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4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5.xml" ContentType="application/vnd.openxmlformats-officedocument.spreadsheetml.worksheet+xml"/>
  <Override PartName="/xl/chartsheets/sheet7.xml" ContentType="application/vnd.openxmlformats-officedocument.spreadsheetml.chartsheet+xml"/>
  <Override PartName="/xl/worksheets/sheet6.xml" ContentType="application/vnd.openxmlformats-officedocument.spreadsheetml.worksheet+xml"/>
  <Override PartName="/xl/chartsheets/sheet8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ouedardh\ThreeME_V3-ADEME\results\"/>
    </mc:Choice>
  </mc:AlternateContent>
  <bookViews>
    <workbookView xWindow="0" yWindow="0" windowWidth="28800" windowHeight="11100"/>
  </bookViews>
  <sheets>
    <sheet name="Results" sheetId="30" r:id="rId1"/>
    <sheet name="T energie vecteurs" sheetId="13" r:id="rId2"/>
    <sheet name="T energie usages" sheetId="44" r:id="rId3"/>
    <sheet name="G energie usages" sheetId="45" r:id="rId4"/>
    <sheet name="G mix elec" sheetId="46" r:id="rId5"/>
    <sheet name="G mix carb" sheetId="47" r:id="rId6"/>
    <sheet name="G mix gaz" sheetId="48" r:id="rId7"/>
    <sheet name="T CO2" sheetId="10" r:id="rId8"/>
    <sheet name="G CHOC GES" sheetId="26" r:id="rId9"/>
    <sheet name="G TEND GES" sheetId="39" r:id="rId10"/>
    <sheet name="T auto" sheetId="25" r:id="rId11"/>
    <sheet name="G parc auto" sheetId="41" r:id="rId12"/>
    <sheet name="T logt" sheetId="14" r:id="rId13"/>
    <sheet name="G parc logt" sheetId="43" r:id="rId14"/>
    <sheet name="Table Graphs" sheetId="28" r:id="rId15"/>
  </sheets>
  <externalReferences>
    <externalReference r:id="rId16"/>
    <externalReference r:id="rId17"/>
  </externalReferences>
  <definedNames>
    <definedName name="formatResults">[1]ResultsEXR10!$A$50</definedName>
    <definedName name="_xlnm.Print_Area" localSheetId="10">'T auto'!$C$15:$AL$105</definedName>
  </definedNames>
  <calcPr calcId="162913"/>
</workbook>
</file>

<file path=xl/calcChain.xml><?xml version="1.0" encoding="utf-8"?>
<calcChain xmlns="http://schemas.openxmlformats.org/spreadsheetml/2006/main">
  <c r="BA23" i="13" l="1"/>
  <c r="BA24" i="13"/>
  <c r="BA25" i="13"/>
  <c r="BA26" i="13"/>
  <c r="BA27" i="13"/>
  <c r="BA22" i="13"/>
  <c r="BA14" i="13"/>
  <c r="BA15" i="13"/>
  <c r="BA16" i="13"/>
  <c r="BA17" i="13"/>
  <c r="BA18" i="13"/>
  <c r="BA13" i="13"/>
  <c r="BH5" i="13"/>
  <c r="BH6" i="13"/>
  <c r="BH7" i="13"/>
  <c r="BH8" i="13"/>
  <c r="BH9" i="13"/>
  <c r="AZ5" i="13"/>
  <c r="BA5" i="13"/>
  <c r="BB5" i="13"/>
  <c r="AZ6" i="13"/>
  <c r="BA6" i="13"/>
  <c r="BB6" i="13"/>
  <c r="AZ7" i="13"/>
  <c r="BA7" i="13"/>
  <c r="BB7" i="13"/>
  <c r="AZ8" i="13"/>
  <c r="BA8" i="13"/>
  <c r="BB8" i="13"/>
  <c r="AZ9" i="13"/>
  <c r="BA9" i="13"/>
  <c r="BB9" i="13"/>
  <c r="AZ4" i="13"/>
  <c r="BA4" i="13"/>
  <c r="BB4" i="13"/>
  <c r="BH4" i="13"/>
  <c r="AY23" i="13"/>
  <c r="AY24" i="13"/>
  <c r="AY25" i="13"/>
  <c r="AY26" i="13"/>
  <c r="AY27" i="13"/>
  <c r="AY22" i="13"/>
  <c r="AY18" i="13"/>
  <c r="AX27" i="13"/>
  <c r="AX26" i="13"/>
  <c r="AX25" i="13"/>
  <c r="AX24" i="13"/>
  <c r="AX23" i="13"/>
  <c r="AX22" i="13"/>
  <c r="AX18" i="13"/>
  <c r="AX17" i="13"/>
  <c r="AX16" i="13"/>
  <c r="AX15" i="13"/>
  <c r="AX14" i="13"/>
  <c r="AX13" i="13"/>
  <c r="AX9" i="13"/>
  <c r="AX8" i="13"/>
  <c r="AX7" i="13"/>
  <c r="AX6" i="13"/>
  <c r="AX5" i="13"/>
  <c r="AX4" i="13"/>
  <c r="AP9" i="13"/>
  <c r="AP8" i="13"/>
  <c r="AP7" i="13"/>
  <c r="AP6" i="13"/>
  <c r="AP5" i="13"/>
  <c r="AP4" i="13"/>
  <c r="AV6" i="13"/>
  <c r="AV7" i="13"/>
  <c r="AV9" i="13"/>
  <c r="AV8" i="13"/>
  <c r="AV5" i="13"/>
  <c r="AV4" i="13"/>
  <c r="L171" i="44" l="1"/>
  <c r="L158" i="44"/>
  <c r="L145" i="44"/>
  <c r="L132" i="44"/>
  <c r="L119" i="44"/>
  <c r="L106" i="44"/>
  <c r="A94" i="44"/>
  <c r="H5" i="44" s="1"/>
  <c r="L86" i="44"/>
  <c r="L73" i="44"/>
  <c r="L60" i="44"/>
  <c r="L47" i="44"/>
  <c r="L34" i="44"/>
  <c r="L21" i="44"/>
  <c r="A9" i="44"/>
  <c r="H8" i="44" s="1"/>
  <c r="H7" i="44" l="1"/>
  <c r="H9" i="44"/>
  <c r="H6" i="44"/>
  <c r="H4" i="44"/>
  <c r="AO2156" i="30"/>
  <c r="AN2156" i="30"/>
  <c r="AM2156" i="30"/>
  <c r="AL2156" i="30"/>
  <c r="AK2156" i="30"/>
  <c r="AJ2156" i="30"/>
  <c r="AI2156" i="30"/>
  <c r="AH2156" i="30"/>
  <c r="AG2156" i="30"/>
  <c r="AF2156" i="30"/>
  <c r="AE2156" i="30"/>
  <c r="AD2156" i="30"/>
  <c r="AC2156" i="30"/>
  <c r="AB2156" i="30"/>
  <c r="AA2156" i="30"/>
  <c r="Z2156" i="30"/>
  <c r="Y2156" i="30"/>
  <c r="X2156" i="30"/>
  <c r="W2156" i="30"/>
  <c r="V2156" i="30"/>
  <c r="U2156" i="30"/>
  <c r="T2156" i="30"/>
  <c r="S2156" i="30"/>
  <c r="R2156" i="30"/>
  <c r="Q2156" i="30"/>
  <c r="P2156" i="30"/>
  <c r="O2156" i="30"/>
  <c r="N2156" i="30"/>
  <c r="M2156" i="30"/>
  <c r="L2156" i="30"/>
  <c r="K2156" i="30"/>
  <c r="J2156" i="30"/>
  <c r="I2156" i="30"/>
  <c r="H2156" i="30"/>
  <c r="G2156" i="30"/>
  <c r="F2156" i="30"/>
  <c r="AO2155" i="30"/>
  <c r="AN2155" i="30"/>
  <c r="AM2155" i="30"/>
  <c r="AL2155" i="30"/>
  <c r="AK2155" i="30"/>
  <c r="AJ2155" i="30"/>
  <c r="AI2155" i="30"/>
  <c r="AH2155" i="30"/>
  <c r="AG2155" i="30"/>
  <c r="AF2155" i="30"/>
  <c r="AE2155" i="30"/>
  <c r="AD2155" i="30"/>
  <c r="AC2155" i="30"/>
  <c r="AB2155" i="30"/>
  <c r="AA2155" i="30"/>
  <c r="Z2155" i="30"/>
  <c r="Y2155" i="30"/>
  <c r="X2155" i="30"/>
  <c r="W2155" i="30"/>
  <c r="V2155" i="30"/>
  <c r="U2155" i="30"/>
  <c r="T2155" i="30"/>
  <c r="S2155" i="30"/>
  <c r="R2155" i="30"/>
  <c r="Q2155" i="30"/>
  <c r="P2155" i="30"/>
  <c r="O2155" i="30"/>
  <c r="N2155" i="30"/>
  <c r="M2155" i="30"/>
  <c r="L2155" i="30"/>
  <c r="K2155" i="30"/>
  <c r="J2155" i="30"/>
  <c r="I2155" i="30"/>
  <c r="H2155" i="30"/>
  <c r="G2155" i="30"/>
  <c r="F2155" i="30"/>
  <c r="AO2154" i="30"/>
  <c r="AN2154" i="30"/>
  <c r="AM2154" i="30"/>
  <c r="AL2154" i="30"/>
  <c r="AK2154" i="30"/>
  <c r="AJ2154" i="30"/>
  <c r="AI2154" i="30"/>
  <c r="AH2154" i="30"/>
  <c r="AG2154" i="30"/>
  <c r="AF2154" i="30"/>
  <c r="AE2154" i="30"/>
  <c r="AD2154" i="30"/>
  <c r="AC2154" i="30"/>
  <c r="AB2154" i="30"/>
  <c r="AA2154" i="30"/>
  <c r="Z2154" i="30"/>
  <c r="Y2154" i="30"/>
  <c r="X2154" i="30"/>
  <c r="W2154" i="30"/>
  <c r="V2154" i="30"/>
  <c r="U2154" i="30"/>
  <c r="T2154" i="30"/>
  <c r="S2154" i="30"/>
  <c r="R2154" i="30"/>
  <c r="Q2154" i="30"/>
  <c r="P2154" i="30"/>
  <c r="O2154" i="30"/>
  <c r="N2154" i="30"/>
  <c r="M2154" i="30"/>
  <c r="L2154" i="30"/>
  <c r="K2154" i="30"/>
  <c r="J2154" i="30"/>
  <c r="I2154" i="30"/>
  <c r="H2154" i="30"/>
  <c r="G2154" i="30"/>
  <c r="F2154" i="30"/>
  <c r="AO2153" i="30"/>
  <c r="AN2153" i="30"/>
  <c r="AM2153" i="30"/>
  <c r="AL2153" i="30"/>
  <c r="AK2153" i="30"/>
  <c r="AJ2153" i="30"/>
  <c r="AI2153" i="30"/>
  <c r="AH2153" i="30"/>
  <c r="AG2153" i="30"/>
  <c r="AF2153" i="30"/>
  <c r="AE2153" i="30"/>
  <c r="AD2153" i="30"/>
  <c r="AC2153" i="30"/>
  <c r="AB2153" i="30"/>
  <c r="AA2153" i="30"/>
  <c r="Z2153" i="30"/>
  <c r="Y2153" i="30"/>
  <c r="X2153" i="30"/>
  <c r="W2153" i="30"/>
  <c r="V2153" i="30"/>
  <c r="U2153" i="30"/>
  <c r="T2153" i="30"/>
  <c r="S2153" i="30"/>
  <c r="R2153" i="30"/>
  <c r="Q2153" i="30"/>
  <c r="P2153" i="30"/>
  <c r="O2153" i="30"/>
  <c r="N2153" i="30"/>
  <c r="M2153" i="30"/>
  <c r="L2153" i="30"/>
  <c r="K2153" i="30"/>
  <c r="J2153" i="30"/>
  <c r="I2153" i="30"/>
  <c r="H2153" i="30"/>
  <c r="G2153" i="30"/>
  <c r="F2153" i="30"/>
  <c r="AO2152" i="30"/>
  <c r="AN2152" i="30"/>
  <c r="AM2152" i="30"/>
  <c r="AL2152" i="30"/>
  <c r="AK2152" i="30"/>
  <c r="AJ2152" i="30"/>
  <c r="AI2152" i="30"/>
  <c r="AH2152" i="30"/>
  <c r="AG2152" i="30"/>
  <c r="AF2152" i="30"/>
  <c r="AE2152" i="30"/>
  <c r="AD2152" i="30"/>
  <c r="AC2152" i="30"/>
  <c r="AB2152" i="30"/>
  <c r="AA2152" i="30"/>
  <c r="Z2152" i="30"/>
  <c r="Y2152" i="30"/>
  <c r="X2152" i="30"/>
  <c r="W2152" i="30"/>
  <c r="V2152" i="30"/>
  <c r="U2152" i="30"/>
  <c r="T2152" i="30"/>
  <c r="S2152" i="30"/>
  <c r="R2152" i="30"/>
  <c r="Q2152" i="30"/>
  <c r="P2152" i="30"/>
  <c r="O2152" i="30"/>
  <c r="N2152" i="30"/>
  <c r="M2152" i="30"/>
  <c r="L2152" i="30"/>
  <c r="K2152" i="30"/>
  <c r="J2152" i="30"/>
  <c r="I2152" i="30"/>
  <c r="H2152" i="30"/>
  <c r="G2152" i="30"/>
  <c r="F2152" i="30"/>
  <c r="AO2151" i="30"/>
  <c r="AN2151" i="30"/>
  <c r="AM2151" i="30"/>
  <c r="AL2151" i="30"/>
  <c r="AK2151" i="30"/>
  <c r="AJ2151" i="30"/>
  <c r="AI2151" i="30"/>
  <c r="AH2151" i="30"/>
  <c r="AG2151" i="30"/>
  <c r="AF2151" i="30"/>
  <c r="AE2151" i="30"/>
  <c r="AD2151" i="30"/>
  <c r="AC2151" i="30"/>
  <c r="AB2151" i="30"/>
  <c r="AA2151" i="30"/>
  <c r="Z2151" i="30"/>
  <c r="Y2151" i="30"/>
  <c r="X2151" i="30"/>
  <c r="W2151" i="30"/>
  <c r="V2151" i="30"/>
  <c r="U2151" i="30"/>
  <c r="T2151" i="30"/>
  <c r="S2151" i="30"/>
  <c r="R2151" i="30"/>
  <c r="Q2151" i="30"/>
  <c r="P2151" i="30"/>
  <c r="O2151" i="30"/>
  <c r="N2151" i="30"/>
  <c r="M2151" i="30"/>
  <c r="L2151" i="30"/>
  <c r="K2151" i="30"/>
  <c r="J2151" i="30"/>
  <c r="I2151" i="30"/>
  <c r="H2151" i="30"/>
  <c r="G2151" i="30"/>
  <c r="F2151" i="30"/>
  <c r="AO2150" i="30"/>
  <c r="AN2150" i="30"/>
  <c r="AM2150" i="30"/>
  <c r="AL2150" i="30"/>
  <c r="AK2150" i="30"/>
  <c r="AJ2150" i="30"/>
  <c r="AI2150" i="30"/>
  <c r="AH2150" i="30"/>
  <c r="AG2150" i="30"/>
  <c r="AF2150" i="30"/>
  <c r="AE2150" i="30"/>
  <c r="AD2150" i="30"/>
  <c r="AC2150" i="30"/>
  <c r="AB2150" i="30"/>
  <c r="AA2150" i="30"/>
  <c r="Z2150" i="30"/>
  <c r="Y2150" i="30"/>
  <c r="X2150" i="30"/>
  <c r="W2150" i="30"/>
  <c r="V2150" i="30"/>
  <c r="U2150" i="30"/>
  <c r="T2150" i="30"/>
  <c r="S2150" i="30"/>
  <c r="R2150" i="30"/>
  <c r="Q2150" i="30"/>
  <c r="P2150" i="30"/>
  <c r="O2150" i="30"/>
  <c r="N2150" i="30"/>
  <c r="M2150" i="30"/>
  <c r="L2150" i="30"/>
  <c r="K2150" i="30"/>
  <c r="J2150" i="30"/>
  <c r="I2150" i="30"/>
  <c r="H2150" i="30"/>
  <c r="G2150" i="30"/>
  <c r="F2150" i="30"/>
  <c r="AO2149" i="30"/>
  <c r="AN2149" i="30"/>
  <c r="AM2149" i="30"/>
  <c r="AL2149" i="30"/>
  <c r="AK2149" i="30"/>
  <c r="AJ2149" i="30"/>
  <c r="AI2149" i="30"/>
  <c r="AH2149" i="30"/>
  <c r="AG2149" i="30"/>
  <c r="AF2149" i="30"/>
  <c r="AE2149" i="30"/>
  <c r="AD2149" i="30"/>
  <c r="AC2149" i="30"/>
  <c r="AB2149" i="30"/>
  <c r="AA2149" i="30"/>
  <c r="Z2149" i="30"/>
  <c r="Y2149" i="30"/>
  <c r="X2149" i="30"/>
  <c r="W2149" i="30"/>
  <c r="V2149" i="30"/>
  <c r="U2149" i="30"/>
  <c r="T2149" i="30"/>
  <c r="S2149" i="30"/>
  <c r="R2149" i="30"/>
  <c r="Q2149" i="30"/>
  <c r="P2149" i="30"/>
  <c r="O2149" i="30"/>
  <c r="N2149" i="30"/>
  <c r="M2149" i="30"/>
  <c r="L2149" i="30"/>
  <c r="K2149" i="30"/>
  <c r="J2149" i="30"/>
  <c r="I2149" i="30"/>
  <c r="H2149" i="30"/>
  <c r="G2149" i="30"/>
  <c r="F2149" i="30"/>
  <c r="AO2148" i="30"/>
  <c r="AN2148" i="30"/>
  <c r="AM2148" i="30"/>
  <c r="AL2148" i="30"/>
  <c r="AK2148" i="30"/>
  <c r="AJ2148" i="30"/>
  <c r="AI2148" i="30"/>
  <c r="AH2148" i="30"/>
  <c r="AG2148" i="30"/>
  <c r="AF2148" i="30"/>
  <c r="AE2148" i="30"/>
  <c r="AD2148" i="30"/>
  <c r="AC2148" i="30"/>
  <c r="AB2148" i="30"/>
  <c r="AA2148" i="30"/>
  <c r="Z2148" i="30"/>
  <c r="Y2148" i="30"/>
  <c r="X2148" i="30"/>
  <c r="W2148" i="30"/>
  <c r="V2148" i="30"/>
  <c r="U2148" i="30"/>
  <c r="T2148" i="30"/>
  <c r="S2148" i="30"/>
  <c r="R2148" i="30"/>
  <c r="Q2148" i="30"/>
  <c r="P2148" i="30"/>
  <c r="O2148" i="30"/>
  <c r="N2148" i="30"/>
  <c r="M2148" i="30"/>
  <c r="L2148" i="30"/>
  <c r="K2148" i="30"/>
  <c r="J2148" i="30"/>
  <c r="I2148" i="30"/>
  <c r="H2148" i="30"/>
  <c r="G2148" i="30"/>
  <c r="F2148" i="30"/>
  <c r="AO2147" i="30"/>
  <c r="AN2147" i="30"/>
  <c r="AM2147" i="30"/>
  <c r="AL2147" i="30"/>
  <c r="AK2147" i="30"/>
  <c r="AJ2147" i="30"/>
  <c r="AI2147" i="30"/>
  <c r="AH2147" i="30"/>
  <c r="AG2147" i="30"/>
  <c r="AF2147" i="30"/>
  <c r="AE2147" i="30"/>
  <c r="AD2147" i="30"/>
  <c r="AC2147" i="30"/>
  <c r="AB2147" i="30"/>
  <c r="AA2147" i="30"/>
  <c r="Z2147" i="30"/>
  <c r="Y2147" i="30"/>
  <c r="X2147" i="30"/>
  <c r="W2147" i="30"/>
  <c r="V2147" i="30"/>
  <c r="U2147" i="30"/>
  <c r="T2147" i="30"/>
  <c r="S2147" i="30"/>
  <c r="R2147" i="30"/>
  <c r="Q2147" i="30"/>
  <c r="P2147" i="30"/>
  <c r="O2147" i="30"/>
  <c r="N2147" i="30"/>
  <c r="M2147" i="30"/>
  <c r="L2147" i="30"/>
  <c r="K2147" i="30"/>
  <c r="J2147" i="30"/>
  <c r="I2147" i="30"/>
  <c r="H2147" i="30"/>
  <c r="G2147" i="30"/>
  <c r="F2147" i="30"/>
  <c r="AO2146" i="30"/>
  <c r="AN2146" i="30"/>
  <c r="AM2146" i="30"/>
  <c r="AL2146" i="30"/>
  <c r="AK2146" i="30"/>
  <c r="AJ2146" i="30"/>
  <c r="AI2146" i="30"/>
  <c r="AH2146" i="30"/>
  <c r="AG2146" i="30"/>
  <c r="AF2146" i="30"/>
  <c r="AE2146" i="30"/>
  <c r="AD2146" i="30"/>
  <c r="AC2146" i="30"/>
  <c r="AB2146" i="30"/>
  <c r="AA2146" i="30"/>
  <c r="Z2146" i="30"/>
  <c r="Y2146" i="30"/>
  <c r="X2146" i="30"/>
  <c r="W2146" i="30"/>
  <c r="V2146" i="30"/>
  <c r="U2146" i="30"/>
  <c r="T2146" i="30"/>
  <c r="S2146" i="30"/>
  <c r="R2146" i="30"/>
  <c r="Q2146" i="30"/>
  <c r="P2146" i="30"/>
  <c r="O2146" i="30"/>
  <c r="N2146" i="30"/>
  <c r="M2146" i="30"/>
  <c r="L2146" i="30"/>
  <c r="K2146" i="30"/>
  <c r="J2146" i="30"/>
  <c r="I2146" i="30"/>
  <c r="H2146" i="30"/>
  <c r="G2146" i="30"/>
  <c r="F2146" i="30"/>
  <c r="AO2145" i="30"/>
  <c r="AN2145" i="30"/>
  <c r="AM2145" i="30"/>
  <c r="AL2145" i="30"/>
  <c r="AK2145" i="30"/>
  <c r="AJ2145" i="30"/>
  <c r="AI2145" i="30"/>
  <c r="AH2145" i="30"/>
  <c r="AG2145" i="30"/>
  <c r="AF2145" i="30"/>
  <c r="AE2145" i="30"/>
  <c r="AD2145" i="30"/>
  <c r="AC2145" i="30"/>
  <c r="AB2145" i="30"/>
  <c r="AA2145" i="30"/>
  <c r="Z2145" i="30"/>
  <c r="Y2145" i="30"/>
  <c r="X2145" i="30"/>
  <c r="W2145" i="30"/>
  <c r="V2145" i="30"/>
  <c r="U2145" i="30"/>
  <c r="T2145" i="30"/>
  <c r="S2145" i="30"/>
  <c r="R2145" i="30"/>
  <c r="Q2145" i="30"/>
  <c r="P2145" i="30"/>
  <c r="O2145" i="30"/>
  <c r="N2145" i="30"/>
  <c r="M2145" i="30"/>
  <c r="L2145" i="30"/>
  <c r="K2145" i="30"/>
  <c r="J2145" i="30"/>
  <c r="I2145" i="30"/>
  <c r="H2145" i="30"/>
  <c r="G2145" i="30"/>
  <c r="F2145" i="30"/>
  <c r="AO2144" i="30"/>
  <c r="AN2144" i="30"/>
  <c r="AM2144" i="30"/>
  <c r="AL2144" i="30"/>
  <c r="AK2144" i="30"/>
  <c r="AJ2144" i="30"/>
  <c r="AI2144" i="30"/>
  <c r="AH2144" i="30"/>
  <c r="AG2144" i="30"/>
  <c r="AF2144" i="30"/>
  <c r="AE2144" i="30"/>
  <c r="AD2144" i="30"/>
  <c r="AC2144" i="30"/>
  <c r="AB2144" i="30"/>
  <c r="AA2144" i="30"/>
  <c r="Z2144" i="30"/>
  <c r="Y2144" i="30"/>
  <c r="X2144" i="30"/>
  <c r="W2144" i="30"/>
  <c r="V2144" i="30"/>
  <c r="U2144" i="30"/>
  <c r="T2144" i="30"/>
  <c r="S2144" i="30"/>
  <c r="R2144" i="30"/>
  <c r="Q2144" i="30"/>
  <c r="P2144" i="30"/>
  <c r="O2144" i="30"/>
  <c r="N2144" i="30"/>
  <c r="M2144" i="30"/>
  <c r="L2144" i="30"/>
  <c r="K2144" i="30"/>
  <c r="J2144" i="30"/>
  <c r="I2144" i="30"/>
  <c r="H2144" i="30"/>
  <c r="G2144" i="30"/>
  <c r="F2144" i="30"/>
  <c r="AO2143" i="30"/>
  <c r="AN2143" i="30"/>
  <c r="AM2143" i="30"/>
  <c r="AL2143" i="30"/>
  <c r="AK2143" i="30"/>
  <c r="AJ2143" i="30"/>
  <c r="AI2143" i="30"/>
  <c r="AH2143" i="30"/>
  <c r="AG2143" i="30"/>
  <c r="AF2143" i="30"/>
  <c r="AE2143" i="30"/>
  <c r="AD2143" i="30"/>
  <c r="AC2143" i="30"/>
  <c r="AB2143" i="30"/>
  <c r="AA2143" i="30"/>
  <c r="Z2143" i="30"/>
  <c r="Y2143" i="30"/>
  <c r="X2143" i="30"/>
  <c r="W2143" i="30"/>
  <c r="V2143" i="30"/>
  <c r="U2143" i="30"/>
  <c r="T2143" i="30"/>
  <c r="S2143" i="30"/>
  <c r="R2143" i="30"/>
  <c r="Q2143" i="30"/>
  <c r="P2143" i="30"/>
  <c r="O2143" i="30"/>
  <c r="N2143" i="30"/>
  <c r="M2143" i="30"/>
  <c r="L2143" i="30"/>
  <c r="K2143" i="30"/>
  <c r="J2143" i="30"/>
  <c r="I2143" i="30"/>
  <c r="H2143" i="30"/>
  <c r="G2143" i="30"/>
  <c r="F2143" i="30"/>
  <c r="AO2142" i="30"/>
  <c r="AN2142" i="30"/>
  <c r="AM2142" i="30"/>
  <c r="AL2142" i="30"/>
  <c r="AK2142" i="30"/>
  <c r="AJ2142" i="30"/>
  <c r="AI2142" i="30"/>
  <c r="AH2142" i="30"/>
  <c r="AG2142" i="30"/>
  <c r="AF2142" i="30"/>
  <c r="AE2142" i="30"/>
  <c r="AD2142" i="30"/>
  <c r="AC2142" i="30"/>
  <c r="AB2142" i="30"/>
  <c r="AA2142" i="30"/>
  <c r="Z2142" i="30"/>
  <c r="Y2142" i="30"/>
  <c r="X2142" i="30"/>
  <c r="W2142" i="30"/>
  <c r="V2142" i="30"/>
  <c r="U2142" i="30"/>
  <c r="T2142" i="30"/>
  <c r="S2142" i="30"/>
  <c r="R2142" i="30"/>
  <c r="Q2142" i="30"/>
  <c r="P2142" i="30"/>
  <c r="O2142" i="30"/>
  <c r="N2142" i="30"/>
  <c r="M2142" i="30"/>
  <c r="L2142" i="30"/>
  <c r="K2142" i="30"/>
  <c r="J2142" i="30"/>
  <c r="I2142" i="30"/>
  <c r="H2142" i="30"/>
  <c r="G2142" i="30"/>
  <c r="F2142" i="30"/>
  <c r="AO2141" i="30"/>
  <c r="AN2141" i="30"/>
  <c r="AM2141" i="30"/>
  <c r="AL2141" i="30"/>
  <c r="AK2141" i="30"/>
  <c r="AJ2141" i="30"/>
  <c r="AI2141" i="30"/>
  <c r="AH2141" i="30"/>
  <c r="AG2141" i="30"/>
  <c r="AF2141" i="30"/>
  <c r="AE2141" i="30"/>
  <c r="AD2141" i="30"/>
  <c r="AC2141" i="30"/>
  <c r="AB2141" i="30"/>
  <c r="AA2141" i="30"/>
  <c r="Z2141" i="30"/>
  <c r="Y2141" i="30"/>
  <c r="X2141" i="30"/>
  <c r="W2141" i="30"/>
  <c r="V2141" i="30"/>
  <c r="U2141" i="30"/>
  <c r="T2141" i="30"/>
  <c r="S2141" i="30"/>
  <c r="R2141" i="30"/>
  <c r="Q2141" i="30"/>
  <c r="P2141" i="30"/>
  <c r="O2141" i="30"/>
  <c r="N2141" i="30"/>
  <c r="M2141" i="30"/>
  <c r="L2141" i="30"/>
  <c r="K2141" i="30"/>
  <c r="J2141" i="30"/>
  <c r="I2141" i="30"/>
  <c r="H2141" i="30"/>
  <c r="G2141" i="30"/>
  <c r="F2141" i="30"/>
  <c r="AO2140" i="30"/>
  <c r="AN2140" i="30"/>
  <c r="AM2140" i="30"/>
  <c r="AL2140" i="30"/>
  <c r="AK2140" i="30"/>
  <c r="AJ2140" i="30"/>
  <c r="AI2140" i="30"/>
  <c r="AH2140" i="30"/>
  <c r="AG2140" i="30"/>
  <c r="AF2140" i="30"/>
  <c r="AE2140" i="30"/>
  <c r="AD2140" i="30"/>
  <c r="AC2140" i="30"/>
  <c r="AB2140" i="30"/>
  <c r="AA2140" i="30"/>
  <c r="Z2140" i="30"/>
  <c r="Y2140" i="30"/>
  <c r="X2140" i="30"/>
  <c r="W2140" i="30"/>
  <c r="V2140" i="30"/>
  <c r="U2140" i="30"/>
  <c r="T2140" i="30"/>
  <c r="S2140" i="30"/>
  <c r="R2140" i="30"/>
  <c r="Q2140" i="30"/>
  <c r="P2140" i="30"/>
  <c r="O2140" i="30"/>
  <c r="N2140" i="30"/>
  <c r="M2140" i="30"/>
  <c r="L2140" i="30"/>
  <c r="K2140" i="30"/>
  <c r="J2140" i="30"/>
  <c r="I2140" i="30"/>
  <c r="H2140" i="30"/>
  <c r="G2140" i="30"/>
  <c r="F2140" i="30"/>
  <c r="AO2139" i="30"/>
  <c r="AN2139" i="30"/>
  <c r="AM2139" i="30"/>
  <c r="AL2139" i="30"/>
  <c r="AK2139" i="30"/>
  <c r="AJ2139" i="30"/>
  <c r="AI2139" i="30"/>
  <c r="AH2139" i="30"/>
  <c r="AG2139" i="30"/>
  <c r="AF2139" i="30"/>
  <c r="AE2139" i="30"/>
  <c r="AD2139" i="30"/>
  <c r="AC2139" i="30"/>
  <c r="AB2139" i="30"/>
  <c r="AA2139" i="30"/>
  <c r="Z2139" i="30"/>
  <c r="Y2139" i="30"/>
  <c r="X2139" i="30"/>
  <c r="W2139" i="30"/>
  <c r="V2139" i="30"/>
  <c r="U2139" i="30"/>
  <c r="T2139" i="30"/>
  <c r="S2139" i="30"/>
  <c r="R2139" i="30"/>
  <c r="Q2139" i="30"/>
  <c r="P2139" i="30"/>
  <c r="O2139" i="30"/>
  <c r="N2139" i="30"/>
  <c r="M2139" i="30"/>
  <c r="L2139" i="30"/>
  <c r="K2139" i="30"/>
  <c r="J2139" i="30"/>
  <c r="I2139" i="30"/>
  <c r="H2139" i="30"/>
  <c r="G2139" i="30"/>
  <c r="F2139" i="30"/>
  <c r="AO2138" i="30"/>
  <c r="AN2138" i="30"/>
  <c r="AM2138" i="30"/>
  <c r="AL2138" i="30"/>
  <c r="AK2138" i="30"/>
  <c r="AJ2138" i="30"/>
  <c r="AI2138" i="30"/>
  <c r="AH2138" i="30"/>
  <c r="AG2138" i="30"/>
  <c r="AF2138" i="30"/>
  <c r="AE2138" i="30"/>
  <c r="AD2138" i="30"/>
  <c r="AC2138" i="30"/>
  <c r="AB2138" i="30"/>
  <c r="AA2138" i="30"/>
  <c r="Z2138" i="30"/>
  <c r="Y2138" i="30"/>
  <c r="X2138" i="30"/>
  <c r="W2138" i="30"/>
  <c r="V2138" i="30"/>
  <c r="U2138" i="30"/>
  <c r="T2138" i="30"/>
  <c r="S2138" i="30"/>
  <c r="R2138" i="30"/>
  <c r="Q2138" i="30"/>
  <c r="P2138" i="30"/>
  <c r="O2138" i="30"/>
  <c r="N2138" i="30"/>
  <c r="M2138" i="30"/>
  <c r="L2138" i="30"/>
  <c r="K2138" i="30"/>
  <c r="J2138" i="30"/>
  <c r="I2138" i="30"/>
  <c r="H2138" i="30"/>
  <c r="G2138" i="30"/>
  <c r="F2138" i="30"/>
  <c r="AO2137" i="30"/>
  <c r="AN2137" i="30"/>
  <c r="AM2137" i="30"/>
  <c r="AL2137" i="30"/>
  <c r="AK2137" i="30"/>
  <c r="AJ2137" i="30"/>
  <c r="AI2137" i="30"/>
  <c r="AH2137" i="30"/>
  <c r="AG2137" i="30"/>
  <c r="AF2137" i="30"/>
  <c r="AE2137" i="30"/>
  <c r="AD2137" i="30"/>
  <c r="AC2137" i="30"/>
  <c r="AB2137" i="30"/>
  <c r="AA2137" i="30"/>
  <c r="Z2137" i="30"/>
  <c r="Y2137" i="30"/>
  <c r="X2137" i="30"/>
  <c r="W2137" i="30"/>
  <c r="V2137" i="30"/>
  <c r="U2137" i="30"/>
  <c r="T2137" i="30"/>
  <c r="S2137" i="30"/>
  <c r="R2137" i="30"/>
  <c r="Q2137" i="30"/>
  <c r="P2137" i="30"/>
  <c r="O2137" i="30"/>
  <c r="N2137" i="30"/>
  <c r="M2137" i="30"/>
  <c r="L2137" i="30"/>
  <c r="K2137" i="30"/>
  <c r="J2137" i="30"/>
  <c r="I2137" i="30"/>
  <c r="H2137" i="30"/>
  <c r="G2137" i="30"/>
  <c r="F2137" i="30"/>
  <c r="AO2136" i="30"/>
  <c r="AN2136" i="30"/>
  <c r="AM2136" i="30"/>
  <c r="AL2136" i="30"/>
  <c r="AK2136" i="30"/>
  <c r="AJ2136" i="30"/>
  <c r="AI2136" i="30"/>
  <c r="AH2136" i="30"/>
  <c r="AG2136" i="30"/>
  <c r="AF2136" i="30"/>
  <c r="AE2136" i="30"/>
  <c r="AD2136" i="30"/>
  <c r="AC2136" i="30"/>
  <c r="AB2136" i="30"/>
  <c r="AA2136" i="30"/>
  <c r="Z2136" i="30"/>
  <c r="Y2136" i="30"/>
  <c r="X2136" i="30"/>
  <c r="W2136" i="30"/>
  <c r="V2136" i="30"/>
  <c r="U2136" i="30"/>
  <c r="T2136" i="30"/>
  <c r="S2136" i="30"/>
  <c r="R2136" i="30"/>
  <c r="Q2136" i="30"/>
  <c r="P2136" i="30"/>
  <c r="O2136" i="30"/>
  <c r="N2136" i="30"/>
  <c r="M2136" i="30"/>
  <c r="L2136" i="30"/>
  <c r="K2136" i="30"/>
  <c r="J2136" i="30"/>
  <c r="I2136" i="30"/>
  <c r="H2136" i="30"/>
  <c r="G2136" i="30"/>
  <c r="F2136" i="30"/>
  <c r="AO2135" i="30"/>
  <c r="AN2135" i="30"/>
  <c r="AM2135" i="30"/>
  <c r="AL2135" i="30"/>
  <c r="AK2135" i="30"/>
  <c r="AJ2135" i="30"/>
  <c r="AI2135" i="30"/>
  <c r="AH2135" i="30"/>
  <c r="AG2135" i="30"/>
  <c r="AF2135" i="30"/>
  <c r="AE2135" i="30"/>
  <c r="AD2135" i="30"/>
  <c r="AC2135" i="30"/>
  <c r="AB2135" i="30"/>
  <c r="AA2135" i="30"/>
  <c r="Z2135" i="30"/>
  <c r="Y2135" i="30"/>
  <c r="X2135" i="30"/>
  <c r="W2135" i="30"/>
  <c r="V2135" i="30"/>
  <c r="U2135" i="30"/>
  <c r="T2135" i="30"/>
  <c r="S2135" i="30"/>
  <c r="R2135" i="30"/>
  <c r="Q2135" i="30"/>
  <c r="P2135" i="30"/>
  <c r="O2135" i="30"/>
  <c r="N2135" i="30"/>
  <c r="M2135" i="30"/>
  <c r="L2135" i="30"/>
  <c r="K2135" i="30"/>
  <c r="J2135" i="30"/>
  <c r="I2135" i="30"/>
  <c r="H2135" i="30"/>
  <c r="G2135" i="30"/>
  <c r="F2135" i="30"/>
  <c r="AO2134" i="30"/>
  <c r="AN2134" i="30"/>
  <c r="AM2134" i="30"/>
  <c r="AL2134" i="30"/>
  <c r="AK2134" i="30"/>
  <c r="AJ2134" i="30"/>
  <c r="AI2134" i="30"/>
  <c r="AH2134" i="30"/>
  <c r="AG2134" i="30"/>
  <c r="AF2134" i="30"/>
  <c r="AE2134" i="30"/>
  <c r="AD2134" i="30"/>
  <c r="AC2134" i="30"/>
  <c r="AB2134" i="30"/>
  <c r="AA2134" i="30"/>
  <c r="Z2134" i="30"/>
  <c r="Y2134" i="30"/>
  <c r="X2134" i="30"/>
  <c r="W2134" i="30"/>
  <c r="V2134" i="30"/>
  <c r="U2134" i="30"/>
  <c r="T2134" i="30"/>
  <c r="S2134" i="30"/>
  <c r="R2134" i="30"/>
  <c r="Q2134" i="30"/>
  <c r="P2134" i="30"/>
  <c r="O2134" i="30"/>
  <c r="N2134" i="30"/>
  <c r="M2134" i="30"/>
  <c r="L2134" i="30"/>
  <c r="K2134" i="30"/>
  <c r="J2134" i="30"/>
  <c r="I2134" i="30"/>
  <c r="H2134" i="30"/>
  <c r="G2134" i="30"/>
  <c r="F2134" i="30"/>
  <c r="AO2133" i="30"/>
  <c r="AN2133" i="30"/>
  <c r="AM2133" i="30"/>
  <c r="AL2133" i="30"/>
  <c r="AK2133" i="30"/>
  <c r="AJ2133" i="30"/>
  <c r="AI2133" i="30"/>
  <c r="AH2133" i="30"/>
  <c r="AG2133" i="30"/>
  <c r="AF2133" i="30"/>
  <c r="AE2133" i="30"/>
  <c r="AD2133" i="30"/>
  <c r="AC2133" i="30"/>
  <c r="AB2133" i="30"/>
  <c r="AA2133" i="30"/>
  <c r="Z2133" i="30"/>
  <c r="Y2133" i="30"/>
  <c r="X2133" i="30"/>
  <c r="W2133" i="30"/>
  <c r="V2133" i="30"/>
  <c r="U2133" i="30"/>
  <c r="T2133" i="30"/>
  <c r="S2133" i="30"/>
  <c r="R2133" i="30"/>
  <c r="Q2133" i="30"/>
  <c r="P2133" i="30"/>
  <c r="O2133" i="30"/>
  <c r="N2133" i="30"/>
  <c r="M2133" i="30"/>
  <c r="L2133" i="30"/>
  <c r="K2133" i="30"/>
  <c r="J2133" i="30"/>
  <c r="I2133" i="30"/>
  <c r="H2133" i="30"/>
  <c r="G2133" i="30"/>
  <c r="F2133" i="30"/>
  <c r="AO2132" i="30"/>
  <c r="AN2132" i="30"/>
  <c r="AM2132" i="30"/>
  <c r="AL2132" i="30"/>
  <c r="AK2132" i="30"/>
  <c r="AJ2132" i="30"/>
  <c r="AI2132" i="30"/>
  <c r="AH2132" i="30"/>
  <c r="AG2132" i="30"/>
  <c r="AF2132" i="30"/>
  <c r="AE2132" i="30"/>
  <c r="AD2132" i="30"/>
  <c r="AC2132" i="30"/>
  <c r="AB2132" i="30"/>
  <c r="AA2132" i="30"/>
  <c r="Z2132" i="30"/>
  <c r="Y2132" i="30"/>
  <c r="X2132" i="30"/>
  <c r="W2132" i="30"/>
  <c r="V2132" i="30"/>
  <c r="U2132" i="30"/>
  <c r="T2132" i="30"/>
  <c r="S2132" i="30"/>
  <c r="R2132" i="30"/>
  <c r="Q2132" i="30"/>
  <c r="P2132" i="30"/>
  <c r="O2132" i="30"/>
  <c r="N2132" i="30"/>
  <c r="M2132" i="30"/>
  <c r="L2132" i="30"/>
  <c r="K2132" i="30"/>
  <c r="J2132" i="30"/>
  <c r="I2132" i="30"/>
  <c r="H2132" i="30"/>
  <c r="G2132" i="30"/>
  <c r="F2132" i="30"/>
  <c r="AO2131" i="30"/>
  <c r="AN2131" i="30"/>
  <c r="AM2131" i="30"/>
  <c r="AL2131" i="30"/>
  <c r="AK2131" i="30"/>
  <c r="AJ2131" i="30"/>
  <c r="AI2131" i="30"/>
  <c r="AH2131" i="30"/>
  <c r="AG2131" i="30"/>
  <c r="AF2131" i="30"/>
  <c r="AE2131" i="30"/>
  <c r="AD2131" i="30"/>
  <c r="AC2131" i="30"/>
  <c r="AB2131" i="30"/>
  <c r="AA2131" i="30"/>
  <c r="Z2131" i="30"/>
  <c r="Y2131" i="30"/>
  <c r="X2131" i="30"/>
  <c r="W2131" i="30"/>
  <c r="V2131" i="30"/>
  <c r="U2131" i="30"/>
  <c r="T2131" i="30"/>
  <c r="S2131" i="30"/>
  <c r="R2131" i="30"/>
  <c r="Q2131" i="30"/>
  <c r="P2131" i="30"/>
  <c r="O2131" i="30"/>
  <c r="N2131" i="30"/>
  <c r="M2131" i="30"/>
  <c r="L2131" i="30"/>
  <c r="K2131" i="30"/>
  <c r="J2131" i="30"/>
  <c r="I2131" i="30"/>
  <c r="H2131" i="30"/>
  <c r="G2131" i="30"/>
  <c r="F2131" i="30"/>
  <c r="AO2130" i="30"/>
  <c r="AN2130" i="30"/>
  <c r="AM2130" i="30"/>
  <c r="AL2130" i="30"/>
  <c r="AK2130" i="30"/>
  <c r="AJ2130" i="30"/>
  <c r="AI2130" i="30"/>
  <c r="AH2130" i="30"/>
  <c r="AG2130" i="30"/>
  <c r="AF2130" i="30"/>
  <c r="AE2130" i="30"/>
  <c r="AD2130" i="30"/>
  <c r="AC2130" i="30"/>
  <c r="AB2130" i="30"/>
  <c r="AA2130" i="30"/>
  <c r="Z2130" i="30"/>
  <c r="Y2130" i="30"/>
  <c r="X2130" i="30"/>
  <c r="W2130" i="30"/>
  <c r="V2130" i="30"/>
  <c r="U2130" i="30"/>
  <c r="T2130" i="30"/>
  <c r="S2130" i="30"/>
  <c r="R2130" i="30"/>
  <c r="Q2130" i="30"/>
  <c r="P2130" i="30"/>
  <c r="O2130" i="30"/>
  <c r="N2130" i="30"/>
  <c r="M2130" i="30"/>
  <c r="L2130" i="30"/>
  <c r="K2130" i="30"/>
  <c r="J2130" i="30"/>
  <c r="I2130" i="30"/>
  <c r="H2130" i="30"/>
  <c r="G2130" i="30"/>
  <c r="F2130" i="30"/>
  <c r="AO2129" i="30"/>
  <c r="AN2129" i="30"/>
  <c r="AM2129" i="30"/>
  <c r="AL2129" i="30"/>
  <c r="AK2129" i="30"/>
  <c r="AJ2129" i="30"/>
  <c r="AI2129" i="30"/>
  <c r="AH2129" i="30"/>
  <c r="AG2129" i="30"/>
  <c r="AF2129" i="30"/>
  <c r="AE2129" i="30"/>
  <c r="AD2129" i="30"/>
  <c r="AC2129" i="30"/>
  <c r="AB2129" i="30"/>
  <c r="AA2129" i="30"/>
  <c r="Z2129" i="30"/>
  <c r="Y2129" i="30"/>
  <c r="X2129" i="30"/>
  <c r="W2129" i="30"/>
  <c r="V2129" i="30"/>
  <c r="U2129" i="30"/>
  <c r="T2129" i="30"/>
  <c r="S2129" i="30"/>
  <c r="R2129" i="30"/>
  <c r="Q2129" i="30"/>
  <c r="P2129" i="30"/>
  <c r="O2129" i="30"/>
  <c r="N2129" i="30"/>
  <c r="M2129" i="30"/>
  <c r="L2129" i="30"/>
  <c r="K2129" i="30"/>
  <c r="J2129" i="30"/>
  <c r="I2129" i="30"/>
  <c r="H2129" i="30"/>
  <c r="G2129" i="30"/>
  <c r="F2129" i="30"/>
  <c r="AO2128" i="30"/>
  <c r="AN2128" i="30"/>
  <c r="AM2128" i="30"/>
  <c r="AL2128" i="30"/>
  <c r="AK2128" i="30"/>
  <c r="AJ2128" i="30"/>
  <c r="AI2128" i="30"/>
  <c r="AH2128" i="30"/>
  <c r="AG2128" i="30"/>
  <c r="AF2128" i="30"/>
  <c r="AE2128" i="30"/>
  <c r="AD2128" i="30"/>
  <c r="AC2128" i="30"/>
  <c r="AB2128" i="30"/>
  <c r="AA2128" i="30"/>
  <c r="Z2128" i="30"/>
  <c r="Y2128" i="30"/>
  <c r="X2128" i="30"/>
  <c r="W2128" i="30"/>
  <c r="V2128" i="30"/>
  <c r="U2128" i="30"/>
  <c r="T2128" i="30"/>
  <c r="S2128" i="30"/>
  <c r="R2128" i="30"/>
  <c r="Q2128" i="30"/>
  <c r="P2128" i="30"/>
  <c r="O2128" i="30"/>
  <c r="N2128" i="30"/>
  <c r="M2128" i="30"/>
  <c r="L2128" i="30"/>
  <c r="K2128" i="30"/>
  <c r="J2128" i="30"/>
  <c r="I2128" i="30"/>
  <c r="H2128" i="30"/>
  <c r="G2128" i="30"/>
  <c r="F2128" i="30"/>
  <c r="AO2127" i="30"/>
  <c r="AN2127" i="30"/>
  <c r="AM2127" i="30"/>
  <c r="AL2127" i="30"/>
  <c r="AK2127" i="30"/>
  <c r="AJ2127" i="30"/>
  <c r="AI2127" i="30"/>
  <c r="AH2127" i="30"/>
  <c r="AG2127" i="30"/>
  <c r="AF2127" i="30"/>
  <c r="AE2127" i="30"/>
  <c r="AD2127" i="30"/>
  <c r="AC2127" i="30"/>
  <c r="AB2127" i="30"/>
  <c r="AA2127" i="30"/>
  <c r="Z2127" i="30"/>
  <c r="Y2127" i="30"/>
  <c r="X2127" i="30"/>
  <c r="W2127" i="30"/>
  <c r="V2127" i="30"/>
  <c r="U2127" i="30"/>
  <c r="T2127" i="30"/>
  <c r="S2127" i="30"/>
  <c r="R2127" i="30"/>
  <c r="Q2127" i="30"/>
  <c r="P2127" i="30"/>
  <c r="O2127" i="30"/>
  <c r="N2127" i="30"/>
  <c r="M2127" i="30"/>
  <c r="L2127" i="30"/>
  <c r="K2127" i="30"/>
  <c r="J2127" i="30"/>
  <c r="I2127" i="30"/>
  <c r="H2127" i="30"/>
  <c r="G2127" i="30"/>
  <c r="F2127" i="30"/>
  <c r="AO2126" i="30"/>
  <c r="AN2126" i="30"/>
  <c r="AM2126" i="30"/>
  <c r="AL2126" i="30"/>
  <c r="AK2126" i="30"/>
  <c r="AJ2126" i="30"/>
  <c r="AI2126" i="30"/>
  <c r="AH2126" i="30"/>
  <c r="AG2126" i="30"/>
  <c r="AF2126" i="30"/>
  <c r="AE2126" i="30"/>
  <c r="AD2126" i="30"/>
  <c r="AC2126" i="30"/>
  <c r="AB2126" i="30"/>
  <c r="AA2126" i="30"/>
  <c r="Z2126" i="30"/>
  <c r="Y2126" i="30"/>
  <c r="X2126" i="30"/>
  <c r="W2126" i="30"/>
  <c r="V2126" i="30"/>
  <c r="U2126" i="30"/>
  <c r="T2126" i="30"/>
  <c r="S2126" i="30"/>
  <c r="R2126" i="30"/>
  <c r="Q2126" i="30"/>
  <c r="P2126" i="30"/>
  <c r="O2126" i="30"/>
  <c r="N2126" i="30"/>
  <c r="M2126" i="30"/>
  <c r="L2126" i="30"/>
  <c r="K2126" i="30"/>
  <c r="J2126" i="30"/>
  <c r="I2126" i="30"/>
  <c r="H2126" i="30"/>
  <c r="G2126" i="30"/>
  <c r="F2126" i="30"/>
  <c r="AO2125" i="30"/>
  <c r="AN2125" i="30"/>
  <c r="AM2125" i="30"/>
  <c r="AL2125" i="30"/>
  <c r="AK2125" i="30"/>
  <c r="AJ2125" i="30"/>
  <c r="AI2125" i="30"/>
  <c r="AH2125" i="30"/>
  <c r="AG2125" i="30"/>
  <c r="AF2125" i="30"/>
  <c r="AE2125" i="30"/>
  <c r="AD2125" i="30"/>
  <c r="AC2125" i="30"/>
  <c r="AB2125" i="30"/>
  <c r="AA2125" i="30"/>
  <c r="Z2125" i="30"/>
  <c r="Y2125" i="30"/>
  <c r="X2125" i="30"/>
  <c r="W2125" i="30"/>
  <c r="V2125" i="30"/>
  <c r="U2125" i="30"/>
  <c r="T2125" i="30"/>
  <c r="S2125" i="30"/>
  <c r="R2125" i="30"/>
  <c r="Q2125" i="30"/>
  <c r="P2125" i="30"/>
  <c r="O2125" i="30"/>
  <c r="N2125" i="30"/>
  <c r="M2125" i="30"/>
  <c r="L2125" i="30"/>
  <c r="K2125" i="30"/>
  <c r="J2125" i="30"/>
  <c r="I2125" i="30"/>
  <c r="H2125" i="30"/>
  <c r="G2125" i="30"/>
  <c r="F2125" i="30"/>
  <c r="AO2124" i="30"/>
  <c r="AN2124" i="30"/>
  <c r="AM2124" i="30"/>
  <c r="AL2124" i="30"/>
  <c r="AK2124" i="30"/>
  <c r="AJ2124" i="30"/>
  <c r="AI2124" i="30"/>
  <c r="AH2124" i="30"/>
  <c r="AG2124" i="30"/>
  <c r="AF2124" i="30"/>
  <c r="AE2124" i="30"/>
  <c r="AD2124" i="30"/>
  <c r="AC2124" i="30"/>
  <c r="AB2124" i="30"/>
  <c r="AA2124" i="30"/>
  <c r="Z2124" i="30"/>
  <c r="Y2124" i="30"/>
  <c r="X2124" i="30"/>
  <c r="W2124" i="30"/>
  <c r="V2124" i="30"/>
  <c r="U2124" i="30"/>
  <c r="T2124" i="30"/>
  <c r="S2124" i="30"/>
  <c r="R2124" i="30"/>
  <c r="Q2124" i="30"/>
  <c r="P2124" i="30"/>
  <c r="O2124" i="30"/>
  <c r="N2124" i="30"/>
  <c r="M2124" i="30"/>
  <c r="L2124" i="30"/>
  <c r="K2124" i="30"/>
  <c r="J2124" i="30"/>
  <c r="I2124" i="30"/>
  <c r="H2124" i="30"/>
  <c r="G2124" i="30"/>
  <c r="F2124" i="30"/>
  <c r="AO2123" i="30"/>
  <c r="AN2123" i="30"/>
  <c r="AM2123" i="30"/>
  <c r="AL2123" i="30"/>
  <c r="AK2123" i="30"/>
  <c r="AJ2123" i="30"/>
  <c r="AI2123" i="30"/>
  <c r="AH2123" i="30"/>
  <c r="AG2123" i="30"/>
  <c r="AF2123" i="30"/>
  <c r="AE2123" i="30"/>
  <c r="AD2123" i="30"/>
  <c r="AC2123" i="30"/>
  <c r="AB2123" i="30"/>
  <c r="AA2123" i="30"/>
  <c r="Z2123" i="30"/>
  <c r="Y2123" i="30"/>
  <c r="X2123" i="30"/>
  <c r="W2123" i="30"/>
  <c r="V2123" i="30"/>
  <c r="U2123" i="30"/>
  <c r="T2123" i="30"/>
  <c r="S2123" i="30"/>
  <c r="R2123" i="30"/>
  <c r="Q2123" i="30"/>
  <c r="P2123" i="30"/>
  <c r="O2123" i="30"/>
  <c r="N2123" i="30"/>
  <c r="M2123" i="30"/>
  <c r="L2123" i="30"/>
  <c r="K2123" i="30"/>
  <c r="J2123" i="30"/>
  <c r="I2123" i="30"/>
  <c r="H2123" i="30"/>
  <c r="G2123" i="30"/>
  <c r="F2123" i="30"/>
  <c r="AO2122" i="30"/>
  <c r="AN2122" i="30"/>
  <c r="AM2122" i="30"/>
  <c r="AL2122" i="30"/>
  <c r="AK2122" i="30"/>
  <c r="AJ2122" i="30"/>
  <c r="AI2122" i="30"/>
  <c r="AH2122" i="30"/>
  <c r="AG2122" i="30"/>
  <c r="AF2122" i="30"/>
  <c r="AE2122" i="30"/>
  <c r="AD2122" i="30"/>
  <c r="AC2122" i="30"/>
  <c r="AB2122" i="30"/>
  <c r="AA2122" i="30"/>
  <c r="Z2122" i="30"/>
  <c r="Y2122" i="30"/>
  <c r="X2122" i="30"/>
  <c r="W2122" i="30"/>
  <c r="V2122" i="30"/>
  <c r="U2122" i="30"/>
  <c r="T2122" i="30"/>
  <c r="S2122" i="30"/>
  <c r="R2122" i="30"/>
  <c r="Q2122" i="30"/>
  <c r="P2122" i="30"/>
  <c r="O2122" i="30"/>
  <c r="N2122" i="30"/>
  <c r="M2122" i="30"/>
  <c r="L2122" i="30"/>
  <c r="K2122" i="30"/>
  <c r="J2122" i="30"/>
  <c r="I2122" i="30"/>
  <c r="H2122" i="30"/>
  <c r="G2122" i="30"/>
  <c r="F2122" i="30"/>
  <c r="AO2121" i="30"/>
  <c r="AN2121" i="30"/>
  <c r="AM2121" i="30"/>
  <c r="AL2121" i="30"/>
  <c r="AK2121" i="30"/>
  <c r="AJ2121" i="30"/>
  <c r="AI2121" i="30"/>
  <c r="AH2121" i="30"/>
  <c r="AG2121" i="30"/>
  <c r="AF2121" i="30"/>
  <c r="AE2121" i="30"/>
  <c r="AD2121" i="30"/>
  <c r="AC2121" i="30"/>
  <c r="AB2121" i="30"/>
  <c r="AA2121" i="30"/>
  <c r="Z2121" i="30"/>
  <c r="Y2121" i="30"/>
  <c r="X2121" i="30"/>
  <c r="W2121" i="30"/>
  <c r="V2121" i="30"/>
  <c r="U2121" i="30"/>
  <c r="T2121" i="30"/>
  <c r="S2121" i="30"/>
  <c r="R2121" i="30"/>
  <c r="Q2121" i="30"/>
  <c r="P2121" i="30"/>
  <c r="O2121" i="30"/>
  <c r="N2121" i="30"/>
  <c r="M2121" i="30"/>
  <c r="L2121" i="30"/>
  <c r="K2121" i="30"/>
  <c r="J2121" i="30"/>
  <c r="I2121" i="30"/>
  <c r="H2121" i="30"/>
  <c r="G2121" i="30"/>
  <c r="F2121" i="30"/>
  <c r="AO2120" i="30"/>
  <c r="AN2120" i="30"/>
  <c r="AM2120" i="30"/>
  <c r="AL2120" i="30"/>
  <c r="AK2120" i="30"/>
  <c r="AJ2120" i="30"/>
  <c r="AI2120" i="30"/>
  <c r="AH2120" i="30"/>
  <c r="AG2120" i="30"/>
  <c r="AF2120" i="30"/>
  <c r="AE2120" i="30"/>
  <c r="AD2120" i="30"/>
  <c r="AC2120" i="30"/>
  <c r="AB2120" i="30"/>
  <c r="AA2120" i="30"/>
  <c r="Z2120" i="30"/>
  <c r="Y2120" i="30"/>
  <c r="X2120" i="30"/>
  <c r="W2120" i="30"/>
  <c r="V2120" i="30"/>
  <c r="U2120" i="30"/>
  <c r="T2120" i="30"/>
  <c r="S2120" i="30"/>
  <c r="R2120" i="30"/>
  <c r="Q2120" i="30"/>
  <c r="P2120" i="30"/>
  <c r="O2120" i="30"/>
  <c r="N2120" i="30"/>
  <c r="M2120" i="30"/>
  <c r="L2120" i="30"/>
  <c r="K2120" i="30"/>
  <c r="J2120" i="30"/>
  <c r="I2120" i="30"/>
  <c r="H2120" i="30"/>
  <c r="G2120" i="30"/>
  <c r="F2120" i="30"/>
  <c r="AO2119" i="30"/>
  <c r="AN2119" i="30"/>
  <c r="AM2119" i="30"/>
  <c r="AL2119" i="30"/>
  <c r="AK2119" i="30"/>
  <c r="AJ2119" i="30"/>
  <c r="AI2119" i="30"/>
  <c r="AH2119" i="30"/>
  <c r="AG2119" i="30"/>
  <c r="AF2119" i="30"/>
  <c r="AE2119" i="30"/>
  <c r="AD2119" i="30"/>
  <c r="AC2119" i="30"/>
  <c r="AB2119" i="30"/>
  <c r="AA2119" i="30"/>
  <c r="Z2119" i="30"/>
  <c r="Y2119" i="30"/>
  <c r="X2119" i="30"/>
  <c r="W2119" i="30"/>
  <c r="V2119" i="30"/>
  <c r="U2119" i="30"/>
  <c r="T2119" i="30"/>
  <c r="S2119" i="30"/>
  <c r="R2119" i="30"/>
  <c r="Q2119" i="30"/>
  <c r="P2119" i="30"/>
  <c r="O2119" i="30"/>
  <c r="N2119" i="30"/>
  <c r="M2119" i="30"/>
  <c r="L2119" i="30"/>
  <c r="K2119" i="30"/>
  <c r="J2119" i="30"/>
  <c r="I2119" i="30"/>
  <c r="H2119" i="30"/>
  <c r="G2119" i="30"/>
  <c r="F2119" i="30"/>
  <c r="AO2118" i="30"/>
  <c r="AN2118" i="30"/>
  <c r="AM2118" i="30"/>
  <c r="AL2118" i="30"/>
  <c r="AK2118" i="30"/>
  <c r="AJ2118" i="30"/>
  <c r="AI2118" i="30"/>
  <c r="AH2118" i="30"/>
  <c r="AG2118" i="30"/>
  <c r="AF2118" i="30"/>
  <c r="AE2118" i="30"/>
  <c r="AD2118" i="30"/>
  <c r="AC2118" i="30"/>
  <c r="AB2118" i="30"/>
  <c r="AA2118" i="30"/>
  <c r="Z2118" i="30"/>
  <c r="Y2118" i="30"/>
  <c r="X2118" i="30"/>
  <c r="W2118" i="30"/>
  <c r="V2118" i="30"/>
  <c r="U2118" i="30"/>
  <c r="T2118" i="30"/>
  <c r="S2118" i="30"/>
  <c r="R2118" i="30"/>
  <c r="Q2118" i="30"/>
  <c r="P2118" i="30"/>
  <c r="O2118" i="30"/>
  <c r="N2118" i="30"/>
  <c r="M2118" i="30"/>
  <c r="L2118" i="30"/>
  <c r="K2118" i="30"/>
  <c r="J2118" i="30"/>
  <c r="I2118" i="30"/>
  <c r="H2118" i="30"/>
  <c r="G2118" i="30"/>
  <c r="F2118" i="30"/>
  <c r="AO2117" i="30"/>
  <c r="AN2117" i="30"/>
  <c r="AM2117" i="30"/>
  <c r="AL2117" i="30"/>
  <c r="AK2117" i="30"/>
  <c r="AJ2117" i="30"/>
  <c r="AI2117" i="30"/>
  <c r="AH2117" i="30"/>
  <c r="AG2117" i="30"/>
  <c r="AF2117" i="30"/>
  <c r="AE2117" i="30"/>
  <c r="AD2117" i="30"/>
  <c r="AC2117" i="30"/>
  <c r="AB2117" i="30"/>
  <c r="AA2117" i="30"/>
  <c r="Z2117" i="30"/>
  <c r="Y2117" i="30"/>
  <c r="X2117" i="30"/>
  <c r="W2117" i="30"/>
  <c r="V2117" i="30"/>
  <c r="U2117" i="30"/>
  <c r="T2117" i="30"/>
  <c r="S2117" i="30"/>
  <c r="R2117" i="30"/>
  <c r="Q2117" i="30"/>
  <c r="P2117" i="30"/>
  <c r="O2117" i="30"/>
  <c r="N2117" i="30"/>
  <c r="M2117" i="30"/>
  <c r="L2117" i="30"/>
  <c r="K2117" i="30"/>
  <c r="J2117" i="30"/>
  <c r="I2117" i="30"/>
  <c r="H2117" i="30"/>
  <c r="G2117" i="30"/>
  <c r="F2117" i="30"/>
  <c r="AO2116" i="30"/>
  <c r="AN2116" i="30"/>
  <c r="AM2116" i="30"/>
  <c r="AL2116" i="30"/>
  <c r="AK2116" i="30"/>
  <c r="AJ2116" i="30"/>
  <c r="AI2116" i="30"/>
  <c r="AH2116" i="30"/>
  <c r="AG2116" i="30"/>
  <c r="AF2116" i="30"/>
  <c r="AE2116" i="30"/>
  <c r="AD2116" i="30"/>
  <c r="AC2116" i="30"/>
  <c r="AB2116" i="30"/>
  <c r="AA2116" i="30"/>
  <c r="Z2116" i="30"/>
  <c r="Y2116" i="30"/>
  <c r="X2116" i="30"/>
  <c r="W2116" i="30"/>
  <c r="V2116" i="30"/>
  <c r="U2116" i="30"/>
  <c r="T2116" i="30"/>
  <c r="S2116" i="30"/>
  <c r="R2116" i="30"/>
  <c r="Q2116" i="30"/>
  <c r="P2116" i="30"/>
  <c r="O2116" i="30"/>
  <c r="N2116" i="30"/>
  <c r="M2116" i="30"/>
  <c r="L2116" i="30"/>
  <c r="K2116" i="30"/>
  <c r="J2116" i="30"/>
  <c r="I2116" i="30"/>
  <c r="H2116" i="30"/>
  <c r="G2116" i="30"/>
  <c r="F2116" i="30"/>
  <c r="AO2115" i="30"/>
  <c r="AN2115" i="30"/>
  <c r="AM2115" i="30"/>
  <c r="AL2115" i="30"/>
  <c r="AK2115" i="30"/>
  <c r="AJ2115" i="30"/>
  <c r="AI2115" i="30"/>
  <c r="AH2115" i="30"/>
  <c r="AG2115" i="30"/>
  <c r="AF2115" i="30"/>
  <c r="AE2115" i="30"/>
  <c r="AD2115" i="30"/>
  <c r="AC2115" i="30"/>
  <c r="AB2115" i="30"/>
  <c r="AA2115" i="30"/>
  <c r="Z2115" i="30"/>
  <c r="Y2115" i="30"/>
  <c r="X2115" i="30"/>
  <c r="W2115" i="30"/>
  <c r="V2115" i="30"/>
  <c r="U2115" i="30"/>
  <c r="T2115" i="30"/>
  <c r="S2115" i="30"/>
  <c r="R2115" i="30"/>
  <c r="Q2115" i="30"/>
  <c r="P2115" i="30"/>
  <c r="O2115" i="30"/>
  <c r="N2115" i="30"/>
  <c r="M2115" i="30"/>
  <c r="L2115" i="30"/>
  <c r="K2115" i="30"/>
  <c r="J2115" i="30"/>
  <c r="I2115" i="30"/>
  <c r="H2115" i="30"/>
  <c r="G2115" i="30"/>
  <c r="F2115" i="30"/>
  <c r="AO2114" i="30"/>
  <c r="AN2114" i="30"/>
  <c r="AM2114" i="30"/>
  <c r="AL2114" i="30"/>
  <c r="AK2114" i="30"/>
  <c r="AJ2114" i="30"/>
  <c r="AI2114" i="30"/>
  <c r="AH2114" i="30"/>
  <c r="AG2114" i="30"/>
  <c r="AF2114" i="30"/>
  <c r="AE2114" i="30"/>
  <c r="AD2114" i="30"/>
  <c r="AC2114" i="30"/>
  <c r="AB2114" i="30"/>
  <c r="AA2114" i="30"/>
  <c r="Z2114" i="30"/>
  <c r="Y2114" i="30"/>
  <c r="X2114" i="30"/>
  <c r="W2114" i="30"/>
  <c r="V2114" i="30"/>
  <c r="U2114" i="30"/>
  <c r="T2114" i="30"/>
  <c r="S2114" i="30"/>
  <c r="R2114" i="30"/>
  <c r="Q2114" i="30"/>
  <c r="P2114" i="30"/>
  <c r="O2114" i="30"/>
  <c r="N2114" i="30"/>
  <c r="M2114" i="30"/>
  <c r="L2114" i="30"/>
  <c r="K2114" i="30"/>
  <c r="J2114" i="30"/>
  <c r="I2114" i="30"/>
  <c r="H2114" i="30"/>
  <c r="G2114" i="30"/>
  <c r="F2114" i="30"/>
  <c r="AO2113" i="30"/>
  <c r="AN2113" i="30"/>
  <c r="AM2113" i="30"/>
  <c r="AL2113" i="30"/>
  <c r="AK2113" i="30"/>
  <c r="AJ2113" i="30"/>
  <c r="AI2113" i="30"/>
  <c r="AH2113" i="30"/>
  <c r="AG2113" i="30"/>
  <c r="AF2113" i="30"/>
  <c r="AE2113" i="30"/>
  <c r="AD2113" i="30"/>
  <c r="AC2113" i="30"/>
  <c r="AB2113" i="30"/>
  <c r="AA2113" i="30"/>
  <c r="Z2113" i="30"/>
  <c r="Y2113" i="30"/>
  <c r="X2113" i="30"/>
  <c r="W2113" i="30"/>
  <c r="V2113" i="30"/>
  <c r="U2113" i="30"/>
  <c r="T2113" i="30"/>
  <c r="S2113" i="30"/>
  <c r="R2113" i="30"/>
  <c r="Q2113" i="30"/>
  <c r="P2113" i="30"/>
  <c r="O2113" i="30"/>
  <c r="N2113" i="30"/>
  <c r="M2113" i="30"/>
  <c r="L2113" i="30"/>
  <c r="K2113" i="30"/>
  <c r="J2113" i="30"/>
  <c r="I2113" i="30"/>
  <c r="H2113" i="30"/>
  <c r="G2113" i="30"/>
  <c r="F2113" i="30"/>
  <c r="AO2112" i="30"/>
  <c r="AN2112" i="30"/>
  <c r="AM2112" i="30"/>
  <c r="AL2112" i="30"/>
  <c r="AK2112" i="30"/>
  <c r="AJ2112" i="30"/>
  <c r="AI2112" i="30"/>
  <c r="AH2112" i="30"/>
  <c r="AG2112" i="30"/>
  <c r="AF2112" i="30"/>
  <c r="AE2112" i="30"/>
  <c r="AD2112" i="30"/>
  <c r="AC2112" i="30"/>
  <c r="AB2112" i="30"/>
  <c r="AA2112" i="30"/>
  <c r="Z2112" i="30"/>
  <c r="Y2112" i="30"/>
  <c r="X2112" i="30"/>
  <c r="W2112" i="30"/>
  <c r="V2112" i="30"/>
  <c r="U2112" i="30"/>
  <c r="T2112" i="30"/>
  <c r="S2112" i="30"/>
  <c r="R2112" i="30"/>
  <c r="Q2112" i="30"/>
  <c r="P2112" i="30"/>
  <c r="O2112" i="30"/>
  <c r="N2112" i="30"/>
  <c r="M2112" i="30"/>
  <c r="L2112" i="30"/>
  <c r="K2112" i="30"/>
  <c r="J2112" i="30"/>
  <c r="I2112" i="30"/>
  <c r="H2112" i="30"/>
  <c r="G2112" i="30"/>
  <c r="F2112" i="30"/>
  <c r="AO2111" i="30"/>
  <c r="AN2111" i="30"/>
  <c r="AM2111" i="30"/>
  <c r="AL2111" i="30"/>
  <c r="AK2111" i="30"/>
  <c r="AJ2111" i="30"/>
  <c r="AI2111" i="30"/>
  <c r="AH2111" i="30"/>
  <c r="AG2111" i="30"/>
  <c r="AF2111" i="30"/>
  <c r="AE2111" i="30"/>
  <c r="AD2111" i="30"/>
  <c r="AC2111" i="30"/>
  <c r="AB2111" i="30"/>
  <c r="AA2111" i="30"/>
  <c r="Z2111" i="30"/>
  <c r="Y2111" i="30"/>
  <c r="X2111" i="30"/>
  <c r="W2111" i="30"/>
  <c r="V2111" i="30"/>
  <c r="U2111" i="30"/>
  <c r="T2111" i="30"/>
  <c r="S2111" i="30"/>
  <c r="R2111" i="30"/>
  <c r="Q2111" i="30"/>
  <c r="P2111" i="30"/>
  <c r="O2111" i="30"/>
  <c r="N2111" i="30"/>
  <c r="M2111" i="30"/>
  <c r="L2111" i="30"/>
  <c r="K2111" i="30"/>
  <c r="J2111" i="30"/>
  <c r="I2111" i="30"/>
  <c r="H2111" i="30"/>
  <c r="G2111" i="30"/>
  <c r="F2111" i="30"/>
  <c r="AO2110" i="30"/>
  <c r="AN2110" i="30"/>
  <c r="AM2110" i="30"/>
  <c r="AL2110" i="30"/>
  <c r="AK2110" i="30"/>
  <c r="AJ2110" i="30"/>
  <c r="AI2110" i="30"/>
  <c r="AH2110" i="30"/>
  <c r="AG2110" i="30"/>
  <c r="AF2110" i="30"/>
  <c r="AE2110" i="30"/>
  <c r="AD2110" i="30"/>
  <c r="AC2110" i="30"/>
  <c r="AB2110" i="30"/>
  <c r="AA2110" i="30"/>
  <c r="Z2110" i="30"/>
  <c r="Y2110" i="30"/>
  <c r="X2110" i="30"/>
  <c r="W2110" i="30"/>
  <c r="V2110" i="30"/>
  <c r="U2110" i="30"/>
  <c r="T2110" i="30"/>
  <c r="S2110" i="30"/>
  <c r="R2110" i="30"/>
  <c r="Q2110" i="30"/>
  <c r="P2110" i="30"/>
  <c r="O2110" i="30"/>
  <c r="N2110" i="30"/>
  <c r="M2110" i="30"/>
  <c r="L2110" i="30"/>
  <c r="K2110" i="30"/>
  <c r="J2110" i="30"/>
  <c r="I2110" i="30"/>
  <c r="H2110" i="30"/>
  <c r="G2110" i="30"/>
  <c r="F2110" i="30"/>
  <c r="AO2109" i="30"/>
  <c r="AN2109" i="30"/>
  <c r="AM2109" i="30"/>
  <c r="AL2109" i="30"/>
  <c r="AK2109" i="30"/>
  <c r="AJ2109" i="30"/>
  <c r="AI2109" i="30"/>
  <c r="AH2109" i="30"/>
  <c r="AG2109" i="30"/>
  <c r="AF2109" i="30"/>
  <c r="AE2109" i="30"/>
  <c r="AD2109" i="30"/>
  <c r="AC2109" i="30"/>
  <c r="AB2109" i="30"/>
  <c r="AA2109" i="30"/>
  <c r="Z2109" i="30"/>
  <c r="Y2109" i="30"/>
  <c r="X2109" i="30"/>
  <c r="W2109" i="30"/>
  <c r="V2109" i="30"/>
  <c r="U2109" i="30"/>
  <c r="T2109" i="30"/>
  <c r="S2109" i="30"/>
  <c r="R2109" i="30"/>
  <c r="Q2109" i="30"/>
  <c r="P2109" i="30"/>
  <c r="O2109" i="30"/>
  <c r="N2109" i="30"/>
  <c r="M2109" i="30"/>
  <c r="L2109" i="30"/>
  <c r="K2109" i="30"/>
  <c r="J2109" i="30"/>
  <c r="I2109" i="30"/>
  <c r="H2109" i="30"/>
  <c r="G2109" i="30"/>
  <c r="F2109" i="30"/>
  <c r="AO2108" i="30"/>
  <c r="AN2108" i="30"/>
  <c r="AM2108" i="30"/>
  <c r="AL2108" i="30"/>
  <c r="AK2108" i="30"/>
  <c r="AJ2108" i="30"/>
  <c r="AI2108" i="30"/>
  <c r="AH2108" i="30"/>
  <c r="AG2108" i="30"/>
  <c r="AF2108" i="30"/>
  <c r="AE2108" i="30"/>
  <c r="AD2108" i="30"/>
  <c r="AC2108" i="30"/>
  <c r="AB2108" i="30"/>
  <c r="AA2108" i="30"/>
  <c r="Z2108" i="30"/>
  <c r="Y2108" i="30"/>
  <c r="X2108" i="30"/>
  <c r="W2108" i="30"/>
  <c r="V2108" i="30"/>
  <c r="U2108" i="30"/>
  <c r="T2108" i="30"/>
  <c r="S2108" i="30"/>
  <c r="R2108" i="30"/>
  <c r="Q2108" i="30"/>
  <c r="P2108" i="30"/>
  <c r="O2108" i="30"/>
  <c r="N2108" i="30"/>
  <c r="M2108" i="30"/>
  <c r="L2108" i="30"/>
  <c r="K2108" i="30"/>
  <c r="J2108" i="30"/>
  <c r="I2108" i="30"/>
  <c r="H2108" i="30"/>
  <c r="G2108" i="30"/>
  <c r="F2108" i="30"/>
  <c r="AO2107" i="30"/>
  <c r="AN2107" i="30"/>
  <c r="AM2107" i="30"/>
  <c r="AL2107" i="30"/>
  <c r="AK2107" i="30"/>
  <c r="AJ2107" i="30"/>
  <c r="AI2107" i="30"/>
  <c r="AH2107" i="30"/>
  <c r="AG2107" i="30"/>
  <c r="AF2107" i="30"/>
  <c r="AE2107" i="30"/>
  <c r="AD2107" i="30"/>
  <c r="AC2107" i="30"/>
  <c r="AB2107" i="30"/>
  <c r="AA2107" i="30"/>
  <c r="Z2107" i="30"/>
  <c r="Y2107" i="30"/>
  <c r="X2107" i="30"/>
  <c r="W2107" i="30"/>
  <c r="V2107" i="30"/>
  <c r="U2107" i="30"/>
  <c r="T2107" i="30"/>
  <c r="S2107" i="30"/>
  <c r="R2107" i="30"/>
  <c r="Q2107" i="30"/>
  <c r="P2107" i="30"/>
  <c r="O2107" i="30"/>
  <c r="N2107" i="30"/>
  <c r="M2107" i="30"/>
  <c r="L2107" i="30"/>
  <c r="K2107" i="30"/>
  <c r="J2107" i="30"/>
  <c r="I2107" i="30"/>
  <c r="H2107" i="30"/>
  <c r="G2107" i="30"/>
  <c r="F2107" i="30"/>
  <c r="AO2106" i="30"/>
  <c r="AN2106" i="30"/>
  <c r="AM2106" i="30"/>
  <c r="AL2106" i="30"/>
  <c r="AK2106" i="30"/>
  <c r="AJ2106" i="30"/>
  <c r="AI2106" i="30"/>
  <c r="AH2106" i="30"/>
  <c r="AG2106" i="30"/>
  <c r="AF2106" i="30"/>
  <c r="AE2106" i="30"/>
  <c r="AD2106" i="30"/>
  <c r="AC2106" i="30"/>
  <c r="AB2106" i="30"/>
  <c r="AA2106" i="30"/>
  <c r="Z2106" i="30"/>
  <c r="Y2106" i="30"/>
  <c r="X2106" i="30"/>
  <c r="W2106" i="30"/>
  <c r="V2106" i="30"/>
  <c r="U2106" i="30"/>
  <c r="T2106" i="30"/>
  <c r="S2106" i="30"/>
  <c r="R2106" i="30"/>
  <c r="Q2106" i="30"/>
  <c r="P2106" i="30"/>
  <c r="O2106" i="30"/>
  <c r="N2106" i="30"/>
  <c r="M2106" i="30"/>
  <c r="L2106" i="30"/>
  <c r="K2106" i="30"/>
  <c r="J2106" i="30"/>
  <c r="I2106" i="30"/>
  <c r="H2106" i="30"/>
  <c r="G2106" i="30"/>
  <c r="F2106" i="30"/>
  <c r="AO2105" i="30"/>
  <c r="AN2105" i="30"/>
  <c r="AM2105" i="30"/>
  <c r="AL2105" i="30"/>
  <c r="AK2105" i="30"/>
  <c r="AJ2105" i="30"/>
  <c r="AI2105" i="30"/>
  <c r="AH2105" i="30"/>
  <c r="AG2105" i="30"/>
  <c r="AF2105" i="30"/>
  <c r="AE2105" i="30"/>
  <c r="AD2105" i="30"/>
  <c r="AC2105" i="30"/>
  <c r="AB2105" i="30"/>
  <c r="AA2105" i="30"/>
  <c r="Z2105" i="30"/>
  <c r="Y2105" i="30"/>
  <c r="X2105" i="30"/>
  <c r="W2105" i="30"/>
  <c r="V2105" i="30"/>
  <c r="U2105" i="30"/>
  <c r="T2105" i="30"/>
  <c r="S2105" i="30"/>
  <c r="R2105" i="30"/>
  <c r="Q2105" i="30"/>
  <c r="P2105" i="30"/>
  <c r="O2105" i="30"/>
  <c r="N2105" i="30"/>
  <c r="M2105" i="30"/>
  <c r="L2105" i="30"/>
  <c r="K2105" i="30"/>
  <c r="J2105" i="30"/>
  <c r="I2105" i="30"/>
  <c r="H2105" i="30"/>
  <c r="G2105" i="30"/>
  <c r="F2105" i="30"/>
  <c r="AO2104" i="30"/>
  <c r="AN2104" i="30"/>
  <c r="AM2104" i="30"/>
  <c r="AL2104" i="30"/>
  <c r="AK2104" i="30"/>
  <c r="AJ2104" i="30"/>
  <c r="AI2104" i="30"/>
  <c r="AH2104" i="30"/>
  <c r="AG2104" i="30"/>
  <c r="AF2104" i="30"/>
  <c r="AE2104" i="30"/>
  <c r="AD2104" i="30"/>
  <c r="AC2104" i="30"/>
  <c r="AB2104" i="30"/>
  <c r="AA2104" i="30"/>
  <c r="Z2104" i="30"/>
  <c r="Y2104" i="30"/>
  <c r="X2104" i="30"/>
  <c r="W2104" i="30"/>
  <c r="V2104" i="30"/>
  <c r="U2104" i="30"/>
  <c r="T2104" i="30"/>
  <c r="S2104" i="30"/>
  <c r="R2104" i="30"/>
  <c r="Q2104" i="30"/>
  <c r="P2104" i="30"/>
  <c r="O2104" i="30"/>
  <c r="N2104" i="30"/>
  <c r="M2104" i="30"/>
  <c r="L2104" i="30"/>
  <c r="K2104" i="30"/>
  <c r="J2104" i="30"/>
  <c r="I2104" i="30"/>
  <c r="H2104" i="30"/>
  <c r="G2104" i="30"/>
  <c r="F2104" i="30"/>
  <c r="AO2103" i="30"/>
  <c r="AN2103" i="30"/>
  <c r="AM2103" i="30"/>
  <c r="AL2103" i="30"/>
  <c r="AK2103" i="30"/>
  <c r="AJ2103" i="30"/>
  <c r="AI2103" i="30"/>
  <c r="AH2103" i="30"/>
  <c r="AG2103" i="30"/>
  <c r="AF2103" i="30"/>
  <c r="AE2103" i="30"/>
  <c r="AD2103" i="30"/>
  <c r="AC2103" i="30"/>
  <c r="AB2103" i="30"/>
  <c r="AA2103" i="30"/>
  <c r="Z2103" i="30"/>
  <c r="Y2103" i="30"/>
  <c r="X2103" i="30"/>
  <c r="W2103" i="30"/>
  <c r="V2103" i="30"/>
  <c r="U2103" i="30"/>
  <c r="T2103" i="30"/>
  <c r="S2103" i="30"/>
  <c r="R2103" i="30"/>
  <c r="Q2103" i="30"/>
  <c r="P2103" i="30"/>
  <c r="O2103" i="30"/>
  <c r="N2103" i="30"/>
  <c r="M2103" i="30"/>
  <c r="L2103" i="30"/>
  <c r="K2103" i="30"/>
  <c r="J2103" i="30"/>
  <c r="I2103" i="30"/>
  <c r="H2103" i="30"/>
  <c r="G2103" i="30"/>
  <c r="F2103" i="30"/>
  <c r="AO2102" i="30"/>
  <c r="AN2102" i="30"/>
  <c r="AM2102" i="30"/>
  <c r="AL2102" i="30"/>
  <c r="AK2102" i="30"/>
  <c r="AJ2102" i="30"/>
  <c r="AI2102" i="30"/>
  <c r="AH2102" i="30"/>
  <c r="AG2102" i="30"/>
  <c r="AF2102" i="30"/>
  <c r="AE2102" i="30"/>
  <c r="AD2102" i="30"/>
  <c r="AC2102" i="30"/>
  <c r="AB2102" i="30"/>
  <c r="AA2102" i="30"/>
  <c r="Z2102" i="30"/>
  <c r="Y2102" i="30"/>
  <c r="X2102" i="30"/>
  <c r="W2102" i="30"/>
  <c r="V2102" i="30"/>
  <c r="U2102" i="30"/>
  <c r="T2102" i="30"/>
  <c r="S2102" i="30"/>
  <c r="R2102" i="30"/>
  <c r="Q2102" i="30"/>
  <c r="P2102" i="30"/>
  <c r="O2102" i="30"/>
  <c r="N2102" i="30"/>
  <c r="M2102" i="30"/>
  <c r="L2102" i="30"/>
  <c r="K2102" i="30"/>
  <c r="J2102" i="30"/>
  <c r="I2102" i="30"/>
  <c r="H2102" i="30"/>
  <c r="G2102" i="30"/>
  <c r="F2102" i="30"/>
  <c r="AO2101" i="30"/>
  <c r="AN2101" i="30"/>
  <c r="AM2101" i="30"/>
  <c r="AL2101" i="30"/>
  <c r="AK2101" i="30"/>
  <c r="AJ2101" i="30"/>
  <c r="AI2101" i="30"/>
  <c r="AH2101" i="30"/>
  <c r="AG2101" i="30"/>
  <c r="AF2101" i="30"/>
  <c r="AE2101" i="30"/>
  <c r="AD2101" i="30"/>
  <c r="AC2101" i="30"/>
  <c r="AB2101" i="30"/>
  <c r="AA2101" i="30"/>
  <c r="Z2101" i="30"/>
  <c r="Y2101" i="30"/>
  <c r="X2101" i="30"/>
  <c r="W2101" i="30"/>
  <c r="V2101" i="30"/>
  <c r="U2101" i="30"/>
  <c r="T2101" i="30"/>
  <c r="S2101" i="30"/>
  <c r="R2101" i="30"/>
  <c r="Q2101" i="30"/>
  <c r="P2101" i="30"/>
  <c r="O2101" i="30"/>
  <c r="N2101" i="30"/>
  <c r="M2101" i="30"/>
  <c r="L2101" i="30"/>
  <c r="K2101" i="30"/>
  <c r="J2101" i="30"/>
  <c r="I2101" i="30"/>
  <c r="H2101" i="30"/>
  <c r="G2101" i="30"/>
  <c r="F2101" i="30"/>
  <c r="AO2100" i="30"/>
  <c r="AN2100" i="30"/>
  <c r="AM2100" i="30"/>
  <c r="AL2100" i="30"/>
  <c r="AK2100" i="30"/>
  <c r="AJ2100" i="30"/>
  <c r="AI2100" i="30"/>
  <c r="AH2100" i="30"/>
  <c r="AG2100" i="30"/>
  <c r="AF2100" i="30"/>
  <c r="AE2100" i="30"/>
  <c r="AD2100" i="30"/>
  <c r="AC2100" i="30"/>
  <c r="AB2100" i="30"/>
  <c r="AA2100" i="30"/>
  <c r="Z2100" i="30"/>
  <c r="Y2100" i="30"/>
  <c r="X2100" i="30"/>
  <c r="W2100" i="30"/>
  <c r="V2100" i="30"/>
  <c r="U2100" i="30"/>
  <c r="T2100" i="30"/>
  <c r="S2100" i="30"/>
  <c r="R2100" i="30"/>
  <c r="Q2100" i="30"/>
  <c r="P2100" i="30"/>
  <c r="O2100" i="30"/>
  <c r="N2100" i="30"/>
  <c r="M2100" i="30"/>
  <c r="L2100" i="30"/>
  <c r="K2100" i="30"/>
  <c r="J2100" i="30"/>
  <c r="I2100" i="30"/>
  <c r="H2100" i="30"/>
  <c r="G2100" i="30"/>
  <c r="F2100" i="30"/>
  <c r="AO2099" i="30"/>
  <c r="AN2099" i="30"/>
  <c r="AM2099" i="30"/>
  <c r="AL2099" i="30"/>
  <c r="AK2099" i="30"/>
  <c r="AJ2099" i="30"/>
  <c r="AI2099" i="30"/>
  <c r="AH2099" i="30"/>
  <c r="AG2099" i="30"/>
  <c r="AF2099" i="30"/>
  <c r="AE2099" i="30"/>
  <c r="AD2099" i="30"/>
  <c r="AC2099" i="30"/>
  <c r="AB2099" i="30"/>
  <c r="AA2099" i="30"/>
  <c r="Z2099" i="30"/>
  <c r="Y2099" i="30"/>
  <c r="X2099" i="30"/>
  <c r="W2099" i="30"/>
  <c r="V2099" i="30"/>
  <c r="U2099" i="30"/>
  <c r="T2099" i="30"/>
  <c r="S2099" i="30"/>
  <c r="R2099" i="30"/>
  <c r="Q2099" i="30"/>
  <c r="P2099" i="30"/>
  <c r="O2099" i="30"/>
  <c r="N2099" i="30"/>
  <c r="M2099" i="30"/>
  <c r="L2099" i="30"/>
  <c r="K2099" i="30"/>
  <c r="J2099" i="30"/>
  <c r="I2099" i="30"/>
  <c r="H2099" i="30"/>
  <c r="G2099" i="30"/>
  <c r="F2099" i="30"/>
  <c r="AO2098" i="30"/>
  <c r="AN2098" i="30"/>
  <c r="AM2098" i="30"/>
  <c r="AL2098" i="30"/>
  <c r="AK2098" i="30"/>
  <c r="AJ2098" i="30"/>
  <c r="AI2098" i="30"/>
  <c r="AH2098" i="30"/>
  <c r="AG2098" i="30"/>
  <c r="AF2098" i="30"/>
  <c r="AE2098" i="30"/>
  <c r="AD2098" i="30"/>
  <c r="AC2098" i="30"/>
  <c r="AB2098" i="30"/>
  <c r="AA2098" i="30"/>
  <c r="Z2098" i="30"/>
  <c r="Y2098" i="30"/>
  <c r="X2098" i="30"/>
  <c r="W2098" i="30"/>
  <c r="V2098" i="30"/>
  <c r="U2098" i="30"/>
  <c r="T2098" i="30"/>
  <c r="S2098" i="30"/>
  <c r="R2098" i="30"/>
  <c r="Q2098" i="30"/>
  <c r="P2098" i="30"/>
  <c r="O2098" i="30"/>
  <c r="N2098" i="30"/>
  <c r="M2098" i="30"/>
  <c r="L2098" i="30"/>
  <c r="K2098" i="30"/>
  <c r="J2098" i="30"/>
  <c r="I2098" i="30"/>
  <c r="H2098" i="30"/>
  <c r="G2098" i="30"/>
  <c r="F2098" i="30"/>
  <c r="AO2097" i="30"/>
  <c r="AN2097" i="30"/>
  <c r="AM2097" i="30"/>
  <c r="AL2097" i="30"/>
  <c r="AK2097" i="30"/>
  <c r="AJ2097" i="30"/>
  <c r="AI2097" i="30"/>
  <c r="AH2097" i="30"/>
  <c r="AG2097" i="30"/>
  <c r="AF2097" i="30"/>
  <c r="AE2097" i="30"/>
  <c r="AD2097" i="30"/>
  <c r="AC2097" i="30"/>
  <c r="AB2097" i="30"/>
  <c r="AA2097" i="30"/>
  <c r="Z2097" i="30"/>
  <c r="Y2097" i="30"/>
  <c r="X2097" i="30"/>
  <c r="W2097" i="30"/>
  <c r="V2097" i="30"/>
  <c r="U2097" i="30"/>
  <c r="T2097" i="30"/>
  <c r="S2097" i="30"/>
  <c r="R2097" i="30"/>
  <c r="Q2097" i="30"/>
  <c r="P2097" i="30"/>
  <c r="O2097" i="30"/>
  <c r="N2097" i="30"/>
  <c r="M2097" i="30"/>
  <c r="L2097" i="30"/>
  <c r="K2097" i="30"/>
  <c r="J2097" i="30"/>
  <c r="I2097" i="30"/>
  <c r="H2097" i="30"/>
  <c r="G2097" i="30"/>
  <c r="F2097" i="30"/>
  <c r="AO2096" i="30"/>
  <c r="AN2096" i="30"/>
  <c r="AM2096" i="30"/>
  <c r="AL2096" i="30"/>
  <c r="AK2096" i="30"/>
  <c r="AJ2096" i="30"/>
  <c r="AI2096" i="30"/>
  <c r="AH2096" i="30"/>
  <c r="AG2096" i="30"/>
  <c r="AF2096" i="30"/>
  <c r="AE2096" i="30"/>
  <c r="AD2096" i="30"/>
  <c r="AC2096" i="30"/>
  <c r="AB2096" i="30"/>
  <c r="AA2096" i="30"/>
  <c r="Z2096" i="30"/>
  <c r="Y2096" i="30"/>
  <c r="X2096" i="30"/>
  <c r="W2096" i="30"/>
  <c r="V2096" i="30"/>
  <c r="U2096" i="30"/>
  <c r="T2096" i="30"/>
  <c r="S2096" i="30"/>
  <c r="R2096" i="30"/>
  <c r="Q2096" i="30"/>
  <c r="P2096" i="30"/>
  <c r="O2096" i="30"/>
  <c r="N2096" i="30"/>
  <c r="M2096" i="30"/>
  <c r="L2096" i="30"/>
  <c r="K2096" i="30"/>
  <c r="J2096" i="30"/>
  <c r="I2096" i="30"/>
  <c r="H2096" i="30"/>
  <c r="G2096" i="30"/>
  <c r="F2096" i="30"/>
  <c r="AO2095" i="30"/>
  <c r="AN2095" i="30"/>
  <c r="AM2095" i="30"/>
  <c r="AL2095" i="30"/>
  <c r="AK2095" i="30"/>
  <c r="AJ2095" i="30"/>
  <c r="AI2095" i="30"/>
  <c r="AH2095" i="30"/>
  <c r="AG2095" i="30"/>
  <c r="AF2095" i="30"/>
  <c r="AE2095" i="30"/>
  <c r="AD2095" i="30"/>
  <c r="AC2095" i="30"/>
  <c r="AB2095" i="30"/>
  <c r="AA2095" i="30"/>
  <c r="Z2095" i="30"/>
  <c r="Y2095" i="30"/>
  <c r="X2095" i="30"/>
  <c r="W2095" i="30"/>
  <c r="V2095" i="30"/>
  <c r="U2095" i="30"/>
  <c r="T2095" i="30"/>
  <c r="S2095" i="30"/>
  <c r="R2095" i="30"/>
  <c r="Q2095" i="30"/>
  <c r="P2095" i="30"/>
  <c r="O2095" i="30"/>
  <c r="N2095" i="30"/>
  <c r="M2095" i="30"/>
  <c r="L2095" i="30"/>
  <c r="K2095" i="30"/>
  <c r="J2095" i="30"/>
  <c r="I2095" i="30"/>
  <c r="H2095" i="30"/>
  <c r="G2095" i="30"/>
  <c r="F2095" i="30"/>
  <c r="AO2094" i="30"/>
  <c r="AN2094" i="30"/>
  <c r="AM2094" i="30"/>
  <c r="AL2094" i="30"/>
  <c r="AK2094" i="30"/>
  <c r="AJ2094" i="30"/>
  <c r="AI2094" i="30"/>
  <c r="AH2094" i="30"/>
  <c r="AG2094" i="30"/>
  <c r="AF2094" i="30"/>
  <c r="AE2094" i="30"/>
  <c r="AD2094" i="30"/>
  <c r="AC2094" i="30"/>
  <c r="AB2094" i="30"/>
  <c r="AA2094" i="30"/>
  <c r="Z2094" i="30"/>
  <c r="Y2094" i="30"/>
  <c r="X2094" i="30"/>
  <c r="W2094" i="30"/>
  <c r="V2094" i="30"/>
  <c r="U2094" i="30"/>
  <c r="T2094" i="30"/>
  <c r="S2094" i="30"/>
  <c r="R2094" i="30"/>
  <c r="Q2094" i="30"/>
  <c r="P2094" i="30"/>
  <c r="O2094" i="30"/>
  <c r="N2094" i="30"/>
  <c r="M2094" i="30"/>
  <c r="L2094" i="30"/>
  <c r="K2094" i="30"/>
  <c r="J2094" i="30"/>
  <c r="I2094" i="30"/>
  <c r="H2094" i="30"/>
  <c r="G2094" i="30"/>
  <c r="F2094" i="30"/>
  <c r="AO2093" i="30"/>
  <c r="AN2093" i="30"/>
  <c r="AM2093" i="30"/>
  <c r="AL2093" i="30"/>
  <c r="AK2093" i="30"/>
  <c r="AJ2093" i="30"/>
  <c r="AI2093" i="30"/>
  <c r="AH2093" i="30"/>
  <c r="AG2093" i="30"/>
  <c r="AF2093" i="30"/>
  <c r="AE2093" i="30"/>
  <c r="AD2093" i="30"/>
  <c r="AC2093" i="30"/>
  <c r="AB2093" i="30"/>
  <c r="AA2093" i="30"/>
  <c r="Z2093" i="30"/>
  <c r="Y2093" i="30"/>
  <c r="X2093" i="30"/>
  <c r="W2093" i="30"/>
  <c r="V2093" i="30"/>
  <c r="U2093" i="30"/>
  <c r="T2093" i="30"/>
  <c r="S2093" i="30"/>
  <c r="R2093" i="30"/>
  <c r="Q2093" i="30"/>
  <c r="P2093" i="30"/>
  <c r="O2093" i="30"/>
  <c r="N2093" i="30"/>
  <c r="M2093" i="30"/>
  <c r="L2093" i="30"/>
  <c r="K2093" i="30"/>
  <c r="J2093" i="30"/>
  <c r="I2093" i="30"/>
  <c r="H2093" i="30"/>
  <c r="G2093" i="30"/>
  <c r="F2093" i="30"/>
  <c r="AO2092" i="30"/>
  <c r="AN2092" i="30"/>
  <c r="AM2092" i="30"/>
  <c r="AL2092" i="30"/>
  <c r="AK2092" i="30"/>
  <c r="AJ2092" i="30"/>
  <c r="AI2092" i="30"/>
  <c r="AH2092" i="30"/>
  <c r="AG2092" i="30"/>
  <c r="AF2092" i="30"/>
  <c r="AE2092" i="30"/>
  <c r="AD2092" i="30"/>
  <c r="AC2092" i="30"/>
  <c r="AB2092" i="30"/>
  <c r="AA2092" i="30"/>
  <c r="Z2092" i="30"/>
  <c r="Y2092" i="30"/>
  <c r="X2092" i="30"/>
  <c r="W2092" i="30"/>
  <c r="V2092" i="30"/>
  <c r="U2092" i="30"/>
  <c r="T2092" i="30"/>
  <c r="S2092" i="30"/>
  <c r="R2092" i="30"/>
  <c r="Q2092" i="30"/>
  <c r="P2092" i="30"/>
  <c r="O2092" i="30"/>
  <c r="N2092" i="30"/>
  <c r="M2092" i="30"/>
  <c r="L2092" i="30"/>
  <c r="K2092" i="30"/>
  <c r="J2092" i="30"/>
  <c r="I2092" i="30"/>
  <c r="H2092" i="30"/>
  <c r="G2092" i="30"/>
  <c r="F2092" i="30"/>
  <c r="AO2091" i="30"/>
  <c r="AN2091" i="30"/>
  <c r="AM2091" i="30"/>
  <c r="AL2091" i="30"/>
  <c r="AK2091" i="30"/>
  <c r="AJ2091" i="30"/>
  <c r="AI2091" i="30"/>
  <c r="AH2091" i="30"/>
  <c r="AG2091" i="30"/>
  <c r="AF2091" i="30"/>
  <c r="AE2091" i="30"/>
  <c r="AD2091" i="30"/>
  <c r="AC2091" i="30"/>
  <c r="AB2091" i="30"/>
  <c r="AA2091" i="30"/>
  <c r="Z2091" i="30"/>
  <c r="Y2091" i="30"/>
  <c r="X2091" i="30"/>
  <c r="W2091" i="30"/>
  <c r="V2091" i="30"/>
  <c r="U2091" i="30"/>
  <c r="T2091" i="30"/>
  <c r="S2091" i="30"/>
  <c r="R2091" i="30"/>
  <c r="Q2091" i="30"/>
  <c r="P2091" i="30"/>
  <c r="O2091" i="30"/>
  <c r="N2091" i="30"/>
  <c r="M2091" i="30"/>
  <c r="L2091" i="30"/>
  <c r="K2091" i="30"/>
  <c r="J2091" i="30"/>
  <c r="I2091" i="30"/>
  <c r="H2091" i="30"/>
  <c r="G2091" i="30"/>
  <c r="F2091" i="30"/>
  <c r="AO2090" i="30"/>
  <c r="AN2090" i="30"/>
  <c r="AM2090" i="30"/>
  <c r="AL2090" i="30"/>
  <c r="AK2090" i="30"/>
  <c r="AJ2090" i="30"/>
  <c r="AI2090" i="30"/>
  <c r="AH2090" i="30"/>
  <c r="AG2090" i="30"/>
  <c r="AF2090" i="30"/>
  <c r="AE2090" i="30"/>
  <c r="AD2090" i="30"/>
  <c r="AC2090" i="30"/>
  <c r="AB2090" i="30"/>
  <c r="AA2090" i="30"/>
  <c r="Z2090" i="30"/>
  <c r="Y2090" i="30"/>
  <c r="X2090" i="30"/>
  <c r="W2090" i="30"/>
  <c r="V2090" i="30"/>
  <c r="U2090" i="30"/>
  <c r="T2090" i="30"/>
  <c r="S2090" i="30"/>
  <c r="R2090" i="30"/>
  <c r="Q2090" i="30"/>
  <c r="P2090" i="30"/>
  <c r="O2090" i="30"/>
  <c r="N2090" i="30"/>
  <c r="M2090" i="30"/>
  <c r="L2090" i="30"/>
  <c r="K2090" i="30"/>
  <c r="J2090" i="30"/>
  <c r="I2090" i="30"/>
  <c r="H2090" i="30"/>
  <c r="G2090" i="30"/>
  <c r="F2090" i="30"/>
  <c r="AO2089" i="30"/>
  <c r="AN2089" i="30"/>
  <c r="AM2089" i="30"/>
  <c r="AL2089" i="30"/>
  <c r="AK2089" i="30"/>
  <c r="AJ2089" i="30"/>
  <c r="AI2089" i="30"/>
  <c r="AH2089" i="30"/>
  <c r="AG2089" i="30"/>
  <c r="AF2089" i="30"/>
  <c r="AE2089" i="30"/>
  <c r="AD2089" i="30"/>
  <c r="AC2089" i="30"/>
  <c r="AB2089" i="30"/>
  <c r="AA2089" i="30"/>
  <c r="Z2089" i="30"/>
  <c r="Y2089" i="30"/>
  <c r="X2089" i="30"/>
  <c r="W2089" i="30"/>
  <c r="V2089" i="30"/>
  <c r="U2089" i="30"/>
  <c r="T2089" i="30"/>
  <c r="S2089" i="30"/>
  <c r="R2089" i="30"/>
  <c r="Q2089" i="30"/>
  <c r="P2089" i="30"/>
  <c r="O2089" i="30"/>
  <c r="N2089" i="30"/>
  <c r="M2089" i="30"/>
  <c r="L2089" i="30"/>
  <c r="K2089" i="30"/>
  <c r="J2089" i="30"/>
  <c r="I2089" i="30"/>
  <c r="H2089" i="30"/>
  <c r="G2089" i="30"/>
  <c r="F2089" i="30"/>
  <c r="AO2088" i="30"/>
  <c r="AN2088" i="30"/>
  <c r="AM2088" i="30"/>
  <c r="AL2088" i="30"/>
  <c r="AK2088" i="30"/>
  <c r="AJ2088" i="30"/>
  <c r="AI2088" i="30"/>
  <c r="AH2088" i="30"/>
  <c r="AG2088" i="30"/>
  <c r="AF2088" i="30"/>
  <c r="AE2088" i="30"/>
  <c r="AD2088" i="30"/>
  <c r="AC2088" i="30"/>
  <c r="AB2088" i="30"/>
  <c r="AA2088" i="30"/>
  <c r="Z2088" i="30"/>
  <c r="Y2088" i="30"/>
  <c r="X2088" i="30"/>
  <c r="W2088" i="30"/>
  <c r="V2088" i="30"/>
  <c r="U2088" i="30"/>
  <c r="T2088" i="30"/>
  <c r="S2088" i="30"/>
  <c r="R2088" i="30"/>
  <c r="Q2088" i="30"/>
  <c r="P2088" i="30"/>
  <c r="O2088" i="30"/>
  <c r="N2088" i="30"/>
  <c r="M2088" i="30"/>
  <c r="L2088" i="30"/>
  <c r="K2088" i="30"/>
  <c r="J2088" i="30"/>
  <c r="I2088" i="30"/>
  <c r="H2088" i="30"/>
  <c r="G2088" i="30"/>
  <c r="F2088" i="30"/>
  <c r="AO2087" i="30"/>
  <c r="AN2087" i="30"/>
  <c r="AM2087" i="30"/>
  <c r="AL2087" i="30"/>
  <c r="AK2087" i="30"/>
  <c r="AJ2087" i="30"/>
  <c r="AI2087" i="30"/>
  <c r="AH2087" i="30"/>
  <c r="AG2087" i="30"/>
  <c r="AF2087" i="30"/>
  <c r="AE2087" i="30"/>
  <c r="AD2087" i="30"/>
  <c r="AC2087" i="30"/>
  <c r="AB2087" i="30"/>
  <c r="AA2087" i="30"/>
  <c r="Z2087" i="30"/>
  <c r="Y2087" i="30"/>
  <c r="X2087" i="30"/>
  <c r="W2087" i="30"/>
  <c r="V2087" i="30"/>
  <c r="U2087" i="30"/>
  <c r="T2087" i="30"/>
  <c r="S2087" i="30"/>
  <c r="R2087" i="30"/>
  <c r="Q2087" i="30"/>
  <c r="P2087" i="30"/>
  <c r="O2087" i="30"/>
  <c r="N2087" i="30"/>
  <c r="M2087" i="30"/>
  <c r="L2087" i="30"/>
  <c r="K2087" i="30"/>
  <c r="J2087" i="30"/>
  <c r="I2087" i="30"/>
  <c r="H2087" i="30"/>
  <c r="G2087" i="30"/>
  <c r="F2087" i="30"/>
  <c r="AO2086" i="30"/>
  <c r="AN2086" i="30"/>
  <c r="AM2086" i="30"/>
  <c r="AL2086" i="30"/>
  <c r="AK2086" i="30"/>
  <c r="AJ2086" i="30"/>
  <c r="AI2086" i="30"/>
  <c r="AH2086" i="30"/>
  <c r="AG2086" i="30"/>
  <c r="AF2086" i="30"/>
  <c r="AE2086" i="30"/>
  <c r="AD2086" i="30"/>
  <c r="AC2086" i="30"/>
  <c r="AB2086" i="30"/>
  <c r="AA2086" i="30"/>
  <c r="Z2086" i="30"/>
  <c r="Y2086" i="30"/>
  <c r="X2086" i="30"/>
  <c r="W2086" i="30"/>
  <c r="V2086" i="30"/>
  <c r="U2086" i="30"/>
  <c r="T2086" i="30"/>
  <c r="S2086" i="30"/>
  <c r="R2086" i="30"/>
  <c r="Q2086" i="30"/>
  <c r="P2086" i="30"/>
  <c r="O2086" i="30"/>
  <c r="N2086" i="30"/>
  <c r="M2086" i="30"/>
  <c r="L2086" i="30"/>
  <c r="K2086" i="30"/>
  <c r="J2086" i="30"/>
  <c r="I2086" i="30"/>
  <c r="H2086" i="30"/>
  <c r="G2086" i="30"/>
  <c r="F2086" i="30"/>
  <c r="AO2085" i="30"/>
  <c r="AN2085" i="30"/>
  <c r="AM2085" i="30"/>
  <c r="AL2085" i="30"/>
  <c r="AK2085" i="30"/>
  <c r="AJ2085" i="30"/>
  <c r="AI2085" i="30"/>
  <c r="AH2085" i="30"/>
  <c r="AG2085" i="30"/>
  <c r="AF2085" i="30"/>
  <c r="AE2085" i="30"/>
  <c r="AD2085" i="30"/>
  <c r="AC2085" i="30"/>
  <c r="AB2085" i="30"/>
  <c r="AA2085" i="30"/>
  <c r="Z2085" i="30"/>
  <c r="Y2085" i="30"/>
  <c r="X2085" i="30"/>
  <c r="W2085" i="30"/>
  <c r="V2085" i="30"/>
  <c r="U2085" i="30"/>
  <c r="T2085" i="30"/>
  <c r="S2085" i="30"/>
  <c r="R2085" i="30"/>
  <c r="Q2085" i="30"/>
  <c r="P2085" i="30"/>
  <c r="O2085" i="30"/>
  <c r="N2085" i="30"/>
  <c r="M2085" i="30"/>
  <c r="L2085" i="30"/>
  <c r="K2085" i="30"/>
  <c r="J2085" i="30"/>
  <c r="I2085" i="30"/>
  <c r="H2085" i="30"/>
  <c r="G2085" i="30"/>
  <c r="F2085" i="30"/>
  <c r="AO2084" i="30"/>
  <c r="AN2084" i="30"/>
  <c r="AM2084" i="30"/>
  <c r="AL2084" i="30"/>
  <c r="AK2084" i="30"/>
  <c r="AJ2084" i="30"/>
  <c r="AI2084" i="30"/>
  <c r="AH2084" i="30"/>
  <c r="AG2084" i="30"/>
  <c r="AF2084" i="30"/>
  <c r="AE2084" i="30"/>
  <c r="AD2084" i="30"/>
  <c r="AC2084" i="30"/>
  <c r="AB2084" i="30"/>
  <c r="AA2084" i="30"/>
  <c r="Z2084" i="30"/>
  <c r="Y2084" i="30"/>
  <c r="X2084" i="30"/>
  <c r="W2084" i="30"/>
  <c r="V2084" i="30"/>
  <c r="U2084" i="30"/>
  <c r="T2084" i="30"/>
  <c r="S2084" i="30"/>
  <c r="R2084" i="30"/>
  <c r="Q2084" i="30"/>
  <c r="P2084" i="30"/>
  <c r="O2084" i="30"/>
  <c r="N2084" i="30"/>
  <c r="M2084" i="30"/>
  <c r="L2084" i="30"/>
  <c r="K2084" i="30"/>
  <c r="J2084" i="30"/>
  <c r="I2084" i="30"/>
  <c r="H2084" i="30"/>
  <c r="G2084" i="30"/>
  <c r="F2084" i="30"/>
  <c r="AO2083" i="30"/>
  <c r="AN2083" i="30"/>
  <c r="AM2083" i="30"/>
  <c r="AL2083" i="30"/>
  <c r="AK2083" i="30"/>
  <c r="AJ2083" i="30"/>
  <c r="AI2083" i="30"/>
  <c r="AH2083" i="30"/>
  <c r="AG2083" i="30"/>
  <c r="AF2083" i="30"/>
  <c r="AE2083" i="30"/>
  <c r="AD2083" i="30"/>
  <c r="AC2083" i="30"/>
  <c r="AB2083" i="30"/>
  <c r="AA2083" i="30"/>
  <c r="Z2083" i="30"/>
  <c r="Y2083" i="30"/>
  <c r="X2083" i="30"/>
  <c r="W2083" i="30"/>
  <c r="V2083" i="30"/>
  <c r="U2083" i="30"/>
  <c r="T2083" i="30"/>
  <c r="S2083" i="30"/>
  <c r="R2083" i="30"/>
  <c r="Q2083" i="30"/>
  <c r="P2083" i="30"/>
  <c r="O2083" i="30"/>
  <c r="N2083" i="30"/>
  <c r="M2083" i="30"/>
  <c r="L2083" i="30"/>
  <c r="K2083" i="30"/>
  <c r="J2083" i="30"/>
  <c r="I2083" i="30"/>
  <c r="H2083" i="30"/>
  <c r="G2083" i="30"/>
  <c r="F2083" i="30"/>
  <c r="AO2082" i="30"/>
  <c r="AN2082" i="30"/>
  <c r="AM2082" i="30"/>
  <c r="AL2082" i="30"/>
  <c r="AK2082" i="30"/>
  <c r="AJ2082" i="30"/>
  <c r="AI2082" i="30"/>
  <c r="AH2082" i="30"/>
  <c r="AG2082" i="30"/>
  <c r="AF2082" i="30"/>
  <c r="AE2082" i="30"/>
  <c r="AD2082" i="30"/>
  <c r="AC2082" i="30"/>
  <c r="AB2082" i="30"/>
  <c r="AA2082" i="30"/>
  <c r="Z2082" i="30"/>
  <c r="Y2082" i="30"/>
  <c r="X2082" i="30"/>
  <c r="W2082" i="30"/>
  <c r="V2082" i="30"/>
  <c r="U2082" i="30"/>
  <c r="T2082" i="30"/>
  <c r="S2082" i="30"/>
  <c r="R2082" i="30"/>
  <c r="Q2082" i="30"/>
  <c r="P2082" i="30"/>
  <c r="O2082" i="30"/>
  <c r="N2082" i="30"/>
  <c r="M2082" i="30"/>
  <c r="L2082" i="30"/>
  <c r="K2082" i="30"/>
  <c r="J2082" i="30"/>
  <c r="I2082" i="30"/>
  <c r="H2082" i="30"/>
  <c r="G2082" i="30"/>
  <c r="F2082" i="30"/>
  <c r="AO2081" i="30"/>
  <c r="AN2081" i="30"/>
  <c r="AM2081" i="30"/>
  <c r="AL2081" i="30"/>
  <c r="AK2081" i="30"/>
  <c r="AJ2081" i="30"/>
  <c r="AI2081" i="30"/>
  <c r="AH2081" i="30"/>
  <c r="AG2081" i="30"/>
  <c r="AF2081" i="30"/>
  <c r="AE2081" i="30"/>
  <c r="AD2081" i="30"/>
  <c r="AC2081" i="30"/>
  <c r="AB2081" i="30"/>
  <c r="AA2081" i="30"/>
  <c r="Z2081" i="30"/>
  <c r="Y2081" i="30"/>
  <c r="X2081" i="30"/>
  <c r="W2081" i="30"/>
  <c r="V2081" i="30"/>
  <c r="U2081" i="30"/>
  <c r="T2081" i="30"/>
  <c r="S2081" i="30"/>
  <c r="R2081" i="30"/>
  <c r="Q2081" i="30"/>
  <c r="P2081" i="30"/>
  <c r="O2081" i="30"/>
  <c r="N2081" i="30"/>
  <c r="M2081" i="30"/>
  <c r="L2081" i="30"/>
  <c r="K2081" i="30"/>
  <c r="J2081" i="30"/>
  <c r="I2081" i="30"/>
  <c r="H2081" i="30"/>
  <c r="G2081" i="30"/>
  <c r="F2081" i="30"/>
  <c r="AO2080" i="30"/>
  <c r="AN2080" i="30"/>
  <c r="AM2080" i="30"/>
  <c r="AL2080" i="30"/>
  <c r="AK2080" i="30"/>
  <c r="AJ2080" i="30"/>
  <c r="AI2080" i="30"/>
  <c r="AH2080" i="30"/>
  <c r="AG2080" i="30"/>
  <c r="AF2080" i="30"/>
  <c r="AE2080" i="30"/>
  <c r="AD2080" i="30"/>
  <c r="AC2080" i="30"/>
  <c r="AB2080" i="30"/>
  <c r="AA2080" i="30"/>
  <c r="Z2080" i="30"/>
  <c r="Y2080" i="30"/>
  <c r="X2080" i="30"/>
  <c r="W2080" i="30"/>
  <c r="V2080" i="30"/>
  <c r="U2080" i="30"/>
  <c r="T2080" i="30"/>
  <c r="S2080" i="30"/>
  <c r="R2080" i="30"/>
  <c r="Q2080" i="30"/>
  <c r="P2080" i="30"/>
  <c r="O2080" i="30"/>
  <c r="N2080" i="30"/>
  <c r="M2080" i="30"/>
  <c r="L2080" i="30"/>
  <c r="K2080" i="30"/>
  <c r="J2080" i="30"/>
  <c r="I2080" i="30"/>
  <c r="H2080" i="30"/>
  <c r="G2080" i="30"/>
  <c r="F2080" i="30"/>
  <c r="AO2079" i="30"/>
  <c r="AN2079" i="30"/>
  <c r="AM2079" i="30"/>
  <c r="AL2079" i="30"/>
  <c r="AK2079" i="30"/>
  <c r="AJ2079" i="30"/>
  <c r="AI2079" i="30"/>
  <c r="AH2079" i="30"/>
  <c r="AG2079" i="30"/>
  <c r="AF2079" i="30"/>
  <c r="AE2079" i="30"/>
  <c r="AD2079" i="30"/>
  <c r="AC2079" i="30"/>
  <c r="AB2079" i="30"/>
  <c r="AA2079" i="30"/>
  <c r="Z2079" i="30"/>
  <c r="Y2079" i="30"/>
  <c r="X2079" i="30"/>
  <c r="W2079" i="30"/>
  <c r="V2079" i="30"/>
  <c r="U2079" i="30"/>
  <c r="T2079" i="30"/>
  <c r="S2079" i="30"/>
  <c r="R2079" i="30"/>
  <c r="Q2079" i="30"/>
  <c r="P2079" i="30"/>
  <c r="O2079" i="30"/>
  <c r="N2079" i="30"/>
  <c r="M2079" i="30"/>
  <c r="L2079" i="30"/>
  <c r="K2079" i="30"/>
  <c r="J2079" i="30"/>
  <c r="I2079" i="30"/>
  <c r="H2079" i="30"/>
  <c r="G2079" i="30"/>
  <c r="F2079" i="30"/>
  <c r="AO2078" i="30"/>
  <c r="AN2078" i="30"/>
  <c r="AM2078" i="30"/>
  <c r="AL2078" i="30"/>
  <c r="AK2078" i="30"/>
  <c r="AJ2078" i="30"/>
  <c r="AI2078" i="30"/>
  <c r="AH2078" i="30"/>
  <c r="AG2078" i="30"/>
  <c r="AF2078" i="30"/>
  <c r="AE2078" i="30"/>
  <c r="AD2078" i="30"/>
  <c r="AC2078" i="30"/>
  <c r="AB2078" i="30"/>
  <c r="AA2078" i="30"/>
  <c r="Z2078" i="30"/>
  <c r="Y2078" i="30"/>
  <c r="X2078" i="30"/>
  <c r="W2078" i="30"/>
  <c r="V2078" i="30"/>
  <c r="U2078" i="30"/>
  <c r="T2078" i="30"/>
  <c r="S2078" i="30"/>
  <c r="R2078" i="30"/>
  <c r="Q2078" i="30"/>
  <c r="P2078" i="30"/>
  <c r="O2078" i="30"/>
  <c r="N2078" i="30"/>
  <c r="M2078" i="30"/>
  <c r="L2078" i="30"/>
  <c r="K2078" i="30"/>
  <c r="J2078" i="30"/>
  <c r="I2078" i="30"/>
  <c r="H2078" i="30"/>
  <c r="G2078" i="30"/>
  <c r="F2078" i="30"/>
  <c r="AO2077" i="30"/>
  <c r="AN2077" i="30"/>
  <c r="AM2077" i="30"/>
  <c r="AL2077" i="30"/>
  <c r="AK2077" i="30"/>
  <c r="AJ2077" i="30"/>
  <c r="AI2077" i="30"/>
  <c r="AH2077" i="30"/>
  <c r="AG2077" i="30"/>
  <c r="AF2077" i="30"/>
  <c r="AE2077" i="30"/>
  <c r="AD2077" i="30"/>
  <c r="AC2077" i="30"/>
  <c r="AB2077" i="30"/>
  <c r="AA2077" i="30"/>
  <c r="Z2077" i="30"/>
  <c r="Y2077" i="30"/>
  <c r="X2077" i="30"/>
  <c r="W2077" i="30"/>
  <c r="V2077" i="30"/>
  <c r="U2077" i="30"/>
  <c r="T2077" i="30"/>
  <c r="S2077" i="30"/>
  <c r="R2077" i="30"/>
  <c r="Q2077" i="30"/>
  <c r="P2077" i="30"/>
  <c r="O2077" i="30"/>
  <c r="N2077" i="30"/>
  <c r="M2077" i="30"/>
  <c r="L2077" i="30"/>
  <c r="K2077" i="30"/>
  <c r="J2077" i="30"/>
  <c r="I2077" i="30"/>
  <c r="H2077" i="30"/>
  <c r="G2077" i="30"/>
  <c r="F2077" i="30"/>
  <c r="AO2076" i="30"/>
  <c r="AN2076" i="30"/>
  <c r="AM2076" i="30"/>
  <c r="AL2076" i="30"/>
  <c r="AK2076" i="30"/>
  <c r="AJ2076" i="30"/>
  <c r="AI2076" i="30"/>
  <c r="AH2076" i="30"/>
  <c r="AG2076" i="30"/>
  <c r="AF2076" i="30"/>
  <c r="AE2076" i="30"/>
  <c r="AD2076" i="30"/>
  <c r="AC2076" i="30"/>
  <c r="AB2076" i="30"/>
  <c r="AA2076" i="30"/>
  <c r="Z2076" i="30"/>
  <c r="Y2076" i="30"/>
  <c r="X2076" i="30"/>
  <c r="W2076" i="30"/>
  <c r="V2076" i="30"/>
  <c r="U2076" i="30"/>
  <c r="T2076" i="30"/>
  <c r="S2076" i="30"/>
  <c r="R2076" i="30"/>
  <c r="Q2076" i="30"/>
  <c r="P2076" i="30"/>
  <c r="O2076" i="30"/>
  <c r="N2076" i="30"/>
  <c r="M2076" i="30"/>
  <c r="L2076" i="30"/>
  <c r="K2076" i="30"/>
  <c r="J2076" i="30"/>
  <c r="I2076" i="30"/>
  <c r="H2076" i="30"/>
  <c r="G2076" i="30"/>
  <c r="F2076" i="30"/>
  <c r="AO2075" i="30"/>
  <c r="AN2075" i="30"/>
  <c r="AM2075" i="30"/>
  <c r="AL2075" i="30"/>
  <c r="AK2075" i="30"/>
  <c r="AJ2075" i="30"/>
  <c r="AI2075" i="30"/>
  <c r="AH2075" i="30"/>
  <c r="AG2075" i="30"/>
  <c r="AF2075" i="30"/>
  <c r="AE2075" i="30"/>
  <c r="AD2075" i="30"/>
  <c r="AC2075" i="30"/>
  <c r="AB2075" i="30"/>
  <c r="AA2075" i="30"/>
  <c r="Z2075" i="30"/>
  <c r="Y2075" i="30"/>
  <c r="X2075" i="30"/>
  <c r="W2075" i="30"/>
  <c r="V2075" i="30"/>
  <c r="U2075" i="30"/>
  <c r="T2075" i="30"/>
  <c r="S2075" i="30"/>
  <c r="R2075" i="30"/>
  <c r="Q2075" i="30"/>
  <c r="P2075" i="30"/>
  <c r="O2075" i="30"/>
  <c r="N2075" i="30"/>
  <c r="M2075" i="30"/>
  <c r="L2075" i="30"/>
  <c r="K2075" i="30"/>
  <c r="J2075" i="30"/>
  <c r="I2075" i="30"/>
  <c r="H2075" i="30"/>
  <c r="G2075" i="30"/>
  <c r="F2075" i="30"/>
  <c r="AO2074" i="30"/>
  <c r="AN2074" i="30"/>
  <c r="AM2074" i="30"/>
  <c r="AL2074" i="30"/>
  <c r="AK2074" i="30"/>
  <c r="AJ2074" i="30"/>
  <c r="AI2074" i="30"/>
  <c r="AH2074" i="30"/>
  <c r="AG2074" i="30"/>
  <c r="AF2074" i="30"/>
  <c r="AE2074" i="30"/>
  <c r="AD2074" i="30"/>
  <c r="AC2074" i="30"/>
  <c r="AB2074" i="30"/>
  <c r="AA2074" i="30"/>
  <c r="Z2074" i="30"/>
  <c r="Y2074" i="30"/>
  <c r="X2074" i="30"/>
  <c r="W2074" i="30"/>
  <c r="V2074" i="30"/>
  <c r="U2074" i="30"/>
  <c r="T2074" i="30"/>
  <c r="S2074" i="30"/>
  <c r="R2074" i="30"/>
  <c r="Q2074" i="30"/>
  <c r="P2074" i="30"/>
  <c r="O2074" i="30"/>
  <c r="N2074" i="30"/>
  <c r="M2074" i="30"/>
  <c r="L2074" i="30"/>
  <c r="K2074" i="30"/>
  <c r="J2074" i="30"/>
  <c r="I2074" i="30"/>
  <c r="H2074" i="30"/>
  <c r="G2074" i="30"/>
  <c r="F2074" i="30"/>
  <c r="AO2073" i="30"/>
  <c r="AN2073" i="30"/>
  <c r="AM2073" i="30"/>
  <c r="AL2073" i="30"/>
  <c r="AK2073" i="30"/>
  <c r="AJ2073" i="30"/>
  <c r="AI2073" i="30"/>
  <c r="AH2073" i="30"/>
  <c r="AG2073" i="30"/>
  <c r="AF2073" i="30"/>
  <c r="AE2073" i="30"/>
  <c r="AD2073" i="30"/>
  <c r="AC2073" i="30"/>
  <c r="AB2073" i="30"/>
  <c r="AA2073" i="30"/>
  <c r="Z2073" i="30"/>
  <c r="Y2073" i="30"/>
  <c r="X2073" i="30"/>
  <c r="W2073" i="30"/>
  <c r="V2073" i="30"/>
  <c r="U2073" i="30"/>
  <c r="T2073" i="30"/>
  <c r="S2073" i="30"/>
  <c r="R2073" i="30"/>
  <c r="Q2073" i="30"/>
  <c r="P2073" i="30"/>
  <c r="O2073" i="30"/>
  <c r="N2073" i="30"/>
  <c r="M2073" i="30"/>
  <c r="L2073" i="30"/>
  <c r="K2073" i="30"/>
  <c r="J2073" i="30"/>
  <c r="I2073" i="30"/>
  <c r="H2073" i="30"/>
  <c r="G2073" i="30"/>
  <c r="F2073" i="30"/>
  <c r="AO2072" i="30"/>
  <c r="AN2072" i="30"/>
  <c r="AM2072" i="30"/>
  <c r="AL2072" i="30"/>
  <c r="AK2072" i="30"/>
  <c r="AJ2072" i="30"/>
  <c r="AI2072" i="30"/>
  <c r="AH2072" i="30"/>
  <c r="AG2072" i="30"/>
  <c r="AF2072" i="30"/>
  <c r="AE2072" i="30"/>
  <c r="AD2072" i="30"/>
  <c r="AC2072" i="30"/>
  <c r="AB2072" i="30"/>
  <c r="AA2072" i="30"/>
  <c r="Z2072" i="30"/>
  <c r="Y2072" i="30"/>
  <c r="X2072" i="30"/>
  <c r="W2072" i="30"/>
  <c r="V2072" i="30"/>
  <c r="U2072" i="30"/>
  <c r="T2072" i="30"/>
  <c r="S2072" i="30"/>
  <c r="R2072" i="30"/>
  <c r="Q2072" i="30"/>
  <c r="P2072" i="30"/>
  <c r="O2072" i="30"/>
  <c r="N2072" i="30"/>
  <c r="M2072" i="30"/>
  <c r="L2072" i="30"/>
  <c r="K2072" i="30"/>
  <c r="J2072" i="30"/>
  <c r="I2072" i="30"/>
  <c r="H2072" i="30"/>
  <c r="G2072" i="30"/>
  <c r="F2072" i="30"/>
  <c r="AO2071" i="30"/>
  <c r="AN2071" i="30"/>
  <c r="AM2071" i="30"/>
  <c r="AL2071" i="30"/>
  <c r="AK2071" i="30"/>
  <c r="AJ2071" i="30"/>
  <c r="AI2071" i="30"/>
  <c r="AH2071" i="30"/>
  <c r="AG2071" i="30"/>
  <c r="AF2071" i="30"/>
  <c r="AE2071" i="30"/>
  <c r="AD2071" i="30"/>
  <c r="AC2071" i="30"/>
  <c r="AB2071" i="30"/>
  <c r="AA2071" i="30"/>
  <c r="Z2071" i="30"/>
  <c r="Y2071" i="30"/>
  <c r="X2071" i="30"/>
  <c r="W2071" i="30"/>
  <c r="V2071" i="30"/>
  <c r="U2071" i="30"/>
  <c r="T2071" i="30"/>
  <c r="S2071" i="30"/>
  <c r="R2071" i="30"/>
  <c r="Q2071" i="30"/>
  <c r="P2071" i="30"/>
  <c r="O2071" i="30"/>
  <c r="N2071" i="30"/>
  <c r="M2071" i="30"/>
  <c r="L2071" i="30"/>
  <c r="K2071" i="30"/>
  <c r="J2071" i="30"/>
  <c r="I2071" i="30"/>
  <c r="H2071" i="30"/>
  <c r="G2071" i="30"/>
  <c r="F2071" i="30"/>
  <c r="AO2070" i="30"/>
  <c r="AN2070" i="30"/>
  <c r="AM2070" i="30"/>
  <c r="AL2070" i="30"/>
  <c r="AK2070" i="30"/>
  <c r="AJ2070" i="30"/>
  <c r="AI2070" i="30"/>
  <c r="AH2070" i="30"/>
  <c r="AG2070" i="30"/>
  <c r="AF2070" i="30"/>
  <c r="AE2070" i="30"/>
  <c r="AD2070" i="30"/>
  <c r="AC2070" i="30"/>
  <c r="AB2070" i="30"/>
  <c r="AA2070" i="30"/>
  <c r="Z2070" i="30"/>
  <c r="Y2070" i="30"/>
  <c r="X2070" i="30"/>
  <c r="W2070" i="30"/>
  <c r="V2070" i="30"/>
  <c r="U2070" i="30"/>
  <c r="T2070" i="30"/>
  <c r="S2070" i="30"/>
  <c r="R2070" i="30"/>
  <c r="Q2070" i="30"/>
  <c r="P2070" i="30"/>
  <c r="O2070" i="30"/>
  <c r="N2070" i="30"/>
  <c r="M2070" i="30"/>
  <c r="L2070" i="30"/>
  <c r="K2070" i="30"/>
  <c r="J2070" i="30"/>
  <c r="I2070" i="30"/>
  <c r="H2070" i="30"/>
  <c r="G2070" i="30"/>
  <c r="F2070" i="30"/>
  <c r="AO2069" i="30"/>
  <c r="AN2069" i="30"/>
  <c r="AM2069" i="30"/>
  <c r="AL2069" i="30"/>
  <c r="AK2069" i="30"/>
  <c r="AJ2069" i="30"/>
  <c r="AI2069" i="30"/>
  <c r="AH2069" i="30"/>
  <c r="AG2069" i="30"/>
  <c r="AF2069" i="30"/>
  <c r="AE2069" i="30"/>
  <c r="AD2069" i="30"/>
  <c r="AC2069" i="30"/>
  <c r="AB2069" i="30"/>
  <c r="AA2069" i="30"/>
  <c r="Z2069" i="30"/>
  <c r="Y2069" i="30"/>
  <c r="X2069" i="30"/>
  <c r="W2069" i="30"/>
  <c r="V2069" i="30"/>
  <c r="U2069" i="30"/>
  <c r="T2069" i="30"/>
  <c r="S2069" i="30"/>
  <c r="R2069" i="30"/>
  <c r="Q2069" i="30"/>
  <c r="P2069" i="30"/>
  <c r="O2069" i="30"/>
  <c r="N2069" i="30"/>
  <c r="M2069" i="30"/>
  <c r="L2069" i="30"/>
  <c r="K2069" i="30"/>
  <c r="J2069" i="30"/>
  <c r="I2069" i="30"/>
  <c r="H2069" i="30"/>
  <c r="G2069" i="30"/>
  <c r="F2069" i="30"/>
  <c r="AO2068" i="30"/>
  <c r="AN2068" i="30"/>
  <c r="AM2068" i="30"/>
  <c r="AL2068" i="30"/>
  <c r="AK2068" i="30"/>
  <c r="AJ2068" i="30"/>
  <c r="AI2068" i="30"/>
  <c r="AH2068" i="30"/>
  <c r="AG2068" i="30"/>
  <c r="AF2068" i="30"/>
  <c r="AE2068" i="30"/>
  <c r="AD2068" i="30"/>
  <c r="AC2068" i="30"/>
  <c r="AB2068" i="30"/>
  <c r="AA2068" i="30"/>
  <c r="Z2068" i="30"/>
  <c r="Y2068" i="30"/>
  <c r="X2068" i="30"/>
  <c r="W2068" i="30"/>
  <c r="V2068" i="30"/>
  <c r="U2068" i="30"/>
  <c r="T2068" i="30"/>
  <c r="S2068" i="30"/>
  <c r="R2068" i="30"/>
  <c r="Q2068" i="30"/>
  <c r="P2068" i="30"/>
  <c r="O2068" i="30"/>
  <c r="N2068" i="30"/>
  <c r="M2068" i="30"/>
  <c r="L2068" i="30"/>
  <c r="K2068" i="30"/>
  <c r="J2068" i="30"/>
  <c r="I2068" i="30"/>
  <c r="H2068" i="30"/>
  <c r="G2068" i="30"/>
  <c r="F2068" i="30"/>
  <c r="AO2067" i="30"/>
  <c r="AN2067" i="30"/>
  <c r="AM2067" i="30"/>
  <c r="AL2067" i="30"/>
  <c r="AK2067" i="30"/>
  <c r="AJ2067" i="30"/>
  <c r="AI2067" i="30"/>
  <c r="AH2067" i="30"/>
  <c r="AG2067" i="30"/>
  <c r="AF2067" i="30"/>
  <c r="AE2067" i="30"/>
  <c r="AD2067" i="30"/>
  <c r="AC2067" i="30"/>
  <c r="AB2067" i="30"/>
  <c r="AA2067" i="30"/>
  <c r="Z2067" i="30"/>
  <c r="Y2067" i="30"/>
  <c r="X2067" i="30"/>
  <c r="W2067" i="30"/>
  <c r="V2067" i="30"/>
  <c r="U2067" i="30"/>
  <c r="T2067" i="30"/>
  <c r="S2067" i="30"/>
  <c r="R2067" i="30"/>
  <c r="Q2067" i="30"/>
  <c r="P2067" i="30"/>
  <c r="O2067" i="30"/>
  <c r="N2067" i="30"/>
  <c r="M2067" i="30"/>
  <c r="L2067" i="30"/>
  <c r="K2067" i="30"/>
  <c r="J2067" i="30"/>
  <c r="I2067" i="30"/>
  <c r="H2067" i="30"/>
  <c r="G2067" i="30"/>
  <c r="F2067" i="30"/>
  <c r="AO2066" i="30"/>
  <c r="AN2066" i="30"/>
  <c r="AM2066" i="30"/>
  <c r="AL2066" i="30"/>
  <c r="AK2066" i="30"/>
  <c r="AJ2066" i="30"/>
  <c r="AI2066" i="30"/>
  <c r="AH2066" i="30"/>
  <c r="AG2066" i="30"/>
  <c r="AF2066" i="30"/>
  <c r="AE2066" i="30"/>
  <c r="AD2066" i="30"/>
  <c r="AC2066" i="30"/>
  <c r="AB2066" i="30"/>
  <c r="AA2066" i="30"/>
  <c r="Z2066" i="30"/>
  <c r="Y2066" i="30"/>
  <c r="X2066" i="30"/>
  <c r="W2066" i="30"/>
  <c r="V2066" i="30"/>
  <c r="U2066" i="30"/>
  <c r="T2066" i="30"/>
  <c r="S2066" i="30"/>
  <c r="R2066" i="30"/>
  <c r="Q2066" i="30"/>
  <c r="P2066" i="30"/>
  <c r="O2066" i="30"/>
  <c r="N2066" i="30"/>
  <c r="M2066" i="30"/>
  <c r="L2066" i="30"/>
  <c r="K2066" i="30"/>
  <c r="J2066" i="30"/>
  <c r="I2066" i="30"/>
  <c r="H2066" i="30"/>
  <c r="G2066" i="30"/>
  <c r="F2066" i="30"/>
  <c r="AO2065" i="30"/>
  <c r="AN2065" i="30"/>
  <c r="AM2065" i="30"/>
  <c r="AL2065" i="30"/>
  <c r="AK2065" i="30"/>
  <c r="AJ2065" i="30"/>
  <c r="AI2065" i="30"/>
  <c r="AH2065" i="30"/>
  <c r="AG2065" i="30"/>
  <c r="AF2065" i="30"/>
  <c r="AE2065" i="30"/>
  <c r="AD2065" i="30"/>
  <c r="AC2065" i="30"/>
  <c r="AB2065" i="30"/>
  <c r="AA2065" i="30"/>
  <c r="Z2065" i="30"/>
  <c r="Y2065" i="30"/>
  <c r="X2065" i="30"/>
  <c r="W2065" i="30"/>
  <c r="V2065" i="30"/>
  <c r="U2065" i="30"/>
  <c r="T2065" i="30"/>
  <c r="S2065" i="30"/>
  <c r="R2065" i="30"/>
  <c r="Q2065" i="30"/>
  <c r="P2065" i="30"/>
  <c r="O2065" i="30"/>
  <c r="N2065" i="30"/>
  <c r="M2065" i="30"/>
  <c r="L2065" i="30"/>
  <c r="K2065" i="30"/>
  <c r="J2065" i="30"/>
  <c r="I2065" i="30"/>
  <c r="H2065" i="30"/>
  <c r="G2065" i="30"/>
  <c r="F2065" i="30"/>
  <c r="AO2064" i="30"/>
  <c r="AN2064" i="30"/>
  <c r="AM2064" i="30"/>
  <c r="AL2064" i="30"/>
  <c r="AK2064" i="30"/>
  <c r="AJ2064" i="30"/>
  <c r="AI2064" i="30"/>
  <c r="AH2064" i="30"/>
  <c r="AG2064" i="30"/>
  <c r="AF2064" i="30"/>
  <c r="AE2064" i="30"/>
  <c r="AD2064" i="30"/>
  <c r="AC2064" i="30"/>
  <c r="AB2064" i="30"/>
  <c r="AA2064" i="30"/>
  <c r="Z2064" i="30"/>
  <c r="Y2064" i="30"/>
  <c r="X2064" i="30"/>
  <c r="W2064" i="30"/>
  <c r="V2064" i="30"/>
  <c r="U2064" i="30"/>
  <c r="T2064" i="30"/>
  <c r="S2064" i="30"/>
  <c r="R2064" i="30"/>
  <c r="Q2064" i="30"/>
  <c r="P2064" i="30"/>
  <c r="O2064" i="30"/>
  <c r="N2064" i="30"/>
  <c r="M2064" i="30"/>
  <c r="L2064" i="30"/>
  <c r="K2064" i="30"/>
  <c r="J2064" i="30"/>
  <c r="I2064" i="30"/>
  <c r="H2064" i="30"/>
  <c r="G2064" i="30"/>
  <c r="F2064" i="30"/>
  <c r="AO2063" i="30"/>
  <c r="AN2063" i="30"/>
  <c r="AM2063" i="30"/>
  <c r="AL2063" i="30"/>
  <c r="AK2063" i="30"/>
  <c r="AJ2063" i="30"/>
  <c r="AI2063" i="30"/>
  <c r="AH2063" i="30"/>
  <c r="AG2063" i="30"/>
  <c r="AF2063" i="30"/>
  <c r="AE2063" i="30"/>
  <c r="AD2063" i="30"/>
  <c r="AC2063" i="30"/>
  <c r="AB2063" i="30"/>
  <c r="AA2063" i="30"/>
  <c r="Z2063" i="30"/>
  <c r="Y2063" i="30"/>
  <c r="X2063" i="30"/>
  <c r="W2063" i="30"/>
  <c r="V2063" i="30"/>
  <c r="U2063" i="30"/>
  <c r="T2063" i="30"/>
  <c r="S2063" i="30"/>
  <c r="R2063" i="30"/>
  <c r="Q2063" i="30"/>
  <c r="P2063" i="30"/>
  <c r="O2063" i="30"/>
  <c r="N2063" i="30"/>
  <c r="M2063" i="30"/>
  <c r="L2063" i="30"/>
  <c r="K2063" i="30"/>
  <c r="J2063" i="30"/>
  <c r="I2063" i="30"/>
  <c r="H2063" i="30"/>
  <c r="G2063" i="30"/>
  <c r="F2063" i="30"/>
  <c r="AO2062" i="30"/>
  <c r="AN2062" i="30"/>
  <c r="AM2062" i="30"/>
  <c r="AL2062" i="30"/>
  <c r="AK2062" i="30"/>
  <c r="AJ2062" i="30"/>
  <c r="AI2062" i="30"/>
  <c r="AH2062" i="30"/>
  <c r="AG2062" i="30"/>
  <c r="AF2062" i="30"/>
  <c r="AE2062" i="30"/>
  <c r="AD2062" i="30"/>
  <c r="AC2062" i="30"/>
  <c r="AB2062" i="30"/>
  <c r="AA2062" i="30"/>
  <c r="Z2062" i="30"/>
  <c r="Y2062" i="30"/>
  <c r="X2062" i="30"/>
  <c r="W2062" i="30"/>
  <c r="V2062" i="30"/>
  <c r="U2062" i="30"/>
  <c r="T2062" i="30"/>
  <c r="S2062" i="30"/>
  <c r="R2062" i="30"/>
  <c r="Q2062" i="30"/>
  <c r="P2062" i="30"/>
  <c r="O2062" i="30"/>
  <c r="N2062" i="30"/>
  <c r="M2062" i="30"/>
  <c r="L2062" i="30"/>
  <c r="K2062" i="30"/>
  <c r="J2062" i="30"/>
  <c r="I2062" i="30"/>
  <c r="H2062" i="30"/>
  <c r="G2062" i="30"/>
  <c r="F2062" i="30"/>
  <c r="AO2061" i="30"/>
  <c r="AN2061" i="30"/>
  <c r="AM2061" i="30"/>
  <c r="AL2061" i="30"/>
  <c r="AK2061" i="30"/>
  <c r="AJ2061" i="30"/>
  <c r="AI2061" i="30"/>
  <c r="AH2061" i="30"/>
  <c r="AG2061" i="30"/>
  <c r="AF2061" i="30"/>
  <c r="AE2061" i="30"/>
  <c r="AD2061" i="30"/>
  <c r="AC2061" i="30"/>
  <c r="AB2061" i="30"/>
  <c r="AA2061" i="30"/>
  <c r="Z2061" i="30"/>
  <c r="Y2061" i="30"/>
  <c r="X2061" i="30"/>
  <c r="W2061" i="30"/>
  <c r="V2061" i="30"/>
  <c r="U2061" i="30"/>
  <c r="T2061" i="30"/>
  <c r="S2061" i="30"/>
  <c r="R2061" i="30"/>
  <c r="Q2061" i="30"/>
  <c r="P2061" i="30"/>
  <c r="O2061" i="30"/>
  <c r="N2061" i="30"/>
  <c r="M2061" i="30"/>
  <c r="L2061" i="30"/>
  <c r="K2061" i="30"/>
  <c r="J2061" i="30"/>
  <c r="I2061" i="30"/>
  <c r="H2061" i="30"/>
  <c r="G2061" i="30"/>
  <c r="F2061" i="30"/>
  <c r="AO2060" i="30"/>
  <c r="AN2060" i="30"/>
  <c r="AM2060" i="30"/>
  <c r="AL2060" i="30"/>
  <c r="AK2060" i="30"/>
  <c r="AJ2060" i="30"/>
  <c r="AI2060" i="30"/>
  <c r="AH2060" i="30"/>
  <c r="AG2060" i="30"/>
  <c r="AF2060" i="30"/>
  <c r="AE2060" i="30"/>
  <c r="AD2060" i="30"/>
  <c r="AC2060" i="30"/>
  <c r="AB2060" i="30"/>
  <c r="AA2060" i="30"/>
  <c r="Z2060" i="30"/>
  <c r="Y2060" i="30"/>
  <c r="X2060" i="30"/>
  <c r="W2060" i="30"/>
  <c r="V2060" i="30"/>
  <c r="U2060" i="30"/>
  <c r="T2060" i="30"/>
  <c r="S2060" i="30"/>
  <c r="R2060" i="30"/>
  <c r="Q2060" i="30"/>
  <c r="P2060" i="30"/>
  <c r="O2060" i="30"/>
  <c r="N2060" i="30"/>
  <c r="M2060" i="30"/>
  <c r="L2060" i="30"/>
  <c r="K2060" i="30"/>
  <c r="J2060" i="30"/>
  <c r="I2060" i="30"/>
  <c r="H2060" i="30"/>
  <c r="G2060" i="30"/>
  <c r="F2060" i="30"/>
  <c r="AO2059" i="30"/>
  <c r="AN2059" i="30"/>
  <c r="AM2059" i="30"/>
  <c r="AL2059" i="30"/>
  <c r="AK2059" i="30"/>
  <c r="AJ2059" i="30"/>
  <c r="AI2059" i="30"/>
  <c r="AH2059" i="30"/>
  <c r="AG2059" i="30"/>
  <c r="AF2059" i="30"/>
  <c r="AE2059" i="30"/>
  <c r="AD2059" i="30"/>
  <c r="AC2059" i="30"/>
  <c r="AB2059" i="30"/>
  <c r="AA2059" i="30"/>
  <c r="Z2059" i="30"/>
  <c r="Y2059" i="30"/>
  <c r="X2059" i="30"/>
  <c r="W2059" i="30"/>
  <c r="V2059" i="30"/>
  <c r="U2059" i="30"/>
  <c r="T2059" i="30"/>
  <c r="S2059" i="30"/>
  <c r="R2059" i="30"/>
  <c r="Q2059" i="30"/>
  <c r="P2059" i="30"/>
  <c r="O2059" i="30"/>
  <c r="N2059" i="30"/>
  <c r="M2059" i="30"/>
  <c r="L2059" i="30"/>
  <c r="K2059" i="30"/>
  <c r="J2059" i="30"/>
  <c r="I2059" i="30"/>
  <c r="H2059" i="30"/>
  <c r="G2059" i="30"/>
  <c r="F2059" i="30"/>
  <c r="AO2058" i="30"/>
  <c r="AN2058" i="30"/>
  <c r="AM2058" i="30"/>
  <c r="AL2058" i="30"/>
  <c r="AK2058" i="30"/>
  <c r="AJ2058" i="30"/>
  <c r="AI2058" i="30"/>
  <c r="AH2058" i="30"/>
  <c r="AG2058" i="30"/>
  <c r="AF2058" i="30"/>
  <c r="AE2058" i="30"/>
  <c r="AD2058" i="30"/>
  <c r="AC2058" i="30"/>
  <c r="AB2058" i="30"/>
  <c r="AA2058" i="30"/>
  <c r="Z2058" i="30"/>
  <c r="Y2058" i="30"/>
  <c r="X2058" i="30"/>
  <c r="W2058" i="30"/>
  <c r="V2058" i="30"/>
  <c r="U2058" i="30"/>
  <c r="T2058" i="30"/>
  <c r="S2058" i="30"/>
  <c r="R2058" i="30"/>
  <c r="Q2058" i="30"/>
  <c r="P2058" i="30"/>
  <c r="O2058" i="30"/>
  <c r="N2058" i="30"/>
  <c r="M2058" i="30"/>
  <c r="L2058" i="30"/>
  <c r="K2058" i="30"/>
  <c r="J2058" i="30"/>
  <c r="I2058" i="30"/>
  <c r="H2058" i="30"/>
  <c r="G2058" i="30"/>
  <c r="F2058" i="30"/>
  <c r="AO2057" i="30"/>
  <c r="AN2057" i="30"/>
  <c r="AM2057" i="30"/>
  <c r="AL2057" i="30"/>
  <c r="AK2057" i="30"/>
  <c r="AJ2057" i="30"/>
  <c r="AI2057" i="30"/>
  <c r="AH2057" i="30"/>
  <c r="AG2057" i="30"/>
  <c r="AF2057" i="30"/>
  <c r="AE2057" i="30"/>
  <c r="AD2057" i="30"/>
  <c r="AC2057" i="30"/>
  <c r="AB2057" i="30"/>
  <c r="AA2057" i="30"/>
  <c r="Z2057" i="30"/>
  <c r="Y2057" i="30"/>
  <c r="X2057" i="30"/>
  <c r="W2057" i="30"/>
  <c r="V2057" i="30"/>
  <c r="U2057" i="30"/>
  <c r="T2057" i="30"/>
  <c r="S2057" i="30"/>
  <c r="R2057" i="30"/>
  <c r="Q2057" i="30"/>
  <c r="P2057" i="30"/>
  <c r="O2057" i="30"/>
  <c r="N2057" i="30"/>
  <c r="M2057" i="30"/>
  <c r="L2057" i="30"/>
  <c r="K2057" i="30"/>
  <c r="J2057" i="30"/>
  <c r="I2057" i="30"/>
  <c r="H2057" i="30"/>
  <c r="G2057" i="30"/>
  <c r="F2057" i="30"/>
  <c r="AO2056" i="30"/>
  <c r="AN2056" i="30"/>
  <c r="AM2056" i="30"/>
  <c r="AL2056" i="30"/>
  <c r="AK2056" i="30"/>
  <c r="AJ2056" i="30"/>
  <c r="AI2056" i="30"/>
  <c r="AH2056" i="30"/>
  <c r="AG2056" i="30"/>
  <c r="AF2056" i="30"/>
  <c r="AE2056" i="30"/>
  <c r="AD2056" i="30"/>
  <c r="AC2056" i="30"/>
  <c r="AB2056" i="30"/>
  <c r="AA2056" i="30"/>
  <c r="Z2056" i="30"/>
  <c r="Y2056" i="30"/>
  <c r="X2056" i="30"/>
  <c r="W2056" i="30"/>
  <c r="V2056" i="30"/>
  <c r="U2056" i="30"/>
  <c r="T2056" i="30"/>
  <c r="S2056" i="30"/>
  <c r="R2056" i="30"/>
  <c r="Q2056" i="30"/>
  <c r="P2056" i="30"/>
  <c r="O2056" i="30"/>
  <c r="N2056" i="30"/>
  <c r="M2056" i="30"/>
  <c r="L2056" i="30"/>
  <c r="K2056" i="30"/>
  <c r="J2056" i="30"/>
  <c r="I2056" i="30"/>
  <c r="H2056" i="30"/>
  <c r="G2056" i="30"/>
  <c r="F2056" i="30"/>
  <c r="AO2055" i="30"/>
  <c r="AN2055" i="30"/>
  <c r="AM2055" i="30"/>
  <c r="AL2055" i="30"/>
  <c r="AK2055" i="30"/>
  <c r="AJ2055" i="30"/>
  <c r="AI2055" i="30"/>
  <c r="AH2055" i="30"/>
  <c r="AG2055" i="30"/>
  <c r="AF2055" i="30"/>
  <c r="AE2055" i="30"/>
  <c r="AD2055" i="30"/>
  <c r="AC2055" i="30"/>
  <c r="AB2055" i="30"/>
  <c r="AA2055" i="30"/>
  <c r="Z2055" i="30"/>
  <c r="Y2055" i="30"/>
  <c r="X2055" i="30"/>
  <c r="W2055" i="30"/>
  <c r="V2055" i="30"/>
  <c r="U2055" i="30"/>
  <c r="T2055" i="30"/>
  <c r="S2055" i="30"/>
  <c r="R2055" i="30"/>
  <c r="Q2055" i="30"/>
  <c r="P2055" i="30"/>
  <c r="O2055" i="30"/>
  <c r="N2055" i="30"/>
  <c r="M2055" i="30"/>
  <c r="L2055" i="30"/>
  <c r="K2055" i="30"/>
  <c r="J2055" i="30"/>
  <c r="I2055" i="30"/>
  <c r="H2055" i="30"/>
  <c r="G2055" i="30"/>
  <c r="F2055" i="30"/>
  <c r="AO2054" i="30"/>
  <c r="AN2054" i="30"/>
  <c r="AM2054" i="30"/>
  <c r="AL2054" i="30"/>
  <c r="AK2054" i="30"/>
  <c r="AJ2054" i="30"/>
  <c r="AI2054" i="30"/>
  <c r="AH2054" i="30"/>
  <c r="AG2054" i="30"/>
  <c r="AF2054" i="30"/>
  <c r="AE2054" i="30"/>
  <c r="AD2054" i="30"/>
  <c r="AC2054" i="30"/>
  <c r="AB2054" i="30"/>
  <c r="AA2054" i="30"/>
  <c r="Z2054" i="30"/>
  <c r="Y2054" i="30"/>
  <c r="X2054" i="30"/>
  <c r="W2054" i="30"/>
  <c r="V2054" i="30"/>
  <c r="U2054" i="30"/>
  <c r="T2054" i="30"/>
  <c r="S2054" i="30"/>
  <c r="R2054" i="30"/>
  <c r="Q2054" i="30"/>
  <c r="P2054" i="30"/>
  <c r="O2054" i="30"/>
  <c r="N2054" i="30"/>
  <c r="M2054" i="30"/>
  <c r="L2054" i="30"/>
  <c r="K2054" i="30"/>
  <c r="J2054" i="30"/>
  <c r="I2054" i="30"/>
  <c r="H2054" i="30"/>
  <c r="G2054" i="30"/>
  <c r="F2054" i="30"/>
  <c r="AO2053" i="30"/>
  <c r="AN2053" i="30"/>
  <c r="AM2053" i="30"/>
  <c r="AL2053" i="30"/>
  <c r="AK2053" i="30"/>
  <c r="AJ2053" i="30"/>
  <c r="AI2053" i="30"/>
  <c r="AH2053" i="30"/>
  <c r="AG2053" i="30"/>
  <c r="AF2053" i="30"/>
  <c r="AE2053" i="30"/>
  <c r="AD2053" i="30"/>
  <c r="AC2053" i="30"/>
  <c r="AB2053" i="30"/>
  <c r="AA2053" i="30"/>
  <c r="Z2053" i="30"/>
  <c r="Y2053" i="30"/>
  <c r="X2053" i="30"/>
  <c r="W2053" i="30"/>
  <c r="V2053" i="30"/>
  <c r="U2053" i="30"/>
  <c r="T2053" i="30"/>
  <c r="S2053" i="30"/>
  <c r="R2053" i="30"/>
  <c r="Q2053" i="30"/>
  <c r="P2053" i="30"/>
  <c r="O2053" i="30"/>
  <c r="N2053" i="30"/>
  <c r="M2053" i="30"/>
  <c r="L2053" i="30"/>
  <c r="K2053" i="30"/>
  <c r="J2053" i="30"/>
  <c r="I2053" i="30"/>
  <c r="H2053" i="30"/>
  <c r="G2053" i="30"/>
  <c r="F2053" i="30"/>
  <c r="AO2052" i="30"/>
  <c r="AN2052" i="30"/>
  <c r="AM2052" i="30"/>
  <c r="AL2052" i="30"/>
  <c r="AK2052" i="30"/>
  <c r="AJ2052" i="30"/>
  <c r="AI2052" i="30"/>
  <c r="AH2052" i="30"/>
  <c r="AG2052" i="30"/>
  <c r="AF2052" i="30"/>
  <c r="AE2052" i="30"/>
  <c r="AD2052" i="30"/>
  <c r="AC2052" i="30"/>
  <c r="AB2052" i="30"/>
  <c r="AA2052" i="30"/>
  <c r="Z2052" i="30"/>
  <c r="Y2052" i="30"/>
  <c r="X2052" i="30"/>
  <c r="W2052" i="30"/>
  <c r="V2052" i="30"/>
  <c r="U2052" i="30"/>
  <c r="T2052" i="30"/>
  <c r="S2052" i="30"/>
  <c r="R2052" i="30"/>
  <c r="Q2052" i="30"/>
  <c r="P2052" i="30"/>
  <c r="O2052" i="30"/>
  <c r="N2052" i="30"/>
  <c r="M2052" i="30"/>
  <c r="L2052" i="30"/>
  <c r="K2052" i="30"/>
  <c r="J2052" i="30"/>
  <c r="I2052" i="30"/>
  <c r="H2052" i="30"/>
  <c r="G2052" i="30"/>
  <c r="F2052" i="30"/>
  <c r="AO2051" i="30"/>
  <c r="AN2051" i="30"/>
  <c r="AM2051" i="30"/>
  <c r="AL2051" i="30"/>
  <c r="AK2051" i="30"/>
  <c r="AJ2051" i="30"/>
  <c r="AI2051" i="30"/>
  <c r="AH2051" i="30"/>
  <c r="AG2051" i="30"/>
  <c r="AF2051" i="30"/>
  <c r="AE2051" i="30"/>
  <c r="AD2051" i="30"/>
  <c r="AC2051" i="30"/>
  <c r="AB2051" i="30"/>
  <c r="AA2051" i="30"/>
  <c r="Z2051" i="30"/>
  <c r="Y2051" i="30"/>
  <c r="X2051" i="30"/>
  <c r="W2051" i="30"/>
  <c r="V2051" i="30"/>
  <c r="U2051" i="30"/>
  <c r="T2051" i="30"/>
  <c r="S2051" i="30"/>
  <c r="R2051" i="30"/>
  <c r="Q2051" i="30"/>
  <c r="P2051" i="30"/>
  <c r="O2051" i="30"/>
  <c r="N2051" i="30"/>
  <c r="M2051" i="30"/>
  <c r="L2051" i="30"/>
  <c r="K2051" i="30"/>
  <c r="J2051" i="30"/>
  <c r="I2051" i="30"/>
  <c r="H2051" i="30"/>
  <c r="G2051" i="30"/>
  <c r="F2051" i="30"/>
  <c r="AO2050" i="30"/>
  <c r="AN2050" i="30"/>
  <c r="AM2050" i="30"/>
  <c r="AL2050" i="30"/>
  <c r="AK2050" i="30"/>
  <c r="AJ2050" i="30"/>
  <c r="AI2050" i="30"/>
  <c r="AH2050" i="30"/>
  <c r="AG2050" i="30"/>
  <c r="AF2050" i="30"/>
  <c r="AE2050" i="30"/>
  <c r="AD2050" i="30"/>
  <c r="AC2050" i="30"/>
  <c r="AB2050" i="30"/>
  <c r="AA2050" i="30"/>
  <c r="Z2050" i="30"/>
  <c r="Y2050" i="30"/>
  <c r="X2050" i="30"/>
  <c r="W2050" i="30"/>
  <c r="V2050" i="30"/>
  <c r="U2050" i="30"/>
  <c r="T2050" i="30"/>
  <c r="S2050" i="30"/>
  <c r="R2050" i="30"/>
  <c r="Q2050" i="30"/>
  <c r="P2050" i="30"/>
  <c r="O2050" i="30"/>
  <c r="N2050" i="30"/>
  <c r="M2050" i="30"/>
  <c r="L2050" i="30"/>
  <c r="K2050" i="30"/>
  <c r="J2050" i="30"/>
  <c r="I2050" i="30"/>
  <c r="H2050" i="30"/>
  <c r="G2050" i="30"/>
  <c r="F2050" i="30"/>
  <c r="AO2049" i="30"/>
  <c r="AN2049" i="30"/>
  <c r="AM2049" i="30"/>
  <c r="AL2049" i="30"/>
  <c r="AK2049" i="30"/>
  <c r="AJ2049" i="30"/>
  <c r="AI2049" i="30"/>
  <c r="AH2049" i="30"/>
  <c r="AG2049" i="30"/>
  <c r="AF2049" i="30"/>
  <c r="AE2049" i="30"/>
  <c r="AD2049" i="30"/>
  <c r="AC2049" i="30"/>
  <c r="AB2049" i="30"/>
  <c r="AA2049" i="30"/>
  <c r="Z2049" i="30"/>
  <c r="Y2049" i="30"/>
  <c r="X2049" i="30"/>
  <c r="W2049" i="30"/>
  <c r="V2049" i="30"/>
  <c r="U2049" i="30"/>
  <c r="T2049" i="30"/>
  <c r="S2049" i="30"/>
  <c r="R2049" i="30"/>
  <c r="Q2049" i="30"/>
  <c r="P2049" i="30"/>
  <c r="O2049" i="30"/>
  <c r="N2049" i="30"/>
  <c r="M2049" i="30"/>
  <c r="L2049" i="30"/>
  <c r="K2049" i="30"/>
  <c r="J2049" i="30"/>
  <c r="I2049" i="30"/>
  <c r="H2049" i="30"/>
  <c r="G2049" i="30"/>
  <c r="F2049" i="30"/>
  <c r="AO2048" i="30"/>
  <c r="AN2048" i="30"/>
  <c r="AM2048" i="30"/>
  <c r="AL2048" i="30"/>
  <c r="AK2048" i="30"/>
  <c r="AJ2048" i="30"/>
  <c r="AI2048" i="30"/>
  <c r="AH2048" i="30"/>
  <c r="AG2048" i="30"/>
  <c r="AF2048" i="30"/>
  <c r="AE2048" i="30"/>
  <c r="AD2048" i="30"/>
  <c r="AC2048" i="30"/>
  <c r="AB2048" i="30"/>
  <c r="AA2048" i="30"/>
  <c r="Z2048" i="30"/>
  <c r="Y2048" i="30"/>
  <c r="X2048" i="30"/>
  <c r="W2048" i="30"/>
  <c r="V2048" i="30"/>
  <c r="U2048" i="30"/>
  <c r="T2048" i="30"/>
  <c r="S2048" i="30"/>
  <c r="R2048" i="30"/>
  <c r="Q2048" i="30"/>
  <c r="P2048" i="30"/>
  <c r="O2048" i="30"/>
  <c r="N2048" i="30"/>
  <c r="M2048" i="30"/>
  <c r="L2048" i="30"/>
  <c r="K2048" i="30"/>
  <c r="J2048" i="30"/>
  <c r="I2048" i="30"/>
  <c r="H2048" i="30"/>
  <c r="G2048" i="30"/>
  <c r="F2048" i="30"/>
  <c r="AO2047" i="30"/>
  <c r="AN2047" i="30"/>
  <c r="AM2047" i="30"/>
  <c r="AL2047" i="30"/>
  <c r="AK2047" i="30"/>
  <c r="AJ2047" i="30"/>
  <c r="AI2047" i="30"/>
  <c r="AH2047" i="30"/>
  <c r="AG2047" i="30"/>
  <c r="AF2047" i="30"/>
  <c r="AE2047" i="30"/>
  <c r="AD2047" i="30"/>
  <c r="AC2047" i="30"/>
  <c r="AB2047" i="30"/>
  <c r="AA2047" i="30"/>
  <c r="Z2047" i="30"/>
  <c r="Y2047" i="30"/>
  <c r="X2047" i="30"/>
  <c r="W2047" i="30"/>
  <c r="V2047" i="30"/>
  <c r="U2047" i="30"/>
  <c r="T2047" i="30"/>
  <c r="S2047" i="30"/>
  <c r="R2047" i="30"/>
  <c r="Q2047" i="30"/>
  <c r="P2047" i="30"/>
  <c r="O2047" i="30"/>
  <c r="N2047" i="30"/>
  <c r="M2047" i="30"/>
  <c r="L2047" i="30"/>
  <c r="K2047" i="30"/>
  <c r="J2047" i="30"/>
  <c r="I2047" i="30"/>
  <c r="H2047" i="30"/>
  <c r="G2047" i="30"/>
  <c r="F2047" i="30"/>
  <c r="AO2046" i="30"/>
  <c r="AN2046" i="30"/>
  <c r="AM2046" i="30"/>
  <c r="AL2046" i="30"/>
  <c r="AK2046" i="30"/>
  <c r="AJ2046" i="30"/>
  <c r="AI2046" i="30"/>
  <c r="AH2046" i="30"/>
  <c r="AG2046" i="30"/>
  <c r="AF2046" i="30"/>
  <c r="AE2046" i="30"/>
  <c r="AD2046" i="30"/>
  <c r="AC2046" i="30"/>
  <c r="AB2046" i="30"/>
  <c r="AA2046" i="30"/>
  <c r="Z2046" i="30"/>
  <c r="Y2046" i="30"/>
  <c r="X2046" i="30"/>
  <c r="W2046" i="30"/>
  <c r="V2046" i="30"/>
  <c r="U2046" i="30"/>
  <c r="T2046" i="30"/>
  <c r="S2046" i="30"/>
  <c r="R2046" i="30"/>
  <c r="Q2046" i="30"/>
  <c r="P2046" i="30"/>
  <c r="O2046" i="30"/>
  <c r="N2046" i="30"/>
  <c r="M2046" i="30"/>
  <c r="L2046" i="30"/>
  <c r="K2046" i="30"/>
  <c r="J2046" i="30"/>
  <c r="I2046" i="30"/>
  <c r="H2046" i="30"/>
  <c r="G2046" i="30"/>
  <c r="F2046" i="30"/>
  <c r="AO2045" i="30"/>
  <c r="AN2045" i="30"/>
  <c r="AM2045" i="30"/>
  <c r="AL2045" i="30"/>
  <c r="AK2045" i="30"/>
  <c r="AJ2045" i="30"/>
  <c r="AI2045" i="30"/>
  <c r="AH2045" i="30"/>
  <c r="AG2045" i="30"/>
  <c r="AF2045" i="30"/>
  <c r="AE2045" i="30"/>
  <c r="AD2045" i="30"/>
  <c r="AC2045" i="30"/>
  <c r="AB2045" i="30"/>
  <c r="AA2045" i="30"/>
  <c r="Z2045" i="30"/>
  <c r="Y2045" i="30"/>
  <c r="X2045" i="30"/>
  <c r="W2045" i="30"/>
  <c r="V2045" i="30"/>
  <c r="U2045" i="30"/>
  <c r="T2045" i="30"/>
  <c r="S2045" i="30"/>
  <c r="R2045" i="30"/>
  <c r="Q2045" i="30"/>
  <c r="P2045" i="30"/>
  <c r="O2045" i="30"/>
  <c r="N2045" i="30"/>
  <c r="M2045" i="30"/>
  <c r="L2045" i="30"/>
  <c r="K2045" i="30"/>
  <c r="J2045" i="30"/>
  <c r="I2045" i="30"/>
  <c r="H2045" i="30"/>
  <c r="G2045" i="30"/>
  <c r="F2045" i="30"/>
  <c r="AO2044" i="30"/>
  <c r="AN2044" i="30"/>
  <c r="AM2044" i="30"/>
  <c r="AL2044" i="30"/>
  <c r="AK2044" i="30"/>
  <c r="AJ2044" i="30"/>
  <c r="AI2044" i="30"/>
  <c r="AH2044" i="30"/>
  <c r="AG2044" i="30"/>
  <c r="AF2044" i="30"/>
  <c r="AE2044" i="30"/>
  <c r="AD2044" i="30"/>
  <c r="AC2044" i="30"/>
  <c r="AB2044" i="30"/>
  <c r="AA2044" i="30"/>
  <c r="Z2044" i="30"/>
  <c r="Y2044" i="30"/>
  <c r="X2044" i="30"/>
  <c r="W2044" i="30"/>
  <c r="V2044" i="30"/>
  <c r="U2044" i="30"/>
  <c r="T2044" i="30"/>
  <c r="S2044" i="30"/>
  <c r="R2044" i="30"/>
  <c r="Q2044" i="30"/>
  <c r="P2044" i="30"/>
  <c r="O2044" i="30"/>
  <c r="N2044" i="30"/>
  <c r="M2044" i="30"/>
  <c r="L2044" i="30"/>
  <c r="K2044" i="30"/>
  <c r="J2044" i="30"/>
  <c r="I2044" i="30"/>
  <c r="H2044" i="30"/>
  <c r="G2044" i="30"/>
  <c r="F2044" i="30"/>
  <c r="AO2043" i="30"/>
  <c r="AN2043" i="30"/>
  <c r="AM2043" i="30"/>
  <c r="AL2043" i="30"/>
  <c r="AK2043" i="30"/>
  <c r="AJ2043" i="30"/>
  <c r="AI2043" i="30"/>
  <c r="AH2043" i="30"/>
  <c r="AG2043" i="30"/>
  <c r="AF2043" i="30"/>
  <c r="AE2043" i="30"/>
  <c r="AD2043" i="30"/>
  <c r="AC2043" i="30"/>
  <c r="AB2043" i="30"/>
  <c r="AA2043" i="30"/>
  <c r="Z2043" i="30"/>
  <c r="Y2043" i="30"/>
  <c r="X2043" i="30"/>
  <c r="W2043" i="30"/>
  <c r="V2043" i="30"/>
  <c r="U2043" i="30"/>
  <c r="T2043" i="30"/>
  <c r="S2043" i="30"/>
  <c r="R2043" i="30"/>
  <c r="Q2043" i="30"/>
  <c r="P2043" i="30"/>
  <c r="O2043" i="30"/>
  <c r="N2043" i="30"/>
  <c r="M2043" i="30"/>
  <c r="L2043" i="30"/>
  <c r="K2043" i="30"/>
  <c r="J2043" i="30"/>
  <c r="I2043" i="30"/>
  <c r="H2043" i="30"/>
  <c r="G2043" i="30"/>
  <c r="F2043" i="30"/>
  <c r="AO2042" i="30"/>
  <c r="AN2042" i="30"/>
  <c r="AM2042" i="30"/>
  <c r="AL2042" i="30"/>
  <c r="AK2042" i="30"/>
  <c r="AJ2042" i="30"/>
  <c r="AI2042" i="30"/>
  <c r="AH2042" i="30"/>
  <c r="AG2042" i="30"/>
  <c r="AF2042" i="30"/>
  <c r="AE2042" i="30"/>
  <c r="AD2042" i="30"/>
  <c r="AC2042" i="30"/>
  <c r="AB2042" i="30"/>
  <c r="AA2042" i="30"/>
  <c r="Z2042" i="30"/>
  <c r="Y2042" i="30"/>
  <c r="X2042" i="30"/>
  <c r="W2042" i="30"/>
  <c r="V2042" i="30"/>
  <c r="U2042" i="30"/>
  <c r="T2042" i="30"/>
  <c r="S2042" i="30"/>
  <c r="R2042" i="30"/>
  <c r="Q2042" i="30"/>
  <c r="P2042" i="30"/>
  <c r="O2042" i="30"/>
  <c r="N2042" i="30"/>
  <c r="M2042" i="30"/>
  <c r="L2042" i="30"/>
  <c r="K2042" i="30"/>
  <c r="J2042" i="30"/>
  <c r="I2042" i="30"/>
  <c r="H2042" i="30"/>
  <c r="G2042" i="30"/>
  <c r="F2042" i="30"/>
  <c r="AO2041" i="30"/>
  <c r="AN2041" i="30"/>
  <c r="AM2041" i="30"/>
  <c r="AL2041" i="30"/>
  <c r="AK2041" i="30"/>
  <c r="AJ2041" i="30"/>
  <c r="AI2041" i="30"/>
  <c r="AH2041" i="30"/>
  <c r="AG2041" i="30"/>
  <c r="AF2041" i="30"/>
  <c r="AE2041" i="30"/>
  <c r="AD2041" i="30"/>
  <c r="AC2041" i="30"/>
  <c r="AB2041" i="30"/>
  <c r="AA2041" i="30"/>
  <c r="Z2041" i="30"/>
  <c r="Y2041" i="30"/>
  <c r="X2041" i="30"/>
  <c r="W2041" i="30"/>
  <c r="V2041" i="30"/>
  <c r="U2041" i="30"/>
  <c r="T2041" i="30"/>
  <c r="S2041" i="30"/>
  <c r="R2041" i="30"/>
  <c r="Q2041" i="30"/>
  <c r="P2041" i="30"/>
  <c r="O2041" i="30"/>
  <c r="N2041" i="30"/>
  <c r="M2041" i="30"/>
  <c r="L2041" i="30"/>
  <c r="K2041" i="30"/>
  <c r="J2041" i="30"/>
  <c r="I2041" i="30"/>
  <c r="H2041" i="30"/>
  <c r="G2041" i="30"/>
  <c r="F2041" i="30"/>
  <c r="AO2016" i="30"/>
  <c r="AN2016" i="30"/>
  <c r="AM2016" i="30"/>
  <c r="AL2016" i="30"/>
  <c r="AK2016" i="30"/>
  <c r="AJ2016" i="30"/>
  <c r="AI2016" i="30"/>
  <c r="AH2016" i="30"/>
  <c r="AG2016" i="30"/>
  <c r="AF2016" i="30"/>
  <c r="AE2016" i="30"/>
  <c r="AD2016" i="30"/>
  <c r="AC2016" i="30"/>
  <c r="AB2016" i="30"/>
  <c r="AA2016" i="30"/>
  <c r="Z2016" i="30"/>
  <c r="Y2016" i="30"/>
  <c r="X2016" i="30"/>
  <c r="W2016" i="30"/>
  <c r="V2016" i="30"/>
  <c r="U2016" i="30"/>
  <c r="T2016" i="30"/>
  <c r="S2016" i="30"/>
  <c r="R2016" i="30"/>
  <c r="Q2016" i="30"/>
  <c r="P2016" i="30"/>
  <c r="O2016" i="30"/>
  <c r="N2016" i="30"/>
  <c r="M2016" i="30"/>
  <c r="L2016" i="30"/>
  <c r="K2016" i="30"/>
  <c r="J2016" i="30"/>
  <c r="I2016" i="30"/>
  <c r="H2016" i="30"/>
  <c r="G2016" i="30"/>
  <c r="F2016" i="30"/>
  <c r="AO2015" i="30"/>
  <c r="AN2015" i="30"/>
  <c r="AM2015" i="30"/>
  <c r="AL2015" i="30"/>
  <c r="AK2015" i="30"/>
  <c r="AJ2015" i="30"/>
  <c r="AI2015" i="30"/>
  <c r="AH2015" i="30"/>
  <c r="AG2015" i="30"/>
  <c r="AF2015" i="30"/>
  <c r="AE2015" i="30"/>
  <c r="AD2015" i="30"/>
  <c r="AC2015" i="30"/>
  <c r="AB2015" i="30"/>
  <c r="AA2015" i="30"/>
  <c r="Z2015" i="30"/>
  <c r="Y2015" i="30"/>
  <c r="X2015" i="30"/>
  <c r="W2015" i="30"/>
  <c r="V2015" i="30"/>
  <c r="U2015" i="30"/>
  <c r="T2015" i="30"/>
  <c r="S2015" i="30"/>
  <c r="R2015" i="30"/>
  <c r="Q2015" i="30"/>
  <c r="P2015" i="30"/>
  <c r="O2015" i="30"/>
  <c r="N2015" i="30"/>
  <c r="M2015" i="30"/>
  <c r="L2015" i="30"/>
  <c r="K2015" i="30"/>
  <c r="J2015" i="30"/>
  <c r="I2015" i="30"/>
  <c r="H2015" i="30"/>
  <c r="G2015" i="30"/>
  <c r="F2015" i="30"/>
  <c r="AO2014" i="30"/>
  <c r="AN2014" i="30"/>
  <c r="AM2014" i="30"/>
  <c r="AL2014" i="30"/>
  <c r="AK2014" i="30"/>
  <c r="AJ2014" i="30"/>
  <c r="AI2014" i="30"/>
  <c r="AH2014" i="30"/>
  <c r="AG2014" i="30"/>
  <c r="AF2014" i="30"/>
  <c r="AE2014" i="30"/>
  <c r="AD2014" i="30"/>
  <c r="AC2014" i="30"/>
  <c r="AB2014" i="30"/>
  <c r="AA2014" i="30"/>
  <c r="Z2014" i="30"/>
  <c r="Y2014" i="30"/>
  <c r="X2014" i="30"/>
  <c r="W2014" i="30"/>
  <c r="V2014" i="30"/>
  <c r="U2014" i="30"/>
  <c r="T2014" i="30"/>
  <c r="S2014" i="30"/>
  <c r="R2014" i="30"/>
  <c r="Q2014" i="30"/>
  <c r="P2014" i="30"/>
  <c r="O2014" i="30"/>
  <c r="N2014" i="30"/>
  <c r="M2014" i="30"/>
  <c r="L2014" i="30"/>
  <c r="K2014" i="30"/>
  <c r="J2014" i="30"/>
  <c r="I2014" i="30"/>
  <c r="H2014" i="30"/>
  <c r="G2014" i="30"/>
  <c r="F2014" i="30"/>
  <c r="AO2013" i="30"/>
  <c r="AN2013" i="30"/>
  <c r="AM2013" i="30"/>
  <c r="AL2013" i="30"/>
  <c r="AK2013" i="30"/>
  <c r="AJ2013" i="30"/>
  <c r="AI2013" i="30"/>
  <c r="AH2013" i="30"/>
  <c r="AG2013" i="30"/>
  <c r="AF2013" i="30"/>
  <c r="AE2013" i="30"/>
  <c r="AD2013" i="30"/>
  <c r="AC2013" i="30"/>
  <c r="AB2013" i="30"/>
  <c r="AA2013" i="30"/>
  <c r="Z2013" i="30"/>
  <c r="Y2013" i="30"/>
  <c r="X2013" i="30"/>
  <c r="W2013" i="30"/>
  <c r="V2013" i="30"/>
  <c r="U2013" i="30"/>
  <c r="T2013" i="30"/>
  <c r="S2013" i="30"/>
  <c r="R2013" i="30"/>
  <c r="Q2013" i="30"/>
  <c r="P2013" i="30"/>
  <c r="O2013" i="30"/>
  <c r="N2013" i="30"/>
  <c r="M2013" i="30"/>
  <c r="L2013" i="30"/>
  <c r="K2013" i="30"/>
  <c r="J2013" i="30"/>
  <c r="I2013" i="30"/>
  <c r="H2013" i="30"/>
  <c r="G2013" i="30"/>
  <c r="F2013" i="30"/>
  <c r="AO2012" i="30"/>
  <c r="AN2012" i="30"/>
  <c r="AM2012" i="30"/>
  <c r="AL2012" i="30"/>
  <c r="AK2012" i="30"/>
  <c r="AJ2012" i="30"/>
  <c r="AI2012" i="30"/>
  <c r="AH2012" i="30"/>
  <c r="AG2012" i="30"/>
  <c r="AF2012" i="30"/>
  <c r="AE2012" i="30"/>
  <c r="AD2012" i="30"/>
  <c r="AC2012" i="30"/>
  <c r="AB2012" i="30"/>
  <c r="AA2012" i="30"/>
  <c r="Z2012" i="30"/>
  <c r="Y2012" i="30"/>
  <c r="X2012" i="30"/>
  <c r="W2012" i="30"/>
  <c r="V2012" i="30"/>
  <c r="U2012" i="30"/>
  <c r="T2012" i="30"/>
  <c r="S2012" i="30"/>
  <c r="R2012" i="30"/>
  <c r="Q2012" i="30"/>
  <c r="P2012" i="30"/>
  <c r="O2012" i="30"/>
  <c r="N2012" i="30"/>
  <c r="M2012" i="30"/>
  <c r="L2012" i="30"/>
  <c r="K2012" i="30"/>
  <c r="J2012" i="30"/>
  <c r="I2012" i="30"/>
  <c r="H2012" i="30"/>
  <c r="G2012" i="30"/>
  <c r="F2012" i="30"/>
  <c r="AO2011" i="30"/>
  <c r="AN2011" i="30"/>
  <c r="AM2011" i="30"/>
  <c r="AL2011" i="30"/>
  <c r="AK2011" i="30"/>
  <c r="AJ2011" i="30"/>
  <c r="AI2011" i="30"/>
  <c r="AH2011" i="30"/>
  <c r="AG2011" i="30"/>
  <c r="AF2011" i="30"/>
  <c r="AE2011" i="30"/>
  <c r="AD2011" i="30"/>
  <c r="AC2011" i="30"/>
  <c r="AB2011" i="30"/>
  <c r="AA2011" i="30"/>
  <c r="Z2011" i="30"/>
  <c r="Y2011" i="30"/>
  <c r="X2011" i="30"/>
  <c r="W2011" i="30"/>
  <c r="V2011" i="30"/>
  <c r="U2011" i="30"/>
  <c r="T2011" i="30"/>
  <c r="S2011" i="30"/>
  <c r="R2011" i="30"/>
  <c r="Q2011" i="30"/>
  <c r="P2011" i="30"/>
  <c r="O2011" i="30"/>
  <c r="N2011" i="30"/>
  <c r="M2011" i="30"/>
  <c r="L2011" i="30"/>
  <c r="K2011" i="30"/>
  <c r="J2011" i="30"/>
  <c r="I2011" i="30"/>
  <c r="H2011" i="30"/>
  <c r="G2011" i="30"/>
  <c r="F2011" i="30"/>
  <c r="AO2010" i="30"/>
  <c r="AN2010" i="30"/>
  <c r="AM2010" i="30"/>
  <c r="AL2010" i="30"/>
  <c r="AK2010" i="30"/>
  <c r="AJ2010" i="30"/>
  <c r="AI2010" i="30"/>
  <c r="AH2010" i="30"/>
  <c r="AG2010" i="30"/>
  <c r="AF2010" i="30"/>
  <c r="AE2010" i="30"/>
  <c r="AD2010" i="30"/>
  <c r="AC2010" i="30"/>
  <c r="AB2010" i="30"/>
  <c r="AA2010" i="30"/>
  <c r="Z2010" i="30"/>
  <c r="Y2010" i="30"/>
  <c r="X2010" i="30"/>
  <c r="W2010" i="30"/>
  <c r="V2010" i="30"/>
  <c r="U2010" i="30"/>
  <c r="T2010" i="30"/>
  <c r="S2010" i="30"/>
  <c r="R2010" i="30"/>
  <c r="Q2010" i="30"/>
  <c r="P2010" i="30"/>
  <c r="O2010" i="30"/>
  <c r="N2010" i="30"/>
  <c r="M2010" i="30"/>
  <c r="L2010" i="30"/>
  <c r="K2010" i="30"/>
  <c r="J2010" i="30"/>
  <c r="I2010" i="30"/>
  <c r="H2010" i="30"/>
  <c r="G2010" i="30"/>
  <c r="F2010" i="30"/>
  <c r="AO2009" i="30"/>
  <c r="AN2009" i="30"/>
  <c r="AM2009" i="30"/>
  <c r="AL2009" i="30"/>
  <c r="AK2009" i="30"/>
  <c r="AJ2009" i="30"/>
  <c r="AI2009" i="30"/>
  <c r="AH2009" i="30"/>
  <c r="AG2009" i="30"/>
  <c r="AF2009" i="30"/>
  <c r="AE2009" i="30"/>
  <c r="AD2009" i="30"/>
  <c r="AC2009" i="30"/>
  <c r="AB2009" i="30"/>
  <c r="AA2009" i="30"/>
  <c r="Z2009" i="30"/>
  <c r="Y2009" i="30"/>
  <c r="X2009" i="30"/>
  <c r="W2009" i="30"/>
  <c r="V2009" i="30"/>
  <c r="U2009" i="30"/>
  <c r="T2009" i="30"/>
  <c r="S2009" i="30"/>
  <c r="R2009" i="30"/>
  <c r="Q2009" i="30"/>
  <c r="P2009" i="30"/>
  <c r="O2009" i="30"/>
  <c r="N2009" i="30"/>
  <c r="M2009" i="30"/>
  <c r="L2009" i="30"/>
  <c r="K2009" i="30"/>
  <c r="J2009" i="30"/>
  <c r="I2009" i="30"/>
  <c r="H2009" i="30"/>
  <c r="G2009" i="30"/>
  <c r="F2009" i="30"/>
  <c r="AO2008" i="30"/>
  <c r="AN2008" i="30"/>
  <c r="AM2008" i="30"/>
  <c r="AL2008" i="30"/>
  <c r="AK2008" i="30"/>
  <c r="AJ2008" i="30"/>
  <c r="AI2008" i="30"/>
  <c r="AH2008" i="30"/>
  <c r="AG2008" i="30"/>
  <c r="AF2008" i="30"/>
  <c r="AE2008" i="30"/>
  <c r="AD2008" i="30"/>
  <c r="AC2008" i="30"/>
  <c r="AB2008" i="30"/>
  <c r="AA2008" i="30"/>
  <c r="Z2008" i="30"/>
  <c r="Y2008" i="30"/>
  <c r="X2008" i="30"/>
  <c r="W2008" i="30"/>
  <c r="V2008" i="30"/>
  <c r="U2008" i="30"/>
  <c r="T2008" i="30"/>
  <c r="S2008" i="30"/>
  <c r="R2008" i="30"/>
  <c r="Q2008" i="30"/>
  <c r="P2008" i="30"/>
  <c r="O2008" i="30"/>
  <c r="N2008" i="30"/>
  <c r="M2008" i="30"/>
  <c r="L2008" i="30"/>
  <c r="K2008" i="30"/>
  <c r="J2008" i="30"/>
  <c r="I2008" i="30"/>
  <c r="H2008" i="30"/>
  <c r="G2008" i="30"/>
  <c r="F2008" i="30"/>
  <c r="AO2007" i="30"/>
  <c r="AN2007" i="30"/>
  <c r="AM2007" i="30"/>
  <c r="AL2007" i="30"/>
  <c r="AK2007" i="30"/>
  <c r="AJ2007" i="30"/>
  <c r="AI2007" i="30"/>
  <c r="AH2007" i="30"/>
  <c r="AG2007" i="30"/>
  <c r="AF2007" i="30"/>
  <c r="AE2007" i="30"/>
  <c r="AD2007" i="30"/>
  <c r="AC2007" i="30"/>
  <c r="AB2007" i="30"/>
  <c r="AA2007" i="30"/>
  <c r="Z2007" i="30"/>
  <c r="Y2007" i="30"/>
  <c r="X2007" i="30"/>
  <c r="W2007" i="30"/>
  <c r="V2007" i="30"/>
  <c r="U2007" i="30"/>
  <c r="T2007" i="30"/>
  <c r="S2007" i="30"/>
  <c r="R2007" i="30"/>
  <c r="Q2007" i="30"/>
  <c r="P2007" i="30"/>
  <c r="O2007" i="30"/>
  <c r="N2007" i="30"/>
  <c r="M2007" i="30"/>
  <c r="L2007" i="30"/>
  <c r="K2007" i="30"/>
  <c r="J2007" i="30"/>
  <c r="I2007" i="30"/>
  <c r="H2007" i="30"/>
  <c r="G2007" i="30"/>
  <c r="F2007" i="30"/>
  <c r="AO2006" i="30"/>
  <c r="AN2006" i="30"/>
  <c r="AM2006" i="30"/>
  <c r="AL2006" i="30"/>
  <c r="AK2006" i="30"/>
  <c r="AJ2006" i="30"/>
  <c r="AI2006" i="30"/>
  <c r="AH2006" i="30"/>
  <c r="AG2006" i="30"/>
  <c r="AF2006" i="30"/>
  <c r="AE2006" i="30"/>
  <c r="AD2006" i="30"/>
  <c r="AC2006" i="30"/>
  <c r="AB2006" i="30"/>
  <c r="AA2006" i="30"/>
  <c r="Z2006" i="30"/>
  <c r="Y2006" i="30"/>
  <c r="X2006" i="30"/>
  <c r="W2006" i="30"/>
  <c r="V2006" i="30"/>
  <c r="U2006" i="30"/>
  <c r="T2006" i="30"/>
  <c r="S2006" i="30"/>
  <c r="R2006" i="30"/>
  <c r="Q2006" i="30"/>
  <c r="P2006" i="30"/>
  <c r="O2006" i="30"/>
  <c r="N2006" i="30"/>
  <c r="M2006" i="30"/>
  <c r="L2006" i="30"/>
  <c r="K2006" i="30"/>
  <c r="J2006" i="30"/>
  <c r="I2006" i="30"/>
  <c r="H2006" i="30"/>
  <c r="G2006" i="30"/>
  <c r="F2006" i="30"/>
  <c r="AO2005" i="30"/>
  <c r="AN2005" i="30"/>
  <c r="AM2005" i="30"/>
  <c r="AL2005" i="30"/>
  <c r="AK2005" i="30"/>
  <c r="AJ2005" i="30"/>
  <c r="AI2005" i="30"/>
  <c r="AH2005" i="30"/>
  <c r="AG2005" i="30"/>
  <c r="AF2005" i="30"/>
  <c r="AE2005" i="30"/>
  <c r="AD2005" i="30"/>
  <c r="AC2005" i="30"/>
  <c r="AB2005" i="30"/>
  <c r="AA2005" i="30"/>
  <c r="Z2005" i="30"/>
  <c r="Y2005" i="30"/>
  <c r="X2005" i="30"/>
  <c r="W2005" i="30"/>
  <c r="V2005" i="30"/>
  <c r="U2005" i="30"/>
  <c r="T2005" i="30"/>
  <c r="S2005" i="30"/>
  <c r="R2005" i="30"/>
  <c r="Q2005" i="30"/>
  <c r="P2005" i="30"/>
  <c r="O2005" i="30"/>
  <c r="N2005" i="30"/>
  <c r="M2005" i="30"/>
  <c r="L2005" i="30"/>
  <c r="K2005" i="30"/>
  <c r="J2005" i="30"/>
  <c r="I2005" i="30"/>
  <c r="H2005" i="30"/>
  <c r="G2005" i="30"/>
  <c r="F2005" i="30"/>
  <c r="AO2004" i="30"/>
  <c r="AN2004" i="30"/>
  <c r="AM2004" i="30"/>
  <c r="AL2004" i="30"/>
  <c r="AK2004" i="30"/>
  <c r="AJ2004" i="30"/>
  <c r="AI2004" i="30"/>
  <c r="AH2004" i="30"/>
  <c r="AG2004" i="30"/>
  <c r="AF2004" i="30"/>
  <c r="AE2004" i="30"/>
  <c r="AD2004" i="30"/>
  <c r="AC2004" i="30"/>
  <c r="AB2004" i="30"/>
  <c r="AA2004" i="30"/>
  <c r="Z2004" i="30"/>
  <c r="Y2004" i="30"/>
  <c r="X2004" i="30"/>
  <c r="W2004" i="30"/>
  <c r="V2004" i="30"/>
  <c r="U2004" i="30"/>
  <c r="T2004" i="30"/>
  <c r="S2004" i="30"/>
  <c r="R2004" i="30"/>
  <c r="Q2004" i="30"/>
  <c r="P2004" i="30"/>
  <c r="O2004" i="30"/>
  <c r="N2004" i="30"/>
  <c r="M2004" i="30"/>
  <c r="L2004" i="30"/>
  <c r="K2004" i="30"/>
  <c r="J2004" i="30"/>
  <c r="I2004" i="30"/>
  <c r="H2004" i="30"/>
  <c r="G2004" i="30"/>
  <c r="F2004" i="30"/>
  <c r="AO2003" i="30"/>
  <c r="AN2003" i="30"/>
  <c r="AM2003" i="30"/>
  <c r="AL2003" i="30"/>
  <c r="AK2003" i="30"/>
  <c r="AJ2003" i="30"/>
  <c r="AI2003" i="30"/>
  <c r="AH2003" i="30"/>
  <c r="AG2003" i="30"/>
  <c r="AF2003" i="30"/>
  <c r="AE2003" i="30"/>
  <c r="AD2003" i="30"/>
  <c r="AC2003" i="30"/>
  <c r="AB2003" i="30"/>
  <c r="AA2003" i="30"/>
  <c r="Z2003" i="30"/>
  <c r="Y2003" i="30"/>
  <c r="X2003" i="30"/>
  <c r="W2003" i="30"/>
  <c r="V2003" i="30"/>
  <c r="U2003" i="30"/>
  <c r="T2003" i="30"/>
  <c r="S2003" i="30"/>
  <c r="R2003" i="30"/>
  <c r="Q2003" i="30"/>
  <c r="P2003" i="30"/>
  <c r="O2003" i="30"/>
  <c r="N2003" i="30"/>
  <c r="M2003" i="30"/>
  <c r="L2003" i="30"/>
  <c r="K2003" i="30"/>
  <c r="J2003" i="30"/>
  <c r="I2003" i="30"/>
  <c r="H2003" i="30"/>
  <c r="G2003" i="30"/>
  <c r="F2003" i="30"/>
  <c r="AO2002" i="30"/>
  <c r="AN2002" i="30"/>
  <c r="AM2002" i="30"/>
  <c r="AL2002" i="30"/>
  <c r="AK2002" i="30"/>
  <c r="AJ2002" i="30"/>
  <c r="AI2002" i="30"/>
  <c r="AH2002" i="30"/>
  <c r="AG2002" i="30"/>
  <c r="AF2002" i="30"/>
  <c r="AE2002" i="30"/>
  <c r="AD2002" i="30"/>
  <c r="AC2002" i="30"/>
  <c r="AB2002" i="30"/>
  <c r="AA2002" i="30"/>
  <c r="Z2002" i="30"/>
  <c r="Y2002" i="30"/>
  <c r="X2002" i="30"/>
  <c r="W2002" i="30"/>
  <c r="V2002" i="30"/>
  <c r="U2002" i="30"/>
  <c r="T2002" i="30"/>
  <c r="S2002" i="30"/>
  <c r="R2002" i="30"/>
  <c r="Q2002" i="30"/>
  <c r="P2002" i="30"/>
  <c r="O2002" i="30"/>
  <c r="N2002" i="30"/>
  <c r="M2002" i="30"/>
  <c r="L2002" i="30"/>
  <c r="K2002" i="30"/>
  <c r="J2002" i="30"/>
  <c r="I2002" i="30"/>
  <c r="H2002" i="30"/>
  <c r="G2002" i="30"/>
  <c r="F2002" i="30"/>
  <c r="AO2001" i="30"/>
  <c r="AN2001" i="30"/>
  <c r="AM2001" i="30"/>
  <c r="AL2001" i="30"/>
  <c r="AK2001" i="30"/>
  <c r="AJ2001" i="30"/>
  <c r="AI2001" i="30"/>
  <c r="AH2001" i="30"/>
  <c r="AG2001" i="30"/>
  <c r="AF2001" i="30"/>
  <c r="AE2001" i="30"/>
  <c r="AD2001" i="30"/>
  <c r="AC2001" i="30"/>
  <c r="AB2001" i="30"/>
  <c r="AA2001" i="30"/>
  <c r="Z2001" i="30"/>
  <c r="Y2001" i="30"/>
  <c r="X2001" i="30"/>
  <c r="W2001" i="30"/>
  <c r="V2001" i="30"/>
  <c r="U2001" i="30"/>
  <c r="T2001" i="30"/>
  <c r="S2001" i="30"/>
  <c r="R2001" i="30"/>
  <c r="Q2001" i="30"/>
  <c r="P2001" i="30"/>
  <c r="O2001" i="30"/>
  <c r="N2001" i="30"/>
  <c r="M2001" i="30"/>
  <c r="L2001" i="30"/>
  <c r="K2001" i="30"/>
  <c r="J2001" i="30"/>
  <c r="I2001" i="30"/>
  <c r="H2001" i="30"/>
  <c r="G2001" i="30"/>
  <c r="F2001" i="30"/>
  <c r="AO2000" i="30"/>
  <c r="AN2000" i="30"/>
  <c r="AM2000" i="30"/>
  <c r="AL2000" i="30"/>
  <c r="AK2000" i="30"/>
  <c r="AJ2000" i="30"/>
  <c r="AI2000" i="30"/>
  <c r="AH2000" i="30"/>
  <c r="AG2000" i="30"/>
  <c r="AF2000" i="30"/>
  <c r="AE2000" i="30"/>
  <c r="AD2000" i="30"/>
  <c r="AC2000" i="30"/>
  <c r="AB2000" i="30"/>
  <c r="AA2000" i="30"/>
  <c r="Z2000" i="30"/>
  <c r="Y2000" i="30"/>
  <c r="X2000" i="30"/>
  <c r="W2000" i="30"/>
  <c r="V2000" i="30"/>
  <c r="U2000" i="30"/>
  <c r="T2000" i="30"/>
  <c r="S2000" i="30"/>
  <c r="R2000" i="30"/>
  <c r="Q2000" i="30"/>
  <c r="P2000" i="30"/>
  <c r="O2000" i="30"/>
  <c r="N2000" i="30"/>
  <c r="M2000" i="30"/>
  <c r="L2000" i="30"/>
  <c r="K2000" i="30"/>
  <c r="J2000" i="30"/>
  <c r="I2000" i="30"/>
  <c r="H2000" i="30"/>
  <c r="G2000" i="30"/>
  <c r="F2000" i="30"/>
  <c r="AO1999" i="30"/>
  <c r="AN1999" i="30"/>
  <c r="AM1999" i="30"/>
  <c r="AL1999" i="30"/>
  <c r="AK1999" i="30"/>
  <c r="AJ1999" i="30"/>
  <c r="AI1999" i="30"/>
  <c r="AH1999" i="30"/>
  <c r="AG1999" i="30"/>
  <c r="AF1999" i="30"/>
  <c r="AE1999" i="30"/>
  <c r="AD1999" i="30"/>
  <c r="AC1999" i="30"/>
  <c r="AB1999" i="30"/>
  <c r="AA1999" i="30"/>
  <c r="Z1999" i="30"/>
  <c r="Y1999" i="30"/>
  <c r="X1999" i="30"/>
  <c r="W1999" i="30"/>
  <c r="V1999" i="30"/>
  <c r="U1999" i="30"/>
  <c r="T1999" i="30"/>
  <c r="S1999" i="30"/>
  <c r="R1999" i="30"/>
  <c r="Q1999" i="30"/>
  <c r="P1999" i="30"/>
  <c r="O1999" i="30"/>
  <c r="N1999" i="30"/>
  <c r="M1999" i="30"/>
  <c r="L1999" i="30"/>
  <c r="K1999" i="30"/>
  <c r="J1999" i="30"/>
  <c r="I1999" i="30"/>
  <c r="H1999" i="30"/>
  <c r="G1999" i="30"/>
  <c r="F1999" i="30"/>
  <c r="AO1998" i="30"/>
  <c r="AN1998" i="30"/>
  <c r="AM1998" i="30"/>
  <c r="AL1998" i="30"/>
  <c r="AK1998" i="30"/>
  <c r="AJ1998" i="30"/>
  <c r="AI1998" i="30"/>
  <c r="AH1998" i="30"/>
  <c r="AG1998" i="30"/>
  <c r="AF1998" i="30"/>
  <c r="AE1998" i="30"/>
  <c r="AD1998" i="30"/>
  <c r="AC1998" i="30"/>
  <c r="AB1998" i="30"/>
  <c r="AA1998" i="30"/>
  <c r="Z1998" i="30"/>
  <c r="Y1998" i="30"/>
  <c r="X1998" i="30"/>
  <c r="W1998" i="30"/>
  <c r="V1998" i="30"/>
  <c r="U1998" i="30"/>
  <c r="T1998" i="30"/>
  <c r="S1998" i="30"/>
  <c r="R1998" i="30"/>
  <c r="Q1998" i="30"/>
  <c r="P1998" i="30"/>
  <c r="O1998" i="30"/>
  <c r="N1998" i="30"/>
  <c r="M1998" i="30"/>
  <c r="L1998" i="30"/>
  <c r="K1998" i="30"/>
  <c r="J1998" i="30"/>
  <c r="I1998" i="30"/>
  <c r="H1998" i="30"/>
  <c r="G1998" i="30"/>
  <c r="F1998" i="30"/>
  <c r="AO1997" i="30"/>
  <c r="AN1997" i="30"/>
  <c r="AM1997" i="30"/>
  <c r="AL1997" i="30"/>
  <c r="AK1997" i="30"/>
  <c r="AJ1997" i="30"/>
  <c r="AI1997" i="30"/>
  <c r="AH1997" i="30"/>
  <c r="AG1997" i="30"/>
  <c r="AF1997" i="30"/>
  <c r="AE1997" i="30"/>
  <c r="AD1997" i="30"/>
  <c r="AC1997" i="30"/>
  <c r="AB1997" i="30"/>
  <c r="AA1997" i="30"/>
  <c r="Z1997" i="30"/>
  <c r="Y1997" i="30"/>
  <c r="X1997" i="30"/>
  <c r="W1997" i="30"/>
  <c r="V1997" i="30"/>
  <c r="U1997" i="30"/>
  <c r="T1997" i="30"/>
  <c r="S1997" i="30"/>
  <c r="R1997" i="30"/>
  <c r="Q1997" i="30"/>
  <c r="P1997" i="30"/>
  <c r="O1997" i="30"/>
  <c r="N1997" i="30"/>
  <c r="M1997" i="30"/>
  <c r="L1997" i="30"/>
  <c r="K1997" i="30"/>
  <c r="J1997" i="30"/>
  <c r="I1997" i="30"/>
  <c r="H1997" i="30"/>
  <c r="G1997" i="30"/>
  <c r="F1997" i="30"/>
  <c r="AO1996" i="30"/>
  <c r="AN1996" i="30"/>
  <c r="AM1996" i="30"/>
  <c r="AL1996" i="30"/>
  <c r="AK1996" i="30"/>
  <c r="AJ1996" i="30"/>
  <c r="AI1996" i="30"/>
  <c r="AH1996" i="30"/>
  <c r="AG1996" i="30"/>
  <c r="AF1996" i="30"/>
  <c r="AE1996" i="30"/>
  <c r="AD1996" i="30"/>
  <c r="AC1996" i="30"/>
  <c r="AB1996" i="30"/>
  <c r="AA1996" i="30"/>
  <c r="Z1996" i="30"/>
  <c r="Y1996" i="30"/>
  <c r="X1996" i="30"/>
  <c r="W1996" i="30"/>
  <c r="V1996" i="30"/>
  <c r="U1996" i="30"/>
  <c r="T1996" i="30"/>
  <c r="S1996" i="30"/>
  <c r="R1996" i="30"/>
  <c r="Q1996" i="30"/>
  <c r="P1996" i="30"/>
  <c r="O1996" i="30"/>
  <c r="N1996" i="30"/>
  <c r="M1996" i="30"/>
  <c r="L1996" i="30"/>
  <c r="K1996" i="30"/>
  <c r="J1996" i="30"/>
  <c r="I1996" i="30"/>
  <c r="H1996" i="30"/>
  <c r="G1996" i="30"/>
  <c r="F1996" i="30"/>
  <c r="AO1995" i="30"/>
  <c r="AN1995" i="30"/>
  <c r="AM1995" i="30"/>
  <c r="AL1995" i="30"/>
  <c r="AK1995" i="30"/>
  <c r="AJ1995" i="30"/>
  <c r="AI1995" i="30"/>
  <c r="AH1995" i="30"/>
  <c r="AG1995" i="30"/>
  <c r="AF1995" i="30"/>
  <c r="AE1995" i="30"/>
  <c r="AD1995" i="30"/>
  <c r="AC1995" i="30"/>
  <c r="AB1995" i="30"/>
  <c r="AA1995" i="30"/>
  <c r="Z1995" i="30"/>
  <c r="Y1995" i="30"/>
  <c r="X1995" i="30"/>
  <c r="W1995" i="30"/>
  <c r="V1995" i="30"/>
  <c r="U1995" i="30"/>
  <c r="T1995" i="30"/>
  <c r="S1995" i="30"/>
  <c r="R1995" i="30"/>
  <c r="Q1995" i="30"/>
  <c r="P1995" i="30"/>
  <c r="O1995" i="30"/>
  <c r="N1995" i="30"/>
  <c r="M1995" i="30"/>
  <c r="L1995" i="30"/>
  <c r="K1995" i="30"/>
  <c r="J1995" i="30"/>
  <c r="I1995" i="30"/>
  <c r="H1995" i="30"/>
  <c r="G1995" i="30"/>
  <c r="F1995" i="30"/>
  <c r="AO1994" i="30"/>
  <c r="AN1994" i="30"/>
  <c r="AM1994" i="30"/>
  <c r="AL1994" i="30"/>
  <c r="AK1994" i="30"/>
  <c r="AJ1994" i="30"/>
  <c r="AI1994" i="30"/>
  <c r="AH1994" i="30"/>
  <c r="AG1994" i="30"/>
  <c r="AF1994" i="30"/>
  <c r="AE1994" i="30"/>
  <c r="AD1994" i="30"/>
  <c r="AC1994" i="30"/>
  <c r="AB1994" i="30"/>
  <c r="AA1994" i="30"/>
  <c r="Z1994" i="30"/>
  <c r="Y1994" i="30"/>
  <c r="X1994" i="30"/>
  <c r="W1994" i="30"/>
  <c r="V1994" i="30"/>
  <c r="U1994" i="30"/>
  <c r="T1994" i="30"/>
  <c r="S1994" i="30"/>
  <c r="R1994" i="30"/>
  <c r="Q1994" i="30"/>
  <c r="P1994" i="30"/>
  <c r="O1994" i="30"/>
  <c r="N1994" i="30"/>
  <c r="M1994" i="30"/>
  <c r="L1994" i="30"/>
  <c r="K1994" i="30"/>
  <c r="J1994" i="30"/>
  <c r="I1994" i="30"/>
  <c r="H1994" i="30"/>
  <c r="G1994" i="30"/>
  <c r="F1994" i="30"/>
  <c r="AO1993" i="30"/>
  <c r="AN1993" i="30"/>
  <c r="AM1993" i="30"/>
  <c r="AL1993" i="30"/>
  <c r="AK1993" i="30"/>
  <c r="AJ1993" i="30"/>
  <c r="AI1993" i="30"/>
  <c r="AH1993" i="30"/>
  <c r="AG1993" i="30"/>
  <c r="AF1993" i="30"/>
  <c r="AE1993" i="30"/>
  <c r="AD1993" i="30"/>
  <c r="AC1993" i="30"/>
  <c r="AB1993" i="30"/>
  <c r="AA1993" i="30"/>
  <c r="Z1993" i="30"/>
  <c r="Y1993" i="30"/>
  <c r="X1993" i="30"/>
  <c r="W1993" i="30"/>
  <c r="V1993" i="30"/>
  <c r="U1993" i="30"/>
  <c r="T1993" i="30"/>
  <c r="S1993" i="30"/>
  <c r="R1993" i="30"/>
  <c r="Q1993" i="30"/>
  <c r="P1993" i="30"/>
  <c r="O1993" i="30"/>
  <c r="N1993" i="30"/>
  <c r="M1993" i="30"/>
  <c r="L1993" i="30"/>
  <c r="K1993" i="30"/>
  <c r="J1993" i="30"/>
  <c r="I1993" i="30"/>
  <c r="H1993" i="30"/>
  <c r="G1993" i="30"/>
  <c r="F1993" i="30"/>
  <c r="AO1992" i="30"/>
  <c r="AN1992" i="30"/>
  <c r="AM1992" i="30"/>
  <c r="AL1992" i="30"/>
  <c r="AK1992" i="30"/>
  <c r="AJ1992" i="30"/>
  <c r="AI1992" i="30"/>
  <c r="AH1992" i="30"/>
  <c r="AG1992" i="30"/>
  <c r="AF1992" i="30"/>
  <c r="AE1992" i="30"/>
  <c r="AD1992" i="30"/>
  <c r="AC1992" i="30"/>
  <c r="AB1992" i="30"/>
  <c r="AA1992" i="30"/>
  <c r="Z1992" i="30"/>
  <c r="Y1992" i="30"/>
  <c r="X1992" i="30"/>
  <c r="W1992" i="30"/>
  <c r="V1992" i="30"/>
  <c r="U1992" i="30"/>
  <c r="T1992" i="30"/>
  <c r="S1992" i="30"/>
  <c r="R1992" i="30"/>
  <c r="Q1992" i="30"/>
  <c r="P1992" i="30"/>
  <c r="O1992" i="30"/>
  <c r="N1992" i="30"/>
  <c r="M1992" i="30"/>
  <c r="L1992" i="30"/>
  <c r="K1992" i="30"/>
  <c r="J1992" i="30"/>
  <c r="I1992" i="30"/>
  <c r="H1992" i="30"/>
  <c r="G1992" i="30"/>
  <c r="F1992" i="30"/>
  <c r="AO1991" i="30"/>
  <c r="AN1991" i="30"/>
  <c r="AM1991" i="30"/>
  <c r="AL1991" i="30"/>
  <c r="AK1991" i="30"/>
  <c r="AJ1991" i="30"/>
  <c r="AI1991" i="30"/>
  <c r="AH1991" i="30"/>
  <c r="AG1991" i="30"/>
  <c r="AF1991" i="30"/>
  <c r="AE1991" i="30"/>
  <c r="AD1991" i="30"/>
  <c r="AC1991" i="30"/>
  <c r="AB1991" i="30"/>
  <c r="AA1991" i="30"/>
  <c r="Z1991" i="30"/>
  <c r="Y1991" i="30"/>
  <c r="X1991" i="30"/>
  <c r="W1991" i="30"/>
  <c r="V1991" i="30"/>
  <c r="U1991" i="30"/>
  <c r="T1991" i="30"/>
  <c r="S1991" i="30"/>
  <c r="R1991" i="30"/>
  <c r="Q1991" i="30"/>
  <c r="P1991" i="30"/>
  <c r="O1991" i="30"/>
  <c r="N1991" i="30"/>
  <c r="M1991" i="30"/>
  <c r="L1991" i="30"/>
  <c r="K1991" i="30"/>
  <c r="J1991" i="30"/>
  <c r="I1991" i="30"/>
  <c r="H1991" i="30"/>
  <c r="G1991" i="30"/>
  <c r="F1991" i="30"/>
  <c r="AO1990" i="30"/>
  <c r="AN1990" i="30"/>
  <c r="AM1990" i="30"/>
  <c r="AL1990" i="30"/>
  <c r="AK1990" i="30"/>
  <c r="AJ1990" i="30"/>
  <c r="AI1990" i="30"/>
  <c r="AH1990" i="30"/>
  <c r="AG1990" i="30"/>
  <c r="AF1990" i="30"/>
  <c r="AE1990" i="30"/>
  <c r="AD1990" i="30"/>
  <c r="AC1990" i="30"/>
  <c r="AB1990" i="30"/>
  <c r="AA1990" i="30"/>
  <c r="Z1990" i="30"/>
  <c r="Y1990" i="30"/>
  <c r="X1990" i="30"/>
  <c r="W1990" i="30"/>
  <c r="V1990" i="30"/>
  <c r="U1990" i="30"/>
  <c r="T1990" i="30"/>
  <c r="S1990" i="30"/>
  <c r="R1990" i="30"/>
  <c r="Q1990" i="30"/>
  <c r="P1990" i="30"/>
  <c r="O1990" i="30"/>
  <c r="N1990" i="30"/>
  <c r="M1990" i="30"/>
  <c r="L1990" i="30"/>
  <c r="K1990" i="30"/>
  <c r="J1990" i="30"/>
  <c r="I1990" i="30"/>
  <c r="H1990" i="30"/>
  <c r="G1990" i="30"/>
  <c r="F1990" i="30"/>
  <c r="AO1989" i="30"/>
  <c r="AN1989" i="30"/>
  <c r="AM1989" i="30"/>
  <c r="AL1989" i="30"/>
  <c r="AK1989" i="30"/>
  <c r="AJ1989" i="30"/>
  <c r="AI1989" i="30"/>
  <c r="AH1989" i="30"/>
  <c r="AG1989" i="30"/>
  <c r="AF1989" i="30"/>
  <c r="AE1989" i="30"/>
  <c r="AD1989" i="30"/>
  <c r="AC1989" i="30"/>
  <c r="AB1989" i="30"/>
  <c r="AA1989" i="30"/>
  <c r="Z1989" i="30"/>
  <c r="Y1989" i="30"/>
  <c r="X1989" i="30"/>
  <c r="W1989" i="30"/>
  <c r="V1989" i="30"/>
  <c r="U1989" i="30"/>
  <c r="T1989" i="30"/>
  <c r="S1989" i="30"/>
  <c r="R1989" i="30"/>
  <c r="Q1989" i="30"/>
  <c r="P1989" i="30"/>
  <c r="O1989" i="30"/>
  <c r="N1989" i="30"/>
  <c r="M1989" i="30"/>
  <c r="L1989" i="30"/>
  <c r="K1989" i="30"/>
  <c r="J1989" i="30"/>
  <c r="I1989" i="30"/>
  <c r="H1989" i="30"/>
  <c r="G1989" i="30"/>
  <c r="F1989" i="30"/>
  <c r="AO1988" i="30"/>
  <c r="AN1988" i="30"/>
  <c r="AM1988" i="30"/>
  <c r="AL1988" i="30"/>
  <c r="AK1988" i="30"/>
  <c r="AJ1988" i="30"/>
  <c r="AI1988" i="30"/>
  <c r="AH1988" i="30"/>
  <c r="AG1988" i="30"/>
  <c r="AF1988" i="30"/>
  <c r="AE1988" i="30"/>
  <c r="AD1988" i="30"/>
  <c r="AC1988" i="30"/>
  <c r="AB1988" i="30"/>
  <c r="AA1988" i="30"/>
  <c r="Z1988" i="30"/>
  <c r="Y1988" i="30"/>
  <c r="X1988" i="30"/>
  <c r="W1988" i="30"/>
  <c r="V1988" i="30"/>
  <c r="U1988" i="30"/>
  <c r="T1988" i="30"/>
  <c r="S1988" i="30"/>
  <c r="R1988" i="30"/>
  <c r="Q1988" i="30"/>
  <c r="P1988" i="30"/>
  <c r="O1988" i="30"/>
  <c r="N1988" i="30"/>
  <c r="M1988" i="30"/>
  <c r="L1988" i="30"/>
  <c r="K1988" i="30"/>
  <c r="J1988" i="30"/>
  <c r="I1988" i="30"/>
  <c r="H1988" i="30"/>
  <c r="G1988" i="30"/>
  <c r="F1988" i="30"/>
  <c r="AO1987" i="30"/>
  <c r="AN1987" i="30"/>
  <c r="AM1987" i="30"/>
  <c r="AL1987" i="30"/>
  <c r="AK1987" i="30"/>
  <c r="AJ1987" i="30"/>
  <c r="AI1987" i="30"/>
  <c r="AH1987" i="30"/>
  <c r="AG1987" i="30"/>
  <c r="AF1987" i="30"/>
  <c r="AE1987" i="30"/>
  <c r="AD1987" i="30"/>
  <c r="AC1987" i="30"/>
  <c r="AB1987" i="30"/>
  <c r="AA1987" i="30"/>
  <c r="Z1987" i="30"/>
  <c r="Y1987" i="30"/>
  <c r="X1987" i="30"/>
  <c r="W1987" i="30"/>
  <c r="V1987" i="30"/>
  <c r="U1987" i="30"/>
  <c r="T1987" i="30"/>
  <c r="S1987" i="30"/>
  <c r="R1987" i="30"/>
  <c r="Q1987" i="30"/>
  <c r="P1987" i="30"/>
  <c r="O1987" i="30"/>
  <c r="N1987" i="30"/>
  <c r="M1987" i="30"/>
  <c r="L1987" i="30"/>
  <c r="K1987" i="30"/>
  <c r="J1987" i="30"/>
  <c r="I1987" i="30"/>
  <c r="H1987" i="30"/>
  <c r="G1987" i="30"/>
  <c r="F1987" i="30"/>
  <c r="AO1986" i="30"/>
  <c r="AN1986" i="30"/>
  <c r="AM1986" i="30"/>
  <c r="AL1986" i="30"/>
  <c r="AK1986" i="30"/>
  <c r="AJ1986" i="30"/>
  <c r="AI1986" i="30"/>
  <c r="AH1986" i="30"/>
  <c r="AG1986" i="30"/>
  <c r="AF1986" i="30"/>
  <c r="AE1986" i="30"/>
  <c r="AD1986" i="30"/>
  <c r="AC1986" i="30"/>
  <c r="AB1986" i="30"/>
  <c r="AA1986" i="30"/>
  <c r="Z1986" i="30"/>
  <c r="Y1986" i="30"/>
  <c r="X1986" i="30"/>
  <c r="W1986" i="30"/>
  <c r="V1986" i="30"/>
  <c r="U1986" i="30"/>
  <c r="T1986" i="30"/>
  <c r="S1986" i="30"/>
  <c r="R1986" i="30"/>
  <c r="Q1986" i="30"/>
  <c r="P1986" i="30"/>
  <c r="O1986" i="30"/>
  <c r="N1986" i="30"/>
  <c r="M1986" i="30"/>
  <c r="L1986" i="30"/>
  <c r="K1986" i="30"/>
  <c r="J1986" i="30"/>
  <c r="I1986" i="30"/>
  <c r="H1986" i="30"/>
  <c r="G1986" i="30"/>
  <c r="F1986" i="30"/>
  <c r="AO1985" i="30"/>
  <c r="AN1985" i="30"/>
  <c r="AM1985" i="30"/>
  <c r="AL1985" i="30"/>
  <c r="AK1985" i="30"/>
  <c r="AJ1985" i="30"/>
  <c r="AI1985" i="30"/>
  <c r="AH1985" i="30"/>
  <c r="AG1985" i="30"/>
  <c r="AF1985" i="30"/>
  <c r="AE1985" i="30"/>
  <c r="AD1985" i="30"/>
  <c r="AC1985" i="30"/>
  <c r="AB1985" i="30"/>
  <c r="AA1985" i="30"/>
  <c r="Z1985" i="30"/>
  <c r="Y1985" i="30"/>
  <c r="X1985" i="30"/>
  <c r="W1985" i="30"/>
  <c r="V1985" i="30"/>
  <c r="U1985" i="30"/>
  <c r="T1985" i="30"/>
  <c r="S1985" i="30"/>
  <c r="R1985" i="30"/>
  <c r="Q1985" i="30"/>
  <c r="P1985" i="30"/>
  <c r="O1985" i="30"/>
  <c r="N1985" i="30"/>
  <c r="M1985" i="30"/>
  <c r="L1985" i="30"/>
  <c r="K1985" i="30"/>
  <c r="J1985" i="30"/>
  <c r="I1985" i="30"/>
  <c r="H1985" i="30"/>
  <c r="G1985" i="30"/>
  <c r="F1985" i="30"/>
  <c r="AO1984" i="30"/>
  <c r="AN1984" i="30"/>
  <c r="AM1984" i="30"/>
  <c r="AL1984" i="30"/>
  <c r="AK1984" i="30"/>
  <c r="AJ1984" i="30"/>
  <c r="AI1984" i="30"/>
  <c r="AH1984" i="30"/>
  <c r="AG1984" i="30"/>
  <c r="AF1984" i="30"/>
  <c r="AE1984" i="30"/>
  <c r="AD1984" i="30"/>
  <c r="AC1984" i="30"/>
  <c r="AB1984" i="30"/>
  <c r="AA1984" i="30"/>
  <c r="Z1984" i="30"/>
  <c r="Y1984" i="30"/>
  <c r="X1984" i="30"/>
  <c r="W1984" i="30"/>
  <c r="V1984" i="30"/>
  <c r="U1984" i="30"/>
  <c r="T1984" i="30"/>
  <c r="S1984" i="30"/>
  <c r="R1984" i="30"/>
  <c r="Q1984" i="30"/>
  <c r="P1984" i="30"/>
  <c r="O1984" i="30"/>
  <c r="N1984" i="30"/>
  <c r="M1984" i="30"/>
  <c r="L1984" i="30"/>
  <c r="K1984" i="30"/>
  <c r="J1984" i="30"/>
  <c r="I1984" i="30"/>
  <c r="H1984" i="30"/>
  <c r="G1984" i="30"/>
  <c r="F1984" i="30"/>
  <c r="AO1983" i="30"/>
  <c r="AN1983" i="30"/>
  <c r="AM1983" i="30"/>
  <c r="AL1983" i="30"/>
  <c r="AK1983" i="30"/>
  <c r="AJ1983" i="30"/>
  <c r="AI1983" i="30"/>
  <c r="AH1983" i="30"/>
  <c r="AG1983" i="30"/>
  <c r="AF1983" i="30"/>
  <c r="AE1983" i="30"/>
  <c r="AD1983" i="30"/>
  <c r="AC1983" i="30"/>
  <c r="AB1983" i="30"/>
  <c r="AA1983" i="30"/>
  <c r="Z1983" i="30"/>
  <c r="Y1983" i="30"/>
  <c r="X1983" i="30"/>
  <c r="W1983" i="30"/>
  <c r="V1983" i="30"/>
  <c r="U1983" i="30"/>
  <c r="T1983" i="30"/>
  <c r="S1983" i="30"/>
  <c r="R1983" i="30"/>
  <c r="Q1983" i="30"/>
  <c r="P1983" i="30"/>
  <c r="O1983" i="30"/>
  <c r="N1983" i="30"/>
  <c r="M1983" i="30"/>
  <c r="L1983" i="30"/>
  <c r="K1983" i="30"/>
  <c r="J1983" i="30"/>
  <c r="I1983" i="30"/>
  <c r="H1983" i="30"/>
  <c r="G1983" i="30"/>
  <c r="F1983" i="30"/>
  <c r="AO1982" i="30"/>
  <c r="AN1982" i="30"/>
  <c r="AM1982" i="30"/>
  <c r="AL1982" i="30"/>
  <c r="AK1982" i="30"/>
  <c r="AJ1982" i="30"/>
  <c r="AI1982" i="30"/>
  <c r="AH1982" i="30"/>
  <c r="AG1982" i="30"/>
  <c r="AF1982" i="30"/>
  <c r="AE1982" i="30"/>
  <c r="AD1982" i="30"/>
  <c r="AC1982" i="30"/>
  <c r="AB1982" i="30"/>
  <c r="AA1982" i="30"/>
  <c r="Z1982" i="30"/>
  <c r="Y1982" i="30"/>
  <c r="X1982" i="30"/>
  <c r="W1982" i="30"/>
  <c r="V1982" i="30"/>
  <c r="U1982" i="30"/>
  <c r="T1982" i="30"/>
  <c r="S1982" i="30"/>
  <c r="R1982" i="30"/>
  <c r="Q1982" i="30"/>
  <c r="P1982" i="30"/>
  <c r="O1982" i="30"/>
  <c r="N1982" i="30"/>
  <c r="M1982" i="30"/>
  <c r="L1982" i="30"/>
  <c r="K1982" i="30"/>
  <c r="J1982" i="30"/>
  <c r="I1982" i="30"/>
  <c r="H1982" i="30"/>
  <c r="G1982" i="30"/>
  <c r="F1982" i="30"/>
  <c r="AO1981" i="30"/>
  <c r="AN1981" i="30"/>
  <c r="AM1981" i="30"/>
  <c r="AL1981" i="30"/>
  <c r="AK1981" i="30"/>
  <c r="AJ1981" i="30"/>
  <c r="AI1981" i="30"/>
  <c r="AH1981" i="30"/>
  <c r="AG1981" i="30"/>
  <c r="AF1981" i="30"/>
  <c r="AE1981" i="30"/>
  <c r="AD1981" i="30"/>
  <c r="AC1981" i="30"/>
  <c r="AB1981" i="30"/>
  <c r="AA1981" i="30"/>
  <c r="Z1981" i="30"/>
  <c r="Y1981" i="30"/>
  <c r="X1981" i="30"/>
  <c r="W1981" i="30"/>
  <c r="V1981" i="30"/>
  <c r="U1981" i="30"/>
  <c r="T1981" i="30"/>
  <c r="S1981" i="30"/>
  <c r="R1981" i="30"/>
  <c r="Q1981" i="30"/>
  <c r="P1981" i="30"/>
  <c r="O1981" i="30"/>
  <c r="N1981" i="30"/>
  <c r="M1981" i="30"/>
  <c r="L1981" i="30"/>
  <c r="K1981" i="30"/>
  <c r="J1981" i="30"/>
  <c r="I1981" i="30"/>
  <c r="H1981" i="30"/>
  <c r="G1981" i="30"/>
  <c r="F1981" i="30"/>
  <c r="AO1980" i="30"/>
  <c r="AN1980" i="30"/>
  <c r="AM1980" i="30"/>
  <c r="AL1980" i="30"/>
  <c r="AK1980" i="30"/>
  <c r="AJ1980" i="30"/>
  <c r="AI1980" i="30"/>
  <c r="AH1980" i="30"/>
  <c r="AG1980" i="30"/>
  <c r="AF1980" i="30"/>
  <c r="AE1980" i="30"/>
  <c r="AD1980" i="30"/>
  <c r="AC1980" i="30"/>
  <c r="AB1980" i="30"/>
  <c r="AA1980" i="30"/>
  <c r="Z1980" i="30"/>
  <c r="Y1980" i="30"/>
  <c r="X1980" i="30"/>
  <c r="W1980" i="30"/>
  <c r="V1980" i="30"/>
  <c r="U1980" i="30"/>
  <c r="T1980" i="30"/>
  <c r="S1980" i="30"/>
  <c r="R1980" i="30"/>
  <c r="Q1980" i="30"/>
  <c r="P1980" i="30"/>
  <c r="O1980" i="30"/>
  <c r="N1980" i="30"/>
  <c r="M1980" i="30"/>
  <c r="L1980" i="30"/>
  <c r="K1980" i="30"/>
  <c r="J1980" i="30"/>
  <c r="I1980" i="30"/>
  <c r="H1980" i="30"/>
  <c r="G1980" i="30"/>
  <c r="F1980" i="30"/>
  <c r="AO1979" i="30"/>
  <c r="AN1979" i="30"/>
  <c r="AM1979" i="30"/>
  <c r="AL1979" i="30"/>
  <c r="AK1979" i="30"/>
  <c r="AJ1979" i="30"/>
  <c r="AI1979" i="30"/>
  <c r="AH1979" i="30"/>
  <c r="AG1979" i="30"/>
  <c r="AF1979" i="30"/>
  <c r="AE1979" i="30"/>
  <c r="AD1979" i="30"/>
  <c r="AC1979" i="30"/>
  <c r="AB1979" i="30"/>
  <c r="AA1979" i="30"/>
  <c r="Z1979" i="30"/>
  <c r="Y1979" i="30"/>
  <c r="X1979" i="30"/>
  <c r="W1979" i="30"/>
  <c r="V1979" i="30"/>
  <c r="U1979" i="30"/>
  <c r="T1979" i="30"/>
  <c r="S1979" i="30"/>
  <c r="R1979" i="30"/>
  <c r="Q1979" i="30"/>
  <c r="P1979" i="30"/>
  <c r="O1979" i="30"/>
  <c r="N1979" i="30"/>
  <c r="M1979" i="30"/>
  <c r="L1979" i="30"/>
  <c r="K1979" i="30"/>
  <c r="J1979" i="30"/>
  <c r="I1979" i="30"/>
  <c r="H1979" i="30"/>
  <c r="G1979" i="30"/>
  <c r="F1979" i="30"/>
  <c r="AO1978" i="30"/>
  <c r="AN1978" i="30"/>
  <c r="AM1978" i="30"/>
  <c r="AL1978" i="30"/>
  <c r="AK1978" i="30"/>
  <c r="AJ1978" i="30"/>
  <c r="AI1978" i="30"/>
  <c r="AH1978" i="30"/>
  <c r="AG1978" i="30"/>
  <c r="AF1978" i="30"/>
  <c r="AE1978" i="30"/>
  <c r="AD1978" i="30"/>
  <c r="AC1978" i="30"/>
  <c r="AB1978" i="30"/>
  <c r="AA1978" i="30"/>
  <c r="Z1978" i="30"/>
  <c r="Y1978" i="30"/>
  <c r="X1978" i="30"/>
  <c r="W1978" i="30"/>
  <c r="V1978" i="30"/>
  <c r="U1978" i="30"/>
  <c r="T1978" i="30"/>
  <c r="S1978" i="30"/>
  <c r="R1978" i="30"/>
  <c r="Q1978" i="30"/>
  <c r="P1978" i="30"/>
  <c r="O1978" i="30"/>
  <c r="N1978" i="30"/>
  <c r="M1978" i="30"/>
  <c r="L1978" i="30"/>
  <c r="K1978" i="30"/>
  <c r="J1978" i="30"/>
  <c r="I1978" i="30"/>
  <c r="H1978" i="30"/>
  <c r="G1978" i="30"/>
  <c r="F1978" i="30"/>
  <c r="AO1977" i="30"/>
  <c r="AN1977" i="30"/>
  <c r="AM1977" i="30"/>
  <c r="AL1977" i="30"/>
  <c r="AK1977" i="30"/>
  <c r="AJ1977" i="30"/>
  <c r="AI1977" i="30"/>
  <c r="AH1977" i="30"/>
  <c r="AG1977" i="30"/>
  <c r="AF1977" i="30"/>
  <c r="AE1977" i="30"/>
  <c r="AD1977" i="30"/>
  <c r="AC1977" i="30"/>
  <c r="AB1977" i="30"/>
  <c r="AA1977" i="30"/>
  <c r="Z1977" i="30"/>
  <c r="Y1977" i="30"/>
  <c r="X1977" i="30"/>
  <c r="W1977" i="30"/>
  <c r="V1977" i="30"/>
  <c r="U1977" i="30"/>
  <c r="T1977" i="30"/>
  <c r="S1977" i="30"/>
  <c r="R1977" i="30"/>
  <c r="Q1977" i="30"/>
  <c r="P1977" i="30"/>
  <c r="O1977" i="30"/>
  <c r="N1977" i="30"/>
  <c r="M1977" i="30"/>
  <c r="L1977" i="30"/>
  <c r="K1977" i="30"/>
  <c r="J1977" i="30"/>
  <c r="I1977" i="30"/>
  <c r="H1977" i="30"/>
  <c r="G1977" i="30"/>
  <c r="F1977" i="30"/>
  <c r="AO1976" i="30"/>
  <c r="AN1976" i="30"/>
  <c r="AM1976" i="30"/>
  <c r="AL1976" i="30"/>
  <c r="AK1976" i="30"/>
  <c r="AJ1976" i="30"/>
  <c r="AI1976" i="30"/>
  <c r="AH1976" i="30"/>
  <c r="AG1976" i="30"/>
  <c r="AF1976" i="30"/>
  <c r="AE1976" i="30"/>
  <c r="AD1976" i="30"/>
  <c r="AC1976" i="30"/>
  <c r="AB1976" i="30"/>
  <c r="AA1976" i="30"/>
  <c r="Z1976" i="30"/>
  <c r="Y1976" i="30"/>
  <c r="X1976" i="30"/>
  <c r="W1976" i="30"/>
  <c r="V1976" i="30"/>
  <c r="U1976" i="30"/>
  <c r="T1976" i="30"/>
  <c r="S1976" i="30"/>
  <c r="R1976" i="30"/>
  <c r="Q1976" i="30"/>
  <c r="P1976" i="30"/>
  <c r="O1976" i="30"/>
  <c r="N1976" i="30"/>
  <c r="M1976" i="30"/>
  <c r="L1976" i="30"/>
  <c r="K1976" i="30"/>
  <c r="J1976" i="30"/>
  <c r="I1976" i="30"/>
  <c r="H1976" i="30"/>
  <c r="G1976" i="30"/>
  <c r="F1976" i="30"/>
  <c r="AO1975" i="30"/>
  <c r="AN1975" i="30"/>
  <c r="AM1975" i="30"/>
  <c r="AL1975" i="30"/>
  <c r="AK1975" i="30"/>
  <c r="AJ1975" i="30"/>
  <c r="AI1975" i="30"/>
  <c r="AH1975" i="30"/>
  <c r="AG1975" i="30"/>
  <c r="AF1975" i="30"/>
  <c r="AE1975" i="30"/>
  <c r="AD1975" i="30"/>
  <c r="AC1975" i="30"/>
  <c r="AB1975" i="30"/>
  <c r="AA1975" i="30"/>
  <c r="Z1975" i="30"/>
  <c r="Y1975" i="30"/>
  <c r="X1975" i="30"/>
  <c r="W1975" i="30"/>
  <c r="V1975" i="30"/>
  <c r="U1975" i="30"/>
  <c r="T1975" i="30"/>
  <c r="S1975" i="30"/>
  <c r="R1975" i="30"/>
  <c r="Q1975" i="30"/>
  <c r="P1975" i="30"/>
  <c r="O1975" i="30"/>
  <c r="N1975" i="30"/>
  <c r="M1975" i="30"/>
  <c r="L1975" i="30"/>
  <c r="K1975" i="30"/>
  <c r="J1975" i="30"/>
  <c r="I1975" i="30"/>
  <c r="H1975" i="30"/>
  <c r="G1975" i="30"/>
  <c r="F1975" i="30"/>
  <c r="AO1974" i="30"/>
  <c r="AN1974" i="30"/>
  <c r="AM1974" i="30"/>
  <c r="AL1974" i="30"/>
  <c r="AK1974" i="30"/>
  <c r="AJ1974" i="30"/>
  <c r="AI1974" i="30"/>
  <c r="AH1974" i="30"/>
  <c r="AG1974" i="30"/>
  <c r="AF1974" i="30"/>
  <c r="AE1974" i="30"/>
  <c r="AD1974" i="30"/>
  <c r="AC1974" i="30"/>
  <c r="AB1974" i="30"/>
  <c r="AA1974" i="30"/>
  <c r="Z1974" i="30"/>
  <c r="Y1974" i="30"/>
  <c r="X1974" i="30"/>
  <c r="W1974" i="30"/>
  <c r="V1974" i="30"/>
  <c r="U1974" i="30"/>
  <c r="T1974" i="30"/>
  <c r="S1974" i="30"/>
  <c r="R1974" i="30"/>
  <c r="Q1974" i="30"/>
  <c r="P1974" i="30"/>
  <c r="O1974" i="30"/>
  <c r="N1974" i="30"/>
  <c r="M1974" i="30"/>
  <c r="L1974" i="30"/>
  <c r="K1974" i="30"/>
  <c r="J1974" i="30"/>
  <c r="I1974" i="30"/>
  <c r="H1974" i="30"/>
  <c r="G1974" i="30"/>
  <c r="F1974" i="30"/>
  <c r="AO1973" i="30"/>
  <c r="AN1973" i="30"/>
  <c r="AM1973" i="30"/>
  <c r="AL1973" i="30"/>
  <c r="AK1973" i="30"/>
  <c r="AJ1973" i="30"/>
  <c r="AI1973" i="30"/>
  <c r="AH1973" i="30"/>
  <c r="AG1973" i="30"/>
  <c r="AF1973" i="30"/>
  <c r="AE1973" i="30"/>
  <c r="AD1973" i="30"/>
  <c r="AC1973" i="30"/>
  <c r="AB1973" i="30"/>
  <c r="AA1973" i="30"/>
  <c r="Z1973" i="30"/>
  <c r="Y1973" i="30"/>
  <c r="X1973" i="30"/>
  <c r="W1973" i="30"/>
  <c r="V1973" i="30"/>
  <c r="U1973" i="30"/>
  <c r="T1973" i="30"/>
  <c r="S1973" i="30"/>
  <c r="R1973" i="30"/>
  <c r="Q1973" i="30"/>
  <c r="P1973" i="30"/>
  <c r="O1973" i="30"/>
  <c r="N1973" i="30"/>
  <c r="M1973" i="30"/>
  <c r="L1973" i="30"/>
  <c r="K1973" i="30"/>
  <c r="J1973" i="30"/>
  <c r="I1973" i="30"/>
  <c r="H1973" i="30"/>
  <c r="G1973" i="30"/>
  <c r="F1973" i="30"/>
  <c r="AO1972" i="30"/>
  <c r="AN1972" i="30"/>
  <c r="AM1972" i="30"/>
  <c r="AL1972" i="30"/>
  <c r="AK1972" i="30"/>
  <c r="AJ1972" i="30"/>
  <c r="AI1972" i="30"/>
  <c r="AH1972" i="30"/>
  <c r="AG1972" i="30"/>
  <c r="AF1972" i="30"/>
  <c r="AE1972" i="30"/>
  <c r="AD1972" i="30"/>
  <c r="AC1972" i="30"/>
  <c r="AB1972" i="30"/>
  <c r="AA1972" i="30"/>
  <c r="Z1972" i="30"/>
  <c r="Y1972" i="30"/>
  <c r="X1972" i="30"/>
  <c r="W1972" i="30"/>
  <c r="V1972" i="30"/>
  <c r="U1972" i="30"/>
  <c r="T1972" i="30"/>
  <c r="S1972" i="30"/>
  <c r="R1972" i="30"/>
  <c r="Q1972" i="30"/>
  <c r="P1972" i="30"/>
  <c r="O1972" i="30"/>
  <c r="N1972" i="30"/>
  <c r="M1972" i="30"/>
  <c r="L1972" i="30"/>
  <c r="K1972" i="30"/>
  <c r="J1972" i="30"/>
  <c r="I1972" i="30"/>
  <c r="H1972" i="30"/>
  <c r="G1972" i="30"/>
  <c r="F1972" i="30"/>
  <c r="AO1971" i="30"/>
  <c r="AN1971" i="30"/>
  <c r="AM1971" i="30"/>
  <c r="AL1971" i="30"/>
  <c r="AK1971" i="30"/>
  <c r="AJ1971" i="30"/>
  <c r="AI1971" i="30"/>
  <c r="AH1971" i="30"/>
  <c r="AG1971" i="30"/>
  <c r="AF1971" i="30"/>
  <c r="AE1971" i="30"/>
  <c r="AD1971" i="30"/>
  <c r="AC1971" i="30"/>
  <c r="AB1971" i="30"/>
  <c r="AA1971" i="30"/>
  <c r="Z1971" i="30"/>
  <c r="Y1971" i="30"/>
  <c r="X1971" i="30"/>
  <c r="W1971" i="30"/>
  <c r="V1971" i="30"/>
  <c r="U1971" i="30"/>
  <c r="T1971" i="30"/>
  <c r="S1971" i="30"/>
  <c r="R1971" i="30"/>
  <c r="Q1971" i="30"/>
  <c r="P1971" i="30"/>
  <c r="O1971" i="30"/>
  <c r="N1971" i="30"/>
  <c r="M1971" i="30"/>
  <c r="L1971" i="30"/>
  <c r="K1971" i="30"/>
  <c r="J1971" i="30"/>
  <c r="I1971" i="30"/>
  <c r="H1971" i="30"/>
  <c r="G1971" i="30"/>
  <c r="F1971" i="30"/>
  <c r="AO1970" i="30"/>
  <c r="AN1970" i="30"/>
  <c r="AM1970" i="30"/>
  <c r="AL1970" i="30"/>
  <c r="AK1970" i="30"/>
  <c r="AJ1970" i="30"/>
  <c r="AI1970" i="30"/>
  <c r="AH1970" i="30"/>
  <c r="AG1970" i="30"/>
  <c r="AF1970" i="30"/>
  <c r="AE1970" i="30"/>
  <c r="AD1970" i="30"/>
  <c r="AC1970" i="30"/>
  <c r="AB1970" i="30"/>
  <c r="AA1970" i="30"/>
  <c r="Z1970" i="30"/>
  <c r="Y1970" i="30"/>
  <c r="X1970" i="30"/>
  <c r="W1970" i="30"/>
  <c r="V1970" i="30"/>
  <c r="U1970" i="30"/>
  <c r="T1970" i="30"/>
  <c r="S1970" i="30"/>
  <c r="R1970" i="30"/>
  <c r="Q1970" i="30"/>
  <c r="P1970" i="30"/>
  <c r="O1970" i="30"/>
  <c r="N1970" i="30"/>
  <c r="M1970" i="30"/>
  <c r="L1970" i="30"/>
  <c r="K1970" i="30"/>
  <c r="J1970" i="30"/>
  <c r="I1970" i="30"/>
  <c r="H1970" i="30"/>
  <c r="G1970" i="30"/>
  <c r="F1970" i="30"/>
  <c r="AO1969" i="30"/>
  <c r="AN1969" i="30"/>
  <c r="AM1969" i="30"/>
  <c r="AL1969" i="30"/>
  <c r="AK1969" i="30"/>
  <c r="AJ1969" i="30"/>
  <c r="AI1969" i="30"/>
  <c r="AH1969" i="30"/>
  <c r="AG1969" i="30"/>
  <c r="AF1969" i="30"/>
  <c r="AE1969" i="30"/>
  <c r="AD1969" i="30"/>
  <c r="AC1969" i="30"/>
  <c r="AB1969" i="30"/>
  <c r="AA1969" i="30"/>
  <c r="Z1969" i="30"/>
  <c r="Y1969" i="30"/>
  <c r="X1969" i="30"/>
  <c r="W1969" i="30"/>
  <c r="V1969" i="30"/>
  <c r="U1969" i="30"/>
  <c r="T1969" i="30"/>
  <c r="S1969" i="30"/>
  <c r="R1969" i="30"/>
  <c r="Q1969" i="30"/>
  <c r="P1969" i="30"/>
  <c r="O1969" i="30"/>
  <c r="N1969" i="30"/>
  <c r="M1969" i="30"/>
  <c r="L1969" i="30"/>
  <c r="K1969" i="30"/>
  <c r="J1969" i="30"/>
  <c r="I1969" i="30"/>
  <c r="H1969" i="30"/>
  <c r="G1969" i="30"/>
  <c r="F1969" i="30"/>
  <c r="AO1968" i="30"/>
  <c r="AN1968" i="30"/>
  <c r="AM1968" i="30"/>
  <c r="AL1968" i="30"/>
  <c r="AK1968" i="30"/>
  <c r="AJ1968" i="30"/>
  <c r="AI1968" i="30"/>
  <c r="AH1968" i="30"/>
  <c r="AG1968" i="30"/>
  <c r="AF1968" i="30"/>
  <c r="AE1968" i="30"/>
  <c r="AD1968" i="30"/>
  <c r="AC1968" i="30"/>
  <c r="AB1968" i="30"/>
  <c r="AA1968" i="30"/>
  <c r="Z1968" i="30"/>
  <c r="Y1968" i="30"/>
  <c r="X1968" i="30"/>
  <c r="W1968" i="30"/>
  <c r="V1968" i="30"/>
  <c r="U1968" i="30"/>
  <c r="T1968" i="30"/>
  <c r="S1968" i="30"/>
  <c r="R1968" i="30"/>
  <c r="Q1968" i="30"/>
  <c r="P1968" i="30"/>
  <c r="O1968" i="30"/>
  <c r="N1968" i="30"/>
  <c r="M1968" i="30"/>
  <c r="L1968" i="30"/>
  <c r="K1968" i="30"/>
  <c r="J1968" i="30"/>
  <c r="I1968" i="30"/>
  <c r="H1968" i="30"/>
  <c r="G1968" i="30"/>
  <c r="F1968" i="30"/>
  <c r="AO1967" i="30"/>
  <c r="AN1967" i="30"/>
  <c r="AM1967" i="30"/>
  <c r="AL1967" i="30"/>
  <c r="AK1967" i="30"/>
  <c r="AJ1967" i="30"/>
  <c r="AI1967" i="30"/>
  <c r="AH1967" i="30"/>
  <c r="AG1967" i="30"/>
  <c r="AF1967" i="30"/>
  <c r="AE1967" i="30"/>
  <c r="AD1967" i="30"/>
  <c r="AC1967" i="30"/>
  <c r="AB1967" i="30"/>
  <c r="AA1967" i="30"/>
  <c r="Z1967" i="30"/>
  <c r="Y1967" i="30"/>
  <c r="X1967" i="30"/>
  <c r="W1967" i="30"/>
  <c r="V1967" i="30"/>
  <c r="U1967" i="30"/>
  <c r="T1967" i="30"/>
  <c r="S1967" i="30"/>
  <c r="R1967" i="30"/>
  <c r="Q1967" i="30"/>
  <c r="P1967" i="30"/>
  <c r="O1967" i="30"/>
  <c r="N1967" i="30"/>
  <c r="M1967" i="30"/>
  <c r="L1967" i="30"/>
  <c r="K1967" i="30"/>
  <c r="J1967" i="30"/>
  <c r="I1967" i="30"/>
  <c r="H1967" i="30"/>
  <c r="G1967" i="30"/>
  <c r="F1967" i="30"/>
  <c r="AO1966" i="30"/>
  <c r="AN1966" i="30"/>
  <c r="AM1966" i="30"/>
  <c r="AL1966" i="30"/>
  <c r="AK1966" i="30"/>
  <c r="AJ1966" i="30"/>
  <c r="AI1966" i="30"/>
  <c r="AH1966" i="30"/>
  <c r="AG1966" i="30"/>
  <c r="AF1966" i="30"/>
  <c r="AE1966" i="30"/>
  <c r="AD1966" i="30"/>
  <c r="AC1966" i="30"/>
  <c r="AB1966" i="30"/>
  <c r="AA1966" i="30"/>
  <c r="Z1966" i="30"/>
  <c r="Y1966" i="30"/>
  <c r="X1966" i="30"/>
  <c r="W1966" i="30"/>
  <c r="V1966" i="30"/>
  <c r="U1966" i="30"/>
  <c r="T1966" i="30"/>
  <c r="S1966" i="30"/>
  <c r="R1966" i="30"/>
  <c r="Q1966" i="30"/>
  <c r="P1966" i="30"/>
  <c r="O1966" i="30"/>
  <c r="N1966" i="30"/>
  <c r="M1966" i="30"/>
  <c r="L1966" i="30"/>
  <c r="K1966" i="30"/>
  <c r="J1966" i="30"/>
  <c r="I1966" i="30"/>
  <c r="H1966" i="30"/>
  <c r="G1966" i="30"/>
  <c r="F1966" i="30"/>
  <c r="AO1965" i="30"/>
  <c r="AN1965" i="30"/>
  <c r="AM1965" i="30"/>
  <c r="AL1965" i="30"/>
  <c r="AK1965" i="30"/>
  <c r="AJ1965" i="30"/>
  <c r="AI1965" i="30"/>
  <c r="AH1965" i="30"/>
  <c r="AG1965" i="30"/>
  <c r="AF1965" i="30"/>
  <c r="AE1965" i="30"/>
  <c r="AD1965" i="30"/>
  <c r="AC1965" i="30"/>
  <c r="AB1965" i="30"/>
  <c r="AA1965" i="30"/>
  <c r="Z1965" i="30"/>
  <c r="Y1965" i="30"/>
  <c r="X1965" i="30"/>
  <c r="W1965" i="30"/>
  <c r="V1965" i="30"/>
  <c r="U1965" i="30"/>
  <c r="T1965" i="30"/>
  <c r="S1965" i="30"/>
  <c r="R1965" i="30"/>
  <c r="Q1965" i="30"/>
  <c r="P1965" i="30"/>
  <c r="O1965" i="30"/>
  <c r="N1965" i="30"/>
  <c r="M1965" i="30"/>
  <c r="L1965" i="30"/>
  <c r="K1965" i="30"/>
  <c r="J1965" i="30"/>
  <c r="I1965" i="30"/>
  <c r="H1965" i="30"/>
  <c r="G1965" i="30"/>
  <c r="F1965" i="30"/>
  <c r="AO1964" i="30"/>
  <c r="AN1964" i="30"/>
  <c r="AM1964" i="30"/>
  <c r="AL1964" i="30"/>
  <c r="AK1964" i="30"/>
  <c r="AJ1964" i="30"/>
  <c r="AI1964" i="30"/>
  <c r="AH1964" i="30"/>
  <c r="AG1964" i="30"/>
  <c r="AF1964" i="30"/>
  <c r="AE1964" i="30"/>
  <c r="AD1964" i="30"/>
  <c r="AC1964" i="30"/>
  <c r="AB1964" i="30"/>
  <c r="AA1964" i="30"/>
  <c r="Z1964" i="30"/>
  <c r="Y1964" i="30"/>
  <c r="X1964" i="30"/>
  <c r="W1964" i="30"/>
  <c r="V1964" i="30"/>
  <c r="U1964" i="30"/>
  <c r="T1964" i="30"/>
  <c r="S1964" i="30"/>
  <c r="R1964" i="30"/>
  <c r="Q1964" i="30"/>
  <c r="P1964" i="30"/>
  <c r="O1964" i="30"/>
  <c r="N1964" i="30"/>
  <c r="M1964" i="30"/>
  <c r="L1964" i="30"/>
  <c r="K1964" i="30"/>
  <c r="J1964" i="30"/>
  <c r="I1964" i="30"/>
  <c r="H1964" i="30"/>
  <c r="G1964" i="30"/>
  <c r="F1964" i="30"/>
  <c r="AO1963" i="30"/>
  <c r="AN1963" i="30"/>
  <c r="AM1963" i="30"/>
  <c r="AL1963" i="30"/>
  <c r="AK1963" i="30"/>
  <c r="AJ1963" i="30"/>
  <c r="AI1963" i="30"/>
  <c r="AH1963" i="30"/>
  <c r="AG1963" i="30"/>
  <c r="AF1963" i="30"/>
  <c r="AE1963" i="30"/>
  <c r="AD1963" i="30"/>
  <c r="AC1963" i="30"/>
  <c r="AB1963" i="30"/>
  <c r="AA1963" i="30"/>
  <c r="Z1963" i="30"/>
  <c r="Y1963" i="30"/>
  <c r="X1963" i="30"/>
  <c r="W1963" i="30"/>
  <c r="V1963" i="30"/>
  <c r="U1963" i="30"/>
  <c r="T1963" i="30"/>
  <c r="S1963" i="30"/>
  <c r="R1963" i="30"/>
  <c r="Q1963" i="30"/>
  <c r="P1963" i="30"/>
  <c r="O1963" i="30"/>
  <c r="N1963" i="30"/>
  <c r="M1963" i="30"/>
  <c r="L1963" i="30"/>
  <c r="K1963" i="30"/>
  <c r="J1963" i="30"/>
  <c r="I1963" i="30"/>
  <c r="H1963" i="30"/>
  <c r="G1963" i="30"/>
  <c r="F1963" i="30"/>
  <c r="AO1962" i="30"/>
  <c r="AN1962" i="30"/>
  <c r="AM1962" i="30"/>
  <c r="AL1962" i="30"/>
  <c r="AK1962" i="30"/>
  <c r="AJ1962" i="30"/>
  <c r="AI1962" i="30"/>
  <c r="AH1962" i="30"/>
  <c r="AG1962" i="30"/>
  <c r="AF1962" i="30"/>
  <c r="AE1962" i="30"/>
  <c r="AD1962" i="30"/>
  <c r="AC1962" i="30"/>
  <c r="AB1962" i="30"/>
  <c r="AA1962" i="30"/>
  <c r="Z1962" i="30"/>
  <c r="Y1962" i="30"/>
  <c r="X1962" i="30"/>
  <c r="W1962" i="30"/>
  <c r="V1962" i="30"/>
  <c r="U1962" i="30"/>
  <c r="T1962" i="30"/>
  <c r="S1962" i="30"/>
  <c r="R1962" i="30"/>
  <c r="Q1962" i="30"/>
  <c r="P1962" i="30"/>
  <c r="O1962" i="30"/>
  <c r="N1962" i="30"/>
  <c r="M1962" i="30"/>
  <c r="L1962" i="30"/>
  <c r="K1962" i="30"/>
  <c r="J1962" i="30"/>
  <c r="I1962" i="30"/>
  <c r="H1962" i="30"/>
  <c r="G1962" i="30"/>
  <c r="F1962" i="30"/>
  <c r="AO1961" i="30"/>
  <c r="AN1961" i="30"/>
  <c r="AM1961" i="30"/>
  <c r="AL1961" i="30"/>
  <c r="AK1961" i="30"/>
  <c r="AJ1961" i="30"/>
  <c r="AI1961" i="30"/>
  <c r="AH1961" i="30"/>
  <c r="AG1961" i="30"/>
  <c r="AF1961" i="30"/>
  <c r="AE1961" i="30"/>
  <c r="AD1961" i="30"/>
  <c r="AC1961" i="30"/>
  <c r="AB1961" i="30"/>
  <c r="AA1961" i="30"/>
  <c r="Z1961" i="30"/>
  <c r="Y1961" i="30"/>
  <c r="X1961" i="30"/>
  <c r="W1961" i="30"/>
  <c r="V1961" i="30"/>
  <c r="U1961" i="30"/>
  <c r="T1961" i="30"/>
  <c r="S1961" i="30"/>
  <c r="R1961" i="30"/>
  <c r="Q1961" i="30"/>
  <c r="P1961" i="30"/>
  <c r="O1961" i="30"/>
  <c r="N1961" i="30"/>
  <c r="M1961" i="30"/>
  <c r="L1961" i="30"/>
  <c r="K1961" i="30"/>
  <c r="J1961" i="30"/>
  <c r="I1961" i="30"/>
  <c r="H1961" i="30"/>
  <c r="G1961" i="30"/>
  <c r="F1961" i="30"/>
  <c r="AO1960" i="30"/>
  <c r="AN1960" i="30"/>
  <c r="AM1960" i="30"/>
  <c r="AL1960" i="30"/>
  <c r="AK1960" i="30"/>
  <c r="AJ1960" i="30"/>
  <c r="AI1960" i="30"/>
  <c r="AH1960" i="30"/>
  <c r="AG1960" i="30"/>
  <c r="AF1960" i="30"/>
  <c r="AE1960" i="30"/>
  <c r="AD1960" i="30"/>
  <c r="AC1960" i="30"/>
  <c r="AB1960" i="30"/>
  <c r="AA1960" i="30"/>
  <c r="Z1960" i="30"/>
  <c r="Y1960" i="30"/>
  <c r="X1960" i="30"/>
  <c r="W1960" i="30"/>
  <c r="V1960" i="30"/>
  <c r="U1960" i="30"/>
  <c r="T1960" i="30"/>
  <c r="S1960" i="30"/>
  <c r="R1960" i="30"/>
  <c r="Q1960" i="30"/>
  <c r="P1960" i="30"/>
  <c r="O1960" i="30"/>
  <c r="N1960" i="30"/>
  <c r="M1960" i="30"/>
  <c r="L1960" i="30"/>
  <c r="K1960" i="30"/>
  <c r="J1960" i="30"/>
  <c r="I1960" i="30"/>
  <c r="H1960" i="30"/>
  <c r="G1960" i="30"/>
  <c r="F1960" i="30"/>
  <c r="AO1959" i="30"/>
  <c r="AN1959" i="30"/>
  <c r="AM1959" i="30"/>
  <c r="AL1959" i="30"/>
  <c r="AK1959" i="30"/>
  <c r="AJ1959" i="30"/>
  <c r="AI1959" i="30"/>
  <c r="AH1959" i="30"/>
  <c r="AG1959" i="30"/>
  <c r="AF1959" i="30"/>
  <c r="AE1959" i="30"/>
  <c r="AD1959" i="30"/>
  <c r="AC1959" i="30"/>
  <c r="AB1959" i="30"/>
  <c r="AA1959" i="30"/>
  <c r="Z1959" i="30"/>
  <c r="Y1959" i="30"/>
  <c r="X1959" i="30"/>
  <c r="W1959" i="30"/>
  <c r="V1959" i="30"/>
  <c r="U1959" i="30"/>
  <c r="T1959" i="30"/>
  <c r="S1959" i="30"/>
  <c r="R1959" i="30"/>
  <c r="Q1959" i="30"/>
  <c r="P1959" i="30"/>
  <c r="O1959" i="30"/>
  <c r="N1959" i="30"/>
  <c r="M1959" i="30"/>
  <c r="L1959" i="30"/>
  <c r="K1959" i="30"/>
  <c r="J1959" i="30"/>
  <c r="I1959" i="30"/>
  <c r="H1959" i="30"/>
  <c r="G1959" i="30"/>
  <c r="F1959" i="30"/>
  <c r="AO1958" i="30"/>
  <c r="AN1958" i="30"/>
  <c r="AM1958" i="30"/>
  <c r="AL1958" i="30"/>
  <c r="AK1958" i="30"/>
  <c r="AJ1958" i="30"/>
  <c r="AI1958" i="30"/>
  <c r="AH1958" i="30"/>
  <c r="AG1958" i="30"/>
  <c r="AF1958" i="30"/>
  <c r="AE1958" i="30"/>
  <c r="AD1958" i="30"/>
  <c r="AC1958" i="30"/>
  <c r="AB1958" i="30"/>
  <c r="AA1958" i="30"/>
  <c r="Z1958" i="30"/>
  <c r="Y1958" i="30"/>
  <c r="X1958" i="30"/>
  <c r="W1958" i="30"/>
  <c r="V1958" i="30"/>
  <c r="U1958" i="30"/>
  <c r="T1958" i="30"/>
  <c r="S1958" i="30"/>
  <c r="R1958" i="30"/>
  <c r="Q1958" i="30"/>
  <c r="P1958" i="30"/>
  <c r="O1958" i="30"/>
  <c r="N1958" i="30"/>
  <c r="M1958" i="30"/>
  <c r="L1958" i="30"/>
  <c r="K1958" i="30"/>
  <c r="J1958" i="30"/>
  <c r="I1958" i="30"/>
  <c r="H1958" i="30"/>
  <c r="G1958" i="30"/>
  <c r="F1958" i="30"/>
  <c r="AO1957" i="30"/>
  <c r="AN1957" i="30"/>
  <c r="AM1957" i="30"/>
  <c r="AL1957" i="30"/>
  <c r="AK1957" i="30"/>
  <c r="AJ1957" i="30"/>
  <c r="AI1957" i="30"/>
  <c r="AH1957" i="30"/>
  <c r="AG1957" i="30"/>
  <c r="AF1957" i="30"/>
  <c r="AE1957" i="30"/>
  <c r="AD1957" i="30"/>
  <c r="AC1957" i="30"/>
  <c r="AB1957" i="30"/>
  <c r="AA1957" i="30"/>
  <c r="Z1957" i="30"/>
  <c r="Y1957" i="30"/>
  <c r="X1957" i="30"/>
  <c r="W1957" i="30"/>
  <c r="V1957" i="30"/>
  <c r="U1957" i="30"/>
  <c r="T1957" i="30"/>
  <c r="S1957" i="30"/>
  <c r="R1957" i="30"/>
  <c r="Q1957" i="30"/>
  <c r="P1957" i="30"/>
  <c r="O1957" i="30"/>
  <c r="N1957" i="30"/>
  <c r="M1957" i="30"/>
  <c r="L1957" i="30"/>
  <c r="K1957" i="30"/>
  <c r="J1957" i="30"/>
  <c r="I1957" i="30"/>
  <c r="H1957" i="30"/>
  <c r="G1957" i="30"/>
  <c r="F1957" i="30"/>
  <c r="AO1956" i="30"/>
  <c r="AN1956" i="30"/>
  <c r="AM1956" i="30"/>
  <c r="AL1956" i="30"/>
  <c r="AK1956" i="30"/>
  <c r="AJ1956" i="30"/>
  <c r="AI1956" i="30"/>
  <c r="AH1956" i="30"/>
  <c r="AG1956" i="30"/>
  <c r="AF1956" i="30"/>
  <c r="AE1956" i="30"/>
  <c r="AD1956" i="30"/>
  <c r="AC1956" i="30"/>
  <c r="AB1956" i="30"/>
  <c r="AA1956" i="30"/>
  <c r="Z1956" i="30"/>
  <c r="Y1956" i="30"/>
  <c r="X1956" i="30"/>
  <c r="W1956" i="30"/>
  <c r="V1956" i="30"/>
  <c r="U1956" i="30"/>
  <c r="T1956" i="30"/>
  <c r="S1956" i="30"/>
  <c r="R1956" i="30"/>
  <c r="Q1956" i="30"/>
  <c r="P1956" i="30"/>
  <c r="O1956" i="30"/>
  <c r="N1956" i="30"/>
  <c r="M1956" i="30"/>
  <c r="L1956" i="30"/>
  <c r="K1956" i="30"/>
  <c r="J1956" i="30"/>
  <c r="I1956" i="30"/>
  <c r="H1956" i="30"/>
  <c r="G1956" i="30"/>
  <c r="F1956" i="30"/>
  <c r="AO1955" i="30"/>
  <c r="AN1955" i="30"/>
  <c r="AM1955" i="30"/>
  <c r="AL1955" i="30"/>
  <c r="AK1955" i="30"/>
  <c r="AJ1955" i="30"/>
  <c r="AI1955" i="30"/>
  <c r="AH1955" i="30"/>
  <c r="AG1955" i="30"/>
  <c r="AF1955" i="30"/>
  <c r="AE1955" i="30"/>
  <c r="AD1955" i="30"/>
  <c r="AC1955" i="30"/>
  <c r="AB1955" i="30"/>
  <c r="AA1955" i="30"/>
  <c r="Z1955" i="30"/>
  <c r="Y1955" i="30"/>
  <c r="X1955" i="30"/>
  <c r="W1955" i="30"/>
  <c r="V1955" i="30"/>
  <c r="U1955" i="30"/>
  <c r="T1955" i="30"/>
  <c r="S1955" i="30"/>
  <c r="R1955" i="30"/>
  <c r="Q1955" i="30"/>
  <c r="P1955" i="30"/>
  <c r="O1955" i="30"/>
  <c r="N1955" i="30"/>
  <c r="M1955" i="30"/>
  <c r="L1955" i="30"/>
  <c r="K1955" i="30"/>
  <c r="J1955" i="30"/>
  <c r="I1955" i="30"/>
  <c r="H1955" i="30"/>
  <c r="G1955" i="30"/>
  <c r="F1955" i="30"/>
  <c r="AO1954" i="30"/>
  <c r="AN1954" i="30"/>
  <c r="AM1954" i="30"/>
  <c r="AL1954" i="30"/>
  <c r="AK1954" i="30"/>
  <c r="AJ1954" i="30"/>
  <c r="AI1954" i="30"/>
  <c r="AH1954" i="30"/>
  <c r="AG1954" i="30"/>
  <c r="AF1954" i="30"/>
  <c r="AE1954" i="30"/>
  <c r="AD1954" i="30"/>
  <c r="AC1954" i="30"/>
  <c r="AB1954" i="30"/>
  <c r="AA1954" i="30"/>
  <c r="Z1954" i="30"/>
  <c r="Y1954" i="30"/>
  <c r="X1954" i="30"/>
  <c r="W1954" i="30"/>
  <c r="V1954" i="30"/>
  <c r="U1954" i="30"/>
  <c r="T1954" i="30"/>
  <c r="S1954" i="30"/>
  <c r="R1954" i="30"/>
  <c r="Q1954" i="30"/>
  <c r="P1954" i="30"/>
  <c r="O1954" i="30"/>
  <c r="N1954" i="30"/>
  <c r="M1954" i="30"/>
  <c r="L1954" i="30"/>
  <c r="K1954" i="30"/>
  <c r="J1954" i="30"/>
  <c r="I1954" i="30"/>
  <c r="H1954" i="30"/>
  <c r="G1954" i="30"/>
  <c r="F1954" i="30"/>
  <c r="AO1953" i="30"/>
  <c r="AN1953" i="30"/>
  <c r="AM1953" i="30"/>
  <c r="AL1953" i="30"/>
  <c r="AK1953" i="30"/>
  <c r="AJ1953" i="30"/>
  <c r="AI1953" i="30"/>
  <c r="AH1953" i="30"/>
  <c r="AG1953" i="30"/>
  <c r="AF1953" i="30"/>
  <c r="AE1953" i="30"/>
  <c r="AD1953" i="30"/>
  <c r="AC1953" i="30"/>
  <c r="AB1953" i="30"/>
  <c r="AA1953" i="30"/>
  <c r="Z1953" i="30"/>
  <c r="Y1953" i="30"/>
  <c r="X1953" i="30"/>
  <c r="W1953" i="30"/>
  <c r="V1953" i="30"/>
  <c r="U1953" i="30"/>
  <c r="T1953" i="30"/>
  <c r="S1953" i="30"/>
  <c r="R1953" i="30"/>
  <c r="Q1953" i="30"/>
  <c r="P1953" i="30"/>
  <c r="O1953" i="30"/>
  <c r="N1953" i="30"/>
  <c r="M1953" i="30"/>
  <c r="L1953" i="30"/>
  <c r="K1953" i="30"/>
  <c r="J1953" i="30"/>
  <c r="I1953" i="30"/>
  <c r="H1953" i="30"/>
  <c r="G1953" i="30"/>
  <c r="F1953" i="30"/>
  <c r="AO1952" i="30"/>
  <c r="AN1952" i="30"/>
  <c r="AM1952" i="30"/>
  <c r="AL1952" i="30"/>
  <c r="AK1952" i="30"/>
  <c r="AJ1952" i="30"/>
  <c r="AI1952" i="30"/>
  <c r="AH1952" i="30"/>
  <c r="AG1952" i="30"/>
  <c r="AF1952" i="30"/>
  <c r="AE1952" i="30"/>
  <c r="AD1952" i="30"/>
  <c r="AC1952" i="30"/>
  <c r="AB1952" i="30"/>
  <c r="AA1952" i="30"/>
  <c r="Z1952" i="30"/>
  <c r="Y1952" i="30"/>
  <c r="X1952" i="30"/>
  <c r="W1952" i="30"/>
  <c r="V1952" i="30"/>
  <c r="U1952" i="30"/>
  <c r="T1952" i="30"/>
  <c r="S1952" i="30"/>
  <c r="R1952" i="30"/>
  <c r="Q1952" i="30"/>
  <c r="P1952" i="30"/>
  <c r="O1952" i="30"/>
  <c r="N1952" i="30"/>
  <c r="M1952" i="30"/>
  <c r="L1952" i="30"/>
  <c r="K1952" i="30"/>
  <c r="J1952" i="30"/>
  <c r="I1952" i="30"/>
  <c r="H1952" i="30"/>
  <c r="G1952" i="30"/>
  <c r="F1952" i="30"/>
  <c r="AO1951" i="30"/>
  <c r="AN1951" i="30"/>
  <c r="AM1951" i="30"/>
  <c r="AL1951" i="30"/>
  <c r="AK1951" i="30"/>
  <c r="AJ1951" i="30"/>
  <c r="AI1951" i="30"/>
  <c r="AH1951" i="30"/>
  <c r="AG1951" i="30"/>
  <c r="AF1951" i="30"/>
  <c r="AE1951" i="30"/>
  <c r="AD1951" i="30"/>
  <c r="AC1951" i="30"/>
  <c r="AB1951" i="30"/>
  <c r="AA1951" i="30"/>
  <c r="Z1951" i="30"/>
  <c r="Y1951" i="30"/>
  <c r="X1951" i="30"/>
  <c r="W1951" i="30"/>
  <c r="V1951" i="30"/>
  <c r="U1951" i="30"/>
  <c r="T1951" i="30"/>
  <c r="S1951" i="30"/>
  <c r="R1951" i="30"/>
  <c r="Q1951" i="30"/>
  <c r="P1951" i="30"/>
  <c r="O1951" i="30"/>
  <c r="N1951" i="30"/>
  <c r="M1951" i="30"/>
  <c r="L1951" i="30"/>
  <c r="K1951" i="30"/>
  <c r="J1951" i="30"/>
  <c r="I1951" i="30"/>
  <c r="H1951" i="30"/>
  <c r="G1951" i="30"/>
  <c r="F1951" i="30"/>
  <c r="AO1950" i="30"/>
  <c r="AN1950" i="30"/>
  <c r="AM1950" i="30"/>
  <c r="AL1950" i="30"/>
  <c r="AK1950" i="30"/>
  <c r="AJ1950" i="30"/>
  <c r="AI1950" i="30"/>
  <c r="AH1950" i="30"/>
  <c r="AG1950" i="30"/>
  <c r="AF1950" i="30"/>
  <c r="AE1950" i="30"/>
  <c r="AD1950" i="30"/>
  <c r="AC1950" i="30"/>
  <c r="AB1950" i="30"/>
  <c r="AA1950" i="30"/>
  <c r="Z1950" i="30"/>
  <c r="Y1950" i="30"/>
  <c r="X1950" i="30"/>
  <c r="W1950" i="30"/>
  <c r="V1950" i="30"/>
  <c r="U1950" i="30"/>
  <c r="T1950" i="30"/>
  <c r="S1950" i="30"/>
  <c r="R1950" i="30"/>
  <c r="Q1950" i="30"/>
  <c r="P1950" i="30"/>
  <c r="O1950" i="30"/>
  <c r="N1950" i="30"/>
  <c r="M1950" i="30"/>
  <c r="L1950" i="30"/>
  <c r="K1950" i="30"/>
  <c r="J1950" i="30"/>
  <c r="I1950" i="30"/>
  <c r="H1950" i="30"/>
  <c r="G1950" i="30"/>
  <c r="F1950" i="30"/>
  <c r="AO1949" i="30"/>
  <c r="AN1949" i="30"/>
  <c r="AM1949" i="30"/>
  <c r="AL1949" i="30"/>
  <c r="AK1949" i="30"/>
  <c r="AJ1949" i="30"/>
  <c r="AI1949" i="30"/>
  <c r="AH1949" i="30"/>
  <c r="AG1949" i="30"/>
  <c r="AF1949" i="30"/>
  <c r="AE1949" i="30"/>
  <c r="AD1949" i="30"/>
  <c r="AC1949" i="30"/>
  <c r="AB1949" i="30"/>
  <c r="AA1949" i="30"/>
  <c r="Z1949" i="30"/>
  <c r="Y1949" i="30"/>
  <c r="X1949" i="30"/>
  <c r="W1949" i="30"/>
  <c r="V1949" i="30"/>
  <c r="U1949" i="30"/>
  <c r="T1949" i="30"/>
  <c r="S1949" i="30"/>
  <c r="R1949" i="30"/>
  <c r="Q1949" i="30"/>
  <c r="P1949" i="30"/>
  <c r="O1949" i="30"/>
  <c r="N1949" i="30"/>
  <c r="M1949" i="30"/>
  <c r="L1949" i="30"/>
  <c r="K1949" i="30"/>
  <c r="J1949" i="30"/>
  <c r="I1949" i="30"/>
  <c r="H1949" i="30"/>
  <c r="G1949" i="30"/>
  <c r="F1949" i="30"/>
  <c r="AO1948" i="30"/>
  <c r="AN1948" i="30"/>
  <c r="AM1948" i="30"/>
  <c r="AL1948" i="30"/>
  <c r="AK1948" i="30"/>
  <c r="AJ1948" i="30"/>
  <c r="AI1948" i="30"/>
  <c r="AH1948" i="30"/>
  <c r="AG1948" i="30"/>
  <c r="AF1948" i="30"/>
  <c r="AE1948" i="30"/>
  <c r="AD1948" i="30"/>
  <c r="AC1948" i="30"/>
  <c r="AB1948" i="30"/>
  <c r="AA1948" i="30"/>
  <c r="Z1948" i="30"/>
  <c r="Y1948" i="30"/>
  <c r="X1948" i="30"/>
  <c r="W1948" i="30"/>
  <c r="V1948" i="30"/>
  <c r="U1948" i="30"/>
  <c r="T1948" i="30"/>
  <c r="S1948" i="30"/>
  <c r="R1948" i="30"/>
  <c r="Q1948" i="30"/>
  <c r="P1948" i="30"/>
  <c r="O1948" i="30"/>
  <c r="N1948" i="30"/>
  <c r="M1948" i="30"/>
  <c r="L1948" i="30"/>
  <c r="K1948" i="30"/>
  <c r="J1948" i="30"/>
  <c r="I1948" i="30"/>
  <c r="H1948" i="30"/>
  <c r="G1948" i="30"/>
  <c r="F1948" i="30"/>
  <c r="AO1947" i="30"/>
  <c r="AN1947" i="30"/>
  <c r="AM1947" i="30"/>
  <c r="AL1947" i="30"/>
  <c r="AK1947" i="30"/>
  <c r="AJ1947" i="30"/>
  <c r="AI1947" i="30"/>
  <c r="AH1947" i="30"/>
  <c r="AG1947" i="30"/>
  <c r="AF1947" i="30"/>
  <c r="AE1947" i="30"/>
  <c r="AD1947" i="30"/>
  <c r="AC1947" i="30"/>
  <c r="AB1947" i="30"/>
  <c r="AA1947" i="30"/>
  <c r="Z1947" i="30"/>
  <c r="Y1947" i="30"/>
  <c r="X1947" i="30"/>
  <c r="W1947" i="30"/>
  <c r="V1947" i="30"/>
  <c r="U1947" i="30"/>
  <c r="T1947" i="30"/>
  <c r="S1947" i="30"/>
  <c r="R1947" i="30"/>
  <c r="Q1947" i="30"/>
  <c r="P1947" i="30"/>
  <c r="O1947" i="30"/>
  <c r="N1947" i="30"/>
  <c r="M1947" i="30"/>
  <c r="L1947" i="30"/>
  <c r="K1947" i="30"/>
  <c r="J1947" i="30"/>
  <c r="I1947" i="30"/>
  <c r="H1947" i="30"/>
  <c r="G1947" i="30"/>
  <c r="F1947" i="30"/>
  <c r="AO1946" i="30"/>
  <c r="AN1946" i="30"/>
  <c r="AM1946" i="30"/>
  <c r="AL1946" i="30"/>
  <c r="AK1946" i="30"/>
  <c r="AJ1946" i="30"/>
  <c r="AI1946" i="30"/>
  <c r="AH1946" i="30"/>
  <c r="AG1946" i="30"/>
  <c r="AF1946" i="30"/>
  <c r="AE1946" i="30"/>
  <c r="AD1946" i="30"/>
  <c r="AC1946" i="30"/>
  <c r="AB1946" i="30"/>
  <c r="AA1946" i="30"/>
  <c r="Z1946" i="30"/>
  <c r="Y1946" i="30"/>
  <c r="X1946" i="30"/>
  <c r="W1946" i="30"/>
  <c r="V1946" i="30"/>
  <c r="U1946" i="30"/>
  <c r="T1946" i="30"/>
  <c r="S1946" i="30"/>
  <c r="R1946" i="30"/>
  <c r="Q1946" i="30"/>
  <c r="P1946" i="30"/>
  <c r="O1946" i="30"/>
  <c r="N1946" i="30"/>
  <c r="M1946" i="30"/>
  <c r="L1946" i="30"/>
  <c r="K1946" i="30"/>
  <c r="J1946" i="30"/>
  <c r="I1946" i="30"/>
  <c r="H1946" i="30"/>
  <c r="G1946" i="30"/>
  <c r="F1946" i="30"/>
  <c r="AO1945" i="30"/>
  <c r="AN1945" i="30"/>
  <c r="AM1945" i="30"/>
  <c r="AL1945" i="30"/>
  <c r="AK1945" i="30"/>
  <c r="AJ1945" i="30"/>
  <c r="AI1945" i="30"/>
  <c r="AH1945" i="30"/>
  <c r="AG1945" i="30"/>
  <c r="AF1945" i="30"/>
  <c r="AE1945" i="30"/>
  <c r="AD1945" i="30"/>
  <c r="AC1945" i="30"/>
  <c r="AB1945" i="30"/>
  <c r="AA1945" i="30"/>
  <c r="Z1945" i="30"/>
  <c r="Y1945" i="30"/>
  <c r="X1945" i="30"/>
  <c r="W1945" i="30"/>
  <c r="V1945" i="30"/>
  <c r="U1945" i="30"/>
  <c r="T1945" i="30"/>
  <c r="S1945" i="30"/>
  <c r="R1945" i="30"/>
  <c r="Q1945" i="30"/>
  <c r="P1945" i="30"/>
  <c r="O1945" i="30"/>
  <c r="N1945" i="30"/>
  <c r="M1945" i="30"/>
  <c r="L1945" i="30"/>
  <c r="K1945" i="30"/>
  <c r="J1945" i="30"/>
  <c r="I1945" i="30"/>
  <c r="H1945" i="30"/>
  <c r="G1945" i="30"/>
  <c r="F1945" i="30"/>
  <c r="AO1944" i="30"/>
  <c r="AN1944" i="30"/>
  <c r="AM1944" i="30"/>
  <c r="AL1944" i="30"/>
  <c r="AK1944" i="30"/>
  <c r="AJ1944" i="30"/>
  <c r="AI1944" i="30"/>
  <c r="AH1944" i="30"/>
  <c r="AG1944" i="30"/>
  <c r="AF1944" i="30"/>
  <c r="AE1944" i="30"/>
  <c r="AD1944" i="30"/>
  <c r="AC1944" i="30"/>
  <c r="AB1944" i="30"/>
  <c r="AA1944" i="30"/>
  <c r="Z1944" i="30"/>
  <c r="Y1944" i="30"/>
  <c r="X1944" i="30"/>
  <c r="W1944" i="30"/>
  <c r="V1944" i="30"/>
  <c r="U1944" i="30"/>
  <c r="T1944" i="30"/>
  <c r="S1944" i="30"/>
  <c r="R1944" i="30"/>
  <c r="Q1944" i="30"/>
  <c r="P1944" i="30"/>
  <c r="O1944" i="30"/>
  <c r="N1944" i="30"/>
  <c r="M1944" i="30"/>
  <c r="L1944" i="30"/>
  <c r="K1944" i="30"/>
  <c r="J1944" i="30"/>
  <c r="I1944" i="30"/>
  <c r="H1944" i="30"/>
  <c r="G1944" i="30"/>
  <c r="F1944" i="30"/>
  <c r="AO1943" i="30"/>
  <c r="AN1943" i="30"/>
  <c r="AM1943" i="30"/>
  <c r="AL1943" i="30"/>
  <c r="AK1943" i="30"/>
  <c r="AJ1943" i="30"/>
  <c r="AI1943" i="30"/>
  <c r="AH1943" i="30"/>
  <c r="AG1943" i="30"/>
  <c r="AF1943" i="30"/>
  <c r="AE1943" i="30"/>
  <c r="AD1943" i="30"/>
  <c r="AC1943" i="30"/>
  <c r="AB1943" i="30"/>
  <c r="AA1943" i="30"/>
  <c r="Z1943" i="30"/>
  <c r="Y1943" i="30"/>
  <c r="X1943" i="30"/>
  <c r="W1943" i="30"/>
  <c r="V1943" i="30"/>
  <c r="U1943" i="30"/>
  <c r="T1943" i="30"/>
  <c r="S1943" i="30"/>
  <c r="R1943" i="30"/>
  <c r="Q1943" i="30"/>
  <c r="P1943" i="30"/>
  <c r="O1943" i="30"/>
  <c r="N1943" i="30"/>
  <c r="M1943" i="30"/>
  <c r="L1943" i="30"/>
  <c r="K1943" i="30"/>
  <c r="J1943" i="30"/>
  <c r="I1943" i="30"/>
  <c r="H1943" i="30"/>
  <c r="G1943" i="30"/>
  <c r="F1943" i="30"/>
  <c r="AO1942" i="30"/>
  <c r="AN1942" i="30"/>
  <c r="AM1942" i="30"/>
  <c r="AL1942" i="30"/>
  <c r="AK1942" i="30"/>
  <c r="AJ1942" i="30"/>
  <c r="AI1942" i="30"/>
  <c r="AH1942" i="30"/>
  <c r="AG1942" i="30"/>
  <c r="AF1942" i="30"/>
  <c r="AE1942" i="30"/>
  <c r="AD1942" i="30"/>
  <c r="AC1942" i="30"/>
  <c r="AB1942" i="30"/>
  <c r="AA1942" i="30"/>
  <c r="Z1942" i="30"/>
  <c r="Y1942" i="30"/>
  <c r="X1942" i="30"/>
  <c r="W1942" i="30"/>
  <c r="V1942" i="30"/>
  <c r="U1942" i="30"/>
  <c r="T1942" i="30"/>
  <c r="S1942" i="30"/>
  <c r="R1942" i="30"/>
  <c r="Q1942" i="30"/>
  <c r="P1942" i="30"/>
  <c r="O1942" i="30"/>
  <c r="N1942" i="30"/>
  <c r="M1942" i="30"/>
  <c r="L1942" i="30"/>
  <c r="K1942" i="30"/>
  <c r="J1942" i="30"/>
  <c r="I1942" i="30"/>
  <c r="H1942" i="30"/>
  <c r="G1942" i="30"/>
  <c r="F1942" i="30"/>
  <c r="AO1941" i="30"/>
  <c r="AN1941" i="30"/>
  <c r="AM1941" i="30"/>
  <c r="AL1941" i="30"/>
  <c r="AK1941" i="30"/>
  <c r="AJ1941" i="30"/>
  <c r="AI1941" i="30"/>
  <c r="AH1941" i="30"/>
  <c r="AG1941" i="30"/>
  <c r="AF1941" i="30"/>
  <c r="AE1941" i="30"/>
  <c r="AD1941" i="30"/>
  <c r="AC1941" i="30"/>
  <c r="AB1941" i="30"/>
  <c r="AA1941" i="30"/>
  <c r="Z1941" i="30"/>
  <c r="Y1941" i="30"/>
  <c r="X1941" i="30"/>
  <c r="W1941" i="30"/>
  <c r="V1941" i="30"/>
  <c r="U1941" i="30"/>
  <c r="T1941" i="30"/>
  <c r="S1941" i="30"/>
  <c r="R1941" i="30"/>
  <c r="Q1941" i="30"/>
  <c r="P1941" i="30"/>
  <c r="O1941" i="30"/>
  <c r="N1941" i="30"/>
  <c r="M1941" i="30"/>
  <c r="L1941" i="30"/>
  <c r="K1941" i="30"/>
  <c r="J1941" i="30"/>
  <c r="I1941" i="30"/>
  <c r="H1941" i="30"/>
  <c r="G1941" i="30"/>
  <c r="F1941" i="30"/>
  <c r="AO1940" i="30"/>
  <c r="AN1940" i="30"/>
  <c r="AM1940" i="30"/>
  <c r="AL1940" i="30"/>
  <c r="AK1940" i="30"/>
  <c r="AJ1940" i="30"/>
  <c r="AI1940" i="30"/>
  <c r="AH1940" i="30"/>
  <c r="AG1940" i="30"/>
  <c r="AF1940" i="30"/>
  <c r="AE1940" i="30"/>
  <c r="AD1940" i="30"/>
  <c r="AC1940" i="30"/>
  <c r="AB1940" i="30"/>
  <c r="AA1940" i="30"/>
  <c r="Z1940" i="30"/>
  <c r="Y1940" i="30"/>
  <c r="X1940" i="30"/>
  <c r="W1940" i="30"/>
  <c r="V1940" i="30"/>
  <c r="U1940" i="30"/>
  <c r="T1940" i="30"/>
  <c r="S1940" i="30"/>
  <c r="R1940" i="30"/>
  <c r="Q1940" i="30"/>
  <c r="P1940" i="30"/>
  <c r="O1940" i="30"/>
  <c r="N1940" i="30"/>
  <c r="M1940" i="30"/>
  <c r="L1940" i="30"/>
  <c r="K1940" i="30"/>
  <c r="J1940" i="30"/>
  <c r="I1940" i="30"/>
  <c r="H1940" i="30"/>
  <c r="G1940" i="30"/>
  <c r="F1940" i="30"/>
  <c r="AO1939" i="30"/>
  <c r="AN1939" i="30"/>
  <c r="AM1939" i="30"/>
  <c r="AL1939" i="30"/>
  <c r="AK1939" i="30"/>
  <c r="AJ1939" i="30"/>
  <c r="AI1939" i="30"/>
  <c r="AH1939" i="30"/>
  <c r="AG1939" i="30"/>
  <c r="AF1939" i="30"/>
  <c r="AE1939" i="30"/>
  <c r="AD1939" i="30"/>
  <c r="AC1939" i="30"/>
  <c r="AB1939" i="30"/>
  <c r="AA1939" i="30"/>
  <c r="Z1939" i="30"/>
  <c r="Y1939" i="30"/>
  <c r="X1939" i="30"/>
  <c r="W1939" i="30"/>
  <c r="V1939" i="30"/>
  <c r="U1939" i="30"/>
  <c r="T1939" i="30"/>
  <c r="S1939" i="30"/>
  <c r="R1939" i="30"/>
  <c r="Q1939" i="30"/>
  <c r="P1939" i="30"/>
  <c r="O1939" i="30"/>
  <c r="N1939" i="30"/>
  <c r="M1939" i="30"/>
  <c r="L1939" i="30"/>
  <c r="K1939" i="30"/>
  <c r="J1939" i="30"/>
  <c r="I1939" i="30"/>
  <c r="H1939" i="30"/>
  <c r="G1939" i="30"/>
  <c r="F1939" i="30"/>
  <c r="AO1928" i="30"/>
  <c r="AN1928" i="30"/>
  <c r="AM1928" i="30"/>
  <c r="AL1928" i="30"/>
  <c r="AK1928" i="30"/>
  <c r="AJ1928" i="30"/>
  <c r="AI1928" i="30"/>
  <c r="AH1928" i="30"/>
  <c r="AG1928" i="30"/>
  <c r="AF1928" i="30"/>
  <c r="AE1928" i="30"/>
  <c r="AD1928" i="30"/>
  <c r="AC1928" i="30"/>
  <c r="AB1928" i="30"/>
  <c r="AA1928" i="30"/>
  <c r="Z1928" i="30"/>
  <c r="Y1928" i="30"/>
  <c r="X1928" i="30"/>
  <c r="W1928" i="30"/>
  <c r="V1928" i="30"/>
  <c r="U1928" i="30"/>
  <c r="T1928" i="30"/>
  <c r="S1928" i="30"/>
  <c r="R1928" i="30"/>
  <c r="Q1928" i="30"/>
  <c r="P1928" i="30"/>
  <c r="O1928" i="30"/>
  <c r="N1928" i="30"/>
  <c r="M1928" i="30"/>
  <c r="L1928" i="30"/>
  <c r="K1928" i="30"/>
  <c r="J1928" i="30"/>
  <c r="I1928" i="30"/>
  <c r="H1928" i="30"/>
  <c r="G1928" i="30"/>
  <c r="F1928" i="30"/>
  <c r="AO1927" i="30"/>
  <c r="AN1927" i="30"/>
  <c r="AM1927" i="30"/>
  <c r="AL1927" i="30"/>
  <c r="AK1927" i="30"/>
  <c r="AJ1927" i="30"/>
  <c r="AI1927" i="30"/>
  <c r="AH1927" i="30"/>
  <c r="AG1927" i="30"/>
  <c r="AF1927" i="30"/>
  <c r="AE1927" i="30"/>
  <c r="AD1927" i="30"/>
  <c r="AC1927" i="30"/>
  <c r="AB1927" i="30"/>
  <c r="AA1927" i="30"/>
  <c r="Z1927" i="30"/>
  <c r="Y1927" i="30"/>
  <c r="X1927" i="30"/>
  <c r="W1927" i="30"/>
  <c r="V1927" i="30"/>
  <c r="U1927" i="30"/>
  <c r="T1927" i="30"/>
  <c r="S1927" i="30"/>
  <c r="R1927" i="30"/>
  <c r="Q1927" i="30"/>
  <c r="P1927" i="30"/>
  <c r="O1927" i="30"/>
  <c r="N1927" i="30"/>
  <c r="M1927" i="30"/>
  <c r="L1927" i="30"/>
  <c r="K1927" i="30"/>
  <c r="J1927" i="30"/>
  <c r="I1927" i="30"/>
  <c r="H1927" i="30"/>
  <c r="G1927" i="30"/>
  <c r="F1927" i="30"/>
  <c r="AO1926" i="30"/>
  <c r="AN1926" i="30"/>
  <c r="AM1926" i="30"/>
  <c r="AL1926" i="30"/>
  <c r="AK1926" i="30"/>
  <c r="AJ1926" i="30"/>
  <c r="AI1926" i="30"/>
  <c r="AH1926" i="30"/>
  <c r="AG1926" i="30"/>
  <c r="AF1926" i="30"/>
  <c r="AE1926" i="30"/>
  <c r="AD1926" i="30"/>
  <c r="AC1926" i="30"/>
  <c r="AB1926" i="30"/>
  <c r="AA1926" i="30"/>
  <c r="Z1926" i="30"/>
  <c r="Y1926" i="30"/>
  <c r="X1926" i="30"/>
  <c r="W1926" i="30"/>
  <c r="V1926" i="30"/>
  <c r="U1926" i="30"/>
  <c r="T1926" i="30"/>
  <c r="S1926" i="30"/>
  <c r="R1926" i="30"/>
  <c r="Q1926" i="30"/>
  <c r="P1926" i="30"/>
  <c r="O1926" i="30"/>
  <c r="N1926" i="30"/>
  <c r="M1926" i="30"/>
  <c r="L1926" i="30"/>
  <c r="K1926" i="30"/>
  <c r="J1926" i="30"/>
  <c r="I1926" i="30"/>
  <c r="H1926" i="30"/>
  <c r="G1926" i="30"/>
  <c r="F1926" i="30"/>
  <c r="AO1925" i="30"/>
  <c r="AN1925" i="30"/>
  <c r="AM1925" i="30"/>
  <c r="AL1925" i="30"/>
  <c r="AK1925" i="30"/>
  <c r="AJ1925" i="30"/>
  <c r="AI1925" i="30"/>
  <c r="AH1925" i="30"/>
  <c r="AG1925" i="30"/>
  <c r="AF1925" i="30"/>
  <c r="AE1925" i="30"/>
  <c r="AD1925" i="30"/>
  <c r="AC1925" i="30"/>
  <c r="AB1925" i="30"/>
  <c r="AA1925" i="30"/>
  <c r="Z1925" i="30"/>
  <c r="Y1925" i="30"/>
  <c r="X1925" i="30"/>
  <c r="W1925" i="30"/>
  <c r="V1925" i="30"/>
  <c r="U1925" i="30"/>
  <c r="T1925" i="30"/>
  <c r="S1925" i="30"/>
  <c r="R1925" i="30"/>
  <c r="Q1925" i="30"/>
  <c r="P1925" i="30"/>
  <c r="O1925" i="30"/>
  <c r="N1925" i="30"/>
  <c r="M1925" i="30"/>
  <c r="L1925" i="30"/>
  <c r="K1925" i="30"/>
  <c r="J1925" i="30"/>
  <c r="I1925" i="30"/>
  <c r="H1925" i="30"/>
  <c r="G1925" i="30"/>
  <c r="F1925" i="30"/>
  <c r="AO1924" i="30"/>
  <c r="AN1924" i="30"/>
  <c r="AM1924" i="30"/>
  <c r="AL1924" i="30"/>
  <c r="AK1924" i="30"/>
  <c r="AJ1924" i="30"/>
  <c r="AI1924" i="30"/>
  <c r="AH1924" i="30"/>
  <c r="AG1924" i="30"/>
  <c r="AF1924" i="30"/>
  <c r="AE1924" i="30"/>
  <c r="AD1924" i="30"/>
  <c r="AC1924" i="30"/>
  <c r="AB1924" i="30"/>
  <c r="AA1924" i="30"/>
  <c r="Z1924" i="30"/>
  <c r="Y1924" i="30"/>
  <c r="X1924" i="30"/>
  <c r="W1924" i="30"/>
  <c r="V1924" i="30"/>
  <c r="U1924" i="30"/>
  <c r="T1924" i="30"/>
  <c r="S1924" i="30"/>
  <c r="R1924" i="30"/>
  <c r="Q1924" i="30"/>
  <c r="P1924" i="30"/>
  <c r="O1924" i="30"/>
  <c r="N1924" i="30"/>
  <c r="M1924" i="30"/>
  <c r="L1924" i="30"/>
  <c r="K1924" i="30"/>
  <c r="J1924" i="30"/>
  <c r="I1924" i="30"/>
  <c r="H1924" i="30"/>
  <c r="G1924" i="30"/>
  <c r="F1924" i="30"/>
  <c r="AO1923" i="30"/>
  <c r="AN1923" i="30"/>
  <c r="AM1923" i="30"/>
  <c r="AL1923" i="30"/>
  <c r="AK1923" i="30"/>
  <c r="AJ1923" i="30"/>
  <c r="AI1923" i="30"/>
  <c r="AH1923" i="30"/>
  <c r="AG1923" i="30"/>
  <c r="AF1923" i="30"/>
  <c r="AE1923" i="30"/>
  <c r="AD1923" i="30"/>
  <c r="AC1923" i="30"/>
  <c r="AB1923" i="30"/>
  <c r="AA1923" i="30"/>
  <c r="Z1923" i="30"/>
  <c r="Y1923" i="30"/>
  <c r="X1923" i="30"/>
  <c r="W1923" i="30"/>
  <c r="V1923" i="30"/>
  <c r="U1923" i="30"/>
  <c r="T1923" i="30"/>
  <c r="S1923" i="30"/>
  <c r="R1923" i="30"/>
  <c r="Q1923" i="30"/>
  <c r="P1923" i="30"/>
  <c r="O1923" i="30"/>
  <c r="N1923" i="30"/>
  <c r="M1923" i="30"/>
  <c r="L1923" i="30"/>
  <c r="K1923" i="30"/>
  <c r="J1923" i="30"/>
  <c r="I1923" i="30"/>
  <c r="H1923" i="30"/>
  <c r="G1923" i="30"/>
  <c r="F1923" i="30"/>
  <c r="AO1922" i="30"/>
  <c r="AN1922" i="30"/>
  <c r="AM1922" i="30"/>
  <c r="AL1922" i="30"/>
  <c r="AK1922" i="30"/>
  <c r="AJ1922" i="30"/>
  <c r="AI1922" i="30"/>
  <c r="AH1922" i="30"/>
  <c r="AG1922" i="30"/>
  <c r="AF1922" i="30"/>
  <c r="AE1922" i="30"/>
  <c r="AD1922" i="30"/>
  <c r="AC1922" i="30"/>
  <c r="AB1922" i="30"/>
  <c r="AA1922" i="30"/>
  <c r="Z1922" i="30"/>
  <c r="Y1922" i="30"/>
  <c r="X1922" i="30"/>
  <c r="W1922" i="30"/>
  <c r="V1922" i="30"/>
  <c r="U1922" i="30"/>
  <c r="T1922" i="30"/>
  <c r="S1922" i="30"/>
  <c r="R1922" i="30"/>
  <c r="Q1922" i="30"/>
  <c r="P1922" i="30"/>
  <c r="O1922" i="30"/>
  <c r="N1922" i="30"/>
  <c r="M1922" i="30"/>
  <c r="L1922" i="30"/>
  <c r="K1922" i="30"/>
  <c r="J1922" i="30"/>
  <c r="I1922" i="30"/>
  <c r="H1922" i="30"/>
  <c r="G1922" i="30"/>
  <c r="F1922" i="30"/>
  <c r="AO1921" i="30"/>
  <c r="AN1921" i="30"/>
  <c r="AM1921" i="30"/>
  <c r="AL1921" i="30"/>
  <c r="AK1921" i="30"/>
  <c r="AJ1921" i="30"/>
  <c r="AI1921" i="30"/>
  <c r="AH1921" i="30"/>
  <c r="AG1921" i="30"/>
  <c r="AF1921" i="30"/>
  <c r="AE1921" i="30"/>
  <c r="AD1921" i="30"/>
  <c r="AC1921" i="30"/>
  <c r="AB1921" i="30"/>
  <c r="AA1921" i="30"/>
  <c r="Z1921" i="30"/>
  <c r="Y1921" i="30"/>
  <c r="X1921" i="30"/>
  <c r="W1921" i="30"/>
  <c r="V1921" i="30"/>
  <c r="U1921" i="30"/>
  <c r="T1921" i="30"/>
  <c r="S1921" i="30"/>
  <c r="R1921" i="30"/>
  <c r="Q1921" i="30"/>
  <c r="P1921" i="30"/>
  <c r="O1921" i="30"/>
  <c r="N1921" i="30"/>
  <c r="M1921" i="30"/>
  <c r="L1921" i="30"/>
  <c r="K1921" i="30"/>
  <c r="J1921" i="30"/>
  <c r="I1921" i="30"/>
  <c r="H1921" i="30"/>
  <c r="G1921" i="30"/>
  <c r="F1921" i="30"/>
  <c r="AO1920" i="30"/>
  <c r="AN1920" i="30"/>
  <c r="AM1920" i="30"/>
  <c r="AL1920" i="30"/>
  <c r="AK1920" i="30"/>
  <c r="AJ1920" i="30"/>
  <c r="AI1920" i="30"/>
  <c r="AH1920" i="30"/>
  <c r="AG1920" i="30"/>
  <c r="AF1920" i="30"/>
  <c r="AE1920" i="30"/>
  <c r="AD1920" i="30"/>
  <c r="AC1920" i="30"/>
  <c r="AB1920" i="30"/>
  <c r="AA1920" i="30"/>
  <c r="Z1920" i="30"/>
  <c r="Y1920" i="30"/>
  <c r="X1920" i="30"/>
  <c r="W1920" i="30"/>
  <c r="V1920" i="30"/>
  <c r="U1920" i="30"/>
  <c r="T1920" i="30"/>
  <c r="S1920" i="30"/>
  <c r="R1920" i="30"/>
  <c r="Q1920" i="30"/>
  <c r="P1920" i="30"/>
  <c r="O1920" i="30"/>
  <c r="N1920" i="30"/>
  <c r="M1920" i="30"/>
  <c r="L1920" i="30"/>
  <c r="K1920" i="30"/>
  <c r="J1920" i="30"/>
  <c r="I1920" i="30"/>
  <c r="H1920" i="30"/>
  <c r="G1920" i="30"/>
  <c r="F1920" i="30"/>
  <c r="AO1919" i="30"/>
  <c r="AN1919" i="30"/>
  <c r="AM1919" i="30"/>
  <c r="AL1919" i="30"/>
  <c r="AK1919" i="30"/>
  <c r="AJ1919" i="30"/>
  <c r="AI1919" i="30"/>
  <c r="AH1919" i="30"/>
  <c r="AG1919" i="30"/>
  <c r="AF1919" i="30"/>
  <c r="AE1919" i="30"/>
  <c r="AD1919" i="30"/>
  <c r="AC1919" i="30"/>
  <c r="AB1919" i="30"/>
  <c r="AA1919" i="30"/>
  <c r="Z1919" i="30"/>
  <c r="Y1919" i="30"/>
  <c r="X1919" i="30"/>
  <c r="W1919" i="30"/>
  <c r="V1919" i="30"/>
  <c r="U1919" i="30"/>
  <c r="T1919" i="30"/>
  <c r="S1919" i="30"/>
  <c r="R1919" i="30"/>
  <c r="Q1919" i="30"/>
  <c r="P1919" i="30"/>
  <c r="O1919" i="30"/>
  <c r="N1919" i="30"/>
  <c r="M1919" i="30"/>
  <c r="L1919" i="30"/>
  <c r="K1919" i="30"/>
  <c r="J1919" i="30"/>
  <c r="I1919" i="30"/>
  <c r="H1919" i="30"/>
  <c r="G1919" i="30"/>
  <c r="F1919" i="30"/>
  <c r="AO1918" i="30"/>
  <c r="AN1918" i="30"/>
  <c r="AM1918" i="30"/>
  <c r="AL1918" i="30"/>
  <c r="AK1918" i="30"/>
  <c r="AJ1918" i="30"/>
  <c r="AI1918" i="30"/>
  <c r="AH1918" i="30"/>
  <c r="AG1918" i="30"/>
  <c r="AF1918" i="30"/>
  <c r="AE1918" i="30"/>
  <c r="AD1918" i="30"/>
  <c r="AC1918" i="30"/>
  <c r="AB1918" i="30"/>
  <c r="AA1918" i="30"/>
  <c r="Z1918" i="30"/>
  <c r="Y1918" i="30"/>
  <c r="X1918" i="30"/>
  <c r="W1918" i="30"/>
  <c r="V1918" i="30"/>
  <c r="U1918" i="30"/>
  <c r="T1918" i="30"/>
  <c r="S1918" i="30"/>
  <c r="R1918" i="30"/>
  <c r="Q1918" i="30"/>
  <c r="P1918" i="30"/>
  <c r="O1918" i="30"/>
  <c r="N1918" i="30"/>
  <c r="M1918" i="30"/>
  <c r="L1918" i="30"/>
  <c r="K1918" i="30"/>
  <c r="J1918" i="30"/>
  <c r="I1918" i="30"/>
  <c r="H1918" i="30"/>
  <c r="G1918" i="30"/>
  <c r="F1918" i="30"/>
  <c r="AO1917" i="30"/>
  <c r="AN1917" i="30"/>
  <c r="AM1917" i="30"/>
  <c r="AL1917" i="30"/>
  <c r="AK1917" i="30"/>
  <c r="AJ1917" i="30"/>
  <c r="AI1917" i="30"/>
  <c r="AH1917" i="30"/>
  <c r="AG1917" i="30"/>
  <c r="AF1917" i="30"/>
  <c r="AE1917" i="30"/>
  <c r="AD1917" i="30"/>
  <c r="AC1917" i="30"/>
  <c r="AB1917" i="30"/>
  <c r="AA1917" i="30"/>
  <c r="Z1917" i="30"/>
  <c r="Y1917" i="30"/>
  <c r="X1917" i="30"/>
  <c r="W1917" i="30"/>
  <c r="V1917" i="30"/>
  <c r="U1917" i="30"/>
  <c r="T1917" i="30"/>
  <c r="S1917" i="30"/>
  <c r="R1917" i="30"/>
  <c r="Q1917" i="30"/>
  <c r="P1917" i="30"/>
  <c r="O1917" i="30"/>
  <c r="N1917" i="30"/>
  <c r="M1917" i="30"/>
  <c r="L1917" i="30"/>
  <c r="K1917" i="30"/>
  <c r="J1917" i="30"/>
  <c r="I1917" i="30"/>
  <c r="H1917" i="30"/>
  <c r="G1917" i="30"/>
  <c r="F1917" i="30"/>
  <c r="AO1916" i="30"/>
  <c r="AN1916" i="30"/>
  <c r="AM1916" i="30"/>
  <c r="AL1916" i="30"/>
  <c r="AK1916" i="30"/>
  <c r="AJ1916" i="30"/>
  <c r="AI1916" i="30"/>
  <c r="AH1916" i="30"/>
  <c r="AG1916" i="30"/>
  <c r="AF1916" i="30"/>
  <c r="AE1916" i="30"/>
  <c r="AD1916" i="30"/>
  <c r="AC1916" i="30"/>
  <c r="AB1916" i="30"/>
  <c r="AA1916" i="30"/>
  <c r="Z1916" i="30"/>
  <c r="Y1916" i="30"/>
  <c r="X1916" i="30"/>
  <c r="W1916" i="30"/>
  <c r="V1916" i="30"/>
  <c r="U1916" i="30"/>
  <c r="T1916" i="30"/>
  <c r="S1916" i="30"/>
  <c r="R1916" i="30"/>
  <c r="Q1916" i="30"/>
  <c r="P1916" i="30"/>
  <c r="O1916" i="30"/>
  <c r="N1916" i="30"/>
  <c r="M1916" i="30"/>
  <c r="L1916" i="30"/>
  <c r="K1916" i="30"/>
  <c r="J1916" i="30"/>
  <c r="I1916" i="30"/>
  <c r="H1916" i="30"/>
  <c r="G1916" i="30"/>
  <c r="F1916" i="30"/>
  <c r="AO1915" i="30"/>
  <c r="AN1915" i="30"/>
  <c r="AM1915" i="30"/>
  <c r="AL1915" i="30"/>
  <c r="AK1915" i="30"/>
  <c r="AJ1915" i="30"/>
  <c r="AI1915" i="30"/>
  <c r="AH1915" i="30"/>
  <c r="AG1915" i="30"/>
  <c r="AF1915" i="30"/>
  <c r="AE1915" i="30"/>
  <c r="AD1915" i="30"/>
  <c r="AC1915" i="30"/>
  <c r="AB1915" i="30"/>
  <c r="AA1915" i="30"/>
  <c r="Z1915" i="30"/>
  <c r="Y1915" i="30"/>
  <c r="X1915" i="30"/>
  <c r="W1915" i="30"/>
  <c r="V1915" i="30"/>
  <c r="U1915" i="30"/>
  <c r="T1915" i="30"/>
  <c r="S1915" i="30"/>
  <c r="R1915" i="30"/>
  <c r="Q1915" i="30"/>
  <c r="P1915" i="30"/>
  <c r="O1915" i="30"/>
  <c r="N1915" i="30"/>
  <c r="M1915" i="30"/>
  <c r="L1915" i="30"/>
  <c r="K1915" i="30"/>
  <c r="J1915" i="30"/>
  <c r="I1915" i="30"/>
  <c r="H1915" i="30"/>
  <c r="G1915" i="30"/>
  <c r="F1915" i="30"/>
  <c r="AO1914" i="30"/>
  <c r="AN1914" i="30"/>
  <c r="AM1914" i="30"/>
  <c r="AL1914" i="30"/>
  <c r="AK1914" i="30"/>
  <c r="AJ1914" i="30"/>
  <c r="AI1914" i="30"/>
  <c r="AH1914" i="30"/>
  <c r="AG1914" i="30"/>
  <c r="AF1914" i="30"/>
  <c r="AE1914" i="30"/>
  <c r="AD1914" i="30"/>
  <c r="AC1914" i="30"/>
  <c r="AB1914" i="30"/>
  <c r="AA1914" i="30"/>
  <c r="Z1914" i="30"/>
  <c r="Y1914" i="30"/>
  <c r="X1914" i="30"/>
  <c r="W1914" i="30"/>
  <c r="V1914" i="30"/>
  <c r="U1914" i="30"/>
  <c r="T1914" i="30"/>
  <c r="S1914" i="30"/>
  <c r="R1914" i="30"/>
  <c r="Q1914" i="30"/>
  <c r="P1914" i="30"/>
  <c r="O1914" i="30"/>
  <c r="N1914" i="30"/>
  <c r="M1914" i="30"/>
  <c r="L1914" i="30"/>
  <c r="K1914" i="30"/>
  <c r="J1914" i="30"/>
  <c r="I1914" i="30"/>
  <c r="H1914" i="30"/>
  <c r="G1914" i="30"/>
  <c r="F1914" i="30"/>
  <c r="AO1913" i="30"/>
  <c r="AN1913" i="30"/>
  <c r="AM1913" i="30"/>
  <c r="AL1913" i="30"/>
  <c r="AK1913" i="30"/>
  <c r="AJ1913" i="30"/>
  <c r="AI1913" i="30"/>
  <c r="AH1913" i="30"/>
  <c r="AG1913" i="30"/>
  <c r="AF1913" i="30"/>
  <c r="AE1913" i="30"/>
  <c r="AD1913" i="30"/>
  <c r="AC1913" i="30"/>
  <c r="AB1913" i="30"/>
  <c r="AA1913" i="30"/>
  <c r="Z1913" i="30"/>
  <c r="Y1913" i="30"/>
  <c r="X1913" i="30"/>
  <c r="W1913" i="30"/>
  <c r="V1913" i="30"/>
  <c r="U1913" i="30"/>
  <c r="T1913" i="30"/>
  <c r="S1913" i="30"/>
  <c r="R1913" i="30"/>
  <c r="Q1913" i="30"/>
  <c r="P1913" i="30"/>
  <c r="O1913" i="30"/>
  <c r="N1913" i="30"/>
  <c r="M1913" i="30"/>
  <c r="L1913" i="30"/>
  <c r="K1913" i="30"/>
  <c r="J1913" i="30"/>
  <c r="I1913" i="30"/>
  <c r="H1913" i="30"/>
  <c r="G1913" i="30"/>
  <c r="F1913" i="30"/>
  <c r="AO1912" i="30"/>
  <c r="AN1912" i="30"/>
  <c r="AM1912" i="30"/>
  <c r="AL1912" i="30"/>
  <c r="AK1912" i="30"/>
  <c r="AJ1912" i="30"/>
  <c r="AI1912" i="30"/>
  <c r="AH1912" i="30"/>
  <c r="AG1912" i="30"/>
  <c r="AF1912" i="30"/>
  <c r="AE1912" i="30"/>
  <c r="AD1912" i="30"/>
  <c r="AC1912" i="30"/>
  <c r="AB1912" i="30"/>
  <c r="AA1912" i="30"/>
  <c r="Z1912" i="30"/>
  <c r="Y1912" i="30"/>
  <c r="X1912" i="30"/>
  <c r="W1912" i="30"/>
  <c r="V1912" i="30"/>
  <c r="U1912" i="30"/>
  <c r="T1912" i="30"/>
  <c r="S1912" i="30"/>
  <c r="R1912" i="30"/>
  <c r="Q1912" i="30"/>
  <c r="P1912" i="30"/>
  <c r="O1912" i="30"/>
  <c r="N1912" i="30"/>
  <c r="M1912" i="30"/>
  <c r="L1912" i="30"/>
  <c r="K1912" i="30"/>
  <c r="J1912" i="30"/>
  <c r="I1912" i="30"/>
  <c r="H1912" i="30"/>
  <c r="G1912" i="30"/>
  <c r="F1912" i="30"/>
  <c r="AO1911" i="30"/>
  <c r="AN1911" i="30"/>
  <c r="AM1911" i="30"/>
  <c r="AL1911" i="30"/>
  <c r="AK1911" i="30"/>
  <c r="AJ1911" i="30"/>
  <c r="AI1911" i="30"/>
  <c r="AH1911" i="30"/>
  <c r="AG1911" i="30"/>
  <c r="AF1911" i="30"/>
  <c r="AE1911" i="30"/>
  <c r="AD1911" i="30"/>
  <c r="AC1911" i="30"/>
  <c r="AB1911" i="30"/>
  <c r="AA1911" i="30"/>
  <c r="Z1911" i="30"/>
  <c r="Y1911" i="30"/>
  <c r="X1911" i="30"/>
  <c r="W1911" i="30"/>
  <c r="V1911" i="30"/>
  <c r="U1911" i="30"/>
  <c r="T1911" i="30"/>
  <c r="S1911" i="30"/>
  <c r="R1911" i="30"/>
  <c r="Q1911" i="30"/>
  <c r="P1911" i="30"/>
  <c r="O1911" i="30"/>
  <c r="N1911" i="30"/>
  <c r="M1911" i="30"/>
  <c r="L1911" i="30"/>
  <c r="K1911" i="30"/>
  <c r="J1911" i="30"/>
  <c r="I1911" i="30"/>
  <c r="H1911" i="30"/>
  <c r="G1911" i="30"/>
  <c r="F1911" i="30"/>
  <c r="AO1910" i="30"/>
  <c r="AN1910" i="30"/>
  <c r="AM1910" i="30"/>
  <c r="AL1910" i="30"/>
  <c r="AK1910" i="30"/>
  <c r="AJ1910" i="30"/>
  <c r="AI1910" i="30"/>
  <c r="AH1910" i="30"/>
  <c r="AG1910" i="30"/>
  <c r="AF1910" i="30"/>
  <c r="AE1910" i="30"/>
  <c r="AD1910" i="30"/>
  <c r="AC1910" i="30"/>
  <c r="AB1910" i="30"/>
  <c r="AA1910" i="30"/>
  <c r="Z1910" i="30"/>
  <c r="Y1910" i="30"/>
  <c r="X1910" i="30"/>
  <c r="W1910" i="30"/>
  <c r="V1910" i="30"/>
  <c r="U1910" i="30"/>
  <c r="T1910" i="30"/>
  <c r="S1910" i="30"/>
  <c r="R1910" i="30"/>
  <c r="Q1910" i="30"/>
  <c r="P1910" i="30"/>
  <c r="O1910" i="30"/>
  <c r="N1910" i="30"/>
  <c r="M1910" i="30"/>
  <c r="L1910" i="30"/>
  <c r="K1910" i="30"/>
  <c r="J1910" i="30"/>
  <c r="I1910" i="30"/>
  <c r="H1910" i="30"/>
  <c r="G1910" i="30"/>
  <c r="F1910" i="30"/>
  <c r="AO1909" i="30"/>
  <c r="AN1909" i="30"/>
  <c r="AM1909" i="30"/>
  <c r="AL1909" i="30"/>
  <c r="AK1909" i="30"/>
  <c r="AJ1909" i="30"/>
  <c r="AI1909" i="30"/>
  <c r="AH1909" i="30"/>
  <c r="AG1909" i="30"/>
  <c r="AF1909" i="30"/>
  <c r="AE1909" i="30"/>
  <c r="AD1909" i="30"/>
  <c r="AC1909" i="30"/>
  <c r="AB1909" i="30"/>
  <c r="AA1909" i="30"/>
  <c r="Z1909" i="30"/>
  <c r="Y1909" i="30"/>
  <c r="X1909" i="30"/>
  <c r="W1909" i="30"/>
  <c r="V1909" i="30"/>
  <c r="U1909" i="30"/>
  <c r="T1909" i="30"/>
  <c r="S1909" i="30"/>
  <c r="R1909" i="30"/>
  <c r="Q1909" i="30"/>
  <c r="P1909" i="30"/>
  <c r="O1909" i="30"/>
  <c r="N1909" i="30"/>
  <c r="M1909" i="30"/>
  <c r="L1909" i="30"/>
  <c r="K1909" i="30"/>
  <c r="J1909" i="30"/>
  <c r="I1909" i="30"/>
  <c r="H1909" i="30"/>
  <c r="G1909" i="30"/>
  <c r="F1909" i="30"/>
  <c r="AO1908" i="30"/>
  <c r="AN1908" i="30"/>
  <c r="AM1908" i="30"/>
  <c r="AL1908" i="30"/>
  <c r="AK1908" i="30"/>
  <c r="AJ1908" i="30"/>
  <c r="AI1908" i="30"/>
  <c r="AH1908" i="30"/>
  <c r="AG1908" i="30"/>
  <c r="AF1908" i="30"/>
  <c r="AE1908" i="30"/>
  <c r="AD1908" i="30"/>
  <c r="AC1908" i="30"/>
  <c r="AB1908" i="30"/>
  <c r="AA1908" i="30"/>
  <c r="Z1908" i="30"/>
  <c r="Y1908" i="30"/>
  <c r="X1908" i="30"/>
  <c r="W1908" i="30"/>
  <c r="V1908" i="30"/>
  <c r="U1908" i="30"/>
  <c r="T1908" i="30"/>
  <c r="S1908" i="30"/>
  <c r="R1908" i="30"/>
  <c r="Q1908" i="30"/>
  <c r="P1908" i="30"/>
  <c r="O1908" i="30"/>
  <c r="N1908" i="30"/>
  <c r="M1908" i="30"/>
  <c r="L1908" i="30"/>
  <c r="K1908" i="30"/>
  <c r="J1908" i="30"/>
  <c r="I1908" i="30"/>
  <c r="H1908" i="30"/>
  <c r="G1908" i="30"/>
  <c r="F1908" i="30"/>
  <c r="AO1907" i="30"/>
  <c r="AN1907" i="30"/>
  <c r="AM1907" i="30"/>
  <c r="AL1907" i="30"/>
  <c r="AK1907" i="30"/>
  <c r="AJ1907" i="30"/>
  <c r="AI1907" i="30"/>
  <c r="AH1907" i="30"/>
  <c r="AG1907" i="30"/>
  <c r="AF1907" i="30"/>
  <c r="AE1907" i="30"/>
  <c r="AD1907" i="30"/>
  <c r="AC1907" i="30"/>
  <c r="AB1907" i="30"/>
  <c r="AA1907" i="30"/>
  <c r="Z1907" i="30"/>
  <c r="Y1907" i="30"/>
  <c r="X1907" i="30"/>
  <c r="W1907" i="30"/>
  <c r="V1907" i="30"/>
  <c r="U1907" i="30"/>
  <c r="T1907" i="30"/>
  <c r="S1907" i="30"/>
  <c r="R1907" i="30"/>
  <c r="Q1907" i="30"/>
  <c r="P1907" i="30"/>
  <c r="O1907" i="30"/>
  <c r="N1907" i="30"/>
  <c r="M1907" i="30"/>
  <c r="L1907" i="30"/>
  <c r="K1907" i="30"/>
  <c r="J1907" i="30"/>
  <c r="I1907" i="30"/>
  <c r="H1907" i="30"/>
  <c r="G1907" i="30"/>
  <c r="F1907" i="30"/>
  <c r="AO1906" i="30"/>
  <c r="AN1906" i="30"/>
  <c r="AM1906" i="30"/>
  <c r="AL1906" i="30"/>
  <c r="AK1906" i="30"/>
  <c r="AJ1906" i="30"/>
  <c r="AI1906" i="30"/>
  <c r="AH1906" i="30"/>
  <c r="AG1906" i="30"/>
  <c r="AF1906" i="30"/>
  <c r="AE1906" i="30"/>
  <c r="AD1906" i="30"/>
  <c r="AC1906" i="30"/>
  <c r="AB1906" i="30"/>
  <c r="AA1906" i="30"/>
  <c r="Z1906" i="30"/>
  <c r="Y1906" i="30"/>
  <c r="X1906" i="30"/>
  <c r="W1906" i="30"/>
  <c r="V1906" i="30"/>
  <c r="U1906" i="30"/>
  <c r="T1906" i="30"/>
  <c r="S1906" i="30"/>
  <c r="R1906" i="30"/>
  <c r="Q1906" i="30"/>
  <c r="P1906" i="30"/>
  <c r="O1906" i="30"/>
  <c r="N1906" i="30"/>
  <c r="M1906" i="30"/>
  <c r="L1906" i="30"/>
  <c r="K1906" i="30"/>
  <c r="J1906" i="30"/>
  <c r="I1906" i="30"/>
  <c r="H1906" i="30"/>
  <c r="G1906" i="30"/>
  <c r="F1906" i="30"/>
  <c r="AO1905" i="30"/>
  <c r="AN1905" i="30"/>
  <c r="AM1905" i="30"/>
  <c r="AL1905" i="30"/>
  <c r="AK1905" i="30"/>
  <c r="AJ1905" i="30"/>
  <c r="AI1905" i="30"/>
  <c r="AH1905" i="30"/>
  <c r="AG1905" i="30"/>
  <c r="AF1905" i="30"/>
  <c r="AE1905" i="30"/>
  <c r="AD1905" i="30"/>
  <c r="AC1905" i="30"/>
  <c r="AB1905" i="30"/>
  <c r="AA1905" i="30"/>
  <c r="Z1905" i="30"/>
  <c r="Y1905" i="30"/>
  <c r="X1905" i="30"/>
  <c r="W1905" i="30"/>
  <c r="V1905" i="30"/>
  <c r="U1905" i="30"/>
  <c r="T1905" i="30"/>
  <c r="S1905" i="30"/>
  <c r="R1905" i="30"/>
  <c r="Q1905" i="30"/>
  <c r="P1905" i="30"/>
  <c r="O1905" i="30"/>
  <c r="N1905" i="30"/>
  <c r="M1905" i="30"/>
  <c r="L1905" i="30"/>
  <c r="K1905" i="30"/>
  <c r="J1905" i="30"/>
  <c r="I1905" i="30"/>
  <c r="H1905" i="30"/>
  <c r="G1905" i="30"/>
  <c r="F1905" i="30"/>
  <c r="AO1904" i="30"/>
  <c r="AN1904" i="30"/>
  <c r="AM1904" i="30"/>
  <c r="AL1904" i="30"/>
  <c r="AK1904" i="30"/>
  <c r="AJ1904" i="30"/>
  <c r="AI1904" i="30"/>
  <c r="AH1904" i="30"/>
  <c r="AG1904" i="30"/>
  <c r="AF1904" i="30"/>
  <c r="AE1904" i="30"/>
  <c r="AD1904" i="30"/>
  <c r="AC1904" i="30"/>
  <c r="AB1904" i="30"/>
  <c r="AA1904" i="30"/>
  <c r="Z1904" i="30"/>
  <c r="Y1904" i="30"/>
  <c r="X1904" i="30"/>
  <c r="W1904" i="30"/>
  <c r="V1904" i="30"/>
  <c r="U1904" i="30"/>
  <c r="T1904" i="30"/>
  <c r="S1904" i="30"/>
  <c r="R1904" i="30"/>
  <c r="Q1904" i="30"/>
  <c r="P1904" i="30"/>
  <c r="O1904" i="30"/>
  <c r="N1904" i="30"/>
  <c r="M1904" i="30"/>
  <c r="L1904" i="30"/>
  <c r="K1904" i="30"/>
  <c r="J1904" i="30"/>
  <c r="I1904" i="30"/>
  <c r="H1904" i="30"/>
  <c r="G1904" i="30"/>
  <c r="F1904" i="30"/>
  <c r="AO1903" i="30"/>
  <c r="AN1903" i="30"/>
  <c r="AM1903" i="30"/>
  <c r="AL1903" i="30"/>
  <c r="AK1903" i="30"/>
  <c r="AJ1903" i="30"/>
  <c r="AI1903" i="30"/>
  <c r="AH1903" i="30"/>
  <c r="AG1903" i="30"/>
  <c r="AF1903" i="30"/>
  <c r="AE1903" i="30"/>
  <c r="AD1903" i="30"/>
  <c r="AC1903" i="30"/>
  <c r="AB1903" i="30"/>
  <c r="AA1903" i="30"/>
  <c r="Z1903" i="30"/>
  <c r="Y1903" i="30"/>
  <c r="X1903" i="30"/>
  <c r="W1903" i="30"/>
  <c r="V1903" i="30"/>
  <c r="U1903" i="30"/>
  <c r="T1903" i="30"/>
  <c r="S1903" i="30"/>
  <c r="R1903" i="30"/>
  <c r="Q1903" i="30"/>
  <c r="P1903" i="30"/>
  <c r="O1903" i="30"/>
  <c r="N1903" i="30"/>
  <c r="M1903" i="30"/>
  <c r="L1903" i="30"/>
  <c r="K1903" i="30"/>
  <c r="J1903" i="30"/>
  <c r="I1903" i="30"/>
  <c r="H1903" i="30"/>
  <c r="G1903" i="30"/>
  <c r="F1903" i="30"/>
  <c r="AO1902" i="30"/>
  <c r="AN1902" i="30"/>
  <c r="AM1902" i="30"/>
  <c r="AL1902" i="30"/>
  <c r="AK1902" i="30"/>
  <c r="AJ1902" i="30"/>
  <c r="AI1902" i="30"/>
  <c r="AH1902" i="30"/>
  <c r="AG1902" i="30"/>
  <c r="AF1902" i="30"/>
  <c r="AE1902" i="30"/>
  <c r="AD1902" i="30"/>
  <c r="AC1902" i="30"/>
  <c r="AB1902" i="30"/>
  <c r="AA1902" i="30"/>
  <c r="Z1902" i="30"/>
  <c r="Y1902" i="30"/>
  <c r="X1902" i="30"/>
  <c r="W1902" i="30"/>
  <c r="V1902" i="30"/>
  <c r="U1902" i="30"/>
  <c r="T1902" i="30"/>
  <c r="S1902" i="30"/>
  <c r="R1902" i="30"/>
  <c r="Q1902" i="30"/>
  <c r="P1902" i="30"/>
  <c r="O1902" i="30"/>
  <c r="N1902" i="30"/>
  <c r="M1902" i="30"/>
  <c r="L1902" i="30"/>
  <c r="K1902" i="30"/>
  <c r="J1902" i="30"/>
  <c r="I1902" i="30"/>
  <c r="H1902" i="30"/>
  <c r="G1902" i="30"/>
  <c r="F1902" i="30"/>
  <c r="AO1901" i="30"/>
  <c r="AN1901" i="30"/>
  <c r="AM1901" i="30"/>
  <c r="AL1901" i="30"/>
  <c r="AK1901" i="30"/>
  <c r="AJ1901" i="30"/>
  <c r="AI1901" i="30"/>
  <c r="AH1901" i="30"/>
  <c r="AG1901" i="30"/>
  <c r="AF1901" i="30"/>
  <c r="AE1901" i="30"/>
  <c r="AD1901" i="30"/>
  <c r="AC1901" i="30"/>
  <c r="AB1901" i="30"/>
  <c r="AA1901" i="30"/>
  <c r="Z1901" i="30"/>
  <c r="Y1901" i="30"/>
  <c r="X1901" i="30"/>
  <c r="W1901" i="30"/>
  <c r="V1901" i="30"/>
  <c r="U1901" i="30"/>
  <c r="T1901" i="30"/>
  <c r="S1901" i="30"/>
  <c r="R1901" i="30"/>
  <c r="Q1901" i="30"/>
  <c r="P1901" i="30"/>
  <c r="O1901" i="30"/>
  <c r="N1901" i="30"/>
  <c r="M1901" i="30"/>
  <c r="L1901" i="30"/>
  <c r="K1901" i="30"/>
  <c r="J1901" i="30"/>
  <c r="I1901" i="30"/>
  <c r="H1901" i="30"/>
  <c r="G1901" i="30"/>
  <c r="F1901" i="30"/>
  <c r="AO1900" i="30"/>
  <c r="AN1900" i="30"/>
  <c r="AM1900" i="30"/>
  <c r="AL1900" i="30"/>
  <c r="AK1900" i="30"/>
  <c r="AJ1900" i="30"/>
  <c r="AI1900" i="30"/>
  <c r="AH1900" i="30"/>
  <c r="AG1900" i="30"/>
  <c r="AF1900" i="30"/>
  <c r="AE1900" i="30"/>
  <c r="AD1900" i="30"/>
  <c r="AC1900" i="30"/>
  <c r="AB1900" i="30"/>
  <c r="AA1900" i="30"/>
  <c r="Z1900" i="30"/>
  <c r="Y1900" i="30"/>
  <c r="X1900" i="30"/>
  <c r="W1900" i="30"/>
  <c r="V1900" i="30"/>
  <c r="U1900" i="30"/>
  <c r="T1900" i="30"/>
  <c r="S1900" i="30"/>
  <c r="R1900" i="30"/>
  <c r="Q1900" i="30"/>
  <c r="P1900" i="30"/>
  <c r="O1900" i="30"/>
  <c r="N1900" i="30"/>
  <c r="M1900" i="30"/>
  <c r="L1900" i="30"/>
  <c r="K1900" i="30"/>
  <c r="J1900" i="30"/>
  <c r="I1900" i="30"/>
  <c r="H1900" i="30"/>
  <c r="G1900" i="30"/>
  <c r="F1900" i="30"/>
  <c r="AO1899" i="30"/>
  <c r="AN1899" i="30"/>
  <c r="AM1899" i="30"/>
  <c r="AL1899" i="30"/>
  <c r="AK1899" i="30"/>
  <c r="AJ1899" i="30"/>
  <c r="AI1899" i="30"/>
  <c r="AH1899" i="30"/>
  <c r="AG1899" i="30"/>
  <c r="AF1899" i="30"/>
  <c r="AE1899" i="30"/>
  <c r="AD1899" i="30"/>
  <c r="AC1899" i="30"/>
  <c r="AB1899" i="30"/>
  <c r="AA1899" i="30"/>
  <c r="Z1899" i="30"/>
  <c r="Y1899" i="30"/>
  <c r="X1899" i="30"/>
  <c r="W1899" i="30"/>
  <c r="V1899" i="30"/>
  <c r="U1899" i="30"/>
  <c r="T1899" i="30"/>
  <c r="S1899" i="30"/>
  <c r="R1899" i="30"/>
  <c r="Q1899" i="30"/>
  <c r="P1899" i="30"/>
  <c r="O1899" i="30"/>
  <c r="N1899" i="30"/>
  <c r="M1899" i="30"/>
  <c r="L1899" i="30"/>
  <c r="K1899" i="30"/>
  <c r="J1899" i="30"/>
  <c r="I1899" i="30"/>
  <c r="H1899" i="30"/>
  <c r="G1899" i="30"/>
  <c r="F1899" i="30"/>
  <c r="AO1898" i="30"/>
  <c r="AN1898" i="30"/>
  <c r="AM1898" i="30"/>
  <c r="AL1898" i="30"/>
  <c r="AK1898" i="30"/>
  <c r="AJ1898" i="30"/>
  <c r="AI1898" i="30"/>
  <c r="AH1898" i="30"/>
  <c r="AG1898" i="30"/>
  <c r="AF1898" i="30"/>
  <c r="AE1898" i="30"/>
  <c r="AD1898" i="30"/>
  <c r="AC1898" i="30"/>
  <c r="AB1898" i="30"/>
  <c r="AA1898" i="30"/>
  <c r="Z1898" i="30"/>
  <c r="Y1898" i="30"/>
  <c r="X1898" i="30"/>
  <c r="W1898" i="30"/>
  <c r="V1898" i="30"/>
  <c r="U1898" i="30"/>
  <c r="T1898" i="30"/>
  <c r="S1898" i="30"/>
  <c r="R1898" i="30"/>
  <c r="Q1898" i="30"/>
  <c r="P1898" i="30"/>
  <c r="O1898" i="30"/>
  <c r="N1898" i="30"/>
  <c r="M1898" i="30"/>
  <c r="L1898" i="30"/>
  <c r="K1898" i="30"/>
  <c r="J1898" i="30"/>
  <c r="I1898" i="30"/>
  <c r="H1898" i="30"/>
  <c r="G1898" i="30"/>
  <c r="F1898" i="30"/>
  <c r="AO1897" i="30"/>
  <c r="AN1897" i="30"/>
  <c r="AM1897" i="30"/>
  <c r="AL1897" i="30"/>
  <c r="AK1897" i="30"/>
  <c r="AJ1897" i="30"/>
  <c r="AI1897" i="30"/>
  <c r="AH1897" i="30"/>
  <c r="AG1897" i="30"/>
  <c r="AF1897" i="30"/>
  <c r="AE1897" i="30"/>
  <c r="AD1897" i="30"/>
  <c r="AC1897" i="30"/>
  <c r="AB1897" i="30"/>
  <c r="AA1897" i="30"/>
  <c r="Z1897" i="30"/>
  <c r="Y1897" i="30"/>
  <c r="X1897" i="30"/>
  <c r="W1897" i="30"/>
  <c r="V1897" i="30"/>
  <c r="U1897" i="30"/>
  <c r="T1897" i="30"/>
  <c r="S1897" i="30"/>
  <c r="R1897" i="30"/>
  <c r="Q1897" i="30"/>
  <c r="P1897" i="30"/>
  <c r="O1897" i="30"/>
  <c r="N1897" i="30"/>
  <c r="M1897" i="30"/>
  <c r="L1897" i="30"/>
  <c r="K1897" i="30"/>
  <c r="J1897" i="30"/>
  <c r="I1897" i="30"/>
  <c r="H1897" i="30"/>
  <c r="G1897" i="30"/>
  <c r="F1897" i="30"/>
  <c r="AO1896" i="30"/>
  <c r="AN1896" i="30"/>
  <c r="AM1896" i="30"/>
  <c r="AL1896" i="30"/>
  <c r="AK1896" i="30"/>
  <c r="AJ1896" i="30"/>
  <c r="AI1896" i="30"/>
  <c r="AH1896" i="30"/>
  <c r="AG1896" i="30"/>
  <c r="AF1896" i="30"/>
  <c r="AE1896" i="30"/>
  <c r="AD1896" i="30"/>
  <c r="AC1896" i="30"/>
  <c r="AB1896" i="30"/>
  <c r="AA1896" i="30"/>
  <c r="Z1896" i="30"/>
  <c r="Y1896" i="30"/>
  <c r="X1896" i="30"/>
  <c r="W1896" i="30"/>
  <c r="V1896" i="30"/>
  <c r="U1896" i="30"/>
  <c r="T1896" i="30"/>
  <c r="S1896" i="30"/>
  <c r="R1896" i="30"/>
  <c r="Q1896" i="30"/>
  <c r="P1896" i="30"/>
  <c r="O1896" i="30"/>
  <c r="N1896" i="30"/>
  <c r="M1896" i="30"/>
  <c r="L1896" i="30"/>
  <c r="K1896" i="30"/>
  <c r="J1896" i="30"/>
  <c r="I1896" i="30"/>
  <c r="H1896" i="30"/>
  <c r="G1896" i="30"/>
  <c r="F1896" i="30"/>
  <c r="AO1895" i="30"/>
  <c r="AN1895" i="30"/>
  <c r="AM1895" i="30"/>
  <c r="AL1895" i="30"/>
  <c r="AK1895" i="30"/>
  <c r="AJ1895" i="30"/>
  <c r="AI1895" i="30"/>
  <c r="AH1895" i="30"/>
  <c r="AG1895" i="30"/>
  <c r="AF1895" i="30"/>
  <c r="AE1895" i="30"/>
  <c r="AD1895" i="30"/>
  <c r="AC1895" i="30"/>
  <c r="AB1895" i="30"/>
  <c r="AA1895" i="30"/>
  <c r="Z1895" i="30"/>
  <c r="Y1895" i="30"/>
  <c r="X1895" i="30"/>
  <c r="W1895" i="30"/>
  <c r="V1895" i="30"/>
  <c r="U1895" i="30"/>
  <c r="T1895" i="30"/>
  <c r="S1895" i="30"/>
  <c r="R1895" i="30"/>
  <c r="Q1895" i="30"/>
  <c r="P1895" i="30"/>
  <c r="O1895" i="30"/>
  <c r="N1895" i="30"/>
  <c r="M1895" i="30"/>
  <c r="L1895" i="30"/>
  <c r="K1895" i="30"/>
  <c r="J1895" i="30"/>
  <c r="I1895" i="30"/>
  <c r="H1895" i="30"/>
  <c r="G1895" i="30"/>
  <c r="F1895" i="30"/>
  <c r="AO1894" i="30"/>
  <c r="AN1894" i="30"/>
  <c r="AM1894" i="30"/>
  <c r="AL1894" i="30"/>
  <c r="AK1894" i="30"/>
  <c r="AJ1894" i="30"/>
  <c r="AI1894" i="30"/>
  <c r="AH1894" i="30"/>
  <c r="AG1894" i="30"/>
  <c r="AF1894" i="30"/>
  <c r="AE1894" i="30"/>
  <c r="AD1894" i="30"/>
  <c r="AC1894" i="30"/>
  <c r="AB1894" i="30"/>
  <c r="AA1894" i="30"/>
  <c r="Z1894" i="30"/>
  <c r="Y1894" i="30"/>
  <c r="X1894" i="30"/>
  <c r="W1894" i="30"/>
  <c r="V1894" i="30"/>
  <c r="U1894" i="30"/>
  <c r="T1894" i="30"/>
  <c r="S1894" i="30"/>
  <c r="R1894" i="30"/>
  <c r="Q1894" i="30"/>
  <c r="P1894" i="30"/>
  <c r="O1894" i="30"/>
  <c r="N1894" i="30"/>
  <c r="M1894" i="30"/>
  <c r="L1894" i="30"/>
  <c r="K1894" i="30"/>
  <c r="J1894" i="30"/>
  <c r="I1894" i="30"/>
  <c r="H1894" i="30"/>
  <c r="G1894" i="30"/>
  <c r="F1894" i="30"/>
  <c r="AO1893" i="30"/>
  <c r="AN1893" i="30"/>
  <c r="AM1893" i="30"/>
  <c r="AL1893" i="30"/>
  <c r="AK1893" i="30"/>
  <c r="AJ1893" i="30"/>
  <c r="AI1893" i="30"/>
  <c r="AH1893" i="30"/>
  <c r="AG1893" i="30"/>
  <c r="AF1893" i="30"/>
  <c r="AE1893" i="30"/>
  <c r="AD1893" i="30"/>
  <c r="AC1893" i="30"/>
  <c r="AB1893" i="30"/>
  <c r="AA1893" i="30"/>
  <c r="Z1893" i="30"/>
  <c r="Y1893" i="30"/>
  <c r="X1893" i="30"/>
  <c r="W1893" i="30"/>
  <c r="V1893" i="30"/>
  <c r="U1893" i="30"/>
  <c r="T1893" i="30"/>
  <c r="S1893" i="30"/>
  <c r="R1893" i="30"/>
  <c r="Q1893" i="30"/>
  <c r="P1893" i="30"/>
  <c r="O1893" i="30"/>
  <c r="N1893" i="30"/>
  <c r="M1893" i="30"/>
  <c r="L1893" i="30"/>
  <c r="K1893" i="30"/>
  <c r="J1893" i="30"/>
  <c r="I1893" i="30"/>
  <c r="H1893" i="30"/>
  <c r="G1893" i="30"/>
  <c r="F1893" i="30"/>
  <c r="AO1892" i="30"/>
  <c r="AN1892" i="30"/>
  <c r="AM1892" i="30"/>
  <c r="AL1892" i="30"/>
  <c r="AK1892" i="30"/>
  <c r="AJ1892" i="30"/>
  <c r="AI1892" i="30"/>
  <c r="AH1892" i="30"/>
  <c r="AG1892" i="30"/>
  <c r="AF1892" i="30"/>
  <c r="AE1892" i="30"/>
  <c r="AD1892" i="30"/>
  <c r="AC1892" i="30"/>
  <c r="AB1892" i="30"/>
  <c r="AA1892" i="30"/>
  <c r="Z1892" i="30"/>
  <c r="Y1892" i="30"/>
  <c r="X1892" i="30"/>
  <c r="W1892" i="30"/>
  <c r="V1892" i="30"/>
  <c r="U1892" i="30"/>
  <c r="T1892" i="30"/>
  <c r="S1892" i="30"/>
  <c r="R1892" i="30"/>
  <c r="Q1892" i="30"/>
  <c r="P1892" i="30"/>
  <c r="O1892" i="30"/>
  <c r="N1892" i="30"/>
  <c r="M1892" i="30"/>
  <c r="L1892" i="30"/>
  <c r="K1892" i="30"/>
  <c r="J1892" i="30"/>
  <c r="I1892" i="30"/>
  <c r="H1892" i="30"/>
  <c r="G1892" i="30"/>
  <c r="F1892" i="30"/>
  <c r="AO1891" i="30"/>
  <c r="AN1891" i="30"/>
  <c r="AM1891" i="30"/>
  <c r="AL1891" i="30"/>
  <c r="AK1891" i="30"/>
  <c r="AJ1891" i="30"/>
  <c r="AI1891" i="30"/>
  <c r="AH1891" i="30"/>
  <c r="AG1891" i="30"/>
  <c r="AF1891" i="30"/>
  <c r="AE1891" i="30"/>
  <c r="AD1891" i="30"/>
  <c r="AC1891" i="30"/>
  <c r="AB1891" i="30"/>
  <c r="AA1891" i="30"/>
  <c r="Z1891" i="30"/>
  <c r="Y1891" i="30"/>
  <c r="X1891" i="30"/>
  <c r="W1891" i="30"/>
  <c r="V1891" i="30"/>
  <c r="U1891" i="30"/>
  <c r="T1891" i="30"/>
  <c r="S1891" i="30"/>
  <c r="R1891" i="30"/>
  <c r="Q1891" i="30"/>
  <c r="P1891" i="30"/>
  <c r="O1891" i="30"/>
  <c r="N1891" i="30"/>
  <c r="M1891" i="30"/>
  <c r="L1891" i="30"/>
  <c r="K1891" i="30"/>
  <c r="J1891" i="30"/>
  <c r="I1891" i="30"/>
  <c r="H1891" i="30"/>
  <c r="G1891" i="30"/>
  <c r="F1891" i="30"/>
  <c r="AO1890" i="30"/>
  <c r="AN1890" i="30"/>
  <c r="AM1890" i="30"/>
  <c r="AL1890" i="30"/>
  <c r="AK1890" i="30"/>
  <c r="AJ1890" i="30"/>
  <c r="AI1890" i="30"/>
  <c r="AH1890" i="30"/>
  <c r="AG1890" i="30"/>
  <c r="AF1890" i="30"/>
  <c r="AE1890" i="30"/>
  <c r="AD1890" i="30"/>
  <c r="AC1890" i="30"/>
  <c r="AB1890" i="30"/>
  <c r="AA1890" i="30"/>
  <c r="Z1890" i="30"/>
  <c r="Y1890" i="30"/>
  <c r="X1890" i="30"/>
  <c r="W1890" i="30"/>
  <c r="V1890" i="30"/>
  <c r="U1890" i="30"/>
  <c r="T1890" i="30"/>
  <c r="S1890" i="30"/>
  <c r="R1890" i="30"/>
  <c r="Q1890" i="30"/>
  <c r="P1890" i="30"/>
  <c r="O1890" i="30"/>
  <c r="N1890" i="30"/>
  <c r="M1890" i="30"/>
  <c r="L1890" i="30"/>
  <c r="K1890" i="30"/>
  <c r="J1890" i="30"/>
  <c r="I1890" i="30"/>
  <c r="H1890" i="30"/>
  <c r="G1890" i="30"/>
  <c r="F1890" i="30"/>
  <c r="AO1889" i="30"/>
  <c r="AN1889" i="30"/>
  <c r="AM1889" i="30"/>
  <c r="AL1889" i="30"/>
  <c r="AK1889" i="30"/>
  <c r="AJ1889" i="30"/>
  <c r="AI1889" i="30"/>
  <c r="AH1889" i="30"/>
  <c r="AG1889" i="30"/>
  <c r="AF1889" i="30"/>
  <c r="AE1889" i="30"/>
  <c r="AD1889" i="30"/>
  <c r="AC1889" i="30"/>
  <c r="AB1889" i="30"/>
  <c r="AA1889" i="30"/>
  <c r="Z1889" i="30"/>
  <c r="Y1889" i="30"/>
  <c r="X1889" i="30"/>
  <c r="W1889" i="30"/>
  <c r="V1889" i="30"/>
  <c r="U1889" i="30"/>
  <c r="T1889" i="30"/>
  <c r="S1889" i="30"/>
  <c r="R1889" i="30"/>
  <c r="Q1889" i="30"/>
  <c r="P1889" i="30"/>
  <c r="O1889" i="30"/>
  <c r="N1889" i="30"/>
  <c r="M1889" i="30"/>
  <c r="L1889" i="30"/>
  <c r="K1889" i="30"/>
  <c r="J1889" i="30"/>
  <c r="I1889" i="30"/>
  <c r="H1889" i="30"/>
  <c r="G1889" i="30"/>
  <c r="F1889" i="30"/>
  <c r="AO1888" i="30"/>
  <c r="AN1888" i="30"/>
  <c r="AM1888" i="30"/>
  <c r="AL1888" i="30"/>
  <c r="AK1888" i="30"/>
  <c r="AJ1888" i="30"/>
  <c r="AI1888" i="30"/>
  <c r="AH1888" i="30"/>
  <c r="AG1888" i="30"/>
  <c r="AF1888" i="30"/>
  <c r="AE1888" i="30"/>
  <c r="AD1888" i="30"/>
  <c r="AC1888" i="30"/>
  <c r="AB1888" i="30"/>
  <c r="AA1888" i="30"/>
  <c r="Z1888" i="30"/>
  <c r="Y1888" i="30"/>
  <c r="X1888" i="30"/>
  <c r="W1888" i="30"/>
  <c r="V1888" i="30"/>
  <c r="U1888" i="30"/>
  <c r="T1888" i="30"/>
  <c r="S1888" i="30"/>
  <c r="R1888" i="30"/>
  <c r="Q1888" i="30"/>
  <c r="P1888" i="30"/>
  <c r="O1888" i="30"/>
  <c r="N1888" i="30"/>
  <c r="M1888" i="30"/>
  <c r="L1888" i="30"/>
  <c r="K1888" i="30"/>
  <c r="J1888" i="30"/>
  <c r="I1888" i="30"/>
  <c r="H1888" i="30"/>
  <c r="G1888" i="30"/>
  <c r="F1888" i="30"/>
  <c r="AO1887" i="30"/>
  <c r="AN1887" i="30"/>
  <c r="AM1887" i="30"/>
  <c r="AL1887" i="30"/>
  <c r="AK1887" i="30"/>
  <c r="AJ1887" i="30"/>
  <c r="AI1887" i="30"/>
  <c r="AH1887" i="30"/>
  <c r="AG1887" i="30"/>
  <c r="AF1887" i="30"/>
  <c r="AE1887" i="30"/>
  <c r="AD1887" i="30"/>
  <c r="AC1887" i="30"/>
  <c r="AB1887" i="30"/>
  <c r="AA1887" i="30"/>
  <c r="Z1887" i="30"/>
  <c r="Y1887" i="30"/>
  <c r="X1887" i="30"/>
  <c r="W1887" i="30"/>
  <c r="V1887" i="30"/>
  <c r="U1887" i="30"/>
  <c r="T1887" i="30"/>
  <c r="S1887" i="30"/>
  <c r="R1887" i="30"/>
  <c r="Q1887" i="30"/>
  <c r="P1887" i="30"/>
  <c r="O1887" i="30"/>
  <c r="N1887" i="30"/>
  <c r="M1887" i="30"/>
  <c r="L1887" i="30"/>
  <c r="K1887" i="30"/>
  <c r="J1887" i="30"/>
  <c r="I1887" i="30"/>
  <c r="H1887" i="30"/>
  <c r="G1887" i="30"/>
  <c r="F1887" i="30"/>
  <c r="AO1886" i="30"/>
  <c r="AN1886" i="30"/>
  <c r="AM1886" i="30"/>
  <c r="AL1886" i="30"/>
  <c r="AK1886" i="30"/>
  <c r="AJ1886" i="30"/>
  <c r="AI1886" i="30"/>
  <c r="AH1886" i="30"/>
  <c r="AG1886" i="30"/>
  <c r="AF1886" i="30"/>
  <c r="AE1886" i="30"/>
  <c r="AD1886" i="30"/>
  <c r="AC1886" i="30"/>
  <c r="AB1886" i="30"/>
  <c r="AA1886" i="30"/>
  <c r="Z1886" i="30"/>
  <c r="Y1886" i="30"/>
  <c r="X1886" i="30"/>
  <c r="W1886" i="30"/>
  <c r="V1886" i="30"/>
  <c r="U1886" i="30"/>
  <c r="T1886" i="30"/>
  <c r="S1886" i="30"/>
  <c r="R1886" i="30"/>
  <c r="Q1886" i="30"/>
  <c r="P1886" i="30"/>
  <c r="O1886" i="30"/>
  <c r="N1886" i="30"/>
  <c r="M1886" i="30"/>
  <c r="L1886" i="30"/>
  <c r="K1886" i="30"/>
  <c r="J1886" i="30"/>
  <c r="I1886" i="30"/>
  <c r="H1886" i="30"/>
  <c r="G1886" i="30"/>
  <c r="F1886" i="30"/>
  <c r="AO1885" i="30"/>
  <c r="AN1885" i="30"/>
  <c r="AM1885" i="30"/>
  <c r="AL1885" i="30"/>
  <c r="AK1885" i="30"/>
  <c r="AJ1885" i="30"/>
  <c r="AI1885" i="30"/>
  <c r="AH1885" i="30"/>
  <c r="AG1885" i="30"/>
  <c r="AF1885" i="30"/>
  <c r="AE1885" i="30"/>
  <c r="AD1885" i="30"/>
  <c r="AC1885" i="30"/>
  <c r="AB1885" i="30"/>
  <c r="AA1885" i="30"/>
  <c r="Z1885" i="30"/>
  <c r="Y1885" i="30"/>
  <c r="X1885" i="30"/>
  <c r="W1885" i="30"/>
  <c r="V1885" i="30"/>
  <c r="U1885" i="30"/>
  <c r="T1885" i="30"/>
  <c r="S1885" i="30"/>
  <c r="R1885" i="30"/>
  <c r="Q1885" i="30"/>
  <c r="P1885" i="30"/>
  <c r="O1885" i="30"/>
  <c r="N1885" i="30"/>
  <c r="M1885" i="30"/>
  <c r="L1885" i="30"/>
  <c r="K1885" i="30"/>
  <c r="J1885" i="30"/>
  <c r="I1885" i="30"/>
  <c r="H1885" i="30"/>
  <c r="G1885" i="30"/>
  <c r="F1885" i="30"/>
  <c r="AO1884" i="30"/>
  <c r="AN1884" i="30"/>
  <c r="AM1884" i="30"/>
  <c r="AL1884" i="30"/>
  <c r="AK1884" i="30"/>
  <c r="AJ1884" i="30"/>
  <c r="AI1884" i="30"/>
  <c r="AH1884" i="30"/>
  <c r="AG1884" i="30"/>
  <c r="AF1884" i="30"/>
  <c r="AE1884" i="30"/>
  <c r="AD1884" i="30"/>
  <c r="AC1884" i="30"/>
  <c r="AB1884" i="30"/>
  <c r="AA1884" i="30"/>
  <c r="Z1884" i="30"/>
  <c r="Y1884" i="30"/>
  <c r="X1884" i="30"/>
  <c r="W1884" i="30"/>
  <c r="V1884" i="30"/>
  <c r="U1884" i="30"/>
  <c r="T1884" i="30"/>
  <c r="S1884" i="30"/>
  <c r="R1884" i="30"/>
  <c r="Q1884" i="30"/>
  <c r="P1884" i="30"/>
  <c r="O1884" i="30"/>
  <c r="N1884" i="30"/>
  <c r="M1884" i="30"/>
  <c r="L1884" i="30"/>
  <c r="K1884" i="30"/>
  <c r="J1884" i="30"/>
  <c r="I1884" i="30"/>
  <c r="H1884" i="30"/>
  <c r="G1884" i="30"/>
  <c r="F1884" i="30"/>
  <c r="AO1883" i="30"/>
  <c r="AN1883" i="30"/>
  <c r="AM1883" i="30"/>
  <c r="AL1883" i="30"/>
  <c r="AK1883" i="30"/>
  <c r="AJ1883" i="30"/>
  <c r="AI1883" i="30"/>
  <c r="AH1883" i="30"/>
  <c r="AG1883" i="30"/>
  <c r="AF1883" i="30"/>
  <c r="AE1883" i="30"/>
  <c r="AD1883" i="30"/>
  <c r="AC1883" i="30"/>
  <c r="AB1883" i="30"/>
  <c r="AA1883" i="30"/>
  <c r="Z1883" i="30"/>
  <c r="Y1883" i="30"/>
  <c r="X1883" i="30"/>
  <c r="W1883" i="30"/>
  <c r="V1883" i="30"/>
  <c r="U1883" i="30"/>
  <c r="T1883" i="30"/>
  <c r="S1883" i="30"/>
  <c r="R1883" i="30"/>
  <c r="Q1883" i="30"/>
  <c r="P1883" i="30"/>
  <c r="O1883" i="30"/>
  <c r="N1883" i="30"/>
  <c r="M1883" i="30"/>
  <c r="L1883" i="30"/>
  <c r="K1883" i="30"/>
  <c r="J1883" i="30"/>
  <c r="I1883" i="30"/>
  <c r="H1883" i="30"/>
  <c r="G1883" i="30"/>
  <c r="F1883" i="30"/>
  <c r="AO1882" i="30"/>
  <c r="AN1882" i="30"/>
  <c r="AM1882" i="30"/>
  <c r="AL1882" i="30"/>
  <c r="AK1882" i="30"/>
  <c r="AJ1882" i="30"/>
  <c r="AI1882" i="30"/>
  <c r="AH1882" i="30"/>
  <c r="AG1882" i="30"/>
  <c r="AF1882" i="30"/>
  <c r="AE1882" i="30"/>
  <c r="AD1882" i="30"/>
  <c r="AC1882" i="30"/>
  <c r="AB1882" i="30"/>
  <c r="AA1882" i="30"/>
  <c r="Z1882" i="30"/>
  <c r="Y1882" i="30"/>
  <c r="X1882" i="30"/>
  <c r="W1882" i="30"/>
  <c r="V1882" i="30"/>
  <c r="U1882" i="30"/>
  <c r="T1882" i="30"/>
  <c r="S1882" i="30"/>
  <c r="R1882" i="30"/>
  <c r="Q1882" i="30"/>
  <c r="P1882" i="30"/>
  <c r="O1882" i="30"/>
  <c r="N1882" i="30"/>
  <c r="M1882" i="30"/>
  <c r="L1882" i="30"/>
  <c r="K1882" i="30"/>
  <c r="J1882" i="30"/>
  <c r="I1882" i="30"/>
  <c r="H1882" i="30"/>
  <c r="G1882" i="30"/>
  <c r="F1882" i="30"/>
  <c r="AO1881" i="30"/>
  <c r="AN1881" i="30"/>
  <c r="AM1881" i="30"/>
  <c r="AL1881" i="30"/>
  <c r="AK1881" i="30"/>
  <c r="AJ1881" i="30"/>
  <c r="AI1881" i="30"/>
  <c r="AH1881" i="30"/>
  <c r="AG1881" i="30"/>
  <c r="AF1881" i="30"/>
  <c r="AE1881" i="30"/>
  <c r="AD1881" i="30"/>
  <c r="AC1881" i="30"/>
  <c r="AB1881" i="30"/>
  <c r="AA1881" i="30"/>
  <c r="Z1881" i="30"/>
  <c r="Y1881" i="30"/>
  <c r="X1881" i="30"/>
  <c r="W1881" i="30"/>
  <c r="V1881" i="30"/>
  <c r="U1881" i="30"/>
  <c r="T1881" i="30"/>
  <c r="S1881" i="30"/>
  <c r="R1881" i="30"/>
  <c r="Q1881" i="30"/>
  <c r="P1881" i="30"/>
  <c r="O1881" i="30"/>
  <c r="N1881" i="30"/>
  <c r="M1881" i="30"/>
  <c r="L1881" i="30"/>
  <c r="K1881" i="30"/>
  <c r="J1881" i="30"/>
  <c r="I1881" i="30"/>
  <c r="H1881" i="30"/>
  <c r="G1881" i="30"/>
  <c r="F1881" i="30"/>
  <c r="AO1880" i="30"/>
  <c r="AN1880" i="30"/>
  <c r="AM1880" i="30"/>
  <c r="AL1880" i="30"/>
  <c r="AK1880" i="30"/>
  <c r="AJ1880" i="30"/>
  <c r="AI1880" i="30"/>
  <c r="AH1880" i="30"/>
  <c r="AG1880" i="30"/>
  <c r="AF1880" i="30"/>
  <c r="AE1880" i="30"/>
  <c r="AD1880" i="30"/>
  <c r="AC1880" i="30"/>
  <c r="AB1880" i="30"/>
  <c r="AA1880" i="30"/>
  <c r="Z1880" i="30"/>
  <c r="Y1880" i="30"/>
  <c r="X1880" i="30"/>
  <c r="W1880" i="30"/>
  <c r="V1880" i="30"/>
  <c r="U1880" i="30"/>
  <c r="T1880" i="30"/>
  <c r="S1880" i="30"/>
  <c r="R1880" i="30"/>
  <c r="Q1880" i="30"/>
  <c r="P1880" i="30"/>
  <c r="O1880" i="30"/>
  <c r="N1880" i="30"/>
  <c r="M1880" i="30"/>
  <c r="L1880" i="30"/>
  <c r="K1880" i="30"/>
  <c r="J1880" i="30"/>
  <c r="I1880" i="30"/>
  <c r="H1880" i="30"/>
  <c r="G1880" i="30"/>
  <c r="F1880" i="30"/>
  <c r="AO1879" i="30"/>
  <c r="AN1879" i="30"/>
  <c r="AM1879" i="30"/>
  <c r="AL1879" i="30"/>
  <c r="AK1879" i="30"/>
  <c r="AJ1879" i="30"/>
  <c r="AI1879" i="30"/>
  <c r="AH1879" i="30"/>
  <c r="AG1879" i="30"/>
  <c r="AF1879" i="30"/>
  <c r="AE1879" i="30"/>
  <c r="AD1879" i="30"/>
  <c r="AC1879" i="30"/>
  <c r="AB1879" i="30"/>
  <c r="AA1879" i="30"/>
  <c r="Z1879" i="30"/>
  <c r="Y1879" i="30"/>
  <c r="X1879" i="30"/>
  <c r="W1879" i="30"/>
  <c r="V1879" i="30"/>
  <c r="U1879" i="30"/>
  <c r="T1879" i="30"/>
  <c r="S1879" i="30"/>
  <c r="R1879" i="30"/>
  <c r="Q1879" i="30"/>
  <c r="P1879" i="30"/>
  <c r="O1879" i="30"/>
  <c r="N1879" i="30"/>
  <c r="M1879" i="30"/>
  <c r="L1879" i="30"/>
  <c r="K1879" i="30"/>
  <c r="J1879" i="30"/>
  <c r="I1879" i="30"/>
  <c r="H1879" i="30"/>
  <c r="G1879" i="30"/>
  <c r="F1879" i="30"/>
  <c r="AO1878" i="30"/>
  <c r="AN1878" i="30"/>
  <c r="AM1878" i="30"/>
  <c r="AL1878" i="30"/>
  <c r="AK1878" i="30"/>
  <c r="AJ1878" i="30"/>
  <c r="AI1878" i="30"/>
  <c r="AH1878" i="30"/>
  <c r="AG1878" i="30"/>
  <c r="AF1878" i="30"/>
  <c r="AE1878" i="30"/>
  <c r="AD1878" i="30"/>
  <c r="AC1878" i="30"/>
  <c r="AB1878" i="30"/>
  <c r="AA1878" i="30"/>
  <c r="Z1878" i="30"/>
  <c r="Y1878" i="30"/>
  <c r="X1878" i="30"/>
  <c r="W1878" i="30"/>
  <c r="V1878" i="30"/>
  <c r="U1878" i="30"/>
  <c r="T1878" i="30"/>
  <c r="S1878" i="30"/>
  <c r="R1878" i="30"/>
  <c r="Q1878" i="30"/>
  <c r="P1878" i="30"/>
  <c r="O1878" i="30"/>
  <c r="N1878" i="30"/>
  <c r="M1878" i="30"/>
  <c r="L1878" i="30"/>
  <c r="K1878" i="30"/>
  <c r="J1878" i="30"/>
  <c r="I1878" i="30"/>
  <c r="H1878" i="30"/>
  <c r="G1878" i="30"/>
  <c r="F1878" i="30"/>
  <c r="AO1877" i="30"/>
  <c r="AN1877" i="30"/>
  <c r="AM1877" i="30"/>
  <c r="AL1877" i="30"/>
  <c r="AK1877" i="30"/>
  <c r="AJ1877" i="30"/>
  <c r="AI1877" i="30"/>
  <c r="AH1877" i="30"/>
  <c r="AG1877" i="30"/>
  <c r="AF1877" i="30"/>
  <c r="AE1877" i="30"/>
  <c r="AD1877" i="30"/>
  <c r="AC1877" i="30"/>
  <c r="AB1877" i="30"/>
  <c r="AA1877" i="30"/>
  <c r="Z1877" i="30"/>
  <c r="Y1877" i="30"/>
  <c r="X1877" i="30"/>
  <c r="W1877" i="30"/>
  <c r="V1877" i="30"/>
  <c r="U1877" i="30"/>
  <c r="T1877" i="30"/>
  <c r="S1877" i="30"/>
  <c r="R1877" i="30"/>
  <c r="Q1877" i="30"/>
  <c r="P1877" i="30"/>
  <c r="O1877" i="30"/>
  <c r="N1877" i="30"/>
  <c r="M1877" i="30"/>
  <c r="L1877" i="30"/>
  <c r="K1877" i="30"/>
  <c r="J1877" i="30"/>
  <c r="I1877" i="30"/>
  <c r="H1877" i="30"/>
  <c r="G1877" i="30"/>
  <c r="F1877" i="30"/>
  <c r="AO1876" i="30"/>
  <c r="AN1876" i="30"/>
  <c r="AM1876" i="30"/>
  <c r="AL1876" i="30"/>
  <c r="AK1876" i="30"/>
  <c r="AJ1876" i="30"/>
  <c r="AI1876" i="30"/>
  <c r="AH1876" i="30"/>
  <c r="AG1876" i="30"/>
  <c r="AF1876" i="30"/>
  <c r="AE1876" i="30"/>
  <c r="AD1876" i="30"/>
  <c r="AC1876" i="30"/>
  <c r="AB1876" i="30"/>
  <c r="AA1876" i="30"/>
  <c r="Z1876" i="30"/>
  <c r="Y1876" i="30"/>
  <c r="X1876" i="30"/>
  <c r="W1876" i="30"/>
  <c r="V1876" i="30"/>
  <c r="U1876" i="30"/>
  <c r="T1876" i="30"/>
  <c r="S1876" i="30"/>
  <c r="R1876" i="30"/>
  <c r="Q1876" i="30"/>
  <c r="P1876" i="30"/>
  <c r="O1876" i="30"/>
  <c r="N1876" i="30"/>
  <c r="M1876" i="30"/>
  <c r="L1876" i="30"/>
  <c r="K1876" i="30"/>
  <c r="J1876" i="30"/>
  <c r="I1876" i="30"/>
  <c r="H1876" i="30"/>
  <c r="G1876" i="30"/>
  <c r="F1876" i="30"/>
  <c r="AO1875" i="30"/>
  <c r="AN1875" i="30"/>
  <c r="AM1875" i="30"/>
  <c r="AL1875" i="30"/>
  <c r="AK1875" i="30"/>
  <c r="AJ1875" i="30"/>
  <c r="AI1875" i="30"/>
  <c r="AH1875" i="30"/>
  <c r="AG1875" i="30"/>
  <c r="AF1875" i="30"/>
  <c r="AE1875" i="30"/>
  <c r="AD1875" i="30"/>
  <c r="AC1875" i="30"/>
  <c r="AB1875" i="30"/>
  <c r="AA1875" i="30"/>
  <c r="Z1875" i="30"/>
  <c r="Y1875" i="30"/>
  <c r="X1875" i="30"/>
  <c r="W1875" i="30"/>
  <c r="V1875" i="30"/>
  <c r="U1875" i="30"/>
  <c r="T1875" i="30"/>
  <c r="S1875" i="30"/>
  <c r="R1875" i="30"/>
  <c r="Q1875" i="30"/>
  <c r="P1875" i="30"/>
  <c r="O1875" i="30"/>
  <c r="N1875" i="30"/>
  <c r="M1875" i="30"/>
  <c r="L1875" i="30"/>
  <c r="K1875" i="30"/>
  <c r="J1875" i="30"/>
  <c r="I1875" i="30"/>
  <c r="H1875" i="30"/>
  <c r="G1875" i="30"/>
  <c r="F1875" i="30"/>
  <c r="AO1874" i="30"/>
  <c r="AN1874" i="30"/>
  <c r="AM1874" i="30"/>
  <c r="AL1874" i="30"/>
  <c r="AK1874" i="30"/>
  <c r="AJ1874" i="30"/>
  <c r="AI1874" i="30"/>
  <c r="AH1874" i="30"/>
  <c r="AG1874" i="30"/>
  <c r="AF1874" i="30"/>
  <c r="AE1874" i="30"/>
  <c r="AD1874" i="30"/>
  <c r="AC1874" i="30"/>
  <c r="AB1874" i="30"/>
  <c r="AA1874" i="30"/>
  <c r="Z1874" i="30"/>
  <c r="Y1874" i="30"/>
  <c r="X1874" i="30"/>
  <c r="W1874" i="30"/>
  <c r="V1874" i="30"/>
  <c r="U1874" i="30"/>
  <c r="T1874" i="30"/>
  <c r="S1874" i="30"/>
  <c r="R1874" i="30"/>
  <c r="Q1874" i="30"/>
  <c r="P1874" i="30"/>
  <c r="O1874" i="30"/>
  <c r="N1874" i="30"/>
  <c r="M1874" i="30"/>
  <c r="L1874" i="30"/>
  <c r="K1874" i="30"/>
  <c r="J1874" i="30"/>
  <c r="I1874" i="30"/>
  <c r="H1874" i="30"/>
  <c r="G1874" i="30"/>
  <c r="F1874" i="30"/>
  <c r="AO1873" i="30"/>
  <c r="AN1873" i="30"/>
  <c r="AM1873" i="30"/>
  <c r="AL1873" i="30"/>
  <c r="AK1873" i="30"/>
  <c r="AJ1873" i="30"/>
  <c r="AI1873" i="30"/>
  <c r="AH1873" i="30"/>
  <c r="AG1873" i="30"/>
  <c r="AF1873" i="30"/>
  <c r="AE1873" i="30"/>
  <c r="AD1873" i="30"/>
  <c r="AC1873" i="30"/>
  <c r="AB1873" i="30"/>
  <c r="AA1873" i="30"/>
  <c r="Z1873" i="30"/>
  <c r="Y1873" i="30"/>
  <c r="X1873" i="30"/>
  <c r="W1873" i="30"/>
  <c r="V1873" i="30"/>
  <c r="U1873" i="30"/>
  <c r="T1873" i="30"/>
  <c r="S1873" i="30"/>
  <c r="R1873" i="30"/>
  <c r="Q1873" i="30"/>
  <c r="P1873" i="30"/>
  <c r="O1873" i="30"/>
  <c r="N1873" i="30"/>
  <c r="M1873" i="30"/>
  <c r="L1873" i="30"/>
  <c r="K1873" i="30"/>
  <c r="J1873" i="30"/>
  <c r="I1873" i="30"/>
  <c r="H1873" i="30"/>
  <c r="G1873" i="30"/>
  <c r="F1873" i="30"/>
  <c r="AO1872" i="30"/>
  <c r="AN1872" i="30"/>
  <c r="AM1872" i="30"/>
  <c r="AL1872" i="30"/>
  <c r="AK1872" i="30"/>
  <c r="AJ1872" i="30"/>
  <c r="AI1872" i="30"/>
  <c r="AH1872" i="30"/>
  <c r="AG1872" i="30"/>
  <c r="AF1872" i="30"/>
  <c r="AE1872" i="30"/>
  <c r="AD1872" i="30"/>
  <c r="AC1872" i="30"/>
  <c r="AB1872" i="30"/>
  <c r="AA1872" i="30"/>
  <c r="Z1872" i="30"/>
  <c r="Y1872" i="30"/>
  <c r="X1872" i="30"/>
  <c r="W1872" i="30"/>
  <c r="V1872" i="30"/>
  <c r="U1872" i="30"/>
  <c r="T1872" i="30"/>
  <c r="S1872" i="30"/>
  <c r="R1872" i="30"/>
  <c r="Q1872" i="30"/>
  <c r="P1872" i="30"/>
  <c r="O1872" i="30"/>
  <c r="N1872" i="30"/>
  <c r="M1872" i="30"/>
  <c r="L1872" i="30"/>
  <c r="K1872" i="30"/>
  <c r="J1872" i="30"/>
  <c r="I1872" i="30"/>
  <c r="H1872" i="30"/>
  <c r="G1872" i="30"/>
  <c r="F1872" i="30"/>
  <c r="AO1871" i="30"/>
  <c r="AN1871" i="30"/>
  <c r="AM1871" i="30"/>
  <c r="AL1871" i="30"/>
  <c r="AK1871" i="30"/>
  <c r="AJ1871" i="30"/>
  <c r="AI1871" i="30"/>
  <c r="AH1871" i="30"/>
  <c r="AG1871" i="30"/>
  <c r="AF1871" i="30"/>
  <c r="AE1871" i="30"/>
  <c r="AD1871" i="30"/>
  <c r="AC1871" i="30"/>
  <c r="AB1871" i="30"/>
  <c r="AA1871" i="30"/>
  <c r="Z1871" i="30"/>
  <c r="Y1871" i="30"/>
  <c r="X1871" i="30"/>
  <c r="W1871" i="30"/>
  <c r="V1871" i="30"/>
  <c r="U1871" i="30"/>
  <c r="T1871" i="30"/>
  <c r="S1871" i="30"/>
  <c r="R1871" i="30"/>
  <c r="Q1871" i="30"/>
  <c r="P1871" i="30"/>
  <c r="O1871" i="30"/>
  <c r="N1871" i="30"/>
  <c r="M1871" i="30"/>
  <c r="L1871" i="30"/>
  <c r="K1871" i="30"/>
  <c r="J1871" i="30"/>
  <c r="I1871" i="30"/>
  <c r="H1871" i="30"/>
  <c r="G1871" i="30"/>
  <c r="F1871" i="30"/>
  <c r="AO1870" i="30"/>
  <c r="AN1870" i="30"/>
  <c r="AM1870" i="30"/>
  <c r="AL1870" i="30"/>
  <c r="AK1870" i="30"/>
  <c r="AJ1870" i="30"/>
  <c r="AI1870" i="30"/>
  <c r="AH1870" i="30"/>
  <c r="AG1870" i="30"/>
  <c r="AF1870" i="30"/>
  <c r="AE1870" i="30"/>
  <c r="AD1870" i="30"/>
  <c r="AC1870" i="30"/>
  <c r="AB1870" i="30"/>
  <c r="AA1870" i="30"/>
  <c r="Z1870" i="30"/>
  <c r="Y1870" i="30"/>
  <c r="X1870" i="30"/>
  <c r="W1870" i="30"/>
  <c r="V1870" i="30"/>
  <c r="U1870" i="30"/>
  <c r="T1870" i="30"/>
  <c r="S1870" i="30"/>
  <c r="R1870" i="30"/>
  <c r="Q1870" i="30"/>
  <c r="P1870" i="30"/>
  <c r="O1870" i="30"/>
  <c r="N1870" i="30"/>
  <c r="M1870" i="30"/>
  <c r="L1870" i="30"/>
  <c r="K1870" i="30"/>
  <c r="J1870" i="30"/>
  <c r="I1870" i="30"/>
  <c r="H1870" i="30"/>
  <c r="G1870" i="30"/>
  <c r="F1870" i="30"/>
  <c r="AO1869" i="30"/>
  <c r="AN1869" i="30"/>
  <c r="AM1869" i="30"/>
  <c r="AL1869" i="30"/>
  <c r="AK1869" i="30"/>
  <c r="AJ1869" i="30"/>
  <c r="AI1869" i="30"/>
  <c r="AH1869" i="30"/>
  <c r="AG1869" i="30"/>
  <c r="AF1869" i="30"/>
  <c r="AE1869" i="30"/>
  <c r="AD1869" i="30"/>
  <c r="AC1869" i="30"/>
  <c r="AB1869" i="30"/>
  <c r="AA1869" i="30"/>
  <c r="Z1869" i="30"/>
  <c r="Y1869" i="30"/>
  <c r="X1869" i="30"/>
  <c r="W1869" i="30"/>
  <c r="V1869" i="30"/>
  <c r="U1869" i="30"/>
  <c r="T1869" i="30"/>
  <c r="S1869" i="30"/>
  <c r="R1869" i="30"/>
  <c r="Q1869" i="30"/>
  <c r="P1869" i="30"/>
  <c r="O1869" i="30"/>
  <c r="N1869" i="30"/>
  <c r="M1869" i="30"/>
  <c r="L1869" i="30"/>
  <c r="K1869" i="30"/>
  <c r="J1869" i="30"/>
  <c r="I1869" i="30"/>
  <c r="H1869" i="30"/>
  <c r="G1869" i="30"/>
  <c r="F1869" i="30"/>
  <c r="AO1868" i="30"/>
  <c r="AN1868" i="30"/>
  <c r="AM1868" i="30"/>
  <c r="AL1868" i="30"/>
  <c r="AK1868" i="30"/>
  <c r="AJ1868" i="30"/>
  <c r="AI1868" i="30"/>
  <c r="AH1868" i="30"/>
  <c r="AG1868" i="30"/>
  <c r="AF1868" i="30"/>
  <c r="AE1868" i="30"/>
  <c r="AD1868" i="30"/>
  <c r="AC1868" i="30"/>
  <c r="AB1868" i="30"/>
  <c r="AA1868" i="30"/>
  <c r="Z1868" i="30"/>
  <c r="Y1868" i="30"/>
  <c r="X1868" i="30"/>
  <c r="W1868" i="30"/>
  <c r="V1868" i="30"/>
  <c r="U1868" i="30"/>
  <c r="T1868" i="30"/>
  <c r="S1868" i="30"/>
  <c r="R1868" i="30"/>
  <c r="Q1868" i="30"/>
  <c r="P1868" i="30"/>
  <c r="O1868" i="30"/>
  <c r="N1868" i="30"/>
  <c r="M1868" i="30"/>
  <c r="L1868" i="30"/>
  <c r="K1868" i="30"/>
  <c r="J1868" i="30"/>
  <c r="I1868" i="30"/>
  <c r="H1868" i="30"/>
  <c r="G1868" i="30"/>
  <c r="F1868" i="30"/>
  <c r="AO1867" i="30"/>
  <c r="AN1867" i="30"/>
  <c r="AM1867" i="30"/>
  <c r="AL1867" i="30"/>
  <c r="AK1867" i="30"/>
  <c r="AJ1867" i="30"/>
  <c r="AI1867" i="30"/>
  <c r="AH1867" i="30"/>
  <c r="AG1867" i="30"/>
  <c r="AF1867" i="30"/>
  <c r="AE1867" i="30"/>
  <c r="AD1867" i="30"/>
  <c r="AC1867" i="30"/>
  <c r="AB1867" i="30"/>
  <c r="AA1867" i="30"/>
  <c r="Z1867" i="30"/>
  <c r="Y1867" i="30"/>
  <c r="X1867" i="30"/>
  <c r="W1867" i="30"/>
  <c r="V1867" i="30"/>
  <c r="U1867" i="30"/>
  <c r="T1867" i="30"/>
  <c r="S1867" i="30"/>
  <c r="R1867" i="30"/>
  <c r="Q1867" i="30"/>
  <c r="P1867" i="30"/>
  <c r="O1867" i="30"/>
  <c r="N1867" i="30"/>
  <c r="M1867" i="30"/>
  <c r="L1867" i="30"/>
  <c r="K1867" i="30"/>
  <c r="J1867" i="30"/>
  <c r="I1867" i="30"/>
  <c r="H1867" i="30"/>
  <c r="G1867" i="30"/>
  <c r="F1867" i="30"/>
  <c r="AO1866" i="30"/>
  <c r="AN1866" i="30"/>
  <c r="AM1866" i="30"/>
  <c r="AL1866" i="30"/>
  <c r="AK1866" i="30"/>
  <c r="AJ1866" i="30"/>
  <c r="AI1866" i="30"/>
  <c r="AH1866" i="30"/>
  <c r="AG1866" i="30"/>
  <c r="AF1866" i="30"/>
  <c r="AE1866" i="30"/>
  <c r="AD1866" i="30"/>
  <c r="AC1866" i="30"/>
  <c r="AB1866" i="30"/>
  <c r="AA1866" i="30"/>
  <c r="Z1866" i="30"/>
  <c r="Y1866" i="30"/>
  <c r="X1866" i="30"/>
  <c r="W1866" i="30"/>
  <c r="V1866" i="30"/>
  <c r="U1866" i="30"/>
  <c r="T1866" i="30"/>
  <c r="S1866" i="30"/>
  <c r="R1866" i="30"/>
  <c r="Q1866" i="30"/>
  <c r="P1866" i="30"/>
  <c r="O1866" i="30"/>
  <c r="N1866" i="30"/>
  <c r="M1866" i="30"/>
  <c r="L1866" i="30"/>
  <c r="K1866" i="30"/>
  <c r="J1866" i="30"/>
  <c r="I1866" i="30"/>
  <c r="H1866" i="30"/>
  <c r="G1866" i="30"/>
  <c r="F1866" i="30"/>
  <c r="AO1865" i="30"/>
  <c r="AN1865" i="30"/>
  <c r="AM1865" i="30"/>
  <c r="AL1865" i="30"/>
  <c r="AK1865" i="30"/>
  <c r="AJ1865" i="30"/>
  <c r="AI1865" i="30"/>
  <c r="AH1865" i="30"/>
  <c r="AG1865" i="30"/>
  <c r="AF1865" i="30"/>
  <c r="AE1865" i="30"/>
  <c r="AD1865" i="30"/>
  <c r="AC1865" i="30"/>
  <c r="AB1865" i="30"/>
  <c r="AA1865" i="30"/>
  <c r="Z1865" i="30"/>
  <c r="Y1865" i="30"/>
  <c r="X1865" i="30"/>
  <c r="W1865" i="30"/>
  <c r="V1865" i="30"/>
  <c r="U1865" i="30"/>
  <c r="T1865" i="30"/>
  <c r="S1865" i="30"/>
  <c r="R1865" i="30"/>
  <c r="Q1865" i="30"/>
  <c r="P1865" i="30"/>
  <c r="O1865" i="30"/>
  <c r="N1865" i="30"/>
  <c r="M1865" i="30"/>
  <c r="L1865" i="30"/>
  <c r="K1865" i="30"/>
  <c r="J1865" i="30"/>
  <c r="I1865" i="30"/>
  <c r="H1865" i="30"/>
  <c r="G1865" i="30"/>
  <c r="F1865" i="30"/>
  <c r="AO1864" i="30"/>
  <c r="AN1864" i="30"/>
  <c r="AM1864" i="30"/>
  <c r="AL1864" i="30"/>
  <c r="AK1864" i="30"/>
  <c r="AJ1864" i="30"/>
  <c r="AI1864" i="30"/>
  <c r="AH1864" i="30"/>
  <c r="AG1864" i="30"/>
  <c r="AF1864" i="30"/>
  <c r="AE1864" i="30"/>
  <c r="AD1864" i="30"/>
  <c r="AC1864" i="30"/>
  <c r="AB1864" i="30"/>
  <c r="AA1864" i="30"/>
  <c r="Z1864" i="30"/>
  <c r="Y1864" i="30"/>
  <c r="X1864" i="30"/>
  <c r="W1864" i="30"/>
  <c r="V1864" i="30"/>
  <c r="U1864" i="30"/>
  <c r="T1864" i="30"/>
  <c r="S1864" i="30"/>
  <c r="R1864" i="30"/>
  <c r="Q1864" i="30"/>
  <c r="P1864" i="30"/>
  <c r="O1864" i="30"/>
  <c r="N1864" i="30"/>
  <c r="M1864" i="30"/>
  <c r="L1864" i="30"/>
  <c r="K1864" i="30"/>
  <c r="J1864" i="30"/>
  <c r="I1864" i="30"/>
  <c r="H1864" i="30"/>
  <c r="G1864" i="30"/>
  <c r="F1864" i="30"/>
  <c r="AO1863" i="30"/>
  <c r="AN1863" i="30"/>
  <c r="AM1863" i="30"/>
  <c r="AL1863" i="30"/>
  <c r="AK1863" i="30"/>
  <c r="AJ1863" i="30"/>
  <c r="AI1863" i="30"/>
  <c r="AH1863" i="30"/>
  <c r="AG1863" i="30"/>
  <c r="AF1863" i="30"/>
  <c r="AE1863" i="30"/>
  <c r="AD1863" i="30"/>
  <c r="AC1863" i="30"/>
  <c r="AB1863" i="30"/>
  <c r="AA1863" i="30"/>
  <c r="Z1863" i="30"/>
  <c r="Y1863" i="30"/>
  <c r="X1863" i="30"/>
  <c r="W1863" i="30"/>
  <c r="V1863" i="30"/>
  <c r="U1863" i="30"/>
  <c r="T1863" i="30"/>
  <c r="S1863" i="30"/>
  <c r="R1863" i="30"/>
  <c r="Q1863" i="30"/>
  <c r="P1863" i="30"/>
  <c r="O1863" i="30"/>
  <c r="N1863" i="30"/>
  <c r="M1863" i="30"/>
  <c r="L1863" i="30"/>
  <c r="K1863" i="30"/>
  <c r="J1863" i="30"/>
  <c r="I1863" i="30"/>
  <c r="H1863" i="30"/>
  <c r="G1863" i="30"/>
  <c r="F1863" i="30"/>
  <c r="AO1862" i="30"/>
  <c r="AN1862" i="30"/>
  <c r="AM1862" i="30"/>
  <c r="AL1862" i="30"/>
  <c r="AK1862" i="30"/>
  <c r="AJ1862" i="30"/>
  <c r="AI1862" i="30"/>
  <c r="AH1862" i="30"/>
  <c r="AG1862" i="30"/>
  <c r="AF1862" i="30"/>
  <c r="AE1862" i="30"/>
  <c r="AD1862" i="30"/>
  <c r="AC1862" i="30"/>
  <c r="AB1862" i="30"/>
  <c r="AA1862" i="30"/>
  <c r="Z1862" i="30"/>
  <c r="Y1862" i="30"/>
  <c r="X1862" i="30"/>
  <c r="W1862" i="30"/>
  <c r="V1862" i="30"/>
  <c r="U1862" i="30"/>
  <c r="T1862" i="30"/>
  <c r="S1862" i="30"/>
  <c r="R1862" i="30"/>
  <c r="Q1862" i="30"/>
  <c r="P1862" i="30"/>
  <c r="O1862" i="30"/>
  <c r="N1862" i="30"/>
  <c r="M1862" i="30"/>
  <c r="L1862" i="30"/>
  <c r="K1862" i="30"/>
  <c r="J1862" i="30"/>
  <c r="I1862" i="30"/>
  <c r="H1862" i="30"/>
  <c r="G1862" i="30"/>
  <c r="F1862" i="30"/>
  <c r="AO1861" i="30"/>
  <c r="AN1861" i="30"/>
  <c r="AM1861" i="30"/>
  <c r="AL1861" i="30"/>
  <c r="AK1861" i="30"/>
  <c r="AJ1861" i="30"/>
  <c r="AI1861" i="30"/>
  <c r="AH1861" i="30"/>
  <c r="AG1861" i="30"/>
  <c r="AF1861" i="30"/>
  <c r="AE1861" i="30"/>
  <c r="AD1861" i="30"/>
  <c r="AC1861" i="30"/>
  <c r="AB1861" i="30"/>
  <c r="AA1861" i="30"/>
  <c r="Z1861" i="30"/>
  <c r="Y1861" i="30"/>
  <c r="X1861" i="30"/>
  <c r="W1861" i="30"/>
  <c r="V1861" i="30"/>
  <c r="U1861" i="30"/>
  <c r="T1861" i="30"/>
  <c r="S1861" i="30"/>
  <c r="R1861" i="30"/>
  <c r="Q1861" i="30"/>
  <c r="P1861" i="30"/>
  <c r="O1861" i="30"/>
  <c r="N1861" i="30"/>
  <c r="M1861" i="30"/>
  <c r="L1861" i="30"/>
  <c r="K1861" i="30"/>
  <c r="J1861" i="30"/>
  <c r="I1861" i="30"/>
  <c r="H1861" i="30"/>
  <c r="G1861" i="30"/>
  <c r="F1861" i="30"/>
  <c r="AO1860" i="30"/>
  <c r="AN1860" i="30"/>
  <c r="AM1860" i="30"/>
  <c r="AL1860" i="30"/>
  <c r="AK1860" i="30"/>
  <c r="AJ1860" i="30"/>
  <c r="AI1860" i="30"/>
  <c r="AH1860" i="30"/>
  <c r="AG1860" i="30"/>
  <c r="AF1860" i="30"/>
  <c r="AE1860" i="30"/>
  <c r="AD1860" i="30"/>
  <c r="AC1860" i="30"/>
  <c r="AB1860" i="30"/>
  <c r="AA1860" i="30"/>
  <c r="Z1860" i="30"/>
  <c r="Y1860" i="30"/>
  <c r="X1860" i="30"/>
  <c r="W1860" i="30"/>
  <c r="V1860" i="30"/>
  <c r="U1860" i="30"/>
  <c r="T1860" i="30"/>
  <c r="S1860" i="30"/>
  <c r="R1860" i="30"/>
  <c r="Q1860" i="30"/>
  <c r="P1860" i="30"/>
  <c r="O1860" i="30"/>
  <c r="N1860" i="30"/>
  <c r="M1860" i="30"/>
  <c r="L1860" i="30"/>
  <c r="K1860" i="30"/>
  <c r="J1860" i="30"/>
  <c r="I1860" i="30"/>
  <c r="H1860" i="30"/>
  <c r="G1860" i="30"/>
  <c r="F1860" i="30"/>
  <c r="AO1859" i="30"/>
  <c r="AN1859" i="30"/>
  <c r="AM1859" i="30"/>
  <c r="AL1859" i="30"/>
  <c r="AK1859" i="30"/>
  <c r="AJ1859" i="30"/>
  <c r="AI1859" i="30"/>
  <c r="AH1859" i="30"/>
  <c r="AG1859" i="30"/>
  <c r="AF1859" i="30"/>
  <c r="AE1859" i="30"/>
  <c r="AD1859" i="30"/>
  <c r="AC1859" i="30"/>
  <c r="AB1859" i="30"/>
  <c r="AA1859" i="30"/>
  <c r="Z1859" i="30"/>
  <c r="Y1859" i="30"/>
  <c r="X1859" i="30"/>
  <c r="W1859" i="30"/>
  <c r="V1859" i="30"/>
  <c r="U1859" i="30"/>
  <c r="T1859" i="30"/>
  <c r="S1859" i="30"/>
  <c r="R1859" i="30"/>
  <c r="Q1859" i="30"/>
  <c r="P1859" i="30"/>
  <c r="O1859" i="30"/>
  <c r="N1859" i="30"/>
  <c r="M1859" i="30"/>
  <c r="L1859" i="30"/>
  <c r="K1859" i="30"/>
  <c r="J1859" i="30"/>
  <c r="I1859" i="30"/>
  <c r="H1859" i="30"/>
  <c r="G1859" i="30"/>
  <c r="F1859" i="30"/>
  <c r="AO1858" i="30"/>
  <c r="AN1858" i="30"/>
  <c r="AM1858" i="30"/>
  <c r="AL1858" i="30"/>
  <c r="AK1858" i="30"/>
  <c r="AJ1858" i="30"/>
  <c r="AI1858" i="30"/>
  <c r="AH1858" i="30"/>
  <c r="AG1858" i="30"/>
  <c r="AF1858" i="30"/>
  <c r="AE1858" i="30"/>
  <c r="AD1858" i="30"/>
  <c r="AC1858" i="30"/>
  <c r="AB1858" i="30"/>
  <c r="AA1858" i="30"/>
  <c r="Z1858" i="30"/>
  <c r="Y1858" i="30"/>
  <c r="X1858" i="30"/>
  <c r="W1858" i="30"/>
  <c r="V1858" i="30"/>
  <c r="U1858" i="30"/>
  <c r="T1858" i="30"/>
  <c r="S1858" i="30"/>
  <c r="R1858" i="30"/>
  <c r="Q1858" i="30"/>
  <c r="P1858" i="30"/>
  <c r="O1858" i="30"/>
  <c r="N1858" i="30"/>
  <c r="M1858" i="30"/>
  <c r="L1858" i="30"/>
  <c r="K1858" i="30"/>
  <c r="J1858" i="30"/>
  <c r="I1858" i="30"/>
  <c r="H1858" i="30"/>
  <c r="G1858" i="30"/>
  <c r="F1858" i="30"/>
  <c r="AO1857" i="30"/>
  <c r="AN1857" i="30"/>
  <c r="AM1857" i="30"/>
  <c r="AL1857" i="30"/>
  <c r="AK1857" i="30"/>
  <c r="AJ1857" i="30"/>
  <c r="AI1857" i="30"/>
  <c r="AH1857" i="30"/>
  <c r="AG1857" i="30"/>
  <c r="AF1857" i="30"/>
  <c r="AE1857" i="30"/>
  <c r="AD1857" i="30"/>
  <c r="AC1857" i="30"/>
  <c r="AB1857" i="30"/>
  <c r="AA1857" i="30"/>
  <c r="Z1857" i="30"/>
  <c r="Y1857" i="30"/>
  <c r="X1857" i="30"/>
  <c r="W1857" i="30"/>
  <c r="V1857" i="30"/>
  <c r="U1857" i="30"/>
  <c r="T1857" i="30"/>
  <c r="S1857" i="30"/>
  <c r="R1857" i="30"/>
  <c r="Q1857" i="30"/>
  <c r="P1857" i="30"/>
  <c r="O1857" i="30"/>
  <c r="N1857" i="30"/>
  <c r="M1857" i="30"/>
  <c r="L1857" i="30"/>
  <c r="K1857" i="30"/>
  <c r="J1857" i="30"/>
  <c r="I1857" i="30"/>
  <c r="H1857" i="30"/>
  <c r="G1857" i="30"/>
  <c r="F1857" i="30"/>
  <c r="AO1856" i="30"/>
  <c r="AN1856" i="30"/>
  <c r="AM1856" i="30"/>
  <c r="AL1856" i="30"/>
  <c r="AK1856" i="30"/>
  <c r="AJ1856" i="30"/>
  <c r="AI1856" i="30"/>
  <c r="AH1856" i="30"/>
  <c r="AG1856" i="30"/>
  <c r="AF1856" i="30"/>
  <c r="AE1856" i="30"/>
  <c r="AD1856" i="30"/>
  <c r="AC1856" i="30"/>
  <c r="AB1856" i="30"/>
  <c r="AA1856" i="30"/>
  <c r="Z1856" i="30"/>
  <c r="Y1856" i="30"/>
  <c r="X1856" i="30"/>
  <c r="W1856" i="30"/>
  <c r="V1856" i="30"/>
  <c r="U1856" i="30"/>
  <c r="T1856" i="30"/>
  <c r="S1856" i="30"/>
  <c r="R1856" i="30"/>
  <c r="Q1856" i="30"/>
  <c r="P1856" i="30"/>
  <c r="O1856" i="30"/>
  <c r="N1856" i="30"/>
  <c r="M1856" i="30"/>
  <c r="L1856" i="30"/>
  <c r="K1856" i="30"/>
  <c r="J1856" i="30"/>
  <c r="I1856" i="30"/>
  <c r="H1856" i="30"/>
  <c r="G1856" i="30"/>
  <c r="F1856" i="30"/>
  <c r="AO1855" i="30"/>
  <c r="AN1855" i="30"/>
  <c r="AM1855" i="30"/>
  <c r="AL1855" i="30"/>
  <c r="AK1855" i="30"/>
  <c r="AJ1855" i="30"/>
  <c r="AI1855" i="30"/>
  <c r="AH1855" i="30"/>
  <c r="AG1855" i="30"/>
  <c r="AF1855" i="30"/>
  <c r="AE1855" i="30"/>
  <c r="AD1855" i="30"/>
  <c r="AC1855" i="30"/>
  <c r="AB1855" i="30"/>
  <c r="AA1855" i="30"/>
  <c r="Z1855" i="30"/>
  <c r="Y1855" i="30"/>
  <c r="X1855" i="30"/>
  <c r="W1855" i="30"/>
  <c r="V1855" i="30"/>
  <c r="U1855" i="30"/>
  <c r="T1855" i="30"/>
  <c r="S1855" i="30"/>
  <c r="R1855" i="30"/>
  <c r="Q1855" i="30"/>
  <c r="P1855" i="30"/>
  <c r="O1855" i="30"/>
  <c r="N1855" i="30"/>
  <c r="M1855" i="30"/>
  <c r="L1855" i="30"/>
  <c r="K1855" i="30"/>
  <c r="J1855" i="30"/>
  <c r="I1855" i="30"/>
  <c r="H1855" i="30"/>
  <c r="G1855" i="30"/>
  <c r="F1855" i="30"/>
  <c r="AO1854" i="30"/>
  <c r="AN1854" i="30"/>
  <c r="AM1854" i="30"/>
  <c r="AL1854" i="30"/>
  <c r="AK1854" i="30"/>
  <c r="AJ1854" i="30"/>
  <c r="AI1854" i="30"/>
  <c r="AH1854" i="30"/>
  <c r="AG1854" i="30"/>
  <c r="AF1854" i="30"/>
  <c r="AE1854" i="30"/>
  <c r="AD1854" i="30"/>
  <c r="AC1854" i="30"/>
  <c r="AB1854" i="30"/>
  <c r="AA1854" i="30"/>
  <c r="Z1854" i="30"/>
  <c r="Y1854" i="30"/>
  <c r="X1854" i="30"/>
  <c r="W1854" i="30"/>
  <c r="V1854" i="30"/>
  <c r="U1854" i="30"/>
  <c r="T1854" i="30"/>
  <c r="S1854" i="30"/>
  <c r="R1854" i="30"/>
  <c r="Q1854" i="30"/>
  <c r="P1854" i="30"/>
  <c r="O1854" i="30"/>
  <c r="N1854" i="30"/>
  <c r="M1854" i="30"/>
  <c r="L1854" i="30"/>
  <c r="K1854" i="30"/>
  <c r="J1854" i="30"/>
  <c r="I1854" i="30"/>
  <c r="H1854" i="30"/>
  <c r="G1854" i="30"/>
  <c r="F1854" i="30"/>
  <c r="AO1853" i="30"/>
  <c r="AN1853" i="30"/>
  <c r="AM1853" i="30"/>
  <c r="AL1853" i="30"/>
  <c r="AK1853" i="30"/>
  <c r="AJ1853" i="30"/>
  <c r="AI1853" i="30"/>
  <c r="AH1853" i="30"/>
  <c r="AG1853" i="30"/>
  <c r="AF1853" i="30"/>
  <c r="AE1853" i="30"/>
  <c r="AD1853" i="30"/>
  <c r="AC1853" i="30"/>
  <c r="AB1853" i="30"/>
  <c r="AA1853" i="30"/>
  <c r="Z1853" i="30"/>
  <c r="Y1853" i="30"/>
  <c r="X1853" i="30"/>
  <c r="W1853" i="30"/>
  <c r="V1853" i="30"/>
  <c r="U1853" i="30"/>
  <c r="T1853" i="30"/>
  <c r="S1853" i="30"/>
  <c r="R1853" i="30"/>
  <c r="Q1853" i="30"/>
  <c r="P1853" i="30"/>
  <c r="O1853" i="30"/>
  <c r="N1853" i="30"/>
  <c r="M1853" i="30"/>
  <c r="L1853" i="30"/>
  <c r="K1853" i="30"/>
  <c r="J1853" i="30"/>
  <c r="I1853" i="30"/>
  <c r="H1853" i="30"/>
  <c r="G1853" i="30"/>
  <c r="F1853" i="30"/>
  <c r="AO1852" i="30"/>
  <c r="AN1852" i="30"/>
  <c r="AM1852" i="30"/>
  <c r="AL1852" i="30"/>
  <c r="AK1852" i="30"/>
  <c r="AJ1852" i="30"/>
  <c r="AI1852" i="30"/>
  <c r="AH1852" i="30"/>
  <c r="AG1852" i="30"/>
  <c r="AF1852" i="30"/>
  <c r="AE1852" i="30"/>
  <c r="AD1852" i="30"/>
  <c r="AC1852" i="30"/>
  <c r="AB1852" i="30"/>
  <c r="AA1852" i="30"/>
  <c r="Z1852" i="30"/>
  <c r="Y1852" i="30"/>
  <c r="X1852" i="30"/>
  <c r="W1852" i="30"/>
  <c r="V1852" i="30"/>
  <c r="U1852" i="30"/>
  <c r="T1852" i="30"/>
  <c r="S1852" i="30"/>
  <c r="R1852" i="30"/>
  <c r="Q1852" i="30"/>
  <c r="P1852" i="30"/>
  <c r="O1852" i="30"/>
  <c r="N1852" i="30"/>
  <c r="M1852" i="30"/>
  <c r="L1852" i="30"/>
  <c r="K1852" i="30"/>
  <c r="J1852" i="30"/>
  <c r="I1852" i="30"/>
  <c r="H1852" i="30"/>
  <c r="G1852" i="30"/>
  <c r="F1852" i="30"/>
  <c r="AO1851" i="30"/>
  <c r="AN1851" i="30"/>
  <c r="AM1851" i="30"/>
  <c r="AL1851" i="30"/>
  <c r="AK1851" i="30"/>
  <c r="AJ1851" i="30"/>
  <c r="AI1851" i="30"/>
  <c r="AH1851" i="30"/>
  <c r="AG1851" i="30"/>
  <c r="AF1851" i="30"/>
  <c r="AE1851" i="30"/>
  <c r="AD1851" i="30"/>
  <c r="AC1851" i="30"/>
  <c r="AB1851" i="30"/>
  <c r="AA1851" i="30"/>
  <c r="Z1851" i="30"/>
  <c r="Y1851" i="30"/>
  <c r="X1851" i="30"/>
  <c r="W1851" i="30"/>
  <c r="V1851" i="30"/>
  <c r="U1851" i="30"/>
  <c r="T1851" i="30"/>
  <c r="S1851" i="30"/>
  <c r="R1851" i="30"/>
  <c r="Q1851" i="30"/>
  <c r="P1851" i="30"/>
  <c r="O1851" i="30"/>
  <c r="N1851" i="30"/>
  <c r="M1851" i="30"/>
  <c r="L1851" i="30"/>
  <c r="K1851" i="30"/>
  <c r="J1851" i="30"/>
  <c r="I1851" i="30"/>
  <c r="H1851" i="30"/>
  <c r="G1851" i="30"/>
  <c r="F1851" i="30"/>
  <c r="AO1850" i="30"/>
  <c r="AN1850" i="30"/>
  <c r="AM1850" i="30"/>
  <c r="AL1850" i="30"/>
  <c r="AK1850" i="30"/>
  <c r="AJ1850" i="30"/>
  <c r="AI1850" i="30"/>
  <c r="AH1850" i="30"/>
  <c r="AG1850" i="30"/>
  <c r="AF1850" i="30"/>
  <c r="AE1850" i="30"/>
  <c r="AD1850" i="30"/>
  <c r="AC1850" i="30"/>
  <c r="AB1850" i="30"/>
  <c r="AA1850" i="30"/>
  <c r="Z1850" i="30"/>
  <c r="Y1850" i="30"/>
  <c r="X1850" i="30"/>
  <c r="W1850" i="30"/>
  <c r="V1850" i="30"/>
  <c r="U1850" i="30"/>
  <c r="T1850" i="30"/>
  <c r="S1850" i="30"/>
  <c r="R1850" i="30"/>
  <c r="Q1850" i="30"/>
  <c r="P1850" i="30"/>
  <c r="O1850" i="30"/>
  <c r="N1850" i="30"/>
  <c r="M1850" i="30"/>
  <c r="L1850" i="30"/>
  <c r="K1850" i="30"/>
  <c r="J1850" i="30"/>
  <c r="I1850" i="30"/>
  <c r="H1850" i="30"/>
  <c r="G1850" i="30"/>
  <c r="F1850" i="30"/>
  <c r="AO1849" i="30"/>
  <c r="AN1849" i="30"/>
  <c r="AM1849" i="30"/>
  <c r="AL1849" i="30"/>
  <c r="AK1849" i="30"/>
  <c r="AJ1849" i="30"/>
  <c r="AI1849" i="30"/>
  <c r="AH1849" i="30"/>
  <c r="AG1849" i="30"/>
  <c r="AF1849" i="30"/>
  <c r="AE1849" i="30"/>
  <c r="AD1849" i="30"/>
  <c r="AC1849" i="30"/>
  <c r="AB1849" i="30"/>
  <c r="AA1849" i="30"/>
  <c r="Z1849" i="30"/>
  <c r="Y1849" i="30"/>
  <c r="X1849" i="30"/>
  <c r="W1849" i="30"/>
  <c r="V1849" i="30"/>
  <c r="U1849" i="30"/>
  <c r="T1849" i="30"/>
  <c r="S1849" i="30"/>
  <c r="R1849" i="30"/>
  <c r="Q1849" i="30"/>
  <c r="P1849" i="30"/>
  <c r="O1849" i="30"/>
  <c r="N1849" i="30"/>
  <c r="M1849" i="30"/>
  <c r="L1849" i="30"/>
  <c r="K1849" i="30"/>
  <c r="J1849" i="30"/>
  <c r="I1849" i="30"/>
  <c r="H1849" i="30"/>
  <c r="G1849" i="30"/>
  <c r="F1849" i="30"/>
  <c r="AO1848" i="30"/>
  <c r="AN1848" i="30"/>
  <c r="AM1848" i="30"/>
  <c r="AL1848" i="30"/>
  <c r="AK1848" i="30"/>
  <c r="AJ1848" i="30"/>
  <c r="AI1848" i="30"/>
  <c r="AH1848" i="30"/>
  <c r="AG1848" i="30"/>
  <c r="AF1848" i="30"/>
  <c r="AE1848" i="30"/>
  <c r="AD1848" i="30"/>
  <c r="AC1848" i="30"/>
  <c r="AB1848" i="30"/>
  <c r="AA1848" i="30"/>
  <c r="Z1848" i="30"/>
  <c r="Y1848" i="30"/>
  <c r="X1848" i="30"/>
  <c r="W1848" i="30"/>
  <c r="V1848" i="30"/>
  <c r="U1848" i="30"/>
  <c r="T1848" i="30"/>
  <c r="S1848" i="30"/>
  <c r="R1848" i="30"/>
  <c r="Q1848" i="30"/>
  <c r="P1848" i="30"/>
  <c r="O1848" i="30"/>
  <c r="N1848" i="30"/>
  <c r="M1848" i="30"/>
  <c r="L1848" i="30"/>
  <c r="K1848" i="30"/>
  <c r="J1848" i="30"/>
  <c r="I1848" i="30"/>
  <c r="H1848" i="30"/>
  <c r="G1848" i="30"/>
  <c r="F1848" i="30"/>
  <c r="AO1847" i="30"/>
  <c r="AN1847" i="30"/>
  <c r="AM1847" i="30"/>
  <c r="AL1847" i="30"/>
  <c r="AK1847" i="30"/>
  <c r="AJ1847" i="30"/>
  <c r="AI1847" i="30"/>
  <c r="AH1847" i="30"/>
  <c r="AG1847" i="30"/>
  <c r="AF1847" i="30"/>
  <c r="AE1847" i="30"/>
  <c r="AD1847" i="30"/>
  <c r="AC1847" i="30"/>
  <c r="AB1847" i="30"/>
  <c r="AA1847" i="30"/>
  <c r="Z1847" i="30"/>
  <c r="Y1847" i="30"/>
  <c r="X1847" i="30"/>
  <c r="W1847" i="30"/>
  <c r="V1847" i="30"/>
  <c r="U1847" i="30"/>
  <c r="T1847" i="30"/>
  <c r="S1847" i="30"/>
  <c r="R1847" i="30"/>
  <c r="Q1847" i="30"/>
  <c r="P1847" i="30"/>
  <c r="O1847" i="30"/>
  <c r="N1847" i="30"/>
  <c r="M1847" i="30"/>
  <c r="L1847" i="30"/>
  <c r="K1847" i="30"/>
  <c r="J1847" i="30"/>
  <c r="I1847" i="30"/>
  <c r="H1847" i="30"/>
  <c r="G1847" i="30"/>
  <c r="F1847" i="30"/>
  <c r="AO1846" i="30"/>
  <c r="AN1846" i="30"/>
  <c r="AM1846" i="30"/>
  <c r="AL1846" i="30"/>
  <c r="AK1846" i="30"/>
  <c r="AJ1846" i="30"/>
  <c r="AI1846" i="30"/>
  <c r="AH1846" i="30"/>
  <c r="AG1846" i="30"/>
  <c r="AF1846" i="30"/>
  <c r="AE1846" i="30"/>
  <c r="AD1846" i="30"/>
  <c r="AC1846" i="30"/>
  <c r="AB1846" i="30"/>
  <c r="AA1846" i="30"/>
  <c r="Z1846" i="30"/>
  <c r="Y1846" i="30"/>
  <c r="X1846" i="30"/>
  <c r="W1846" i="30"/>
  <c r="V1846" i="30"/>
  <c r="U1846" i="30"/>
  <c r="T1846" i="30"/>
  <c r="S1846" i="30"/>
  <c r="R1846" i="30"/>
  <c r="Q1846" i="30"/>
  <c r="P1846" i="30"/>
  <c r="O1846" i="30"/>
  <c r="N1846" i="30"/>
  <c r="M1846" i="30"/>
  <c r="L1846" i="30"/>
  <c r="K1846" i="30"/>
  <c r="J1846" i="30"/>
  <c r="I1846" i="30"/>
  <c r="H1846" i="30"/>
  <c r="G1846" i="30"/>
  <c r="F1846" i="30"/>
  <c r="AO1845" i="30"/>
  <c r="AN1845" i="30"/>
  <c r="AM1845" i="30"/>
  <c r="AL1845" i="30"/>
  <c r="AK1845" i="30"/>
  <c r="AJ1845" i="30"/>
  <c r="AI1845" i="30"/>
  <c r="AH1845" i="30"/>
  <c r="AG1845" i="30"/>
  <c r="AF1845" i="30"/>
  <c r="AE1845" i="30"/>
  <c r="AD1845" i="30"/>
  <c r="AC1845" i="30"/>
  <c r="AB1845" i="30"/>
  <c r="AA1845" i="30"/>
  <c r="Z1845" i="30"/>
  <c r="Y1845" i="30"/>
  <c r="X1845" i="30"/>
  <c r="W1845" i="30"/>
  <c r="V1845" i="30"/>
  <c r="U1845" i="30"/>
  <c r="T1845" i="30"/>
  <c r="S1845" i="30"/>
  <c r="R1845" i="30"/>
  <c r="Q1845" i="30"/>
  <c r="P1845" i="30"/>
  <c r="O1845" i="30"/>
  <c r="N1845" i="30"/>
  <c r="M1845" i="30"/>
  <c r="L1845" i="30"/>
  <c r="K1845" i="30"/>
  <c r="J1845" i="30"/>
  <c r="I1845" i="30"/>
  <c r="H1845" i="30"/>
  <c r="G1845" i="30"/>
  <c r="F1845" i="30"/>
  <c r="AO1844" i="30"/>
  <c r="AN1844" i="30"/>
  <c r="AM1844" i="30"/>
  <c r="AL1844" i="30"/>
  <c r="AK1844" i="30"/>
  <c r="AJ1844" i="30"/>
  <c r="AI1844" i="30"/>
  <c r="AH1844" i="30"/>
  <c r="AG1844" i="30"/>
  <c r="AF1844" i="30"/>
  <c r="AE1844" i="30"/>
  <c r="AD1844" i="30"/>
  <c r="AC1844" i="30"/>
  <c r="AB1844" i="30"/>
  <c r="AA1844" i="30"/>
  <c r="Z1844" i="30"/>
  <c r="Y1844" i="30"/>
  <c r="X1844" i="30"/>
  <c r="W1844" i="30"/>
  <c r="V1844" i="30"/>
  <c r="U1844" i="30"/>
  <c r="T1844" i="30"/>
  <c r="S1844" i="30"/>
  <c r="R1844" i="30"/>
  <c r="Q1844" i="30"/>
  <c r="P1844" i="30"/>
  <c r="O1844" i="30"/>
  <c r="N1844" i="30"/>
  <c r="M1844" i="30"/>
  <c r="L1844" i="30"/>
  <c r="K1844" i="30"/>
  <c r="J1844" i="30"/>
  <c r="I1844" i="30"/>
  <c r="H1844" i="30"/>
  <c r="G1844" i="30"/>
  <c r="F1844" i="30"/>
  <c r="AO1843" i="30"/>
  <c r="AN1843" i="30"/>
  <c r="AM1843" i="30"/>
  <c r="AL1843" i="30"/>
  <c r="AK1843" i="30"/>
  <c r="AJ1843" i="30"/>
  <c r="AI1843" i="30"/>
  <c r="AH1843" i="30"/>
  <c r="AG1843" i="30"/>
  <c r="AF1843" i="30"/>
  <c r="AE1843" i="30"/>
  <c r="AD1843" i="30"/>
  <c r="AC1843" i="30"/>
  <c r="AB1843" i="30"/>
  <c r="AA1843" i="30"/>
  <c r="Z1843" i="30"/>
  <c r="Y1843" i="30"/>
  <c r="X1843" i="30"/>
  <c r="W1843" i="30"/>
  <c r="V1843" i="30"/>
  <c r="U1843" i="30"/>
  <c r="T1843" i="30"/>
  <c r="S1843" i="30"/>
  <c r="R1843" i="30"/>
  <c r="Q1843" i="30"/>
  <c r="P1843" i="30"/>
  <c r="O1843" i="30"/>
  <c r="N1843" i="30"/>
  <c r="M1843" i="30"/>
  <c r="L1843" i="30"/>
  <c r="K1843" i="30"/>
  <c r="J1843" i="30"/>
  <c r="I1843" i="30"/>
  <c r="H1843" i="30"/>
  <c r="G1843" i="30"/>
  <c r="F1843" i="30"/>
  <c r="AO1842" i="30"/>
  <c r="AN1842" i="30"/>
  <c r="AM1842" i="30"/>
  <c r="AL1842" i="30"/>
  <c r="AK1842" i="30"/>
  <c r="AJ1842" i="30"/>
  <c r="AI1842" i="30"/>
  <c r="AH1842" i="30"/>
  <c r="AG1842" i="30"/>
  <c r="AF1842" i="30"/>
  <c r="AE1842" i="30"/>
  <c r="AD1842" i="30"/>
  <c r="AC1842" i="30"/>
  <c r="AB1842" i="30"/>
  <c r="AA1842" i="30"/>
  <c r="Z1842" i="30"/>
  <c r="Y1842" i="30"/>
  <c r="X1842" i="30"/>
  <c r="W1842" i="30"/>
  <c r="V1842" i="30"/>
  <c r="U1842" i="30"/>
  <c r="T1842" i="30"/>
  <c r="S1842" i="30"/>
  <c r="R1842" i="30"/>
  <c r="Q1842" i="30"/>
  <c r="P1842" i="30"/>
  <c r="O1842" i="30"/>
  <c r="N1842" i="30"/>
  <c r="M1842" i="30"/>
  <c r="L1842" i="30"/>
  <c r="K1842" i="30"/>
  <c r="J1842" i="30"/>
  <c r="I1842" i="30"/>
  <c r="H1842" i="30"/>
  <c r="G1842" i="30"/>
  <c r="F1842" i="30"/>
  <c r="AO1841" i="30"/>
  <c r="AN1841" i="30"/>
  <c r="AM1841" i="30"/>
  <c r="AL1841" i="30"/>
  <c r="AK1841" i="30"/>
  <c r="AJ1841" i="30"/>
  <c r="AI1841" i="30"/>
  <c r="AH1841" i="30"/>
  <c r="AG1841" i="30"/>
  <c r="AF1841" i="30"/>
  <c r="AE1841" i="30"/>
  <c r="AD1841" i="30"/>
  <c r="AC1841" i="30"/>
  <c r="AB1841" i="30"/>
  <c r="AA1841" i="30"/>
  <c r="Z1841" i="30"/>
  <c r="Y1841" i="30"/>
  <c r="X1841" i="30"/>
  <c r="W1841" i="30"/>
  <c r="V1841" i="30"/>
  <c r="U1841" i="30"/>
  <c r="T1841" i="30"/>
  <c r="S1841" i="30"/>
  <c r="R1841" i="30"/>
  <c r="Q1841" i="30"/>
  <c r="P1841" i="30"/>
  <c r="O1841" i="30"/>
  <c r="N1841" i="30"/>
  <c r="M1841" i="30"/>
  <c r="L1841" i="30"/>
  <c r="K1841" i="30"/>
  <c r="J1841" i="30"/>
  <c r="I1841" i="30"/>
  <c r="H1841" i="30"/>
  <c r="G1841" i="30"/>
  <c r="F1841" i="30"/>
  <c r="AO1840" i="30"/>
  <c r="AN1840" i="30"/>
  <c r="AM1840" i="30"/>
  <c r="AL1840" i="30"/>
  <c r="AK1840" i="30"/>
  <c r="AJ1840" i="30"/>
  <c r="AI1840" i="30"/>
  <c r="AH1840" i="30"/>
  <c r="AG1840" i="30"/>
  <c r="AF1840" i="30"/>
  <c r="AE1840" i="30"/>
  <c r="AD1840" i="30"/>
  <c r="AC1840" i="30"/>
  <c r="AB1840" i="30"/>
  <c r="AA1840" i="30"/>
  <c r="Z1840" i="30"/>
  <c r="Y1840" i="30"/>
  <c r="X1840" i="30"/>
  <c r="W1840" i="30"/>
  <c r="V1840" i="30"/>
  <c r="U1840" i="30"/>
  <c r="T1840" i="30"/>
  <c r="S1840" i="30"/>
  <c r="R1840" i="30"/>
  <c r="Q1840" i="30"/>
  <c r="P1840" i="30"/>
  <c r="O1840" i="30"/>
  <c r="N1840" i="30"/>
  <c r="M1840" i="30"/>
  <c r="L1840" i="30"/>
  <c r="K1840" i="30"/>
  <c r="J1840" i="30"/>
  <c r="I1840" i="30"/>
  <c r="H1840" i="30"/>
  <c r="G1840" i="30"/>
  <c r="F1840" i="30"/>
  <c r="AO1839" i="30"/>
  <c r="AN1839" i="30"/>
  <c r="AM1839" i="30"/>
  <c r="AL1839" i="30"/>
  <c r="AK1839" i="30"/>
  <c r="AJ1839" i="30"/>
  <c r="AI1839" i="30"/>
  <c r="AH1839" i="30"/>
  <c r="AG1839" i="30"/>
  <c r="AF1839" i="30"/>
  <c r="AE1839" i="30"/>
  <c r="AD1839" i="30"/>
  <c r="AC1839" i="30"/>
  <c r="AB1839" i="30"/>
  <c r="AA1839" i="30"/>
  <c r="Z1839" i="30"/>
  <c r="Y1839" i="30"/>
  <c r="X1839" i="30"/>
  <c r="W1839" i="30"/>
  <c r="V1839" i="30"/>
  <c r="U1839" i="30"/>
  <c r="T1839" i="30"/>
  <c r="S1839" i="30"/>
  <c r="R1839" i="30"/>
  <c r="Q1839" i="30"/>
  <c r="P1839" i="30"/>
  <c r="O1839" i="30"/>
  <c r="N1839" i="30"/>
  <c r="M1839" i="30"/>
  <c r="L1839" i="30"/>
  <c r="K1839" i="30"/>
  <c r="J1839" i="30"/>
  <c r="I1839" i="30"/>
  <c r="H1839" i="30"/>
  <c r="G1839" i="30"/>
  <c r="F1839" i="30"/>
  <c r="AO1838" i="30"/>
  <c r="AN1838" i="30"/>
  <c r="AM1838" i="30"/>
  <c r="AL1838" i="30"/>
  <c r="AK1838" i="30"/>
  <c r="AJ1838" i="30"/>
  <c r="AI1838" i="30"/>
  <c r="AH1838" i="30"/>
  <c r="AG1838" i="30"/>
  <c r="AF1838" i="30"/>
  <c r="AE1838" i="30"/>
  <c r="AD1838" i="30"/>
  <c r="AC1838" i="30"/>
  <c r="AB1838" i="30"/>
  <c r="AA1838" i="30"/>
  <c r="Z1838" i="30"/>
  <c r="Y1838" i="30"/>
  <c r="X1838" i="30"/>
  <c r="W1838" i="30"/>
  <c r="V1838" i="30"/>
  <c r="U1838" i="30"/>
  <c r="T1838" i="30"/>
  <c r="S1838" i="30"/>
  <c r="R1838" i="30"/>
  <c r="Q1838" i="30"/>
  <c r="P1838" i="30"/>
  <c r="O1838" i="30"/>
  <c r="N1838" i="30"/>
  <c r="M1838" i="30"/>
  <c r="L1838" i="30"/>
  <c r="K1838" i="30"/>
  <c r="J1838" i="30"/>
  <c r="I1838" i="30"/>
  <c r="H1838" i="30"/>
  <c r="G1838" i="30"/>
  <c r="F1838" i="30"/>
  <c r="AO1837" i="30"/>
  <c r="AN1837" i="30"/>
  <c r="AM1837" i="30"/>
  <c r="AL1837" i="30"/>
  <c r="AK1837" i="30"/>
  <c r="AJ1837" i="30"/>
  <c r="AI1837" i="30"/>
  <c r="AH1837" i="30"/>
  <c r="AG1837" i="30"/>
  <c r="AF1837" i="30"/>
  <c r="AE1837" i="30"/>
  <c r="AD1837" i="30"/>
  <c r="AC1837" i="30"/>
  <c r="AB1837" i="30"/>
  <c r="AA1837" i="30"/>
  <c r="Z1837" i="30"/>
  <c r="Y1837" i="30"/>
  <c r="X1837" i="30"/>
  <c r="W1837" i="30"/>
  <c r="V1837" i="30"/>
  <c r="U1837" i="30"/>
  <c r="T1837" i="30"/>
  <c r="S1837" i="30"/>
  <c r="R1837" i="30"/>
  <c r="Q1837" i="30"/>
  <c r="P1837" i="30"/>
  <c r="O1837" i="30"/>
  <c r="N1837" i="30"/>
  <c r="M1837" i="30"/>
  <c r="L1837" i="30"/>
  <c r="K1837" i="30"/>
  <c r="J1837" i="30"/>
  <c r="I1837" i="30"/>
  <c r="H1837" i="30"/>
  <c r="G1837" i="30"/>
  <c r="F1837" i="30"/>
  <c r="AO1836" i="30"/>
  <c r="AN1836" i="30"/>
  <c r="AM1836" i="30"/>
  <c r="AL1836" i="30"/>
  <c r="AK1836" i="30"/>
  <c r="AJ1836" i="30"/>
  <c r="AI1836" i="30"/>
  <c r="AH1836" i="30"/>
  <c r="AG1836" i="30"/>
  <c r="AF1836" i="30"/>
  <c r="AE1836" i="30"/>
  <c r="AD1836" i="30"/>
  <c r="AC1836" i="30"/>
  <c r="AB1836" i="30"/>
  <c r="AA1836" i="30"/>
  <c r="Z1836" i="30"/>
  <c r="Y1836" i="30"/>
  <c r="X1836" i="30"/>
  <c r="W1836" i="30"/>
  <c r="V1836" i="30"/>
  <c r="U1836" i="30"/>
  <c r="T1836" i="30"/>
  <c r="S1836" i="30"/>
  <c r="R1836" i="30"/>
  <c r="Q1836" i="30"/>
  <c r="P1836" i="30"/>
  <c r="O1836" i="30"/>
  <c r="N1836" i="30"/>
  <c r="M1836" i="30"/>
  <c r="L1836" i="30"/>
  <c r="K1836" i="30"/>
  <c r="J1836" i="30"/>
  <c r="I1836" i="30"/>
  <c r="H1836" i="30"/>
  <c r="G1836" i="30"/>
  <c r="F1836" i="30"/>
  <c r="AO1835" i="30"/>
  <c r="AN1835" i="30"/>
  <c r="AM1835" i="30"/>
  <c r="AL1835" i="30"/>
  <c r="AK1835" i="30"/>
  <c r="AJ1835" i="30"/>
  <c r="AI1835" i="30"/>
  <c r="AH1835" i="30"/>
  <c r="AG1835" i="30"/>
  <c r="AF1835" i="30"/>
  <c r="AE1835" i="30"/>
  <c r="AD1835" i="30"/>
  <c r="AC1835" i="30"/>
  <c r="AB1835" i="30"/>
  <c r="AA1835" i="30"/>
  <c r="Z1835" i="30"/>
  <c r="Y1835" i="30"/>
  <c r="X1835" i="30"/>
  <c r="W1835" i="30"/>
  <c r="V1835" i="30"/>
  <c r="U1835" i="30"/>
  <c r="T1835" i="30"/>
  <c r="S1835" i="30"/>
  <c r="R1835" i="30"/>
  <c r="Q1835" i="30"/>
  <c r="P1835" i="30"/>
  <c r="O1835" i="30"/>
  <c r="N1835" i="30"/>
  <c r="M1835" i="30"/>
  <c r="L1835" i="30"/>
  <c r="K1835" i="30"/>
  <c r="J1835" i="30"/>
  <c r="I1835" i="30"/>
  <c r="H1835" i="30"/>
  <c r="G1835" i="30"/>
  <c r="F1835" i="30"/>
  <c r="AO1834" i="30"/>
  <c r="AN1834" i="30"/>
  <c r="AM1834" i="30"/>
  <c r="AL1834" i="30"/>
  <c r="AK1834" i="30"/>
  <c r="AJ1834" i="30"/>
  <c r="AI1834" i="30"/>
  <c r="AH1834" i="30"/>
  <c r="AG1834" i="30"/>
  <c r="AF1834" i="30"/>
  <c r="AE1834" i="30"/>
  <c r="AD1834" i="30"/>
  <c r="AC1834" i="30"/>
  <c r="AB1834" i="30"/>
  <c r="AA1834" i="30"/>
  <c r="Z1834" i="30"/>
  <c r="Y1834" i="30"/>
  <c r="X1834" i="30"/>
  <c r="W1834" i="30"/>
  <c r="V1834" i="30"/>
  <c r="U1834" i="30"/>
  <c r="T1834" i="30"/>
  <c r="S1834" i="30"/>
  <c r="R1834" i="30"/>
  <c r="Q1834" i="30"/>
  <c r="P1834" i="30"/>
  <c r="O1834" i="30"/>
  <c r="N1834" i="30"/>
  <c r="M1834" i="30"/>
  <c r="L1834" i="30"/>
  <c r="K1834" i="30"/>
  <c r="J1834" i="30"/>
  <c r="I1834" i="30"/>
  <c r="H1834" i="30"/>
  <c r="G1834" i="30"/>
  <c r="F1834" i="30"/>
  <c r="AO1833" i="30"/>
  <c r="AN1833" i="30"/>
  <c r="AM1833" i="30"/>
  <c r="AL1833" i="30"/>
  <c r="AK1833" i="30"/>
  <c r="AJ1833" i="30"/>
  <c r="AI1833" i="30"/>
  <c r="AH1833" i="30"/>
  <c r="AG1833" i="30"/>
  <c r="AF1833" i="30"/>
  <c r="AE1833" i="30"/>
  <c r="AD1833" i="30"/>
  <c r="AC1833" i="30"/>
  <c r="AB1833" i="30"/>
  <c r="AA1833" i="30"/>
  <c r="Z1833" i="30"/>
  <c r="Y1833" i="30"/>
  <c r="X1833" i="30"/>
  <c r="W1833" i="30"/>
  <c r="V1833" i="30"/>
  <c r="U1833" i="30"/>
  <c r="T1833" i="30"/>
  <c r="S1833" i="30"/>
  <c r="R1833" i="30"/>
  <c r="Q1833" i="30"/>
  <c r="P1833" i="30"/>
  <c r="O1833" i="30"/>
  <c r="N1833" i="30"/>
  <c r="M1833" i="30"/>
  <c r="L1833" i="30"/>
  <c r="K1833" i="30"/>
  <c r="J1833" i="30"/>
  <c r="I1833" i="30"/>
  <c r="H1833" i="30"/>
  <c r="G1833" i="30"/>
  <c r="F1833" i="30"/>
  <c r="AO1832" i="30"/>
  <c r="AN1832" i="30"/>
  <c r="AM1832" i="30"/>
  <c r="AL1832" i="30"/>
  <c r="AK1832" i="30"/>
  <c r="AJ1832" i="30"/>
  <c r="AI1832" i="30"/>
  <c r="AH1832" i="30"/>
  <c r="AG1832" i="30"/>
  <c r="AF1832" i="30"/>
  <c r="AE1832" i="30"/>
  <c r="AD1832" i="30"/>
  <c r="AC1832" i="30"/>
  <c r="AB1832" i="30"/>
  <c r="AA1832" i="30"/>
  <c r="Z1832" i="30"/>
  <c r="Y1832" i="30"/>
  <c r="X1832" i="30"/>
  <c r="W1832" i="30"/>
  <c r="V1832" i="30"/>
  <c r="U1832" i="30"/>
  <c r="T1832" i="30"/>
  <c r="S1832" i="30"/>
  <c r="R1832" i="30"/>
  <c r="Q1832" i="30"/>
  <c r="P1832" i="30"/>
  <c r="O1832" i="30"/>
  <c r="N1832" i="30"/>
  <c r="M1832" i="30"/>
  <c r="L1832" i="30"/>
  <c r="K1832" i="30"/>
  <c r="J1832" i="30"/>
  <c r="I1832" i="30"/>
  <c r="H1832" i="30"/>
  <c r="G1832" i="30"/>
  <c r="F1832" i="30"/>
  <c r="AO1831" i="30"/>
  <c r="AN1831" i="30"/>
  <c r="AM1831" i="30"/>
  <c r="AL1831" i="30"/>
  <c r="AK1831" i="30"/>
  <c r="AJ1831" i="30"/>
  <c r="AI1831" i="30"/>
  <c r="AH1831" i="30"/>
  <c r="AG1831" i="30"/>
  <c r="AF1831" i="30"/>
  <c r="AE1831" i="30"/>
  <c r="AD1831" i="30"/>
  <c r="AC1831" i="30"/>
  <c r="AB1831" i="30"/>
  <c r="AA1831" i="30"/>
  <c r="Z1831" i="30"/>
  <c r="Y1831" i="30"/>
  <c r="X1831" i="30"/>
  <c r="W1831" i="30"/>
  <c r="V1831" i="30"/>
  <c r="U1831" i="30"/>
  <c r="T1831" i="30"/>
  <c r="S1831" i="30"/>
  <c r="R1831" i="30"/>
  <c r="Q1831" i="30"/>
  <c r="P1831" i="30"/>
  <c r="O1831" i="30"/>
  <c r="N1831" i="30"/>
  <c r="M1831" i="30"/>
  <c r="L1831" i="30"/>
  <c r="K1831" i="30"/>
  <c r="J1831" i="30"/>
  <c r="I1831" i="30"/>
  <c r="H1831" i="30"/>
  <c r="G1831" i="30"/>
  <c r="F1831" i="30"/>
  <c r="AO1830" i="30"/>
  <c r="AN1830" i="30"/>
  <c r="AM1830" i="30"/>
  <c r="AL1830" i="30"/>
  <c r="AK1830" i="30"/>
  <c r="AJ1830" i="30"/>
  <c r="AI1830" i="30"/>
  <c r="AH1830" i="30"/>
  <c r="AG1830" i="30"/>
  <c r="AF1830" i="30"/>
  <c r="AE1830" i="30"/>
  <c r="AD1830" i="30"/>
  <c r="AC1830" i="30"/>
  <c r="AB1830" i="30"/>
  <c r="AA1830" i="30"/>
  <c r="Z1830" i="30"/>
  <c r="Y1830" i="30"/>
  <c r="X1830" i="30"/>
  <c r="W1830" i="30"/>
  <c r="V1830" i="30"/>
  <c r="U1830" i="30"/>
  <c r="T1830" i="30"/>
  <c r="S1830" i="30"/>
  <c r="R1830" i="30"/>
  <c r="Q1830" i="30"/>
  <c r="P1830" i="30"/>
  <c r="O1830" i="30"/>
  <c r="N1830" i="30"/>
  <c r="M1830" i="30"/>
  <c r="L1830" i="30"/>
  <c r="K1830" i="30"/>
  <c r="J1830" i="30"/>
  <c r="I1830" i="30"/>
  <c r="H1830" i="30"/>
  <c r="G1830" i="30"/>
  <c r="F1830" i="30"/>
  <c r="AO1829" i="30"/>
  <c r="AN1829" i="30"/>
  <c r="AM1829" i="30"/>
  <c r="AL1829" i="30"/>
  <c r="AK1829" i="30"/>
  <c r="AJ1829" i="30"/>
  <c r="AI1829" i="30"/>
  <c r="AH1829" i="30"/>
  <c r="AG1829" i="30"/>
  <c r="AF1829" i="30"/>
  <c r="AE1829" i="30"/>
  <c r="AD1829" i="30"/>
  <c r="AC1829" i="30"/>
  <c r="AB1829" i="30"/>
  <c r="AA1829" i="30"/>
  <c r="Z1829" i="30"/>
  <c r="Y1829" i="30"/>
  <c r="X1829" i="30"/>
  <c r="W1829" i="30"/>
  <c r="V1829" i="30"/>
  <c r="U1829" i="30"/>
  <c r="T1829" i="30"/>
  <c r="S1829" i="30"/>
  <c r="R1829" i="30"/>
  <c r="Q1829" i="30"/>
  <c r="P1829" i="30"/>
  <c r="O1829" i="30"/>
  <c r="N1829" i="30"/>
  <c r="M1829" i="30"/>
  <c r="L1829" i="30"/>
  <c r="K1829" i="30"/>
  <c r="J1829" i="30"/>
  <c r="I1829" i="30"/>
  <c r="H1829" i="30"/>
  <c r="G1829" i="30"/>
  <c r="F1829" i="30"/>
  <c r="AO1828" i="30"/>
  <c r="AN1828" i="30"/>
  <c r="AM1828" i="30"/>
  <c r="AL1828" i="30"/>
  <c r="AK1828" i="30"/>
  <c r="AJ1828" i="30"/>
  <c r="AI1828" i="30"/>
  <c r="AH1828" i="30"/>
  <c r="AG1828" i="30"/>
  <c r="AF1828" i="30"/>
  <c r="AE1828" i="30"/>
  <c r="AD1828" i="30"/>
  <c r="AC1828" i="30"/>
  <c r="AB1828" i="30"/>
  <c r="AA1828" i="30"/>
  <c r="Z1828" i="30"/>
  <c r="Y1828" i="30"/>
  <c r="X1828" i="30"/>
  <c r="W1828" i="30"/>
  <c r="V1828" i="30"/>
  <c r="U1828" i="30"/>
  <c r="T1828" i="30"/>
  <c r="S1828" i="30"/>
  <c r="R1828" i="30"/>
  <c r="Q1828" i="30"/>
  <c r="P1828" i="30"/>
  <c r="O1828" i="30"/>
  <c r="N1828" i="30"/>
  <c r="M1828" i="30"/>
  <c r="L1828" i="30"/>
  <c r="K1828" i="30"/>
  <c r="J1828" i="30"/>
  <c r="I1828" i="30"/>
  <c r="H1828" i="30"/>
  <c r="G1828" i="30"/>
  <c r="F1828" i="30"/>
  <c r="AO1827" i="30"/>
  <c r="AN1827" i="30"/>
  <c r="AM1827" i="30"/>
  <c r="AL1827" i="30"/>
  <c r="AK1827" i="30"/>
  <c r="AJ1827" i="30"/>
  <c r="AI1827" i="30"/>
  <c r="AH1827" i="30"/>
  <c r="AG1827" i="30"/>
  <c r="AF1827" i="30"/>
  <c r="AE1827" i="30"/>
  <c r="AD1827" i="30"/>
  <c r="AC1827" i="30"/>
  <c r="AB1827" i="30"/>
  <c r="AA1827" i="30"/>
  <c r="Z1827" i="30"/>
  <c r="Y1827" i="30"/>
  <c r="X1827" i="30"/>
  <c r="W1827" i="30"/>
  <c r="V1827" i="30"/>
  <c r="U1827" i="30"/>
  <c r="T1827" i="30"/>
  <c r="S1827" i="30"/>
  <c r="R1827" i="30"/>
  <c r="Q1827" i="30"/>
  <c r="P1827" i="30"/>
  <c r="O1827" i="30"/>
  <c r="N1827" i="30"/>
  <c r="M1827" i="30"/>
  <c r="L1827" i="30"/>
  <c r="K1827" i="30"/>
  <c r="J1827" i="30"/>
  <c r="I1827" i="30"/>
  <c r="H1827" i="30"/>
  <c r="G1827" i="30"/>
  <c r="F1827" i="30"/>
  <c r="AO1826" i="30"/>
  <c r="AN1826" i="30"/>
  <c r="AM1826" i="30"/>
  <c r="AL1826" i="30"/>
  <c r="AK1826" i="30"/>
  <c r="AJ1826" i="30"/>
  <c r="AI1826" i="30"/>
  <c r="AH1826" i="30"/>
  <c r="AG1826" i="30"/>
  <c r="AF1826" i="30"/>
  <c r="AE1826" i="30"/>
  <c r="AD1826" i="30"/>
  <c r="AC1826" i="30"/>
  <c r="AB1826" i="30"/>
  <c r="AA1826" i="30"/>
  <c r="Z1826" i="30"/>
  <c r="Y1826" i="30"/>
  <c r="X1826" i="30"/>
  <c r="W1826" i="30"/>
  <c r="V1826" i="30"/>
  <c r="U1826" i="30"/>
  <c r="T1826" i="30"/>
  <c r="S1826" i="30"/>
  <c r="R1826" i="30"/>
  <c r="Q1826" i="30"/>
  <c r="P1826" i="30"/>
  <c r="O1826" i="30"/>
  <c r="N1826" i="30"/>
  <c r="M1826" i="30"/>
  <c r="L1826" i="30"/>
  <c r="K1826" i="30"/>
  <c r="J1826" i="30"/>
  <c r="I1826" i="30"/>
  <c r="H1826" i="30"/>
  <c r="G1826" i="30"/>
  <c r="F1826" i="30"/>
  <c r="AO1825" i="30"/>
  <c r="AN1825" i="30"/>
  <c r="AM1825" i="30"/>
  <c r="AL1825" i="30"/>
  <c r="AK1825" i="30"/>
  <c r="AJ1825" i="30"/>
  <c r="AI1825" i="30"/>
  <c r="AH1825" i="30"/>
  <c r="AG1825" i="30"/>
  <c r="AF1825" i="30"/>
  <c r="AE1825" i="30"/>
  <c r="AD1825" i="30"/>
  <c r="AC1825" i="30"/>
  <c r="AB1825" i="30"/>
  <c r="AA1825" i="30"/>
  <c r="Z1825" i="30"/>
  <c r="Y1825" i="30"/>
  <c r="X1825" i="30"/>
  <c r="W1825" i="30"/>
  <c r="V1825" i="30"/>
  <c r="U1825" i="30"/>
  <c r="T1825" i="30"/>
  <c r="S1825" i="30"/>
  <c r="R1825" i="30"/>
  <c r="Q1825" i="30"/>
  <c r="P1825" i="30"/>
  <c r="O1825" i="30"/>
  <c r="N1825" i="30"/>
  <c r="M1825" i="30"/>
  <c r="L1825" i="30"/>
  <c r="K1825" i="30"/>
  <c r="J1825" i="30"/>
  <c r="I1825" i="30"/>
  <c r="H1825" i="30"/>
  <c r="G1825" i="30"/>
  <c r="F1825" i="30"/>
  <c r="AO1824" i="30"/>
  <c r="AN1824" i="30"/>
  <c r="AM1824" i="30"/>
  <c r="AL1824" i="30"/>
  <c r="AK1824" i="30"/>
  <c r="AJ1824" i="30"/>
  <c r="AI1824" i="30"/>
  <c r="AH1824" i="30"/>
  <c r="AG1824" i="30"/>
  <c r="AF1824" i="30"/>
  <c r="AE1824" i="30"/>
  <c r="AD1824" i="30"/>
  <c r="AC1824" i="30"/>
  <c r="AB1824" i="30"/>
  <c r="AA1824" i="30"/>
  <c r="Z1824" i="30"/>
  <c r="Y1824" i="30"/>
  <c r="X1824" i="30"/>
  <c r="W1824" i="30"/>
  <c r="V1824" i="30"/>
  <c r="U1824" i="30"/>
  <c r="T1824" i="30"/>
  <c r="S1824" i="30"/>
  <c r="R1824" i="30"/>
  <c r="Q1824" i="30"/>
  <c r="P1824" i="30"/>
  <c r="O1824" i="30"/>
  <c r="N1824" i="30"/>
  <c r="M1824" i="30"/>
  <c r="L1824" i="30"/>
  <c r="K1824" i="30"/>
  <c r="J1824" i="30"/>
  <c r="I1824" i="30"/>
  <c r="H1824" i="30"/>
  <c r="G1824" i="30"/>
  <c r="F1824" i="30"/>
  <c r="AO1823" i="30"/>
  <c r="AN1823" i="30"/>
  <c r="AM1823" i="30"/>
  <c r="AL1823" i="30"/>
  <c r="AK1823" i="30"/>
  <c r="AJ1823" i="30"/>
  <c r="AI1823" i="30"/>
  <c r="AH1823" i="30"/>
  <c r="AG1823" i="30"/>
  <c r="AF1823" i="30"/>
  <c r="AE1823" i="30"/>
  <c r="AD1823" i="30"/>
  <c r="AC1823" i="30"/>
  <c r="AB1823" i="30"/>
  <c r="AA1823" i="30"/>
  <c r="Z1823" i="30"/>
  <c r="Y1823" i="30"/>
  <c r="X1823" i="30"/>
  <c r="W1823" i="30"/>
  <c r="V1823" i="30"/>
  <c r="U1823" i="30"/>
  <c r="T1823" i="30"/>
  <c r="S1823" i="30"/>
  <c r="R1823" i="30"/>
  <c r="Q1823" i="30"/>
  <c r="P1823" i="30"/>
  <c r="O1823" i="30"/>
  <c r="N1823" i="30"/>
  <c r="M1823" i="30"/>
  <c r="L1823" i="30"/>
  <c r="K1823" i="30"/>
  <c r="J1823" i="30"/>
  <c r="I1823" i="30"/>
  <c r="H1823" i="30"/>
  <c r="G1823" i="30"/>
  <c r="F1823" i="30"/>
  <c r="AO1822" i="30"/>
  <c r="AN1822" i="30"/>
  <c r="AM1822" i="30"/>
  <c r="AL1822" i="30"/>
  <c r="AK1822" i="30"/>
  <c r="AJ1822" i="30"/>
  <c r="AI1822" i="30"/>
  <c r="AH1822" i="30"/>
  <c r="AG1822" i="30"/>
  <c r="AF1822" i="30"/>
  <c r="AE1822" i="30"/>
  <c r="AD1822" i="30"/>
  <c r="AC1822" i="30"/>
  <c r="AB1822" i="30"/>
  <c r="AA1822" i="30"/>
  <c r="Z1822" i="30"/>
  <c r="Y1822" i="30"/>
  <c r="X1822" i="30"/>
  <c r="W1822" i="30"/>
  <c r="V1822" i="30"/>
  <c r="U1822" i="30"/>
  <c r="T1822" i="30"/>
  <c r="S1822" i="30"/>
  <c r="R1822" i="30"/>
  <c r="Q1822" i="30"/>
  <c r="P1822" i="30"/>
  <c r="O1822" i="30"/>
  <c r="N1822" i="30"/>
  <c r="M1822" i="30"/>
  <c r="L1822" i="30"/>
  <c r="K1822" i="30"/>
  <c r="J1822" i="30"/>
  <c r="I1822" i="30"/>
  <c r="H1822" i="30"/>
  <c r="G1822" i="30"/>
  <c r="F1822" i="30"/>
  <c r="AO1821" i="30"/>
  <c r="AN1821" i="30"/>
  <c r="AM1821" i="30"/>
  <c r="AL1821" i="30"/>
  <c r="AK1821" i="30"/>
  <c r="AJ1821" i="30"/>
  <c r="AI1821" i="30"/>
  <c r="AH1821" i="30"/>
  <c r="AG1821" i="30"/>
  <c r="AF1821" i="30"/>
  <c r="AE1821" i="30"/>
  <c r="AD1821" i="30"/>
  <c r="AC1821" i="30"/>
  <c r="AB1821" i="30"/>
  <c r="AA1821" i="30"/>
  <c r="Z1821" i="30"/>
  <c r="Y1821" i="30"/>
  <c r="X1821" i="30"/>
  <c r="W1821" i="30"/>
  <c r="V1821" i="30"/>
  <c r="U1821" i="30"/>
  <c r="T1821" i="30"/>
  <c r="S1821" i="30"/>
  <c r="R1821" i="30"/>
  <c r="Q1821" i="30"/>
  <c r="P1821" i="30"/>
  <c r="O1821" i="30"/>
  <c r="N1821" i="30"/>
  <c r="M1821" i="30"/>
  <c r="L1821" i="30"/>
  <c r="K1821" i="30"/>
  <c r="J1821" i="30"/>
  <c r="I1821" i="30"/>
  <c r="H1821" i="30"/>
  <c r="G1821" i="30"/>
  <c r="F1821" i="30"/>
  <c r="AO1820" i="30"/>
  <c r="AN1820" i="30"/>
  <c r="AM1820" i="30"/>
  <c r="AL1820" i="30"/>
  <c r="AK1820" i="30"/>
  <c r="AJ1820" i="30"/>
  <c r="AI1820" i="30"/>
  <c r="AH1820" i="30"/>
  <c r="AG1820" i="30"/>
  <c r="AF1820" i="30"/>
  <c r="AE1820" i="30"/>
  <c r="AD1820" i="30"/>
  <c r="AC1820" i="30"/>
  <c r="AB1820" i="30"/>
  <c r="AA1820" i="30"/>
  <c r="Z1820" i="30"/>
  <c r="Y1820" i="30"/>
  <c r="X1820" i="30"/>
  <c r="W1820" i="30"/>
  <c r="V1820" i="30"/>
  <c r="U1820" i="30"/>
  <c r="T1820" i="30"/>
  <c r="S1820" i="30"/>
  <c r="R1820" i="30"/>
  <c r="Q1820" i="30"/>
  <c r="P1820" i="30"/>
  <c r="O1820" i="30"/>
  <c r="N1820" i="30"/>
  <c r="M1820" i="30"/>
  <c r="L1820" i="30"/>
  <c r="K1820" i="30"/>
  <c r="J1820" i="30"/>
  <c r="I1820" i="30"/>
  <c r="H1820" i="30"/>
  <c r="G1820" i="30"/>
  <c r="F1820" i="30"/>
  <c r="AO1819" i="30"/>
  <c r="AN1819" i="30"/>
  <c r="AM1819" i="30"/>
  <c r="AL1819" i="30"/>
  <c r="AK1819" i="30"/>
  <c r="AJ1819" i="30"/>
  <c r="AI1819" i="30"/>
  <c r="AH1819" i="30"/>
  <c r="AG1819" i="30"/>
  <c r="AF1819" i="30"/>
  <c r="AE1819" i="30"/>
  <c r="AD1819" i="30"/>
  <c r="AC1819" i="30"/>
  <c r="AB1819" i="30"/>
  <c r="AA1819" i="30"/>
  <c r="Z1819" i="30"/>
  <c r="Y1819" i="30"/>
  <c r="X1819" i="30"/>
  <c r="W1819" i="30"/>
  <c r="V1819" i="30"/>
  <c r="U1819" i="30"/>
  <c r="T1819" i="30"/>
  <c r="S1819" i="30"/>
  <c r="R1819" i="30"/>
  <c r="Q1819" i="30"/>
  <c r="P1819" i="30"/>
  <c r="O1819" i="30"/>
  <c r="N1819" i="30"/>
  <c r="M1819" i="30"/>
  <c r="L1819" i="30"/>
  <c r="K1819" i="30"/>
  <c r="J1819" i="30"/>
  <c r="I1819" i="30"/>
  <c r="H1819" i="30"/>
  <c r="G1819" i="30"/>
  <c r="F1819" i="30"/>
  <c r="AO1818" i="30"/>
  <c r="AN1818" i="30"/>
  <c r="AM1818" i="30"/>
  <c r="AL1818" i="30"/>
  <c r="AK1818" i="30"/>
  <c r="AJ1818" i="30"/>
  <c r="AI1818" i="30"/>
  <c r="AH1818" i="30"/>
  <c r="AG1818" i="30"/>
  <c r="AF1818" i="30"/>
  <c r="AE1818" i="30"/>
  <c r="AD1818" i="30"/>
  <c r="AC1818" i="30"/>
  <c r="AB1818" i="30"/>
  <c r="AA1818" i="30"/>
  <c r="Z1818" i="30"/>
  <c r="Y1818" i="30"/>
  <c r="X1818" i="30"/>
  <c r="W1818" i="30"/>
  <c r="V1818" i="30"/>
  <c r="U1818" i="30"/>
  <c r="T1818" i="30"/>
  <c r="S1818" i="30"/>
  <c r="R1818" i="30"/>
  <c r="Q1818" i="30"/>
  <c r="P1818" i="30"/>
  <c r="O1818" i="30"/>
  <c r="N1818" i="30"/>
  <c r="M1818" i="30"/>
  <c r="L1818" i="30"/>
  <c r="K1818" i="30"/>
  <c r="J1818" i="30"/>
  <c r="I1818" i="30"/>
  <c r="H1818" i="30"/>
  <c r="G1818" i="30"/>
  <c r="F1818" i="30"/>
  <c r="AO1817" i="30"/>
  <c r="AN1817" i="30"/>
  <c r="AM1817" i="30"/>
  <c r="AL1817" i="30"/>
  <c r="AK1817" i="30"/>
  <c r="AJ1817" i="30"/>
  <c r="AI1817" i="30"/>
  <c r="AH1817" i="30"/>
  <c r="AG1817" i="30"/>
  <c r="AF1817" i="30"/>
  <c r="AE1817" i="30"/>
  <c r="AD1817" i="30"/>
  <c r="AC1817" i="30"/>
  <c r="AB1817" i="30"/>
  <c r="AA1817" i="30"/>
  <c r="Z1817" i="30"/>
  <c r="Y1817" i="30"/>
  <c r="X1817" i="30"/>
  <c r="W1817" i="30"/>
  <c r="V1817" i="30"/>
  <c r="U1817" i="30"/>
  <c r="T1817" i="30"/>
  <c r="S1817" i="30"/>
  <c r="R1817" i="30"/>
  <c r="Q1817" i="30"/>
  <c r="P1817" i="30"/>
  <c r="O1817" i="30"/>
  <c r="N1817" i="30"/>
  <c r="M1817" i="30"/>
  <c r="L1817" i="30"/>
  <c r="K1817" i="30"/>
  <c r="J1817" i="30"/>
  <c r="I1817" i="30"/>
  <c r="H1817" i="30"/>
  <c r="G1817" i="30"/>
  <c r="F1817" i="30"/>
  <c r="AO1816" i="30"/>
  <c r="AN1816" i="30"/>
  <c r="AM1816" i="30"/>
  <c r="AL1816" i="30"/>
  <c r="AK1816" i="30"/>
  <c r="AJ1816" i="30"/>
  <c r="AI1816" i="30"/>
  <c r="AH1816" i="30"/>
  <c r="AG1816" i="30"/>
  <c r="AF1816" i="30"/>
  <c r="AE1816" i="30"/>
  <c r="AD1816" i="30"/>
  <c r="AC1816" i="30"/>
  <c r="AB1816" i="30"/>
  <c r="AA1816" i="30"/>
  <c r="Z1816" i="30"/>
  <c r="Y1816" i="30"/>
  <c r="X1816" i="30"/>
  <c r="W1816" i="30"/>
  <c r="V1816" i="30"/>
  <c r="U1816" i="30"/>
  <c r="T1816" i="30"/>
  <c r="S1816" i="30"/>
  <c r="R1816" i="30"/>
  <c r="Q1816" i="30"/>
  <c r="P1816" i="30"/>
  <c r="O1816" i="30"/>
  <c r="N1816" i="30"/>
  <c r="M1816" i="30"/>
  <c r="L1816" i="30"/>
  <c r="K1816" i="30"/>
  <c r="J1816" i="30"/>
  <c r="I1816" i="30"/>
  <c r="H1816" i="30"/>
  <c r="G1816" i="30"/>
  <c r="F1816" i="30"/>
  <c r="AO1815" i="30"/>
  <c r="AN1815" i="30"/>
  <c r="AM1815" i="30"/>
  <c r="AL1815" i="30"/>
  <c r="AK1815" i="30"/>
  <c r="AJ1815" i="30"/>
  <c r="AI1815" i="30"/>
  <c r="AH1815" i="30"/>
  <c r="AG1815" i="30"/>
  <c r="AF1815" i="30"/>
  <c r="AE1815" i="30"/>
  <c r="AD1815" i="30"/>
  <c r="AC1815" i="30"/>
  <c r="AB1815" i="30"/>
  <c r="AA1815" i="30"/>
  <c r="Z1815" i="30"/>
  <c r="Y1815" i="30"/>
  <c r="X1815" i="30"/>
  <c r="W1815" i="30"/>
  <c r="V1815" i="30"/>
  <c r="U1815" i="30"/>
  <c r="T1815" i="30"/>
  <c r="S1815" i="30"/>
  <c r="R1815" i="30"/>
  <c r="Q1815" i="30"/>
  <c r="P1815" i="30"/>
  <c r="O1815" i="30"/>
  <c r="N1815" i="30"/>
  <c r="M1815" i="30"/>
  <c r="L1815" i="30"/>
  <c r="K1815" i="30"/>
  <c r="J1815" i="30"/>
  <c r="I1815" i="30"/>
  <c r="H1815" i="30"/>
  <c r="G1815" i="30"/>
  <c r="F1815" i="30"/>
  <c r="AO1814" i="30"/>
  <c r="AN1814" i="30"/>
  <c r="AM1814" i="30"/>
  <c r="AL1814" i="30"/>
  <c r="AK1814" i="30"/>
  <c r="AJ1814" i="30"/>
  <c r="AI1814" i="30"/>
  <c r="AH1814" i="30"/>
  <c r="AG1814" i="30"/>
  <c r="AF1814" i="30"/>
  <c r="AE1814" i="30"/>
  <c r="AD1814" i="30"/>
  <c r="AC1814" i="30"/>
  <c r="AB1814" i="30"/>
  <c r="AA1814" i="30"/>
  <c r="Z1814" i="30"/>
  <c r="Y1814" i="30"/>
  <c r="X1814" i="30"/>
  <c r="W1814" i="30"/>
  <c r="V1814" i="30"/>
  <c r="U1814" i="30"/>
  <c r="T1814" i="30"/>
  <c r="S1814" i="30"/>
  <c r="R1814" i="30"/>
  <c r="Q1814" i="30"/>
  <c r="P1814" i="30"/>
  <c r="O1814" i="30"/>
  <c r="N1814" i="30"/>
  <c r="M1814" i="30"/>
  <c r="L1814" i="30"/>
  <c r="K1814" i="30"/>
  <c r="J1814" i="30"/>
  <c r="I1814" i="30"/>
  <c r="H1814" i="30"/>
  <c r="G1814" i="30"/>
  <c r="F1814" i="30"/>
  <c r="AO1813" i="30"/>
  <c r="AN1813" i="30"/>
  <c r="AM1813" i="30"/>
  <c r="AL1813" i="30"/>
  <c r="AK1813" i="30"/>
  <c r="AJ1813" i="30"/>
  <c r="AI1813" i="30"/>
  <c r="AH1813" i="30"/>
  <c r="AG1813" i="30"/>
  <c r="AF1813" i="30"/>
  <c r="AE1813" i="30"/>
  <c r="AD1813" i="30"/>
  <c r="AC1813" i="30"/>
  <c r="AB1813" i="30"/>
  <c r="AA1813" i="30"/>
  <c r="Z1813" i="30"/>
  <c r="Y1813" i="30"/>
  <c r="X1813" i="30"/>
  <c r="W1813" i="30"/>
  <c r="V1813" i="30"/>
  <c r="U1813" i="30"/>
  <c r="T1813" i="30"/>
  <c r="S1813" i="30"/>
  <c r="R1813" i="30"/>
  <c r="Q1813" i="30"/>
  <c r="P1813" i="30"/>
  <c r="O1813" i="30"/>
  <c r="N1813" i="30"/>
  <c r="M1813" i="30"/>
  <c r="L1813" i="30"/>
  <c r="K1813" i="30"/>
  <c r="J1813" i="30"/>
  <c r="I1813" i="30"/>
  <c r="H1813" i="30"/>
  <c r="G1813" i="30"/>
  <c r="F1813" i="30"/>
  <c r="AO1812" i="30"/>
  <c r="AN1812" i="30"/>
  <c r="AM1812" i="30"/>
  <c r="AL1812" i="30"/>
  <c r="AK1812" i="30"/>
  <c r="AJ1812" i="30"/>
  <c r="AI1812" i="30"/>
  <c r="AH1812" i="30"/>
  <c r="AG1812" i="30"/>
  <c r="AF1812" i="30"/>
  <c r="AE1812" i="30"/>
  <c r="AD1812" i="30"/>
  <c r="AC1812" i="30"/>
  <c r="AB1812" i="30"/>
  <c r="AA1812" i="30"/>
  <c r="Z1812" i="30"/>
  <c r="Y1812" i="30"/>
  <c r="X1812" i="30"/>
  <c r="W1812" i="30"/>
  <c r="V1812" i="30"/>
  <c r="U1812" i="30"/>
  <c r="T1812" i="30"/>
  <c r="S1812" i="30"/>
  <c r="R1812" i="30"/>
  <c r="Q1812" i="30"/>
  <c r="P1812" i="30"/>
  <c r="O1812" i="30"/>
  <c r="N1812" i="30"/>
  <c r="M1812" i="30"/>
  <c r="L1812" i="30"/>
  <c r="K1812" i="30"/>
  <c r="J1812" i="30"/>
  <c r="I1812" i="30"/>
  <c r="H1812" i="30"/>
  <c r="G1812" i="30"/>
  <c r="F1812" i="30"/>
  <c r="AO1811" i="30"/>
  <c r="AN1811" i="30"/>
  <c r="AM1811" i="30"/>
  <c r="AL1811" i="30"/>
  <c r="AK1811" i="30"/>
  <c r="AJ1811" i="30"/>
  <c r="AI1811" i="30"/>
  <c r="AH1811" i="30"/>
  <c r="AG1811" i="30"/>
  <c r="AF1811" i="30"/>
  <c r="AE1811" i="30"/>
  <c r="AD1811" i="30"/>
  <c r="AC1811" i="30"/>
  <c r="AB1811" i="30"/>
  <c r="AA1811" i="30"/>
  <c r="Z1811" i="30"/>
  <c r="Y1811" i="30"/>
  <c r="X1811" i="30"/>
  <c r="W1811" i="30"/>
  <c r="V1811" i="30"/>
  <c r="U1811" i="30"/>
  <c r="T1811" i="30"/>
  <c r="S1811" i="30"/>
  <c r="R1811" i="30"/>
  <c r="Q1811" i="30"/>
  <c r="P1811" i="30"/>
  <c r="O1811" i="30"/>
  <c r="N1811" i="30"/>
  <c r="M1811" i="30"/>
  <c r="L1811" i="30"/>
  <c r="K1811" i="30"/>
  <c r="J1811" i="30"/>
  <c r="I1811" i="30"/>
  <c r="H1811" i="30"/>
  <c r="G1811" i="30"/>
  <c r="F1811" i="30"/>
  <c r="AO1810" i="30"/>
  <c r="AN1810" i="30"/>
  <c r="AM1810" i="30"/>
  <c r="AL1810" i="30"/>
  <c r="AK1810" i="30"/>
  <c r="AJ1810" i="30"/>
  <c r="AI1810" i="30"/>
  <c r="AH1810" i="30"/>
  <c r="AG1810" i="30"/>
  <c r="AF1810" i="30"/>
  <c r="AE1810" i="30"/>
  <c r="AD1810" i="30"/>
  <c r="AC1810" i="30"/>
  <c r="AB1810" i="30"/>
  <c r="AA1810" i="30"/>
  <c r="Z1810" i="30"/>
  <c r="Y1810" i="30"/>
  <c r="X1810" i="30"/>
  <c r="W1810" i="30"/>
  <c r="V1810" i="30"/>
  <c r="U1810" i="30"/>
  <c r="T1810" i="30"/>
  <c r="S1810" i="30"/>
  <c r="R1810" i="30"/>
  <c r="Q1810" i="30"/>
  <c r="P1810" i="30"/>
  <c r="O1810" i="30"/>
  <c r="N1810" i="30"/>
  <c r="M1810" i="30"/>
  <c r="L1810" i="30"/>
  <c r="K1810" i="30"/>
  <c r="J1810" i="30"/>
  <c r="I1810" i="30"/>
  <c r="H1810" i="30"/>
  <c r="G1810" i="30"/>
  <c r="F1810" i="30"/>
  <c r="AO1809" i="30"/>
  <c r="AN1809" i="30"/>
  <c r="AM1809" i="30"/>
  <c r="AL1809" i="30"/>
  <c r="AK1809" i="30"/>
  <c r="AJ1809" i="30"/>
  <c r="AI1809" i="30"/>
  <c r="AH1809" i="30"/>
  <c r="AG1809" i="30"/>
  <c r="AF1809" i="30"/>
  <c r="AE1809" i="30"/>
  <c r="AD1809" i="30"/>
  <c r="AC1809" i="30"/>
  <c r="AB1809" i="30"/>
  <c r="AA1809" i="30"/>
  <c r="Z1809" i="30"/>
  <c r="Y1809" i="30"/>
  <c r="X1809" i="30"/>
  <c r="W1809" i="30"/>
  <c r="V1809" i="30"/>
  <c r="U1809" i="30"/>
  <c r="T1809" i="30"/>
  <c r="S1809" i="30"/>
  <c r="R1809" i="30"/>
  <c r="Q1809" i="30"/>
  <c r="P1809" i="30"/>
  <c r="O1809" i="30"/>
  <c r="N1809" i="30"/>
  <c r="M1809" i="30"/>
  <c r="L1809" i="30"/>
  <c r="K1809" i="30"/>
  <c r="J1809" i="30"/>
  <c r="I1809" i="30"/>
  <c r="H1809" i="30"/>
  <c r="G1809" i="30"/>
  <c r="F1809" i="30"/>
  <c r="AO1808" i="30"/>
  <c r="AN1808" i="30"/>
  <c r="AM1808" i="30"/>
  <c r="AL1808" i="30"/>
  <c r="AK1808" i="30"/>
  <c r="AJ1808" i="30"/>
  <c r="AI1808" i="30"/>
  <c r="AH1808" i="30"/>
  <c r="AG1808" i="30"/>
  <c r="AF1808" i="30"/>
  <c r="AE1808" i="30"/>
  <c r="AD1808" i="30"/>
  <c r="AC1808" i="30"/>
  <c r="AB1808" i="30"/>
  <c r="AA1808" i="30"/>
  <c r="Z1808" i="30"/>
  <c r="Y1808" i="30"/>
  <c r="X1808" i="30"/>
  <c r="W1808" i="30"/>
  <c r="V1808" i="30"/>
  <c r="U1808" i="30"/>
  <c r="T1808" i="30"/>
  <c r="S1808" i="30"/>
  <c r="R1808" i="30"/>
  <c r="Q1808" i="30"/>
  <c r="P1808" i="30"/>
  <c r="O1808" i="30"/>
  <c r="N1808" i="30"/>
  <c r="M1808" i="30"/>
  <c r="L1808" i="30"/>
  <c r="K1808" i="30"/>
  <c r="J1808" i="30"/>
  <c r="I1808" i="30"/>
  <c r="H1808" i="30"/>
  <c r="G1808" i="30"/>
  <c r="F1808" i="30"/>
  <c r="AO1807" i="30"/>
  <c r="AN1807" i="30"/>
  <c r="AM1807" i="30"/>
  <c r="AL1807" i="30"/>
  <c r="AK1807" i="30"/>
  <c r="AJ1807" i="30"/>
  <c r="AI1807" i="30"/>
  <c r="AH1807" i="30"/>
  <c r="AG1807" i="30"/>
  <c r="AF1807" i="30"/>
  <c r="AE1807" i="30"/>
  <c r="AD1807" i="30"/>
  <c r="AC1807" i="30"/>
  <c r="AB1807" i="30"/>
  <c r="AA1807" i="30"/>
  <c r="Z1807" i="30"/>
  <c r="Y1807" i="30"/>
  <c r="X1807" i="30"/>
  <c r="W1807" i="30"/>
  <c r="V1807" i="30"/>
  <c r="U1807" i="30"/>
  <c r="T1807" i="30"/>
  <c r="S1807" i="30"/>
  <c r="R1807" i="30"/>
  <c r="Q1807" i="30"/>
  <c r="P1807" i="30"/>
  <c r="O1807" i="30"/>
  <c r="N1807" i="30"/>
  <c r="M1807" i="30"/>
  <c r="L1807" i="30"/>
  <c r="K1807" i="30"/>
  <c r="J1807" i="30"/>
  <c r="I1807" i="30"/>
  <c r="H1807" i="30"/>
  <c r="G1807" i="30"/>
  <c r="F1807" i="30"/>
  <c r="AO1806" i="30"/>
  <c r="AN1806" i="30"/>
  <c r="AM1806" i="30"/>
  <c r="AL1806" i="30"/>
  <c r="AK1806" i="30"/>
  <c r="AJ1806" i="30"/>
  <c r="AI1806" i="30"/>
  <c r="AH1806" i="30"/>
  <c r="AG1806" i="30"/>
  <c r="AF1806" i="30"/>
  <c r="AE1806" i="30"/>
  <c r="AD1806" i="30"/>
  <c r="AC1806" i="30"/>
  <c r="AB1806" i="30"/>
  <c r="AA1806" i="30"/>
  <c r="Z1806" i="30"/>
  <c r="Y1806" i="30"/>
  <c r="X1806" i="30"/>
  <c r="W1806" i="30"/>
  <c r="V1806" i="30"/>
  <c r="U1806" i="30"/>
  <c r="T1806" i="30"/>
  <c r="S1806" i="30"/>
  <c r="R1806" i="30"/>
  <c r="Q1806" i="30"/>
  <c r="P1806" i="30"/>
  <c r="O1806" i="30"/>
  <c r="N1806" i="30"/>
  <c r="M1806" i="30"/>
  <c r="L1806" i="30"/>
  <c r="K1806" i="30"/>
  <c r="J1806" i="30"/>
  <c r="I1806" i="30"/>
  <c r="H1806" i="30"/>
  <c r="G1806" i="30"/>
  <c r="F1806" i="30"/>
  <c r="AO1805" i="30"/>
  <c r="AN1805" i="30"/>
  <c r="AM1805" i="30"/>
  <c r="AL1805" i="30"/>
  <c r="AK1805" i="30"/>
  <c r="AJ1805" i="30"/>
  <c r="AI1805" i="30"/>
  <c r="AH1805" i="30"/>
  <c r="AG1805" i="30"/>
  <c r="AF1805" i="30"/>
  <c r="AE1805" i="30"/>
  <c r="AD1805" i="30"/>
  <c r="AC1805" i="30"/>
  <c r="AB1805" i="30"/>
  <c r="AA1805" i="30"/>
  <c r="Z1805" i="30"/>
  <c r="Y1805" i="30"/>
  <c r="X1805" i="30"/>
  <c r="W1805" i="30"/>
  <c r="V1805" i="30"/>
  <c r="U1805" i="30"/>
  <c r="T1805" i="30"/>
  <c r="S1805" i="30"/>
  <c r="R1805" i="30"/>
  <c r="Q1805" i="30"/>
  <c r="P1805" i="30"/>
  <c r="O1805" i="30"/>
  <c r="N1805" i="30"/>
  <c r="M1805" i="30"/>
  <c r="L1805" i="30"/>
  <c r="K1805" i="30"/>
  <c r="J1805" i="30"/>
  <c r="I1805" i="30"/>
  <c r="H1805" i="30"/>
  <c r="G1805" i="30"/>
  <c r="F1805" i="30"/>
  <c r="AO1804" i="30"/>
  <c r="AN1804" i="30"/>
  <c r="AM1804" i="30"/>
  <c r="AL1804" i="30"/>
  <c r="AK1804" i="30"/>
  <c r="AJ1804" i="30"/>
  <c r="AI1804" i="30"/>
  <c r="AH1804" i="30"/>
  <c r="AG1804" i="30"/>
  <c r="AF1804" i="30"/>
  <c r="AE1804" i="30"/>
  <c r="AD1804" i="30"/>
  <c r="AC1804" i="30"/>
  <c r="AB1804" i="30"/>
  <c r="AA1804" i="30"/>
  <c r="Z1804" i="30"/>
  <c r="Y1804" i="30"/>
  <c r="X1804" i="30"/>
  <c r="W1804" i="30"/>
  <c r="V1804" i="30"/>
  <c r="U1804" i="30"/>
  <c r="T1804" i="30"/>
  <c r="S1804" i="30"/>
  <c r="R1804" i="30"/>
  <c r="Q1804" i="30"/>
  <c r="P1804" i="30"/>
  <c r="O1804" i="30"/>
  <c r="N1804" i="30"/>
  <c r="M1804" i="30"/>
  <c r="L1804" i="30"/>
  <c r="K1804" i="30"/>
  <c r="J1804" i="30"/>
  <c r="I1804" i="30"/>
  <c r="H1804" i="30"/>
  <c r="G1804" i="30"/>
  <c r="F1804" i="30"/>
  <c r="AO1803" i="30"/>
  <c r="AN1803" i="30"/>
  <c r="AM1803" i="30"/>
  <c r="AL1803" i="30"/>
  <c r="AK1803" i="30"/>
  <c r="AJ1803" i="30"/>
  <c r="AI1803" i="30"/>
  <c r="AH1803" i="30"/>
  <c r="AG1803" i="30"/>
  <c r="AF1803" i="30"/>
  <c r="AE1803" i="30"/>
  <c r="AD1803" i="30"/>
  <c r="AC1803" i="30"/>
  <c r="AB1803" i="30"/>
  <c r="AA1803" i="30"/>
  <c r="Z1803" i="30"/>
  <c r="Y1803" i="30"/>
  <c r="X1803" i="30"/>
  <c r="W1803" i="30"/>
  <c r="V1803" i="30"/>
  <c r="U1803" i="30"/>
  <c r="T1803" i="30"/>
  <c r="S1803" i="30"/>
  <c r="R1803" i="30"/>
  <c r="Q1803" i="30"/>
  <c r="P1803" i="30"/>
  <c r="O1803" i="30"/>
  <c r="N1803" i="30"/>
  <c r="M1803" i="30"/>
  <c r="L1803" i="30"/>
  <c r="K1803" i="30"/>
  <c r="J1803" i="30"/>
  <c r="I1803" i="30"/>
  <c r="H1803" i="30"/>
  <c r="G1803" i="30"/>
  <c r="F1803" i="30"/>
  <c r="AO1802" i="30"/>
  <c r="AN1802" i="30"/>
  <c r="AM1802" i="30"/>
  <c r="AL1802" i="30"/>
  <c r="AK1802" i="30"/>
  <c r="AJ1802" i="30"/>
  <c r="AI1802" i="30"/>
  <c r="AH1802" i="30"/>
  <c r="AG1802" i="30"/>
  <c r="AF1802" i="30"/>
  <c r="AE1802" i="30"/>
  <c r="AD1802" i="30"/>
  <c r="AC1802" i="30"/>
  <c r="AB1802" i="30"/>
  <c r="AA1802" i="30"/>
  <c r="Z1802" i="30"/>
  <c r="Y1802" i="30"/>
  <c r="X1802" i="30"/>
  <c r="W1802" i="30"/>
  <c r="V1802" i="30"/>
  <c r="U1802" i="30"/>
  <c r="T1802" i="30"/>
  <c r="S1802" i="30"/>
  <c r="R1802" i="30"/>
  <c r="Q1802" i="30"/>
  <c r="P1802" i="30"/>
  <c r="O1802" i="30"/>
  <c r="N1802" i="30"/>
  <c r="M1802" i="30"/>
  <c r="L1802" i="30"/>
  <c r="K1802" i="30"/>
  <c r="J1802" i="30"/>
  <c r="I1802" i="30"/>
  <c r="H1802" i="30"/>
  <c r="G1802" i="30"/>
  <c r="F1802" i="30"/>
  <c r="AO1801" i="30"/>
  <c r="AN1801" i="30"/>
  <c r="AM1801" i="30"/>
  <c r="AL1801" i="30"/>
  <c r="AK1801" i="30"/>
  <c r="AJ1801" i="30"/>
  <c r="AI1801" i="30"/>
  <c r="AH1801" i="30"/>
  <c r="AG1801" i="30"/>
  <c r="AF1801" i="30"/>
  <c r="AE1801" i="30"/>
  <c r="AD1801" i="30"/>
  <c r="AC1801" i="30"/>
  <c r="AB1801" i="30"/>
  <c r="AA1801" i="30"/>
  <c r="Z1801" i="30"/>
  <c r="Y1801" i="30"/>
  <c r="X1801" i="30"/>
  <c r="W1801" i="30"/>
  <c r="V1801" i="30"/>
  <c r="U1801" i="30"/>
  <c r="T1801" i="30"/>
  <c r="S1801" i="30"/>
  <c r="R1801" i="30"/>
  <c r="Q1801" i="30"/>
  <c r="P1801" i="30"/>
  <c r="O1801" i="30"/>
  <c r="N1801" i="30"/>
  <c r="M1801" i="30"/>
  <c r="L1801" i="30"/>
  <c r="K1801" i="30"/>
  <c r="J1801" i="30"/>
  <c r="I1801" i="30"/>
  <c r="H1801" i="30"/>
  <c r="G1801" i="30"/>
  <c r="F1801" i="30"/>
  <c r="AO1800" i="30"/>
  <c r="AN1800" i="30"/>
  <c r="AM1800" i="30"/>
  <c r="AL1800" i="30"/>
  <c r="AK1800" i="30"/>
  <c r="AJ1800" i="30"/>
  <c r="AI1800" i="30"/>
  <c r="AH1800" i="30"/>
  <c r="AG1800" i="30"/>
  <c r="AF1800" i="30"/>
  <c r="AE1800" i="30"/>
  <c r="AD1800" i="30"/>
  <c r="AC1800" i="30"/>
  <c r="AB1800" i="30"/>
  <c r="AA1800" i="30"/>
  <c r="Z1800" i="30"/>
  <c r="Y1800" i="30"/>
  <c r="X1800" i="30"/>
  <c r="W1800" i="30"/>
  <c r="V1800" i="30"/>
  <c r="U1800" i="30"/>
  <c r="T1800" i="30"/>
  <c r="S1800" i="30"/>
  <c r="R1800" i="30"/>
  <c r="Q1800" i="30"/>
  <c r="P1800" i="30"/>
  <c r="O1800" i="30"/>
  <c r="N1800" i="30"/>
  <c r="M1800" i="30"/>
  <c r="L1800" i="30"/>
  <c r="K1800" i="30"/>
  <c r="J1800" i="30"/>
  <c r="I1800" i="30"/>
  <c r="H1800" i="30"/>
  <c r="G1800" i="30"/>
  <c r="F1800" i="30"/>
  <c r="AO1799" i="30"/>
  <c r="AN1799" i="30"/>
  <c r="AM1799" i="30"/>
  <c r="AL1799" i="30"/>
  <c r="AK1799" i="30"/>
  <c r="AJ1799" i="30"/>
  <c r="AI1799" i="30"/>
  <c r="AH1799" i="30"/>
  <c r="AG1799" i="30"/>
  <c r="AF1799" i="30"/>
  <c r="AE1799" i="30"/>
  <c r="AD1799" i="30"/>
  <c r="AC1799" i="30"/>
  <c r="AB1799" i="30"/>
  <c r="AA1799" i="30"/>
  <c r="Z1799" i="30"/>
  <c r="Y1799" i="30"/>
  <c r="X1799" i="30"/>
  <c r="W1799" i="30"/>
  <c r="V1799" i="30"/>
  <c r="U1799" i="30"/>
  <c r="T1799" i="30"/>
  <c r="S1799" i="30"/>
  <c r="R1799" i="30"/>
  <c r="Q1799" i="30"/>
  <c r="P1799" i="30"/>
  <c r="O1799" i="30"/>
  <c r="N1799" i="30"/>
  <c r="M1799" i="30"/>
  <c r="L1799" i="30"/>
  <c r="K1799" i="30"/>
  <c r="J1799" i="30"/>
  <c r="I1799" i="30"/>
  <c r="H1799" i="30"/>
  <c r="G1799" i="30"/>
  <c r="F1799" i="30"/>
  <c r="AO1798" i="30"/>
  <c r="AN1798" i="30"/>
  <c r="AM1798" i="30"/>
  <c r="AL1798" i="30"/>
  <c r="AK1798" i="30"/>
  <c r="AJ1798" i="30"/>
  <c r="AI1798" i="30"/>
  <c r="AH1798" i="30"/>
  <c r="AG1798" i="30"/>
  <c r="AF1798" i="30"/>
  <c r="AE1798" i="30"/>
  <c r="AD1798" i="30"/>
  <c r="AC1798" i="30"/>
  <c r="AB1798" i="30"/>
  <c r="AA1798" i="30"/>
  <c r="Z1798" i="30"/>
  <c r="Y1798" i="30"/>
  <c r="X1798" i="30"/>
  <c r="W1798" i="30"/>
  <c r="V1798" i="30"/>
  <c r="U1798" i="30"/>
  <c r="T1798" i="30"/>
  <c r="S1798" i="30"/>
  <c r="R1798" i="30"/>
  <c r="Q1798" i="30"/>
  <c r="P1798" i="30"/>
  <c r="O1798" i="30"/>
  <c r="N1798" i="30"/>
  <c r="M1798" i="30"/>
  <c r="L1798" i="30"/>
  <c r="K1798" i="30"/>
  <c r="J1798" i="30"/>
  <c r="I1798" i="30"/>
  <c r="H1798" i="30"/>
  <c r="G1798" i="30"/>
  <c r="F1798" i="30"/>
  <c r="AO1797" i="30"/>
  <c r="AN1797" i="30"/>
  <c r="AM1797" i="30"/>
  <c r="AL1797" i="30"/>
  <c r="AK1797" i="30"/>
  <c r="AJ1797" i="30"/>
  <c r="AI1797" i="30"/>
  <c r="AH1797" i="30"/>
  <c r="AG1797" i="30"/>
  <c r="AF1797" i="30"/>
  <c r="AE1797" i="30"/>
  <c r="AD1797" i="30"/>
  <c r="AC1797" i="30"/>
  <c r="AB1797" i="30"/>
  <c r="AA1797" i="30"/>
  <c r="Z1797" i="30"/>
  <c r="Y1797" i="30"/>
  <c r="X1797" i="30"/>
  <c r="W1797" i="30"/>
  <c r="V1797" i="30"/>
  <c r="U1797" i="30"/>
  <c r="T1797" i="30"/>
  <c r="S1797" i="30"/>
  <c r="R1797" i="30"/>
  <c r="Q1797" i="30"/>
  <c r="P1797" i="30"/>
  <c r="O1797" i="30"/>
  <c r="N1797" i="30"/>
  <c r="M1797" i="30"/>
  <c r="L1797" i="30"/>
  <c r="K1797" i="30"/>
  <c r="J1797" i="30"/>
  <c r="I1797" i="30"/>
  <c r="H1797" i="30"/>
  <c r="G1797" i="30"/>
  <c r="F1797" i="30"/>
  <c r="AO1796" i="30"/>
  <c r="AN1796" i="30"/>
  <c r="AM1796" i="30"/>
  <c r="AL1796" i="30"/>
  <c r="AK1796" i="30"/>
  <c r="AJ1796" i="30"/>
  <c r="AI1796" i="30"/>
  <c r="AH1796" i="30"/>
  <c r="AG1796" i="30"/>
  <c r="AF1796" i="30"/>
  <c r="AE1796" i="30"/>
  <c r="AD1796" i="30"/>
  <c r="AC1796" i="30"/>
  <c r="AB1796" i="30"/>
  <c r="AA1796" i="30"/>
  <c r="Z1796" i="30"/>
  <c r="Y1796" i="30"/>
  <c r="X1796" i="30"/>
  <c r="W1796" i="30"/>
  <c r="V1796" i="30"/>
  <c r="U1796" i="30"/>
  <c r="T1796" i="30"/>
  <c r="S1796" i="30"/>
  <c r="R1796" i="30"/>
  <c r="Q1796" i="30"/>
  <c r="P1796" i="30"/>
  <c r="O1796" i="30"/>
  <c r="N1796" i="30"/>
  <c r="M1796" i="30"/>
  <c r="L1796" i="30"/>
  <c r="K1796" i="30"/>
  <c r="J1796" i="30"/>
  <c r="I1796" i="30"/>
  <c r="H1796" i="30"/>
  <c r="G1796" i="30"/>
  <c r="F1796" i="30"/>
  <c r="AO1795" i="30"/>
  <c r="AN1795" i="30"/>
  <c r="AM1795" i="30"/>
  <c r="AL1795" i="30"/>
  <c r="AK1795" i="30"/>
  <c r="AJ1795" i="30"/>
  <c r="AI1795" i="30"/>
  <c r="AH1795" i="30"/>
  <c r="AG1795" i="30"/>
  <c r="AF1795" i="30"/>
  <c r="AE1795" i="30"/>
  <c r="AD1795" i="30"/>
  <c r="AC1795" i="30"/>
  <c r="AB1795" i="30"/>
  <c r="AA1795" i="30"/>
  <c r="Z1795" i="30"/>
  <c r="Y1795" i="30"/>
  <c r="X1795" i="30"/>
  <c r="W1795" i="30"/>
  <c r="V1795" i="30"/>
  <c r="U1795" i="30"/>
  <c r="T1795" i="30"/>
  <c r="S1795" i="30"/>
  <c r="R1795" i="30"/>
  <c r="Q1795" i="30"/>
  <c r="P1795" i="30"/>
  <c r="O1795" i="30"/>
  <c r="N1795" i="30"/>
  <c r="M1795" i="30"/>
  <c r="L1795" i="30"/>
  <c r="K1795" i="30"/>
  <c r="J1795" i="30"/>
  <c r="I1795" i="30"/>
  <c r="H1795" i="30"/>
  <c r="G1795" i="30"/>
  <c r="F1795" i="30"/>
  <c r="AO1794" i="30"/>
  <c r="AN1794" i="30"/>
  <c r="AM1794" i="30"/>
  <c r="AL1794" i="30"/>
  <c r="AK1794" i="30"/>
  <c r="AJ1794" i="30"/>
  <c r="AI1794" i="30"/>
  <c r="AH1794" i="30"/>
  <c r="AG1794" i="30"/>
  <c r="AF1794" i="30"/>
  <c r="AE1794" i="30"/>
  <c r="AD1794" i="30"/>
  <c r="AC1794" i="30"/>
  <c r="AB1794" i="30"/>
  <c r="AA1794" i="30"/>
  <c r="Z1794" i="30"/>
  <c r="Y1794" i="30"/>
  <c r="X1794" i="30"/>
  <c r="W1794" i="30"/>
  <c r="V1794" i="30"/>
  <c r="U1794" i="30"/>
  <c r="T1794" i="30"/>
  <c r="S1794" i="30"/>
  <c r="R1794" i="30"/>
  <c r="Q1794" i="30"/>
  <c r="P1794" i="30"/>
  <c r="O1794" i="30"/>
  <c r="N1794" i="30"/>
  <c r="M1794" i="30"/>
  <c r="L1794" i="30"/>
  <c r="K1794" i="30"/>
  <c r="J1794" i="30"/>
  <c r="I1794" i="30"/>
  <c r="H1794" i="30"/>
  <c r="G1794" i="30"/>
  <c r="F1794" i="30"/>
  <c r="AO1793" i="30"/>
  <c r="AN1793" i="30"/>
  <c r="AM1793" i="30"/>
  <c r="AL1793" i="30"/>
  <c r="AK1793" i="30"/>
  <c r="AJ1793" i="30"/>
  <c r="AI1793" i="30"/>
  <c r="AH1793" i="30"/>
  <c r="AG1793" i="30"/>
  <c r="AF1793" i="30"/>
  <c r="AE1793" i="30"/>
  <c r="AD1793" i="30"/>
  <c r="AC1793" i="30"/>
  <c r="AB1793" i="30"/>
  <c r="AA1793" i="30"/>
  <c r="Z1793" i="30"/>
  <c r="Y1793" i="30"/>
  <c r="X1793" i="30"/>
  <c r="W1793" i="30"/>
  <c r="V1793" i="30"/>
  <c r="U1793" i="30"/>
  <c r="T1793" i="30"/>
  <c r="S1793" i="30"/>
  <c r="R1793" i="30"/>
  <c r="Q1793" i="30"/>
  <c r="P1793" i="30"/>
  <c r="O1793" i="30"/>
  <c r="N1793" i="30"/>
  <c r="M1793" i="30"/>
  <c r="L1793" i="30"/>
  <c r="K1793" i="30"/>
  <c r="J1793" i="30"/>
  <c r="I1793" i="30"/>
  <c r="H1793" i="30"/>
  <c r="G1793" i="30"/>
  <c r="F1793" i="30"/>
  <c r="AO1792" i="30"/>
  <c r="AN1792" i="30"/>
  <c r="AM1792" i="30"/>
  <c r="AL1792" i="30"/>
  <c r="AK1792" i="30"/>
  <c r="AJ1792" i="30"/>
  <c r="AI1792" i="30"/>
  <c r="AH1792" i="30"/>
  <c r="AG1792" i="30"/>
  <c r="AF1792" i="30"/>
  <c r="AE1792" i="30"/>
  <c r="AD1792" i="30"/>
  <c r="AC1792" i="30"/>
  <c r="AB1792" i="30"/>
  <c r="AA1792" i="30"/>
  <c r="Z1792" i="30"/>
  <c r="Y1792" i="30"/>
  <c r="X1792" i="30"/>
  <c r="W1792" i="30"/>
  <c r="V1792" i="30"/>
  <c r="U1792" i="30"/>
  <c r="T1792" i="30"/>
  <c r="S1792" i="30"/>
  <c r="R1792" i="30"/>
  <c r="Q1792" i="30"/>
  <c r="P1792" i="30"/>
  <c r="O1792" i="30"/>
  <c r="N1792" i="30"/>
  <c r="M1792" i="30"/>
  <c r="L1792" i="30"/>
  <c r="K1792" i="30"/>
  <c r="J1792" i="30"/>
  <c r="I1792" i="30"/>
  <c r="H1792" i="30"/>
  <c r="G1792" i="30"/>
  <c r="F1792" i="30"/>
  <c r="AO1791" i="30"/>
  <c r="AN1791" i="30"/>
  <c r="AM1791" i="30"/>
  <c r="AL1791" i="30"/>
  <c r="AK1791" i="30"/>
  <c r="AJ1791" i="30"/>
  <c r="AI1791" i="30"/>
  <c r="AH1791" i="30"/>
  <c r="AG1791" i="30"/>
  <c r="AF1791" i="30"/>
  <c r="AE1791" i="30"/>
  <c r="AD1791" i="30"/>
  <c r="AC1791" i="30"/>
  <c r="AB1791" i="30"/>
  <c r="AA1791" i="30"/>
  <c r="Z1791" i="30"/>
  <c r="Y1791" i="30"/>
  <c r="X1791" i="30"/>
  <c r="W1791" i="30"/>
  <c r="V1791" i="30"/>
  <c r="U1791" i="30"/>
  <c r="T1791" i="30"/>
  <c r="S1791" i="30"/>
  <c r="R1791" i="30"/>
  <c r="Q1791" i="30"/>
  <c r="P1791" i="30"/>
  <c r="O1791" i="30"/>
  <c r="N1791" i="30"/>
  <c r="M1791" i="30"/>
  <c r="L1791" i="30"/>
  <c r="K1791" i="30"/>
  <c r="J1791" i="30"/>
  <c r="I1791" i="30"/>
  <c r="H1791" i="30"/>
  <c r="G1791" i="30"/>
  <c r="F1791" i="30"/>
  <c r="AO1790" i="30"/>
  <c r="AN1790" i="30"/>
  <c r="AM1790" i="30"/>
  <c r="AL1790" i="30"/>
  <c r="AK1790" i="30"/>
  <c r="AJ1790" i="30"/>
  <c r="AI1790" i="30"/>
  <c r="AH1790" i="30"/>
  <c r="AG1790" i="30"/>
  <c r="AF1790" i="30"/>
  <c r="AE1790" i="30"/>
  <c r="AD1790" i="30"/>
  <c r="AC1790" i="30"/>
  <c r="AB1790" i="30"/>
  <c r="AA1790" i="30"/>
  <c r="Z1790" i="30"/>
  <c r="Y1790" i="30"/>
  <c r="X1790" i="30"/>
  <c r="W1790" i="30"/>
  <c r="V1790" i="30"/>
  <c r="U1790" i="30"/>
  <c r="T1790" i="30"/>
  <c r="S1790" i="30"/>
  <c r="R1790" i="30"/>
  <c r="Q1790" i="30"/>
  <c r="P1790" i="30"/>
  <c r="O1790" i="30"/>
  <c r="N1790" i="30"/>
  <c r="M1790" i="30"/>
  <c r="L1790" i="30"/>
  <c r="K1790" i="30"/>
  <c r="J1790" i="30"/>
  <c r="I1790" i="30"/>
  <c r="H1790" i="30"/>
  <c r="G1790" i="30"/>
  <c r="F1790" i="30"/>
  <c r="AO1789" i="30"/>
  <c r="AN1789" i="30"/>
  <c r="AM1789" i="30"/>
  <c r="AL1789" i="30"/>
  <c r="AK1789" i="30"/>
  <c r="AJ1789" i="30"/>
  <c r="AI1789" i="30"/>
  <c r="AH1789" i="30"/>
  <c r="AG1789" i="30"/>
  <c r="AF1789" i="30"/>
  <c r="AE1789" i="30"/>
  <c r="AD1789" i="30"/>
  <c r="AC1789" i="30"/>
  <c r="AB1789" i="30"/>
  <c r="AA1789" i="30"/>
  <c r="Z1789" i="30"/>
  <c r="Y1789" i="30"/>
  <c r="X1789" i="30"/>
  <c r="W1789" i="30"/>
  <c r="V1789" i="30"/>
  <c r="U1789" i="30"/>
  <c r="T1789" i="30"/>
  <c r="S1789" i="30"/>
  <c r="R1789" i="30"/>
  <c r="Q1789" i="30"/>
  <c r="P1789" i="30"/>
  <c r="O1789" i="30"/>
  <c r="N1789" i="30"/>
  <c r="M1789" i="30"/>
  <c r="L1789" i="30"/>
  <c r="K1789" i="30"/>
  <c r="J1789" i="30"/>
  <c r="I1789" i="30"/>
  <c r="H1789" i="30"/>
  <c r="G1789" i="30"/>
  <c r="F1789" i="30"/>
  <c r="AO1788" i="30"/>
  <c r="AN1788" i="30"/>
  <c r="AM1788" i="30"/>
  <c r="AL1788" i="30"/>
  <c r="AK1788" i="30"/>
  <c r="AJ1788" i="30"/>
  <c r="AI1788" i="30"/>
  <c r="AH1788" i="30"/>
  <c r="AG1788" i="30"/>
  <c r="AF1788" i="30"/>
  <c r="AE1788" i="30"/>
  <c r="AD1788" i="30"/>
  <c r="AC1788" i="30"/>
  <c r="AB1788" i="30"/>
  <c r="AA1788" i="30"/>
  <c r="Z1788" i="30"/>
  <c r="Y1788" i="30"/>
  <c r="X1788" i="30"/>
  <c r="W1788" i="30"/>
  <c r="V1788" i="30"/>
  <c r="U1788" i="30"/>
  <c r="T1788" i="30"/>
  <c r="S1788" i="30"/>
  <c r="R1788" i="30"/>
  <c r="Q1788" i="30"/>
  <c r="P1788" i="30"/>
  <c r="O1788" i="30"/>
  <c r="N1788" i="30"/>
  <c r="M1788" i="30"/>
  <c r="L1788" i="30"/>
  <c r="K1788" i="30"/>
  <c r="J1788" i="30"/>
  <c r="I1788" i="30"/>
  <c r="H1788" i="30"/>
  <c r="G1788" i="30"/>
  <c r="F1788" i="30"/>
  <c r="AO1787" i="30"/>
  <c r="AN1787" i="30"/>
  <c r="AM1787" i="30"/>
  <c r="AL1787" i="30"/>
  <c r="AK1787" i="30"/>
  <c r="AJ1787" i="30"/>
  <c r="AI1787" i="30"/>
  <c r="AH1787" i="30"/>
  <c r="AG1787" i="30"/>
  <c r="AF1787" i="30"/>
  <c r="AE1787" i="30"/>
  <c r="AD1787" i="30"/>
  <c r="AC1787" i="30"/>
  <c r="AB1787" i="30"/>
  <c r="AA1787" i="30"/>
  <c r="Z1787" i="30"/>
  <c r="Y1787" i="30"/>
  <c r="X1787" i="30"/>
  <c r="W1787" i="30"/>
  <c r="V1787" i="30"/>
  <c r="U1787" i="30"/>
  <c r="T1787" i="30"/>
  <c r="S1787" i="30"/>
  <c r="R1787" i="30"/>
  <c r="Q1787" i="30"/>
  <c r="P1787" i="30"/>
  <c r="O1787" i="30"/>
  <c r="N1787" i="30"/>
  <c r="M1787" i="30"/>
  <c r="L1787" i="30"/>
  <c r="K1787" i="30"/>
  <c r="J1787" i="30"/>
  <c r="I1787" i="30"/>
  <c r="H1787" i="30"/>
  <c r="G1787" i="30"/>
  <c r="F1787" i="30"/>
  <c r="AO1786" i="30"/>
  <c r="AN1786" i="30"/>
  <c r="AM1786" i="30"/>
  <c r="AL1786" i="30"/>
  <c r="AK1786" i="30"/>
  <c r="AJ1786" i="30"/>
  <c r="AI1786" i="30"/>
  <c r="AH1786" i="30"/>
  <c r="AG1786" i="30"/>
  <c r="AF1786" i="30"/>
  <c r="AE1786" i="30"/>
  <c r="AD1786" i="30"/>
  <c r="AC1786" i="30"/>
  <c r="AB1786" i="30"/>
  <c r="AA1786" i="30"/>
  <c r="Z1786" i="30"/>
  <c r="Y1786" i="30"/>
  <c r="X1786" i="30"/>
  <c r="W1786" i="30"/>
  <c r="V1786" i="30"/>
  <c r="U1786" i="30"/>
  <c r="T1786" i="30"/>
  <c r="S1786" i="30"/>
  <c r="R1786" i="30"/>
  <c r="Q1786" i="30"/>
  <c r="P1786" i="30"/>
  <c r="O1786" i="30"/>
  <c r="N1786" i="30"/>
  <c r="M1786" i="30"/>
  <c r="L1786" i="30"/>
  <c r="K1786" i="30"/>
  <c r="J1786" i="30"/>
  <c r="I1786" i="30"/>
  <c r="H1786" i="30"/>
  <c r="G1786" i="30"/>
  <c r="F1786" i="30"/>
  <c r="AO1785" i="30"/>
  <c r="AN1785" i="30"/>
  <c r="AM1785" i="30"/>
  <c r="AL1785" i="30"/>
  <c r="AK1785" i="30"/>
  <c r="AJ1785" i="30"/>
  <c r="AI1785" i="30"/>
  <c r="AH1785" i="30"/>
  <c r="AG1785" i="30"/>
  <c r="AF1785" i="30"/>
  <c r="AE1785" i="30"/>
  <c r="AD1785" i="30"/>
  <c r="AC1785" i="30"/>
  <c r="AB1785" i="30"/>
  <c r="AA1785" i="30"/>
  <c r="Z1785" i="30"/>
  <c r="Y1785" i="30"/>
  <c r="X1785" i="30"/>
  <c r="W1785" i="30"/>
  <c r="V1785" i="30"/>
  <c r="U1785" i="30"/>
  <c r="T1785" i="30"/>
  <c r="S1785" i="30"/>
  <c r="R1785" i="30"/>
  <c r="Q1785" i="30"/>
  <c r="P1785" i="30"/>
  <c r="O1785" i="30"/>
  <c r="N1785" i="30"/>
  <c r="M1785" i="30"/>
  <c r="L1785" i="30"/>
  <c r="K1785" i="30"/>
  <c r="J1785" i="30"/>
  <c r="I1785" i="30"/>
  <c r="H1785" i="30"/>
  <c r="G1785" i="30"/>
  <c r="F1785" i="30"/>
  <c r="AO1784" i="30"/>
  <c r="AN1784" i="30"/>
  <c r="AM1784" i="30"/>
  <c r="AL1784" i="30"/>
  <c r="AK1784" i="30"/>
  <c r="AJ1784" i="30"/>
  <c r="AI1784" i="30"/>
  <c r="AH1784" i="30"/>
  <c r="AG1784" i="30"/>
  <c r="AF1784" i="30"/>
  <c r="AE1784" i="30"/>
  <c r="AD1784" i="30"/>
  <c r="AC1784" i="30"/>
  <c r="AB1784" i="30"/>
  <c r="AA1784" i="30"/>
  <c r="Z1784" i="30"/>
  <c r="Y1784" i="30"/>
  <c r="X1784" i="30"/>
  <c r="W1784" i="30"/>
  <c r="V1784" i="30"/>
  <c r="U1784" i="30"/>
  <c r="T1784" i="30"/>
  <c r="S1784" i="30"/>
  <c r="R1784" i="30"/>
  <c r="Q1784" i="30"/>
  <c r="P1784" i="30"/>
  <c r="O1784" i="30"/>
  <c r="N1784" i="30"/>
  <c r="M1784" i="30"/>
  <c r="L1784" i="30"/>
  <c r="K1784" i="30"/>
  <c r="J1784" i="30"/>
  <c r="I1784" i="30"/>
  <c r="H1784" i="30"/>
  <c r="G1784" i="30"/>
  <c r="F1784" i="30"/>
  <c r="AO1783" i="30"/>
  <c r="AN1783" i="30"/>
  <c r="AM1783" i="30"/>
  <c r="AL1783" i="30"/>
  <c r="AK1783" i="30"/>
  <c r="AJ1783" i="30"/>
  <c r="AI1783" i="30"/>
  <c r="AH1783" i="30"/>
  <c r="AG1783" i="30"/>
  <c r="AF1783" i="30"/>
  <c r="AE1783" i="30"/>
  <c r="AD1783" i="30"/>
  <c r="AC1783" i="30"/>
  <c r="AB1783" i="30"/>
  <c r="AA1783" i="30"/>
  <c r="Z1783" i="30"/>
  <c r="Y1783" i="30"/>
  <c r="X1783" i="30"/>
  <c r="W1783" i="30"/>
  <c r="V1783" i="30"/>
  <c r="U1783" i="30"/>
  <c r="T1783" i="30"/>
  <c r="S1783" i="30"/>
  <c r="R1783" i="30"/>
  <c r="Q1783" i="30"/>
  <c r="P1783" i="30"/>
  <c r="O1783" i="30"/>
  <c r="N1783" i="30"/>
  <c r="M1783" i="30"/>
  <c r="L1783" i="30"/>
  <c r="K1783" i="30"/>
  <c r="J1783" i="30"/>
  <c r="I1783" i="30"/>
  <c r="H1783" i="30"/>
  <c r="G1783" i="30"/>
  <c r="F1783" i="30"/>
  <c r="AO1782" i="30"/>
  <c r="AN1782" i="30"/>
  <c r="AM1782" i="30"/>
  <c r="AL1782" i="30"/>
  <c r="AK1782" i="30"/>
  <c r="AJ1782" i="30"/>
  <c r="AI1782" i="30"/>
  <c r="AH1782" i="30"/>
  <c r="AG1782" i="30"/>
  <c r="AF1782" i="30"/>
  <c r="AE1782" i="30"/>
  <c r="AD1782" i="30"/>
  <c r="AC1782" i="30"/>
  <c r="AB1782" i="30"/>
  <c r="AA1782" i="30"/>
  <c r="Z1782" i="30"/>
  <c r="Y1782" i="30"/>
  <c r="X1782" i="30"/>
  <c r="W1782" i="30"/>
  <c r="V1782" i="30"/>
  <c r="U1782" i="30"/>
  <c r="T1782" i="30"/>
  <c r="S1782" i="30"/>
  <c r="R1782" i="30"/>
  <c r="Q1782" i="30"/>
  <c r="P1782" i="30"/>
  <c r="O1782" i="30"/>
  <c r="N1782" i="30"/>
  <c r="M1782" i="30"/>
  <c r="L1782" i="30"/>
  <c r="K1782" i="30"/>
  <c r="J1782" i="30"/>
  <c r="I1782" i="30"/>
  <c r="H1782" i="30"/>
  <c r="G1782" i="30"/>
  <c r="F1782" i="30"/>
  <c r="AO1781" i="30"/>
  <c r="AN1781" i="30"/>
  <c r="AM1781" i="30"/>
  <c r="AL1781" i="30"/>
  <c r="AK1781" i="30"/>
  <c r="AJ1781" i="30"/>
  <c r="AI1781" i="30"/>
  <c r="AH1781" i="30"/>
  <c r="AG1781" i="30"/>
  <c r="AF1781" i="30"/>
  <c r="AE1781" i="30"/>
  <c r="AD1781" i="30"/>
  <c r="AC1781" i="30"/>
  <c r="AB1781" i="30"/>
  <c r="AA1781" i="30"/>
  <c r="Z1781" i="30"/>
  <c r="Y1781" i="30"/>
  <c r="X1781" i="30"/>
  <c r="W1781" i="30"/>
  <c r="V1781" i="30"/>
  <c r="U1781" i="30"/>
  <c r="T1781" i="30"/>
  <c r="S1781" i="30"/>
  <c r="R1781" i="30"/>
  <c r="Q1781" i="30"/>
  <c r="P1781" i="30"/>
  <c r="O1781" i="30"/>
  <c r="N1781" i="30"/>
  <c r="M1781" i="30"/>
  <c r="L1781" i="30"/>
  <c r="K1781" i="30"/>
  <c r="J1781" i="30"/>
  <c r="I1781" i="30"/>
  <c r="H1781" i="30"/>
  <c r="G1781" i="30"/>
  <c r="F1781" i="30"/>
  <c r="AO1780" i="30"/>
  <c r="AN1780" i="30"/>
  <c r="AM1780" i="30"/>
  <c r="AL1780" i="30"/>
  <c r="AK1780" i="30"/>
  <c r="AJ1780" i="30"/>
  <c r="AI1780" i="30"/>
  <c r="AH1780" i="30"/>
  <c r="AG1780" i="30"/>
  <c r="AF1780" i="30"/>
  <c r="AE1780" i="30"/>
  <c r="AD1780" i="30"/>
  <c r="AC1780" i="30"/>
  <c r="AB1780" i="30"/>
  <c r="AA1780" i="30"/>
  <c r="Z1780" i="30"/>
  <c r="Y1780" i="30"/>
  <c r="X1780" i="30"/>
  <c r="W1780" i="30"/>
  <c r="V1780" i="30"/>
  <c r="U1780" i="30"/>
  <c r="T1780" i="30"/>
  <c r="S1780" i="30"/>
  <c r="R1780" i="30"/>
  <c r="Q1780" i="30"/>
  <c r="P1780" i="30"/>
  <c r="O1780" i="30"/>
  <c r="N1780" i="30"/>
  <c r="M1780" i="30"/>
  <c r="L1780" i="30"/>
  <c r="K1780" i="30"/>
  <c r="J1780" i="30"/>
  <c r="I1780" i="30"/>
  <c r="H1780" i="30"/>
  <c r="G1780" i="30"/>
  <c r="F1780" i="30"/>
  <c r="AO1779" i="30"/>
  <c r="AN1779" i="30"/>
  <c r="AM1779" i="30"/>
  <c r="AL1779" i="30"/>
  <c r="AK1779" i="30"/>
  <c r="AJ1779" i="30"/>
  <c r="AI1779" i="30"/>
  <c r="AH1779" i="30"/>
  <c r="AG1779" i="30"/>
  <c r="AF1779" i="30"/>
  <c r="AE1779" i="30"/>
  <c r="AD1779" i="30"/>
  <c r="AC1779" i="30"/>
  <c r="AB1779" i="30"/>
  <c r="AA1779" i="30"/>
  <c r="Z1779" i="30"/>
  <c r="Y1779" i="30"/>
  <c r="X1779" i="30"/>
  <c r="W1779" i="30"/>
  <c r="V1779" i="30"/>
  <c r="U1779" i="30"/>
  <c r="T1779" i="30"/>
  <c r="S1779" i="30"/>
  <c r="R1779" i="30"/>
  <c r="Q1779" i="30"/>
  <c r="P1779" i="30"/>
  <c r="O1779" i="30"/>
  <c r="N1779" i="30"/>
  <c r="M1779" i="30"/>
  <c r="L1779" i="30"/>
  <c r="K1779" i="30"/>
  <c r="J1779" i="30"/>
  <c r="I1779" i="30"/>
  <c r="H1779" i="30"/>
  <c r="G1779" i="30"/>
  <c r="F1779" i="30"/>
  <c r="AO1778" i="30"/>
  <c r="AN1778" i="30"/>
  <c r="AM1778" i="30"/>
  <c r="AL1778" i="30"/>
  <c r="AK1778" i="30"/>
  <c r="AJ1778" i="30"/>
  <c r="AI1778" i="30"/>
  <c r="AH1778" i="30"/>
  <c r="AG1778" i="30"/>
  <c r="AF1778" i="30"/>
  <c r="AE1778" i="30"/>
  <c r="AD1778" i="30"/>
  <c r="AC1778" i="30"/>
  <c r="AB1778" i="30"/>
  <c r="AA1778" i="30"/>
  <c r="Z1778" i="30"/>
  <c r="Y1778" i="30"/>
  <c r="X1778" i="30"/>
  <c r="W1778" i="30"/>
  <c r="V1778" i="30"/>
  <c r="U1778" i="30"/>
  <c r="T1778" i="30"/>
  <c r="S1778" i="30"/>
  <c r="R1778" i="30"/>
  <c r="Q1778" i="30"/>
  <c r="P1778" i="30"/>
  <c r="O1778" i="30"/>
  <c r="N1778" i="30"/>
  <c r="M1778" i="30"/>
  <c r="L1778" i="30"/>
  <c r="K1778" i="30"/>
  <c r="J1778" i="30"/>
  <c r="I1778" i="30"/>
  <c r="H1778" i="30"/>
  <c r="G1778" i="30"/>
  <c r="F1778" i="30"/>
  <c r="AO1777" i="30"/>
  <c r="AN1777" i="30"/>
  <c r="AM1777" i="30"/>
  <c r="AL1777" i="30"/>
  <c r="AK1777" i="30"/>
  <c r="AJ1777" i="30"/>
  <c r="AI1777" i="30"/>
  <c r="AH1777" i="30"/>
  <c r="AG1777" i="30"/>
  <c r="AF1777" i="30"/>
  <c r="AE1777" i="30"/>
  <c r="AD1777" i="30"/>
  <c r="AC1777" i="30"/>
  <c r="AB1777" i="30"/>
  <c r="AA1777" i="30"/>
  <c r="Z1777" i="30"/>
  <c r="Y1777" i="30"/>
  <c r="X1777" i="30"/>
  <c r="W1777" i="30"/>
  <c r="V1777" i="30"/>
  <c r="U1777" i="30"/>
  <c r="T1777" i="30"/>
  <c r="S1777" i="30"/>
  <c r="R1777" i="30"/>
  <c r="Q1777" i="30"/>
  <c r="P1777" i="30"/>
  <c r="O1777" i="30"/>
  <c r="N1777" i="30"/>
  <c r="M1777" i="30"/>
  <c r="L1777" i="30"/>
  <c r="K1777" i="30"/>
  <c r="J1777" i="30"/>
  <c r="I1777" i="30"/>
  <c r="H1777" i="30"/>
  <c r="G1777" i="30"/>
  <c r="F1777" i="30"/>
  <c r="AO1776" i="30"/>
  <c r="AN1776" i="30"/>
  <c r="AM1776" i="30"/>
  <c r="AL1776" i="30"/>
  <c r="AK1776" i="30"/>
  <c r="AJ1776" i="30"/>
  <c r="AI1776" i="30"/>
  <c r="AH1776" i="30"/>
  <c r="AG1776" i="30"/>
  <c r="AF1776" i="30"/>
  <c r="AE1776" i="30"/>
  <c r="AD1776" i="30"/>
  <c r="AC1776" i="30"/>
  <c r="AB1776" i="30"/>
  <c r="AA1776" i="30"/>
  <c r="Z1776" i="30"/>
  <c r="Y1776" i="30"/>
  <c r="X1776" i="30"/>
  <c r="W1776" i="30"/>
  <c r="V1776" i="30"/>
  <c r="U1776" i="30"/>
  <c r="T1776" i="30"/>
  <c r="S1776" i="30"/>
  <c r="R1776" i="30"/>
  <c r="Q1776" i="30"/>
  <c r="P1776" i="30"/>
  <c r="O1776" i="30"/>
  <c r="N1776" i="30"/>
  <c r="M1776" i="30"/>
  <c r="L1776" i="30"/>
  <c r="K1776" i="30"/>
  <c r="J1776" i="30"/>
  <c r="I1776" i="30"/>
  <c r="H1776" i="30"/>
  <c r="G1776" i="30"/>
  <c r="F1776" i="30"/>
  <c r="AO1775" i="30"/>
  <c r="AN1775" i="30"/>
  <c r="AM1775" i="30"/>
  <c r="AL1775" i="30"/>
  <c r="AK1775" i="30"/>
  <c r="AJ1775" i="30"/>
  <c r="AI1775" i="30"/>
  <c r="AH1775" i="30"/>
  <c r="AG1775" i="30"/>
  <c r="AF1775" i="30"/>
  <c r="AE1775" i="30"/>
  <c r="AD1775" i="30"/>
  <c r="AC1775" i="30"/>
  <c r="AB1775" i="30"/>
  <c r="AA1775" i="30"/>
  <c r="Z1775" i="30"/>
  <c r="Y1775" i="30"/>
  <c r="X1775" i="30"/>
  <c r="W1775" i="30"/>
  <c r="V1775" i="30"/>
  <c r="U1775" i="30"/>
  <c r="T1775" i="30"/>
  <c r="S1775" i="30"/>
  <c r="R1775" i="30"/>
  <c r="Q1775" i="30"/>
  <c r="P1775" i="30"/>
  <c r="O1775" i="30"/>
  <c r="N1775" i="30"/>
  <c r="M1775" i="30"/>
  <c r="L1775" i="30"/>
  <c r="K1775" i="30"/>
  <c r="J1775" i="30"/>
  <c r="I1775" i="30"/>
  <c r="H1775" i="30"/>
  <c r="G1775" i="30"/>
  <c r="F1775" i="30"/>
  <c r="AO1774" i="30"/>
  <c r="AN1774" i="30"/>
  <c r="AM1774" i="30"/>
  <c r="AL1774" i="30"/>
  <c r="AK1774" i="30"/>
  <c r="AJ1774" i="30"/>
  <c r="AI1774" i="30"/>
  <c r="AH1774" i="30"/>
  <c r="AG1774" i="30"/>
  <c r="AF1774" i="30"/>
  <c r="AE1774" i="30"/>
  <c r="AD1774" i="30"/>
  <c r="AC1774" i="30"/>
  <c r="AB1774" i="30"/>
  <c r="AA1774" i="30"/>
  <c r="Z1774" i="30"/>
  <c r="Y1774" i="30"/>
  <c r="X1774" i="30"/>
  <c r="W1774" i="30"/>
  <c r="V1774" i="30"/>
  <c r="U1774" i="30"/>
  <c r="T1774" i="30"/>
  <c r="S1774" i="30"/>
  <c r="R1774" i="30"/>
  <c r="Q1774" i="30"/>
  <c r="P1774" i="30"/>
  <c r="O1774" i="30"/>
  <c r="N1774" i="30"/>
  <c r="M1774" i="30"/>
  <c r="L1774" i="30"/>
  <c r="K1774" i="30"/>
  <c r="J1774" i="30"/>
  <c r="I1774" i="30"/>
  <c r="H1774" i="30"/>
  <c r="G1774" i="30"/>
  <c r="F1774" i="30"/>
  <c r="AO1773" i="30"/>
  <c r="AN1773" i="30"/>
  <c r="AM1773" i="30"/>
  <c r="AL1773" i="30"/>
  <c r="AK1773" i="30"/>
  <c r="AJ1773" i="30"/>
  <c r="AI1773" i="30"/>
  <c r="AH1773" i="30"/>
  <c r="AG1773" i="30"/>
  <c r="AF1773" i="30"/>
  <c r="AE1773" i="30"/>
  <c r="AD1773" i="30"/>
  <c r="AC1773" i="30"/>
  <c r="AB1773" i="30"/>
  <c r="AA1773" i="30"/>
  <c r="Z1773" i="30"/>
  <c r="Y1773" i="30"/>
  <c r="X1773" i="30"/>
  <c r="W1773" i="30"/>
  <c r="V1773" i="30"/>
  <c r="U1773" i="30"/>
  <c r="T1773" i="30"/>
  <c r="S1773" i="30"/>
  <c r="R1773" i="30"/>
  <c r="Q1773" i="30"/>
  <c r="P1773" i="30"/>
  <c r="O1773" i="30"/>
  <c r="N1773" i="30"/>
  <c r="M1773" i="30"/>
  <c r="L1773" i="30"/>
  <c r="K1773" i="30"/>
  <c r="J1773" i="30"/>
  <c r="I1773" i="30"/>
  <c r="H1773" i="30"/>
  <c r="G1773" i="30"/>
  <c r="F1773" i="30"/>
  <c r="AO1757" i="30"/>
  <c r="AN1757" i="30"/>
  <c r="AM1757" i="30"/>
  <c r="AL1757" i="30"/>
  <c r="AK1757" i="30"/>
  <c r="AJ1757" i="30"/>
  <c r="AI1757" i="30"/>
  <c r="AH1757" i="30"/>
  <c r="AG1757" i="30"/>
  <c r="AF1757" i="30"/>
  <c r="AE1757" i="30"/>
  <c r="AD1757" i="30"/>
  <c r="AC1757" i="30"/>
  <c r="AB1757" i="30"/>
  <c r="AA1757" i="30"/>
  <c r="Z1757" i="30"/>
  <c r="Y1757" i="30"/>
  <c r="X1757" i="30"/>
  <c r="W1757" i="30"/>
  <c r="V1757" i="30"/>
  <c r="U1757" i="30"/>
  <c r="T1757" i="30"/>
  <c r="S1757" i="30"/>
  <c r="R1757" i="30"/>
  <c r="Q1757" i="30"/>
  <c r="P1757" i="30"/>
  <c r="O1757" i="30"/>
  <c r="N1757" i="30"/>
  <c r="M1757" i="30"/>
  <c r="L1757" i="30"/>
  <c r="K1757" i="30"/>
  <c r="J1757" i="30"/>
  <c r="I1757" i="30"/>
  <c r="H1757" i="30"/>
  <c r="G1757" i="30"/>
  <c r="F1757" i="30"/>
  <c r="AO1756" i="30"/>
  <c r="AN1756" i="30"/>
  <c r="AM1756" i="30"/>
  <c r="AL1756" i="30"/>
  <c r="AK1756" i="30"/>
  <c r="AJ1756" i="30"/>
  <c r="AI1756" i="30"/>
  <c r="AH1756" i="30"/>
  <c r="AG1756" i="30"/>
  <c r="AF1756" i="30"/>
  <c r="AE1756" i="30"/>
  <c r="AD1756" i="30"/>
  <c r="AC1756" i="30"/>
  <c r="AB1756" i="30"/>
  <c r="AA1756" i="30"/>
  <c r="Z1756" i="30"/>
  <c r="Y1756" i="30"/>
  <c r="X1756" i="30"/>
  <c r="W1756" i="30"/>
  <c r="V1756" i="30"/>
  <c r="U1756" i="30"/>
  <c r="T1756" i="30"/>
  <c r="S1756" i="30"/>
  <c r="R1756" i="30"/>
  <c r="Q1756" i="30"/>
  <c r="P1756" i="30"/>
  <c r="O1756" i="30"/>
  <c r="N1756" i="30"/>
  <c r="M1756" i="30"/>
  <c r="L1756" i="30"/>
  <c r="K1756" i="30"/>
  <c r="J1756" i="30"/>
  <c r="I1756" i="30"/>
  <c r="H1756" i="30"/>
  <c r="G1756" i="30"/>
  <c r="F1756" i="30"/>
  <c r="AO1755" i="30"/>
  <c r="AN1755" i="30"/>
  <c r="AM1755" i="30"/>
  <c r="AL1755" i="30"/>
  <c r="AK1755" i="30"/>
  <c r="AJ1755" i="30"/>
  <c r="AI1755" i="30"/>
  <c r="AH1755" i="30"/>
  <c r="AG1755" i="30"/>
  <c r="AF1755" i="30"/>
  <c r="AE1755" i="30"/>
  <c r="AD1755" i="30"/>
  <c r="AC1755" i="30"/>
  <c r="AB1755" i="30"/>
  <c r="AA1755" i="30"/>
  <c r="Z1755" i="30"/>
  <c r="Y1755" i="30"/>
  <c r="X1755" i="30"/>
  <c r="W1755" i="30"/>
  <c r="V1755" i="30"/>
  <c r="U1755" i="30"/>
  <c r="T1755" i="30"/>
  <c r="S1755" i="30"/>
  <c r="R1755" i="30"/>
  <c r="Q1755" i="30"/>
  <c r="P1755" i="30"/>
  <c r="O1755" i="30"/>
  <c r="N1755" i="30"/>
  <c r="M1755" i="30"/>
  <c r="L1755" i="30"/>
  <c r="K1755" i="30"/>
  <c r="J1755" i="30"/>
  <c r="I1755" i="30"/>
  <c r="H1755" i="30"/>
  <c r="G1755" i="30"/>
  <c r="F1755" i="30"/>
  <c r="AO1754" i="30"/>
  <c r="AN1754" i="30"/>
  <c r="AM1754" i="30"/>
  <c r="AL1754" i="30"/>
  <c r="AK1754" i="30"/>
  <c r="AJ1754" i="30"/>
  <c r="AI1754" i="30"/>
  <c r="AH1754" i="30"/>
  <c r="AG1754" i="30"/>
  <c r="AF1754" i="30"/>
  <c r="AE1754" i="30"/>
  <c r="AD1754" i="30"/>
  <c r="AC1754" i="30"/>
  <c r="AB1754" i="30"/>
  <c r="AA1754" i="30"/>
  <c r="Z1754" i="30"/>
  <c r="Y1754" i="30"/>
  <c r="X1754" i="30"/>
  <c r="W1754" i="30"/>
  <c r="V1754" i="30"/>
  <c r="U1754" i="30"/>
  <c r="T1754" i="30"/>
  <c r="S1754" i="30"/>
  <c r="R1754" i="30"/>
  <c r="Q1754" i="30"/>
  <c r="P1754" i="30"/>
  <c r="O1754" i="30"/>
  <c r="N1754" i="30"/>
  <c r="M1754" i="30"/>
  <c r="L1754" i="30"/>
  <c r="K1754" i="30"/>
  <c r="J1754" i="30"/>
  <c r="I1754" i="30"/>
  <c r="H1754" i="30"/>
  <c r="G1754" i="30"/>
  <c r="F1754" i="30"/>
  <c r="AO1753" i="30"/>
  <c r="AN1753" i="30"/>
  <c r="AM1753" i="30"/>
  <c r="AL1753" i="30"/>
  <c r="AK1753" i="30"/>
  <c r="AJ1753" i="30"/>
  <c r="AI1753" i="30"/>
  <c r="AH1753" i="30"/>
  <c r="AG1753" i="30"/>
  <c r="AF1753" i="30"/>
  <c r="AE1753" i="30"/>
  <c r="AD1753" i="30"/>
  <c r="AC1753" i="30"/>
  <c r="AB1753" i="30"/>
  <c r="AA1753" i="30"/>
  <c r="Z1753" i="30"/>
  <c r="Y1753" i="30"/>
  <c r="X1753" i="30"/>
  <c r="W1753" i="30"/>
  <c r="V1753" i="30"/>
  <c r="U1753" i="30"/>
  <c r="T1753" i="30"/>
  <c r="S1753" i="30"/>
  <c r="R1753" i="30"/>
  <c r="Q1753" i="30"/>
  <c r="P1753" i="30"/>
  <c r="O1753" i="30"/>
  <c r="N1753" i="30"/>
  <c r="M1753" i="30"/>
  <c r="L1753" i="30"/>
  <c r="K1753" i="30"/>
  <c r="J1753" i="30"/>
  <c r="I1753" i="30"/>
  <c r="H1753" i="30"/>
  <c r="G1753" i="30"/>
  <c r="F1753" i="30"/>
  <c r="AO1752" i="30"/>
  <c r="AN1752" i="30"/>
  <c r="AM1752" i="30"/>
  <c r="AL1752" i="30"/>
  <c r="AK1752" i="30"/>
  <c r="AJ1752" i="30"/>
  <c r="AI1752" i="30"/>
  <c r="AH1752" i="30"/>
  <c r="AG1752" i="30"/>
  <c r="AF1752" i="30"/>
  <c r="AE1752" i="30"/>
  <c r="AD1752" i="30"/>
  <c r="AC1752" i="30"/>
  <c r="AB1752" i="30"/>
  <c r="AA1752" i="30"/>
  <c r="Z1752" i="30"/>
  <c r="Y1752" i="30"/>
  <c r="X1752" i="30"/>
  <c r="W1752" i="30"/>
  <c r="V1752" i="30"/>
  <c r="U1752" i="30"/>
  <c r="T1752" i="30"/>
  <c r="S1752" i="30"/>
  <c r="R1752" i="30"/>
  <c r="Q1752" i="30"/>
  <c r="P1752" i="30"/>
  <c r="O1752" i="30"/>
  <c r="N1752" i="30"/>
  <c r="M1752" i="30"/>
  <c r="L1752" i="30"/>
  <c r="K1752" i="30"/>
  <c r="J1752" i="30"/>
  <c r="I1752" i="30"/>
  <c r="H1752" i="30"/>
  <c r="G1752" i="30"/>
  <c r="F1752" i="30"/>
  <c r="AO1751" i="30"/>
  <c r="AN1751" i="30"/>
  <c r="AM1751" i="30"/>
  <c r="AL1751" i="30"/>
  <c r="AK1751" i="30"/>
  <c r="AJ1751" i="30"/>
  <c r="AI1751" i="30"/>
  <c r="AH1751" i="30"/>
  <c r="AG1751" i="30"/>
  <c r="AF1751" i="30"/>
  <c r="AE1751" i="30"/>
  <c r="AD1751" i="30"/>
  <c r="AC1751" i="30"/>
  <c r="AB1751" i="30"/>
  <c r="AA1751" i="30"/>
  <c r="Z1751" i="30"/>
  <c r="Y1751" i="30"/>
  <c r="X1751" i="30"/>
  <c r="W1751" i="30"/>
  <c r="V1751" i="30"/>
  <c r="U1751" i="30"/>
  <c r="T1751" i="30"/>
  <c r="S1751" i="30"/>
  <c r="R1751" i="30"/>
  <c r="Q1751" i="30"/>
  <c r="P1751" i="30"/>
  <c r="O1751" i="30"/>
  <c r="N1751" i="30"/>
  <c r="M1751" i="30"/>
  <c r="L1751" i="30"/>
  <c r="K1751" i="30"/>
  <c r="J1751" i="30"/>
  <c r="I1751" i="30"/>
  <c r="H1751" i="30"/>
  <c r="G1751" i="30"/>
  <c r="F1751" i="30"/>
  <c r="AO1750" i="30"/>
  <c r="AN1750" i="30"/>
  <c r="AM1750" i="30"/>
  <c r="AL1750" i="30"/>
  <c r="AK1750" i="30"/>
  <c r="AJ1750" i="30"/>
  <c r="AI1750" i="30"/>
  <c r="AH1750" i="30"/>
  <c r="AG1750" i="30"/>
  <c r="AF1750" i="30"/>
  <c r="AE1750" i="30"/>
  <c r="AD1750" i="30"/>
  <c r="AC1750" i="30"/>
  <c r="AB1750" i="30"/>
  <c r="AA1750" i="30"/>
  <c r="Z1750" i="30"/>
  <c r="Y1750" i="30"/>
  <c r="X1750" i="30"/>
  <c r="W1750" i="30"/>
  <c r="V1750" i="30"/>
  <c r="U1750" i="30"/>
  <c r="T1750" i="30"/>
  <c r="S1750" i="30"/>
  <c r="R1750" i="30"/>
  <c r="Q1750" i="30"/>
  <c r="P1750" i="30"/>
  <c r="O1750" i="30"/>
  <c r="N1750" i="30"/>
  <c r="M1750" i="30"/>
  <c r="L1750" i="30"/>
  <c r="K1750" i="30"/>
  <c r="J1750" i="30"/>
  <c r="I1750" i="30"/>
  <c r="H1750" i="30"/>
  <c r="G1750" i="30"/>
  <c r="F1750" i="30"/>
  <c r="AO1749" i="30"/>
  <c r="AN1749" i="30"/>
  <c r="AM1749" i="30"/>
  <c r="AL1749" i="30"/>
  <c r="AK1749" i="30"/>
  <c r="AJ1749" i="30"/>
  <c r="AI1749" i="30"/>
  <c r="AH1749" i="30"/>
  <c r="AG1749" i="30"/>
  <c r="AF1749" i="30"/>
  <c r="AE1749" i="30"/>
  <c r="AD1749" i="30"/>
  <c r="AC1749" i="30"/>
  <c r="AB1749" i="30"/>
  <c r="AA1749" i="30"/>
  <c r="Z1749" i="30"/>
  <c r="Y1749" i="30"/>
  <c r="X1749" i="30"/>
  <c r="W1749" i="30"/>
  <c r="V1749" i="30"/>
  <c r="U1749" i="30"/>
  <c r="T1749" i="30"/>
  <c r="S1749" i="30"/>
  <c r="R1749" i="30"/>
  <c r="Q1749" i="30"/>
  <c r="P1749" i="30"/>
  <c r="O1749" i="30"/>
  <c r="N1749" i="30"/>
  <c r="M1749" i="30"/>
  <c r="L1749" i="30"/>
  <c r="K1749" i="30"/>
  <c r="J1749" i="30"/>
  <c r="I1749" i="30"/>
  <c r="H1749" i="30"/>
  <c r="G1749" i="30"/>
  <c r="F1749" i="30"/>
  <c r="AO1748" i="30"/>
  <c r="AN1748" i="30"/>
  <c r="AM1748" i="30"/>
  <c r="AL1748" i="30"/>
  <c r="AK1748" i="30"/>
  <c r="AJ1748" i="30"/>
  <c r="AI1748" i="30"/>
  <c r="AH1748" i="30"/>
  <c r="AG1748" i="30"/>
  <c r="AF1748" i="30"/>
  <c r="AE1748" i="30"/>
  <c r="AD1748" i="30"/>
  <c r="AC1748" i="30"/>
  <c r="AB1748" i="30"/>
  <c r="AA1748" i="30"/>
  <c r="Z1748" i="30"/>
  <c r="Y1748" i="30"/>
  <c r="X1748" i="30"/>
  <c r="W1748" i="30"/>
  <c r="V1748" i="30"/>
  <c r="U1748" i="30"/>
  <c r="T1748" i="30"/>
  <c r="S1748" i="30"/>
  <c r="R1748" i="30"/>
  <c r="Q1748" i="30"/>
  <c r="P1748" i="30"/>
  <c r="O1748" i="30"/>
  <c r="N1748" i="30"/>
  <c r="M1748" i="30"/>
  <c r="L1748" i="30"/>
  <c r="K1748" i="30"/>
  <c r="J1748" i="30"/>
  <c r="I1748" i="30"/>
  <c r="H1748" i="30"/>
  <c r="G1748" i="30"/>
  <c r="F1748" i="30"/>
  <c r="AO1747" i="30"/>
  <c r="AN1747" i="30"/>
  <c r="AM1747" i="30"/>
  <c r="AL1747" i="30"/>
  <c r="AK1747" i="30"/>
  <c r="AJ1747" i="30"/>
  <c r="AI1747" i="30"/>
  <c r="AH1747" i="30"/>
  <c r="AG1747" i="30"/>
  <c r="AF1747" i="30"/>
  <c r="AE1747" i="30"/>
  <c r="AD1747" i="30"/>
  <c r="AC1747" i="30"/>
  <c r="AB1747" i="30"/>
  <c r="AA1747" i="30"/>
  <c r="Z1747" i="30"/>
  <c r="Y1747" i="30"/>
  <c r="X1747" i="30"/>
  <c r="W1747" i="30"/>
  <c r="V1747" i="30"/>
  <c r="U1747" i="30"/>
  <c r="T1747" i="30"/>
  <c r="S1747" i="30"/>
  <c r="R1747" i="30"/>
  <c r="Q1747" i="30"/>
  <c r="P1747" i="30"/>
  <c r="O1747" i="30"/>
  <c r="N1747" i="30"/>
  <c r="M1747" i="30"/>
  <c r="L1747" i="30"/>
  <c r="K1747" i="30"/>
  <c r="J1747" i="30"/>
  <c r="I1747" i="30"/>
  <c r="H1747" i="30"/>
  <c r="G1747" i="30"/>
  <c r="F1747" i="30"/>
  <c r="AO1746" i="30"/>
  <c r="AN1746" i="30"/>
  <c r="AM1746" i="30"/>
  <c r="AL1746" i="30"/>
  <c r="AK1746" i="30"/>
  <c r="AJ1746" i="30"/>
  <c r="AI1746" i="30"/>
  <c r="AH1746" i="30"/>
  <c r="AG1746" i="30"/>
  <c r="AF1746" i="30"/>
  <c r="AE1746" i="30"/>
  <c r="AD1746" i="30"/>
  <c r="AC1746" i="30"/>
  <c r="AB1746" i="30"/>
  <c r="AA1746" i="30"/>
  <c r="Z1746" i="30"/>
  <c r="Y1746" i="30"/>
  <c r="X1746" i="30"/>
  <c r="W1746" i="30"/>
  <c r="V1746" i="30"/>
  <c r="U1746" i="30"/>
  <c r="T1746" i="30"/>
  <c r="S1746" i="30"/>
  <c r="R1746" i="30"/>
  <c r="Q1746" i="30"/>
  <c r="P1746" i="30"/>
  <c r="O1746" i="30"/>
  <c r="N1746" i="30"/>
  <c r="M1746" i="30"/>
  <c r="L1746" i="30"/>
  <c r="K1746" i="30"/>
  <c r="J1746" i="30"/>
  <c r="I1746" i="30"/>
  <c r="H1746" i="30"/>
  <c r="G1746" i="30"/>
  <c r="F1746" i="30"/>
  <c r="AO1745" i="30"/>
  <c r="AN1745" i="30"/>
  <c r="AM1745" i="30"/>
  <c r="AL1745" i="30"/>
  <c r="AK1745" i="30"/>
  <c r="AJ1745" i="30"/>
  <c r="AI1745" i="30"/>
  <c r="AH1745" i="30"/>
  <c r="AG1745" i="30"/>
  <c r="AF1745" i="30"/>
  <c r="AE1745" i="30"/>
  <c r="AD1745" i="30"/>
  <c r="AC1745" i="30"/>
  <c r="AB1745" i="30"/>
  <c r="AA1745" i="30"/>
  <c r="Z1745" i="30"/>
  <c r="Y1745" i="30"/>
  <c r="X1745" i="30"/>
  <c r="W1745" i="30"/>
  <c r="V1745" i="30"/>
  <c r="U1745" i="30"/>
  <c r="T1745" i="30"/>
  <c r="S1745" i="30"/>
  <c r="R1745" i="30"/>
  <c r="Q1745" i="30"/>
  <c r="P1745" i="30"/>
  <c r="O1745" i="30"/>
  <c r="N1745" i="30"/>
  <c r="M1745" i="30"/>
  <c r="L1745" i="30"/>
  <c r="K1745" i="30"/>
  <c r="J1745" i="30"/>
  <c r="I1745" i="30"/>
  <c r="H1745" i="30"/>
  <c r="G1745" i="30"/>
  <c r="F1745" i="30"/>
  <c r="AO1744" i="30"/>
  <c r="AN1744" i="30"/>
  <c r="AM1744" i="30"/>
  <c r="AL1744" i="30"/>
  <c r="AK1744" i="30"/>
  <c r="AJ1744" i="30"/>
  <c r="AI1744" i="30"/>
  <c r="AH1744" i="30"/>
  <c r="AG1744" i="30"/>
  <c r="AF1744" i="30"/>
  <c r="AE1744" i="30"/>
  <c r="AD1744" i="30"/>
  <c r="AC1744" i="30"/>
  <c r="AB1744" i="30"/>
  <c r="AA1744" i="30"/>
  <c r="Z1744" i="30"/>
  <c r="Y1744" i="30"/>
  <c r="X1744" i="30"/>
  <c r="W1744" i="30"/>
  <c r="V1744" i="30"/>
  <c r="U1744" i="30"/>
  <c r="T1744" i="30"/>
  <c r="S1744" i="30"/>
  <c r="R1744" i="30"/>
  <c r="Q1744" i="30"/>
  <c r="P1744" i="30"/>
  <c r="O1744" i="30"/>
  <c r="N1744" i="30"/>
  <c r="M1744" i="30"/>
  <c r="L1744" i="30"/>
  <c r="K1744" i="30"/>
  <c r="J1744" i="30"/>
  <c r="I1744" i="30"/>
  <c r="H1744" i="30"/>
  <c r="G1744" i="30"/>
  <c r="F1744" i="30"/>
  <c r="AO1743" i="30"/>
  <c r="AN1743" i="30"/>
  <c r="AM1743" i="30"/>
  <c r="AL1743" i="30"/>
  <c r="AK1743" i="30"/>
  <c r="AJ1743" i="30"/>
  <c r="AI1743" i="30"/>
  <c r="AH1743" i="30"/>
  <c r="AG1743" i="30"/>
  <c r="AF1743" i="30"/>
  <c r="AE1743" i="30"/>
  <c r="AD1743" i="30"/>
  <c r="AC1743" i="30"/>
  <c r="AB1743" i="30"/>
  <c r="AA1743" i="30"/>
  <c r="Z1743" i="30"/>
  <c r="Y1743" i="30"/>
  <c r="X1743" i="30"/>
  <c r="W1743" i="30"/>
  <c r="V1743" i="30"/>
  <c r="U1743" i="30"/>
  <c r="T1743" i="30"/>
  <c r="S1743" i="30"/>
  <c r="R1743" i="30"/>
  <c r="Q1743" i="30"/>
  <c r="P1743" i="30"/>
  <c r="O1743" i="30"/>
  <c r="N1743" i="30"/>
  <c r="M1743" i="30"/>
  <c r="L1743" i="30"/>
  <c r="K1743" i="30"/>
  <c r="J1743" i="30"/>
  <c r="I1743" i="30"/>
  <c r="H1743" i="30"/>
  <c r="G1743" i="30"/>
  <c r="F1743" i="30"/>
  <c r="AO1742" i="30"/>
  <c r="AN1742" i="30"/>
  <c r="AM1742" i="30"/>
  <c r="AL1742" i="30"/>
  <c r="AK1742" i="30"/>
  <c r="AJ1742" i="30"/>
  <c r="AI1742" i="30"/>
  <c r="AH1742" i="30"/>
  <c r="AG1742" i="30"/>
  <c r="AF1742" i="30"/>
  <c r="AE1742" i="30"/>
  <c r="AD1742" i="30"/>
  <c r="AC1742" i="30"/>
  <c r="AB1742" i="30"/>
  <c r="AA1742" i="30"/>
  <c r="Z1742" i="30"/>
  <c r="Y1742" i="30"/>
  <c r="X1742" i="30"/>
  <c r="W1742" i="30"/>
  <c r="V1742" i="30"/>
  <c r="U1742" i="30"/>
  <c r="T1742" i="30"/>
  <c r="S1742" i="30"/>
  <c r="R1742" i="30"/>
  <c r="Q1742" i="30"/>
  <c r="P1742" i="30"/>
  <c r="O1742" i="30"/>
  <c r="N1742" i="30"/>
  <c r="M1742" i="30"/>
  <c r="L1742" i="30"/>
  <c r="K1742" i="30"/>
  <c r="J1742" i="30"/>
  <c r="I1742" i="30"/>
  <c r="H1742" i="30"/>
  <c r="G1742" i="30"/>
  <c r="F1742" i="30"/>
  <c r="AO1741" i="30"/>
  <c r="AN1741" i="30"/>
  <c r="AM1741" i="30"/>
  <c r="AL1741" i="30"/>
  <c r="AK1741" i="30"/>
  <c r="AJ1741" i="30"/>
  <c r="AI1741" i="30"/>
  <c r="AH1741" i="30"/>
  <c r="AG1741" i="30"/>
  <c r="AF1741" i="30"/>
  <c r="AE1741" i="30"/>
  <c r="AD1741" i="30"/>
  <c r="AC1741" i="30"/>
  <c r="AB1741" i="30"/>
  <c r="AA1741" i="30"/>
  <c r="Z1741" i="30"/>
  <c r="Y1741" i="30"/>
  <c r="X1741" i="30"/>
  <c r="W1741" i="30"/>
  <c r="V1741" i="30"/>
  <c r="U1741" i="30"/>
  <c r="T1741" i="30"/>
  <c r="S1741" i="30"/>
  <c r="R1741" i="30"/>
  <c r="Q1741" i="30"/>
  <c r="P1741" i="30"/>
  <c r="O1741" i="30"/>
  <c r="N1741" i="30"/>
  <c r="M1741" i="30"/>
  <c r="L1741" i="30"/>
  <c r="K1741" i="30"/>
  <c r="J1741" i="30"/>
  <c r="I1741" i="30"/>
  <c r="H1741" i="30"/>
  <c r="G1741" i="30"/>
  <c r="F1741" i="30"/>
  <c r="AO1740" i="30"/>
  <c r="AN1740" i="30"/>
  <c r="AM1740" i="30"/>
  <c r="AL1740" i="30"/>
  <c r="AK1740" i="30"/>
  <c r="AJ1740" i="30"/>
  <c r="AI1740" i="30"/>
  <c r="AH1740" i="30"/>
  <c r="AG1740" i="30"/>
  <c r="AF1740" i="30"/>
  <c r="AE1740" i="30"/>
  <c r="AD1740" i="30"/>
  <c r="AC1740" i="30"/>
  <c r="AB1740" i="30"/>
  <c r="AA1740" i="30"/>
  <c r="Z1740" i="30"/>
  <c r="Y1740" i="30"/>
  <c r="X1740" i="30"/>
  <c r="W1740" i="30"/>
  <c r="V1740" i="30"/>
  <c r="U1740" i="30"/>
  <c r="T1740" i="30"/>
  <c r="S1740" i="30"/>
  <c r="R1740" i="30"/>
  <c r="Q1740" i="30"/>
  <c r="P1740" i="30"/>
  <c r="O1740" i="30"/>
  <c r="N1740" i="30"/>
  <c r="M1740" i="30"/>
  <c r="L1740" i="30"/>
  <c r="K1740" i="30"/>
  <c r="J1740" i="30"/>
  <c r="I1740" i="30"/>
  <c r="H1740" i="30"/>
  <c r="G1740" i="30"/>
  <c r="F1740" i="30"/>
  <c r="AO1739" i="30"/>
  <c r="AN1739" i="30"/>
  <c r="AM1739" i="30"/>
  <c r="AL1739" i="30"/>
  <c r="AK1739" i="30"/>
  <c r="AJ1739" i="30"/>
  <c r="AI1739" i="30"/>
  <c r="AH1739" i="30"/>
  <c r="AG1739" i="30"/>
  <c r="AF1739" i="30"/>
  <c r="AE1739" i="30"/>
  <c r="AD1739" i="30"/>
  <c r="AC1739" i="30"/>
  <c r="AB1739" i="30"/>
  <c r="AA1739" i="30"/>
  <c r="Z1739" i="30"/>
  <c r="Y1739" i="30"/>
  <c r="X1739" i="30"/>
  <c r="W1739" i="30"/>
  <c r="V1739" i="30"/>
  <c r="U1739" i="30"/>
  <c r="T1739" i="30"/>
  <c r="S1739" i="30"/>
  <c r="R1739" i="30"/>
  <c r="Q1739" i="30"/>
  <c r="P1739" i="30"/>
  <c r="O1739" i="30"/>
  <c r="N1739" i="30"/>
  <c r="M1739" i="30"/>
  <c r="L1739" i="30"/>
  <c r="K1739" i="30"/>
  <c r="J1739" i="30"/>
  <c r="I1739" i="30"/>
  <c r="H1739" i="30"/>
  <c r="G1739" i="30"/>
  <c r="F1739" i="30"/>
  <c r="AO1738" i="30"/>
  <c r="AN1738" i="30"/>
  <c r="AM1738" i="30"/>
  <c r="AL1738" i="30"/>
  <c r="AK1738" i="30"/>
  <c r="AJ1738" i="30"/>
  <c r="AI1738" i="30"/>
  <c r="AH1738" i="30"/>
  <c r="AG1738" i="30"/>
  <c r="AF1738" i="30"/>
  <c r="AE1738" i="30"/>
  <c r="AD1738" i="30"/>
  <c r="AC1738" i="30"/>
  <c r="AB1738" i="30"/>
  <c r="AA1738" i="30"/>
  <c r="Z1738" i="30"/>
  <c r="Y1738" i="30"/>
  <c r="X1738" i="30"/>
  <c r="W1738" i="30"/>
  <c r="V1738" i="30"/>
  <c r="U1738" i="30"/>
  <c r="T1738" i="30"/>
  <c r="S1738" i="30"/>
  <c r="R1738" i="30"/>
  <c r="Q1738" i="30"/>
  <c r="P1738" i="30"/>
  <c r="O1738" i="30"/>
  <c r="N1738" i="30"/>
  <c r="M1738" i="30"/>
  <c r="L1738" i="30"/>
  <c r="K1738" i="30"/>
  <c r="J1738" i="30"/>
  <c r="I1738" i="30"/>
  <c r="H1738" i="30"/>
  <c r="G1738" i="30"/>
  <c r="F1738" i="30"/>
  <c r="AO1737" i="30"/>
  <c r="AN1737" i="30"/>
  <c r="AM1737" i="30"/>
  <c r="AL1737" i="30"/>
  <c r="AK1737" i="30"/>
  <c r="AJ1737" i="30"/>
  <c r="AI1737" i="30"/>
  <c r="AH1737" i="30"/>
  <c r="AG1737" i="30"/>
  <c r="AF1737" i="30"/>
  <c r="AE1737" i="30"/>
  <c r="AD1737" i="30"/>
  <c r="AC1737" i="30"/>
  <c r="AB1737" i="30"/>
  <c r="AA1737" i="30"/>
  <c r="Z1737" i="30"/>
  <c r="Y1737" i="30"/>
  <c r="X1737" i="30"/>
  <c r="W1737" i="30"/>
  <c r="V1737" i="30"/>
  <c r="U1737" i="30"/>
  <c r="T1737" i="30"/>
  <c r="S1737" i="30"/>
  <c r="R1737" i="30"/>
  <c r="Q1737" i="30"/>
  <c r="P1737" i="30"/>
  <c r="O1737" i="30"/>
  <c r="N1737" i="30"/>
  <c r="M1737" i="30"/>
  <c r="L1737" i="30"/>
  <c r="K1737" i="30"/>
  <c r="J1737" i="30"/>
  <c r="I1737" i="30"/>
  <c r="H1737" i="30"/>
  <c r="G1737" i="30"/>
  <c r="F1737" i="30"/>
  <c r="AO1736" i="30"/>
  <c r="AN1736" i="30"/>
  <c r="AM1736" i="30"/>
  <c r="AL1736" i="30"/>
  <c r="AK1736" i="30"/>
  <c r="AJ1736" i="30"/>
  <c r="AI1736" i="30"/>
  <c r="AH1736" i="30"/>
  <c r="AG1736" i="30"/>
  <c r="AF1736" i="30"/>
  <c r="AE1736" i="30"/>
  <c r="AD1736" i="30"/>
  <c r="AC1736" i="30"/>
  <c r="AB1736" i="30"/>
  <c r="AA1736" i="30"/>
  <c r="Z1736" i="30"/>
  <c r="Y1736" i="30"/>
  <c r="X1736" i="30"/>
  <c r="W1736" i="30"/>
  <c r="V1736" i="30"/>
  <c r="U1736" i="30"/>
  <c r="T1736" i="30"/>
  <c r="S1736" i="30"/>
  <c r="R1736" i="30"/>
  <c r="Q1736" i="30"/>
  <c r="P1736" i="30"/>
  <c r="O1736" i="30"/>
  <c r="N1736" i="30"/>
  <c r="M1736" i="30"/>
  <c r="L1736" i="30"/>
  <c r="K1736" i="30"/>
  <c r="J1736" i="30"/>
  <c r="I1736" i="30"/>
  <c r="H1736" i="30"/>
  <c r="G1736" i="30"/>
  <c r="F1736" i="30"/>
  <c r="AO1735" i="30"/>
  <c r="AN1735" i="30"/>
  <c r="AM1735" i="30"/>
  <c r="AL1735" i="30"/>
  <c r="AK1735" i="30"/>
  <c r="AJ1735" i="30"/>
  <c r="AI1735" i="30"/>
  <c r="AH1735" i="30"/>
  <c r="AG1735" i="30"/>
  <c r="AF1735" i="30"/>
  <c r="AE1735" i="30"/>
  <c r="AD1735" i="30"/>
  <c r="AC1735" i="30"/>
  <c r="AB1735" i="30"/>
  <c r="AA1735" i="30"/>
  <c r="Z1735" i="30"/>
  <c r="Y1735" i="30"/>
  <c r="X1735" i="30"/>
  <c r="W1735" i="30"/>
  <c r="V1735" i="30"/>
  <c r="U1735" i="30"/>
  <c r="T1735" i="30"/>
  <c r="S1735" i="30"/>
  <c r="R1735" i="30"/>
  <c r="Q1735" i="30"/>
  <c r="P1735" i="30"/>
  <c r="O1735" i="30"/>
  <c r="N1735" i="30"/>
  <c r="M1735" i="30"/>
  <c r="L1735" i="30"/>
  <c r="K1735" i="30"/>
  <c r="J1735" i="30"/>
  <c r="I1735" i="30"/>
  <c r="H1735" i="30"/>
  <c r="G1735" i="30"/>
  <c r="F1735" i="30"/>
  <c r="AO1734" i="30"/>
  <c r="AN1734" i="30"/>
  <c r="AM1734" i="30"/>
  <c r="AL1734" i="30"/>
  <c r="AK1734" i="30"/>
  <c r="AJ1734" i="30"/>
  <c r="AI1734" i="30"/>
  <c r="AH1734" i="30"/>
  <c r="AG1734" i="30"/>
  <c r="AF1734" i="30"/>
  <c r="AE1734" i="30"/>
  <c r="AD1734" i="30"/>
  <c r="AC1734" i="30"/>
  <c r="AB1734" i="30"/>
  <c r="AA1734" i="30"/>
  <c r="Z1734" i="30"/>
  <c r="Y1734" i="30"/>
  <c r="X1734" i="30"/>
  <c r="W1734" i="30"/>
  <c r="V1734" i="30"/>
  <c r="U1734" i="30"/>
  <c r="T1734" i="30"/>
  <c r="S1734" i="30"/>
  <c r="R1734" i="30"/>
  <c r="Q1734" i="30"/>
  <c r="P1734" i="30"/>
  <c r="O1734" i="30"/>
  <c r="N1734" i="30"/>
  <c r="M1734" i="30"/>
  <c r="L1734" i="30"/>
  <c r="K1734" i="30"/>
  <c r="J1734" i="30"/>
  <c r="I1734" i="30"/>
  <c r="H1734" i="30"/>
  <c r="G1734" i="30"/>
  <c r="F1734" i="30"/>
  <c r="AO1733" i="30"/>
  <c r="AN1733" i="30"/>
  <c r="AM1733" i="30"/>
  <c r="AL1733" i="30"/>
  <c r="AK1733" i="30"/>
  <c r="AJ1733" i="30"/>
  <c r="AI1733" i="30"/>
  <c r="AH1733" i="30"/>
  <c r="AG1733" i="30"/>
  <c r="AF1733" i="30"/>
  <c r="AE1733" i="30"/>
  <c r="AD1733" i="30"/>
  <c r="AC1733" i="30"/>
  <c r="AB1733" i="30"/>
  <c r="AA1733" i="30"/>
  <c r="Z1733" i="30"/>
  <c r="Y1733" i="30"/>
  <c r="X1733" i="30"/>
  <c r="W1733" i="30"/>
  <c r="V1733" i="30"/>
  <c r="U1733" i="30"/>
  <c r="T1733" i="30"/>
  <c r="S1733" i="30"/>
  <c r="R1733" i="30"/>
  <c r="Q1733" i="30"/>
  <c r="P1733" i="30"/>
  <c r="O1733" i="30"/>
  <c r="N1733" i="30"/>
  <c r="M1733" i="30"/>
  <c r="L1733" i="30"/>
  <c r="K1733" i="30"/>
  <c r="J1733" i="30"/>
  <c r="I1733" i="30"/>
  <c r="H1733" i="30"/>
  <c r="G1733" i="30"/>
  <c r="F1733" i="30"/>
  <c r="AO1732" i="30"/>
  <c r="AN1732" i="30"/>
  <c r="AM1732" i="30"/>
  <c r="AL1732" i="30"/>
  <c r="AK1732" i="30"/>
  <c r="AJ1732" i="30"/>
  <c r="AI1732" i="30"/>
  <c r="AH1732" i="30"/>
  <c r="AG1732" i="30"/>
  <c r="AF1732" i="30"/>
  <c r="AE1732" i="30"/>
  <c r="AD1732" i="30"/>
  <c r="AC1732" i="30"/>
  <c r="AB1732" i="30"/>
  <c r="AA1732" i="30"/>
  <c r="Z1732" i="30"/>
  <c r="Y1732" i="30"/>
  <c r="X1732" i="30"/>
  <c r="W1732" i="30"/>
  <c r="V1732" i="30"/>
  <c r="U1732" i="30"/>
  <c r="T1732" i="30"/>
  <c r="S1732" i="30"/>
  <c r="R1732" i="30"/>
  <c r="Q1732" i="30"/>
  <c r="P1732" i="30"/>
  <c r="O1732" i="30"/>
  <c r="N1732" i="30"/>
  <c r="M1732" i="30"/>
  <c r="L1732" i="30"/>
  <c r="K1732" i="30"/>
  <c r="J1732" i="30"/>
  <c r="I1732" i="30"/>
  <c r="H1732" i="30"/>
  <c r="G1732" i="30"/>
  <c r="F1732" i="30"/>
  <c r="AO1731" i="30"/>
  <c r="AN1731" i="30"/>
  <c r="AM1731" i="30"/>
  <c r="AL1731" i="30"/>
  <c r="AK1731" i="30"/>
  <c r="AJ1731" i="30"/>
  <c r="AI1731" i="30"/>
  <c r="AH1731" i="30"/>
  <c r="AG1731" i="30"/>
  <c r="AF1731" i="30"/>
  <c r="AE1731" i="30"/>
  <c r="AD1731" i="30"/>
  <c r="AC1731" i="30"/>
  <c r="AB1731" i="30"/>
  <c r="AA1731" i="30"/>
  <c r="Z1731" i="30"/>
  <c r="Y1731" i="30"/>
  <c r="X1731" i="30"/>
  <c r="W1731" i="30"/>
  <c r="V1731" i="30"/>
  <c r="U1731" i="30"/>
  <c r="T1731" i="30"/>
  <c r="S1731" i="30"/>
  <c r="R1731" i="30"/>
  <c r="Q1731" i="30"/>
  <c r="P1731" i="30"/>
  <c r="O1731" i="30"/>
  <c r="N1731" i="30"/>
  <c r="M1731" i="30"/>
  <c r="L1731" i="30"/>
  <c r="K1731" i="30"/>
  <c r="J1731" i="30"/>
  <c r="I1731" i="30"/>
  <c r="H1731" i="30"/>
  <c r="G1731" i="30"/>
  <c r="F1731" i="30"/>
  <c r="AO1730" i="30"/>
  <c r="AN1730" i="30"/>
  <c r="AM1730" i="30"/>
  <c r="AL1730" i="30"/>
  <c r="AK1730" i="30"/>
  <c r="AJ1730" i="30"/>
  <c r="AI1730" i="30"/>
  <c r="AH1730" i="30"/>
  <c r="AG1730" i="30"/>
  <c r="AF1730" i="30"/>
  <c r="AE1730" i="30"/>
  <c r="AD1730" i="30"/>
  <c r="AC1730" i="30"/>
  <c r="AB1730" i="30"/>
  <c r="AA1730" i="30"/>
  <c r="Z1730" i="30"/>
  <c r="Y1730" i="30"/>
  <c r="X1730" i="30"/>
  <c r="W1730" i="30"/>
  <c r="V1730" i="30"/>
  <c r="U1730" i="30"/>
  <c r="T1730" i="30"/>
  <c r="S1730" i="30"/>
  <c r="R1730" i="30"/>
  <c r="Q1730" i="30"/>
  <c r="P1730" i="30"/>
  <c r="O1730" i="30"/>
  <c r="N1730" i="30"/>
  <c r="M1730" i="30"/>
  <c r="L1730" i="30"/>
  <c r="K1730" i="30"/>
  <c r="J1730" i="30"/>
  <c r="I1730" i="30"/>
  <c r="H1730" i="30"/>
  <c r="G1730" i="30"/>
  <c r="F1730" i="30"/>
  <c r="AO1729" i="30"/>
  <c r="AN1729" i="30"/>
  <c r="AM1729" i="30"/>
  <c r="AL1729" i="30"/>
  <c r="AK1729" i="30"/>
  <c r="AJ1729" i="30"/>
  <c r="AI1729" i="30"/>
  <c r="AH1729" i="30"/>
  <c r="AG1729" i="30"/>
  <c r="AF1729" i="30"/>
  <c r="AE1729" i="30"/>
  <c r="AD1729" i="30"/>
  <c r="AC1729" i="30"/>
  <c r="AB1729" i="30"/>
  <c r="AA1729" i="30"/>
  <c r="Z1729" i="30"/>
  <c r="Y1729" i="30"/>
  <c r="X1729" i="30"/>
  <c r="W1729" i="30"/>
  <c r="V1729" i="30"/>
  <c r="U1729" i="30"/>
  <c r="T1729" i="30"/>
  <c r="S1729" i="30"/>
  <c r="R1729" i="30"/>
  <c r="Q1729" i="30"/>
  <c r="P1729" i="30"/>
  <c r="O1729" i="30"/>
  <c r="N1729" i="30"/>
  <c r="M1729" i="30"/>
  <c r="L1729" i="30"/>
  <c r="K1729" i="30"/>
  <c r="J1729" i="30"/>
  <c r="I1729" i="30"/>
  <c r="H1729" i="30"/>
  <c r="G1729" i="30"/>
  <c r="F1729" i="30"/>
  <c r="AO1728" i="30"/>
  <c r="AN1728" i="30"/>
  <c r="AM1728" i="30"/>
  <c r="AL1728" i="30"/>
  <c r="AK1728" i="30"/>
  <c r="AJ1728" i="30"/>
  <c r="AI1728" i="30"/>
  <c r="AH1728" i="30"/>
  <c r="AG1728" i="30"/>
  <c r="AF1728" i="30"/>
  <c r="AE1728" i="30"/>
  <c r="AD1728" i="30"/>
  <c r="AC1728" i="30"/>
  <c r="AB1728" i="30"/>
  <c r="AA1728" i="30"/>
  <c r="Z1728" i="30"/>
  <c r="Y1728" i="30"/>
  <c r="X1728" i="30"/>
  <c r="W1728" i="30"/>
  <c r="V1728" i="30"/>
  <c r="U1728" i="30"/>
  <c r="T1728" i="30"/>
  <c r="S1728" i="30"/>
  <c r="R1728" i="30"/>
  <c r="Q1728" i="30"/>
  <c r="P1728" i="30"/>
  <c r="O1728" i="30"/>
  <c r="N1728" i="30"/>
  <c r="M1728" i="30"/>
  <c r="L1728" i="30"/>
  <c r="K1728" i="30"/>
  <c r="J1728" i="30"/>
  <c r="I1728" i="30"/>
  <c r="H1728" i="30"/>
  <c r="G1728" i="30"/>
  <c r="F1728" i="30"/>
  <c r="AO1727" i="30"/>
  <c r="AN1727" i="30"/>
  <c r="AM1727" i="30"/>
  <c r="AL1727" i="30"/>
  <c r="AK1727" i="30"/>
  <c r="AJ1727" i="30"/>
  <c r="AI1727" i="30"/>
  <c r="AH1727" i="30"/>
  <c r="AG1727" i="30"/>
  <c r="AF1727" i="30"/>
  <c r="AE1727" i="30"/>
  <c r="AD1727" i="30"/>
  <c r="AC1727" i="30"/>
  <c r="AB1727" i="30"/>
  <c r="AA1727" i="30"/>
  <c r="Z1727" i="30"/>
  <c r="Y1727" i="30"/>
  <c r="X1727" i="30"/>
  <c r="W1727" i="30"/>
  <c r="V1727" i="30"/>
  <c r="U1727" i="30"/>
  <c r="T1727" i="30"/>
  <c r="S1727" i="30"/>
  <c r="R1727" i="30"/>
  <c r="Q1727" i="30"/>
  <c r="P1727" i="30"/>
  <c r="O1727" i="30"/>
  <c r="N1727" i="30"/>
  <c r="M1727" i="30"/>
  <c r="L1727" i="30"/>
  <c r="K1727" i="30"/>
  <c r="J1727" i="30"/>
  <c r="I1727" i="30"/>
  <c r="H1727" i="30"/>
  <c r="G1727" i="30"/>
  <c r="F1727" i="30"/>
  <c r="AO1726" i="30"/>
  <c r="AN1726" i="30"/>
  <c r="AM1726" i="30"/>
  <c r="AL1726" i="30"/>
  <c r="AK1726" i="30"/>
  <c r="AJ1726" i="30"/>
  <c r="AI1726" i="30"/>
  <c r="AH1726" i="30"/>
  <c r="AG1726" i="30"/>
  <c r="AF1726" i="30"/>
  <c r="AE1726" i="30"/>
  <c r="AD1726" i="30"/>
  <c r="AC1726" i="30"/>
  <c r="AB1726" i="30"/>
  <c r="AA1726" i="30"/>
  <c r="Z1726" i="30"/>
  <c r="Y1726" i="30"/>
  <c r="X1726" i="30"/>
  <c r="W1726" i="30"/>
  <c r="V1726" i="30"/>
  <c r="U1726" i="30"/>
  <c r="T1726" i="30"/>
  <c r="S1726" i="30"/>
  <c r="R1726" i="30"/>
  <c r="Q1726" i="30"/>
  <c r="P1726" i="30"/>
  <c r="O1726" i="30"/>
  <c r="N1726" i="30"/>
  <c r="M1726" i="30"/>
  <c r="L1726" i="30"/>
  <c r="K1726" i="30"/>
  <c r="J1726" i="30"/>
  <c r="I1726" i="30"/>
  <c r="H1726" i="30"/>
  <c r="G1726" i="30"/>
  <c r="F1726" i="30"/>
  <c r="AO1725" i="30"/>
  <c r="AN1725" i="30"/>
  <c r="AM1725" i="30"/>
  <c r="AL1725" i="30"/>
  <c r="AK1725" i="30"/>
  <c r="AJ1725" i="30"/>
  <c r="AI1725" i="30"/>
  <c r="AH1725" i="30"/>
  <c r="AG1725" i="30"/>
  <c r="AF1725" i="30"/>
  <c r="AE1725" i="30"/>
  <c r="AD1725" i="30"/>
  <c r="AC1725" i="30"/>
  <c r="AB1725" i="30"/>
  <c r="AA1725" i="30"/>
  <c r="Z1725" i="30"/>
  <c r="Y1725" i="30"/>
  <c r="X1725" i="30"/>
  <c r="W1725" i="30"/>
  <c r="V1725" i="30"/>
  <c r="U1725" i="30"/>
  <c r="T1725" i="30"/>
  <c r="S1725" i="30"/>
  <c r="R1725" i="30"/>
  <c r="Q1725" i="30"/>
  <c r="P1725" i="30"/>
  <c r="O1725" i="30"/>
  <c r="N1725" i="30"/>
  <c r="M1725" i="30"/>
  <c r="L1725" i="30"/>
  <c r="K1725" i="30"/>
  <c r="J1725" i="30"/>
  <c r="I1725" i="30"/>
  <c r="H1725" i="30"/>
  <c r="G1725" i="30"/>
  <c r="F1725" i="30"/>
  <c r="AO1724" i="30"/>
  <c r="AN1724" i="30"/>
  <c r="AM1724" i="30"/>
  <c r="AL1724" i="30"/>
  <c r="AK1724" i="30"/>
  <c r="AJ1724" i="30"/>
  <c r="AI1724" i="30"/>
  <c r="AH1724" i="30"/>
  <c r="AG1724" i="30"/>
  <c r="AF1724" i="30"/>
  <c r="AE1724" i="30"/>
  <c r="AD1724" i="30"/>
  <c r="AC1724" i="30"/>
  <c r="AB1724" i="30"/>
  <c r="AA1724" i="30"/>
  <c r="Z1724" i="30"/>
  <c r="Y1724" i="30"/>
  <c r="X1724" i="30"/>
  <c r="W1724" i="30"/>
  <c r="V1724" i="30"/>
  <c r="U1724" i="30"/>
  <c r="T1724" i="30"/>
  <c r="S1724" i="30"/>
  <c r="R1724" i="30"/>
  <c r="Q1724" i="30"/>
  <c r="P1724" i="30"/>
  <c r="O1724" i="30"/>
  <c r="N1724" i="30"/>
  <c r="M1724" i="30"/>
  <c r="L1724" i="30"/>
  <c r="K1724" i="30"/>
  <c r="J1724" i="30"/>
  <c r="I1724" i="30"/>
  <c r="H1724" i="30"/>
  <c r="G1724" i="30"/>
  <c r="F1724" i="30"/>
  <c r="AO1723" i="30"/>
  <c r="AN1723" i="30"/>
  <c r="AM1723" i="30"/>
  <c r="AL1723" i="30"/>
  <c r="AK1723" i="30"/>
  <c r="AJ1723" i="30"/>
  <c r="AI1723" i="30"/>
  <c r="AH1723" i="30"/>
  <c r="AG1723" i="30"/>
  <c r="AF1723" i="30"/>
  <c r="AE1723" i="30"/>
  <c r="AD1723" i="30"/>
  <c r="AC1723" i="30"/>
  <c r="AB1723" i="30"/>
  <c r="AA1723" i="30"/>
  <c r="Z1723" i="30"/>
  <c r="Y1723" i="30"/>
  <c r="X1723" i="30"/>
  <c r="W1723" i="30"/>
  <c r="V1723" i="30"/>
  <c r="U1723" i="30"/>
  <c r="T1723" i="30"/>
  <c r="S1723" i="30"/>
  <c r="R1723" i="30"/>
  <c r="Q1723" i="30"/>
  <c r="P1723" i="30"/>
  <c r="O1723" i="30"/>
  <c r="N1723" i="30"/>
  <c r="M1723" i="30"/>
  <c r="L1723" i="30"/>
  <c r="K1723" i="30"/>
  <c r="J1723" i="30"/>
  <c r="I1723" i="30"/>
  <c r="H1723" i="30"/>
  <c r="G1723" i="30"/>
  <c r="F1723" i="30"/>
  <c r="AO1722" i="30"/>
  <c r="AN1722" i="30"/>
  <c r="AM1722" i="30"/>
  <c r="AL1722" i="30"/>
  <c r="AK1722" i="30"/>
  <c r="AJ1722" i="30"/>
  <c r="AI1722" i="30"/>
  <c r="AH1722" i="30"/>
  <c r="AG1722" i="30"/>
  <c r="AF1722" i="30"/>
  <c r="AE1722" i="30"/>
  <c r="AD1722" i="30"/>
  <c r="AC1722" i="30"/>
  <c r="AB1722" i="30"/>
  <c r="AA1722" i="30"/>
  <c r="Z1722" i="30"/>
  <c r="Y1722" i="30"/>
  <c r="X1722" i="30"/>
  <c r="W1722" i="30"/>
  <c r="V1722" i="30"/>
  <c r="U1722" i="30"/>
  <c r="T1722" i="30"/>
  <c r="S1722" i="30"/>
  <c r="R1722" i="30"/>
  <c r="Q1722" i="30"/>
  <c r="P1722" i="30"/>
  <c r="O1722" i="30"/>
  <c r="N1722" i="30"/>
  <c r="M1722" i="30"/>
  <c r="L1722" i="30"/>
  <c r="K1722" i="30"/>
  <c r="J1722" i="30"/>
  <c r="I1722" i="30"/>
  <c r="H1722" i="30"/>
  <c r="G1722" i="30"/>
  <c r="F1722" i="30"/>
  <c r="AO1721" i="30"/>
  <c r="AN1721" i="30"/>
  <c r="AM1721" i="30"/>
  <c r="AL1721" i="30"/>
  <c r="AK1721" i="30"/>
  <c r="AJ1721" i="30"/>
  <c r="AI1721" i="30"/>
  <c r="AH1721" i="30"/>
  <c r="AG1721" i="30"/>
  <c r="AF1721" i="30"/>
  <c r="AE1721" i="30"/>
  <c r="AD1721" i="30"/>
  <c r="AC1721" i="30"/>
  <c r="AB1721" i="30"/>
  <c r="AA1721" i="30"/>
  <c r="Z1721" i="30"/>
  <c r="Y1721" i="30"/>
  <c r="X1721" i="30"/>
  <c r="W1721" i="30"/>
  <c r="V1721" i="30"/>
  <c r="U1721" i="30"/>
  <c r="T1721" i="30"/>
  <c r="S1721" i="30"/>
  <c r="R1721" i="30"/>
  <c r="Q1721" i="30"/>
  <c r="P1721" i="30"/>
  <c r="O1721" i="30"/>
  <c r="N1721" i="30"/>
  <c r="M1721" i="30"/>
  <c r="L1721" i="30"/>
  <c r="K1721" i="30"/>
  <c r="J1721" i="30"/>
  <c r="I1721" i="30"/>
  <c r="H1721" i="30"/>
  <c r="G1721" i="30"/>
  <c r="F1721" i="30"/>
  <c r="AO1720" i="30"/>
  <c r="AN1720" i="30"/>
  <c r="AM1720" i="30"/>
  <c r="AL1720" i="30"/>
  <c r="AK1720" i="30"/>
  <c r="AJ1720" i="30"/>
  <c r="AI1720" i="30"/>
  <c r="AH1720" i="30"/>
  <c r="AG1720" i="30"/>
  <c r="AF1720" i="30"/>
  <c r="AE1720" i="30"/>
  <c r="AD1720" i="30"/>
  <c r="AC1720" i="30"/>
  <c r="AB1720" i="30"/>
  <c r="AA1720" i="30"/>
  <c r="Z1720" i="30"/>
  <c r="Y1720" i="30"/>
  <c r="X1720" i="30"/>
  <c r="W1720" i="30"/>
  <c r="V1720" i="30"/>
  <c r="U1720" i="30"/>
  <c r="T1720" i="30"/>
  <c r="S1720" i="30"/>
  <c r="R1720" i="30"/>
  <c r="Q1720" i="30"/>
  <c r="P1720" i="30"/>
  <c r="O1720" i="30"/>
  <c r="N1720" i="30"/>
  <c r="M1720" i="30"/>
  <c r="L1720" i="30"/>
  <c r="K1720" i="30"/>
  <c r="J1720" i="30"/>
  <c r="I1720" i="30"/>
  <c r="H1720" i="30"/>
  <c r="G1720" i="30"/>
  <c r="F1720" i="30"/>
  <c r="AO1719" i="30"/>
  <c r="AN1719" i="30"/>
  <c r="AM1719" i="30"/>
  <c r="AL1719" i="30"/>
  <c r="AK1719" i="30"/>
  <c r="AJ1719" i="30"/>
  <c r="AI1719" i="30"/>
  <c r="AH1719" i="30"/>
  <c r="AG1719" i="30"/>
  <c r="AF1719" i="30"/>
  <c r="AE1719" i="30"/>
  <c r="AD1719" i="30"/>
  <c r="AC1719" i="30"/>
  <c r="AB1719" i="30"/>
  <c r="AA1719" i="30"/>
  <c r="Z1719" i="30"/>
  <c r="Y1719" i="30"/>
  <c r="X1719" i="30"/>
  <c r="W1719" i="30"/>
  <c r="V1719" i="30"/>
  <c r="U1719" i="30"/>
  <c r="T1719" i="30"/>
  <c r="S1719" i="30"/>
  <c r="R1719" i="30"/>
  <c r="Q1719" i="30"/>
  <c r="P1719" i="30"/>
  <c r="O1719" i="30"/>
  <c r="N1719" i="30"/>
  <c r="M1719" i="30"/>
  <c r="L1719" i="30"/>
  <c r="K1719" i="30"/>
  <c r="J1719" i="30"/>
  <c r="I1719" i="30"/>
  <c r="H1719" i="30"/>
  <c r="G1719" i="30"/>
  <c r="F1719" i="30"/>
  <c r="AO1718" i="30"/>
  <c r="AN1718" i="30"/>
  <c r="AM1718" i="30"/>
  <c r="AL1718" i="30"/>
  <c r="AK1718" i="30"/>
  <c r="AJ1718" i="30"/>
  <c r="AI1718" i="30"/>
  <c r="AH1718" i="30"/>
  <c r="AG1718" i="30"/>
  <c r="AF1718" i="30"/>
  <c r="AE1718" i="30"/>
  <c r="AD1718" i="30"/>
  <c r="AC1718" i="30"/>
  <c r="AB1718" i="30"/>
  <c r="AA1718" i="30"/>
  <c r="Z1718" i="30"/>
  <c r="Y1718" i="30"/>
  <c r="X1718" i="30"/>
  <c r="W1718" i="30"/>
  <c r="V1718" i="30"/>
  <c r="U1718" i="30"/>
  <c r="T1718" i="30"/>
  <c r="S1718" i="30"/>
  <c r="R1718" i="30"/>
  <c r="Q1718" i="30"/>
  <c r="P1718" i="30"/>
  <c r="O1718" i="30"/>
  <c r="N1718" i="30"/>
  <c r="M1718" i="30"/>
  <c r="L1718" i="30"/>
  <c r="K1718" i="30"/>
  <c r="J1718" i="30"/>
  <c r="I1718" i="30"/>
  <c r="H1718" i="30"/>
  <c r="G1718" i="30"/>
  <c r="F1718" i="30"/>
  <c r="AO1717" i="30"/>
  <c r="AN1717" i="30"/>
  <c r="AM1717" i="30"/>
  <c r="AL1717" i="30"/>
  <c r="AK1717" i="30"/>
  <c r="AJ1717" i="30"/>
  <c r="AI1717" i="30"/>
  <c r="AH1717" i="30"/>
  <c r="AG1717" i="30"/>
  <c r="AF1717" i="30"/>
  <c r="AE1717" i="30"/>
  <c r="AD1717" i="30"/>
  <c r="AC1717" i="30"/>
  <c r="AB1717" i="30"/>
  <c r="AA1717" i="30"/>
  <c r="Z1717" i="30"/>
  <c r="Y1717" i="30"/>
  <c r="X1717" i="30"/>
  <c r="W1717" i="30"/>
  <c r="V1717" i="30"/>
  <c r="U1717" i="30"/>
  <c r="T1717" i="30"/>
  <c r="S1717" i="30"/>
  <c r="R1717" i="30"/>
  <c r="Q1717" i="30"/>
  <c r="P1717" i="30"/>
  <c r="O1717" i="30"/>
  <c r="N1717" i="30"/>
  <c r="M1717" i="30"/>
  <c r="L1717" i="30"/>
  <c r="K1717" i="30"/>
  <c r="J1717" i="30"/>
  <c r="I1717" i="30"/>
  <c r="H1717" i="30"/>
  <c r="G1717" i="30"/>
  <c r="F1717" i="30"/>
  <c r="AO1716" i="30"/>
  <c r="AN1716" i="30"/>
  <c r="AM1716" i="30"/>
  <c r="AL1716" i="30"/>
  <c r="AK1716" i="30"/>
  <c r="AJ1716" i="30"/>
  <c r="AI1716" i="30"/>
  <c r="AH1716" i="30"/>
  <c r="AG1716" i="30"/>
  <c r="AF1716" i="30"/>
  <c r="AE1716" i="30"/>
  <c r="AD1716" i="30"/>
  <c r="AC1716" i="30"/>
  <c r="AB1716" i="30"/>
  <c r="AA1716" i="30"/>
  <c r="Z1716" i="30"/>
  <c r="Y1716" i="30"/>
  <c r="X1716" i="30"/>
  <c r="W1716" i="30"/>
  <c r="V1716" i="30"/>
  <c r="U1716" i="30"/>
  <c r="T1716" i="30"/>
  <c r="S1716" i="30"/>
  <c r="R1716" i="30"/>
  <c r="Q1716" i="30"/>
  <c r="P1716" i="30"/>
  <c r="O1716" i="30"/>
  <c r="N1716" i="30"/>
  <c r="M1716" i="30"/>
  <c r="L1716" i="30"/>
  <c r="K1716" i="30"/>
  <c r="J1716" i="30"/>
  <c r="I1716" i="30"/>
  <c r="H1716" i="30"/>
  <c r="G1716" i="30"/>
  <c r="F1716" i="30"/>
  <c r="AO1715" i="30"/>
  <c r="AN1715" i="30"/>
  <c r="AM1715" i="30"/>
  <c r="AL1715" i="30"/>
  <c r="AK1715" i="30"/>
  <c r="AJ1715" i="30"/>
  <c r="AI1715" i="30"/>
  <c r="AH1715" i="30"/>
  <c r="AG1715" i="30"/>
  <c r="AF1715" i="30"/>
  <c r="AE1715" i="30"/>
  <c r="AD1715" i="30"/>
  <c r="AC1715" i="30"/>
  <c r="AB1715" i="30"/>
  <c r="AA1715" i="30"/>
  <c r="Z1715" i="30"/>
  <c r="Y1715" i="30"/>
  <c r="X1715" i="30"/>
  <c r="W1715" i="30"/>
  <c r="V1715" i="30"/>
  <c r="U1715" i="30"/>
  <c r="T1715" i="30"/>
  <c r="S1715" i="30"/>
  <c r="R1715" i="30"/>
  <c r="Q1715" i="30"/>
  <c r="P1715" i="30"/>
  <c r="O1715" i="30"/>
  <c r="N1715" i="30"/>
  <c r="M1715" i="30"/>
  <c r="L1715" i="30"/>
  <c r="K1715" i="30"/>
  <c r="J1715" i="30"/>
  <c r="I1715" i="30"/>
  <c r="H1715" i="30"/>
  <c r="G1715" i="30"/>
  <c r="F1715" i="30"/>
  <c r="AO1714" i="30"/>
  <c r="AN1714" i="30"/>
  <c r="AM1714" i="30"/>
  <c r="AL1714" i="30"/>
  <c r="AK1714" i="30"/>
  <c r="AJ1714" i="30"/>
  <c r="AI1714" i="30"/>
  <c r="AH1714" i="30"/>
  <c r="AG1714" i="30"/>
  <c r="AF1714" i="30"/>
  <c r="AE1714" i="30"/>
  <c r="AD1714" i="30"/>
  <c r="AC1714" i="30"/>
  <c r="AB1714" i="30"/>
  <c r="AA1714" i="30"/>
  <c r="Z1714" i="30"/>
  <c r="Y1714" i="30"/>
  <c r="X1714" i="30"/>
  <c r="W1714" i="30"/>
  <c r="V1714" i="30"/>
  <c r="U1714" i="30"/>
  <c r="T1714" i="30"/>
  <c r="S1714" i="30"/>
  <c r="R1714" i="30"/>
  <c r="Q1714" i="30"/>
  <c r="P1714" i="30"/>
  <c r="O1714" i="30"/>
  <c r="N1714" i="30"/>
  <c r="M1714" i="30"/>
  <c r="L1714" i="30"/>
  <c r="K1714" i="30"/>
  <c r="J1714" i="30"/>
  <c r="I1714" i="30"/>
  <c r="H1714" i="30"/>
  <c r="G1714" i="30"/>
  <c r="F1714" i="30"/>
  <c r="AO1713" i="30"/>
  <c r="AN1713" i="30"/>
  <c r="AM1713" i="30"/>
  <c r="AL1713" i="30"/>
  <c r="AK1713" i="30"/>
  <c r="AJ1713" i="30"/>
  <c r="AI1713" i="30"/>
  <c r="AH1713" i="30"/>
  <c r="AG1713" i="30"/>
  <c r="AF1713" i="30"/>
  <c r="AE1713" i="30"/>
  <c r="AD1713" i="30"/>
  <c r="AC1713" i="30"/>
  <c r="AB1713" i="30"/>
  <c r="AA1713" i="30"/>
  <c r="Z1713" i="30"/>
  <c r="Y1713" i="30"/>
  <c r="X1713" i="30"/>
  <c r="W1713" i="30"/>
  <c r="V1713" i="30"/>
  <c r="U1713" i="30"/>
  <c r="T1713" i="30"/>
  <c r="S1713" i="30"/>
  <c r="R1713" i="30"/>
  <c r="Q1713" i="30"/>
  <c r="P1713" i="30"/>
  <c r="O1713" i="30"/>
  <c r="N1713" i="30"/>
  <c r="M1713" i="30"/>
  <c r="L1713" i="30"/>
  <c r="K1713" i="30"/>
  <c r="J1713" i="30"/>
  <c r="I1713" i="30"/>
  <c r="H1713" i="30"/>
  <c r="G1713" i="30"/>
  <c r="F1713" i="30"/>
  <c r="AO1712" i="30"/>
  <c r="AN1712" i="30"/>
  <c r="AM1712" i="30"/>
  <c r="AL1712" i="30"/>
  <c r="AK1712" i="30"/>
  <c r="AJ1712" i="30"/>
  <c r="AI1712" i="30"/>
  <c r="AH1712" i="30"/>
  <c r="AG1712" i="30"/>
  <c r="AF1712" i="30"/>
  <c r="AE1712" i="30"/>
  <c r="AD1712" i="30"/>
  <c r="AC1712" i="30"/>
  <c r="AB1712" i="30"/>
  <c r="AA1712" i="30"/>
  <c r="Z1712" i="30"/>
  <c r="Y1712" i="30"/>
  <c r="X1712" i="30"/>
  <c r="W1712" i="30"/>
  <c r="V1712" i="30"/>
  <c r="U1712" i="30"/>
  <c r="T1712" i="30"/>
  <c r="S1712" i="30"/>
  <c r="R1712" i="30"/>
  <c r="Q1712" i="30"/>
  <c r="P1712" i="30"/>
  <c r="O1712" i="30"/>
  <c r="N1712" i="30"/>
  <c r="M1712" i="30"/>
  <c r="L1712" i="30"/>
  <c r="K1712" i="30"/>
  <c r="J1712" i="30"/>
  <c r="I1712" i="30"/>
  <c r="H1712" i="30"/>
  <c r="G1712" i="30"/>
  <c r="F1712" i="30"/>
  <c r="AO1711" i="30"/>
  <c r="AN1711" i="30"/>
  <c r="AM1711" i="30"/>
  <c r="AL1711" i="30"/>
  <c r="AK1711" i="30"/>
  <c r="AJ1711" i="30"/>
  <c r="AI1711" i="30"/>
  <c r="AH1711" i="30"/>
  <c r="AG1711" i="30"/>
  <c r="AF1711" i="30"/>
  <c r="AE1711" i="30"/>
  <c r="AD1711" i="30"/>
  <c r="AC1711" i="30"/>
  <c r="AB1711" i="30"/>
  <c r="AA1711" i="30"/>
  <c r="Z1711" i="30"/>
  <c r="Y1711" i="30"/>
  <c r="X1711" i="30"/>
  <c r="W1711" i="30"/>
  <c r="V1711" i="30"/>
  <c r="U1711" i="30"/>
  <c r="T1711" i="30"/>
  <c r="S1711" i="30"/>
  <c r="R1711" i="30"/>
  <c r="Q1711" i="30"/>
  <c r="P1711" i="30"/>
  <c r="O1711" i="30"/>
  <c r="N1711" i="30"/>
  <c r="M1711" i="30"/>
  <c r="L1711" i="30"/>
  <c r="K1711" i="30"/>
  <c r="J1711" i="30"/>
  <c r="I1711" i="30"/>
  <c r="H1711" i="30"/>
  <c r="G1711" i="30"/>
  <c r="F1711" i="30"/>
  <c r="AO1710" i="30"/>
  <c r="AN1710" i="30"/>
  <c r="AM1710" i="30"/>
  <c r="AL1710" i="30"/>
  <c r="AK1710" i="30"/>
  <c r="AJ1710" i="30"/>
  <c r="AI1710" i="30"/>
  <c r="AH1710" i="30"/>
  <c r="AG1710" i="30"/>
  <c r="AF1710" i="30"/>
  <c r="AE1710" i="30"/>
  <c r="AD1710" i="30"/>
  <c r="AC1710" i="30"/>
  <c r="AB1710" i="30"/>
  <c r="AA1710" i="30"/>
  <c r="Z1710" i="30"/>
  <c r="Y1710" i="30"/>
  <c r="X1710" i="30"/>
  <c r="W1710" i="30"/>
  <c r="V1710" i="30"/>
  <c r="U1710" i="30"/>
  <c r="T1710" i="30"/>
  <c r="S1710" i="30"/>
  <c r="R1710" i="30"/>
  <c r="Q1710" i="30"/>
  <c r="P1710" i="30"/>
  <c r="O1710" i="30"/>
  <c r="N1710" i="30"/>
  <c r="M1710" i="30"/>
  <c r="L1710" i="30"/>
  <c r="K1710" i="30"/>
  <c r="J1710" i="30"/>
  <c r="I1710" i="30"/>
  <c r="H1710" i="30"/>
  <c r="G1710" i="30"/>
  <c r="F1710" i="30"/>
  <c r="AO1709" i="30"/>
  <c r="AN1709" i="30"/>
  <c r="AM1709" i="30"/>
  <c r="AL1709" i="30"/>
  <c r="AK1709" i="30"/>
  <c r="AJ1709" i="30"/>
  <c r="AI1709" i="30"/>
  <c r="AH1709" i="30"/>
  <c r="AG1709" i="30"/>
  <c r="AF1709" i="30"/>
  <c r="AE1709" i="30"/>
  <c r="AD1709" i="30"/>
  <c r="AC1709" i="30"/>
  <c r="AB1709" i="30"/>
  <c r="AA1709" i="30"/>
  <c r="Z1709" i="30"/>
  <c r="Y1709" i="30"/>
  <c r="X1709" i="30"/>
  <c r="W1709" i="30"/>
  <c r="V1709" i="30"/>
  <c r="U1709" i="30"/>
  <c r="T1709" i="30"/>
  <c r="S1709" i="30"/>
  <c r="R1709" i="30"/>
  <c r="Q1709" i="30"/>
  <c r="P1709" i="30"/>
  <c r="O1709" i="30"/>
  <c r="N1709" i="30"/>
  <c r="M1709" i="30"/>
  <c r="L1709" i="30"/>
  <c r="K1709" i="30"/>
  <c r="J1709" i="30"/>
  <c r="I1709" i="30"/>
  <c r="H1709" i="30"/>
  <c r="G1709" i="30"/>
  <c r="F1709" i="30"/>
  <c r="AO1708" i="30"/>
  <c r="AN1708" i="30"/>
  <c r="AM1708" i="30"/>
  <c r="AL1708" i="30"/>
  <c r="AK1708" i="30"/>
  <c r="AJ1708" i="30"/>
  <c r="AI1708" i="30"/>
  <c r="AH1708" i="30"/>
  <c r="AG1708" i="30"/>
  <c r="AF1708" i="30"/>
  <c r="AE1708" i="30"/>
  <c r="AD1708" i="30"/>
  <c r="AC1708" i="30"/>
  <c r="AB1708" i="30"/>
  <c r="AA1708" i="30"/>
  <c r="Z1708" i="30"/>
  <c r="Y1708" i="30"/>
  <c r="X1708" i="30"/>
  <c r="W1708" i="30"/>
  <c r="V1708" i="30"/>
  <c r="U1708" i="30"/>
  <c r="T1708" i="30"/>
  <c r="S1708" i="30"/>
  <c r="R1708" i="30"/>
  <c r="Q1708" i="30"/>
  <c r="P1708" i="30"/>
  <c r="O1708" i="30"/>
  <c r="N1708" i="30"/>
  <c r="M1708" i="30"/>
  <c r="L1708" i="30"/>
  <c r="K1708" i="30"/>
  <c r="J1708" i="30"/>
  <c r="I1708" i="30"/>
  <c r="H1708" i="30"/>
  <c r="G1708" i="30"/>
  <c r="F1708" i="30"/>
  <c r="AO1707" i="30"/>
  <c r="AN1707" i="30"/>
  <c r="AM1707" i="30"/>
  <c r="AL1707" i="30"/>
  <c r="AK1707" i="30"/>
  <c r="AJ1707" i="30"/>
  <c r="AI1707" i="30"/>
  <c r="AH1707" i="30"/>
  <c r="AG1707" i="30"/>
  <c r="AF1707" i="30"/>
  <c r="AE1707" i="30"/>
  <c r="AD1707" i="30"/>
  <c r="AC1707" i="30"/>
  <c r="AB1707" i="30"/>
  <c r="AA1707" i="30"/>
  <c r="Z1707" i="30"/>
  <c r="Y1707" i="30"/>
  <c r="X1707" i="30"/>
  <c r="W1707" i="30"/>
  <c r="V1707" i="30"/>
  <c r="U1707" i="30"/>
  <c r="T1707" i="30"/>
  <c r="S1707" i="30"/>
  <c r="R1707" i="30"/>
  <c r="Q1707" i="30"/>
  <c r="P1707" i="30"/>
  <c r="O1707" i="30"/>
  <c r="N1707" i="30"/>
  <c r="M1707" i="30"/>
  <c r="L1707" i="30"/>
  <c r="K1707" i="30"/>
  <c r="J1707" i="30"/>
  <c r="I1707" i="30"/>
  <c r="H1707" i="30"/>
  <c r="G1707" i="30"/>
  <c r="F1707" i="30"/>
  <c r="AO1706" i="30"/>
  <c r="AN1706" i="30"/>
  <c r="AM1706" i="30"/>
  <c r="AL1706" i="30"/>
  <c r="AK1706" i="30"/>
  <c r="AJ1706" i="30"/>
  <c r="AI1706" i="30"/>
  <c r="AH1706" i="30"/>
  <c r="AG1706" i="30"/>
  <c r="AF1706" i="30"/>
  <c r="AE1706" i="30"/>
  <c r="AD1706" i="30"/>
  <c r="AC1706" i="30"/>
  <c r="AB1706" i="30"/>
  <c r="AA1706" i="30"/>
  <c r="Z1706" i="30"/>
  <c r="Y1706" i="30"/>
  <c r="X1706" i="30"/>
  <c r="W1706" i="30"/>
  <c r="V1706" i="30"/>
  <c r="U1706" i="30"/>
  <c r="T1706" i="30"/>
  <c r="S1706" i="30"/>
  <c r="R1706" i="30"/>
  <c r="Q1706" i="30"/>
  <c r="P1706" i="30"/>
  <c r="O1706" i="30"/>
  <c r="N1706" i="30"/>
  <c r="M1706" i="30"/>
  <c r="L1706" i="30"/>
  <c r="K1706" i="30"/>
  <c r="J1706" i="30"/>
  <c r="I1706" i="30"/>
  <c r="H1706" i="30"/>
  <c r="G1706" i="30"/>
  <c r="F1706" i="30"/>
  <c r="AO1705" i="30"/>
  <c r="AN1705" i="30"/>
  <c r="AM1705" i="30"/>
  <c r="AL1705" i="30"/>
  <c r="AK1705" i="30"/>
  <c r="AJ1705" i="30"/>
  <c r="AI1705" i="30"/>
  <c r="AH1705" i="30"/>
  <c r="AG1705" i="30"/>
  <c r="AF1705" i="30"/>
  <c r="AE1705" i="30"/>
  <c r="AD1705" i="30"/>
  <c r="AC1705" i="30"/>
  <c r="AB1705" i="30"/>
  <c r="AA1705" i="30"/>
  <c r="Z1705" i="30"/>
  <c r="Y1705" i="30"/>
  <c r="X1705" i="30"/>
  <c r="W1705" i="30"/>
  <c r="V1705" i="30"/>
  <c r="U1705" i="30"/>
  <c r="T1705" i="30"/>
  <c r="S1705" i="30"/>
  <c r="R1705" i="30"/>
  <c r="Q1705" i="30"/>
  <c r="P1705" i="30"/>
  <c r="O1705" i="30"/>
  <c r="N1705" i="30"/>
  <c r="M1705" i="30"/>
  <c r="L1705" i="30"/>
  <c r="K1705" i="30"/>
  <c r="J1705" i="30"/>
  <c r="I1705" i="30"/>
  <c r="H1705" i="30"/>
  <c r="G1705" i="30"/>
  <c r="F1705" i="30"/>
  <c r="AO1704" i="30"/>
  <c r="AN1704" i="30"/>
  <c r="AM1704" i="30"/>
  <c r="AL1704" i="30"/>
  <c r="AK1704" i="30"/>
  <c r="AJ1704" i="30"/>
  <c r="AI1704" i="30"/>
  <c r="AH1704" i="30"/>
  <c r="AG1704" i="30"/>
  <c r="AF1704" i="30"/>
  <c r="AE1704" i="30"/>
  <c r="AD1704" i="30"/>
  <c r="AC1704" i="30"/>
  <c r="AB1704" i="30"/>
  <c r="AA1704" i="30"/>
  <c r="Z1704" i="30"/>
  <c r="Y1704" i="30"/>
  <c r="X1704" i="30"/>
  <c r="W1704" i="30"/>
  <c r="V1704" i="30"/>
  <c r="U1704" i="30"/>
  <c r="T1704" i="30"/>
  <c r="S1704" i="30"/>
  <c r="R1704" i="30"/>
  <c r="Q1704" i="30"/>
  <c r="P1704" i="30"/>
  <c r="O1704" i="30"/>
  <c r="N1704" i="30"/>
  <c r="M1704" i="30"/>
  <c r="L1704" i="30"/>
  <c r="K1704" i="30"/>
  <c r="J1704" i="30"/>
  <c r="I1704" i="30"/>
  <c r="H1704" i="30"/>
  <c r="G1704" i="30"/>
  <c r="F1704" i="30"/>
  <c r="AO1665" i="30"/>
  <c r="AN1665" i="30"/>
  <c r="AM1665" i="30"/>
  <c r="AL1665" i="30"/>
  <c r="AK1665" i="30"/>
  <c r="AJ1665" i="30"/>
  <c r="AI1665" i="30"/>
  <c r="AH1665" i="30"/>
  <c r="AG1665" i="30"/>
  <c r="AF1665" i="30"/>
  <c r="AE1665" i="30"/>
  <c r="AD1665" i="30"/>
  <c r="AC1665" i="30"/>
  <c r="AB1665" i="30"/>
  <c r="AA1665" i="30"/>
  <c r="Z1665" i="30"/>
  <c r="Y1665" i="30"/>
  <c r="X1665" i="30"/>
  <c r="W1665" i="30"/>
  <c r="V1665" i="30"/>
  <c r="U1665" i="30"/>
  <c r="T1665" i="30"/>
  <c r="S1665" i="30"/>
  <c r="R1665" i="30"/>
  <c r="Q1665" i="30"/>
  <c r="P1665" i="30"/>
  <c r="O1665" i="30"/>
  <c r="N1665" i="30"/>
  <c r="M1665" i="30"/>
  <c r="L1665" i="30"/>
  <c r="K1665" i="30"/>
  <c r="J1665" i="30"/>
  <c r="I1665" i="30"/>
  <c r="H1665" i="30"/>
  <c r="G1665" i="30"/>
  <c r="F1665" i="30"/>
  <c r="AO1664" i="30"/>
  <c r="AN1664" i="30"/>
  <c r="AM1664" i="30"/>
  <c r="AL1664" i="30"/>
  <c r="AK1664" i="30"/>
  <c r="AJ1664" i="30"/>
  <c r="AI1664" i="30"/>
  <c r="AH1664" i="30"/>
  <c r="AG1664" i="30"/>
  <c r="AF1664" i="30"/>
  <c r="AE1664" i="30"/>
  <c r="AD1664" i="30"/>
  <c r="AC1664" i="30"/>
  <c r="AB1664" i="30"/>
  <c r="AA1664" i="30"/>
  <c r="Z1664" i="30"/>
  <c r="Y1664" i="30"/>
  <c r="X1664" i="30"/>
  <c r="W1664" i="30"/>
  <c r="V1664" i="30"/>
  <c r="U1664" i="30"/>
  <c r="T1664" i="30"/>
  <c r="S1664" i="30"/>
  <c r="R1664" i="30"/>
  <c r="Q1664" i="30"/>
  <c r="P1664" i="30"/>
  <c r="O1664" i="30"/>
  <c r="N1664" i="30"/>
  <c r="M1664" i="30"/>
  <c r="L1664" i="30"/>
  <c r="K1664" i="30"/>
  <c r="J1664" i="30"/>
  <c r="I1664" i="30"/>
  <c r="H1664" i="30"/>
  <c r="G1664" i="30"/>
  <c r="F1664" i="30"/>
  <c r="AO1663" i="30"/>
  <c r="AN1663" i="30"/>
  <c r="AM1663" i="30"/>
  <c r="AL1663" i="30"/>
  <c r="AK1663" i="30"/>
  <c r="AJ1663" i="30"/>
  <c r="AI1663" i="30"/>
  <c r="AH1663" i="30"/>
  <c r="AG1663" i="30"/>
  <c r="AF1663" i="30"/>
  <c r="AE1663" i="30"/>
  <c r="AD1663" i="30"/>
  <c r="AC1663" i="30"/>
  <c r="AB1663" i="30"/>
  <c r="AA1663" i="30"/>
  <c r="Z1663" i="30"/>
  <c r="Y1663" i="30"/>
  <c r="X1663" i="30"/>
  <c r="W1663" i="30"/>
  <c r="V1663" i="30"/>
  <c r="U1663" i="30"/>
  <c r="T1663" i="30"/>
  <c r="S1663" i="30"/>
  <c r="R1663" i="30"/>
  <c r="Q1663" i="30"/>
  <c r="P1663" i="30"/>
  <c r="O1663" i="30"/>
  <c r="N1663" i="30"/>
  <c r="M1663" i="30"/>
  <c r="L1663" i="30"/>
  <c r="K1663" i="30"/>
  <c r="J1663" i="30"/>
  <c r="I1663" i="30"/>
  <c r="H1663" i="30"/>
  <c r="G1663" i="30"/>
  <c r="F1663" i="30"/>
  <c r="AO1662" i="30"/>
  <c r="AN1662" i="30"/>
  <c r="AM1662" i="30"/>
  <c r="AL1662" i="30"/>
  <c r="AK1662" i="30"/>
  <c r="AJ1662" i="30"/>
  <c r="AI1662" i="30"/>
  <c r="AH1662" i="30"/>
  <c r="AG1662" i="30"/>
  <c r="AF1662" i="30"/>
  <c r="AE1662" i="30"/>
  <c r="AD1662" i="30"/>
  <c r="AC1662" i="30"/>
  <c r="AB1662" i="30"/>
  <c r="AA1662" i="30"/>
  <c r="Z1662" i="30"/>
  <c r="Y1662" i="30"/>
  <c r="X1662" i="30"/>
  <c r="W1662" i="30"/>
  <c r="V1662" i="30"/>
  <c r="U1662" i="30"/>
  <c r="T1662" i="30"/>
  <c r="S1662" i="30"/>
  <c r="R1662" i="30"/>
  <c r="Q1662" i="30"/>
  <c r="P1662" i="30"/>
  <c r="O1662" i="30"/>
  <c r="N1662" i="30"/>
  <c r="M1662" i="30"/>
  <c r="L1662" i="30"/>
  <c r="K1662" i="30"/>
  <c r="J1662" i="30"/>
  <c r="I1662" i="30"/>
  <c r="H1662" i="30"/>
  <c r="G1662" i="30"/>
  <c r="F1662" i="30"/>
  <c r="AO1660" i="30"/>
  <c r="AN1660" i="30"/>
  <c r="AM1660" i="30"/>
  <c r="AL1660" i="30"/>
  <c r="AK1660" i="30"/>
  <c r="AJ1660" i="30"/>
  <c r="AI1660" i="30"/>
  <c r="AH1660" i="30"/>
  <c r="AG1660" i="30"/>
  <c r="AF1660" i="30"/>
  <c r="AE1660" i="30"/>
  <c r="AD1660" i="30"/>
  <c r="AC1660" i="30"/>
  <c r="AB1660" i="30"/>
  <c r="AA1660" i="30"/>
  <c r="Z1660" i="30"/>
  <c r="Y1660" i="30"/>
  <c r="X1660" i="30"/>
  <c r="W1660" i="30"/>
  <c r="V1660" i="30"/>
  <c r="U1660" i="30"/>
  <c r="T1660" i="30"/>
  <c r="S1660" i="30"/>
  <c r="R1660" i="30"/>
  <c r="Q1660" i="30"/>
  <c r="P1660" i="30"/>
  <c r="O1660" i="30"/>
  <c r="N1660" i="30"/>
  <c r="M1660" i="30"/>
  <c r="L1660" i="30"/>
  <c r="K1660" i="30"/>
  <c r="J1660" i="30"/>
  <c r="I1660" i="30"/>
  <c r="H1660" i="30"/>
  <c r="G1660" i="30"/>
  <c r="F1660" i="30"/>
  <c r="AO1659" i="30"/>
  <c r="AN1659" i="30"/>
  <c r="AM1659" i="30"/>
  <c r="AL1659" i="30"/>
  <c r="AK1659" i="30"/>
  <c r="AJ1659" i="30"/>
  <c r="AI1659" i="30"/>
  <c r="AH1659" i="30"/>
  <c r="AG1659" i="30"/>
  <c r="AF1659" i="30"/>
  <c r="AE1659" i="30"/>
  <c r="AD1659" i="30"/>
  <c r="AC1659" i="30"/>
  <c r="AB1659" i="30"/>
  <c r="AA1659" i="30"/>
  <c r="Z1659" i="30"/>
  <c r="Y1659" i="30"/>
  <c r="X1659" i="30"/>
  <c r="W1659" i="30"/>
  <c r="V1659" i="30"/>
  <c r="U1659" i="30"/>
  <c r="T1659" i="30"/>
  <c r="S1659" i="30"/>
  <c r="R1659" i="30"/>
  <c r="Q1659" i="30"/>
  <c r="P1659" i="30"/>
  <c r="O1659" i="30"/>
  <c r="N1659" i="30"/>
  <c r="M1659" i="30"/>
  <c r="L1659" i="30"/>
  <c r="K1659" i="30"/>
  <c r="J1659" i="30"/>
  <c r="I1659" i="30"/>
  <c r="H1659" i="30"/>
  <c r="G1659" i="30"/>
  <c r="F1659" i="30"/>
  <c r="AO1658" i="30"/>
  <c r="AN1658" i="30"/>
  <c r="AM1658" i="30"/>
  <c r="AL1658" i="30"/>
  <c r="AK1658" i="30"/>
  <c r="AJ1658" i="30"/>
  <c r="AI1658" i="30"/>
  <c r="AH1658" i="30"/>
  <c r="AG1658" i="30"/>
  <c r="AF1658" i="30"/>
  <c r="AE1658" i="30"/>
  <c r="AD1658" i="30"/>
  <c r="AC1658" i="30"/>
  <c r="AB1658" i="30"/>
  <c r="AA1658" i="30"/>
  <c r="Z1658" i="30"/>
  <c r="Y1658" i="30"/>
  <c r="X1658" i="30"/>
  <c r="W1658" i="30"/>
  <c r="V1658" i="30"/>
  <c r="U1658" i="30"/>
  <c r="T1658" i="30"/>
  <c r="S1658" i="30"/>
  <c r="R1658" i="30"/>
  <c r="Q1658" i="30"/>
  <c r="P1658" i="30"/>
  <c r="O1658" i="30"/>
  <c r="N1658" i="30"/>
  <c r="M1658" i="30"/>
  <c r="L1658" i="30"/>
  <c r="K1658" i="30"/>
  <c r="J1658" i="30"/>
  <c r="I1658" i="30"/>
  <c r="H1658" i="30"/>
  <c r="G1658" i="30"/>
  <c r="F1658" i="30"/>
  <c r="AO1657" i="30"/>
  <c r="AN1657" i="30"/>
  <c r="AM1657" i="30"/>
  <c r="AL1657" i="30"/>
  <c r="AK1657" i="30"/>
  <c r="AJ1657" i="30"/>
  <c r="AI1657" i="30"/>
  <c r="AH1657" i="30"/>
  <c r="AG1657" i="30"/>
  <c r="AF1657" i="30"/>
  <c r="AE1657" i="30"/>
  <c r="AD1657" i="30"/>
  <c r="AC1657" i="30"/>
  <c r="AB1657" i="30"/>
  <c r="AA1657" i="30"/>
  <c r="Z1657" i="30"/>
  <c r="Y1657" i="30"/>
  <c r="X1657" i="30"/>
  <c r="W1657" i="30"/>
  <c r="V1657" i="30"/>
  <c r="U1657" i="30"/>
  <c r="T1657" i="30"/>
  <c r="S1657" i="30"/>
  <c r="R1657" i="30"/>
  <c r="Q1657" i="30"/>
  <c r="P1657" i="30"/>
  <c r="O1657" i="30"/>
  <c r="N1657" i="30"/>
  <c r="M1657" i="30"/>
  <c r="L1657" i="30"/>
  <c r="K1657" i="30"/>
  <c r="J1657" i="30"/>
  <c r="I1657" i="30"/>
  <c r="H1657" i="30"/>
  <c r="G1657" i="30"/>
  <c r="F1657" i="30"/>
  <c r="AO1656" i="30"/>
  <c r="AN1656" i="30"/>
  <c r="AM1656" i="30"/>
  <c r="AL1656" i="30"/>
  <c r="AK1656" i="30"/>
  <c r="AJ1656" i="30"/>
  <c r="AI1656" i="30"/>
  <c r="AH1656" i="30"/>
  <c r="AG1656" i="30"/>
  <c r="AF1656" i="30"/>
  <c r="AE1656" i="30"/>
  <c r="AD1656" i="30"/>
  <c r="AC1656" i="30"/>
  <c r="AB1656" i="30"/>
  <c r="AA1656" i="30"/>
  <c r="Z1656" i="30"/>
  <c r="Y1656" i="30"/>
  <c r="X1656" i="30"/>
  <c r="W1656" i="30"/>
  <c r="V1656" i="30"/>
  <c r="U1656" i="30"/>
  <c r="T1656" i="30"/>
  <c r="S1656" i="30"/>
  <c r="R1656" i="30"/>
  <c r="Q1656" i="30"/>
  <c r="P1656" i="30"/>
  <c r="O1656" i="30"/>
  <c r="N1656" i="30"/>
  <c r="M1656" i="30"/>
  <c r="L1656" i="30"/>
  <c r="K1656" i="30"/>
  <c r="J1656" i="30"/>
  <c r="I1656" i="30"/>
  <c r="H1656" i="30"/>
  <c r="G1656" i="30"/>
  <c r="F1656" i="30"/>
  <c r="AO1655" i="30"/>
  <c r="AN1655" i="30"/>
  <c r="AM1655" i="30"/>
  <c r="AL1655" i="30"/>
  <c r="AK1655" i="30"/>
  <c r="AJ1655" i="30"/>
  <c r="AI1655" i="30"/>
  <c r="AH1655" i="30"/>
  <c r="AG1655" i="30"/>
  <c r="AF1655" i="30"/>
  <c r="AE1655" i="30"/>
  <c r="AD1655" i="30"/>
  <c r="AC1655" i="30"/>
  <c r="AB1655" i="30"/>
  <c r="AA1655" i="30"/>
  <c r="Z1655" i="30"/>
  <c r="Y1655" i="30"/>
  <c r="X1655" i="30"/>
  <c r="W1655" i="30"/>
  <c r="V1655" i="30"/>
  <c r="U1655" i="30"/>
  <c r="T1655" i="30"/>
  <c r="S1655" i="30"/>
  <c r="R1655" i="30"/>
  <c r="Q1655" i="30"/>
  <c r="P1655" i="30"/>
  <c r="O1655" i="30"/>
  <c r="N1655" i="30"/>
  <c r="M1655" i="30"/>
  <c r="L1655" i="30"/>
  <c r="K1655" i="30"/>
  <c r="J1655" i="30"/>
  <c r="I1655" i="30"/>
  <c r="H1655" i="30"/>
  <c r="G1655" i="30"/>
  <c r="F1655" i="30"/>
  <c r="AO1654" i="30"/>
  <c r="AN1654" i="30"/>
  <c r="AM1654" i="30"/>
  <c r="AL1654" i="30"/>
  <c r="AK1654" i="30"/>
  <c r="AJ1654" i="30"/>
  <c r="AI1654" i="30"/>
  <c r="AH1654" i="30"/>
  <c r="AG1654" i="30"/>
  <c r="AF1654" i="30"/>
  <c r="AE1654" i="30"/>
  <c r="AD1654" i="30"/>
  <c r="AC1654" i="30"/>
  <c r="AB1654" i="30"/>
  <c r="AA1654" i="30"/>
  <c r="Z1654" i="30"/>
  <c r="Y1654" i="30"/>
  <c r="X1654" i="30"/>
  <c r="W1654" i="30"/>
  <c r="V1654" i="30"/>
  <c r="U1654" i="30"/>
  <c r="T1654" i="30"/>
  <c r="S1654" i="30"/>
  <c r="R1654" i="30"/>
  <c r="Q1654" i="30"/>
  <c r="P1654" i="30"/>
  <c r="O1654" i="30"/>
  <c r="N1654" i="30"/>
  <c r="M1654" i="30"/>
  <c r="L1654" i="30"/>
  <c r="K1654" i="30"/>
  <c r="J1654" i="30"/>
  <c r="I1654" i="30"/>
  <c r="H1654" i="30"/>
  <c r="G1654" i="30"/>
  <c r="F1654" i="30"/>
  <c r="AO1653" i="30"/>
  <c r="AN1653" i="30"/>
  <c r="AM1653" i="30"/>
  <c r="AL1653" i="30"/>
  <c r="AK1653" i="30"/>
  <c r="AJ1653" i="30"/>
  <c r="AI1653" i="30"/>
  <c r="AH1653" i="30"/>
  <c r="AG1653" i="30"/>
  <c r="AF1653" i="30"/>
  <c r="AE1653" i="30"/>
  <c r="AD1653" i="30"/>
  <c r="AC1653" i="30"/>
  <c r="AB1653" i="30"/>
  <c r="AA1653" i="30"/>
  <c r="Z1653" i="30"/>
  <c r="Y1653" i="30"/>
  <c r="X1653" i="30"/>
  <c r="W1653" i="30"/>
  <c r="V1653" i="30"/>
  <c r="U1653" i="30"/>
  <c r="T1653" i="30"/>
  <c r="S1653" i="30"/>
  <c r="R1653" i="30"/>
  <c r="Q1653" i="30"/>
  <c r="P1653" i="30"/>
  <c r="O1653" i="30"/>
  <c r="N1653" i="30"/>
  <c r="M1653" i="30"/>
  <c r="L1653" i="30"/>
  <c r="K1653" i="30"/>
  <c r="J1653" i="30"/>
  <c r="I1653" i="30"/>
  <c r="H1653" i="30"/>
  <c r="G1653" i="30"/>
  <c r="F1653" i="30"/>
  <c r="AO1652" i="30"/>
  <c r="AN1652" i="30"/>
  <c r="AM1652" i="30"/>
  <c r="AL1652" i="30"/>
  <c r="AK1652" i="30"/>
  <c r="AJ1652" i="30"/>
  <c r="AI1652" i="30"/>
  <c r="AH1652" i="30"/>
  <c r="AG1652" i="30"/>
  <c r="AF1652" i="30"/>
  <c r="AE1652" i="30"/>
  <c r="AD1652" i="30"/>
  <c r="AC1652" i="30"/>
  <c r="AB1652" i="30"/>
  <c r="AA1652" i="30"/>
  <c r="Z1652" i="30"/>
  <c r="Y1652" i="30"/>
  <c r="X1652" i="30"/>
  <c r="W1652" i="30"/>
  <c r="V1652" i="30"/>
  <c r="U1652" i="30"/>
  <c r="T1652" i="30"/>
  <c r="S1652" i="30"/>
  <c r="R1652" i="30"/>
  <c r="Q1652" i="30"/>
  <c r="P1652" i="30"/>
  <c r="O1652" i="30"/>
  <c r="N1652" i="30"/>
  <c r="M1652" i="30"/>
  <c r="L1652" i="30"/>
  <c r="K1652" i="30"/>
  <c r="J1652" i="30"/>
  <c r="I1652" i="30"/>
  <c r="H1652" i="30"/>
  <c r="G1652" i="30"/>
  <c r="F1652" i="30"/>
  <c r="AO1651" i="30"/>
  <c r="AN1651" i="30"/>
  <c r="AM1651" i="30"/>
  <c r="AL1651" i="30"/>
  <c r="AK1651" i="30"/>
  <c r="AJ1651" i="30"/>
  <c r="AI1651" i="30"/>
  <c r="AH1651" i="30"/>
  <c r="AG1651" i="30"/>
  <c r="AF1651" i="30"/>
  <c r="AE1651" i="30"/>
  <c r="AD1651" i="30"/>
  <c r="AC1651" i="30"/>
  <c r="AB1651" i="30"/>
  <c r="AA1651" i="30"/>
  <c r="Z1651" i="30"/>
  <c r="Y1651" i="30"/>
  <c r="X1651" i="30"/>
  <c r="W1651" i="30"/>
  <c r="V1651" i="30"/>
  <c r="U1651" i="30"/>
  <c r="T1651" i="30"/>
  <c r="S1651" i="30"/>
  <c r="R1651" i="30"/>
  <c r="Q1651" i="30"/>
  <c r="P1651" i="30"/>
  <c r="O1651" i="30"/>
  <c r="N1651" i="30"/>
  <c r="M1651" i="30"/>
  <c r="L1651" i="30"/>
  <c r="K1651" i="30"/>
  <c r="J1651" i="30"/>
  <c r="I1651" i="30"/>
  <c r="H1651" i="30"/>
  <c r="G1651" i="30"/>
  <c r="F1651" i="30"/>
  <c r="AO1650" i="30"/>
  <c r="AN1650" i="30"/>
  <c r="AM1650" i="30"/>
  <c r="AL1650" i="30"/>
  <c r="AK1650" i="30"/>
  <c r="AJ1650" i="30"/>
  <c r="AI1650" i="30"/>
  <c r="AH1650" i="30"/>
  <c r="AG1650" i="30"/>
  <c r="AF1650" i="30"/>
  <c r="AE1650" i="30"/>
  <c r="AD1650" i="30"/>
  <c r="AC1650" i="30"/>
  <c r="AB1650" i="30"/>
  <c r="AA1650" i="30"/>
  <c r="Z1650" i="30"/>
  <c r="Y1650" i="30"/>
  <c r="X1650" i="30"/>
  <c r="W1650" i="30"/>
  <c r="V1650" i="30"/>
  <c r="U1650" i="30"/>
  <c r="T1650" i="30"/>
  <c r="S1650" i="30"/>
  <c r="R1650" i="30"/>
  <c r="Q1650" i="30"/>
  <c r="P1650" i="30"/>
  <c r="O1650" i="30"/>
  <c r="N1650" i="30"/>
  <c r="M1650" i="30"/>
  <c r="L1650" i="30"/>
  <c r="K1650" i="30"/>
  <c r="J1650" i="30"/>
  <c r="I1650" i="30"/>
  <c r="H1650" i="30"/>
  <c r="G1650" i="30"/>
  <c r="F1650" i="30"/>
  <c r="AO1649" i="30"/>
  <c r="AN1649" i="30"/>
  <c r="AM1649" i="30"/>
  <c r="AL1649" i="30"/>
  <c r="AK1649" i="30"/>
  <c r="AJ1649" i="30"/>
  <c r="AI1649" i="30"/>
  <c r="AH1649" i="30"/>
  <c r="AG1649" i="30"/>
  <c r="AF1649" i="30"/>
  <c r="AE1649" i="30"/>
  <c r="AD1649" i="30"/>
  <c r="AC1649" i="30"/>
  <c r="AB1649" i="30"/>
  <c r="AA1649" i="30"/>
  <c r="Z1649" i="30"/>
  <c r="Y1649" i="30"/>
  <c r="X1649" i="30"/>
  <c r="W1649" i="30"/>
  <c r="V1649" i="30"/>
  <c r="U1649" i="30"/>
  <c r="T1649" i="30"/>
  <c r="S1649" i="30"/>
  <c r="R1649" i="30"/>
  <c r="Q1649" i="30"/>
  <c r="P1649" i="30"/>
  <c r="O1649" i="30"/>
  <c r="N1649" i="30"/>
  <c r="M1649" i="30"/>
  <c r="L1649" i="30"/>
  <c r="K1649" i="30"/>
  <c r="J1649" i="30"/>
  <c r="I1649" i="30"/>
  <c r="H1649" i="30"/>
  <c r="G1649" i="30"/>
  <c r="F1649" i="30"/>
  <c r="AO1648" i="30"/>
  <c r="AN1648" i="30"/>
  <c r="AM1648" i="30"/>
  <c r="AL1648" i="30"/>
  <c r="AK1648" i="30"/>
  <c r="AJ1648" i="30"/>
  <c r="AI1648" i="30"/>
  <c r="AH1648" i="30"/>
  <c r="AG1648" i="30"/>
  <c r="AF1648" i="30"/>
  <c r="AE1648" i="30"/>
  <c r="AD1648" i="30"/>
  <c r="AC1648" i="30"/>
  <c r="AB1648" i="30"/>
  <c r="AA1648" i="30"/>
  <c r="Z1648" i="30"/>
  <c r="Y1648" i="30"/>
  <c r="X1648" i="30"/>
  <c r="W1648" i="30"/>
  <c r="V1648" i="30"/>
  <c r="U1648" i="30"/>
  <c r="T1648" i="30"/>
  <c r="S1648" i="30"/>
  <c r="R1648" i="30"/>
  <c r="Q1648" i="30"/>
  <c r="P1648" i="30"/>
  <c r="O1648" i="30"/>
  <c r="N1648" i="30"/>
  <c r="M1648" i="30"/>
  <c r="L1648" i="30"/>
  <c r="K1648" i="30"/>
  <c r="J1648" i="30"/>
  <c r="I1648" i="30"/>
  <c r="H1648" i="30"/>
  <c r="G1648" i="30"/>
  <c r="F1648" i="30"/>
  <c r="AO1647" i="30"/>
  <c r="AN1647" i="30"/>
  <c r="AM1647" i="30"/>
  <c r="AL1647" i="30"/>
  <c r="AK1647" i="30"/>
  <c r="AJ1647" i="30"/>
  <c r="AI1647" i="30"/>
  <c r="AH1647" i="30"/>
  <c r="AG1647" i="30"/>
  <c r="AF1647" i="30"/>
  <c r="AE1647" i="30"/>
  <c r="AD1647" i="30"/>
  <c r="AC1647" i="30"/>
  <c r="AB1647" i="30"/>
  <c r="AA1647" i="30"/>
  <c r="Z1647" i="30"/>
  <c r="Y1647" i="30"/>
  <c r="X1647" i="30"/>
  <c r="W1647" i="30"/>
  <c r="V1647" i="30"/>
  <c r="U1647" i="30"/>
  <c r="T1647" i="30"/>
  <c r="S1647" i="30"/>
  <c r="R1647" i="30"/>
  <c r="Q1647" i="30"/>
  <c r="P1647" i="30"/>
  <c r="O1647" i="30"/>
  <c r="N1647" i="30"/>
  <c r="M1647" i="30"/>
  <c r="L1647" i="30"/>
  <c r="K1647" i="30"/>
  <c r="J1647" i="30"/>
  <c r="I1647" i="30"/>
  <c r="H1647" i="30"/>
  <c r="G1647" i="30"/>
  <c r="F1647" i="30"/>
  <c r="AO1646" i="30"/>
  <c r="AN1646" i="30"/>
  <c r="AM1646" i="30"/>
  <c r="AL1646" i="30"/>
  <c r="AK1646" i="30"/>
  <c r="AJ1646" i="30"/>
  <c r="AI1646" i="30"/>
  <c r="AH1646" i="30"/>
  <c r="AG1646" i="30"/>
  <c r="AF1646" i="30"/>
  <c r="AE1646" i="30"/>
  <c r="AD1646" i="30"/>
  <c r="AC1646" i="30"/>
  <c r="AB1646" i="30"/>
  <c r="AA1646" i="30"/>
  <c r="Z1646" i="30"/>
  <c r="Y1646" i="30"/>
  <c r="X1646" i="30"/>
  <c r="W1646" i="30"/>
  <c r="V1646" i="30"/>
  <c r="U1646" i="30"/>
  <c r="T1646" i="30"/>
  <c r="S1646" i="30"/>
  <c r="R1646" i="30"/>
  <c r="Q1646" i="30"/>
  <c r="P1646" i="30"/>
  <c r="O1646" i="30"/>
  <c r="N1646" i="30"/>
  <c r="M1646" i="30"/>
  <c r="L1646" i="30"/>
  <c r="K1646" i="30"/>
  <c r="J1646" i="30"/>
  <c r="I1646" i="30"/>
  <c r="H1646" i="30"/>
  <c r="G1646" i="30"/>
  <c r="F1646" i="30"/>
  <c r="AO1645" i="30"/>
  <c r="AN1645" i="30"/>
  <c r="AM1645" i="30"/>
  <c r="AL1645" i="30"/>
  <c r="AK1645" i="30"/>
  <c r="AJ1645" i="30"/>
  <c r="AI1645" i="30"/>
  <c r="AH1645" i="30"/>
  <c r="AG1645" i="30"/>
  <c r="AF1645" i="30"/>
  <c r="AE1645" i="30"/>
  <c r="AD1645" i="30"/>
  <c r="AC1645" i="30"/>
  <c r="AB1645" i="30"/>
  <c r="AA1645" i="30"/>
  <c r="Z1645" i="30"/>
  <c r="Y1645" i="30"/>
  <c r="X1645" i="30"/>
  <c r="W1645" i="30"/>
  <c r="V1645" i="30"/>
  <c r="U1645" i="30"/>
  <c r="T1645" i="30"/>
  <c r="S1645" i="30"/>
  <c r="R1645" i="30"/>
  <c r="Q1645" i="30"/>
  <c r="P1645" i="30"/>
  <c r="O1645" i="30"/>
  <c r="N1645" i="30"/>
  <c r="M1645" i="30"/>
  <c r="L1645" i="30"/>
  <c r="K1645" i="30"/>
  <c r="J1645" i="30"/>
  <c r="I1645" i="30"/>
  <c r="H1645" i="30"/>
  <c r="G1645" i="30"/>
  <c r="F1645" i="30"/>
  <c r="AO1644" i="30"/>
  <c r="AN1644" i="30"/>
  <c r="AM1644" i="30"/>
  <c r="AL1644" i="30"/>
  <c r="AK1644" i="30"/>
  <c r="AJ1644" i="30"/>
  <c r="AI1644" i="30"/>
  <c r="AH1644" i="30"/>
  <c r="AG1644" i="30"/>
  <c r="AF1644" i="30"/>
  <c r="AE1644" i="30"/>
  <c r="AD1644" i="30"/>
  <c r="AC1644" i="30"/>
  <c r="AB1644" i="30"/>
  <c r="AA1644" i="30"/>
  <c r="Z1644" i="30"/>
  <c r="Y1644" i="30"/>
  <c r="X1644" i="30"/>
  <c r="W1644" i="30"/>
  <c r="V1644" i="30"/>
  <c r="U1644" i="30"/>
  <c r="T1644" i="30"/>
  <c r="S1644" i="30"/>
  <c r="R1644" i="30"/>
  <c r="Q1644" i="30"/>
  <c r="P1644" i="30"/>
  <c r="O1644" i="30"/>
  <c r="N1644" i="30"/>
  <c r="M1644" i="30"/>
  <c r="L1644" i="30"/>
  <c r="K1644" i="30"/>
  <c r="J1644" i="30"/>
  <c r="I1644" i="30"/>
  <c r="H1644" i="30"/>
  <c r="G1644" i="30"/>
  <c r="F1644" i="30"/>
  <c r="AO1643" i="30"/>
  <c r="AN1643" i="30"/>
  <c r="AM1643" i="30"/>
  <c r="AL1643" i="30"/>
  <c r="AK1643" i="30"/>
  <c r="AJ1643" i="30"/>
  <c r="AI1643" i="30"/>
  <c r="AH1643" i="30"/>
  <c r="AG1643" i="30"/>
  <c r="AF1643" i="30"/>
  <c r="AE1643" i="30"/>
  <c r="AD1643" i="30"/>
  <c r="AC1643" i="30"/>
  <c r="AB1643" i="30"/>
  <c r="AA1643" i="30"/>
  <c r="Z1643" i="30"/>
  <c r="Y1643" i="30"/>
  <c r="X1643" i="30"/>
  <c r="W1643" i="30"/>
  <c r="V1643" i="30"/>
  <c r="U1643" i="30"/>
  <c r="T1643" i="30"/>
  <c r="S1643" i="30"/>
  <c r="R1643" i="30"/>
  <c r="Q1643" i="30"/>
  <c r="P1643" i="30"/>
  <c r="O1643" i="30"/>
  <c r="N1643" i="30"/>
  <c r="M1643" i="30"/>
  <c r="L1643" i="30"/>
  <c r="K1643" i="30"/>
  <c r="J1643" i="30"/>
  <c r="I1643" i="30"/>
  <c r="H1643" i="30"/>
  <c r="G1643" i="30"/>
  <c r="F1643" i="30"/>
  <c r="AO1642" i="30"/>
  <c r="AN1642" i="30"/>
  <c r="AM1642" i="30"/>
  <c r="AL1642" i="30"/>
  <c r="AK1642" i="30"/>
  <c r="AJ1642" i="30"/>
  <c r="AI1642" i="30"/>
  <c r="AH1642" i="30"/>
  <c r="AG1642" i="30"/>
  <c r="AF1642" i="30"/>
  <c r="AE1642" i="30"/>
  <c r="AD1642" i="30"/>
  <c r="AC1642" i="30"/>
  <c r="AB1642" i="30"/>
  <c r="AA1642" i="30"/>
  <c r="Z1642" i="30"/>
  <c r="Y1642" i="30"/>
  <c r="X1642" i="30"/>
  <c r="W1642" i="30"/>
  <c r="V1642" i="30"/>
  <c r="U1642" i="30"/>
  <c r="T1642" i="30"/>
  <c r="S1642" i="30"/>
  <c r="R1642" i="30"/>
  <c r="Q1642" i="30"/>
  <c r="P1642" i="30"/>
  <c r="O1642" i="30"/>
  <c r="N1642" i="30"/>
  <c r="M1642" i="30"/>
  <c r="L1642" i="30"/>
  <c r="K1642" i="30"/>
  <c r="J1642" i="30"/>
  <c r="I1642" i="30"/>
  <c r="H1642" i="30"/>
  <c r="G1642" i="30"/>
  <c r="F1642" i="30"/>
  <c r="AO1641" i="30"/>
  <c r="AN1641" i="30"/>
  <c r="AM1641" i="30"/>
  <c r="AL1641" i="30"/>
  <c r="AK1641" i="30"/>
  <c r="AJ1641" i="30"/>
  <c r="AI1641" i="30"/>
  <c r="AH1641" i="30"/>
  <c r="AG1641" i="30"/>
  <c r="AF1641" i="30"/>
  <c r="AE1641" i="30"/>
  <c r="AD1641" i="30"/>
  <c r="AC1641" i="30"/>
  <c r="AB1641" i="30"/>
  <c r="AA1641" i="30"/>
  <c r="Z1641" i="30"/>
  <c r="Y1641" i="30"/>
  <c r="X1641" i="30"/>
  <c r="W1641" i="30"/>
  <c r="V1641" i="30"/>
  <c r="U1641" i="30"/>
  <c r="T1641" i="30"/>
  <c r="S1641" i="30"/>
  <c r="R1641" i="30"/>
  <c r="Q1641" i="30"/>
  <c r="P1641" i="30"/>
  <c r="O1641" i="30"/>
  <c r="N1641" i="30"/>
  <c r="M1641" i="30"/>
  <c r="L1641" i="30"/>
  <c r="K1641" i="30"/>
  <c r="J1641" i="30"/>
  <c r="I1641" i="30"/>
  <c r="H1641" i="30"/>
  <c r="G1641" i="30"/>
  <c r="F1641" i="30"/>
  <c r="AO1640" i="30"/>
  <c r="AN1640" i="30"/>
  <c r="AM1640" i="30"/>
  <c r="AL1640" i="30"/>
  <c r="AK1640" i="30"/>
  <c r="AJ1640" i="30"/>
  <c r="AI1640" i="30"/>
  <c r="AH1640" i="30"/>
  <c r="AG1640" i="30"/>
  <c r="AF1640" i="30"/>
  <c r="AE1640" i="30"/>
  <c r="AD1640" i="30"/>
  <c r="AC1640" i="30"/>
  <c r="AB1640" i="30"/>
  <c r="AA1640" i="30"/>
  <c r="Z1640" i="30"/>
  <c r="Y1640" i="30"/>
  <c r="X1640" i="30"/>
  <c r="W1640" i="30"/>
  <c r="V1640" i="30"/>
  <c r="U1640" i="30"/>
  <c r="T1640" i="30"/>
  <c r="S1640" i="30"/>
  <c r="R1640" i="30"/>
  <c r="Q1640" i="30"/>
  <c r="P1640" i="30"/>
  <c r="O1640" i="30"/>
  <c r="N1640" i="30"/>
  <c r="M1640" i="30"/>
  <c r="L1640" i="30"/>
  <c r="K1640" i="30"/>
  <c r="J1640" i="30"/>
  <c r="I1640" i="30"/>
  <c r="H1640" i="30"/>
  <c r="G1640" i="30"/>
  <c r="F1640" i="30"/>
  <c r="AO1639" i="30"/>
  <c r="AN1639" i="30"/>
  <c r="AM1639" i="30"/>
  <c r="AL1639" i="30"/>
  <c r="AK1639" i="30"/>
  <c r="AJ1639" i="30"/>
  <c r="AI1639" i="30"/>
  <c r="AH1639" i="30"/>
  <c r="AG1639" i="30"/>
  <c r="AF1639" i="30"/>
  <c r="AE1639" i="30"/>
  <c r="AD1639" i="30"/>
  <c r="AC1639" i="30"/>
  <c r="AB1639" i="30"/>
  <c r="AA1639" i="30"/>
  <c r="Z1639" i="30"/>
  <c r="Y1639" i="30"/>
  <c r="X1639" i="30"/>
  <c r="W1639" i="30"/>
  <c r="V1639" i="30"/>
  <c r="U1639" i="30"/>
  <c r="T1639" i="30"/>
  <c r="S1639" i="30"/>
  <c r="R1639" i="30"/>
  <c r="Q1639" i="30"/>
  <c r="P1639" i="30"/>
  <c r="O1639" i="30"/>
  <c r="N1639" i="30"/>
  <c r="M1639" i="30"/>
  <c r="L1639" i="30"/>
  <c r="K1639" i="30"/>
  <c r="J1639" i="30"/>
  <c r="I1639" i="30"/>
  <c r="H1639" i="30"/>
  <c r="G1639" i="30"/>
  <c r="F1639" i="30"/>
  <c r="AO1638" i="30"/>
  <c r="AN1638" i="30"/>
  <c r="AM1638" i="30"/>
  <c r="AL1638" i="30"/>
  <c r="AK1638" i="30"/>
  <c r="AJ1638" i="30"/>
  <c r="AI1638" i="30"/>
  <c r="AH1638" i="30"/>
  <c r="AG1638" i="30"/>
  <c r="AF1638" i="30"/>
  <c r="AE1638" i="30"/>
  <c r="AD1638" i="30"/>
  <c r="AC1638" i="30"/>
  <c r="AB1638" i="30"/>
  <c r="AA1638" i="30"/>
  <c r="Z1638" i="30"/>
  <c r="Y1638" i="30"/>
  <c r="X1638" i="30"/>
  <c r="W1638" i="30"/>
  <c r="V1638" i="30"/>
  <c r="U1638" i="30"/>
  <c r="T1638" i="30"/>
  <c r="S1638" i="30"/>
  <c r="R1638" i="30"/>
  <c r="Q1638" i="30"/>
  <c r="P1638" i="30"/>
  <c r="O1638" i="30"/>
  <c r="N1638" i="30"/>
  <c r="M1638" i="30"/>
  <c r="L1638" i="30"/>
  <c r="K1638" i="30"/>
  <c r="J1638" i="30"/>
  <c r="I1638" i="30"/>
  <c r="H1638" i="30"/>
  <c r="G1638" i="30"/>
  <c r="F1638" i="30"/>
  <c r="AO1637" i="30"/>
  <c r="AN1637" i="30"/>
  <c r="AM1637" i="30"/>
  <c r="AL1637" i="30"/>
  <c r="AK1637" i="30"/>
  <c r="AJ1637" i="30"/>
  <c r="AI1637" i="30"/>
  <c r="AH1637" i="30"/>
  <c r="AG1637" i="30"/>
  <c r="AF1637" i="30"/>
  <c r="AE1637" i="30"/>
  <c r="AD1637" i="30"/>
  <c r="AC1637" i="30"/>
  <c r="AB1637" i="30"/>
  <c r="AA1637" i="30"/>
  <c r="Z1637" i="30"/>
  <c r="Y1637" i="30"/>
  <c r="X1637" i="30"/>
  <c r="W1637" i="30"/>
  <c r="V1637" i="30"/>
  <c r="U1637" i="30"/>
  <c r="T1637" i="30"/>
  <c r="S1637" i="30"/>
  <c r="R1637" i="30"/>
  <c r="Q1637" i="30"/>
  <c r="P1637" i="30"/>
  <c r="O1637" i="30"/>
  <c r="N1637" i="30"/>
  <c r="M1637" i="30"/>
  <c r="L1637" i="30"/>
  <c r="K1637" i="30"/>
  <c r="J1637" i="30"/>
  <c r="I1637" i="30"/>
  <c r="H1637" i="30"/>
  <c r="G1637" i="30"/>
  <c r="F1637" i="30"/>
  <c r="AO1636" i="30"/>
  <c r="AN1636" i="30"/>
  <c r="AM1636" i="30"/>
  <c r="AL1636" i="30"/>
  <c r="AK1636" i="30"/>
  <c r="AJ1636" i="30"/>
  <c r="AI1636" i="30"/>
  <c r="AH1636" i="30"/>
  <c r="AG1636" i="30"/>
  <c r="AF1636" i="30"/>
  <c r="AE1636" i="30"/>
  <c r="AD1636" i="30"/>
  <c r="AC1636" i="30"/>
  <c r="AB1636" i="30"/>
  <c r="AA1636" i="30"/>
  <c r="Z1636" i="30"/>
  <c r="Y1636" i="30"/>
  <c r="X1636" i="30"/>
  <c r="W1636" i="30"/>
  <c r="V1636" i="30"/>
  <c r="U1636" i="30"/>
  <c r="T1636" i="30"/>
  <c r="S1636" i="30"/>
  <c r="R1636" i="30"/>
  <c r="Q1636" i="30"/>
  <c r="P1636" i="30"/>
  <c r="O1636" i="30"/>
  <c r="N1636" i="30"/>
  <c r="M1636" i="30"/>
  <c r="L1636" i="30"/>
  <c r="K1636" i="30"/>
  <c r="J1636" i="30"/>
  <c r="I1636" i="30"/>
  <c r="H1636" i="30"/>
  <c r="G1636" i="30"/>
  <c r="F1636" i="30"/>
  <c r="AO1635" i="30"/>
  <c r="AN1635" i="30"/>
  <c r="AM1635" i="30"/>
  <c r="AL1635" i="30"/>
  <c r="AK1635" i="30"/>
  <c r="AJ1635" i="30"/>
  <c r="AI1635" i="30"/>
  <c r="AH1635" i="30"/>
  <c r="AG1635" i="30"/>
  <c r="AF1635" i="30"/>
  <c r="AE1635" i="30"/>
  <c r="AD1635" i="30"/>
  <c r="AC1635" i="30"/>
  <c r="AB1635" i="30"/>
  <c r="AA1635" i="30"/>
  <c r="Z1635" i="30"/>
  <c r="Y1635" i="30"/>
  <c r="X1635" i="30"/>
  <c r="W1635" i="30"/>
  <c r="V1635" i="30"/>
  <c r="U1635" i="30"/>
  <c r="T1635" i="30"/>
  <c r="S1635" i="30"/>
  <c r="R1635" i="30"/>
  <c r="Q1635" i="30"/>
  <c r="P1635" i="30"/>
  <c r="O1635" i="30"/>
  <c r="N1635" i="30"/>
  <c r="M1635" i="30"/>
  <c r="L1635" i="30"/>
  <c r="K1635" i="30"/>
  <c r="J1635" i="30"/>
  <c r="I1635" i="30"/>
  <c r="H1635" i="30"/>
  <c r="G1635" i="30"/>
  <c r="F1635" i="30"/>
  <c r="AO1634" i="30"/>
  <c r="AN1634" i="30"/>
  <c r="AM1634" i="30"/>
  <c r="AL1634" i="30"/>
  <c r="AK1634" i="30"/>
  <c r="AJ1634" i="30"/>
  <c r="AI1634" i="30"/>
  <c r="AH1634" i="30"/>
  <c r="AG1634" i="30"/>
  <c r="AF1634" i="30"/>
  <c r="AE1634" i="30"/>
  <c r="AD1634" i="30"/>
  <c r="AC1634" i="30"/>
  <c r="AB1634" i="30"/>
  <c r="AA1634" i="30"/>
  <c r="Z1634" i="30"/>
  <c r="Y1634" i="30"/>
  <c r="X1634" i="30"/>
  <c r="W1634" i="30"/>
  <c r="V1634" i="30"/>
  <c r="U1634" i="30"/>
  <c r="T1634" i="30"/>
  <c r="S1634" i="30"/>
  <c r="R1634" i="30"/>
  <c r="Q1634" i="30"/>
  <c r="P1634" i="30"/>
  <c r="O1634" i="30"/>
  <c r="N1634" i="30"/>
  <c r="M1634" i="30"/>
  <c r="L1634" i="30"/>
  <c r="K1634" i="30"/>
  <c r="J1634" i="30"/>
  <c r="I1634" i="30"/>
  <c r="H1634" i="30"/>
  <c r="G1634" i="30"/>
  <c r="F1634" i="30"/>
  <c r="AO1633" i="30"/>
  <c r="AN1633" i="30"/>
  <c r="AM1633" i="30"/>
  <c r="AL1633" i="30"/>
  <c r="AK1633" i="30"/>
  <c r="AJ1633" i="30"/>
  <c r="AI1633" i="30"/>
  <c r="AH1633" i="30"/>
  <c r="AG1633" i="30"/>
  <c r="AF1633" i="30"/>
  <c r="AE1633" i="30"/>
  <c r="AD1633" i="30"/>
  <c r="AC1633" i="30"/>
  <c r="AB1633" i="30"/>
  <c r="AA1633" i="30"/>
  <c r="Z1633" i="30"/>
  <c r="Y1633" i="30"/>
  <c r="X1633" i="30"/>
  <c r="W1633" i="30"/>
  <c r="V1633" i="30"/>
  <c r="U1633" i="30"/>
  <c r="T1633" i="30"/>
  <c r="S1633" i="30"/>
  <c r="R1633" i="30"/>
  <c r="Q1633" i="30"/>
  <c r="P1633" i="30"/>
  <c r="O1633" i="30"/>
  <c r="N1633" i="30"/>
  <c r="M1633" i="30"/>
  <c r="L1633" i="30"/>
  <c r="K1633" i="30"/>
  <c r="J1633" i="30"/>
  <c r="I1633" i="30"/>
  <c r="H1633" i="30"/>
  <c r="G1633" i="30"/>
  <c r="F1633" i="30"/>
  <c r="AO1632" i="30"/>
  <c r="AN1632" i="30"/>
  <c r="AM1632" i="30"/>
  <c r="AL1632" i="30"/>
  <c r="AK1632" i="30"/>
  <c r="AJ1632" i="30"/>
  <c r="AI1632" i="30"/>
  <c r="AH1632" i="30"/>
  <c r="AG1632" i="30"/>
  <c r="AF1632" i="30"/>
  <c r="AE1632" i="30"/>
  <c r="AD1632" i="30"/>
  <c r="AC1632" i="30"/>
  <c r="AB1632" i="30"/>
  <c r="AA1632" i="30"/>
  <c r="Z1632" i="30"/>
  <c r="Y1632" i="30"/>
  <c r="X1632" i="30"/>
  <c r="W1632" i="30"/>
  <c r="V1632" i="30"/>
  <c r="U1632" i="30"/>
  <c r="T1632" i="30"/>
  <c r="S1632" i="30"/>
  <c r="R1632" i="30"/>
  <c r="Q1632" i="30"/>
  <c r="P1632" i="30"/>
  <c r="O1632" i="30"/>
  <c r="N1632" i="30"/>
  <c r="M1632" i="30"/>
  <c r="L1632" i="30"/>
  <c r="K1632" i="30"/>
  <c r="J1632" i="30"/>
  <c r="I1632" i="30"/>
  <c r="H1632" i="30"/>
  <c r="G1632" i="30"/>
  <c r="F1632" i="30"/>
  <c r="AO1631" i="30"/>
  <c r="AN1631" i="30"/>
  <c r="AM1631" i="30"/>
  <c r="AL1631" i="30"/>
  <c r="AK1631" i="30"/>
  <c r="AJ1631" i="30"/>
  <c r="AI1631" i="30"/>
  <c r="AH1631" i="30"/>
  <c r="AG1631" i="30"/>
  <c r="AF1631" i="30"/>
  <c r="AE1631" i="30"/>
  <c r="AD1631" i="30"/>
  <c r="AC1631" i="30"/>
  <c r="AB1631" i="30"/>
  <c r="AA1631" i="30"/>
  <c r="Z1631" i="30"/>
  <c r="Y1631" i="30"/>
  <c r="X1631" i="30"/>
  <c r="W1631" i="30"/>
  <c r="V1631" i="30"/>
  <c r="U1631" i="30"/>
  <c r="T1631" i="30"/>
  <c r="S1631" i="30"/>
  <c r="R1631" i="30"/>
  <c r="Q1631" i="30"/>
  <c r="P1631" i="30"/>
  <c r="O1631" i="30"/>
  <c r="N1631" i="30"/>
  <c r="M1631" i="30"/>
  <c r="L1631" i="30"/>
  <c r="K1631" i="30"/>
  <c r="J1631" i="30"/>
  <c r="I1631" i="30"/>
  <c r="H1631" i="30"/>
  <c r="G1631" i="30"/>
  <c r="F1631" i="30"/>
  <c r="AO1630" i="30"/>
  <c r="AN1630" i="30"/>
  <c r="AM1630" i="30"/>
  <c r="AL1630" i="30"/>
  <c r="AK1630" i="30"/>
  <c r="AJ1630" i="30"/>
  <c r="AI1630" i="30"/>
  <c r="AH1630" i="30"/>
  <c r="AG1630" i="30"/>
  <c r="AF1630" i="30"/>
  <c r="AE1630" i="30"/>
  <c r="AD1630" i="30"/>
  <c r="AC1630" i="30"/>
  <c r="AB1630" i="30"/>
  <c r="AA1630" i="30"/>
  <c r="Z1630" i="30"/>
  <c r="Y1630" i="30"/>
  <c r="X1630" i="30"/>
  <c r="W1630" i="30"/>
  <c r="V1630" i="30"/>
  <c r="U1630" i="30"/>
  <c r="T1630" i="30"/>
  <c r="S1630" i="30"/>
  <c r="R1630" i="30"/>
  <c r="Q1630" i="30"/>
  <c r="P1630" i="30"/>
  <c r="O1630" i="30"/>
  <c r="N1630" i="30"/>
  <c r="M1630" i="30"/>
  <c r="L1630" i="30"/>
  <c r="K1630" i="30"/>
  <c r="J1630" i="30"/>
  <c r="I1630" i="30"/>
  <c r="H1630" i="30"/>
  <c r="G1630" i="30"/>
  <c r="F1630" i="30"/>
  <c r="AO1629" i="30"/>
  <c r="AN1629" i="30"/>
  <c r="AM1629" i="30"/>
  <c r="AL1629" i="30"/>
  <c r="AK1629" i="30"/>
  <c r="AJ1629" i="30"/>
  <c r="AI1629" i="30"/>
  <c r="AH1629" i="30"/>
  <c r="AG1629" i="30"/>
  <c r="AF1629" i="30"/>
  <c r="AE1629" i="30"/>
  <c r="AD1629" i="30"/>
  <c r="AC1629" i="30"/>
  <c r="AB1629" i="30"/>
  <c r="AA1629" i="30"/>
  <c r="Z1629" i="30"/>
  <c r="Y1629" i="30"/>
  <c r="X1629" i="30"/>
  <c r="W1629" i="30"/>
  <c r="V1629" i="30"/>
  <c r="U1629" i="30"/>
  <c r="T1629" i="30"/>
  <c r="S1629" i="30"/>
  <c r="R1629" i="30"/>
  <c r="Q1629" i="30"/>
  <c r="P1629" i="30"/>
  <c r="O1629" i="30"/>
  <c r="N1629" i="30"/>
  <c r="M1629" i="30"/>
  <c r="L1629" i="30"/>
  <c r="K1629" i="30"/>
  <c r="J1629" i="30"/>
  <c r="I1629" i="30"/>
  <c r="H1629" i="30"/>
  <c r="G1629" i="30"/>
  <c r="F1629" i="30"/>
  <c r="AO1628" i="30"/>
  <c r="AN1628" i="30"/>
  <c r="AM1628" i="30"/>
  <c r="AL1628" i="30"/>
  <c r="AK1628" i="30"/>
  <c r="AJ1628" i="30"/>
  <c r="AI1628" i="30"/>
  <c r="AH1628" i="30"/>
  <c r="AG1628" i="30"/>
  <c r="AF1628" i="30"/>
  <c r="AE1628" i="30"/>
  <c r="AD1628" i="30"/>
  <c r="AC1628" i="30"/>
  <c r="AB1628" i="30"/>
  <c r="AA1628" i="30"/>
  <c r="Z1628" i="30"/>
  <c r="Y1628" i="30"/>
  <c r="X1628" i="30"/>
  <c r="W1628" i="30"/>
  <c r="V1628" i="30"/>
  <c r="U1628" i="30"/>
  <c r="T1628" i="30"/>
  <c r="S1628" i="30"/>
  <c r="R1628" i="30"/>
  <c r="Q1628" i="30"/>
  <c r="P1628" i="30"/>
  <c r="O1628" i="30"/>
  <c r="N1628" i="30"/>
  <c r="M1628" i="30"/>
  <c r="L1628" i="30"/>
  <c r="K1628" i="30"/>
  <c r="J1628" i="30"/>
  <c r="I1628" i="30"/>
  <c r="H1628" i="30"/>
  <c r="G1628" i="30"/>
  <c r="F1628" i="30"/>
  <c r="AO1627" i="30"/>
  <c r="AN1627" i="30"/>
  <c r="AM1627" i="30"/>
  <c r="AL1627" i="30"/>
  <c r="AK1627" i="30"/>
  <c r="AJ1627" i="30"/>
  <c r="AI1627" i="30"/>
  <c r="AH1627" i="30"/>
  <c r="AG1627" i="30"/>
  <c r="AF1627" i="30"/>
  <c r="AE1627" i="30"/>
  <c r="AD1627" i="30"/>
  <c r="AC1627" i="30"/>
  <c r="AB1627" i="30"/>
  <c r="AA1627" i="30"/>
  <c r="Z1627" i="30"/>
  <c r="Y1627" i="30"/>
  <c r="X1627" i="30"/>
  <c r="W1627" i="30"/>
  <c r="V1627" i="30"/>
  <c r="U1627" i="30"/>
  <c r="T1627" i="30"/>
  <c r="S1627" i="30"/>
  <c r="R1627" i="30"/>
  <c r="Q1627" i="30"/>
  <c r="P1627" i="30"/>
  <c r="O1627" i="30"/>
  <c r="N1627" i="30"/>
  <c r="M1627" i="30"/>
  <c r="L1627" i="30"/>
  <c r="K1627" i="30"/>
  <c r="J1627" i="30"/>
  <c r="I1627" i="30"/>
  <c r="H1627" i="30"/>
  <c r="G1627" i="30"/>
  <c r="F1627" i="30"/>
  <c r="AO1626" i="30"/>
  <c r="AN1626" i="30"/>
  <c r="AM1626" i="30"/>
  <c r="AL1626" i="30"/>
  <c r="AK1626" i="30"/>
  <c r="AJ1626" i="30"/>
  <c r="AI1626" i="30"/>
  <c r="AH1626" i="30"/>
  <c r="AG1626" i="30"/>
  <c r="AF1626" i="30"/>
  <c r="AE1626" i="30"/>
  <c r="AD1626" i="30"/>
  <c r="AC1626" i="30"/>
  <c r="AB1626" i="30"/>
  <c r="AA1626" i="30"/>
  <c r="Z1626" i="30"/>
  <c r="Y1626" i="30"/>
  <c r="X1626" i="30"/>
  <c r="W1626" i="30"/>
  <c r="V1626" i="30"/>
  <c r="U1626" i="30"/>
  <c r="T1626" i="30"/>
  <c r="S1626" i="30"/>
  <c r="R1626" i="30"/>
  <c r="Q1626" i="30"/>
  <c r="P1626" i="30"/>
  <c r="O1626" i="30"/>
  <c r="N1626" i="30"/>
  <c r="M1626" i="30"/>
  <c r="L1626" i="30"/>
  <c r="K1626" i="30"/>
  <c r="J1626" i="30"/>
  <c r="I1626" i="30"/>
  <c r="H1626" i="30"/>
  <c r="G1626" i="30"/>
  <c r="F1626" i="30"/>
  <c r="AO1625" i="30"/>
  <c r="AN1625" i="30"/>
  <c r="AM1625" i="30"/>
  <c r="AL1625" i="30"/>
  <c r="AK1625" i="30"/>
  <c r="AJ1625" i="30"/>
  <c r="AI1625" i="30"/>
  <c r="AH1625" i="30"/>
  <c r="AG1625" i="30"/>
  <c r="AF1625" i="30"/>
  <c r="AE1625" i="30"/>
  <c r="AD1625" i="30"/>
  <c r="AC1625" i="30"/>
  <c r="AB1625" i="30"/>
  <c r="AA1625" i="30"/>
  <c r="Z1625" i="30"/>
  <c r="Y1625" i="30"/>
  <c r="X1625" i="30"/>
  <c r="W1625" i="30"/>
  <c r="V1625" i="30"/>
  <c r="U1625" i="30"/>
  <c r="T1625" i="30"/>
  <c r="S1625" i="30"/>
  <c r="R1625" i="30"/>
  <c r="Q1625" i="30"/>
  <c r="P1625" i="30"/>
  <c r="O1625" i="30"/>
  <c r="N1625" i="30"/>
  <c r="M1625" i="30"/>
  <c r="L1625" i="30"/>
  <c r="K1625" i="30"/>
  <c r="J1625" i="30"/>
  <c r="I1625" i="30"/>
  <c r="H1625" i="30"/>
  <c r="G1625" i="30"/>
  <c r="F1625" i="30"/>
  <c r="AO1624" i="30"/>
  <c r="AN1624" i="30"/>
  <c r="AM1624" i="30"/>
  <c r="AL1624" i="30"/>
  <c r="AK1624" i="30"/>
  <c r="AJ1624" i="30"/>
  <c r="AI1624" i="30"/>
  <c r="AH1624" i="30"/>
  <c r="AG1624" i="30"/>
  <c r="AF1624" i="30"/>
  <c r="AE1624" i="30"/>
  <c r="AD1624" i="30"/>
  <c r="AC1624" i="30"/>
  <c r="AB1624" i="30"/>
  <c r="AA1624" i="30"/>
  <c r="Z1624" i="30"/>
  <c r="Y1624" i="30"/>
  <c r="X1624" i="30"/>
  <c r="W1624" i="30"/>
  <c r="V1624" i="30"/>
  <c r="U1624" i="30"/>
  <c r="T1624" i="30"/>
  <c r="S1624" i="30"/>
  <c r="R1624" i="30"/>
  <c r="Q1624" i="30"/>
  <c r="P1624" i="30"/>
  <c r="O1624" i="30"/>
  <c r="N1624" i="30"/>
  <c r="M1624" i="30"/>
  <c r="L1624" i="30"/>
  <c r="K1624" i="30"/>
  <c r="J1624" i="30"/>
  <c r="I1624" i="30"/>
  <c r="H1624" i="30"/>
  <c r="G1624" i="30"/>
  <c r="F1624" i="30"/>
  <c r="AO1623" i="30"/>
  <c r="AN1623" i="30"/>
  <c r="AM1623" i="30"/>
  <c r="AL1623" i="30"/>
  <c r="AK1623" i="30"/>
  <c r="AJ1623" i="30"/>
  <c r="AI1623" i="30"/>
  <c r="AH1623" i="30"/>
  <c r="AG1623" i="30"/>
  <c r="AF1623" i="30"/>
  <c r="AE1623" i="30"/>
  <c r="AD1623" i="30"/>
  <c r="AC1623" i="30"/>
  <c r="AB1623" i="30"/>
  <c r="AA1623" i="30"/>
  <c r="Z1623" i="30"/>
  <c r="Y1623" i="30"/>
  <c r="X1623" i="30"/>
  <c r="W1623" i="30"/>
  <c r="V1623" i="30"/>
  <c r="U1623" i="30"/>
  <c r="T1623" i="30"/>
  <c r="S1623" i="30"/>
  <c r="R1623" i="30"/>
  <c r="Q1623" i="30"/>
  <c r="P1623" i="30"/>
  <c r="O1623" i="30"/>
  <c r="N1623" i="30"/>
  <c r="M1623" i="30"/>
  <c r="L1623" i="30"/>
  <c r="K1623" i="30"/>
  <c r="J1623" i="30"/>
  <c r="I1623" i="30"/>
  <c r="H1623" i="30"/>
  <c r="G1623" i="30"/>
  <c r="F1623" i="30"/>
  <c r="AO1622" i="30"/>
  <c r="AN1622" i="30"/>
  <c r="AM1622" i="30"/>
  <c r="AL1622" i="30"/>
  <c r="AK1622" i="30"/>
  <c r="AJ1622" i="30"/>
  <c r="AI1622" i="30"/>
  <c r="AH1622" i="30"/>
  <c r="AG1622" i="30"/>
  <c r="AF1622" i="30"/>
  <c r="AE1622" i="30"/>
  <c r="AD1622" i="30"/>
  <c r="AC1622" i="30"/>
  <c r="AB1622" i="30"/>
  <c r="AA1622" i="30"/>
  <c r="Z1622" i="30"/>
  <c r="Y1622" i="30"/>
  <c r="X1622" i="30"/>
  <c r="W1622" i="30"/>
  <c r="V1622" i="30"/>
  <c r="U1622" i="30"/>
  <c r="T1622" i="30"/>
  <c r="S1622" i="30"/>
  <c r="R1622" i="30"/>
  <c r="Q1622" i="30"/>
  <c r="P1622" i="30"/>
  <c r="O1622" i="30"/>
  <c r="N1622" i="30"/>
  <c r="M1622" i="30"/>
  <c r="L1622" i="30"/>
  <c r="K1622" i="30"/>
  <c r="J1622" i="30"/>
  <c r="I1622" i="30"/>
  <c r="H1622" i="30"/>
  <c r="G1622" i="30"/>
  <c r="F1622" i="30"/>
  <c r="AO1620" i="30"/>
  <c r="AN1620" i="30"/>
  <c r="AM1620" i="30"/>
  <c r="AL1620" i="30"/>
  <c r="AK1620" i="30"/>
  <c r="AJ1620" i="30"/>
  <c r="AI1620" i="30"/>
  <c r="AH1620" i="30"/>
  <c r="AG1620" i="30"/>
  <c r="AF1620" i="30"/>
  <c r="AE1620" i="30"/>
  <c r="AD1620" i="30"/>
  <c r="AC1620" i="30"/>
  <c r="AB1620" i="30"/>
  <c r="AA1620" i="30"/>
  <c r="Z1620" i="30"/>
  <c r="Y1620" i="30"/>
  <c r="X1620" i="30"/>
  <c r="W1620" i="30"/>
  <c r="V1620" i="30"/>
  <c r="U1620" i="30"/>
  <c r="T1620" i="30"/>
  <c r="S1620" i="30"/>
  <c r="R1620" i="30"/>
  <c r="Q1620" i="30"/>
  <c r="P1620" i="30"/>
  <c r="O1620" i="30"/>
  <c r="N1620" i="30"/>
  <c r="M1620" i="30"/>
  <c r="L1620" i="30"/>
  <c r="K1620" i="30"/>
  <c r="J1620" i="30"/>
  <c r="I1620" i="30"/>
  <c r="H1620" i="30"/>
  <c r="G1620" i="30"/>
  <c r="F1620" i="30"/>
  <c r="AO1619" i="30"/>
  <c r="AN1619" i="30"/>
  <c r="AM1619" i="30"/>
  <c r="AL1619" i="30"/>
  <c r="AK1619" i="30"/>
  <c r="AJ1619" i="30"/>
  <c r="AI1619" i="30"/>
  <c r="AH1619" i="30"/>
  <c r="AG1619" i="30"/>
  <c r="AF1619" i="30"/>
  <c r="AE1619" i="30"/>
  <c r="AD1619" i="30"/>
  <c r="AC1619" i="30"/>
  <c r="AB1619" i="30"/>
  <c r="AA1619" i="30"/>
  <c r="Z1619" i="30"/>
  <c r="Y1619" i="30"/>
  <c r="X1619" i="30"/>
  <c r="W1619" i="30"/>
  <c r="V1619" i="30"/>
  <c r="U1619" i="30"/>
  <c r="T1619" i="30"/>
  <c r="S1619" i="30"/>
  <c r="R1619" i="30"/>
  <c r="Q1619" i="30"/>
  <c r="P1619" i="30"/>
  <c r="O1619" i="30"/>
  <c r="N1619" i="30"/>
  <c r="M1619" i="30"/>
  <c r="L1619" i="30"/>
  <c r="K1619" i="30"/>
  <c r="J1619" i="30"/>
  <c r="I1619" i="30"/>
  <c r="H1619" i="30"/>
  <c r="G1619" i="30"/>
  <c r="F1619" i="30"/>
  <c r="AO1618" i="30"/>
  <c r="AN1618" i="30"/>
  <c r="AM1618" i="30"/>
  <c r="AL1618" i="30"/>
  <c r="AK1618" i="30"/>
  <c r="AJ1618" i="30"/>
  <c r="AI1618" i="30"/>
  <c r="AH1618" i="30"/>
  <c r="AG1618" i="30"/>
  <c r="AF1618" i="30"/>
  <c r="AE1618" i="30"/>
  <c r="AD1618" i="30"/>
  <c r="AC1618" i="30"/>
  <c r="AB1618" i="30"/>
  <c r="AA1618" i="30"/>
  <c r="Z1618" i="30"/>
  <c r="Y1618" i="30"/>
  <c r="X1618" i="30"/>
  <c r="W1618" i="30"/>
  <c r="V1618" i="30"/>
  <c r="U1618" i="30"/>
  <c r="T1618" i="30"/>
  <c r="S1618" i="30"/>
  <c r="R1618" i="30"/>
  <c r="Q1618" i="30"/>
  <c r="P1618" i="30"/>
  <c r="O1618" i="30"/>
  <c r="N1618" i="30"/>
  <c r="M1618" i="30"/>
  <c r="L1618" i="30"/>
  <c r="K1618" i="30"/>
  <c r="J1618" i="30"/>
  <c r="I1618" i="30"/>
  <c r="H1618" i="30"/>
  <c r="G1618" i="30"/>
  <c r="F1618" i="30"/>
  <c r="AO1617" i="30"/>
  <c r="AN1617" i="30"/>
  <c r="AM1617" i="30"/>
  <c r="AL1617" i="30"/>
  <c r="AK1617" i="30"/>
  <c r="AJ1617" i="30"/>
  <c r="AI1617" i="30"/>
  <c r="AH1617" i="30"/>
  <c r="AG1617" i="30"/>
  <c r="AF1617" i="30"/>
  <c r="AE1617" i="30"/>
  <c r="AD1617" i="30"/>
  <c r="AC1617" i="30"/>
  <c r="AB1617" i="30"/>
  <c r="AA1617" i="30"/>
  <c r="Z1617" i="30"/>
  <c r="Y1617" i="30"/>
  <c r="X1617" i="30"/>
  <c r="W1617" i="30"/>
  <c r="V1617" i="30"/>
  <c r="U1617" i="30"/>
  <c r="T1617" i="30"/>
  <c r="S1617" i="30"/>
  <c r="R1617" i="30"/>
  <c r="Q1617" i="30"/>
  <c r="P1617" i="30"/>
  <c r="O1617" i="30"/>
  <c r="N1617" i="30"/>
  <c r="M1617" i="30"/>
  <c r="L1617" i="30"/>
  <c r="K1617" i="30"/>
  <c r="J1617" i="30"/>
  <c r="I1617" i="30"/>
  <c r="H1617" i="30"/>
  <c r="G1617" i="30"/>
  <c r="F1617" i="30"/>
  <c r="AO1616" i="30"/>
  <c r="AN1616" i="30"/>
  <c r="AM1616" i="30"/>
  <c r="AL1616" i="30"/>
  <c r="AK1616" i="30"/>
  <c r="AJ1616" i="30"/>
  <c r="AI1616" i="30"/>
  <c r="AH1616" i="30"/>
  <c r="AG1616" i="30"/>
  <c r="AF1616" i="30"/>
  <c r="AE1616" i="30"/>
  <c r="AD1616" i="30"/>
  <c r="AC1616" i="30"/>
  <c r="AB1616" i="30"/>
  <c r="AA1616" i="30"/>
  <c r="Z1616" i="30"/>
  <c r="Y1616" i="30"/>
  <c r="X1616" i="30"/>
  <c r="W1616" i="30"/>
  <c r="V1616" i="30"/>
  <c r="U1616" i="30"/>
  <c r="T1616" i="30"/>
  <c r="S1616" i="30"/>
  <c r="R1616" i="30"/>
  <c r="Q1616" i="30"/>
  <c r="P1616" i="30"/>
  <c r="O1616" i="30"/>
  <c r="N1616" i="30"/>
  <c r="M1616" i="30"/>
  <c r="L1616" i="30"/>
  <c r="K1616" i="30"/>
  <c r="J1616" i="30"/>
  <c r="I1616" i="30"/>
  <c r="H1616" i="30"/>
  <c r="G1616" i="30"/>
  <c r="F1616" i="30"/>
  <c r="AO1615" i="30"/>
  <c r="AN1615" i="30"/>
  <c r="AM1615" i="30"/>
  <c r="AL1615" i="30"/>
  <c r="AK1615" i="30"/>
  <c r="AJ1615" i="30"/>
  <c r="AI1615" i="30"/>
  <c r="AH1615" i="30"/>
  <c r="AG1615" i="30"/>
  <c r="AF1615" i="30"/>
  <c r="AE1615" i="30"/>
  <c r="AD1615" i="30"/>
  <c r="AC1615" i="30"/>
  <c r="AB1615" i="30"/>
  <c r="AA1615" i="30"/>
  <c r="Z1615" i="30"/>
  <c r="Y1615" i="30"/>
  <c r="X1615" i="30"/>
  <c r="W1615" i="30"/>
  <c r="V1615" i="30"/>
  <c r="U1615" i="30"/>
  <c r="T1615" i="30"/>
  <c r="S1615" i="30"/>
  <c r="R1615" i="30"/>
  <c r="Q1615" i="30"/>
  <c r="P1615" i="30"/>
  <c r="O1615" i="30"/>
  <c r="N1615" i="30"/>
  <c r="M1615" i="30"/>
  <c r="L1615" i="30"/>
  <c r="K1615" i="30"/>
  <c r="J1615" i="30"/>
  <c r="I1615" i="30"/>
  <c r="H1615" i="30"/>
  <c r="G1615" i="30"/>
  <c r="F1615" i="30"/>
  <c r="AO1614" i="30"/>
  <c r="AN1614" i="30"/>
  <c r="AM1614" i="30"/>
  <c r="AL1614" i="30"/>
  <c r="AK1614" i="30"/>
  <c r="AJ1614" i="30"/>
  <c r="AI1614" i="30"/>
  <c r="AH1614" i="30"/>
  <c r="AG1614" i="30"/>
  <c r="AF1614" i="30"/>
  <c r="AE1614" i="30"/>
  <c r="AD1614" i="30"/>
  <c r="AC1614" i="30"/>
  <c r="AB1614" i="30"/>
  <c r="AA1614" i="30"/>
  <c r="Z1614" i="30"/>
  <c r="Y1614" i="30"/>
  <c r="X1614" i="30"/>
  <c r="W1614" i="30"/>
  <c r="V1614" i="30"/>
  <c r="U1614" i="30"/>
  <c r="T1614" i="30"/>
  <c r="S1614" i="30"/>
  <c r="R1614" i="30"/>
  <c r="Q1614" i="30"/>
  <c r="P1614" i="30"/>
  <c r="O1614" i="30"/>
  <c r="N1614" i="30"/>
  <c r="M1614" i="30"/>
  <c r="L1614" i="30"/>
  <c r="K1614" i="30"/>
  <c r="J1614" i="30"/>
  <c r="I1614" i="30"/>
  <c r="H1614" i="30"/>
  <c r="G1614" i="30"/>
  <c r="F1614" i="30"/>
  <c r="AO1613" i="30"/>
  <c r="AN1613" i="30"/>
  <c r="AM1613" i="30"/>
  <c r="AL1613" i="30"/>
  <c r="AK1613" i="30"/>
  <c r="AJ1613" i="30"/>
  <c r="AI1613" i="30"/>
  <c r="AH1613" i="30"/>
  <c r="AG1613" i="30"/>
  <c r="AF1613" i="30"/>
  <c r="AE1613" i="30"/>
  <c r="AD1613" i="30"/>
  <c r="AC1613" i="30"/>
  <c r="AB1613" i="30"/>
  <c r="AA1613" i="30"/>
  <c r="Z1613" i="30"/>
  <c r="Y1613" i="30"/>
  <c r="X1613" i="30"/>
  <c r="W1613" i="30"/>
  <c r="V1613" i="30"/>
  <c r="U1613" i="30"/>
  <c r="T1613" i="30"/>
  <c r="S1613" i="30"/>
  <c r="R1613" i="30"/>
  <c r="Q1613" i="30"/>
  <c r="P1613" i="30"/>
  <c r="O1613" i="30"/>
  <c r="N1613" i="30"/>
  <c r="M1613" i="30"/>
  <c r="L1613" i="30"/>
  <c r="K1613" i="30"/>
  <c r="J1613" i="30"/>
  <c r="I1613" i="30"/>
  <c r="H1613" i="30"/>
  <c r="G1613" i="30"/>
  <c r="F1613" i="30"/>
  <c r="AO1612" i="30"/>
  <c r="AN1612" i="30"/>
  <c r="AM1612" i="30"/>
  <c r="AL1612" i="30"/>
  <c r="AK1612" i="30"/>
  <c r="AJ1612" i="30"/>
  <c r="AI1612" i="30"/>
  <c r="AH1612" i="30"/>
  <c r="AG1612" i="30"/>
  <c r="AF1612" i="30"/>
  <c r="AE1612" i="30"/>
  <c r="AD1612" i="30"/>
  <c r="AC1612" i="30"/>
  <c r="AB1612" i="30"/>
  <c r="AA1612" i="30"/>
  <c r="Z1612" i="30"/>
  <c r="Y1612" i="30"/>
  <c r="X1612" i="30"/>
  <c r="W1612" i="30"/>
  <c r="V1612" i="30"/>
  <c r="U1612" i="30"/>
  <c r="T1612" i="30"/>
  <c r="S1612" i="30"/>
  <c r="R1612" i="30"/>
  <c r="Q1612" i="30"/>
  <c r="P1612" i="30"/>
  <c r="O1612" i="30"/>
  <c r="N1612" i="30"/>
  <c r="M1612" i="30"/>
  <c r="L1612" i="30"/>
  <c r="K1612" i="30"/>
  <c r="J1612" i="30"/>
  <c r="I1612" i="30"/>
  <c r="H1612" i="30"/>
  <c r="G1612" i="30"/>
  <c r="F1612" i="30"/>
  <c r="AO1611" i="30"/>
  <c r="AN1611" i="30"/>
  <c r="AM1611" i="30"/>
  <c r="AL1611" i="30"/>
  <c r="AK1611" i="30"/>
  <c r="AJ1611" i="30"/>
  <c r="AI1611" i="30"/>
  <c r="AH1611" i="30"/>
  <c r="AG1611" i="30"/>
  <c r="AF1611" i="30"/>
  <c r="AE1611" i="30"/>
  <c r="AD1611" i="30"/>
  <c r="AC1611" i="30"/>
  <c r="AB1611" i="30"/>
  <c r="AA1611" i="30"/>
  <c r="Z1611" i="30"/>
  <c r="Y1611" i="30"/>
  <c r="X1611" i="30"/>
  <c r="W1611" i="30"/>
  <c r="V1611" i="30"/>
  <c r="U1611" i="30"/>
  <c r="T1611" i="30"/>
  <c r="S1611" i="30"/>
  <c r="R1611" i="30"/>
  <c r="Q1611" i="30"/>
  <c r="P1611" i="30"/>
  <c r="O1611" i="30"/>
  <c r="N1611" i="30"/>
  <c r="M1611" i="30"/>
  <c r="L1611" i="30"/>
  <c r="K1611" i="30"/>
  <c r="J1611" i="30"/>
  <c r="I1611" i="30"/>
  <c r="H1611" i="30"/>
  <c r="G1611" i="30"/>
  <c r="F1611" i="30"/>
  <c r="AO1610" i="30"/>
  <c r="AN1610" i="30"/>
  <c r="AM1610" i="30"/>
  <c r="AL1610" i="30"/>
  <c r="AK1610" i="30"/>
  <c r="AJ1610" i="30"/>
  <c r="AI1610" i="30"/>
  <c r="AH1610" i="30"/>
  <c r="AG1610" i="30"/>
  <c r="AF1610" i="30"/>
  <c r="AE1610" i="30"/>
  <c r="AD1610" i="30"/>
  <c r="AC1610" i="30"/>
  <c r="AB1610" i="30"/>
  <c r="AA1610" i="30"/>
  <c r="Z1610" i="30"/>
  <c r="Y1610" i="30"/>
  <c r="X1610" i="30"/>
  <c r="W1610" i="30"/>
  <c r="V1610" i="30"/>
  <c r="U1610" i="30"/>
  <c r="T1610" i="30"/>
  <c r="S1610" i="30"/>
  <c r="R1610" i="30"/>
  <c r="Q1610" i="30"/>
  <c r="P1610" i="30"/>
  <c r="O1610" i="30"/>
  <c r="N1610" i="30"/>
  <c r="M1610" i="30"/>
  <c r="L1610" i="30"/>
  <c r="K1610" i="30"/>
  <c r="J1610" i="30"/>
  <c r="I1610" i="30"/>
  <c r="H1610" i="30"/>
  <c r="G1610" i="30"/>
  <c r="F1610" i="30"/>
  <c r="AO1609" i="30"/>
  <c r="AN1609" i="30"/>
  <c r="AM1609" i="30"/>
  <c r="AL1609" i="30"/>
  <c r="AK1609" i="30"/>
  <c r="AJ1609" i="30"/>
  <c r="AI1609" i="30"/>
  <c r="AH1609" i="30"/>
  <c r="AG1609" i="30"/>
  <c r="AF1609" i="30"/>
  <c r="AE1609" i="30"/>
  <c r="AD1609" i="30"/>
  <c r="AC1609" i="30"/>
  <c r="AB1609" i="30"/>
  <c r="AA1609" i="30"/>
  <c r="Z1609" i="30"/>
  <c r="Y1609" i="30"/>
  <c r="X1609" i="30"/>
  <c r="W1609" i="30"/>
  <c r="V1609" i="30"/>
  <c r="U1609" i="30"/>
  <c r="T1609" i="30"/>
  <c r="S1609" i="30"/>
  <c r="R1609" i="30"/>
  <c r="Q1609" i="30"/>
  <c r="P1609" i="30"/>
  <c r="O1609" i="30"/>
  <c r="N1609" i="30"/>
  <c r="M1609" i="30"/>
  <c r="L1609" i="30"/>
  <c r="K1609" i="30"/>
  <c r="J1609" i="30"/>
  <c r="I1609" i="30"/>
  <c r="H1609" i="30"/>
  <c r="G1609" i="30"/>
  <c r="F1609" i="30"/>
  <c r="AO1608" i="30"/>
  <c r="AN1608" i="30"/>
  <c r="AM1608" i="30"/>
  <c r="AL1608" i="30"/>
  <c r="AK1608" i="30"/>
  <c r="AJ1608" i="30"/>
  <c r="AI1608" i="30"/>
  <c r="AH1608" i="30"/>
  <c r="AG1608" i="30"/>
  <c r="AF1608" i="30"/>
  <c r="AE1608" i="30"/>
  <c r="AD1608" i="30"/>
  <c r="AC1608" i="30"/>
  <c r="AB1608" i="30"/>
  <c r="AA1608" i="30"/>
  <c r="Z1608" i="30"/>
  <c r="Y1608" i="30"/>
  <c r="X1608" i="30"/>
  <c r="W1608" i="30"/>
  <c r="V1608" i="30"/>
  <c r="U1608" i="30"/>
  <c r="T1608" i="30"/>
  <c r="S1608" i="30"/>
  <c r="R1608" i="30"/>
  <c r="Q1608" i="30"/>
  <c r="P1608" i="30"/>
  <c r="O1608" i="30"/>
  <c r="N1608" i="30"/>
  <c r="M1608" i="30"/>
  <c r="L1608" i="30"/>
  <c r="K1608" i="30"/>
  <c r="J1608" i="30"/>
  <c r="I1608" i="30"/>
  <c r="H1608" i="30"/>
  <c r="G1608" i="30"/>
  <c r="F1608" i="30"/>
  <c r="AO1607" i="30"/>
  <c r="AN1607" i="30"/>
  <c r="AM1607" i="30"/>
  <c r="AL1607" i="30"/>
  <c r="AK1607" i="30"/>
  <c r="AJ1607" i="30"/>
  <c r="AI1607" i="30"/>
  <c r="AH1607" i="30"/>
  <c r="AG1607" i="30"/>
  <c r="AF1607" i="30"/>
  <c r="AE1607" i="30"/>
  <c r="AD1607" i="30"/>
  <c r="AC1607" i="30"/>
  <c r="AB1607" i="30"/>
  <c r="AA1607" i="30"/>
  <c r="Z1607" i="30"/>
  <c r="Y1607" i="30"/>
  <c r="X1607" i="30"/>
  <c r="W1607" i="30"/>
  <c r="V1607" i="30"/>
  <c r="U1607" i="30"/>
  <c r="T1607" i="30"/>
  <c r="S1607" i="30"/>
  <c r="R1607" i="30"/>
  <c r="Q1607" i="30"/>
  <c r="P1607" i="30"/>
  <c r="O1607" i="30"/>
  <c r="N1607" i="30"/>
  <c r="M1607" i="30"/>
  <c r="L1607" i="30"/>
  <c r="K1607" i="30"/>
  <c r="J1607" i="30"/>
  <c r="I1607" i="30"/>
  <c r="H1607" i="30"/>
  <c r="G1607" i="30"/>
  <c r="F1607" i="30"/>
  <c r="AO1606" i="30"/>
  <c r="AN1606" i="30"/>
  <c r="AM1606" i="30"/>
  <c r="AL1606" i="30"/>
  <c r="AK1606" i="30"/>
  <c r="AJ1606" i="30"/>
  <c r="AI1606" i="30"/>
  <c r="AH1606" i="30"/>
  <c r="AG1606" i="30"/>
  <c r="AF1606" i="30"/>
  <c r="AE1606" i="30"/>
  <c r="AD1606" i="30"/>
  <c r="AC1606" i="30"/>
  <c r="AB1606" i="30"/>
  <c r="AA1606" i="30"/>
  <c r="Z1606" i="30"/>
  <c r="Y1606" i="30"/>
  <c r="X1606" i="30"/>
  <c r="W1606" i="30"/>
  <c r="V1606" i="30"/>
  <c r="U1606" i="30"/>
  <c r="T1606" i="30"/>
  <c r="S1606" i="30"/>
  <c r="R1606" i="30"/>
  <c r="Q1606" i="30"/>
  <c r="P1606" i="30"/>
  <c r="O1606" i="30"/>
  <c r="N1606" i="30"/>
  <c r="M1606" i="30"/>
  <c r="L1606" i="30"/>
  <c r="K1606" i="30"/>
  <c r="J1606" i="30"/>
  <c r="I1606" i="30"/>
  <c r="H1606" i="30"/>
  <c r="G1606" i="30"/>
  <c r="F1606" i="30"/>
  <c r="AO1605" i="30"/>
  <c r="AN1605" i="30"/>
  <c r="AM1605" i="30"/>
  <c r="AL1605" i="30"/>
  <c r="AK1605" i="30"/>
  <c r="AJ1605" i="30"/>
  <c r="AI1605" i="30"/>
  <c r="AH1605" i="30"/>
  <c r="AG1605" i="30"/>
  <c r="AF1605" i="30"/>
  <c r="AE1605" i="30"/>
  <c r="AD1605" i="30"/>
  <c r="AC1605" i="30"/>
  <c r="AB1605" i="30"/>
  <c r="AA1605" i="30"/>
  <c r="Z1605" i="30"/>
  <c r="Y1605" i="30"/>
  <c r="X1605" i="30"/>
  <c r="W1605" i="30"/>
  <c r="V1605" i="30"/>
  <c r="U1605" i="30"/>
  <c r="T1605" i="30"/>
  <c r="S1605" i="30"/>
  <c r="R1605" i="30"/>
  <c r="Q1605" i="30"/>
  <c r="P1605" i="30"/>
  <c r="O1605" i="30"/>
  <c r="N1605" i="30"/>
  <c r="M1605" i="30"/>
  <c r="L1605" i="30"/>
  <c r="K1605" i="30"/>
  <c r="J1605" i="30"/>
  <c r="I1605" i="30"/>
  <c r="H1605" i="30"/>
  <c r="G1605" i="30"/>
  <c r="F1605" i="30"/>
  <c r="AO1604" i="30"/>
  <c r="AN1604" i="30"/>
  <c r="AM1604" i="30"/>
  <c r="AL1604" i="30"/>
  <c r="AK1604" i="30"/>
  <c r="AJ1604" i="30"/>
  <c r="AI1604" i="30"/>
  <c r="AH1604" i="30"/>
  <c r="AG1604" i="30"/>
  <c r="AF1604" i="30"/>
  <c r="AE1604" i="30"/>
  <c r="AD1604" i="30"/>
  <c r="AC1604" i="30"/>
  <c r="AB1604" i="30"/>
  <c r="AA1604" i="30"/>
  <c r="Z1604" i="30"/>
  <c r="Y1604" i="30"/>
  <c r="X1604" i="30"/>
  <c r="W1604" i="30"/>
  <c r="V1604" i="30"/>
  <c r="U1604" i="30"/>
  <c r="T1604" i="30"/>
  <c r="S1604" i="30"/>
  <c r="R1604" i="30"/>
  <c r="Q1604" i="30"/>
  <c r="P1604" i="30"/>
  <c r="O1604" i="30"/>
  <c r="N1604" i="30"/>
  <c r="M1604" i="30"/>
  <c r="L1604" i="30"/>
  <c r="K1604" i="30"/>
  <c r="J1604" i="30"/>
  <c r="I1604" i="30"/>
  <c r="H1604" i="30"/>
  <c r="G1604" i="30"/>
  <c r="F1604" i="30"/>
  <c r="AO1603" i="30"/>
  <c r="AN1603" i="30"/>
  <c r="AM1603" i="30"/>
  <c r="AL1603" i="30"/>
  <c r="AK1603" i="30"/>
  <c r="AJ1603" i="30"/>
  <c r="AI1603" i="30"/>
  <c r="AH1603" i="30"/>
  <c r="AG1603" i="30"/>
  <c r="AF1603" i="30"/>
  <c r="AE1603" i="30"/>
  <c r="AD1603" i="30"/>
  <c r="AC1603" i="30"/>
  <c r="AB1603" i="30"/>
  <c r="AA1603" i="30"/>
  <c r="Z1603" i="30"/>
  <c r="Y1603" i="30"/>
  <c r="X1603" i="30"/>
  <c r="W1603" i="30"/>
  <c r="V1603" i="30"/>
  <c r="U1603" i="30"/>
  <c r="T1603" i="30"/>
  <c r="S1603" i="30"/>
  <c r="R1603" i="30"/>
  <c r="Q1603" i="30"/>
  <c r="P1603" i="30"/>
  <c r="O1603" i="30"/>
  <c r="N1603" i="30"/>
  <c r="M1603" i="30"/>
  <c r="L1603" i="30"/>
  <c r="K1603" i="30"/>
  <c r="J1603" i="30"/>
  <c r="I1603" i="30"/>
  <c r="H1603" i="30"/>
  <c r="G1603" i="30"/>
  <c r="F1603" i="30"/>
  <c r="AO1602" i="30"/>
  <c r="AN1602" i="30"/>
  <c r="AM1602" i="30"/>
  <c r="AL1602" i="30"/>
  <c r="AK1602" i="30"/>
  <c r="AJ1602" i="30"/>
  <c r="AI1602" i="30"/>
  <c r="AH1602" i="30"/>
  <c r="AG1602" i="30"/>
  <c r="AF1602" i="30"/>
  <c r="AE1602" i="30"/>
  <c r="AD1602" i="30"/>
  <c r="AC1602" i="30"/>
  <c r="AB1602" i="30"/>
  <c r="AA1602" i="30"/>
  <c r="Z1602" i="30"/>
  <c r="Y1602" i="30"/>
  <c r="X1602" i="30"/>
  <c r="W1602" i="30"/>
  <c r="V1602" i="30"/>
  <c r="U1602" i="30"/>
  <c r="T1602" i="30"/>
  <c r="S1602" i="30"/>
  <c r="R1602" i="30"/>
  <c r="Q1602" i="30"/>
  <c r="P1602" i="30"/>
  <c r="O1602" i="30"/>
  <c r="N1602" i="30"/>
  <c r="M1602" i="30"/>
  <c r="L1602" i="30"/>
  <c r="K1602" i="30"/>
  <c r="J1602" i="30"/>
  <c r="I1602" i="30"/>
  <c r="H1602" i="30"/>
  <c r="G1602" i="30"/>
  <c r="F1602" i="30"/>
  <c r="AO1601" i="30"/>
  <c r="AN1601" i="30"/>
  <c r="AM1601" i="30"/>
  <c r="AL1601" i="30"/>
  <c r="AK1601" i="30"/>
  <c r="AJ1601" i="30"/>
  <c r="AI1601" i="30"/>
  <c r="AH1601" i="30"/>
  <c r="AG1601" i="30"/>
  <c r="AF1601" i="30"/>
  <c r="AE1601" i="30"/>
  <c r="AD1601" i="30"/>
  <c r="AC1601" i="30"/>
  <c r="AB1601" i="30"/>
  <c r="AA1601" i="30"/>
  <c r="Z1601" i="30"/>
  <c r="Y1601" i="30"/>
  <c r="X1601" i="30"/>
  <c r="W1601" i="30"/>
  <c r="V1601" i="30"/>
  <c r="U1601" i="30"/>
  <c r="T1601" i="30"/>
  <c r="S1601" i="30"/>
  <c r="R1601" i="30"/>
  <c r="Q1601" i="30"/>
  <c r="P1601" i="30"/>
  <c r="O1601" i="30"/>
  <c r="N1601" i="30"/>
  <c r="M1601" i="30"/>
  <c r="L1601" i="30"/>
  <c r="K1601" i="30"/>
  <c r="J1601" i="30"/>
  <c r="I1601" i="30"/>
  <c r="H1601" i="30"/>
  <c r="G1601" i="30"/>
  <c r="F1601" i="30"/>
  <c r="AO1600" i="30"/>
  <c r="AN1600" i="30"/>
  <c r="AM1600" i="30"/>
  <c r="AL1600" i="30"/>
  <c r="AK1600" i="30"/>
  <c r="AJ1600" i="30"/>
  <c r="AI1600" i="30"/>
  <c r="AH1600" i="30"/>
  <c r="AG1600" i="30"/>
  <c r="AF1600" i="30"/>
  <c r="AE1600" i="30"/>
  <c r="AD1600" i="30"/>
  <c r="AC1600" i="30"/>
  <c r="AB1600" i="30"/>
  <c r="AA1600" i="30"/>
  <c r="Z1600" i="30"/>
  <c r="Y1600" i="30"/>
  <c r="X1600" i="30"/>
  <c r="W1600" i="30"/>
  <c r="V1600" i="30"/>
  <c r="U1600" i="30"/>
  <c r="T1600" i="30"/>
  <c r="S1600" i="30"/>
  <c r="R1600" i="30"/>
  <c r="Q1600" i="30"/>
  <c r="P1600" i="30"/>
  <c r="O1600" i="30"/>
  <c r="N1600" i="30"/>
  <c r="M1600" i="30"/>
  <c r="L1600" i="30"/>
  <c r="K1600" i="30"/>
  <c r="J1600" i="30"/>
  <c r="I1600" i="30"/>
  <c r="H1600" i="30"/>
  <c r="G1600" i="30"/>
  <c r="F1600" i="30"/>
  <c r="AO1599" i="30"/>
  <c r="AN1599" i="30"/>
  <c r="AM1599" i="30"/>
  <c r="AL1599" i="30"/>
  <c r="AK1599" i="30"/>
  <c r="AJ1599" i="30"/>
  <c r="AI1599" i="30"/>
  <c r="AH1599" i="30"/>
  <c r="AG1599" i="30"/>
  <c r="AF1599" i="30"/>
  <c r="AE1599" i="30"/>
  <c r="AD1599" i="30"/>
  <c r="AC1599" i="30"/>
  <c r="AB1599" i="30"/>
  <c r="AA1599" i="30"/>
  <c r="Z1599" i="30"/>
  <c r="Y1599" i="30"/>
  <c r="X1599" i="30"/>
  <c r="W1599" i="30"/>
  <c r="V1599" i="30"/>
  <c r="U1599" i="30"/>
  <c r="T1599" i="30"/>
  <c r="S1599" i="30"/>
  <c r="R1599" i="30"/>
  <c r="Q1599" i="30"/>
  <c r="P1599" i="30"/>
  <c r="O1599" i="30"/>
  <c r="N1599" i="30"/>
  <c r="M1599" i="30"/>
  <c r="L1599" i="30"/>
  <c r="K1599" i="30"/>
  <c r="J1599" i="30"/>
  <c r="I1599" i="30"/>
  <c r="H1599" i="30"/>
  <c r="G1599" i="30"/>
  <c r="F1599" i="30"/>
  <c r="AO1598" i="30"/>
  <c r="AN1598" i="30"/>
  <c r="AM1598" i="30"/>
  <c r="AL1598" i="30"/>
  <c r="AK1598" i="30"/>
  <c r="AJ1598" i="30"/>
  <c r="AI1598" i="30"/>
  <c r="AH1598" i="30"/>
  <c r="AG1598" i="30"/>
  <c r="AF1598" i="30"/>
  <c r="AE1598" i="30"/>
  <c r="AD1598" i="30"/>
  <c r="AC1598" i="30"/>
  <c r="AB1598" i="30"/>
  <c r="AA1598" i="30"/>
  <c r="Z1598" i="30"/>
  <c r="Y1598" i="30"/>
  <c r="X1598" i="30"/>
  <c r="W1598" i="30"/>
  <c r="V1598" i="30"/>
  <c r="U1598" i="30"/>
  <c r="T1598" i="30"/>
  <c r="S1598" i="30"/>
  <c r="R1598" i="30"/>
  <c r="Q1598" i="30"/>
  <c r="P1598" i="30"/>
  <c r="O1598" i="30"/>
  <c r="N1598" i="30"/>
  <c r="M1598" i="30"/>
  <c r="L1598" i="30"/>
  <c r="K1598" i="30"/>
  <c r="J1598" i="30"/>
  <c r="I1598" i="30"/>
  <c r="H1598" i="30"/>
  <c r="G1598" i="30"/>
  <c r="F1598" i="30"/>
  <c r="AO1597" i="30"/>
  <c r="AN1597" i="30"/>
  <c r="AM1597" i="30"/>
  <c r="AL1597" i="30"/>
  <c r="AK1597" i="30"/>
  <c r="AJ1597" i="30"/>
  <c r="AI1597" i="30"/>
  <c r="AH1597" i="30"/>
  <c r="AG1597" i="30"/>
  <c r="AF1597" i="30"/>
  <c r="AE1597" i="30"/>
  <c r="AD1597" i="30"/>
  <c r="AC1597" i="30"/>
  <c r="AB1597" i="30"/>
  <c r="AA1597" i="30"/>
  <c r="Z1597" i="30"/>
  <c r="Y1597" i="30"/>
  <c r="X1597" i="30"/>
  <c r="W1597" i="30"/>
  <c r="V1597" i="30"/>
  <c r="U1597" i="30"/>
  <c r="T1597" i="30"/>
  <c r="S1597" i="30"/>
  <c r="R1597" i="30"/>
  <c r="Q1597" i="30"/>
  <c r="P1597" i="30"/>
  <c r="O1597" i="30"/>
  <c r="N1597" i="30"/>
  <c r="M1597" i="30"/>
  <c r="L1597" i="30"/>
  <c r="K1597" i="30"/>
  <c r="J1597" i="30"/>
  <c r="I1597" i="30"/>
  <c r="H1597" i="30"/>
  <c r="G1597" i="30"/>
  <c r="F1597" i="30"/>
  <c r="AO1596" i="30"/>
  <c r="AN1596" i="30"/>
  <c r="AM1596" i="30"/>
  <c r="AL1596" i="30"/>
  <c r="AK1596" i="30"/>
  <c r="AJ1596" i="30"/>
  <c r="AI1596" i="30"/>
  <c r="AH1596" i="30"/>
  <c r="AG1596" i="30"/>
  <c r="AF1596" i="30"/>
  <c r="AE1596" i="30"/>
  <c r="AD1596" i="30"/>
  <c r="AC1596" i="30"/>
  <c r="AB1596" i="30"/>
  <c r="AA1596" i="30"/>
  <c r="Z1596" i="30"/>
  <c r="Y1596" i="30"/>
  <c r="X1596" i="30"/>
  <c r="W1596" i="30"/>
  <c r="V1596" i="30"/>
  <c r="U1596" i="30"/>
  <c r="T1596" i="30"/>
  <c r="S1596" i="30"/>
  <c r="R1596" i="30"/>
  <c r="Q1596" i="30"/>
  <c r="P1596" i="30"/>
  <c r="O1596" i="30"/>
  <c r="N1596" i="30"/>
  <c r="M1596" i="30"/>
  <c r="L1596" i="30"/>
  <c r="K1596" i="30"/>
  <c r="J1596" i="30"/>
  <c r="I1596" i="30"/>
  <c r="H1596" i="30"/>
  <c r="G1596" i="30"/>
  <c r="F1596" i="30"/>
  <c r="AO1595" i="30"/>
  <c r="AN1595" i="30"/>
  <c r="AM1595" i="30"/>
  <c r="AL1595" i="30"/>
  <c r="AK1595" i="30"/>
  <c r="AJ1595" i="30"/>
  <c r="AI1595" i="30"/>
  <c r="AH1595" i="30"/>
  <c r="AG1595" i="30"/>
  <c r="AF1595" i="30"/>
  <c r="AE1595" i="30"/>
  <c r="AD1595" i="30"/>
  <c r="AC1595" i="30"/>
  <c r="AB1595" i="30"/>
  <c r="AA1595" i="30"/>
  <c r="Z1595" i="30"/>
  <c r="Y1595" i="30"/>
  <c r="X1595" i="30"/>
  <c r="W1595" i="30"/>
  <c r="V1595" i="30"/>
  <c r="U1595" i="30"/>
  <c r="T1595" i="30"/>
  <c r="S1595" i="30"/>
  <c r="R1595" i="30"/>
  <c r="Q1595" i="30"/>
  <c r="P1595" i="30"/>
  <c r="O1595" i="30"/>
  <c r="N1595" i="30"/>
  <c r="M1595" i="30"/>
  <c r="L1595" i="30"/>
  <c r="K1595" i="30"/>
  <c r="J1595" i="30"/>
  <c r="I1595" i="30"/>
  <c r="H1595" i="30"/>
  <c r="G1595" i="30"/>
  <c r="F1595" i="30"/>
  <c r="AO1594" i="30"/>
  <c r="AN1594" i="30"/>
  <c r="AM1594" i="30"/>
  <c r="AL1594" i="30"/>
  <c r="AK1594" i="30"/>
  <c r="AJ1594" i="30"/>
  <c r="AI1594" i="30"/>
  <c r="AH1594" i="30"/>
  <c r="AG1594" i="30"/>
  <c r="AF1594" i="30"/>
  <c r="AE1594" i="30"/>
  <c r="AD1594" i="30"/>
  <c r="AC1594" i="30"/>
  <c r="AB1594" i="30"/>
  <c r="AA1594" i="30"/>
  <c r="Z1594" i="30"/>
  <c r="Y1594" i="30"/>
  <c r="X1594" i="30"/>
  <c r="W1594" i="30"/>
  <c r="V1594" i="30"/>
  <c r="U1594" i="30"/>
  <c r="T1594" i="30"/>
  <c r="S1594" i="30"/>
  <c r="R1594" i="30"/>
  <c r="Q1594" i="30"/>
  <c r="P1594" i="30"/>
  <c r="O1594" i="30"/>
  <c r="N1594" i="30"/>
  <c r="M1594" i="30"/>
  <c r="L1594" i="30"/>
  <c r="K1594" i="30"/>
  <c r="J1594" i="30"/>
  <c r="I1594" i="30"/>
  <c r="H1594" i="30"/>
  <c r="G1594" i="30"/>
  <c r="F1594" i="30"/>
  <c r="AO1593" i="30"/>
  <c r="AN1593" i="30"/>
  <c r="AM1593" i="30"/>
  <c r="AL1593" i="30"/>
  <c r="AK1593" i="30"/>
  <c r="AJ1593" i="30"/>
  <c r="AI1593" i="30"/>
  <c r="AH1593" i="30"/>
  <c r="AG1593" i="30"/>
  <c r="AF1593" i="30"/>
  <c r="AE1593" i="30"/>
  <c r="AD1593" i="30"/>
  <c r="AC1593" i="30"/>
  <c r="AB1593" i="30"/>
  <c r="AA1593" i="30"/>
  <c r="Z1593" i="30"/>
  <c r="Y1593" i="30"/>
  <c r="X1593" i="30"/>
  <c r="W1593" i="30"/>
  <c r="V1593" i="30"/>
  <c r="U1593" i="30"/>
  <c r="T1593" i="30"/>
  <c r="S1593" i="30"/>
  <c r="R1593" i="30"/>
  <c r="Q1593" i="30"/>
  <c r="P1593" i="30"/>
  <c r="O1593" i="30"/>
  <c r="N1593" i="30"/>
  <c r="M1593" i="30"/>
  <c r="L1593" i="30"/>
  <c r="K1593" i="30"/>
  <c r="J1593" i="30"/>
  <c r="I1593" i="30"/>
  <c r="H1593" i="30"/>
  <c r="G1593" i="30"/>
  <c r="F1593" i="30"/>
  <c r="AO1592" i="30"/>
  <c r="AN1592" i="30"/>
  <c r="AM1592" i="30"/>
  <c r="AL1592" i="30"/>
  <c r="AK1592" i="30"/>
  <c r="AJ1592" i="30"/>
  <c r="AI1592" i="30"/>
  <c r="AH1592" i="30"/>
  <c r="AG1592" i="30"/>
  <c r="AF1592" i="30"/>
  <c r="AE1592" i="30"/>
  <c r="AD1592" i="30"/>
  <c r="AC1592" i="30"/>
  <c r="AB1592" i="30"/>
  <c r="AA1592" i="30"/>
  <c r="Z1592" i="30"/>
  <c r="Y1592" i="30"/>
  <c r="X1592" i="30"/>
  <c r="W1592" i="30"/>
  <c r="V1592" i="30"/>
  <c r="U1592" i="30"/>
  <c r="T1592" i="30"/>
  <c r="S1592" i="30"/>
  <c r="R1592" i="30"/>
  <c r="Q1592" i="30"/>
  <c r="P1592" i="30"/>
  <c r="O1592" i="30"/>
  <c r="N1592" i="30"/>
  <c r="M1592" i="30"/>
  <c r="L1592" i="30"/>
  <c r="K1592" i="30"/>
  <c r="J1592" i="30"/>
  <c r="I1592" i="30"/>
  <c r="H1592" i="30"/>
  <c r="G1592" i="30"/>
  <c r="F1592" i="30"/>
  <c r="AO1591" i="30"/>
  <c r="AN1591" i="30"/>
  <c r="AM1591" i="30"/>
  <c r="AL1591" i="30"/>
  <c r="AK1591" i="30"/>
  <c r="AJ1591" i="30"/>
  <c r="AI1591" i="30"/>
  <c r="AH1591" i="30"/>
  <c r="AG1591" i="30"/>
  <c r="AF1591" i="30"/>
  <c r="AE1591" i="30"/>
  <c r="AD1591" i="30"/>
  <c r="AC1591" i="30"/>
  <c r="AB1591" i="30"/>
  <c r="AA1591" i="30"/>
  <c r="Z1591" i="30"/>
  <c r="Y1591" i="30"/>
  <c r="X1591" i="30"/>
  <c r="W1591" i="30"/>
  <c r="V1591" i="30"/>
  <c r="U1591" i="30"/>
  <c r="T1591" i="30"/>
  <c r="S1591" i="30"/>
  <c r="R1591" i="30"/>
  <c r="Q1591" i="30"/>
  <c r="P1591" i="30"/>
  <c r="O1591" i="30"/>
  <c r="N1591" i="30"/>
  <c r="M1591" i="30"/>
  <c r="L1591" i="30"/>
  <c r="K1591" i="30"/>
  <c r="J1591" i="30"/>
  <c r="I1591" i="30"/>
  <c r="H1591" i="30"/>
  <c r="G1591" i="30"/>
  <c r="F1591" i="30"/>
  <c r="AO1590" i="30"/>
  <c r="AN1590" i="30"/>
  <c r="AM1590" i="30"/>
  <c r="AL1590" i="30"/>
  <c r="AK1590" i="30"/>
  <c r="AJ1590" i="30"/>
  <c r="AI1590" i="30"/>
  <c r="AH1590" i="30"/>
  <c r="AG1590" i="30"/>
  <c r="AF1590" i="30"/>
  <c r="AE1590" i="30"/>
  <c r="AD1590" i="30"/>
  <c r="AC1590" i="30"/>
  <c r="AB1590" i="30"/>
  <c r="AA1590" i="30"/>
  <c r="Z1590" i="30"/>
  <c r="Y1590" i="30"/>
  <c r="X1590" i="30"/>
  <c r="W1590" i="30"/>
  <c r="V1590" i="30"/>
  <c r="U1590" i="30"/>
  <c r="T1590" i="30"/>
  <c r="S1590" i="30"/>
  <c r="R1590" i="30"/>
  <c r="Q1590" i="30"/>
  <c r="P1590" i="30"/>
  <c r="O1590" i="30"/>
  <c r="N1590" i="30"/>
  <c r="M1590" i="30"/>
  <c r="L1590" i="30"/>
  <c r="K1590" i="30"/>
  <c r="J1590" i="30"/>
  <c r="I1590" i="30"/>
  <c r="H1590" i="30"/>
  <c r="G1590" i="30"/>
  <c r="F1590" i="30"/>
  <c r="AO1589" i="30"/>
  <c r="AN1589" i="30"/>
  <c r="AM1589" i="30"/>
  <c r="AL1589" i="30"/>
  <c r="AK1589" i="30"/>
  <c r="AJ1589" i="30"/>
  <c r="AI1589" i="30"/>
  <c r="AH1589" i="30"/>
  <c r="AG1589" i="30"/>
  <c r="AF1589" i="30"/>
  <c r="AE1589" i="30"/>
  <c r="AD1589" i="30"/>
  <c r="AC1589" i="30"/>
  <c r="AB1589" i="30"/>
  <c r="AA1589" i="30"/>
  <c r="Z1589" i="30"/>
  <c r="Y1589" i="30"/>
  <c r="X1589" i="30"/>
  <c r="W1589" i="30"/>
  <c r="V1589" i="30"/>
  <c r="U1589" i="30"/>
  <c r="T1589" i="30"/>
  <c r="S1589" i="30"/>
  <c r="R1589" i="30"/>
  <c r="Q1589" i="30"/>
  <c r="P1589" i="30"/>
  <c r="O1589" i="30"/>
  <c r="N1589" i="30"/>
  <c r="M1589" i="30"/>
  <c r="L1589" i="30"/>
  <c r="K1589" i="30"/>
  <c r="J1589" i="30"/>
  <c r="I1589" i="30"/>
  <c r="H1589" i="30"/>
  <c r="G1589" i="30"/>
  <c r="F1589" i="30"/>
  <c r="AO1588" i="30"/>
  <c r="AN1588" i="30"/>
  <c r="AM1588" i="30"/>
  <c r="AL1588" i="30"/>
  <c r="AK1588" i="30"/>
  <c r="AJ1588" i="30"/>
  <c r="AI1588" i="30"/>
  <c r="AH1588" i="30"/>
  <c r="AG1588" i="30"/>
  <c r="AF1588" i="30"/>
  <c r="AE1588" i="30"/>
  <c r="AD1588" i="30"/>
  <c r="AC1588" i="30"/>
  <c r="AB1588" i="30"/>
  <c r="AA1588" i="30"/>
  <c r="Z1588" i="30"/>
  <c r="Y1588" i="30"/>
  <c r="X1588" i="30"/>
  <c r="W1588" i="30"/>
  <c r="V1588" i="30"/>
  <c r="U1588" i="30"/>
  <c r="T1588" i="30"/>
  <c r="S1588" i="30"/>
  <c r="R1588" i="30"/>
  <c r="Q1588" i="30"/>
  <c r="P1588" i="30"/>
  <c r="O1588" i="30"/>
  <c r="N1588" i="30"/>
  <c r="M1588" i="30"/>
  <c r="L1588" i="30"/>
  <c r="K1588" i="30"/>
  <c r="J1588" i="30"/>
  <c r="I1588" i="30"/>
  <c r="H1588" i="30"/>
  <c r="G1588" i="30"/>
  <c r="F1588" i="30"/>
  <c r="AO1587" i="30"/>
  <c r="AN1587" i="30"/>
  <c r="AM1587" i="30"/>
  <c r="AL1587" i="30"/>
  <c r="AK1587" i="30"/>
  <c r="AJ1587" i="30"/>
  <c r="AI1587" i="30"/>
  <c r="AH1587" i="30"/>
  <c r="AG1587" i="30"/>
  <c r="AF1587" i="30"/>
  <c r="AE1587" i="30"/>
  <c r="AD1587" i="30"/>
  <c r="AC1587" i="30"/>
  <c r="AB1587" i="30"/>
  <c r="AA1587" i="30"/>
  <c r="Z1587" i="30"/>
  <c r="Y1587" i="30"/>
  <c r="X1587" i="30"/>
  <c r="W1587" i="30"/>
  <c r="V1587" i="30"/>
  <c r="U1587" i="30"/>
  <c r="T1587" i="30"/>
  <c r="S1587" i="30"/>
  <c r="R1587" i="30"/>
  <c r="Q1587" i="30"/>
  <c r="P1587" i="30"/>
  <c r="O1587" i="30"/>
  <c r="N1587" i="30"/>
  <c r="M1587" i="30"/>
  <c r="L1587" i="30"/>
  <c r="K1587" i="30"/>
  <c r="J1587" i="30"/>
  <c r="I1587" i="30"/>
  <c r="H1587" i="30"/>
  <c r="G1587" i="30"/>
  <c r="F1587" i="30"/>
  <c r="AO1586" i="30"/>
  <c r="AN1586" i="30"/>
  <c r="AM1586" i="30"/>
  <c r="AL1586" i="30"/>
  <c r="AK1586" i="30"/>
  <c r="AJ1586" i="30"/>
  <c r="AI1586" i="30"/>
  <c r="AH1586" i="30"/>
  <c r="AG1586" i="30"/>
  <c r="AF1586" i="30"/>
  <c r="AE1586" i="30"/>
  <c r="AD1586" i="30"/>
  <c r="AC1586" i="30"/>
  <c r="AB1586" i="30"/>
  <c r="AA1586" i="30"/>
  <c r="Z1586" i="30"/>
  <c r="Y1586" i="30"/>
  <c r="X1586" i="30"/>
  <c r="W1586" i="30"/>
  <c r="V1586" i="30"/>
  <c r="U1586" i="30"/>
  <c r="T1586" i="30"/>
  <c r="S1586" i="30"/>
  <c r="R1586" i="30"/>
  <c r="Q1586" i="30"/>
  <c r="P1586" i="30"/>
  <c r="O1586" i="30"/>
  <c r="N1586" i="30"/>
  <c r="M1586" i="30"/>
  <c r="L1586" i="30"/>
  <c r="K1586" i="30"/>
  <c r="J1586" i="30"/>
  <c r="I1586" i="30"/>
  <c r="H1586" i="30"/>
  <c r="G1586" i="30"/>
  <c r="F1586" i="30"/>
  <c r="AO1585" i="30"/>
  <c r="AN1585" i="30"/>
  <c r="AM1585" i="30"/>
  <c r="AL1585" i="30"/>
  <c r="AK1585" i="30"/>
  <c r="AJ1585" i="30"/>
  <c r="AI1585" i="30"/>
  <c r="AH1585" i="30"/>
  <c r="AG1585" i="30"/>
  <c r="AF1585" i="30"/>
  <c r="AE1585" i="30"/>
  <c r="AD1585" i="30"/>
  <c r="AC1585" i="30"/>
  <c r="AB1585" i="30"/>
  <c r="AA1585" i="30"/>
  <c r="Z1585" i="30"/>
  <c r="Y1585" i="30"/>
  <c r="X1585" i="30"/>
  <c r="W1585" i="30"/>
  <c r="V1585" i="30"/>
  <c r="U1585" i="30"/>
  <c r="T1585" i="30"/>
  <c r="S1585" i="30"/>
  <c r="R1585" i="30"/>
  <c r="Q1585" i="30"/>
  <c r="P1585" i="30"/>
  <c r="O1585" i="30"/>
  <c r="N1585" i="30"/>
  <c r="M1585" i="30"/>
  <c r="L1585" i="30"/>
  <c r="K1585" i="30"/>
  <c r="J1585" i="30"/>
  <c r="I1585" i="30"/>
  <c r="H1585" i="30"/>
  <c r="G1585" i="30"/>
  <c r="F1585" i="30"/>
  <c r="AO1584" i="30"/>
  <c r="AN1584" i="30"/>
  <c r="AM1584" i="30"/>
  <c r="AL1584" i="30"/>
  <c r="AK1584" i="30"/>
  <c r="AJ1584" i="30"/>
  <c r="AI1584" i="30"/>
  <c r="AH1584" i="30"/>
  <c r="AG1584" i="30"/>
  <c r="AF1584" i="30"/>
  <c r="AE1584" i="30"/>
  <c r="AD1584" i="30"/>
  <c r="AC1584" i="30"/>
  <c r="AB1584" i="30"/>
  <c r="AA1584" i="30"/>
  <c r="Z1584" i="30"/>
  <c r="Y1584" i="30"/>
  <c r="X1584" i="30"/>
  <c r="W1584" i="30"/>
  <c r="V1584" i="30"/>
  <c r="U1584" i="30"/>
  <c r="T1584" i="30"/>
  <c r="S1584" i="30"/>
  <c r="R1584" i="30"/>
  <c r="Q1584" i="30"/>
  <c r="P1584" i="30"/>
  <c r="O1584" i="30"/>
  <c r="N1584" i="30"/>
  <c r="M1584" i="30"/>
  <c r="L1584" i="30"/>
  <c r="K1584" i="30"/>
  <c r="J1584" i="30"/>
  <c r="I1584" i="30"/>
  <c r="H1584" i="30"/>
  <c r="G1584" i="30"/>
  <c r="F1584" i="30"/>
  <c r="AO1583" i="30"/>
  <c r="AN1583" i="30"/>
  <c r="AM1583" i="30"/>
  <c r="AL1583" i="30"/>
  <c r="AK1583" i="30"/>
  <c r="AJ1583" i="30"/>
  <c r="AI1583" i="30"/>
  <c r="AH1583" i="30"/>
  <c r="AG1583" i="30"/>
  <c r="AF1583" i="30"/>
  <c r="AE1583" i="30"/>
  <c r="AD1583" i="30"/>
  <c r="AC1583" i="30"/>
  <c r="AB1583" i="30"/>
  <c r="AA1583" i="30"/>
  <c r="Z1583" i="30"/>
  <c r="Y1583" i="30"/>
  <c r="X1583" i="30"/>
  <c r="W1583" i="30"/>
  <c r="V1583" i="30"/>
  <c r="U1583" i="30"/>
  <c r="T1583" i="30"/>
  <c r="S1583" i="30"/>
  <c r="R1583" i="30"/>
  <c r="Q1583" i="30"/>
  <c r="P1583" i="30"/>
  <c r="O1583" i="30"/>
  <c r="N1583" i="30"/>
  <c r="M1583" i="30"/>
  <c r="L1583" i="30"/>
  <c r="K1583" i="30"/>
  <c r="J1583" i="30"/>
  <c r="I1583" i="30"/>
  <c r="H1583" i="30"/>
  <c r="G1583" i="30"/>
  <c r="F1583" i="30"/>
  <c r="AO1582" i="30"/>
  <c r="AN1582" i="30"/>
  <c r="AM1582" i="30"/>
  <c r="AL1582" i="30"/>
  <c r="AK1582" i="30"/>
  <c r="AJ1582" i="30"/>
  <c r="AI1582" i="30"/>
  <c r="AH1582" i="30"/>
  <c r="AG1582" i="30"/>
  <c r="AF1582" i="30"/>
  <c r="AE1582" i="30"/>
  <c r="AD1582" i="30"/>
  <c r="AC1582" i="30"/>
  <c r="AB1582" i="30"/>
  <c r="AA1582" i="30"/>
  <c r="Z1582" i="30"/>
  <c r="Y1582" i="30"/>
  <c r="X1582" i="30"/>
  <c r="W1582" i="30"/>
  <c r="V1582" i="30"/>
  <c r="U1582" i="30"/>
  <c r="T1582" i="30"/>
  <c r="S1582" i="30"/>
  <c r="R1582" i="30"/>
  <c r="Q1582" i="30"/>
  <c r="P1582" i="30"/>
  <c r="O1582" i="30"/>
  <c r="N1582" i="30"/>
  <c r="M1582" i="30"/>
  <c r="L1582" i="30"/>
  <c r="K1582" i="30"/>
  <c r="J1582" i="30"/>
  <c r="I1582" i="30"/>
  <c r="H1582" i="30"/>
  <c r="G1582" i="30"/>
  <c r="F1582" i="30"/>
  <c r="AO1580" i="30"/>
  <c r="AN1580" i="30"/>
  <c r="AM1580" i="30"/>
  <c r="AL1580" i="30"/>
  <c r="AK1580" i="30"/>
  <c r="AJ1580" i="30"/>
  <c r="AI1580" i="30"/>
  <c r="AH1580" i="30"/>
  <c r="AG1580" i="30"/>
  <c r="AF1580" i="30"/>
  <c r="AE1580" i="30"/>
  <c r="AD1580" i="30"/>
  <c r="AC1580" i="30"/>
  <c r="AB1580" i="30"/>
  <c r="AA1580" i="30"/>
  <c r="Z1580" i="30"/>
  <c r="Y1580" i="30"/>
  <c r="X1580" i="30"/>
  <c r="W1580" i="30"/>
  <c r="V1580" i="30"/>
  <c r="U1580" i="30"/>
  <c r="T1580" i="30"/>
  <c r="S1580" i="30"/>
  <c r="R1580" i="30"/>
  <c r="Q1580" i="30"/>
  <c r="P1580" i="30"/>
  <c r="O1580" i="30"/>
  <c r="N1580" i="30"/>
  <c r="M1580" i="30"/>
  <c r="L1580" i="30"/>
  <c r="K1580" i="30"/>
  <c r="J1580" i="30"/>
  <c r="I1580" i="30"/>
  <c r="H1580" i="30"/>
  <c r="G1580" i="30"/>
  <c r="F1580" i="30"/>
  <c r="AO1579" i="30"/>
  <c r="AN1579" i="30"/>
  <c r="AM1579" i="30"/>
  <c r="AL1579" i="30"/>
  <c r="AK1579" i="30"/>
  <c r="AJ1579" i="30"/>
  <c r="AI1579" i="30"/>
  <c r="AH1579" i="30"/>
  <c r="AG1579" i="30"/>
  <c r="AF1579" i="30"/>
  <c r="AE1579" i="30"/>
  <c r="AD1579" i="30"/>
  <c r="AC1579" i="30"/>
  <c r="AB1579" i="30"/>
  <c r="AA1579" i="30"/>
  <c r="Z1579" i="30"/>
  <c r="Y1579" i="30"/>
  <c r="X1579" i="30"/>
  <c r="W1579" i="30"/>
  <c r="V1579" i="30"/>
  <c r="U1579" i="30"/>
  <c r="T1579" i="30"/>
  <c r="S1579" i="30"/>
  <c r="R1579" i="30"/>
  <c r="Q1579" i="30"/>
  <c r="P1579" i="30"/>
  <c r="O1579" i="30"/>
  <c r="N1579" i="30"/>
  <c r="M1579" i="30"/>
  <c r="L1579" i="30"/>
  <c r="K1579" i="30"/>
  <c r="J1579" i="30"/>
  <c r="I1579" i="30"/>
  <c r="H1579" i="30"/>
  <c r="G1579" i="30"/>
  <c r="F1579" i="30"/>
  <c r="AO1578" i="30"/>
  <c r="AN1578" i="30"/>
  <c r="AM1578" i="30"/>
  <c r="AL1578" i="30"/>
  <c r="AK1578" i="30"/>
  <c r="AJ1578" i="30"/>
  <c r="AI1578" i="30"/>
  <c r="AH1578" i="30"/>
  <c r="AG1578" i="30"/>
  <c r="AF1578" i="30"/>
  <c r="AE1578" i="30"/>
  <c r="AD1578" i="30"/>
  <c r="AC1578" i="30"/>
  <c r="AB1578" i="30"/>
  <c r="AA1578" i="30"/>
  <c r="Z1578" i="30"/>
  <c r="Y1578" i="30"/>
  <c r="X1578" i="30"/>
  <c r="W1578" i="30"/>
  <c r="V1578" i="30"/>
  <c r="U1578" i="30"/>
  <c r="T1578" i="30"/>
  <c r="S1578" i="30"/>
  <c r="R1578" i="30"/>
  <c r="Q1578" i="30"/>
  <c r="P1578" i="30"/>
  <c r="O1578" i="30"/>
  <c r="N1578" i="30"/>
  <c r="M1578" i="30"/>
  <c r="L1578" i="30"/>
  <c r="K1578" i="30"/>
  <c r="J1578" i="30"/>
  <c r="I1578" i="30"/>
  <c r="H1578" i="30"/>
  <c r="G1578" i="30"/>
  <c r="F1578" i="30"/>
  <c r="AO1577" i="30"/>
  <c r="AN1577" i="30"/>
  <c r="AM1577" i="30"/>
  <c r="AL1577" i="30"/>
  <c r="AK1577" i="30"/>
  <c r="AJ1577" i="30"/>
  <c r="AI1577" i="30"/>
  <c r="AH1577" i="30"/>
  <c r="AG1577" i="30"/>
  <c r="AF1577" i="30"/>
  <c r="AE1577" i="30"/>
  <c r="AD1577" i="30"/>
  <c r="AC1577" i="30"/>
  <c r="AB1577" i="30"/>
  <c r="AA1577" i="30"/>
  <c r="Z1577" i="30"/>
  <c r="Y1577" i="30"/>
  <c r="X1577" i="30"/>
  <c r="W1577" i="30"/>
  <c r="V1577" i="30"/>
  <c r="U1577" i="30"/>
  <c r="T1577" i="30"/>
  <c r="S1577" i="30"/>
  <c r="R1577" i="30"/>
  <c r="Q1577" i="30"/>
  <c r="P1577" i="30"/>
  <c r="O1577" i="30"/>
  <c r="N1577" i="30"/>
  <c r="M1577" i="30"/>
  <c r="L1577" i="30"/>
  <c r="K1577" i="30"/>
  <c r="J1577" i="30"/>
  <c r="I1577" i="30"/>
  <c r="H1577" i="30"/>
  <c r="G1577" i="30"/>
  <c r="F1577" i="30"/>
  <c r="AO1576" i="30"/>
  <c r="AN1576" i="30"/>
  <c r="AM1576" i="30"/>
  <c r="AL1576" i="30"/>
  <c r="AK1576" i="30"/>
  <c r="AJ1576" i="30"/>
  <c r="AI1576" i="30"/>
  <c r="AH1576" i="30"/>
  <c r="AG1576" i="30"/>
  <c r="AF1576" i="30"/>
  <c r="AE1576" i="30"/>
  <c r="AD1576" i="30"/>
  <c r="AC1576" i="30"/>
  <c r="AB1576" i="30"/>
  <c r="AA1576" i="30"/>
  <c r="Z1576" i="30"/>
  <c r="Y1576" i="30"/>
  <c r="X1576" i="30"/>
  <c r="W1576" i="30"/>
  <c r="V1576" i="30"/>
  <c r="U1576" i="30"/>
  <c r="T1576" i="30"/>
  <c r="S1576" i="30"/>
  <c r="R1576" i="30"/>
  <c r="Q1576" i="30"/>
  <c r="P1576" i="30"/>
  <c r="O1576" i="30"/>
  <c r="N1576" i="30"/>
  <c r="M1576" i="30"/>
  <c r="L1576" i="30"/>
  <c r="K1576" i="30"/>
  <c r="J1576" i="30"/>
  <c r="I1576" i="30"/>
  <c r="H1576" i="30"/>
  <c r="G1576" i="30"/>
  <c r="F1576" i="30"/>
  <c r="AO1575" i="30"/>
  <c r="AN1575" i="30"/>
  <c r="AM1575" i="30"/>
  <c r="AL1575" i="30"/>
  <c r="AK1575" i="30"/>
  <c r="AJ1575" i="30"/>
  <c r="AI1575" i="30"/>
  <c r="AH1575" i="30"/>
  <c r="AG1575" i="30"/>
  <c r="AF1575" i="30"/>
  <c r="AE1575" i="30"/>
  <c r="AD1575" i="30"/>
  <c r="AC1575" i="30"/>
  <c r="AB1575" i="30"/>
  <c r="AA1575" i="30"/>
  <c r="Z1575" i="30"/>
  <c r="Y1575" i="30"/>
  <c r="X1575" i="30"/>
  <c r="W1575" i="30"/>
  <c r="V1575" i="30"/>
  <c r="U1575" i="30"/>
  <c r="T1575" i="30"/>
  <c r="S1575" i="30"/>
  <c r="R1575" i="30"/>
  <c r="Q1575" i="30"/>
  <c r="P1575" i="30"/>
  <c r="O1575" i="30"/>
  <c r="N1575" i="30"/>
  <c r="M1575" i="30"/>
  <c r="L1575" i="30"/>
  <c r="K1575" i="30"/>
  <c r="J1575" i="30"/>
  <c r="I1575" i="30"/>
  <c r="H1575" i="30"/>
  <c r="G1575" i="30"/>
  <c r="F1575" i="30"/>
  <c r="AO1574" i="30"/>
  <c r="AN1574" i="30"/>
  <c r="AM1574" i="30"/>
  <c r="AL1574" i="30"/>
  <c r="AK1574" i="30"/>
  <c r="AJ1574" i="30"/>
  <c r="AI1574" i="30"/>
  <c r="AH1574" i="30"/>
  <c r="AG1574" i="30"/>
  <c r="AF1574" i="30"/>
  <c r="AE1574" i="30"/>
  <c r="AD1574" i="30"/>
  <c r="AC1574" i="30"/>
  <c r="AB1574" i="30"/>
  <c r="AA1574" i="30"/>
  <c r="Z1574" i="30"/>
  <c r="Y1574" i="30"/>
  <c r="X1574" i="30"/>
  <c r="W1574" i="30"/>
  <c r="V1574" i="30"/>
  <c r="U1574" i="30"/>
  <c r="T1574" i="30"/>
  <c r="S1574" i="30"/>
  <c r="R1574" i="30"/>
  <c r="Q1574" i="30"/>
  <c r="P1574" i="30"/>
  <c r="O1574" i="30"/>
  <c r="N1574" i="30"/>
  <c r="M1574" i="30"/>
  <c r="L1574" i="30"/>
  <c r="K1574" i="30"/>
  <c r="J1574" i="30"/>
  <c r="I1574" i="30"/>
  <c r="H1574" i="30"/>
  <c r="G1574" i="30"/>
  <c r="F1574" i="30"/>
  <c r="AO1573" i="30"/>
  <c r="AN1573" i="30"/>
  <c r="AM1573" i="30"/>
  <c r="AL1573" i="30"/>
  <c r="AK1573" i="30"/>
  <c r="AJ1573" i="30"/>
  <c r="AI1573" i="30"/>
  <c r="AH1573" i="30"/>
  <c r="AG1573" i="30"/>
  <c r="AF1573" i="30"/>
  <c r="AE1573" i="30"/>
  <c r="AD1573" i="30"/>
  <c r="AC1573" i="30"/>
  <c r="AB1573" i="30"/>
  <c r="AA1573" i="30"/>
  <c r="Z1573" i="30"/>
  <c r="Y1573" i="30"/>
  <c r="X1573" i="30"/>
  <c r="W1573" i="30"/>
  <c r="V1573" i="30"/>
  <c r="U1573" i="30"/>
  <c r="T1573" i="30"/>
  <c r="S1573" i="30"/>
  <c r="R1573" i="30"/>
  <c r="Q1573" i="30"/>
  <c r="P1573" i="30"/>
  <c r="O1573" i="30"/>
  <c r="N1573" i="30"/>
  <c r="M1573" i="30"/>
  <c r="L1573" i="30"/>
  <c r="K1573" i="30"/>
  <c r="J1573" i="30"/>
  <c r="I1573" i="30"/>
  <c r="H1573" i="30"/>
  <c r="G1573" i="30"/>
  <c r="F1573" i="30"/>
  <c r="AO1572" i="30"/>
  <c r="AN1572" i="30"/>
  <c r="AM1572" i="30"/>
  <c r="AL1572" i="30"/>
  <c r="AK1572" i="30"/>
  <c r="AJ1572" i="30"/>
  <c r="AI1572" i="30"/>
  <c r="AH1572" i="30"/>
  <c r="AG1572" i="30"/>
  <c r="AF1572" i="30"/>
  <c r="AE1572" i="30"/>
  <c r="AD1572" i="30"/>
  <c r="AC1572" i="30"/>
  <c r="AB1572" i="30"/>
  <c r="AA1572" i="30"/>
  <c r="Z1572" i="30"/>
  <c r="Y1572" i="30"/>
  <c r="X1572" i="30"/>
  <c r="W1572" i="30"/>
  <c r="V1572" i="30"/>
  <c r="U1572" i="30"/>
  <c r="T1572" i="30"/>
  <c r="S1572" i="30"/>
  <c r="R1572" i="30"/>
  <c r="Q1572" i="30"/>
  <c r="P1572" i="30"/>
  <c r="O1572" i="30"/>
  <c r="N1572" i="30"/>
  <c r="M1572" i="30"/>
  <c r="L1572" i="30"/>
  <c r="K1572" i="30"/>
  <c r="J1572" i="30"/>
  <c r="I1572" i="30"/>
  <c r="H1572" i="30"/>
  <c r="G1572" i="30"/>
  <c r="F1572" i="30"/>
  <c r="AO1571" i="30"/>
  <c r="AN1571" i="30"/>
  <c r="AM1571" i="30"/>
  <c r="AL1571" i="30"/>
  <c r="AK1571" i="30"/>
  <c r="AJ1571" i="30"/>
  <c r="AI1571" i="30"/>
  <c r="AH1571" i="30"/>
  <c r="AG1571" i="30"/>
  <c r="AF1571" i="30"/>
  <c r="AE1571" i="30"/>
  <c r="AD1571" i="30"/>
  <c r="AC1571" i="30"/>
  <c r="AB1571" i="30"/>
  <c r="AA1571" i="30"/>
  <c r="Z1571" i="30"/>
  <c r="Y1571" i="30"/>
  <c r="X1571" i="30"/>
  <c r="W1571" i="30"/>
  <c r="V1571" i="30"/>
  <c r="U1571" i="30"/>
  <c r="T1571" i="30"/>
  <c r="S1571" i="30"/>
  <c r="R1571" i="30"/>
  <c r="Q1571" i="30"/>
  <c r="P1571" i="30"/>
  <c r="O1571" i="30"/>
  <c r="N1571" i="30"/>
  <c r="M1571" i="30"/>
  <c r="L1571" i="30"/>
  <c r="K1571" i="30"/>
  <c r="J1571" i="30"/>
  <c r="I1571" i="30"/>
  <c r="H1571" i="30"/>
  <c r="G1571" i="30"/>
  <c r="F1571" i="30"/>
  <c r="AO1570" i="30"/>
  <c r="AN1570" i="30"/>
  <c r="AM1570" i="30"/>
  <c r="AL1570" i="30"/>
  <c r="AK1570" i="30"/>
  <c r="AJ1570" i="30"/>
  <c r="AI1570" i="30"/>
  <c r="AH1570" i="30"/>
  <c r="AG1570" i="30"/>
  <c r="AF1570" i="30"/>
  <c r="AE1570" i="30"/>
  <c r="AD1570" i="30"/>
  <c r="AC1570" i="30"/>
  <c r="AB1570" i="30"/>
  <c r="AA1570" i="30"/>
  <c r="Z1570" i="30"/>
  <c r="Y1570" i="30"/>
  <c r="X1570" i="30"/>
  <c r="W1570" i="30"/>
  <c r="V1570" i="30"/>
  <c r="U1570" i="30"/>
  <c r="T1570" i="30"/>
  <c r="S1570" i="30"/>
  <c r="R1570" i="30"/>
  <c r="Q1570" i="30"/>
  <c r="P1570" i="30"/>
  <c r="O1570" i="30"/>
  <c r="N1570" i="30"/>
  <c r="M1570" i="30"/>
  <c r="L1570" i="30"/>
  <c r="K1570" i="30"/>
  <c r="J1570" i="30"/>
  <c r="I1570" i="30"/>
  <c r="H1570" i="30"/>
  <c r="G1570" i="30"/>
  <c r="F1570" i="30"/>
  <c r="AO1569" i="30"/>
  <c r="AN1569" i="30"/>
  <c r="AM1569" i="30"/>
  <c r="AL1569" i="30"/>
  <c r="AK1569" i="30"/>
  <c r="AJ1569" i="30"/>
  <c r="AI1569" i="30"/>
  <c r="AH1569" i="30"/>
  <c r="AG1569" i="30"/>
  <c r="AF1569" i="30"/>
  <c r="AE1569" i="30"/>
  <c r="AD1569" i="30"/>
  <c r="AC1569" i="30"/>
  <c r="AB1569" i="30"/>
  <c r="AA1569" i="30"/>
  <c r="Z1569" i="30"/>
  <c r="Y1569" i="30"/>
  <c r="X1569" i="30"/>
  <c r="W1569" i="30"/>
  <c r="V1569" i="30"/>
  <c r="U1569" i="30"/>
  <c r="T1569" i="30"/>
  <c r="S1569" i="30"/>
  <c r="R1569" i="30"/>
  <c r="Q1569" i="30"/>
  <c r="P1569" i="30"/>
  <c r="O1569" i="30"/>
  <c r="N1569" i="30"/>
  <c r="M1569" i="30"/>
  <c r="L1569" i="30"/>
  <c r="K1569" i="30"/>
  <c r="J1569" i="30"/>
  <c r="I1569" i="30"/>
  <c r="H1569" i="30"/>
  <c r="G1569" i="30"/>
  <c r="F1569" i="30"/>
  <c r="AO1568" i="30"/>
  <c r="AN1568" i="30"/>
  <c r="AM1568" i="30"/>
  <c r="AL1568" i="30"/>
  <c r="AK1568" i="30"/>
  <c r="AJ1568" i="30"/>
  <c r="AI1568" i="30"/>
  <c r="AH1568" i="30"/>
  <c r="AG1568" i="30"/>
  <c r="AF1568" i="30"/>
  <c r="AE1568" i="30"/>
  <c r="AD1568" i="30"/>
  <c r="AC1568" i="30"/>
  <c r="AB1568" i="30"/>
  <c r="AA1568" i="30"/>
  <c r="Z1568" i="30"/>
  <c r="Y1568" i="30"/>
  <c r="X1568" i="30"/>
  <c r="W1568" i="30"/>
  <c r="V1568" i="30"/>
  <c r="U1568" i="30"/>
  <c r="T1568" i="30"/>
  <c r="S1568" i="30"/>
  <c r="R1568" i="30"/>
  <c r="Q1568" i="30"/>
  <c r="P1568" i="30"/>
  <c r="O1568" i="30"/>
  <c r="N1568" i="30"/>
  <c r="M1568" i="30"/>
  <c r="L1568" i="30"/>
  <c r="K1568" i="30"/>
  <c r="J1568" i="30"/>
  <c r="I1568" i="30"/>
  <c r="H1568" i="30"/>
  <c r="G1568" i="30"/>
  <c r="F1568" i="30"/>
  <c r="AO1567" i="30"/>
  <c r="AN1567" i="30"/>
  <c r="AM1567" i="30"/>
  <c r="AL1567" i="30"/>
  <c r="AK1567" i="30"/>
  <c r="AJ1567" i="30"/>
  <c r="AI1567" i="30"/>
  <c r="AH1567" i="30"/>
  <c r="AG1567" i="30"/>
  <c r="AF1567" i="30"/>
  <c r="AE1567" i="30"/>
  <c r="AD1567" i="30"/>
  <c r="AC1567" i="30"/>
  <c r="AB1567" i="30"/>
  <c r="AA1567" i="30"/>
  <c r="Z1567" i="30"/>
  <c r="Y1567" i="30"/>
  <c r="X1567" i="30"/>
  <c r="W1567" i="30"/>
  <c r="V1567" i="30"/>
  <c r="U1567" i="30"/>
  <c r="T1567" i="30"/>
  <c r="S1567" i="30"/>
  <c r="R1567" i="30"/>
  <c r="Q1567" i="30"/>
  <c r="P1567" i="30"/>
  <c r="O1567" i="30"/>
  <c r="N1567" i="30"/>
  <c r="M1567" i="30"/>
  <c r="L1567" i="30"/>
  <c r="K1567" i="30"/>
  <c r="J1567" i="30"/>
  <c r="I1567" i="30"/>
  <c r="H1567" i="30"/>
  <c r="G1567" i="30"/>
  <c r="F1567" i="30"/>
  <c r="AO1566" i="30"/>
  <c r="AN1566" i="30"/>
  <c r="AM1566" i="30"/>
  <c r="AL1566" i="30"/>
  <c r="AK1566" i="30"/>
  <c r="AJ1566" i="30"/>
  <c r="AI1566" i="30"/>
  <c r="AH1566" i="30"/>
  <c r="AG1566" i="30"/>
  <c r="AF1566" i="30"/>
  <c r="AE1566" i="30"/>
  <c r="AD1566" i="30"/>
  <c r="AC1566" i="30"/>
  <c r="AB1566" i="30"/>
  <c r="AA1566" i="30"/>
  <c r="Z1566" i="30"/>
  <c r="Y1566" i="30"/>
  <c r="X1566" i="30"/>
  <c r="W1566" i="30"/>
  <c r="V1566" i="30"/>
  <c r="U1566" i="30"/>
  <c r="T1566" i="30"/>
  <c r="S1566" i="30"/>
  <c r="R1566" i="30"/>
  <c r="Q1566" i="30"/>
  <c r="P1566" i="30"/>
  <c r="O1566" i="30"/>
  <c r="N1566" i="30"/>
  <c r="M1566" i="30"/>
  <c r="L1566" i="30"/>
  <c r="K1566" i="30"/>
  <c r="J1566" i="30"/>
  <c r="I1566" i="30"/>
  <c r="H1566" i="30"/>
  <c r="G1566" i="30"/>
  <c r="F1566" i="30"/>
  <c r="AO1565" i="30"/>
  <c r="AN1565" i="30"/>
  <c r="AM1565" i="30"/>
  <c r="AL1565" i="30"/>
  <c r="AK1565" i="30"/>
  <c r="AJ1565" i="30"/>
  <c r="AI1565" i="30"/>
  <c r="AH1565" i="30"/>
  <c r="AG1565" i="30"/>
  <c r="AF1565" i="30"/>
  <c r="AE1565" i="30"/>
  <c r="AD1565" i="30"/>
  <c r="AC1565" i="30"/>
  <c r="AB1565" i="30"/>
  <c r="AA1565" i="30"/>
  <c r="Z1565" i="30"/>
  <c r="Y1565" i="30"/>
  <c r="X1565" i="30"/>
  <c r="W1565" i="30"/>
  <c r="V1565" i="30"/>
  <c r="U1565" i="30"/>
  <c r="T1565" i="30"/>
  <c r="S1565" i="30"/>
  <c r="R1565" i="30"/>
  <c r="Q1565" i="30"/>
  <c r="P1565" i="30"/>
  <c r="O1565" i="30"/>
  <c r="N1565" i="30"/>
  <c r="M1565" i="30"/>
  <c r="L1565" i="30"/>
  <c r="K1565" i="30"/>
  <c r="J1565" i="30"/>
  <c r="I1565" i="30"/>
  <c r="H1565" i="30"/>
  <c r="G1565" i="30"/>
  <c r="F1565" i="30"/>
  <c r="AO1564" i="30"/>
  <c r="AN1564" i="30"/>
  <c r="AM1564" i="30"/>
  <c r="AL1564" i="30"/>
  <c r="AK1564" i="30"/>
  <c r="AJ1564" i="30"/>
  <c r="AI1564" i="30"/>
  <c r="AH1564" i="30"/>
  <c r="AG1564" i="30"/>
  <c r="AF1564" i="30"/>
  <c r="AE1564" i="30"/>
  <c r="AD1564" i="30"/>
  <c r="AC1564" i="30"/>
  <c r="AB1564" i="30"/>
  <c r="AA1564" i="30"/>
  <c r="Z1564" i="30"/>
  <c r="Y1564" i="30"/>
  <c r="X1564" i="30"/>
  <c r="W1564" i="30"/>
  <c r="V1564" i="30"/>
  <c r="U1564" i="30"/>
  <c r="T1564" i="30"/>
  <c r="S1564" i="30"/>
  <c r="R1564" i="30"/>
  <c r="Q1564" i="30"/>
  <c r="P1564" i="30"/>
  <c r="O1564" i="30"/>
  <c r="N1564" i="30"/>
  <c r="M1564" i="30"/>
  <c r="L1564" i="30"/>
  <c r="K1564" i="30"/>
  <c r="J1564" i="30"/>
  <c r="I1564" i="30"/>
  <c r="H1564" i="30"/>
  <c r="G1564" i="30"/>
  <c r="F1564" i="30"/>
  <c r="AO1563" i="30"/>
  <c r="AN1563" i="30"/>
  <c r="AM1563" i="30"/>
  <c r="AL1563" i="30"/>
  <c r="AK1563" i="30"/>
  <c r="AJ1563" i="30"/>
  <c r="AI1563" i="30"/>
  <c r="AH1563" i="30"/>
  <c r="AG1563" i="30"/>
  <c r="AF1563" i="30"/>
  <c r="AE1563" i="30"/>
  <c r="AD1563" i="30"/>
  <c r="AC1563" i="30"/>
  <c r="AB1563" i="30"/>
  <c r="AA1563" i="30"/>
  <c r="Z1563" i="30"/>
  <c r="Y1563" i="30"/>
  <c r="X1563" i="30"/>
  <c r="W1563" i="30"/>
  <c r="V1563" i="30"/>
  <c r="U1563" i="30"/>
  <c r="T1563" i="30"/>
  <c r="S1563" i="30"/>
  <c r="R1563" i="30"/>
  <c r="Q1563" i="30"/>
  <c r="P1563" i="30"/>
  <c r="O1563" i="30"/>
  <c r="N1563" i="30"/>
  <c r="M1563" i="30"/>
  <c r="L1563" i="30"/>
  <c r="K1563" i="30"/>
  <c r="J1563" i="30"/>
  <c r="I1563" i="30"/>
  <c r="H1563" i="30"/>
  <c r="G1563" i="30"/>
  <c r="F1563" i="30"/>
  <c r="AO1562" i="30"/>
  <c r="AN1562" i="30"/>
  <c r="AM1562" i="30"/>
  <c r="AL1562" i="30"/>
  <c r="AK1562" i="30"/>
  <c r="AJ1562" i="30"/>
  <c r="AI1562" i="30"/>
  <c r="AH1562" i="30"/>
  <c r="AG1562" i="30"/>
  <c r="AF1562" i="30"/>
  <c r="AE1562" i="30"/>
  <c r="AD1562" i="30"/>
  <c r="AC1562" i="30"/>
  <c r="AB1562" i="30"/>
  <c r="AA1562" i="30"/>
  <c r="Z1562" i="30"/>
  <c r="Y1562" i="30"/>
  <c r="X1562" i="30"/>
  <c r="W1562" i="30"/>
  <c r="V1562" i="30"/>
  <c r="U1562" i="30"/>
  <c r="T1562" i="30"/>
  <c r="S1562" i="30"/>
  <c r="R1562" i="30"/>
  <c r="Q1562" i="30"/>
  <c r="P1562" i="30"/>
  <c r="O1562" i="30"/>
  <c r="N1562" i="30"/>
  <c r="M1562" i="30"/>
  <c r="L1562" i="30"/>
  <c r="K1562" i="30"/>
  <c r="J1562" i="30"/>
  <c r="I1562" i="30"/>
  <c r="H1562" i="30"/>
  <c r="G1562" i="30"/>
  <c r="F1562" i="30"/>
  <c r="AO1561" i="30"/>
  <c r="AN1561" i="30"/>
  <c r="AM1561" i="30"/>
  <c r="AL1561" i="30"/>
  <c r="AK1561" i="30"/>
  <c r="AJ1561" i="30"/>
  <c r="AI1561" i="30"/>
  <c r="AH1561" i="30"/>
  <c r="AG1561" i="30"/>
  <c r="AF1561" i="30"/>
  <c r="AE1561" i="30"/>
  <c r="AD1561" i="30"/>
  <c r="AC1561" i="30"/>
  <c r="AB1561" i="30"/>
  <c r="AA1561" i="30"/>
  <c r="Z1561" i="30"/>
  <c r="Y1561" i="30"/>
  <c r="X1561" i="30"/>
  <c r="W1561" i="30"/>
  <c r="V1561" i="30"/>
  <c r="U1561" i="30"/>
  <c r="T1561" i="30"/>
  <c r="S1561" i="30"/>
  <c r="R1561" i="30"/>
  <c r="Q1561" i="30"/>
  <c r="P1561" i="30"/>
  <c r="O1561" i="30"/>
  <c r="N1561" i="30"/>
  <c r="M1561" i="30"/>
  <c r="L1561" i="30"/>
  <c r="K1561" i="30"/>
  <c r="J1561" i="30"/>
  <c r="I1561" i="30"/>
  <c r="H1561" i="30"/>
  <c r="G1561" i="30"/>
  <c r="F1561" i="30"/>
  <c r="AO1560" i="30"/>
  <c r="AN1560" i="30"/>
  <c r="AM1560" i="30"/>
  <c r="AL1560" i="30"/>
  <c r="AK1560" i="30"/>
  <c r="AJ1560" i="30"/>
  <c r="AI1560" i="30"/>
  <c r="AH1560" i="30"/>
  <c r="AG1560" i="30"/>
  <c r="AF1560" i="30"/>
  <c r="AE1560" i="30"/>
  <c r="AD1560" i="30"/>
  <c r="AC1560" i="30"/>
  <c r="AB1560" i="30"/>
  <c r="AA1560" i="30"/>
  <c r="Z1560" i="30"/>
  <c r="Y1560" i="30"/>
  <c r="X1560" i="30"/>
  <c r="W1560" i="30"/>
  <c r="V1560" i="30"/>
  <c r="U1560" i="30"/>
  <c r="T1560" i="30"/>
  <c r="S1560" i="30"/>
  <c r="R1560" i="30"/>
  <c r="Q1560" i="30"/>
  <c r="P1560" i="30"/>
  <c r="O1560" i="30"/>
  <c r="N1560" i="30"/>
  <c r="M1560" i="30"/>
  <c r="L1560" i="30"/>
  <c r="K1560" i="30"/>
  <c r="J1560" i="30"/>
  <c r="I1560" i="30"/>
  <c r="H1560" i="30"/>
  <c r="G1560" i="30"/>
  <c r="F1560" i="30"/>
  <c r="AO1559" i="30"/>
  <c r="AN1559" i="30"/>
  <c r="AM1559" i="30"/>
  <c r="AL1559" i="30"/>
  <c r="AK1559" i="30"/>
  <c r="AJ1559" i="30"/>
  <c r="AI1559" i="30"/>
  <c r="AH1559" i="30"/>
  <c r="AG1559" i="30"/>
  <c r="AF1559" i="30"/>
  <c r="AE1559" i="30"/>
  <c r="AD1559" i="30"/>
  <c r="AC1559" i="30"/>
  <c r="AB1559" i="30"/>
  <c r="AA1559" i="30"/>
  <c r="Z1559" i="30"/>
  <c r="Y1559" i="30"/>
  <c r="X1559" i="30"/>
  <c r="W1559" i="30"/>
  <c r="V1559" i="30"/>
  <c r="U1559" i="30"/>
  <c r="T1559" i="30"/>
  <c r="S1559" i="30"/>
  <c r="R1559" i="30"/>
  <c r="Q1559" i="30"/>
  <c r="P1559" i="30"/>
  <c r="O1559" i="30"/>
  <c r="N1559" i="30"/>
  <c r="M1559" i="30"/>
  <c r="L1559" i="30"/>
  <c r="K1559" i="30"/>
  <c r="J1559" i="30"/>
  <c r="I1559" i="30"/>
  <c r="H1559" i="30"/>
  <c r="G1559" i="30"/>
  <c r="F1559" i="30"/>
  <c r="AO1558" i="30"/>
  <c r="AN1558" i="30"/>
  <c r="AM1558" i="30"/>
  <c r="AL1558" i="30"/>
  <c r="AK1558" i="30"/>
  <c r="AJ1558" i="30"/>
  <c r="AI1558" i="30"/>
  <c r="AH1558" i="30"/>
  <c r="AG1558" i="30"/>
  <c r="AF1558" i="30"/>
  <c r="AE1558" i="30"/>
  <c r="AD1558" i="30"/>
  <c r="AC1558" i="30"/>
  <c r="AB1558" i="30"/>
  <c r="AA1558" i="30"/>
  <c r="Z1558" i="30"/>
  <c r="Y1558" i="30"/>
  <c r="X1558" i="30"/>
  <c r="W1558" i="30"/>
  <c r="V1558" i="30"/>
  <c r="U1558" i="30"/>
  <c r="T1558" i="30"/>
  <c r="S1558" i="30"/>
  <c r="R1558" i="30"/>
  <c r="Q1558" i="30"/>
  <c r="P1558" i="30"/>
  <c r="O1558" i="30"/>
  <c r="N1558" i="30"/>
  <c r="M1558" i="30"/>
  <c r="L1558" i="30"/>
  <c r="K1558" i="30"/>
  <c r="J1558" i="30"/>
  <c r="I1558" i="30"/>
  <c r="H1558" i="30"/>
  <c r="G1558" i="30"/>
  <c r="F1558" i="30"/>
  <c r="AO1557" i="30"/>
  <c r="AN1557" i="30"/>
  <c r="AM1557" i="30"/>
  <c r="AL1557" i="30"/>
  <c r="AK1557" i="30"/>
  <c r="AJ1557" i="30"/>
  <c r="AI1557" i="30"/>
  <c r="AH1557" i="30"/>
  <c r="AG1557" i="30"/>
  <c r="AF1557" i="30"/>
  <c r="AE1557" i="30"/>
  <c r="AD1557" i="30"/>
  <c r="AC1557" i="30"/>
  <c r="AB1557" i="30"/>
  <c r="AA1557" i="30"/>
  <c r="Z1557" i="30"/>
  <c r="Y1557" i="30"/>
  <c r="X1557" i="30"/>
  <c r="W1557" i="30"/>
  <c r="V1557" i="30"/>
  <c r="U1557" i="30"/>
  <c r="T1557" i="30"/>
  <c r="S1557" i="30"/>
  <c r="R1557" i="30"/>
  <c r="Q1557" i="30"/>
  <c r="P1557" i="30"/>
  <c r="O1557" i="30"/>
  <c r="N1557" i="30"/>
  <c r="M1557" i="30"/>
  <c r="L1557" i="30"/>
  <c r="K1557" i="30"/>
  <c r="J1557" i="30"/>
  <c r="I1557" i="30"/>
  <c r="H1557" i="30"/>
  <c r="G1557" i="30"/>
  <c r="F1557" i="30"/>
  <c r="AO1556" i="30"/>
  <c r="AN1556" i="30"/>
  <c r="AM1556" i="30"/>
  <c r="AL1556" i="30"/>
  <c r="AK1556" i="30"/>
  <c r="AJ1556" i="30"/>
  <c r="AI1556" i="30"/>
  <c r="AH1556" i="30"/>
  <c r="AG1556" i="30"/>
  <c r="AF1556" i="30"/>
  <c r="AE1556" i="30"/>
  <c r="AD1556" i="30"/>
  <c r="AC1556" i="30"/>
  <c r="AB1556" i="30"/>
  <c r="AA1556" i="30"/>
  <c r="Z1556" i="30"/>
  <c r="Y1556" i="30"/>
  <c r="X1556" i="30"/>
  <c r="W1556" i="30"/>
  <c r="V1556" i="30"/>
  <c r="U1556" i="30"/>
  <c r="T1556" i="30"/>
  <c r="S1556" i="30"/>
  <c r="R1556" i="30"/>
  <c r="Q1556" i="30"/>
  <c r="P1556" i="30"/>
  <c r="O1556" i="30"/>
  <c r="N1556" i="30"/>
  <c r="M1556" i="30"/>
  <c r="L1556" i="30"/>
  <c r="K1556" i="30"/>
  <c r="J1556" i="30"/>
  <c r="I1556" i="30"/>
  <c r="H1556" i="30"/>
  <c r="G1556" i="30"/>
  <c r="F1556" i="30"/>
  <c r="AO1555" i="30"/>
  <c r="AN1555" i="30"/>
  <c r="AM1555" i="30"/>
  <c r="AL1555" i="30"/>
  <c r="AK1555" i="30"/>
  <c r="AJ1555" i="30"/>
  <c r="AI1555" i="30"/>
  <c r="AH1555" i="30"/>
  <c r="AG1555" i="30"/>
  <c r="AF1555" i="30"/>
  <c r="AE1555" i="30"/>
  <c r="AD1555" i="30"/>
  <c r="AC1555" i="30"/>
  <c r="AB1555" i="30"/>
  <c r="AA1555" i="30"/>
  <c r="Z1555" i="30"/>
  <c r="Y1555" i="30"/>
  <c r="X1555" i="30"/>
  <c r="W1555" i="30"/>
  <c r="V1555" i="30"/>
  <c r="U1555" i="30"/>
  <c r="T1555" i="30"/>
  <c r="S1555" i="30"/>
  <c r="R1555" i="30"/>
  <c r="Q1555" i="30"/>
  <c r="P1555" i="30"/>
  <c r="O1555" i="30"/>
  <c r="N1555" i="30"/>
  <c r="M1555" i="30"/>
  <c r="L1555" i="30"/>
  <c r="K1555" i="30"/>
  <c r="J1555" i="30"/>
  <c r="I1555" i="30"/>
  <c r="H1555" i="30"/>
  <c r="G1555" i="30"/>
  <c r="F1555" i="30"/>
  <c r="AO1554" i="30"/>
  <c r="AN1554" i="30"/>
  <c r="AM1554" i="30"/>
  <c r="AL1554" i="30"/>
  <c r="AK1554" i="30"/>
  <c r="AJ1554" i="30"/>
  <c r="AI1554" i="30"/>
  <c r="AH1554" i="30"/>
  <c r="AG1554" i="30"/>
  <c r="AF1554" i="30"/>
  <c r="AE1554" i="30"/>
  <c r="AD1554" i="30"/>
  <c r="AC1554" i="30"/>
  <c r="AB1554" i="30"/>
  <c r="AA1554" i="30"/>
  <c r="Z1554" i="30"/>
  <c r="Y1554" i="30"/>
  <c r="X1554" i="30"/>
  <c r="W1554" i="30"/>
  <c r="V1554" i="30"/>
  <c r="U1554" i="30"/>
  <c r="T1554" i="30"/>
  <c r="S1554" i="30"/>
  <c r="R1554" i="30"/>
  <c r="Q1554" i="30"/>
  <c r="P1554" i="30"/>
  <c r="O1554" i="30"/>
  <c r="N1554" i="30"/>
  <c r="M1554" i="30"/>
  <c r="L1554" i="30"/>
  <c r="K1554" i="30"/>
  <c r="J1554" i="30"/>
  <c r="I1554" i="30"/>
  <c r="H1554" i="30"/>
  <c r="G1554" i="30"/>
  <c r="F1554" i="30"/>
  <c r="AO1553" i="30"/>
  <c r="AN1553" i="30"/>
  <c r="AM1553" i="30"/>
  <c r="AL1553" i="30"/>
  <c r="AK1553" i="30"/>
  <c r="AJ1553" i="30"/>
  <c r="AI1553" i="30"/>
  <c r="AH1553" i="30"/>
  <c r="AG1553" i="30"/>
  <c r="AF1553" i="30"/>
  <c r="AE1553" i="30"/>
  <c r="AD1553" i="30"/>
  <c r="AC1553" i="30"/>
  <c r="AB1553" i="30"/>
  <c r="AA1553" i="30"/>
  <c r="Z1553" i="30"/>
  <c r="Y1553" i="30"/>
  <c r="X1553" i="30"/>
  <c r="W1553" i="30"/>
  <c r="V1553" i="30"/>
  <c r="U1553" i="30"/>
  <c r="T1553" i="30"/>
  <c r="S1553" i="30"/>
  <c r="R1553" i="30"/>
  <c r="Q1553" i="30"/>
  <c r="P1553" i="30"/>
  <c r="O1553" i="30"/>
  <c r="N1553" i="30"/>
  <c r="M1553" i="30"/>
  <c r="L1553" i="30"/>
  <c r="K1553" i="30"/>
  <c r="J1553" i="30"/>
  <c r="I1553" i="30"/>
  <c r="H1553" i="30"/>
  <c r="G1553" i="30"/>
  <c r="F1553" i="30"/>
  <c r="AO1552" i="30"/>
  <c r="AN1552" i="30"/>
  <c r="AM1552" i="30"/>
  <c r="AL1552" i="30"/>
  <c r="AK1552" i="30"/>
  <c r="AJ1552" i="30"/>
  <c r="AI1552" i="30"/>
  <c r="AH1552" i="30"/>
  <c r="AG1552" i="30"/>
  <c r="AF1552" i="30"/>
  <c r="AE1552" i="30"/>
  <c r="AD1552" i="30"/>
  <c r="AC1552" i="30"/>
  <c r="AB1552" i="30"/>
  <c r="AA1552" i="30"/>
  <c r="Z1552" i="30"/>
  <c r="Y1552" i="30"/>
  <c r="X1552" i="30"/>
  <c r="W1552" i="30"/>
  <c r="V1552" i="30"/>
  <c r="U1552" i="30"/>
  <c r="T1552" i="30"/>
  <c r="S1552" i="30"/>
  <c r="R1552" i="30"/>
  <c r="Q1552" i="30"/>
  <c r="P1552" i="30"/>
  <c r="O1552" i="30"/>
  <c r="N1552" i="30"/>
  <c r="M1552" i="30"/>
  <c r="L1552" i="30"/>
  <c r="K1552" i="30"/>
  <c r="J1552" i="30"/>
  <c r="I1552" i="30"/>
  <c r="H1552" i="30"/>
  <c r="G1552" i="30"/>
  <c r="F1552" i="30"/>
  <c r="AO1551" i="30"/>
  <c r="AN1551" i="30"/>
  <c r="AM1551" i="30"/>
  <c r="AL1551" i="30"/>
  <c r="AK1551" i="30"/>
  <c r="AJ1551" i="30"/>
  <c r="AI1551" i="30"/>
  <c r="AH1551" i="30"/>
  <c r="AG1551" i="30"/>
  <c r="AF1551" i="30"/>
  <c r="AE1551" i="30"/>
  <c r="AD1551" i="30"/>
  <c r="AC1551" i="30"/>
  <c r="AB1551" i="30"/>
  <c r="AA1551" i="30"/>
  <c r="Z1551" i="30"/>
  <c r="Y1551" i="30"/>
  <c r="X1551" i="30"/>
  <c r="W1551" i="30"/>
  <c r="V1551" i="30"/>
  <c r="U1551" i="30"/>
  <c r="T1551" i="30"/>
  <c r="S1551" i="30"/>
  <c r="R1551" i="30"/>
  <c r="Q1551" i="30"/>
  <c r="P1551" i="30"/>
  <c r="O1551" i="30"/>
  <c r="N1551" i="30"/>
  <c r="M1551" i="30"/>
  <c r="L1551" i="30"/>
  <c r="K1551" i="30"/>
  <c r="J1551" i="30"/>
  <c r="I1551" i="30"/>
  <c r="H1551" i="30"/>
  <c r="G1551" i="30"/>
  <c r="F1551" i="30"/>
  <c r="AO1550" i="30"/>
  <c r="AN1550" i="30"/>
  <c r="AM1550" i="30"/>
  <c r="AL1550" i="30"/>
  <c r="AK1550" i="30"/>
  <c r="AJ1550" i="30"/>
  <c r="AI1550" i="30"/>
  <c r="AH1550" i="30"/>
  <c r="AG1550" i="30"/>
  <c r="AF1550" i="30"/>
  <c r="AE1550" i="30"/>
  <c r="AD1550" i="30"/>
  <c r="AC1550" i="30"/>
  <c r="AB1550" i="30"/>
  <c r="AA1550" i="30"/>
  <c r="Z1550" i="30"/>
  <c r="Y1550" i="30"/>
  <c r="X1550" i="30"/>
  <c r="W1550" i="30"/>
  <c r="V1550" i="30"/>
  <c r="U1550" i="30"/>
  <c r="T1550" i="30"/>
  <c r="S1550" i="30"/>
  <c r="R1550" i="30"/>
  <c r="Q1550" i="30"/>
  <c r="P1550" i="30"/>
  <c r="O1550" i="30"/>
  <c r="N1550" i="30"/>
  <c r="M1550" i="30"/>
  <c r="L1550" i="30"/>
  <c r="K1550" i="30"/>
  <c r="J1550" i="30"/>
  <c r="I1550" i="30"/>
  <c r="H1550" i="30"/>
  <c r="G1550" i="30"/>
  <c r="F1550" i="30"/>
  <c r="AO1549" i="30"/>
  <c r="AN1549" i="30"/>
  <c r="AM1549" i="30"/>
  <c r="AL1549" i="30"/>
  <c r="AK1549" i="30"/>
  <c r="AJ1549" i="30"/>
  <c r="AI1549" i="30"/>
  <c r="AH1549" i="30"/>
  <c r="AG1549" i="30"/>
  <c r="AF1549" i="30"/>
  <c r="AE1549" i="30"/>
  <c r="AD1549" i="30"/>
  <c r="AC1549" i="30"/>
  <c r="AB1549" i="30"/>
  <c r="AA1549" i="30"/>
  <c r="Z1549" i="30"/>
  <c r="Y1549" i="30"/>
  <c r="X1549" i="30"/>
  <c r="W1549" i="30"/>
  <c r="V1549" i="30"/>
  <c r="U1549" i="30"/>
  <c r="T1549" i="30"/>
  <c r="S1549" i="30"/>
  <c r="R1549" i="30"/>
  <c r="Q1549" i="30"/>
  <c r="P1549" i="30"/>
  <c r="O1549" i="30"/>
  <c r="N1549" i="30"/>
  <c r="M1549" i="30"/>
  <c r="L1549" i="30"/>
  <c r="K1549" i="30"/>
  <c r="J1549" i="30"/>
  <c r="I1549" i="30"/>
  <c r="H1549" i="30"/>
  <c r="G1549" i="30"/>
  <c r="F1549" i="30"/>
  <c r="AO1548" i="30"/>
  <c r="AN1548" i="30"/>
  <c r="AM1548" i="30"/>
  <c r="AL1548" i="30"/>
  <c r="AK1548" i="30"/>
  <c r="AJ1548" i="30"/>
  <c r="AI1548" i="30"/>
  <c r="AH1548" i="30"/>
  <c r="AG1548" i="30"/>
  <c r="AF1548" i="30"/>
  <c r="AE1548" i="30"/>
  <c r="AD1548" i="30"/>
  <c r="AC1548" i="30"/>
  <c r="AB1548" i="30"/>
  <c r="AA1548" i="30"/>
  <c r="Z1548" i="30"/>
  <c r="Y1548" i="30"/>
  <c r="X1548" i="30"/>
  <c r="W1548" i="30"/>
  <c r="V1548" i="30"/>
  <c r="U1548" i="30"/>
  <c r="T1548" i="30"/>
  <c r="S1548" i="30"/>
  <c r="R1548" i="30"/>
  <c r="Q1548" i="30"/>
  <c r="P1548" i="30"/>
  <c r="O1548" i="30"/>
  <c r="N1548" i="30"/>
  <c r="M1548" i="30"/>
  <c r="L1548" i="30"/>
  <c r="K1548" i="30"/>
  <c r="J1548" i="30"/>
  <c r="I1548" i="30"/>
  <c r="H1548" i="30"/>
  <c r="G1548" i="30"/>
  <c r="F1548" i="30"/>
  <c r="AO1547" i="30"/>
  <c r="AN1547" i="30"/>
  <c r="AM1547" i="30"/>
  <c r="AL1547" i="30"/>
  <c r="AK1547" i="30"/>
  <c r="AJ1547" i="30"/>
  <c r="AI1547" i="30"/>
  <c r="AH1547" i="30"/>
  <c r="AG1547" i="30"/>
  <c r="AF1547" i="30"/>
  <c r="AE1547" i="30"/>
  <c r="AD1547" i="30"/>
  <c r="AC1547" i="30"/>
  <c r="AB1547" i="30"/>
  <c r="AA1547" i="30"/>
  <c r="Z1547" i="30"/>
  <c r="Y1547" i="30"/>
  <c r="X1547" i="30"/>
  <c r="W1547" i="30"/>
  <c r="V1547" i="30"/>
  <c r="U1547" i="30"/>
  <c r="T1547" i="30"/>
  <c r="S1547" i="30"/>
  <c r="R1547" i="30"/>
  <c r="Q1547" i="30"/>
  <c r="P1547" i="30"/>
  <c r="O1547" i="30"/>
  <c r="N1547" i="30"/>
  <c r="M1547" i="30"/>
  <c r="L1547" i="30"/>
  <c r="K1547" i="30"/>
  <c r="J1547" i="30"/>
  <c r="I1547" i="30"/>
  <c r="H1547" i="30"/>
  <c r="G1547" i="30"/>
  <c r="F1547" i="30"/>
  <c r="AO1546" i="30"/>
  <c r="AN1546" i="30"/>
  <c r="AM1546" i="30"/>
  <c r="AL1546" i="30"/>
  <c r="AK1546" i="30"/>
  <c r="AJ1546" i="30"/>
  <c r="AI1546" i="30"/>
  <c r="AH1546" i="30"/>
  <c r="AG1546" i="30"/>
  <c r="AF1546" i="30"/>
  <c r="AE1546" i="30"/>
  <c r="AD1546" i="30"/>
  <c r="AC1546" i="30"/>
  <c r="AB1546" i="30"/>
  <c r="AA1546" i="30"/>
  <c r="Z1546" i="30"/>
  <c r="Y1546" i="30"/>
  <c r="X1546" i="30"/>
  <c r="W1546" i="30"/>
  <c r="V1546" i="30"/>
  <c r="U1546" i="30"/>
  <c r="T1546" i="30"/>
  <c r="S1546" i="30"/>
  <c r="R1546" i="30"/>
  <c r="Q1546" i="30"/>
  <c r="P1546" i="30"/>
  <c r="O1546" i="30"/>
  <c r="N1546" i="30"/>
  <c r="M1546" i="30"/>
  <c r="L1546" i="30"/>
  <c r="K1546" i="30"/>
  <c r="J1546" i="30"/>
  <c r="I1546" i="30"/>
  <c r="H1546" i="30"/>
  <c r="G1546" i="30"/>
  <c r="F1546" i="30"/>
  <c r="AO1545" i="30"/>
  <c r="AN1545" i="30"/>
  <c r="AM1545" i="30"/>
  <c r="AL1545" i="30"/>
  <c r="AK1545" i="30"/>
  <c r="AJ1545" i="30"/>
  <c r="AI1545" i="30"/>
  <c r="AH1545" i="30"/>
  <c r="AG1545" i="30"/>
  <c r="AF1545" i="30"/>
  <c r="AE1545" i="30"/>
  <c r="AD1545" i="30"/>
  <c r="AC1545" i="30"/>
  <c r="AB1545" i="30"/>
  <c r="AA1545" i="30"/>
  <c r="Z1545" i="30"/>
  <c r="Y1545" i="30"/>
  <c r="X1545" i="30"/>
  <c r="W1545" i="30"/>
  <c r="V1545" i="30"/>
  <c r="U1545" i="30"/>
  <c r="T1545" i="30"/>
  <c r="S1545" i="30"/>
  <c r="R1545" i="30"/>
  <c r="Q1545" i="30"/>
  <c r="P1545" i="30"/>
  <c r="O1545" i="30"/>
  <c r="N1545" i="30"/>
  <c r="M1545" i="30"/>
  <c r="L1545" i="30"/>
  <c r="K1545" i="30"/>
  <c r="J1545" i="30"/>
  <c r="I1545" i="30"/>
  <c r="H1545" i="30"/>
  <c r="G1545" i="30"/>
  <c r="F1545" i="30"/>
  <c r="AO1544" i="30"/>
  <c r="AN1544" i="30"/>
  <c r="AM1544" i="30"/>
  <c r="AL1544" i="30"/>
  <c r="AK1544" i="30"/>
  <c r="AJ1544" i="30"/>
  <c r="AI1544" i="30"/>
  <c r="AH1544" i="30"/>
  <c r="AG1544" i="30"/>
  <c r="AF1544" i="30"/>
  <c r="AE1544" i="30"/>
  <c r="AD1544" i="30"/>
  <c r="AC1544" i="30"/>
  <c r="AB1544" i="30"/>
  <c r="AA1544" i="30"/>
  <c r="Z1544" i="30"/>
  <c r="Y1544" i="30"/>
  <c r="X1544" i="30"/>
  <c r="W1544" i="30"/>
  <c r="V1544" i="30"/>
  <c r="U1544" i="30"/>
  <c r="T1544" i="30"/>
  <c r="S1544" i="30"/>
  <c r="R1544" i="30"/>
  <c r="Q1544" i="30"/>
  <c r="P1544" i="30"/>
  <c r="O1544" i="30"/>
  <c r="N1544" i="30"/>
  <c r="M1544" i="30"/>
  <c r="L1544" i="30"/>
  <c r="K1544" i="30"/>
  <c r="J1544" i="30"/>
  <c r="I1544" i="30"/>
  <c r="H1544" i="30"/>
  <c r="G1544" i="30"/>
  <c r="F1544" i="30"/>
  <c r="AO1543" i="30"/>
  <c r="AN1543" i="30"/>
  <c r="AM1543" i="30"/>
  <c r="AL1543" i="30"/>
  <c r="AK1543" i="30"/>
  <c r="AJ1543" i="30"/>
  <c r="AI1543" i="30"/>
  <c r="AH1543" i="30"/>
  <c r="AG1543" i="30"/>
  <c r="AF1543" i="30"/>
  <c r="AE1543" i="30"/>
  <c r="AD1543" i="30"/>
  <c r="AC1543" i="30"/>
  <c r="AB1543" i="30"/>
  <c r="AA1543" i="30"/>
  <c r="Z1543" i="30"/>
  <c r="Y1543" i="30"/>
  <c r="X1543" i="30"/>
  <c r="W1543" i="30"/>
  <c r="V1543" i="30"/>
  <c r="U1543" i="30"/>
  <c r="T1543" i="30"/>
  <c r="S1543" i="30"/>
  <c r="R1543" i="30"/>
  <c r="Q1543" i="30"/>
  <c r="P1543" i="30"/>
  <c r="O1543" i="30"/>
  <c r="N1543" i="30"/>
  <c r="M1543" i="30"/>
  <c r="L1543" i="30"/>
  <c r="K1543" i="30"/>
  <c r="J1543" i="30"/>
  <c r="I1543" i="30"/>
  <c r="H1543" i="30"/>
  <c r="G1543" i="30"/>
  <c r="F1543" i="30"/>
  <c r="AO1542" i="30"/>
  <c r="AN1542" i="30"/>
  <c r="AM1542" i="30"/>
  <c r="AL1542" i="30"/>
  <c r="AK1542" i="30"/>
  <c r="AJ1542" i="30"/>
  <c r="AI1542" i="30"/>
  <c r="AH1542" i="30"/>
  <c r="AG1542" i="30"/>
  <c r="AF1542" i="30"/>
  <c r="AE1542" i="30"/>
  <c r="AD1542" i="30"/>
  <c r="AC1542" i="30"/>
  <c r="AB1542" i="30"/>
  <c r="AA1542" i="30"/>
  <c r="Z1542" i="30"/>
  <c r="Y1542" i="30"/>
  <c r="X1542" i="30"/>
  <c r="W1542" i="30"/>
  <c r="V1542" i="30"/>
  <c r="U1542" i="30"/>
  <c r="T1542" i="30"/>
  <c r="S1542" i="30"/>
  <c r="R1542" i="30"/>
  <c r="Q1542" i="30"/>
  <c r="P1542" i="30"/>
  <c r="O1542" i="30"/>
  <c r="N1542" i="30"/>
  <c r="M1542" i="30"/>
  <c r="L1542" i="30"/>
  <c r="K1542" i="30"/>
  <c r="J1542" i="30"/>
  <c r="I1542" i="30"/>
  <c r="H1542" i="30"/>
  <c r="G1542" i="30"/>
  <c r="F1542" i="30"/>
  <c r="AO1540" i="30"/>
  <c r="AN1540" i="30"/>
  <c r="AM1540" i="30"/>
  <c r="AL1540" i="30"/>
  <c r="AK1540" i="30"/>
  <c r="AJ1540" i="30"/>
  <c r="AI1540" i="30"/>
  <c r="AH1540" i="30"/>
  <c r="AG1540" i="30"/>
  <c r="AF1540" i="30"/>
  <c r="AE1540" i="30"/>
  <c r="AD1540" i="30"/>
  <c r="AC1540" i="30"/>
  <c r="AB1540" i="30"/>
  <c r="AA1540" i="30"/>
  <c r="Z1540" i="30"/>
  <c r="Y1540" i="30"/>
  <c r="X1540" i="30"/>
  <c r="W1540" i="30"/>
  <c r="V1540" i="30"/>
  <c r="U1540" i="30"/>
  <c r="T1540" i="30"/>
  <c r="S1540" i="30"/>
  <c r="R1540" i="30"/>
  <c r="Q1540" i="30"/>
  <c r="P1540" i="30"/>
  <c r="O1540" i="30"/>
  <c r="N1540" i="30"/>
  <c r="M1540" i="30"/>
  <c r="L1540" i="30"/>
  <c r="K1540" i="30"/>
  <c r="J1540" i="30"/>
  <c r="I1540" i="30"/>
  <c r="H1540" i="30"/>
  <c r="G1540" i="30"/>
  <c r="F1540" i="30"/>
  <c r="AO1539" i="30"/>
  <c r="AN1539" i="30"/>
  <c r="AM1539" i="30"/>
  <c r="AL1539" i="30"/>
  <c r="AK1539" i="30"/>
  <c r="AJ1539" i="30"/>
  <c r="AI1539" i="30"/>
  <c r="AH1539" i="30"/>
  <c r="AG1539" i="30"/>
  <c r="AF1539" i="30"/>
  <c r="AE1539" i="30"/>
  <c r="AD1539" i="30"/>
  <c r="AC1539" i="30"/>
  <c r="AB1539" i="30"/>
  <c r="AA1539" i="30"/>
  <c r="Z1539" i="30"/>
  <c r="Y1539" i="30"/>
  <c r="X1539" i="30"/>
  <c r="W1539" i="30"/>
  <c r="V1539" i="30"/>
  <c r="U1539" i="30"/>
  <c r="T1539" i="30"/>
  <c r="S1539" i="30"/>
  <c r="R1539" i="30"/>
  <c r="Q1539" i="30"/>
  <c r="P1539" i="30"/>
  <c r="O1539" i="30"/>
  <c r="N1539" i="30"/>
  <c r="M1539" i="30"/>
  <c r="L1539" i="30"/>
  <c r="K1539" i="30"/>
  <c r="J1539" i="30"/>
  <c r="I1539" i="30"/>
  <c r="H1539" i="30"/>
  <c r="G1539" i="30"/>
  <c r="F1539" i="30"/>
  <c r="AO1538" i="30"/>
  <c r="AN1538" i="30"/>
  <c r="AM1538" i="30"/>
  <c r="AL1538" i="30"/>
  <c r="AK1538" i="30"/>
  <c r="AJ1538" i="30"/>
  <c r="AI1538" i="30"/>
  <c r="AH1538" i="30"/>
  <c r="AG1538" i="30"/>
  <c r="AF1538" i="30"/>
  <c r="AE1538" i="30"/>
  <c r="AD1538" i="30"/>
  <c r="AC1538" i="30"/>
  <c r="AB1538" i="30"/>
  <c r="AA1538" i="30"/>
  <c r="Z1538" i="30"/>
  <c r="Y1538" i="30"/>
  <c r="X1538" i="30"/>
  <c r="W1538" i="30"/>
  <c r="V1538" i="30"/>
  <c r="U1538" i="30"/>
  <c r="T1538" i="30"/>
  <c r="S1538" i="30"/>
  <c r="R1538" i="30"/>
  <c r="Q1538" i="30"/>
  <c r="P1538" i="30"/>
  <c r="O1538" i="30"/>
  <c r="N1538" i="30"/>
  <c r="M1538" i="30"/>
  <c r="L1538" i="30"/>
  <c r="K1538" i="30"/>
  <c r="J1538" i="30"/>
  <c r="I1538" i="30"/>
  <c r="H1538" i="30"/>
  <c r="G1538" i="30"/>
  <c r="F1538" i="30"/>
  <c r="AO1537" i="30"/>
  <c r="AN1537" i="30"/>
  <c r="AM1537" i="30"/>
  <c r="AL1537" i="30"/>
  <c r="AK1537" i="30"/>
  <c r="AJ1537" i="30"/>
  <c r="AI1537" i="30"/>
  <c r="AH1537" i="30"/>
  <c r="AG1537" i="30"/>
  <c r="AF1537" i="30"/>
  <c r="AE1537" i="30"/>
  <c r="AD1537" i="30"/>
  <c r="AC1537" i="30"/>
  <c r="AB1537" i="30"/>
  <c r="AA1537" i="30"/>
  <c r="Z1537" i="30"/>
  <c r="Y1537" i="30"/>
  <c r="X1537" i="30"/>
  <c r="W1537" i="30"/>
  <c r="V1537" i="30"/>
  <c r="U1537" i="30"/>
  <c r="T1537" i="30"/>
  <c r="S1537" i="30"/>
  <c r="R1537" i="30"/>
  <c r="Q1537" i="30"/>
  <c r="P1537" i="30"/>
  <c r="O1537" i="30"/>
  <c r="N1537" i="30"/>
  <c r="M1537" i="30"/>
  <c r="L1537" i="30"/>
  <c r="K1537" i="30"/>
  <c r="J1537" i="30"/>
  <c r="I1537" i="30"/>
  <c r="H1537" i="30"/>
  <c r="G1537" i="30"/>
  <c r="F1537" i="30"/>
  <c r="AO1536" i="30"/>
  <c r="AN1536" i="30"/>
  <c r="AM1536" i="30"/>
  <c r="AL1536" i="30"/>
  <c r="AK1536" i="30"/>
  <c r="AJ1536" i="30"/>
  <c r="AI1536" i="30"/>
  <c r="AH1536" i="30"/>
  <c r="AG1536" i="30"/>
  <c r="AF1536" i="30"/>
  <c r="AE1536" i="30"/>
  <c r="AD1536" i="30"/>
  <c r="AC1536" i="30"/>
  <c r="AB1536" i="30"/>
  <c r="AA1536" i="30"/>
  <c r="Z1536" i="30"/>
  <c r="Y1536" i="30"/>
  <c r="X1536" i="30"/>
  <c r="W1536" i="30"/>
  <c r="V1536" i="30"/>
  <c r="U1536" i="30"/>
  <c r="T1536" i="30"/>
  <c r="S1536" i="30"/>
  <c r="R1536" i="30"/>
  <c r="Q1536" i="30"/>
  <c r="P1536" i="30"/>
  <c r="O1536" i="30"/>
  <c r="N1536" i="30"/>
  <c r="M1536" i="30"/>
  <c r="L1536" i="30"/>
  <c r="K1536" i="30"/>
  <c r="J1536" i="30"/>
  <c r="I1536" i="30"/>
  <c r="H1536" i="30"/>
  <c r="G1536" i="30"/>
  <c r="F1536" i="30"/>
  <c r="AO1535" i="30"/>
  <c r="AN1535" i="30"/>
  <c r="AM1535" i="30"/>
  <c r="AL1535" i="30"/>
  <c r="AK1535" i="30"/>
  <c r="AJ1535" i="30"/>
  <c r="AI1535" i="30"/>
  <c r="AH1535" i="30"/>
  <c r="AG1535" i="30"/>
  <c r="AF1535" i="30"/>
  <c r="AE1535" i="30"/>
  <c r="AD1535" i="30"/>
  <c r="AC1535" i="30"/>
  <c r="AB1535" i="30"/>
  <c r="AA1535" i="30"/>
  <c r="Z1535" i="30"/>
  <c r="Y1535" i="30"/>
  <c r="X1535" i="30"/>
  <c r="W1535" i="30"/>
  <c r="V1535" i="30"/>
  <c r="U1535" i="30"/>
  <c r="T1535" i="30"/>
  <c r="S1535" i="30"/>
  <c r="R1535" i="30"/>
  <c r="Q1535" i="30"/>
  <c r="P1535" i="30"/>
  <c r="O1535" i="30"/>
  <c r="N1535" i="30"/>
  <c r="M1535" i="30"/>
  <c r="L1535" i="30"/>
  <c r="K1535" i="30"/>
  <c r="J1535" i="30"/>
  <c r="I1535" i="30"/>
  <c r="H1535" i="30"/>
  <c r="G1535" i="30"/>
  <c r="F1535" i="30"/>
  <c r="AO1534" i="30"/>
  <c r="AN1534" i="30"/>
  <c r="AM1534" i="30"/>
  <c r="AL1534" i="30"/>
  <c r="AK1534" i="30"/>
  <c r="AJ1534" i="30"/>
  <c r="AI1534" i="30"/>
  <c r="AH1534" i="30"/>
  <c r="AG1534" i="30"/>
  <c r="AF1534" i="30"/>
  <c r="AE1534" i="30"/>
  <c r="AD1534" i="30"/>
  <c r="AC1534" i="30"/>
  <c r="AB1534" i="30"/>
  <c r="AA1534" i="30"/>
  <c r="Z1534" i="30"/>
  <c r="Y1534" i="30"/>
  <c r="X1534" i="30"/>
  <c r="W1534" i="30"/>
  <c r="V1534" i="30"/>
  <c r="U1534" i="30"/>
  <c r="T1534" i="30"/>
  <c r="S1534" i="30"/>
  <c r="R1534" i="30"/>
  <c r="Q1534" i="30"/>
  <c r="P1534" i="30"/>
  <c r="O1534" i="30"/>
  <c r="N1534" i="30"/>
  <c r="M1534" i="30"/>
  <c r="L1534" i="30"/>
  <c r="K1534" i="30"/>
  <c r="J1534" i="30"/>
  <c r="I1534" i="30"/>
  <c r="H1534" i="30"/>
  <c r="G1534" i="30"/>
  <c r="F1534" i="30"/>
  <c r="AO1533" i="30"/>
  <c r="AN1533" i="30"/>
  <c r="AM1533" i="30"/>
  <c r="AL1533" i="30"/>
  <c r="AK1533" i="30"/>
  <c r="AJ1533" i="30"/>
  <c r="AI1533" i="30"/>
  <c r="AH1533" i="30"/>
  <c r="AG1533" i="30"/>
  <c r="AF1533" i="30"/>
  <c r="AE1533" i="30"/>
  <c r="AD1533" i="30"/>
  <c r="AC1533" i="30"/>
  <c r="AB1533" i="30"/>
  <c r="AA1533" i="30"/>
  <c r="Z1533" i="30"/>
  <c r="Y1533" i="30"/>
  <c r="X1533" i="30"/>
  <c r="W1533" i="30"/>
  <c r="V1533" i="30"/>
  <c r="U1533" i="30"/>
  <c r="T1533" i="30"/>
  <c r="S1533" i="30"/>
  <c r="R1533" i="30"/>
  <c r="Q1533" i="30"/>
  <c r="P1533" i="30"/>
  <c r="O1533" i="30"/>
  <c r="N1533" i="30"/>
  <c r="M1533" i="30"/>
  <c r="L1533" i="30"/>
  <c r="K1533" i="30"/>
  <c r="J1533" i="30"/>
  <c r="I1533" i="30"/>
  <c r="H1533" i="30"/>
  <c r="G1533" i="30"/>
  <c r="F1533" i="30"/>
  <c r="AO1532" i="30"/>
  <c r="AN1532" i="30"/>
  <c r="AM1532" i="30"/>
  <c r="AL1532" i="30"/>
  <c r="AK1532" i="30"/>
  <c r="AJ1532" i="30"/>
  <c r="AI1532" i="30"/>
  <c r="AH1532" i="30"/>
  <c r="AG1532" i="30"/>
  <c r="AF1532" i="30"/>
  <c r="AE1532" i="30"/>
  <c r="AD1532" i="30"/>
  <c r="AC1532" i="30"/>
  <c r="AB1532" i="30"/>
  <c r="AA1532" i="30"/>
  <c r="Z1532" i="30"/>
  <c r="Y1532" i="30"/>
  <c r="X1532" i="30"/>
  <c r="W1532" i="30"/>
  <c r="V1532" i="30"/>
  <c r="U1532" i="30"/>
  <c r="T1532" i="30"/>
  <c r="S1532" i="30"/>
  <c r="R1532" i="30"/>
  <c r="Q1532" i="30"/>
  <c r="P1532" i="30"/>
  <c r="O1532" i="30"/>
  <c r="N1532" i="30"/>
  <c r="M1532" i="30"/>
  <c r="L1532" i="30"/>
  <c r="K1532" i="30"/>
  <c r="J1532" i="30"/>
  <c r="I1532" i="30"/>
  <c r="H1532" i="30"/>
  <c r="G1532" i="30"/>
  <c r="F1532" i="30"/>
  <c r="AO1531" i="30"/>
  <c r="AN1531" i="30"/>
  <c r="AM1531" i="30"/>
  <c r="AL1531" i="30"/>
  <c r="AK1531" i="30"/>
  <c r="AJ1531" i="30"/>
  <c r="AI1531" i="30"/>
  <c r="AH1531" i="30"/>
  <c r="AG1531" i="30"/>
  <c r="AF1531" i="30"/>
  <c r="AE1531" i="30"/>
  <c r="AD1531" i="30"/>
  <c r="AC1531" i="30"/>
  <c r="AB1531" i="30"/>
  <c r="AA1531" i="30"/>
  <c r="Z1531" i="30"/>
  <c r="Y1531" i="30"/>
  <c r="X1531" i="30"/>
  <c r="W1531" i="30"/>
  <c r="V1531" i="30"/>
  <c r="U1531" i="30"/>
  <c r="T1531" i="30"/>
  <c r="S1531" i="30"/>
  <c r="R1531" i="30"/>
  <c r="Q1531" i="30"/>
  <c r="P1531" i="30"/>
  <c r="O1531" i="30"/>
  <c r="N1531" i="30"/>
  <c r="M1531" i="30"/>
  <c r="L1531" i="30"/>
  <c r="K1531" i="30"/>
  <c r="J1531" i="30"/>
  <c r="I1531" i="30"/>
  <c r="H1531" i="30"/>
  <c r="G1531" i="30"/>
  <c r="F1531" i="30"/>
  <c r="AO1530" i="30"/>
  <c r="AN1530" i="30"/>
  <c r="AM1530" i="30"/>
  <c r="AL1530" i="30"/>
  <c r="AK1530" i="30"/>
  <c r="AJ1530" i="30"/>
  <c r="AI1530" i="30"/>
  <c r="AH1530" i="30"/>
  <c r="AG1530" i="30"/>
  <c r="AF1530" i="30"/>
  <c r="AE1530" i="30"/>
  <c r="AD1530" i="30"/>
  <c r="AC1530" i="30"/>
  <c r="AB1530" i="30"/>
  <c r="AA1530" i="30"/>
  <c r="Z1530" i="30"/>
  <c r="Y1530" i="30"/>
  <c r="X1530" i="30"/>
  <c r="W1530" i="30"/>
  <c r="V1530" i="30"/>
  <c r="U1530" i="30"/>
  <c r="T1530" i="30"/>
  <c r="S1530" i="30"/>
  <c r="R1530" i="30"/>
  <c r="Q1530" i="30"/>
  <c r="P1530" i="30"/>
  <c r="O1530" i="30"/>
  <c r="N1530" i="30"/>
  <c r="M1530" i="30"/>
  <c r="L1530" i="30"/>
  <c r="K1530" i="30"/>
  <c r="J1530" i="30"/>
  <c r="I1530" i="30"/>
  <c r="H1530" i="30"/>
  <c r="G1530" i="30"/>
  <c r="F1530" i="30"/>
  <c r="AO1529" i="30"/>
  <c r="AN1529" i="30"/>
  <c r="AM1529" i="30"/>
  <c r="AL1529" i="30"/>
  <c r="AK1529" i="30"/>
  <c r="AJ1529" i="30"/>
  <c r="AI1529" i="30"/>
  <c r="AH1529" i="30"/>
  <c r="AG1529" i="30"/>
  <c r="AF1529" i="30"/>
  <c r="AE1529" i="30"/>
  <c r="AD1529" i="30"/>
  <c r="AC1529" i="30"/>
  <c r="AB1529" i="30"/>
  <c r="AA1529" i="30"/>
  <c r="Z1529" i="30"/>
  <c r="Y1529" i="30"/>
  <c r="X1529" i="30"/>
  <c r="W1529" i="30"/>
  <c r="V1529" i="30"/>
  <c r="U1529" i="30"/>
  <c r="T1529" i="30"/>
  <c r="S1529" i="30"/>
  <c r="R1529" i="30"/>
  <c r="Q1529" i="30"/>
  <c r="P1529" i="30"/>
  <c r="O1529" i="30"/>
  <c r="N1529" i="30"/>
  <c r="M1529" i="30"/>
  <c r="L1529" i="30"/>
  <c r="K1529" i="30"/>
  <c r="J1529" i="30"/>
  <c r="I1529" i="30"/>
  <c r="H1529" i="30"/>
  <c r="G1529" i="30"/>
  <c r="F1529" i="30"/>
  <c r="AO1528" i="30"/>
  <c r="AN1528" i="30"/>
  <c r="AM1528" i="30"/>
  <c r="AL1528" i="30"/>
  <c r="AK1528" i="30"/>
  <c r="AJ1528" i="30"/>
  <c r="AI1528" i="30"/>
  <c r="AH1528" i="30"/>
  <c r="AG1528" i="30"/>
  <c r="AF1528" i="30"/>
  <c r="AE1528" i="30"/>
  <c r="AD1528" i="30"/>
  <c r="AC1528" i="30"/>
  <c r="AB1528" i="30"/>
  <c r="AA1528" i="30"/>
  <c r="Z1528" i="30"/>
  <c r="Y1528" i="30"/>
  <c r="X1528" i="30"/>
  <c r="W1528" i="30"/>
  <c r="V1528" i="30"/>
  <c r="U1528" i="30"/>
  <c r="T1528" i="30"/>
  <c r="S1528" i="30"/>
  <c r="R1528" i="30"/>
  <c r="Q1528" i="30"/>
  <c r="P1528" i="30"/>
  <c r="O1528" i="30"/>
  <c r="N1528" i="30"/>
  <c r="M1528" i="30"/>
  <c r="L1528" i="30"/>
  <c r="K1528" i="30"/>
  <c r="J1528" i="30"/>
  <c r="I1528" i="30"/>
  <c r="H1528" i="30"/>
  <c r="G1528" i="30"/>
  <c r="F1528" i="30"/>
  <c r="AO1527" i="30"/>
  <c r="AN1527" i="30"/>
  <c r="AM1527" i="30"/>
  <c r="AL1527" i="30"/>
  <c r="AK1527" i="30"/>
  <c r="AJ1527" i="30"/>
  <c r="AI1527" i="30"/>
  <c r="AH1527" i="30"/>
  <c r="AG1527" i="30"/>
  <c r="AF1527" i="30"/>
  <c r="AE1527" i="30"/>
  <c r="AD1527" i="30"/>
  <c r="AC1527" i="30"/>
  <c r="AB1527" i="30"/>
  <c r="AA1527" i="30"/>
  <c r="Z1527" i="30"/>
  <c r="Y1527" i="30"/>
  <c r="X1527" i="30"/>
  <c r="W1527" i="30"/>
  <c r="V1527" i="30"/>
  <c r="U1527" i="30"/>
  <c r="T1527" i="30"/>
  <c r="S1527" i="30"/>
  <c r="R1527" i="30"/>
  <c r="Q1527" i="30"/>
  <c r="P1527" i="30"/>
  <c r="O1527" i="30"/>
  <c r="N1527" i="30"/>
  <c r="M1527" i="30"/>
  <c r="L1527" i="30"/>
  <c r="K1527" i="30"/>
  <c r="J1527" i="30"/>
  <c r="I1527" i="30"/>
  <c r="H1527" i="30"/>
  <c r="G1527" i="30"/>
  <c r="F1527" i="30"/>
  <c r="AO1526" i="30"/>
  <c r="AN1526" i="30"/>
  <c r="AM1526" i="30"/>
  <c r="AL1526" i="30"/>
  <c r="AK1526" i="30"/>
  <c r="AJ1526" i="30"/>
  <c r="AI1526" i="30"/>
  <c r="AH1526" i="30"/>
  <c r="AG1526" i="30"/>
  <c r="AF1526" i="30"/>
  <c r="AE1526" i="30"/>
  <c r="AD1526" i="30"/>
  <c r="AC1526" i="30"/>
  <c r="AB1526" i="30"/>
  <c r="AA1526" i="30"/>
  <c r="Z1526" i="30"/>
  <c r="Y1526" i="30"/>
  <c r="X1526" i="30"/>
  <c r="W1526" i="30"/>
  <c r="V1526" i="30"/>
  <c r="U1526" i="30"/>
  <c r="T1526" i="30"/>
  <c r="S1526" i="30"/>
  <c r="R1526" i="30"/>
  <c r="Q1526" i="30"/>
  <c r="P1526" i="30"/>
  <c r="O1526" i="30"/>
  <c r="N1526" i="30"/>
  <c r="M1526" i="30"/>
  <c r="L1526" i="30"/>
  <c r="K1526" i="30"/>
  <c r="J1526" i="30"/>
  <c r="I1526" i="30"/>
  <c r="H1526" i="30"/>
  <c r="G1526" i="30"/>
  <c r="F1526" i="30"/>
  <c r="AO1525" i="30"/>
  <c r="AN1525" i="30"/>
  <c r="AM1525" i="30"/>
  <c r="AL1525" i="30"/>
  <c r="AK1525" i="30"/>
  <c r="AJ1525" i="30"/>
  <c r="AI1525" i="30"/>
  <c r="AH1525" i="30"/>
  <c r="AG1525" i="30"/>
  <c r="AF1525" i="30"/>
  <c r="AE1525" i="30"/>
  <c r="AD1525" i="30"/>
  <c r="AC1525" i="30"/>
  <c r="AB1525" i="30"/>
  <c r="AA1525" i="30"/>
  <c r="Z1525" i="30"/>
  <c r="Y1525" i="30"/>
  <c r="X1525" i="30"/>
  <c r="W1525" i="30"/>
  <c r="V1525" i="30"/>
  <c r="U1525" i="30"/>
  <c r="T1525" i="30"/>
  <c r="S1525" i="30"/>
  <c r="R1525" i="30"/>
  <c r="Q1525" i="30"/>
  <c r="P1525" i="30"/>
  <c r="O1525" i="30"/>
  <c r="N1525" i="30"/>
  <c r="M1525" i="30"/>
  <c r="L1525" i="30"/>
  <c r="K1525" i="30"/>
  <c r="J1525" i="30"/>
  <c r="I1525" i="30"/>
  <c r="H1525" i="30"/>
  <c r="G1525" i="30"/>
  <c r="F1525" i="30"/>
  <c r="AO1524" i="30"/>
  <c r="AN1524" i="30"/>
  <c r="AM1524" i="30"/>
  <c r="AL1524" i="30"/>
  <c r="AK1524" i="30"/>
  <c r="AJ1524" i="30"/>
  <c r="AI1524" i="30"/>
  <c r="AH1524" i="30"/>
  <c r="AG1524" i="30"/>
  <c r="AF1524" i="30"/>
  <c r="AE1524" i="30"/>
  <c r="AD1524" i="30"/>
  <c r="AC1524" i="30"/>
  <c r="AB1524" i="30"/>
  <c r="AA1524" i="30"/>
  <c r="Z1524" i="30"/>
  <c r="Y1524" i="30"/>
  <c r="X1524" i="30"/>
  <c r="W1524" i="30"/>
  <c r="V1524" i="30"/>
  <c r="U1524" i="30"/>
  <c r="T1524" i="30"/>
  <c r="S1524" i="30"/>
  <c r="R1524" i="30"/>
  <c r="Q1524" i="30"/>
  <c r="P1524" i="30"/>
  <c r="O1524" i="30"/>
  <c r="N1524" i="30"/>
  <c r="M1524" i="30"/>
  <c r="L1524" i="30"/>
  <c r="K1524" i="30"/>
  <c r="J1524" i="30"/>
  <c r="I1524" i="30"/>
  <c r="H1524" i="30"/>
  <c r="G1524" i="30"/>
  <c r="F1524" i="30"/>
  <c r="AO1523" i="30"/>
  <c r="AN1523" i="30"/>
  <c r="AM1523" i="30"/>
  <c r="AL1523" i="30"/>
  <c r="AK1523" i="30"/>
  <c r="AJ1523" i="30"/>
  <c r="AI1523" i="30"/>
  <c r="AH1523" i="30"/>
  <c r="AG1523" i="30"/>
  <c r="AF1523" i="30"/>
  <c r="AE1523" i="30"/>
  <c r="AD1523" i="30"/>
  <c r="AC1523" i="30"/>
  <c r="AB1523" i="30"/>
  <c r="AA1523" i="30"/>
  <c r="Z1523" i="30"/>
  <c r="Y1523" i="30"/>
  <c r="X1523" i="30"/>
  <c r="W1523" i="30"/>
  <c r="V1523" i="30"/>
  <c r="U1523" i="30"/>
  <c r="T1523" i="30"/>
  <c r="S1523" i="30"/>
  <c r="R1523" i="30"/>
  <c r="Q1523" i="30"/>
  <c r="P1523" i="30"/>
  <c r="O1523" i="30"/>
  <c r="N1523" i="30"/>
  <c r="M1523" i="30"/>
  <c r="L1523" i="30"/>
  <c r="K1523" i="30"/>
  <c r="J1523" i="30"/>
  <c r="I1523" i="30"/>
  <c r="H1523" i="30"/>
  <c r="G1523" i="30"/>
  <c r="F1523" i="30"/>
  <c r="AO1522" i="30"/>
  <c r="AN1522" i="30"/>
  <c r="AM1522" i="30"/>
  <c r="AL1522" i="30"/>
  <c r="AK1522" i="30"/>
  <c r="AJ1522" i="30"/>
  <c r="AI1522" i="30"/>
  <c r="AH1522" i="30"/>
  <c r="AG1522" i="30"/>
  <c r="AF1522" i="30"/>
  <c r="AE1522" i="30"/>
  <c r="AD1522" i="30"/>
  <c r="AC1522" i="30"/>
  <c r="AB1522" i="30"/>
  <c r="AA1522" i="30"/>
  <c r="Z1522" i="30"/>
  <c r="Y1522" i="30"/>
  <c r="X1522" i="30"/>
  <c r="W1522" i="30"/>
  <c r="V1522" i="30"/>
  <c r="U1522" i="30"/>
  <c r="T1522" i="30"/>
  <c r="S1522" i="30"/>
  <c r="R1522" i="30"/>
  <c r="Q1522" i="30"/>
  <c r="P1522" i="30"/>
  <c r="O1522" i="30"/>
  <c r="N1522" i="30"/>
  <c r="M1522" i="30"/>
  <c r="L1522" i="30"/>
  <c r="K1522" i="30"/>
  <c r="J1522" i="30"/>
  <c r="I1522" i="30"/>
  <c r="H1522" i="30"/>
  <c r="G1522" i="30"/>
  <c r="F1522" i="30"/>
  <c r="AO1521" i="30"/>
  <c r="AN1521" i="30"/>
  <c r="AM1521" i="30"/>
  <c r="AL1521" i="30"/>
  <c r="AK1521" i="30"/>
  <c r="AJ1521" i="30"/>
  <c r="AI1521" i="30"/>
  <c r="AH1521" i="30"/>
  <c r="AG1521" i="30"/>
  <c r="AF1521" i="30"/>
  <c r="AE1521" i="30"/>
  <c r="AD1521" i="30"/>
  <c r="AC1521" i="30"/>
  <c r="AB1521" i="30"/>
  <c r="AA1521" i="30"/>
  <c r="Z1521" i="30"/>
  <c r="Y1521" i="30"/>
  <c r="X1521" i="30"/>
  <c r="W1521" i="30"/>
  <c r="V1521" i="30"/>
  <c r="U1521" i="30"/>
  <c r="T1521" i="30"/>
  <c r="S1521" i="30"/>
  <c r="R1521" i="30"/>
  <c r="Q1521" i="30"/>
  <c r="P1521" i="30"/>
  <c r="O1521" i="30"/>
  <c r="N1521" i="30"/>
  <c r="M1521" i="30"/>
  <c r="L1521" i="30"/>
  <c r="K1521" i="30"/>
  <c r="J1521" i="30"/>
  <c r="I1521" i="30"/>
  <c r="H1521" i="30"/>
  <c r="G1521" i="30"/>
  <c r="F1521" i="30"/>
  <c r="AO1520" i="30"/>
  <c r="AN1520" i="30"/>
  <c r="AM1520" i="30"/>
  <c r="AL1520" i="30"/>
  <c r="AK1520" i="30"/>
  <c r="AJ1520" i="30"/>
  <c r="AI1520" i="30"/>
  <c r="AH1520" i="30"/>
  <c r="AG1520" i="30"/>
  <c r="AF1520" i="30"/>
  <c r="AE1520" i="30"/>
  <c r="AD1520" i="30"/>
  <c r="AC1520" i="30"/>
  <c r="AB1520" i="30"/>
  <c r="AA1520" i="30"/>
  <c r="Z1520" i="30"/>
  <c r="Y1520" i="30"/>
  <c r="X1520" i="30"/>
  <c r="W1520" i="30"/>
  <c r="V1520" i="30"/>
  <c r="U1520" i="30"/>
  <c r="T1520" i="30"/>
  <c r="S1520" i="30"/>
  <c r="R1520" i="30"/>
  <c r="Q1520" i="30"/>
  <c r="P1520" i="30"/>
  <c r="O1520" i="30"/>
  <c r="N1520" i="30"/>
  <c r="M1520" i="30"/>
  <c r="L1520" i="30"/>
  <c r="K1520" i="30"/>
  <c r="J1520" i="30"/>
  <c r="I1520" i="30"/>
  <c r="H1520" i="30"/>
  <c r="G1520" i="30"/>
  <c r="F1520" i="30"/>
  <c r="AO1519" i="30"/>
  <c r="AN1519" i="30"/>
  <c r="AM1519" i="30"/>
  <c r="AL1519" i="30"/>
  <c r="AK1519" i="30"/>
  <c r="AJ1519" i="30"/>
  <c r="AI1519" i="30"/>
  <c r="AH1519" i="30"/>
  <c r="AG1519" i="30"/>
  <c r="AF1519" i="30"/>
  <c r="AE1519" i="30"/>
  <c r="AD1519" i="30"/>
  <c r="AC1519" i="30"/>
  <c r="AB1519" i="30"/>
  <c r="AA1519" i="30"/>
  <c r="Z1519" i="30"/>
  <c r="Y1519" i="30"/>
  <c r="X1519" i="30"/>
  <c r="W1519" i="30"/>
  <c r="V1519" i="30"/>
  <c r="U1519" i="30"/>
  <c r="T1519" i="30"/>
  <c r="S1519" i="30"/>
  <c r="R1519" i="30"/>
  <c r="Q1519" i="30"/>
  <c r="P1519" i="30"/>
  <c r="O1519" i="30"/>
  <c r="N1519" i="30"/>
  <c r="M1519" i="30"/>
  <c r="L1519" i="30"/>
  <c r="K1519" i="30"/>
  <c r="J1519" i="30"/>
  <c r="I1519" i="30"/>
  <c r="H1519" i="30"/>
  <c r="G1519" i="30"/>
  <c r="F1519" i="30"/>
  <c r="AO1518" i="30"/>
  <c r="AN1518" i="30"/>
  <c r="AM1518" i="30"/>
  <c r="AL1518" i="30"/>
  <c r="AK1518" i="30"/>
  <c r="AJ1518" i="30"/>
  <c r="AI1518" i="30"/>
  <c r="AH1518" i="30"/>
  <c r="AG1518" i="30"/>
  <c r="AF1518" i="30"/>
  <c r="AE1518" i="30"/>
  <c r="AD1518" i="30"/>
  <c r="AC1518" i="30"/>
  <c r="AB1518" i="30"/>
  <c r="AA1518" i="30"/>
  <c r="Z1518" i="30"/>
  <c r="Y1518" i="30"/>
  <c r="X1518" i="30"/>
  <c r="W1518" i="30"/>
  <c r="V1518" i="30"/>
  <c r="U1518" i="30"/>
  <c r="T1518" i="30"/>
  <c r="S1518" i="30"/>
  <c r="R1518" i="30"/>
  <c r="Q1518" i="30"/>
  <c r="P1518" i="30"/>
  <c r="O1518" i="30"/>
  <c r="N1518" i="30"/>
  <c r="M1518" i="30"/>
  <c r="L1518" i="30"/>
  <c r="K1518" i="30"/>
  <c r="J1518" i="30"/>
  <c r="I1518" i="30"/>
  <c r="H1518" i="30"/>
  <c r="G1518" i="30"/>
  <c r="F1518" i="30"/>
  <c r="AO1517" i="30"/>
  <c r="AN1517" i="30"/>
  <c r="AM1517" i="30"/>
  <c r="AL1517" i="30"/>
  <c r="AK1517" i="30"/>
  <c r="AJ1517" i="30"/>
  <c r="AI1517" i="30"/>
  <c r="AH1517" i="30"/>
  <c r="AG1517" i="30"/>
  <c r="AF1517" i="30"/>
  <c r="AE1517" i="30"/>
  <c r="AD1517" i="30"/>
  <c r="AC1517" i="30"/>
  <c r="AB1517" i="30"/>
  <c r="AA1517" i="30"/>
  <c r="Z1517" i="30"/>
  <c r="Y1517" i="30"/>
  <c r="X1517" i="30"/>
  <c r="W1517" i="30"/>
  <c r="V1517" i="30"/>
  <c r="U1517" i="30"/>
  <c r="T1517" i="30"/>
  <c r="S1517" i="30"/>
  <c r="R1517" i="30"/>
  <c r="Q1517" i="30"/>
  <c r="P1517" i="30"/>
  <c r="O1517" i="30"/>
  <c r="N1517" i="30"/>
  <c r="M1517" i="30"/>
  <c r="L1517" i="30"/>
  <c r="K1517" i="30"/>
  <c r="J1517" i="30"/>
  <c r="I1517" i="30"/>
  <c r="H1517" i="30"/>
  <c r="G1517" i="30"/>
  <c r="F1517" i="30"/>
  <c r="AO1516" i="30"/>
  <c r="AN1516" i="30"/>
  <c r="AM1516" i="30"/>
  <c r="AL1516" i="30"/>
  <c r="AK1516" i="30"/>
  <c r="AJ1516" i="30"/>
  <c r="AI1516" i="30"/>
  <c r="AH1516" i="30"/>
  <c r="AG1516" i="30"/>
  <c r="AF1516" i="30"/>
  <c r="AE1516" i="30"/>
  <c r="AD1516" i="30"/>
  <c r="AC1516" i="30"/>
  <c r="AB1516" i="30"/>
  <c r="AA1516" i="30"/>
  <c r="Z1516" i="30"/>
  <c r="Y1516" i="30"/>
  <c r="X1516" i="30"/>
  <c r="W1516" i="30"/>
  <c r="V1516" i="30"/>
  <c r="U1516" i="30"/>
  <c r="T1516" i="30"/>
  <c r="S1516" i="30"/>
  <c r="R1516" i="30"/>
  <c r="Q1516" i="30"/>
  <c r="P1516" i="30"/>
  <c r="O1516" i="30"/>
  <c r="N1516" i="30"/>
  <c r="M1516" i="30"/>
  <c r="L1516" i="30"/>
  <c r="K1516" i="30"/>
  <c r="J1516" i="30"/>
  <c r="I1516" i="30"/>
  <c r="H1516" i="30"/>
  <c r="G1516" i="30"/>
  <c r="F1516" i="30"/>
  <c r="AO1515" i="30"/>
  <c r="AN1515" i="30"/>
  <c r="AM1515" i="30"/>
  <c r="AL1515" i="30"/>
  <c r="AK1515" i="30"/>
  <c r="AJ1515" i="30"/>
  <c r="AI1515" i="30"/>
  <c r="AH1515" i="30"/>
  <c r="AG1515" i="30"/>
  <c r="AF1515" i="30"/>
  <c r="AE1515" i="30"/>
  <c r="AD1515" i="30"/>
  <c r="AC1515" i="30"/>
  <c r="AB1515" i="30"/>
  <c r="AA1515" i="30"/>
  <c r="Z1515" i="30"/>
  <c r="Y1515" i="30"/>
  <c r="X1515" i="30"/>
  <c r="W1515" i="30"/>
  <c r="V1515" i="30"/>
  <c r="U1515" i="30"/>
  <c r="T1515" i="30"/>
  <c r="S1515" i="30"/>
  <c r="R1515" i="30"/>
  <c r="Q1515" i="30"/>
  <c r="P1515" i="30"/>
  <c r="O1515" i="30"/>
  <c r="N1515" i="30"/>
  <c r="M1515" i="30"/>
  <c r="L1515" i="30"/>
  <c r="K1515" i="30"/>
  <c r="J1515" i="30"/>
  <c r="I1515" i="30"/>
  <c r="H1515" i="30"/>
  <c r="G1515" i="30"/>
  <c r="F1515" i="30"/>
  <c r="AO1514" i="30"/>
  <c r="AN1514" i="30"/>
  <c r="AM1514" i="30"/>
  <c r="AL1514" i="30"/>
  <c r="AK1514" i="30"/>
  <c r="AJ1514" i="30"/>
  <c r="AI1514" i="30"/>
  <c r="AH1514" i="30"/>
  <c r="AG1514" i="30"/>
  <c r="AF1514" i="30"/>
  <c r="AE1514" i="30"/>
  <c r="AD1514" i="30"/>
  <c r="AC1514" i="30"/>
  <c r="AB1514" i="30"/>
  <c r="AA1514" i="30"/>
  <c r="Z1514" i="30"/>
  <c r="Y1514" i="30"/>
  <c r="X1514" i="30"/>
  <c r="W1514" i="30"/>
  <c r="V1514" i="30"/>
  <c r="U1514" i="30"/>
  <c r="T1514" i="30"/>
  <c r="S1514" i="30"/>
  <c r="R1514" i="30"/>
  <c r="Q1514" i="30"/>
  <c r="P1514" i="30"/>
  <c r="O1514" i="30"/>
  <c r="N1514" i="30"/>
  <c r="M1514" i="30"/>
  <c r="L1514" i="30"/>
  <c r="K1514" i="30"/>
  <c r="J1514" i="30"/>
  <c r="I1514" i="30"/>
  <c r="H1514" i="30"/>
  <c r="G1514" i="30"/>
  <c r="F1514" i="30"/>
  <c r="AO1513" i="30"/>
  <c r="AN1513" i="30"/>
  <c r="AM1513" i="30"/>
  <c r="AL1513" i="30"/>
  <c r="AK1513" i="30"/>
  <c r="AJ1513" i="30"/>
  <c r="AI1513" i="30"/>
  <c r="AH1513" i="30"/>
  <c r="AG1513" i="30"/>
  <c r="AF1513" i="30"/>
  <c r="AE1513" i="30"/>
  <c r="AD1513" i="30"/>
  <c r="AC1513" i="30"/>
  <c r="AB1513" i="30"/>
  <c r="AA1513" i="30"/>
  <c r="Z1513" i="30"/>
  <c r="Y1513" i="30"/>
  <c r="X1513" i="30"/>
  <c r="W1513" i="30"/>
  <c r="V1513" i="30"/>
  <c r="U1513" i="30"/>
  <c r="T1513" i="30"/>
  <c r="S1513" i="30"/>
  <c r="R1513" i="30"/>
  <c r="Q1513" i="30"/>
  <c r="P1513" i="30"/>
  <c r="O1513" i="30"/>
  <c r="N1513" i="30"/>
  <c r="M1513" i="30"/>
  <c r="L1513" i="30"/>
  <c r="K1513" i="30"/>
  <c r="J1513" i="30"/>
  <c r="I1513" i="30"/>
  <c r="H1513" i="30"/>
  <c r="G1513" i="30"/>
  <c r="F1513" i="30"/>
  <c r="AO1512" i="30"/>
  <c r="AN1512" i="30"/>
  <c r="AM1512" i="30"/>
  <c r="AL1512" i="30"/>
  <c r="AK1512" i="30"/>
  <c r="AJ1512" i="30"/>
  <c r="AI1512" i="30"/>
  <c r="AH1512" i="30"/>
  <c r="AG1512" i="30"/>
  <c r="AF1512" i="30"/>
  <c r="AE1512" i="30"/>
  <c r="AD1512" i="30"/>
  <c r="AC1512" i="30"/>
  <c r="AB1512" i="30"/>
  <c r="AA1512" i="30"/>
  <c r="Z1512" i="30"/>
  <c r="Y1512" i="30"/>
  <c r="X1512" i="30"/>
  <c r="W1512" i="30"/>
  <c r="V1512" i="30"/>
  <c r="U1512" i="30"/>
  <c r="T1512" i="30"/>
  <c r="S1512" i="30"/>
  <c r="R1512" i="30"/>
  <c r="Q1512" i="30"/>
  <c r="P1512" i="30"/>
  <c r="O1512" i="30"/>
  <c r="N1512" i="30"/>
  <c r="M1512" i="30"/>
  <c r="L1512" i="30"/>
  <c r="K1512" i="30"/>
  <c r="J1512" i="30"/>
  <c r="I1512" i="30"/>
  <c r="H1512" i="30"/>
  <c r="G1512" i="30"/>
  <c r="F1512" i="30"/>
  <c r="AO1511" i="30"/>
  <c r="AN1511" i="30"/>
  <c r="AM1511" i="30"/>
  <c r="AL1511" i="30"/>
  <c r="AK1511" i="30"/>
  <c r="AJ1511" i="30"/>
  <c r="AI1511" i="30"/>
  <c r="AH1511" i="30"/>
  <c r="AG1511" i="30"/>
  <c r="AF1511" i="30"/>
  <c r="AE1511" i="30"/>
  <c r="AD1511" i="30"/>
  <c r="AC1511" i="30"/>
  <c r="AB1511" i="30"/>
  <c r="AA1511" i="30"/>
  <c r="Z1511" i="30"/>
  <c r="Y1511" i="30"/>
  <c r="X1511" i="30"/>
  <c r="W1511" i="30"/>
  <c r="V1511" i="30"/>
  <c r="U1511" i="30"/>
  <c r="T1511" i="30"/>
  <c r="S1511" i="30"/>
  <c r="R1511" i="30"/>
  <c r="Q1511" i="30"/>
  <c r="P1511" i="30"/>
  <c r="O1511" i="30"/>
  <c r="N1511" i="30"/>
  <c r="M1511" i="30"/>
  <c r="L1511" i="30"/>
  <c r="K1511" i="30"/>
  <c r="J1511" i="30"/>
  <c r="I1511" i="30"/>
  <c r="H1511" i="30"/>
  <c r="G1511" i="30"/>
  <c r="F1511" i="30"/>
  <c r="AO1510" i="30"/>
  <c r="AN1510" i="30"/>
  <c r="AM1510" i="30"/>
  <c r="AL1510" i="30"/>
  <c r="AK1510" i="30"/>
  <c r="AJ1510" i="30"/>
  <c r="AI1510" i="30"/>
  <c r="AH1510" i="30"/>
  <c r="AG1510" i="30"/>
  <c r="AF1510" i="30"/>
  <c r="AE1510" i="30"/>
  <c r="AD1510" i="30"/>
  <c r="AC1510" i="30"/>
  <c r="AB1510" i="30"/>
  <c r="AA1510" i="30"/>
  <c r="Z1510" i="30"/>
  <c r="Y1510" i="30"/>
  <c r="X1510" i="30"/>
  <c r="W1510" i="30"/>
  <c r="V1510" i="30"/>
  <c r="U1510" i="30"/>
  <c r="T1510" i="30"/>
  <c r="S1510" i="30"/>
  <c r="R1510" i="30"/>
  <c r="Q1510" i="30"/>
  <c r="P1510" i="30"/>
  <c r="O1510" i="30"/>
  <c r="N1510" i="30"/>
  <c r="M1510" i="30"/>
  <c r="L1510" i="30"/>
  <c r="K1510" i="30"/>
  <c r="J1510" i="30"/>
  <c r="I1510" i="30"/>
  <c r="H1510" i="30"/>
  <c r="G1510" i="30"/>
  <c r="F1510" i="30"/>
  <c r="AO1509" i="30"/>
  <c r="AN1509" i="30"/>
  <c r="AM1509" i="30"/>
  <c r="AL1509" i="30"/>
  <c r="AK1509" i="30"/>
  <c r="AJ1509" i="30"/>
  <c r="AI1509" i="30"/>
  <c r="AH1509" i="30"/>
  <c r="AG1509" i="30"/>
  <c r="AF1509" i="30"/>
  <c r="AE1509" i="30"/>
  <c r="AD1509" i="30"/>
  <c r="AC1509" i="30"/>
  <c r="AB1509" i="30"/>
  <c r="AA1509" i="30"/>
  <c r="Z1509" i="30"/>
  <c r="Y1509" i="30"/>
  <c r="X1509" i="30"/>
  <c r="W1509" i="30"/>
  <c r="V1509" i="30"/>
  <c r="U1509" i="30"/>
  <c r="T1509" i="30"/>
  <c r="S1509" i="30"/>
  <c r="R1509" i="30"/>
  <c r="Q1509" i="30"/>
  <c r="P1509" i="30"/>
  <c r="O1509" i="30"/>
  <c r="N1509" i="30"/>
  <c r="M1509" i="30"/>
  <c r="L1509" i="30"/>
  <c r="K1509" i="30"/>
  <c r="J1509" i="30"/>
  <c r="I1509" i="30"/>
  <c r="H1509" i="30"/>
  <c r="G1509" i="30"/>
  <c r="F1509" i="30"/>
  <c r="AO1508" i="30"/>
  <c r="AN1508" i="30"/>
  <c r="AM1508" i="30"/>
  <c r="AL1508" i="30"/>
  <c r="AK1508" i="30"/>
  <c r="AJ1508" i="30"/>
  <c r="AI1508" i="30"/>
  <c r="AH1508" i="30"/>
  <c r="AG1508" i="30"/>
  <c r="AF1508" i="30"/>
  <c r="AE1508" i="30"/>
  <c r="AD1508" i="30"/>
  <c r="AC1508" i="30"/>
  <c r="AB1508" i="30"/>
  <c r="AA1508" i="30"/>
  <c r="Z1508" i="30"/>
  <c r="Y1508" i="30"/>
  <c r="X1508" i="30"/>
  <c r="W1508" i="30"/>
  <c r="V1508" i="30"/>
  <c r="U1508" i="30"/>
  <c r="T1508" i="30"/>
  <c r="S1508" i="30"/>
  <c r="R1508" i="30"/>
  <c r="Q1508" i="30"/>
  <c r="P1508" i="30"/>
  <c r="O1508" i="30"/>
  <c r="N1508" i="30"/>
  <c r="M1508" i="30"/>
  <c r="L1508" i="30"/>
  <c r="K1508" i="30"/>
  <c r="J1508" i="30"/>
  <c r="I1508" i="30"/>
  <c r="H1508" i="30"/>
  <c r="G1508" i="30"/>
  <c r="F1508" i="30"/>
  <c r="AO1507" i="30"/>
  <c r="AN1507" i="30"/>
  <c r="AM1507" i="30"/>
  <c r="AL1507" i="30"/>
  <c r="AK1507" i="30"/>
  <c r="AJ1507" i="30"/>
  <c r="AI1507" i="30"/>
  <c r="AH1507" i="30"/>
  <c r="AG1507" i="30"/>
  <c r="AF1507" i="30"/>
  <c r="AE1507" i="30"/>
  <c r="AD1507" i="30"/>
  <c r="AC1507" i="30"/>
  <c r="AB1507" i="30"/>
  <c r="AA1507" i="30"/>
  <c r="Z1507" i="30"/>
  <c r="Y1507" i="30"/>
  <c r="X1507" i="30"/>
  <c r="W1507" i="30"/>
  <c r="V1507" i="30"/>
  <c r="U1507" i="30"/>
  <c r="T1507" i="30"/>
  <c r="S1507" i="30"/>
  <c r="R1507" i="30"/>
  <c r="Q1507" i="30"/>
  <c r="P1507" i="30"/>
  <c r="O1507" i="30"/>
  <c r="N1507" i="30"/>
  <c r="M1507" i="30"/>
  <c r="L1507" i="30"/>
  <c r="K1507" i="30"/>
  <c r="J1507" i="30"/>
  <c r="I1507" i="30"/>
  <c r="H1507" i="30"/>
  <c r="G1507" i="30"/>
  <c r="F1507" i="30"/>
  <c r="AO1506" i="30"/>
  <c r="AN1506" i="30"/>
  <c r="AM1506" i="30"/>
  <c r="AL1506" i="30"/>
  <c r="AK1506" i="30"/>
  <c r="AJ1506" i="30"/>
  <c r="AI1506" i="30"/>
  <c r="AH1506" i="30"/>
  <c r="AG1506" i="30"/>
  <c r="AF1506" i="30"/>
  <c r="AE1506" i="30"/>
  <c r="AD1506" i="30"/>
  <c r="AC1506" i="30"/>
  <c r="AB1506" i="30"/>
  <c r="AA1506" i="30"/>
  <c r="Z1506" i="30"/>
  <c r="Y1506" i="30"/>
  <c r="X1506" i="30"/>
  <c r="W1506" i="30"/>
  <c r="V1506" i="30"/>
  <c r="U1506" i="30"/>
  <c r="T1506" i="30"/>
  <c r="S1506" i="30"/>
  <c r="R1506" i="30"/>
  <c r="Q1506" i="30"/>
  <c r="P1506" i="30"/>
  <c r="O1506" i="30"/>
  <c r="N1506" i="30"/>
  <c r="M1506" i="30"/>
  <c r="L1506" i="30"/>
  <c r="K1506" i="30"/>
  <c r="J1506" i="30"/>
  <c r="I1506" i="30"/>
  <c r="H1506" i="30"/>
  <c r="G1506" i="30"/>
  <c r="F1506" i="30"/>
  <c r="AO1505" i="30"/>
  <c r="AN1505" i="30"/>
  <c r="AM1505" i="30"/>
  <c r="AL1505" i="30"/>
  <c r="AK1505" i="30"/>
  <c r="AJ1505" i="30"/>
  <c r="AI1505" i="30"/>
  <c r="AH1505" i="30"/>
  <c r="AG1505" i="30"/>
  <c r="AF1505" i="30"/>
  <c r="AE1505" i="30"/>
  <c r="AD1505" i="30"/>
  <c r="AC1505" i="30"/>
  <c r="AB1505" i="30"/>
  <c r="AA1505" i="30"/>
  <c r="Z1505" i="30"/>
  <c r="Y1505" i="30"/>
  <c r="X1505" i="30"/>
  <c r="W1505" i="30"/>
  <c r="V1505" i="30"/>
  <c r="U1505" i="30"/>
  <c r="T1505" i="30"/>
  <c r="S1505" i="30"/>
  <c r="R1505" i="30"/>
  <c r="Q1505" i="30"/>
  <c r="P1505" i="30"/>
  <c r="O1505" i="30"/>
  <c r="N1505" i="30"/>
  <c r="M1505" i="30"/>
  <c r="L1505" i="30"/>
  <c r="K1505" i="30"/>
  <c r="J1505" i="30"/>
  <c r="I1505" i="30"/>
  <c r="H1505" i="30"/>
  <c r="G1505" i="30"/>
  <c r="F1505" i="30"/>
  <c r="AO1504" i="30"/>
  <c r="AN1504" i="30"/>
  <c r="AM1504" i="30"/>
  <c r="AL1504" i="30"/>
  <c r="AK1504" i="30"/>
  <c r="AJ1504" i="30"/>
  <c r="AI1504" i="30"/>
  <c r="AH1504" i="30"/>
  <c r="AG1504" i="30"/>
  <c r="AF1504" i="30"/>
  <c r="AE1504" i="30"/>
  <c r="AD1504" i="30"/>
  <c r="AC1504" i="30"/>
  <c r="AB1504" i="30"/>
  <c r="AA1504" i="30"/>
  <c r="Z1504" i="30"/>
  <c r="Y1504" i="30"/>
  <c r="X1504" i="30"/>
  <c r="W1504" i="30"/>
  <c r="V1504" i="30"/>
  <c r="U1504" i="30"/>
  <c r="T1504" i="30"/>
  <c r="S1504" i="30"/>
  <c r="R1504" i="30"/>
  <c r="Q1504" i="30"/>
  <c r="P1504" i="30"/>
  <c r="O1504" i="30"/>
  <c r="N1504" i="30"/>
  <c r="M1504" i="30"/>
  <c r="L1504" i="30"/>
  <c r="K1504" i="30"/>
  <c r="J1504" i="30"/>
  <c r="I1504" i="30"/>
  <c r="H1504" i="30"/>
  <c r="G1504" i="30"/>
  <c r="F1504" i="30"/>
  <c r="AO1503" i="30"/>
  <c r="AN1503" i="30"/>
  <c r="AM1503" i="30"/>
  <c r="AL1503" i="30"/>
  <c r="AK1503" i="30"/>
  <c r="AJ1503" i="30"/>
  <c r="AI1503" i="30"/>
  <c r="AH1503" i="30"/>
  <c r="AG1503" i="30"/>
  <c r="AF1503" i="30"/>
  <c r="AE1503" i="30"/>
  <c r="AD1503" i="30"/>
  <c r="AC1503" i="30"/>
  <c r="AB1503" i="30"/>
  <c r="AA1503" i="30"/>
  <c r="Z1503" i="30"/>
  <c r="Y1503" i="30"/>
  <c r="X1503" i="30"/>
  <c r="W1503" i="30"/>
  <c r="V1503" i="30"/>
  <c r="U1503" i="30"/>
  <c r="T1503" i="30"/>
  <c r="S1503" i="30"/>
  <c r="R1503" i="30"/>
  <c r="Q1503" i="30"/>
  <c r="P1503" i="30"/>
  <c r="O1503" i="30"/>
  <c r="N1503" i="30"/>
  <c r="M1503" i="30"/>
  <c r="L1503" i="30"/>
  <c r="K1503" i="30"/>
  <c r="J1503" i="30"/>
  <c r="I1503" i="30"/>
  <c r="H1503" i="30"/>
  <c r="G1503" i="30"/>
  <c r="F1503" i="30"/>
  <c r="AO1502" i="30"/>
  <c r="AN1502" i="30"/>
  <c r="AM1502" i="30"/>
  <c r="AL1502" i="30"/>
  <c r="AK1502" i="30"/>
  <c r="AJ1502" i="30"/>
  <c r="AI1502" i="30"/>
  <c r="AH1502" i="30"/>
  <c r="AG1502" i="30"/>
  <c r="AF1502" i="30"/>
  <c r="AE1502" i="30"/>
  <c r="AD1502" i="30"/>
  <c r="AC1502" i="30"/>
  <c r="AB1502" i="30"/>
  <c r="AA1502" i="30"/>
  <c r="Z1502" i="30"/>
  <c r="Y1502" i="30"/>
  <c r="X1502" i="30"/>
  <c r="W1502" i="30"/>
  <c r="V1502" i="30"/>
  <c r="U1502" i="30"/>
  <c r="T1502" i="30"/>
  <c r="S1502" i="30"/>
  <c r="R1502" i="30"/>
  <c r="Q1502" i="30"/>
  <c r="P1502" i="30"/>
  <c r="O1502" i="30"/>
  <c r="N1502" i="30"/>
  <c r="M1502" i="30"/>
  <c r="L1502" i="30"/>
  <c r="K1502" i="30"/>
  <c r="J1502" i="30"/>
  <c r="I1502" i="30"/>
  <c r="H1502" i="30"/>
  <c r="G1502" i="30"/>
  <c r="F1502" i="30"/>
  <c r="AO1500" i="30"/>
  <c r="AN1500" i="30"/>
  <c r="AM1500" i="30"/>
  <c r="AL1500" i="30"/>
  <c r="AK1500" i="30"/>
  <c r="AJ1500" i="30"/>
  <c r="AI1500" i="30"/>
  <c r="AH1500" i="30"/>
  <c r="AG1500" i="30"/>
  <c r="AF1500" i="30"/>
  <c r="AE1500" i="30"/>
  <c r="AD1500" i="30"/>
  <c r="AC1500" i="30"/>
  <c r="AB1500" i="30"/>
  <c r="AA1500" i="30"/>
  <c r="Z1500" i="30"/>
  <c r="Y1500" i="30"/>
  <c r="X1500" i="30"/>
  <c r="W1500" i="30"/>
  <c r="V1500" i="30"/>
  <c r="U1500" i="30"/>
  <c r="T1500" i="30"/>
  <c r="S1500" i="30"/>
  <c r="R1500" i="30"/>
  <c r="Q1500" i="30"/>
  <c r="P1500" i="30"/>
  <c r="O1500" i="30"/>
  <c r="N1500" i="30"/>
  <c r="M1500" i="30"/>
  <c r="L1500" i="30"/>
  <c r="K1500" i="30"/>
  <c r="J1500" i="30"/>
  <c r="I1500" i="30"/>
  <c r="H1500" i="30"/>
  <c r="G1500" i="30"/>
  <c r="F1500" i="30"/>
  <c r="AO1499" i="30"/>
  <c r="AN1499" i="30"/>
  <c r="AM1499" i="30"/>
  <c r="AL1499" i="30"/>
  <c r="AK1499" i="30"/>
  <c r="AJ1499" i="30"/>
  <c r="AI1499" i="30"/>
  <c r="AH1499" i="30"/>
  <c r="AG1499" i="30"/>
  <c r="AF1499" i="30"/>
  <c r="AE1499" i="30"/>
  <c r="AD1499" i="30"/>
  <c r="AC1499" i="30"/>
  <c r="AB1499" i="30"/>
  <c r="AA1499" i="30"/>
  <c r="Z1499" i="30"/>
  <c r="Y1499" i="30"/>
  <c r="X1499" i="30"/>
  <c r="W1499" i="30"/>
  <c r="V1499" i="30"/>
  <c r="U1499" i="30"/>
  <c r="T1499" i="30"/>
  <c r="S1499" i="30"/>
  <c r="R1499" i="30"/>
  <c r="Q1499" i="30"/>
  <c r="P1499" i="30"/>
  <c r="O1499" i="30"/>
  <c r="N1499" i="30"/>
  <c r="M1499" i="30"/>
  <c r="L1499" i="30"/>
  <c r="K1499" i="30"/>
  <c r="J1499" i="30"/>
  <c r="I1499" i="30"/>
  <c r="H1499" i="30"/>
  <c r="G1499" i="30"/>
  <c r="F1499" i="30"/>
  <c r="AO1498" i="30"/>
  <c r="AN1498" i="30"/>
  <c r="AM1498" i="30"/>
  <c r="AL1498" i="30"/>
  <c r="AK1498" i="30"/>
  <c r="AJ1498" i="30"/>
  <c r="AI1498" i="30"/>
  <c r="AH1498" i="30"/>
  <c r="AG1498" i="30"/>
  <c r="AF1498" i="30"/>
  <c r="AE1498" i="30"/>
  <c r="AD1498" i="30"/>
  <c r="AC1498" i="30"/>
  <c r="AB1498" i="30"/>
  <c r="AA1498" i="30"/>
  <c r="Z1498" i="30"/>
  <c r="Y1498" i="30"/>
  <c r="X1498" i="30"/>
  <c r="W1498" i="30"/>
  <c r="V1498" i="30"/>
  <c r="U1498" i="30"/>
  <c r="T1498" i="30"/>
  <c r="S1498" i="30"/>
  <c r="R1498" i="30"/>
  <c r="Q1498" i="30"/>
  <c r="P1498" i="30"/>
  <c r="O1498" i="30"/>
  <c r="N1498" i="30"/>
  <c r="M1498" i="30"/>
  <c r="L1498" i="30"/>
  <c r="K1498" i="30"/>
  <c r="J1498" i="30"/>
  <c r="I1498" i="30"/>
  <c r="H1498" i="30"/>
  <c r="G1498" i="30"/>
  <c r="F1498" i="30"/>
  <c r="AO1497" i="30"/>
  <c r="AN1497" i="30"/>
  <c r="AM1497" i="30"/>
  <c r="AL1497" i="30"/>
  <c r="AK1497" i="30"/>
  <c r="AJ1497" i="30"/>
  <c r="AI1497" i="30"/>
  <c r="AH1497" i="30"/>
  <c r="AG1497" i="30"/>
  <c r="AF1497" i="30"/>
  <c r="AE1497" i="30"/>
  <c r="AD1497" i="30"/>
  <c r="AC1497" i="30"/>
  <c r="AB1497" i="30"/>
  <c r="AA1497" i="30"/>
  <c r="Z1497" i="30"/>
  <c r="Y1497" i="30"/>
  <c r="X1497" i="30"/>
  <c r="W1497" i="30"/>
  <c r="V1497" i="30"/>
  <c r="U1497" i="30"/>
  <c r="T1497" i="30"/>
  <c r="S1497" i="30"/>
  <c r="R1497" i="30"/>
  <c r="Q1497" i="30"/>
  <c r="P1497" i="30"/>
  <c r="O1497" i="30"/>
  <c r="N1497" i="30"/>
  <c r="M1497" i="30"/>
  <c r="L1497" i="30"/>
  <c r="K1497" i="30"/>
  <c r="J1497" i="30"/>
  <c r="I1497" i="30"/>
  <c r="H1497" i="30"/>
  <c r="G1497" i="30"/>
  <c r="F1497" i="30"/>
  <c r="AO1496" i="30"/>
  <c r="AN1496" i="30"/>
  <c r="AM1496" i="30"/>
  <c r="AL1496" i="30"/>
  <c r="AK1496" i="30"/>
  <c r="AJ1496" i="30"/>
  <c r="AI1496" i="30"/>
  <c r="AH1496" i="30"/>
  <c r="AG1496" i="30"/>
  <c r="AF1496" i="30"/>
  <c r="AE1496" i="30"/>
  <c r="AD1496" i="30"/>
  <c r="AC1496" i="30"/>
  <c r="AB1496" i="30"/>
  <c r="AA1496" i="30"/>
  <c r="Z1496" i="30"/>
  <c r="Y1496" i="30"/>
  <c r="X1496" i="30"/>
  <c r="W1496" i="30"/>
  <c r="V1496" i="30"/>
  <c r="U1496" i="30"/>
  <c r="T1496" i="30"/>
  <c r="S1496" i="30"/>
  <c r="R1496" i="30"/>
  <c r="Q1496" i="30"/>
  <c r="P1496" i="30"/>
  <c r="O1496" i="30"/>
  <c r="N1496" i="30"/>
  <c r="M1496" i="30"/>
  <c r="L1496" i="30"/>
  <c r="K1496" i="30"/>
  <c r="J1496" i="30"/>
  <c r="I1496" i="30"/>
  <c r="H1496" i="30"/>
  <c r="G1496" i="30"/>
  <c r="F1496" i="30"/>
  <c r="AO1495" i="30"/>
  <c r="AN1495" i="30"/>
  <c r="AM1495" i="30"/>
  <c r="AL1495" i="30"/>
  <c r="AK1495" i="30"/>
  <c r="AJ1495" i="30"/>
  <c r="AI1495" i="30"/>
  <c r="AH1495" i="30"/>
  <c r="AG1495" i="30"/>
  <c r="AF1495" i="30"/>
  <c r="AE1495" i="30"/>
  <c r="AD1495" i="30"/>
  <c r="AC1495" i="30"/>
  <c r="AB1495" i="30"/>
  <c r="AA1495" i="30"/>
  <c r="Z1495" i="30"/>
  <c r="Y1495" i="30"/>
  <c r="X1495" i="30"/>
  <c r="W1495" i="30"/>
  <c r="V1495" i="30"/>
  <c r="U1495" i="30"/>
  <c r="T1495" i="30"/>
  <c r="S1495" i="30"/>
  <c r="R1495" i="30"/>
  <c r="Q1495" i="30"/>
  <c r="P1495" i="30"/>
  <c r="O1495" i="30"/>
  <c r="N1495" i="30"/>
  <c r="M1495" i="30"/>
  <c r="L1495" i="30"/>
  <c r="K1495" i="30"/>
  <c r="J1495" i="30"/>
  <c r="I1495" i="30"/>
  <c r="H1495" i="30"/>
  <c r="G1495" i="30"/>
  <c r="F1495" i="30"/>
  <c r="AO1494" i="30"/>
  <c r="AN1494" i="30"/>
  <c r="AM1494" i="30"/>
  <c r="AL1494" i="30"/>
  <c r="AK1494" i="30"/>
  <c r="AJ1494" i="30"/>
  <c r="AI1494" i="30"/>
  <c r="AH1494" i="30"/>
  <c r="AG1494" i="30"/>
  <c r="AF1494" i="30"/>
  <c r="AE1494" i="30"/>
  <c r="AD1494" i="30"/>
  <c r="AC1494" i="30"/>
  <c r="AB1494" i="30"/>
  <c r="AA1494" i="30"/>
  <c r="Z1494" i="30"/>
  <c r="Y1494" i="30"/>
  <c r="X1494" i="30"/>
  <c r="W1494" i="30"/>
  <c r="V1494" i="30"/>
  <c r="U1494" i="30"/>
  <c r="T1494" i="30"/>
  <c r="S1494" i="30"/>
  <c r="R1494" i="30"/>
  <c r="Q1494" i="30"/>
  <c r="P1494" i="30"/>
  <c r="O1494" i="30"/>
  <c r="N1494" i="30"/>
  <c r="M1494" i="30"/>
  <c r="L1494" i="30"/>
  <c r="K1494" i="30"/>
  <c r="J1494" i="30"/>
  <c r="I1494" i="30"/>
  <c r="H1494" i="30"/>
  <c r="G1494" i="30"/>
  <c r="F1494" i="30"/>
  <c r="AO1493" i="30"/>
  <c r="AN1493" i="30"/>
  <c r="AM1493" i="30"/>
  <c r="AL1493" i="30"/>
  <c r="AK1493" i="30"/>
  <c r="AJ1493" i="30"/>
  <c r="AI1493" i="30"/>
  <c r="AH1493" i="30"/>
  <c r="AG1493" i="30"/>
  <c r="AF1493" i="30"/>
  <c r="AE1493" i="30"/>
  <c r="AD1493" i="30"/>
  <c r="AC1493" i="30"/>
  <c r="AB1493" i="30"/>
  <c r="AA1493" i="30"/>
  <c r="Z1493" i="30"/>
  <c r="Y1493" i="30"/>
  <c r="X1493" i="30"/>
  <c r="W1493" i="30"/>
  <c r="V1493" i="30"/>
  <c r="U1493" i="30"/>
  <c r="T1493" i="30"/>
  <c r="S1493" i="30"/>
  <c r="R1493" i="30"/>
  <c r="Q1493" i="30"/>
  <c r="P1493" i="30"/>
  <c r="O1493" i="30"/>
  <c r="N1493" i="30"/>
  <c r="M1493" i="30"/>
  <c r="L1493" i="30"/>
  <c r="K1493" i="30"/>
  <c r="J1493" i="30"/>
  <c r="I1493" i="30"/>
  <c r="H1493" i="30"/>
  <c r="G1493" i="30"/>
  <c r="F1493" i="30"/>
  <c r="AO1492" i="30"/>
  <c r="AN1492" i="30"/>
  <c r="AM1492" i="30"/>
  <c r="AL1492" i="30"/>
  <c r="AK1492" i="30"/>
  <c r="AJ1492" i="30"/>
  <c r="AI1492" i="30"/>
  <c r="AH1492" i="30"/>
  <c r="AG1492" i="30"/>
  <c r="AF1492" i="30"/>
  <c r="AE1492" i="30"/>
  <c r="AD1492" i="30"/>
  <c r="AC1492" i="30"/>
  <c r="AB1492" i="30"/>
  <c r="AA1492" i="30"/>
  <c r="Z1492" i="30"/>
  <c r="Y1492" i="30"/>
  <c r="X1492" i="30"/>
  <c r="W1492" i="30"/>
  <c r="V1492" i="30"/>
  <c r="U1492" i="30"/>
  <c r="T1492" i="30"/>
  <c r="S1492" i="30"/>
  <c r="R1492" i="30"/>
  <c r="Q1492" i="30"/>
  <c r="P1492" i="30"/>
  <c r="O1492" i="30"/>
  <c r="N1492" i="30"/>
  <c r="M1492" i="30"/>
  <c r="L1492" i="30"/>
  <c r="K1492" i="30"/>
  <c r="J1492" i="30"/>
  <c r="I1492" i="30"/>
  <c r="H1492" i="30"/>
  <c r="G1492" i="30"/>
  <c r="F1492" i="30"/>
  <c r="AO1491" i="30"/>
  <c r="AN1491" i="30"/>
  <c r="AM1491" i="30"/>
  <c r="AL1491" i="30"/>
  <c r="AK1491" i="30"/>
  <c r="AJ1491" i="30"/>
  <c r="AI1491" i="30"/>
  <c r="AH1491" i="30"/>
  <c r="AG1491" i="30"/>
  <c r="AF1491" i="30"/>
  <c r="AE1491" i="30"/>
  <c r="AD1491" i="30"/>
  <c r="AC1491" i="30"/>
  <c r="AB1491" i="30"/>
  <c r="AA1491" i="30"/>
  <c r="Z1491" i="30"/>
  <c r="Y1491" i="30"/>
  <c r="X1491" i="30"/>
  <c r="W1491" i="30"/>
  <c r="V1491" i="30"/>
  <c r="U1491" i="30"/>
  <c r="T1491" i="30"/>
  <c r="S1491" i="30"/>
  <c r="R1491" i="30"/>
  <c r="Q1491" i="30"/>
  <c r="P1491" i="30"/>
  <c r="O1491" i="30"/>
  <c r="N1491" i="30"/>
  <c r="M1491" i="30"/>
  <c r="L1491" i="30"/>
  <c r="K1491" i="30"/>
  <c r="J1491" i="30"/>
  <c r="I1491" i="30"/>
  <c r="H1491" i="30"/>
  <c r="G1491" i="30"/>
  <c r="F1491" i="30"/>
  <c r="AO1490" i="30"/>
  <c r="AN1490" i="30"/>
  <c r="AM1490" i="30"/>
  <c r="AL1490" i="30"/>
  <c r="AK1490" i="30"/>
  <c r="AJ1490" i="30"/>
  <c r="AI1490" i="30"/>
  <c r="AH1490" i="30"/>
  <c r="AG1490" i="30"/>
  <c r="AF1490" i="30"/>
  <c r="AE1490" i="30"/>
  <c r="AD1490" i="30"/>
  <c r="AC1490" i="30"/>
  <c r="AB1490" i="30"/>
  <c r="AA1490" i="30"/>
  <c r="Z1490" i="30"/>
  <c r="Y1490" i="30"/>
  <c r="X1490" i="30"/>
  <c r="W1490" i="30"/>
  <c r="V1490" i="30"/>
  <c r="U1490" i="30"/>
  <c r="T1490" i="30"/>
  <c r="S1490" i="30"/>
  <c r="R1490" i="30"/>
  <c r="Q1490" i="30"/>
  <c r="P1490" i="30"/>
  <c r="O1490" i="30"/>
  <c r="N1490" i="30"/>
  <c r="M1490" i="30"/>
  <c r="L1490" i="30"/>
  <c r="K1490" i="30"/>
  <c r="J1490" i="30"/>
  <c r="I1490" i="30"/>
  <c r="H1490" i="30"/>
  <c r="G1490" i="30"/>
  <c r="F1490" i="30"/>
  <c r="AO1489" i="30"/>
  <c r="AN1489" i="30"/>
  <c r="AM1489" i="30"/>
  <c r="AL1489" i="30"/>
  <c r="AK1489" i="30"/>
  <c r="AJ1489" i="30"/>
  <c r="AI1489" i="30"/>
  <c r="AH1489" i="30"/>
  <c r="AG1489" i="30"/>
  <c r="AF1489" i="30"/>
  <c r="AE1489" i="30"/>
  <c r="AD1489" i="30"/>
  <c r="AC1489" i="30"/>
  <c r="AB1489" i="30"/>
  <c r="AA1489" i="30"/>
  <c r="Z1489" i="30"/>
  <c r="Y1489" i="30"/>
  <c r="X1489" i="30"/>
  <c r="W1489" i="30"/>
  <c r="V1489" i="30"/>
  <c r="U1489" i="30"/>
  <c r="T1489" i="30"/>
  <c r="S1489" i="30"/>
  <c r="R1489" i="30"/>
  <c r="Q1489" i="30"/>
  <c r="P1489" i="30"/>
  <c r="O1489" i="30"/>
  <c r="N1489" i="30"/>
  <c r="M1489" i="30"/>
  <c r="L1489" i="30"/>
  <c r="K1489" i="30"/>
  <c r="J1489" i="30"/>
  <c r="I1489" i="30"/>
  <c r="H1489" i="30"/>
  <c r="G1489" i="30"/>
  <c r="F1489" i="30"/>
  <c r="AO1488" i="30"/>
  <c r="AN1488" i="30"/>
  <c r="AM1488" i="30"/>
  <c r="AL1488" i="30"/>
  <c r="AK1488" i="30"/>
  <c r="AJ1488" i="30"/>
  <c r="AI1488" i="30"/>
  <c r="AH1488" i="30"/>
  <c r="AG1488" i="30"/>
  <c r="AF1488" i="30"/>
  <c r="AE1488" i="30"/>
  <c r="AD1488" i="30"/>
  <c r="AC1488" i="30"/>
  <c r="AB1488" i="30"/>
  <c r="AA1488" i="30"/>
  <c r="Z1488" i="30"/>
  <c r="Y1488" i="30"/>
  <c r="X1488" i="30"/>
  <c r="W1488" i="30"/>
  <c r="V1488" i="30"/>
  <c r="U1488" i="30"/>
  <c r="T1488" i="30"/>
  <c r="S1488" i="30"/>
  <c r="R1488" i="30"/>
  <c r="Q1488" i="30"/>
  <c r="P1488" i="30"/>
  <c r="O1488" i="30"/>
  <c r="N1488" i="30"/>
  <c r="M1488" i="30"/>
  <c r="L1488" i="30"/>
  <c r="K1488" i="30"/>
  <c r="J1488" i="30"/>
  <c r="I1488" i="30"/>
  <c r="H1488" i="30"/>
  <c r="G1488" i="30"/>
  <c r="F1488" i="30"/>
  <c r="AO1487" i="30"/>
  <c r="AN1487" i="30"/>
  <c r="AM1487" i="30"/>
  <c r="AL1487" i="30"/>
  <c r="AK1487" i="30"/>
  <c r="AJ1487" i="30"/>
  <c r="AI1487" i="30"/>
  <c r="AH1487" i="30"/>
  <c r="AG1487" i="30"/>
  <c r="AF1487" i="30"/>
  <c r="AE1487" i="30"/>
  <c r="AD1487" i="30"/>
  <c r="AC1487" i="30"/>
  <c r="AB1487" i="30"/>
  <c r="AA1487" i="30"/>
  <c r="Z1487" i="30"/>
  <c r="Y1487" i="30"/>
  <c r="X1487" i="30"/>
  <c r="W1487" i="30"/>
  <c r="V1487" i="30"/>
  <c r="U1487" i="30"/>
  <c r="T1487" i="30"/>
  <c r="S1487" i="30"/>
  <c r="R1487" i="30"/>
  <c r="Q1487" i="30"/>
  <c r="P1487" i="30"/>
  <c r="O1487" i="30"/>
  <c r="N1487" i="30"/>
  <c r="M1487" i="30"/>
  <c r="L1487" i="30"/>
  <c r="K1487" i="30"/>
  <c r="J1487" i="30"/>
  <c r="I1487" i="30"/>
  <c r="H1487" i="30"/>
  <c r="G1487" i="30"/>
  <c r="F1487" i="30"/>
  <c r="AO1486" i="30"/>
  <c r="AN1486" i="30"/>
  <c r="AM1486" i="30"/>
  <c r="AL1486" i="30"/>
  <c r="AK1486" i="30"/>
  <c r="AJ1486" i="30"/>
  <c r="AI1486" i="30"/>
  <c r="AH1486" i="30"/>
  <c r="AG1486" i="30"/>
  <c r="AF1486" i="30"/>
  <c r="AE1486" i="30"/>
  <c r="AD1486" i="30"/>
  <c r="AC1486" i="30"/>
  <c r="AB1486" i="30"/>
  <c r="AA1486" i="30"/>
  <c r="Z1486" i="30"/>
  <c r="Y1486" i="30"/>
  <c r="X1486" i="30"/>
  <c r="W1486" i="30"/>
  <c r="V1486" i="30"/>
  <c r="U1486" i="30"/>
  <c r="T1486" i="30"/>
  <c r="S1486" i="30"/>
  <c r="R1486" i="30"/>
  <c r="Q1486" i="30"/>
  <c r="P1486" i="30"/>
  <c r="O1486" i="30"/>
  <c r="N1486" i="30"/>
  <c r="M1486" i="30"/>
  <c r="L1486" i="30"/>
  <c r="K1486" i="30"/>
  <c r="J1486" i="30"/>
  <c r="I1486" i="30"/>
  <c r="H1486" i="30"/>
  <c r="G1486" i="30"/>
  <c r="F1486" i="30"/>
  <c r="AO1485" i="30"/>
  <c r="AN1485" i="30"/>
  <c r="AM1485" i="30"/>
  <c r="AL1485" i="30"/>
  <c r="AK1485" i="30"/>
  <c r="AJ1485" i="30"/>
  <c r="AI1485" i="30"/>
  <c r="AH1485" i="30"/>
  <c r="AG1485" i="30"/>
  <c r="AF1485" i="30"/>
  <c r="AE1485" i="30"/>
  <c r="AD1485" i="30"/>
  <c r="AC1485" i="30"/>
  <c r="AB1485" i="30"/>
  <c r="AA1485" i="30"/>
  <c r="Z1485" i="30"/>
  <c r="Y1485" i="30"/>
  <c r="X1485" i="30"/>
  <c r="W1485" i="30"/>
  <c r="V1485" i="30"/>
  <c r="U1485" i="30"/>
  <c r="T1485" i="30"/>
  <c r="S1485" i="30"/>
  <c r="R1485" i="30"/>
  <c r="Q1485" i="30"/>
  <c r="P1485" i="30"/>
  <c r="O1485" i="30"/>
  <c r="N1485" i="30"/>
  <c r="M1485" i="30"/>
  <c r="L1485" i="30"/>
  <c r="K1485" i="30"/>
  <c r="J1485" i="30"/>
  <c r="I1485" i="30"/>
  <c r="H1485" i="30"/>
  <c r="G1485" i="30"/>
  <c r="F1485" i="30"/>
  <c r="AO1484" i="30"/>
  <c r="AN1484" i="30"/>
  <c r="AM1484" i="30"/>
  <c r="AL1484" i="30"/>
  <c r="AK1484" i="30"/>
  <c r="AJ1484" i="30"/>
  <c r="AI1484" i="30"/>
  <c r="AH1484" i="30"/>
  <c r="AG1484" i="30"/>
  <c r="AF1484" i="30"/>
  <c r="AE1484" i="30"/>
  <c r="AD1484" i="30"/>
  <c r="AC1484" i="30"/>
  <c r="AB1484" i="30"/>
  <c r="AA1484" i="30"/>
  <c r="Z1484" i="30"/>
  <c r="Y1484" i="30"/>
  <c r="X1484" i="30"/>
  <c r="W1484" i="30"/>
  <c r="V1484" i="30"/>
  <c r="U1484" i="30"/>
  <c r="T1484" i="30"/>
  <c r="S1484" i="30"/>
  <c r="R1484" i="30"/>
  <c r="Q1484" i="30"/>
  <c r="P1484" i="30"/>
  <c r="O1484" i="30"/>
  <c r="N1484" i="30"/>
  <c r="M1484" i="30"/>
  <c r="L1484" i="30"/>
  <c r="K1484" i="30"/>
  <c r="J1484" i="30"/>
  <c r="I1484" i="30"/>
  <c r="H1484" i="30"/>
  <c r="G1484" i="30"/>
  <c r="F1484" i="30"/>
  <c r="AO1483" i="30"/>
  <c r="AN1483" i="30"/>
  <c r="AM1483" i="30"/>
  <c r="AL1483" i="30"/>
  <c r="AK1483" i="30"/>
  <c r="AJ1483" i="30"/>
  <c r="AI1483" i="30"/>
  <c r="AH1483" i="30"/>
  <c r="AG1483" i="30"/>
  <c r="AF1483" i="30"/>
  <c r="AE1483" i="30"/>
  <c r="AD1483" i="30"/>
  <c r="AC1483" i="30"/>
  <c r="AB1483" i="30"/>
  <c r="AA1483" i="30"/>
  <c r="Z1483" i="30"/>
  <c r="Y1483" i="30"/>
  <c r="X1483" i="30"/>
  <c r="W1483" i="30"/>
  <c r="V1483" i="30"/>
  <c r="U1483" i="30"/>
  <c r="T1483" i="30"/>
  <c r="S1483" i="30"/>
  <c r="R1483" i="30"/>
  <c r="Q1483" i="30"/>
  <c r="P1483" i="30"/>
  <c r="O1483" i="30"/>
  <c r="N1483" i="30"/>
  <c r="M1483" i="30"/>
  <c r="L1483" i="30"/>
  <c r="K1483" i="30"/>
  <c r="J1483" i="30"/>
  <c r="I1483" i="30"/>
  <c r="H1483" i="30"/>
  <c r="G1483" i="30"/>
  <c r="F1483" i="30"/>
  <c r="AO1482" i="30"/>
  <c r="AN1482" i="30"/>
  <c r="AM1482" i="30"/>
  <c r="AL1482" i="30"/>
  <c r="AK1482" i="30"/>
  <c r="AJ1482" i="30"/>
  <c r="AI1482" i="30"/>
  <c r="AH1482" i="30"/>
  <c r="AG1482" i="30"/>
  <c r="AF1482" i="30"/>
  <c r="AE1482" i="30"/>
  <c r="AD1482" i="30"/>
  <c r="AC1482" i="30"/>
  <c r="AB1482" i="30"/>
  <c r="AA1482" i="30"/>
  <c r="Z1482" i="30"/>
  <c r="Y1482" i="30"/>
  <c r="X1482" i="30"/>
  <c r="W1482" i="30"/>
  <c r="V1482" i="30"/>
  <c r="U1482" i="30"/>
  <c r="T1482" i="30"/>
  <c r="S1482" i="30"/>
  <c r="R1482" i="30"/>
  <c r="Q1482" i="30"/>
  <c r="P1482" i="30"/>
  <c r="O1482" i="30"/>
  <c r="N1482" i="30"/>
  <c r="M1482" i="30"/>
  <c r="L1482" i="30"/>
  <c r="K1482" i="30"/>
  <c r="J1482" i="30"/>
  <c r="I1482" i="30"/>
  <c r="H1482" i="30"/>
  <c r="G1482" i="30"/>
  <c r="F1482" i="30"/>
  <c r="AO1481" i="30"/>
  <c r="AN1481" i="30"/>
  <c r="AM1481" i="30"/>
  <c r="AL1481" i="30"/>
  <c r="AK1481" i="30"/>
  <c r="AJ1481" i="30"/>
  <c r="AI1481" i="30"/>
  <c r="AH1481" i="30"/>
  <c r="AG1481" i="30"/>
  <c r="AF1481" i="30"/>
  <c r="AE1481" i="30"/>
  <c r="AD1481" i="30"/>
  <c r="AC1481" i="30"/>
  <c r="AB1481" i="30"/>
  <c r="AA1481" i="30"/>
  <c r="Z1481" i="30"/>
  <c r="Y1481" i="30"/>
  <c r="X1481" i="30"/>
  <c r="W1481" i="30"/>
  <c r="V1481" i="30"/>
  <c r="U1481" i="30"/>
  <c r="T1481" i="30"/>
  <c r="S1481" i="30"/>
  <c r="R1481" i="30"/>
  <c r="Q1481" i="30"/>
  <c r="P1481" i="30"/>
  <c r="O1481" i="30"/>
  <c r="N1481" i="30"/>
  <c r="M1481" i="30"/>
  <c r="L1481" i="30"/>
  <c r="K1481" i="30"/>
  <c r="J1481" i="30"/>
  <c r="I1481" i="30"/>
  <c r="H1481" i="30"/>
  <c r="G1481" i="30"/>
  <c r="F1481" i="30"/>
  <c r="AO1480" i="30"/>
  <c r="AN1480" i="30"/>
  <c r="AM1480" i="30"/>
  <c r="AL1480" i="30"/>
  <c r="AK1480" i="30"/>
  <c r="AJ1480" i="30"/>
  <c r="AI1480" i="30"/>
  <c r="AH1480" i="30"/>
  <c r="AG1480" i="30"/>
  <c r="AF1480" i="30"/>
  <c r="AE1480" i="30"/>
  <c r="AD1480" i="30"/>
  <c r="AC1480" i="30"/>
  <c r="AB1480" i="30"/>
  <c r="AA1480" i="30"/>
  <c r="Z1480" i="30"/>
  <c r="Y1480" i="30"/>
  <c r="X1480" i="30"/>
  <c r="W1480" i="30"/>
  <c r="V1480" i="30"/>
  <c r="U1480" i="30"/>
  <c r="T1480" i="30"/>
  <c r="S1480" i="30"/>
  <c r="R1480" i="30"/>
  <c r="Q1480" i="30"/>
  <c r="P1480" i="30"/>
  <c r="O1480" i="30"/>
  <c r="N1480" i="30"/>
  <c r="M1480" i="30"/>
  <c r="L1480" i="30"/>
  <c r="K1480" i="30"/>
  <c r="J1480" i="30"/>
  <c r="I1480" i="30"/>
  <c r="H1480" i="30"/>
  <c r="G1480" i="30"/>
  <c r="F1480" i="30"/>
  <c r="AO1479" i="30"/>
  <c r="AN1479" i="30"/>
  <c r="AM1479" i="30"/>
  <c r="AL1479" i="30"/>
  <c r="AK1479" i="30"/>
  <c r="AJ1479" i="30"/>
  <c r="AI1479" i="30"/>
  <c r="AH1479" i="30"/>
  <c r="AG1479" i="30"/>
  <c r="AF1479" i="30"/>
  <c r="AE1479" i="30"/>
  <c r="AD1479" i="30"/>
  <c r="AC1479" i="30"/>
  <c r="AB1479" i="30"/>
  <c r="AA1479" i="30"/>
  <c r="Z1479" i="30"/>
  <c r="Y1479" i="30"/>
  <c r="X1479" i="30"/>
  <c r="W1479" i="30"/>
  <c r="V1479" i="30"/>
  <c r="U1479" i="30"/>
  <c r="T1479" i="30"/>
  <c r="S1479" i="30"/>
  <c r="R1479" i="30"/>
  <c r="Q1479" i="30"/>
  <c r="P1479" i="30"/>
  <c r="O1479" i="30"/>
  <c r="N1479" i="30"/>
  <c r="M1479" i="30"/>
  <c r="L1479" i="30"/>
  <c r="K1479" i="30"/>
  <c r="J1479" i="30"/>
  <c r="I1479" i="30"/>
  <c r="H1479" i="30"/>
  <c r="G1479" i="30"/>
  <c r="F1479" i="30"/>
  <c r="AO1478" i="30"/>
  <c r="AN1478" i="30"/>
  <c r="AM1478" i="30"/>
  <c r="AL1478" i="30"/>
  <c r="AK1478" i="30"/>
  <c r="AJ1478" i="30"/>
  <c r="AI1478" i="30"/>
  <c r="AH1478" i="30"/>
  <c r="AG1478" i="30"/>
  <c r="AF1478" i="30"/>
  <c r="AE1478" i="30"/>
  <c r="AD1478" i="30"/>
  <c r="AC1478" i="30"/>
  <c r="AB1478" i="30"/>
  <c r="AA1478" i="30"/>
  <c r="Z1478" i="30"/>
  <c r="Y1478" i="30"/>
  <c r="X1478" i="30"/>
  <c r="W1478" i="30"/>
  <c r="V1478" i="30"/>
  <c r="U1478" i="30"/>
  <c r="T1478" i="30"/>
  <c r="S1478" i="30"/>
  <c r="R1478" i="30"/>
  <c r="Q1478" i="30"/>
  <c r="P1478" i="30"/>
  <c r="O1478" i="30"/>
  <c r="N1478" i="30"/>
  <c r="M1478" i="30"/>
  <c r="L1478" i="30"/>
  <c r="K1478" i="30"/>
  <c r="J1478" i="30"/>
  <c r="I1478" i="30"/>
  <c r="H1478" i="30"/>
  <c r="G1478" i="30"/>
  <c r="F1478" i="30"/>
  <c r="AO1477" i="30"/>
  <c r="AN1477" i="30"/>
  <c r="AM1477" i="30"/>
  <c r="AL1477" i="30"/>
  <c r="AK1477" i="30"/>
  <c r="AJ1477" i="30"/>
  <c r="AI1477" i="30"/>
  <c r="AH1477" i="30"/>
  <c r="AG1477" i="30"/>
  <c r="AF1477" i="30"/>
  <c r="AE1477" i="30"/>
  <c r="AD1477" i="30"/>
  <c r="AC1477" i="30"/>
  <c r="AB1477" i="30"/>
  <c r="AA1477" i="30"/>
  <c r="Z1477" i="30"/>
  <c r="Y1477" i="30"/>
  <c r="X1477" i="30"/>
  <c r="W1477" i="30"/>
  <c r="V1477" i="30"/>
  <c r="U1477" i="30"/>
  <c r="T1477" i="30"/>
  <c r="S1477" i="30"/>
  <c r="R1477" i="30"/>
  <c r="Q1477" i="30"/>
  <c r="P1477" i="30"/>
  <c r="O1477" i="30"/>
  <c r="N1477" i="30"/>
  <c r="M1477" i="30"/>
  <c r="L1477" i="30"/>
  <c r="K1477" i="30"/>
  <c r="J1477" i="30"/>
  <c r="I1477" i="30"/>
  <c r="H1477" i="30"/>
  <c r="G1477" i="30"/>
  <c r="F1477" i="30"/>
  <c r="AO1476" i="30"/>
  <c r="AN1476" i="30"/>
  <c r="AM1476" i="30"/>
  <c r="AL1476" i="30"/>
  <c r="AK1476" i="30"/>
  <c r="AJ1476" i="30"/>
  <c r="AI1476" i="30"/>
  <c r="AH1476" i="30"/>
  <c r="AG1476" i="30"/>
  <c r="AF1476" i="30"/>
  <c r="AE1476" i="30"/>
  <c r="AD1476" i="30"/>
  <c r="AC1476" i="30"/>
  <c r="AB1476" i="30"/>
  <c r="AA1476" i="30"/>
  <c r="Z1476" i="30"/>
  <c r="Y1476" i="30"/>
  <c r="X1476" i="30"/>
  <c r="W1476" i="30"/>
  <c r="V1476" i="30"/>
  <c r="U1476" i="30"/>
  <c r="T1476" i="30"/>
  <c r="S1476" i="30"/>
  <c r="R1476" i="30"/>
  <c r="Q1476" i="30"/>
  <c r="P1476" i="30"/>
  <c r="O1476" i="30"/>
  <c r="N1476" i="30"/>
  <c r="M1476" i="30"/>
  <c r="L1476" i="30"/>
  <c r="K1476" i="30"/>
  <c r="J1476" i="30"/>
  <c r="I1476" i="30"/>
  <c r="H1476" i="30"/>
  <c r="G1476" i="30"/>
  <c r="F1476" i="30"/>
  <c r="AO1475" i="30"/>
  <c r="AN1475" i="30"/>
  <c r="AM1475" i="30"/>
  <c r="AL1475" i="30"/>
  <c r="AK1475" i="30"/>
  <c r="AJ1475" i="30"/>
  <c r="AI1475" i="30"/>
  <c r="AH1475" i="30"/>
  <c r="AG1475" i="30"/>
  <c r="AF1475" i="30"/>
  <c r="AE1475" i="30"/>
  <c r="AD1475" i="30"/>
  <c r="AC1475" i="30"/>
  <c r="AB1475" i="30"/>
  <c r="AA1475" i="30"/>
  <c r="Z1475" i="30"/>
  <c r="Y1475" i="30"/>
  <c r="X1475" i="30"/>
  <c r="W1475" i="30"/>
  <c r="V1475" i="30"/>
  <c r="U1475" i="30"/>
  <c r="T1475" i="30"/>
  <c r="S1475" i="30"/>
  <c r="R1475" i="30"/>
  <c r="Q1475" i="30"/>
  <c r="P1475" i="30"/>
  <c r="O1475" i="30"/>
  <c r="N1475" i="30"/>
  <c r="M1475" i="30"/>
  <c r="L1475" i="30"/>
  <c r="K1475" i="30"/>
  <c r="J1475" i="30"/>
  <c r="I1475" i="30"/>
  <c r="H1475" i="30"/>
  <c r="G1475" i="30"/>
  <c r="F1475" i="30"/>
  <c r="AO1474" i="30"/>
  <c r="AN1474" i="30"/>
  <c r="AM1474" i="30"/>
  <c r="AL1474" i="30"/>
  <c r="AK1474" i="30"/>
  <c r="AJ1474" i="30"/>
  <c r="AI1474" i="30"/>
  <c r="AH1474" i="30"/>
  <c r="AG1474" i="30"/>
  <c r="AF1474" i="30"/>
  <c r="AE1474" i="30"/>
  <c r="AD1474" i="30"/>
  <c r="AC1474" i="30"/>
  <c r="AB1474" i="30"/>
  <c r="AA1474" i="30"/>
  <c r="Z1474" i="30"/>
  <c r="Y1474" i="30"/>
  <c r="X1474" i="30"/>
  <c r="W1474" i="30"/>
  <c r="V1474" i="30"/>
  <c r="U1474" i="30"/>
  <c r="T1474" i="30"/>
  <c r="S1474" i="30"/>
  <c r="R1474" i="30"/>
  <c r="Q1474" i="30"/>
  <c r="P1474" i="30"/>
  <c r="O1474" i="30"/>
  <c r="N1474" i="30"/>
  <c r="M1474" i="30"/>
  <c r="L1474" i="30"/>
  <c r="K1474" i="30"/>
  <c r="J1474" i="30"/>
  <c r="I1474" i="30"/>
  <c r="H1474" i="30"/>
  <c r="G1474" i="30"/>
  <c r="F1474" i="30"/>
  <c r="AO1473" i="30"/>
  <c r="AN1473" i="30"/>
  <c r="AM1473" i="30"/>
  <c r="AL1473" i="30"/>
  <c r="AK1473" i="30"/>
  <c r="AJ1473" i="30"/>
  <c r="AI1473" i="30"/>
  <c r="AH1473" i="30"/>
  <c r="AG1473" i="30"/>
  <c r="AF1473" i="30"/>
  <c r="AE1473" i="30"/>
  <c r="AD1473" i="30"/>
  <c r="AC1473" i="30"/>
  <c r="AB1473" i="30"/>
  <c r="AA1473" i="30"/>
  <c r="Z1473" i="30"/>
  <c r="Y1473" i="30"/>
  <c r="X1473" i="30"/>
  <c r="W1473" i="30"/>
  <c r="V1473" i="30"/>
  <c r="U1473" i="30"/>
  <c r="T1473" i="30"/>
  <c r="S1473" i="30"/>
  <c r="R1473" i="30"/>
  <c r="Q1473" i="30"/>
  <c r="P1473" i="30"/>
  <c r="O1473" i="30"/>
  <c r="N1473" i="30"/>
  <c r="M1473" i="30"/>
  <c r="L1473" i="30"/>
  <c r="K1473" i="30"/>
  <c r="J1473" i="30"/>
  <c r="I1473" i="30"/>
  <c r="H1473" i="30"/>
  <c r="G1473" i="30"/>
  <c r="F1473" i="30"/>
  <c r="AO1472" i="30"/>
  <c r="AN1472" i="30"/>
  <c r="AM1472" i="30"/>
  <c r="AL1472" i="30"/>
  <c r="AK1472" i="30"/>
  <c r="AJ1472" i="30"/>
  <c r="AI1472" i="30"/>
  <c r="AH1472" i="30"/>
  <c r="AG1472" i="30"/>
  <c r="AF1472" i="30"/>
  <c r="AE1472" i="30"/>
  <c r="AD1472" i="30"/>
  <c r="AC1472" i="30"/>
  <c r="AB1472" i="30"/>
  <c r="AA1472" i="30"/>
  <c r="Z1472" i="30"/>
  <c r="Y1472" i="30"/>
  <c r="X1472" i="30"/>
  <c r="W1472" i="30"/>
  <c r="V1472" i="30"/>
  <c r="U1472" i="30"/>
  <c r="T1472" i="30"/>
  <c r="S1472" i="30"/>
  <c r="R1472" i="30"/>
  <c r="Q1472" i="30"/>
  <c r="P1472" i="30"/>
  <c r="O1472" i="30"/>
  <c r="N1472" i="30"/>
  <c r="M1472" i="30"/>
  <c r="L1472" i="30"/>
  <c r="K1472" i="30"/>
  <c r="J1472" i="30"/>
  <c r="I1472" i="30"/>
  <c r="H1472" i="30"/>
  <c r="G1472" i="30"/>
  <c r="F1472" i="30"/>
  <c r="AO1471" i="30"/>
  <c r="AN1471" i="30"/>
  <c r="AM1471" i="30"/>
  <c r="AL1471" i="30"/>
  <c r="AK1471" i="30"/>
  <c r="AJ1471" i="30"/>
  <c r="AI1471" i="30"/>
  <c r="AH1471" i="30"/>
  <c r="AG1471" i="30"/>
  <c r="AF1471" i="30"/>
  <c r="AE1471" i="30"/>
  <c r="AD1471" i="30"/>
  <c r="AC1471" i="30"/>
  <c r="AB1471" i="30"/>
  <c r="AA1471" i="30"/>
  <c r="Z1471" i="30"/>
  <c r="Y1471" i="30"/>
  <c r="X1471" i="30"/>
  <c r="W1471" i="30"/>
  <c r="V1471" i="30"/>
  <c r="U1471" i="30"/>
  <c r="T1471" i="30"/>
  <c r="S1471" i="30"/>
  <c r="R1471" i="30"/>
  <c r="Q1471" i="30"/>
  <c r="P1471" i="30"/>
  <c r="O1471" i="30"/>
  <c r="N1471" i="30"/>
  <c r="M1471" i="30"/>
  <c r="L1471" i="30"/>
  <c r="K1471" i="30"/>
  <c r="J1471" i="30"/>
  <c r="I1471" i="30"/>
  <c r="H1471" i="30"/>
  <c r="G1471" i="30"/>
  <c r="F1471" i="30"/>
  <c r="AO1470" i="30"/>
  <c r="AN1470" i="30"/>
  <c r="AM1470" i="30"/>
  <c r="AL1470" i="30"/>
  <c r="AK1470" i="30"/>
  <c r="AJ1470" i="30"/>
  <c r="AI1470" i="30"/>
  <c r="AH1470" i="30"/>
  <c r="AG1470" i="30"/>
  <c r="AF1470" i="30"/>
  <c r="AE1470" i="30"/>
  <c r="AD1470" i="30"/>
  <c r="AC1470" i="30"/>
  <c r="AB1470" i="30"/>
  <c r="AA1470" i="30"/>
  <c r="Z1470" i="30"/>
  <c r="Y1470" i="30"/>
  <c r="X1470" i="30"/>
  <c r="W1470" i="30"/>
  <c r="V1470" i="30"/>
  <c r="U1470" i="30"/>
  <c r="T1470" i="30"/>
  <c r="S1470" i="30"/>
  <c r="R1470" i="30"/>
  <c r="Q1470" i="30"/>
  <c r="P1470" i="30"/>
  <c r="O1470" i="30"/>
  <c r="N1470" i="30"/>
  <c r="M1470" i="30"/>
  <c r="L1470" i="30"/>
  <c r="K1470" i="30"/>
  <c r="J1470" i="30"/>
  <c r="I1470" i="30"/>
  <c r="H1470" i="30"/>
  <c r="G1470" i="30"/>
  <c r="F1470" i="30"/>
  <c r="AO1469" i="30"/>
  <c r="AN1469" i="30"/>
  <c r="AM1469" i="30"/>
  <c r="AL1469" i="30"/>
  <c r="AK1469" i="30"/>
  <c r="AJ1469" i="30"/>
  <c r="AI1469" i="30"/>
  <c r="AH1469" i="30"/>
  <c r="AG1469" i="30"/>
  <c r="AF1469" i="30"/>
  <c r="AE1469" i="30"/>
  <c r="AD1469" i="30"/>
  <c r="AC1469" i="30"/>
  <c r="AB1469" i="30"/>
  <c r="AA1469" i="30"/>
  <c r="Z1469" i="30"/>
  <c r="Y1469" i="30"/>
  <c r="X1469" i="30"/>
  <c r="W1469" i="30"/>
  <c r="V1469" i="30"/>
  <c r="U1469" i="30"/>
  <c r="T1469" i="30"/>
  <c r="S1469" i="30"/>
  <c r="R1469" i="30"/>
  <c r="Q1469" i="30"/>
  <c r="P1469" i="30"/>
  <c r="O1469" i="30"/>
  <c r="N1469" i="30"/>
  <c r="M1469" i="30"/>
  <c r="L1469" i="30"/>
  <c r="K1469" i="30"/>
  <c r="J1469" i="30"/>
  <c r="I1469" i="30"/>
  <c r="H1469" i="30"/>
  <c r="G1469" i="30"/>
  <c r="F1469" i="30"/>
  <c r="AO1468" i="30"/>
  <c r="AN1468" i="30"/>
  <c r="AM1468" i="30"/>
  <c r="AL1468" i="30"/>
  <c r="AK1468" i="30"/>
  <c r="AJ1468" i="30"/>
  <c r="AI1468" i="30"/>
  <c r="AH1468" i="30"/>
  <c r="AG1468" i="30"/>
  <c r="AF1468" i="30"/>
  <c r="AE1468" i="30"/>
  <c r="AD1468" i="30"/>
  <c r="AC1468" i="30"/>
  <c r="AB1468" i="30"/>
  <c r="AA1468" i="30"/>
  <c r="Z1468" i="30"/>
  <c r="Y1468" i="30"/>
  <c r="X1468" i="30"/>
  <c r="W1468" i="30"/>
  <c r="V1468" i="30"/>
  <c r="U1468" i="30"/>
  <c r="T1468" i="30"/>
  <c r="S1468" i="30"/>
  <c r="R1468" i="30"/>
  <c r="Q1468" i="30"/>
  <c r="P1468" i="30"/>
  <c r="O1468" i="30"/>
  <c r="N1468" i="30"/>
  <c r="M1468" i="30"/>
  <c r="L1468" i="30"/>
  <c r="K1468" i="30"/>
  <c r="J1468" i="30"/>
  <c r="I1468" i="30"/>
  <c r="H1468" i="30"/>
  <c r="G1468" i="30"/>
  <c r="F1468" i="30"/>
  <c r="AO1467" i="30"/>
  <c r="AN1467" i="30"/>
  <c r="AM1467" i="30"/>
  <c r="AL1467" i="30"/>
  <c r="AK1467" i="30"/>
  <c r="AJ1467" i="30"/>
  <c r="AI1467" i="30"/>
  <c r="AH1467" i="30"/>
  <c r="AG1467" i="30"/>
  <c r="AF1467" i="30"/>
  <c r="AE1467" i="30"/>
  <c r="AD1467" i="30"/>
  <c r="AC1467" i="30"/>
  <c r="AB1467" i="30"/>
  <c r="AA1467" i="30"/>
  <c r="Z1467" i="30"/>
  <c r="Y1467" i="30"/>
  <c r="X1467" i="30"/>
  <c r="W1467" i="30"/>
  <c r="V1467" i="30"/>
  <c r="U1467" i="30"/>
  <c r="T1467" i="30"/>
  <c r="S1467" i="30"/>
  <c r="R1467" i="30"/>
  <c r="Q1467" i="30"/>
  <c r="P1467" i="30"/>
  <c r="O1467" i="30"/>
  <c r="N1467" i="30"/>
  <c r="M1467" i="30"/>
  <c r="L1467" i="30"/>
  <c r="K1467" i="30"/>
  <c r="J1467" i="30"/>
  <c r="I1467" i="30"/>
  <c r="H1467" i="30"/>
  <c r="G1467" i="30"/>
  <c r="F1467" i="30"/>
  <c r="AO1466" i="30"/>
  <c r="AN1466" i="30"/>
  <c r="AM1466" i="30"/>
  <c r="AL1466" i="30"/>
  <c r="AK1466" i="30"/>
  <c r="AJ1466" i="30"/>
  <c r="AI1466" i="30"/>
  <c r="AH1466" i="30"/>
  <c r="AG1466" i="30"/>
  <c r="AF1466" i="30"/>
  <c r="AE1466" i="30"/>
  <c r="AD1466" i="30"/>
  <c r="AC1466" i="30"/>
  <c r="AB1466" i="30"/>
  <c r="AA1466" i="30"/>
  <c r="Z1466" i="30"/>
  <c r="Y1466" i="30"/>
  <c r="X1466" i="30"/>
  <c r="W1466" i="30"/>
  <c r="V1466" i="30"/>
  <c r="U1466" i="30"/>
  <c r="T1466" i="30"/>
  <c r="S1466" i="30"/>
  <c r="R1466" i="30"/>
  <c r="Q1466" i="30"/>
  <c r="P1466" i="30"/>
  <c r="O1466" i="30"/>
  <c r="N1466" i="30"/>
  <c r="M1466" i="30"/>
  <c r="L1466" i="30"/>
  <c r="K1466" i="30"/>
  <c r="J1466" i="30"/>
  <c r="I1466" i="30"/>
  <c r="H1466" i="30"/>
  <c r="G1466" i="30"/>
  <c r="F1466" i="30"/>
  <c r="AO1465" i="30"/>
  <c r="AN1465" i="30"/>
  <c r="AM1465" i="30"/>
  <c r="AL1465" i="30"/>
  <c r="AK1465" i="30"/>
  <c r="AJ1465" i="30"/>
  <c r="AI1465" i="30"/>
  <c r="AH1465" i="30"/>
  <c r="AG1465" i="30"/>
  <c r="AF1465" i="30"/>
  <c r="AE1465" i="30"/>
  <c r="AD1465" i="30"/>
  <c r="AC1465" i="30"/>
  <c r="AB1465" i="30"/>
  <c r="AA1465" i="30"/>
  <c r="Z1465" i="30"/>
  <c r="Y1465" i="30"/>
  <c r="X1465" i="30"/>
  <c r="W1465" i="30"/>
  <c r="V1465" i="30"/>
  <c r="U1465" i="30"/>
  <c r="T1465" i="30"/>
  <c r="S1465" i="30"/>
  <c r="R1465" i="30"/>
  <c r="Q1465" i="30"/>
  <c r="P1465" i="30"/>
  <c r="O1465" i="30"/>
  <c r="N1465" i="30"/>
  <c r="M1465" i="30"/>
  <c r="L1465" i="30"/>
  <c r="K1465" i="30"/>
  <c r="J1465" i="30"/>
  <c r="I1465" i="30"/>
  <c r="H1465" i="30"/>
  <c r="G1465" i="30"/>
  <c r="F1465" i="30"/>
  <c r="AO1464" i="30"/>
  <c r="AN1464" i="30"/>
  <c r="AM1464" i="30"/>
  <c r="AL1464" i="30"/>
  <c r="AK1464" i="30"/>
  <c r="AJ1464" i="30"/>
  <c r="AI1464" i="30"/>
  <c r="AH1464" i="30"/>
  <c r="AG1464" i="30"/>
  <c r="AF1464" i="30"/>
  <c r="AE1464" i="30"/>
  <c r="AD1464" i="30"/>
  <c r="AC1464" i="30"/>
  <c r="AB1464" i="30"/>
  <c r="AA1464" i="30"/>
  <c r="Z1464" i="30"/>
  <c r="Y1464" i="30"/>
  <c r="X1464" i="30"/>
  <c r="W1464" i="30"/>
  <c r="V1464" i="30"/>
  <c r="U1464" i="30"/>
  <c r="T1464" i="30"/>
  <c r="S1464" i="30"/>
  <c r="R1464" i="30"/>
  <c r="Q1464" i="30"/>
  <c r="P1464" i="30"/>
  <c r="O1464" i="30"/>
  <c r="N1464" i="30"/>
  <c r="M1464" i="30"/>
  <c r="L1464" i="30"/>
  <c r="K1464" i="30"/>
  <c r="J1464" i="30"/>
  <c r="I1464" i="30"/>
  <c r="H1464" i="30"/>
  <c r="G1464" i="30"/>
  <c r="F1464" i="30"/>
  <c r="AO1463" i="30"/>
  <c r="AN1463" i="30"/>
  <c r="AM1463" i="30"/>
  <c r="AL1463" i="30"/>
  <c r="AK1463" i="30"/>
  <c r="AJ1463" i="30"/>
  <c r="AI1463" i="30"/>
  <c r="AH1463" i="30"/>
  <c r="AG1463" i="30"/>
  <c r="AF1463" i="30"/>
  <c r="AE1463" i="30"/>
  <c r="AD1463" i="30"/>
  <c r="AC1463" i="30"/>
  <c r="AB1463" i="30"/>
  <c r="AA1463" i="30"/>
  <c r="Z1463" i="30"/>
  <c r="Y1463" i="30"/>
  <c r="X1463" i="30"/>
  <c r="W1463" i="30"/>
  <c r="V1463" i="30"/>
  <c r="U1463" i="30"/>
  <c r="T1463" i="30"/>
  <c r="S1463" i="30"/>
  <c r="R1463" i="30"/>
  <c r="Q1463" i="30"/>
  <c r="P1463" i="30"/>
  <c r="O1463" i="30"/>
  <c r="N1463" i="30"/>
  <c r="M1463" i="30"/>
  <c r="L1463" i="30"/>
  <c r="K1463" i="30"/>
  <c r="J1463" i="30"/>
  <c r="I1463" i="30"/>
  <c r="H1463" i="30"/>
  <c r="G1463" i="30"/>
  <c r="F1463" i="30"/>
  <c r="AO1462" i="30"/>
  <c r="AN1462" i="30"/>
  <c r="AM1462" i="30"/>
  <c r="AL1462" i="30"/>
  <c r="AK1462" i="30"/>
  <c r="AJ1462" i="30"/>
  <c r="AI1462" i="30"/>
  <c r="AH1462" i="30"/>
  <c r="AG1462" i="30"/>
  <c r="AF1462" i="30"/>
  <c r="AE1462" i="30"/>
  <c r="AD1462" i="30"/>
  <c r="AC1462" i="30"/>
  <c r="AB1462" i="30"/>
  <c r="AA1462" i="30"/>
  <c r="Z1462" i="30"/>
  <c r="Y1462" i="30"/>
  <c r="X1462" i="30"/>
  <c r="W1462" i="30"/>
  <c r="V1462" i="30"/>
  <c r="U1462" i="30"/>
  <c r="T1462" i="30"/>
  <c r="S1462" i="30"/>
  <c r="R1462" i="30"/>
  <c r="Q1462" i="30"/>
  <c r="P1462" i="30"/>
  <c r="O1462" i="30"/>
  <c r="N1462" i="30"/>
  <c r="M1462" i="30"/>
  <c r="L1462" i="30"/>
  <c r="K1462" i="30"/>
  <c r="J1462" i="30"/>
  <c r="I1462" i="30"/>
  <c r="H1462" i="30"/>
  <c r="G1462" i="30"/>
  <c r="F1462" i="30"/>
  <c r="AO1460" i="30"/>
  <c r="AN1460" i="30"/>
  <c r="AM1460" i="30"/>
  <c r="AL1460" i="30"/>
  <c r="AK1460" i="30"/>
  <c r="AJ1460" i="30"/>
  <c r="AI1460" i="30"/>
  <c r="AH1460" i="30"/>
  <c r="AG1460" i="30"/>
  <c r="AF1460" i="30"/>
  <c r="AE1460" i="30"/>
  <c r="AD1460" i="30"/>
  <c r="AC1460" i="30"/>
  <c r="AB1460" i="30"/>
  <c r="AA1460" i="30"/>
  <c r="Z1460" i="30"/>
  <c r="Y1460" i="30"/>
  <c r="X1460" i="30"/>
  <c r="W1460" i="30"/>
  <c r="V1460" i="30"/>
  <c r="U1460" i="30"/>
  <c r="T1460" i="30"/>
  <c r="S1460" i="30"/>
  <c r="R1460" i="30"/>
  <c r="Q1460" i="30"/>
  <c r="P1460" i="30"/>
  <c r="O1460" i="30"/>
  <c r="N1460" i="30"/>
  <c r="M1460" i="30"/>
  <c r="L1460" i="30"/>
  <c r="K1460" i="30"/>
  <c r="J1460" i="30"/>
  <c r="I1460" i="30"/>
  <c r="H1460" i="30"/>
  <c r="G1460" i="30"/>
  <c r="F1460" i="30"/>
  <c r="AO1459" i="30"/>
  <c r="AN1459" i="30"/>
  <c r="AM1459" i="30"/>
  <c r="AL1459" i="30"/>
  <c r="AK1459" i="30"/>
  <c r="AJ1459" i="30"/>
  <c r="AI1459" i="30"/>
  <c r="AH1459" i="30"/>
  <c r="AG1459" i="30"/>
  <c r="AF1459" i="30"/>
  <c r="AE1459" i="30"/>
  <c r="AD1459" i="30"/>
  <c r="AC1459" i="30"/>
  <c r="AB1459" i="30"/>
  <c r="AA1459" i="30"/>
  <c r="Z1459" i="30"/>
  <c r="Y1459" i="30"/>
  <c r="X1459" i="30"/>
  <c r="W1459" i="30"/>
  <c r="V1459" i="30"/>
  <c r="U1459" i="30"/>
  <c r="T1459" i="30"/>
  <c r="S1459" i="30"/>
  <c r="R1459" i="30"/>
  <c r="Q1459" i="30"/>
  <c r="P1459" i="30"/>
  <c r="O1459" i="30"/>
  <c r="N1459" i="30"/>
  <c r="M1459" i="30"/>
  <c r="L1459" i="30"/>
  <c r="K1459" i="30"/>
  <c r="J1459" i="30"/>
  <c r="I1459" i="30"/>
  <c r="H1459" i="30"/>
  <c r="G1459" i="30"/>
  <c r="F1459" i="30"/>
  <c r="AO1458" i="30"/>
  <c r="AN1458" i="30"/>
  <c r="AM1458" i="30"/>
  <c r="AL1458" i="30"/>
  <c r="AK1458" i="30"/>
  <c r="AJ1458" i="30"/>
  <c r="AI1458" i="30"/>
  <c r="AH1458" i="30"/>
  <c r="AG1458" i="30"/>
  <c r="AF1458" i="30"/>
  <c r="AE1458" i="30"/>
  <c r="AD1458" i="30"/>
  <c r="AC1458" i="30"/>
  <c r="AB1458" i="30"/>
  <c r="AA1458" i="30"/>
  <c r="Z1458" i="30"/>
  <c r="Y1458" i="30"/>
  <c r="X1458" i="30"/>
  <c r="W1458" i="30"/>
  <c r="V1458" i="30"/>
  <c r="U1458" i="30"/>
  <c r="T1458" i="30"/>
  <c r="S1458" i="30"/>
  <c r="R1458" i="30"/>
  <c r="Q1458" i="30"/>
  <c r="P1458" i="30"/>
  <c r="O1458" i="30"/>
  <c r="N1458" i="30"/>
  <c r="M1458" i="30"/>
  <c r="L1458" i="30"/>
  <c r="K1458" i="30"/>
  <c r="J1458" i="30"/>
  <c r="I1458" i="30"/>
  <c r="H1458" i="30"/>
  <c r="G1458" i="30"/>
  <c r="F1458" i="30"/>
  <c r="AO1457" i="30"/>
  <c r="AN1457" i="30"/>
  <c r="AM1457" i="30"/>
  <c r="AL1457" i="30"/>
  <c r="AK1457" i="30"/>
  <c r="AJ1457" i="30"/>
  <c r="AI1457" i="30"/>
  <c r="AH1457" i="30"/>
  <c r="AG1457" i="30"/>
  <c r="AF1457" i="30"/>
  <c r="AE1457" i="30"/>
  <c r="AD1457" i="30"/>
  <c r="AC1457" i="30"/>
  <c r="AB1457" i="30"/>
  <c r="AA1457" i="30"/>
  <c r="Z1457" i="30"/>
  <c r="Y1457" i="30"/>
  <c r="X1457" i="30"/>
  <c r="W1457" i="30"/>
  <c r="V1457" i="30"/>
  <c r="U1457" i="30"/>
  <c r="T1457" i="30"/>
  <c r="S1457" i="30"/>
  <c r="R1457" i="30"/>
  <c r="Q1457" i="30"/>
  <c r="P1457" i="30"/>
  <c r="O1457" i="30"/>
  <c r="N1457" i="30"/>
  <c r="M1457" i="30"/>
  <c r="L1457" i="30"/>
  <c r="K1457" i="30"/>
  <c r="J1457" i="30"/>
  <c r="I1457" i="30"/>
  <c r="H1457" i="30"/>
  <c r="G1457" i="30"/>
  <c r="F1457" i="30"/>
  <c r="AO1456" i="30"/>
  <c r="AN1456" i="30"/>
  <c r="AM1456" i="30"/>
  <c r="AL1456" i="30"/>
  <c r="AK1456" i="30"/>
  <c r="AJ1456" i="30"/>
  <c r="AI1456" i="30"/>
  <c r="AH1456" i="30"/>
  <c r="AG1456" i="30"/>
  <c r="AF1456" i="30"/>
  <c r="AE1456" i="30"/>
  <c r="AD1456" i="30"/>
  <c r="AC1456" i="30"/>
  <c r="AB1456" i="30"/>
  <c r="AA1456" i="30"/>
  <c r="Z1456" i="30"/>
  <c r="Y1456" i="30"/>
  <c r="X1456" i="30"/>
  <c r="W1456" i="30"/>
  <c r="V1456" i="30"/>
  <c r="U1456" i="30"/>
  <c r="T1456" i="30"/>
  <c r="S1456" i="30"/>
  <c r="R1456" i="30"/>
  <c r="Q1456" i="30"/>
  <c r="P1456" i="30"/>
  <c r="O1456" i="30"/>
  <c r="N1456" i="30"/>
  <c r="M1456" i="30"/>
  <c r="L1456" i="30"/>
  <c r="K1456" i="30"/>
  <c r="J1456" i="30"/>
  <c r="I1456" i="30"/>
  <c r="H1456" i="30"/>
  <c r="G1456" i="30"/>
  <c r="F1456" i="30"/>
  <c r="AO1455" i="30"/>
  <c r="AN1455" i="30"/>
  <c r="AM1455" i="30"/>
  <c r="AL1455" i="30"/>
  <c r="AK1455" i="30"/>
  <c r="AJ1455" i="30"/>
  <c r="AI1455" i="30"/>
  <c r="AH1455" i="30"/>
  <c r="AG1455" i="30"/>
  <c r="AF1455" i="30"/>
  <c r="AE1455" i="30"/>
  <c r="AD1455" i="30"/>
  <c r="AC1455" i="30"/>
  <c r="AB1455" i="30"/>
  <c r="AA1455" i="30"/>
  <c r="Z1455" i="30"/>
  <c r="Y1455" i="30"/>
  <c r="X1455" i="30"/>
  <c r="W1455" i="30"/>
  <c r="V1455" i="30"/>
  <c r="U1455" i="30"/>
  <c r="T1455" i="30"/>
  <c r="S1455" i="30"/>
  <c r="R1455" i="30"/>
  <c r="Q1455" i="30"/>
  <c r="P1455" i="30"/>
  <c r="O1455" i="30"/>
  <c r="N1455" i="30"/>
  <c r="M1455" i="30"/>
  <c r="L1455" i="30"/>
  <c r="K1455" i="30"/>
  <c r="J1455" i="30"/>
  <c r="I1455" i="30"/>
  <c r="H1455" i="30"/>
  <c r="G1455" i="30"/>
  <c r="F1455" i="30"/>
  <c r="AO1454" i="30"/>
  <c r="AN1454" i="30"/>
  <c r="AM1454" i="30"/>
  <c r="AL1454" i="30"/>
  <c r="AK1454" i="30"/>
  <c r="AJ1454" i="30"/>
  <c r="AI1454" i="30"/>
  <c r="AH1454" i="30"/>
  <c r="AG1454" i="30"/>
  <c r="AF1454" i="30"/>
  <c r="AE1454" i="30"/>
  <c r="AD1454" i="30"/>
  <c r="AC1454" i="30"/>
  <c r="AB1454" i="30"/>
  <c r="AA1454" i="30"/>
  <c r="Z1454" i="30"/>
  <c r="Y1454" i="30"/>
  <c r="X1454" i="30"/>
  <c r="W1454" i="30"/>
  <c r="V1454" i="30"/>
  <c r="U1454" i="30"/>
  <c r="T1454" i="30"/>
  <c r="S1454" i="30"/>
  <c r="R1454" i="30"/>
  <c r="Q1454" i="30"/>
  <c r="P1454" i="30"/>
  <c r="O1454" i="30"/>
  <c r="N1454" i="30"/>
  <c r="M1454" i="30"/>
  <c r="L1454" i="30"/>
  <c r="K1454" i="30"/>
  <c r="J1454" i="30"/>
  <c r="I1454" i="30"/>
  <c r="H1454" i="30"/>
  <c r="G1454" i="30"/>
  <c r="F1454" i="30"/>
  <c r="AO1453" i="30"/>
  <c r="AN1453" i="30"/>
  <c r="AM1453" i="30"/>
  <c r="AL1453" i="30"/>
  <c r="AK1453" i="30"/>
  <c r="AJ1453" i="30"/>
  <c r="AI1453" i="30"/>
  <c r="AH1453" i="30"/>
  <c r="AG1453" i="30"/>
  <c r="AF1453" i="30"/>
  <c r="AE1453" i="30"/>
  <c r="AD1453" i="30"/>
  <c r="AC1453" i="30"/>
  <c r="AB1453" i="30"/>
  <c r="AA1453" i="30"/>
  <c r="Z1453" i="30"/>
  <c r="Y1453" i="30"/>
  <c r="X1453" i="30"/>
  <c r="W1453" i="30"/>
  <c r="V1453" i="30"/>
  <c r="U1453" i="30"/>
  <c r="T1453" i="30"/>
  <c r="S1453" i="30"/>
  <c r="R1453" i="30"/>
  <c r="Q1453" i="30"/>
  <c r="P1453" i="30"/>
  <c r="O1453" i="30"/>
  <c r="N1453" i="30"/>
  <c r="M1453" i="30"/>
  <c r="L1453" i="30"/>
  <c r="K1453" i="30"/>
  <c r="J1453" i="30"/>
  <c r="I1453" i="30"/>
  <c r="H1453" i="30"/>
  <c r="G1453" i="30"/>
  <c r="F1453" i="30"/>
  <c r="AO1452" i="30"/>
  <c r="AN1452" i="30"/>
  <c r="AM1452" i="30"/>
  <c r="AL1452" i="30"/>
  <c r="AK1452" i="30"/>
  <c r="AJ1452" i="30"/>
  <c r="AI1452" i="30"/>
  <c r="AH1452" i="30"/>
  <c r="AG1452" i="30"/>
  <c r="AF1452" i="30"/>
  <c r="AE1452" i="30"/>
  <c r="AD1452" i="30"/>
  <c r="AC1452" i="30"/>
  <c r="AB1452" i="30"/>
  <c r="AA1452" i="30"/>
  <c r="Z1452" i="30"/>
  <c r="Y1452" i="30"/>
  <c r="X1452" i="30"/>
  <c r="W1452" i="30"/>
  <c r="V1452" i="30"/>
  <c r="U1452" i="30"/>
  <c r="T1452" i="30"/>
  <c r="S1452" i="30"/>
  <c r="R1452" i="30"/>
  <c r="Q1452" i="30"/>
  <c r="P1452" i="30"/>
  <c r="O1452" i="30"/>
  <c r="N1452" i="30"/>
  <c r="M1452" i="30"/>
  <c r="L1452" i="30"/>
  <c r="K1452" i="30"/>
  <c r="J1452" i="30"/>
  <c r="I1452" i="30"/>
  <c r="H1452" i="30"/>
  <c r="G1452" i="30"/>
  <c r="F1452" i="30"/>
  <c r="AO1451" i="30"/>
  <c r="AN1451" i="30"/>
  <c r="AM1451" i="30"/>
  <c r="AL1451" i="30"/>
  <c r="AK1451" i="30"/>
  <c r="AJ1451" i="30"/>
  <c r="AI1451" i="30"/>
  <c r="AH1451" i="30"/>
  <c r="AG1451" i="30"/>
  <c r="AF1451" i="30"/>
  <c r="AE1451" i="30"/>
  <c r="AD1451" i="30"/>
  <c r="AC1451" i="30"/>
  <c r="AB1451" i="30"/>
  <c r="AA1451" i="30"/>
  <c r="Z1451" i="30"/>
  <c r="Y1451" i="30"/>
  <c r="X1451" i="30"/>
  <c r="W1451" i="30"/>
  <c r="V1451" i="30"/>
  <c r="U1451" i="30"/>
  <c r="T1451" i="30"/>
  <c r="S1451" i="30"/>
  <c r="R1451" i="30"/>
  <c r="Q1451" i="30"/>
  <c r="P1451" i="30"/>
  <c r="O1451" i="30"/>
  <c r="N1451" i="30"/>
  <c r="M1451" i="30"/>
  <c r="L1451" i="30"/>
  <c r="K1451" i="30"/>
  <c r="J1451" i="30"/>
  <c r="I1451" i="30"/>
  <c r="H1451" i="30"/>
  <c r="G1451" i="30"/>
  <c r="F1451" i="30"/>
  <c r="AO1450" i="30"/>
  <c r="AN1450" i="30"/>
  <c r="AM1450" i="30"/>
  <c r="AL1450" i="30"/>
  <c r="AK1450" i="30"/>
  <c r="AJ1450" i="30"/>
  <c r="AI1450" i="30"/>
  <c r="AH1450" i="30"/>
  <c r="AG1450" i="30"/>
  <c r="AF1450" i="30"/>
  <c r="AE1450" i="30"/>
  <c r="AD1450" i="30"/>
  <c r="AC1450" i="30"/>
  <c r="AB1450" i="30"/>
  <c r="AA1450" i="30"/>
  <c r="Z1450" i="30"/>
  <c r="Y1450" i="30"/>
  <c r="X1450" i="30"/>
  <c r="W1450" i="30"/>
  <c r="V1450" i="30"/>
  <c r="U1450" i="30"/>
  <c r="T1450" i="30"/>
  <c r="S1450" i="30"/>
  <c r="R1450" i="30"/>
  <c r="Q1450" i="30"/>
  <c r="P1450" i="30"/>
  <c r="O1450" i="30"/>
  <c r="N1450" i="30"/>
  <c r="M1450" i="30"/>
  <c r="L1450" i="30"/>
  <c r="K1450" i="30"/>
  <c r="J1450" i="30"/>
  <c r="I1450" i="30"/>
  <c r="H1450" i="30"/>
  <c r="G1450" i="30"/>
  <c r="F1450" i="30"/>
  <c r="AO1449" i="30"/>
  <c r="AN1449" i="30"/>
  <c r="AM1449" i="30"/>
  <c r="AL1449" i="30"/>
  <c r="AK1449" i="30"/>
  <c r="AJ1449" i="30"/>
  <c r="AI1449" i="30"/>
  <c r="AH1449" i="30"/>
  <c r="AG1449" i="30"/>
  <c r="AF1449" i="30"/>
  <c r="AE1449" i="30"/>
  <c r="AD1449" i="30"/>
  <c r="AC1449" i="30"/>
  <c r="AB1449" i="30"/>
  <c r="AA1449" i="30"/>
  <c r="Z1449" i="30"/>
  <c r="Y1449" i="30"/>
  <c r="X1449" i="30"/>
  <c r="W1449" i="30"/>
  <c r="V1449" i="30"/>
  <c r="U1449" i="30"/>
  <c r="T1449" i="30"/>
  <c r="S1449" i="30"/>
  <c r="R1449" i="30"/>
  <c r="Q1449" i="30"/>
  <c r="P1449" i="30"/>
  <c r="O1449" i="30"/>
  <c r="N1449" i="30"/>
  <c r="M1449" i="30"/>
  <c r="L1449" i="30"/>
  <c r="K1449" i="30"/>
  <c r="J1449" i="30"/>
  <c r="I1449" i="30"/>
  <c r="H1449" i="30"/>
  <c r="G1449" i="30"/>
  <c r="F1449" i="30"/>
  <c r="AO1448" i="30"/>
  <c r="AN1448" i="30"/>
  <c r="AM1448" i="30"/>
  <c r="AL1448" i="30"/>
  <c r="AK1448" i="30"/>
  <c r="AJ1448" i="30"/>
  <c r="AI1448" i="30"/>
  <c r="AH1448" i="30"/>
  <c r="AG1448" i="30"/>
  <c r="AF1448" i="30"/>
  <c r="AE1448" i="30"/>
  <c r="AD1448" i="30"/>
  <c r="AC1448" i="30"/>
  <c r="AB1448" i="30"/>
  <c r="AA1448" i="30"/>
  <c r="Z1448" i="30"/>
  <c r="Y1448" i="30"/>
  <c r="X1448" i="30"/>
  <c r="W1448" i="30"/>
  <c r="V1448" i="30"/>
  <c r="U1448" i="30"/>
  <c r="T1448" i="30"/>
  <c r="S1448" i="30"/>
  <c r="R1448" i="30"/>
  <c r="Q1448" i="30"/>
  <c r="P1448" i="30"/>
  <c r="O1448" i="30"/>
  <c r="N1448" i="30"/>
  <c r="M1448" i="30"/>
  <c r="L1448" i="30"/>
  <c r="K1448" i="30"/>
  <c r="J1448" i="30"/>
  <c r="I1448" i="30"/>
  <c r="H1448" i="30"/>
  <c r="G1448" i="30"/>
  <c r="F1448" i="30"/>
  <c r="AO1447" i="30"/>
  <c r="AN1447" i="30"/>
  <c r="AM1447" i="30"/>
  <c r="AL1447" i="30"/>
  <c r="AK1447" i="30"/>
  <c r="AJ1447" i="30"/>
  <c r="AI1447" i="30"/>
  <c r="AH1447" i="30"/>
  <c r="AG1447" i="30"/>
  <c r="AF1447" i="30"/>
  <c r="AE1447" i="30"/>
  <c r="AD1447" i="30"/>
  <c r="AC1447" i="30"/>
  <c r="AB1447" i="30"/>
  <c r="AA1447" i="30"/>
  <c r="Z1447" i="30"/>
  <c r="Y1447" i="30"/>
  <c r="X1447" i="30"/>
  <c r="W1447" i="30"/>
  <c r="V1447" i="30"/>
  <c r="U1447" i="30"/>
  <c r="T1447" i="30"/>
  <c r="S1447" i="30"/>
  <c r="R1447" i="30"/>
  <c r="Q1447" i="30"/>
  <c r="P1447" i="30"/>
  <c r="O1447" i="30"/>
  <c r="N1447" i="30"/>
  <c r="M1447" i="30"/>
  <c r="L1447" i="30"/>
  <c r="K1447" i="30"/>
  <c r="J1447" i="30"/>
  <c r="I1447" i="30"/>
  <c r="H1447" i="30"/>
  <c r="G1447" i="30"/>
  <c r="F1447" i="30"/>
  <c r="AO1446" i="30"/>
  <c r="AN1446" i="30"/>
  <c r="AM1446" i="30"/>
  <c r="AL1446" i="30"/>
  <c r="AK1446" i="30"/>
  <c r="AJ1446" i="30"/>
  <c r="AI1446" i="30"/>
  <c r="AH1446" i="30"/>
  <c r="AG1446" i="30"/>
  <c r="AF1446" i="30"/>
  <c r="AE1446" i="30"/>
  <c r="AD1446" i="30"/>
  <c r="AC1446" i="30"/>
  <c r="AB1446" i="30"/>
  <c r="AA1446" i="30"/>
  <c r="Z1446" i="30"/>
  <c r="Y1446" i="30"/>
  <c r="X1446" i="30"/>
  <c r="W1446" i="30"/>
  <c r="V1446" i="30"/>
  <c r="U1446" i="30"/>
  <c r="T1446" i="30"/>
  <c r="S1446" i="30"/>
  <c r="R1446" i="30"/>
  <c r="Q1446" i="30"/>
  <c r="P1446" i="30"/>
  <c r="O1446" i="30"/>
  <c r="N1446" i="30"/>
  <c r="M1446" i="30"/>
  <c r="L1446" i="30"/>
  <c r="K1446" i="30"/>
  <c r="J1446" i="30"/>
  <c r="I1446" i="30"/>
  <c r="H1446" i="30"/>
  <c r="G1446" i="30"/>
  <c r="F1446" i="30"/>
  <c r="AO1445" i="30"/>
  <c r="AN1445" i="30"/>
  <c r="AM1445" i="30"/>
  <c r="AL1445" i="30"/>
  <c r="AK1445" i="30"/>
  <c r="AJ1445" i="30"/>
  <c r="AI1445" i="30"/>
  <c r="AH1445" i="30"/>
  <c r="AG1445" i="30"/>
  <c r="AF1445" i="30"/>
  <c r="AE1445" i="30"/>
  <c r="AD1445" i="30"/>
  <c r="AC1445" i="30"/>
  <c r="AB1445" i="30"/>
  <c r="AA1445" i="30"/>
  <c r="Z1445" i="30"/>
  <c r="Y1445" i="30"/>
  <c r="X1445" i="30"/>
  <c r="W1445" i="30"/>
  <c r="V1445" i="30"/>
  <c r="U1445" i="30"/>
  <c r="T1445" i="30"/>
  <c r="S1445" i="30"/>
  <c r="R1445" i="30"/>
  <c r="Q1445" i="30"/>
  <c r="P1445" i="30"/>
  <c r="O1445" i="30"/>
  <c r="N1445" i="30"/>
  <c r="M1445" i="30"/>
  <c r="L1445" i="30"/>
  <c r="K1445" i="30"/>
  <c r="J1445" i="30"/>
  <c r="I1445" i="30"/>
  <c r="H1445" i="30"/>
  <c r="G1445" i="30"/>
  <c r="F1445" i="30"/>
  <c r="AO1444" i="30"/>
  <c r="AN1444" i="30"/>
  <c r="AM1444" i="30"/>
  <c r="AL1444" i="30"/>
  <c r="AK1444" i="30"/>
  <c r="AJ1444" i="30"/>
  <c r="AI1444" i="30"/>
  <c r="AH1444" i="30"/>
  <c r="AG1444" i="30"/>
  <c r="AF1444" i="30"/>
  <c r="AE1444" i="30"/>
  <c r="AD1444" i="30"/>
  <c r="AC1444" i="30"/>
  <c r="AB1444" i="30"/>
  <c r="AA1444" i="30"/>
  <c r="Z1444" i="30"/>
  <c r="Y1444" i="30"/>
  <c r="X1444" i="30"/>
  <c r="W1444" i="30"/>
  <c r="V1444" i="30"/>
  <c r="U1444" i="30"/>
  <c r="T1444" i="30"/>
  <c r="S1444" i="30"/>
  <c r="R1444" i="30"/>
  <c r="Q1444" i="30"/>
  <c r="P1444" i="30"/>
  <c r="O1444" i="30"/>
  <c r="N1444" i="30"/>
  <c r="M1444" i="30"/>
  <c r="L1444" i="30"/>
  <c r="K1444" i="30"/>
  <c r="J1444" i="30"/>
  <c r="I1444" i="30"/>
  <c r="H1444" i="30"/>
  <c r="G1444" i="30"/>
  <c r="F1444" i="30"/>
  <c r="AO1443" i="30"/>
  <c r="AN1443" i="30"/>
  <c r="AM1443" i="30"/>
  <c r="AL1443" i="30"/>
  <c r="AK1443" i="30"/>
  <c r="AJ1443" i="30"/>
  <c r="AI1443" i="30"/>
  <c r="AH1443" i="30"/>
  <c r="AG1443" i="30"/>
  <c r="AF1443" i="30"/>
  <c r="AE1443" i="30"/>
  <c r="AD1443" i="30"/>
  <c r="AC1443" i="30"/>
  <c r="AB1443" i="30"/>
  <c r="AA1443" i="30"/>
  <c r="Z1443" i="30"/>
  <c r="Y1443" i="30"/>
  <c r="X1443" i="30"/>
  <c r="W1443" i="30"/>
  <c r="V1443" i="30"/>
  <c r="U1443" i="30"/>
  <c r="T1443" i="30"/>
  <c r="S1443" i="30"/>
  <c r="R1443" i="30"/>
  <c r="Q1443" i="30"/>
  <c r="P1443" i="30"/>
  <c r="O1443" i="30"/>
  <c r="N1443" i="30"/>
  <c r="M1443" i="30"/>
  <c r="L1443" i="30"/>
  <c r="K1443" i="30"/>
  <c r="J1443" i="30"/>
  <c r="I1443" i="30"/>
  <c r="H1443" i="30"/>
  <c r="G1443" i="30"/>
  <c r="F1443" i="30"/>
  <c r="AO1442" i="30"/>
  <c r="AN1442" i="30"/>
  <c r="AM1442" i="30"/>
  <c r="AL1442" i="30"/>
  <c r="AK1442" i="30"/>
  <c r="AJ1442" i="30"/>
  <c r="AI1442" i="30"/>
  <c r="AH1442" i="30"/>
  <c r="AG1442" i="30"/>
  <c r="AF1442" i="30"/>
  <c r="AE1442" i="30"/>
  <c r="AD1442" i="30"/>
  <c r="AC1442" i="30"/>
  <c r="AB1442" i="30"/>
  <c r="AA1442" i="30"/>
  <c r="Z1442" i="30"/>
  <c r="Y1442" i="30"/>
  <c r="X1442" i="30"/>
  <c r="W1442" i="30"/>
  <c r="V1442" i="30"/>
  <c r="U1442" i="30"/>
  <c r="T1442" i="30"/>
  <c r="S1442" i="30"/>
  <c r="R1442" i="30"/>
  <c r="Q1442" i="30"/>
  <c r="P1442" i="30"/>
  <c r="O1442" i="30"/>
  <c r="N1442" i="30"/>
  <c r="M1442" i="30"/>
  <c r="L1442" i="30"/>
  <c r="K1442" i="30"/>
  <c r="J1442" i="30"/>
  <c r="I1442" i="30"/>
  <c r="H1442" i="30"/>
  <c r="G1442" i="30"/>
  <c r="F1442" i="30"/>
  <c r="AO1441" i="30"/>
  <c r="AN1441" i="30"/>
  <c r="AM1441" i="30"/>
  <c r="AL1441" i="30"/>
  <c r="AK1441" i="30"/>
  <c r="AJ1441" i="30"/>
  <c r="AI1441" i="30"/>
  <c r="AH1441" i="30"/>
  <c r="AG1441" i="30"/>
  <c r="AF1441" i="30"/>
  <c r="AE1441" i="30"/>
  <c r="AD1441" i="30"/>
  <c r="AC1441" i="30"/>
  <c r="AB1441" i="30"/>
  <c r="AA1441" i="30"/>
  <c r="Z1441" i="30"/>
  <c r="Y1441" i="30"/>
  <c r="X1441" i="30"/>
  <c r="W1441" i="30"/>
  <c r="V1441" i="30"/>
  <c r="U1441" i="30"/>
  <c r="T1441" i="30"/>
  <c r="S1441" i="30"/>
  <c r="R1441" i="30"/>
  <c r="Q1441" i="30"/>
  <c r="P1441" i="30"/>
  <c r="O1441" i="30"/>
  <c r="N1441" i="30"/>
  <c r="M1441" i="30"/>
  <c r="L1441" i="30"/>
  <c r="K1441" i="30"/>
  <c r="J1441" i="30"/>
  <c r="I1441" i="30"/>
  <c r="H1441" i="30"/>
  <c r="G1441" i="30"/>
  <c r="F1441" i="30"/>
  <c r="AO1440" i="30"/>
  <c r="AN1440" i="30"/>
  <c r="AM1440" i="30"/>
  <c r="AL1440" i="30"/>
  <c r="AK1440" i="30"/>
  <c r="AJ1440" i="30"/>
  <c r="AI1440" i="30"/>
  <c r="AH1440" i="30"/>
  <c r="AG1440" i="30"/>
  <c r="AF1440" i="30"/>
  <c r="AE1440" i="30"/>
  <c r="AD1440" i="30"/>
  <c r="AC1440" i="30"/>
  <c r="AB1440" i="30"/>
  <c r="AA1440" i="30"/>
  <c r="Z1440" i="30"/>
  <c r="Y1440" i="30"/>
  <c r="X1440" i="30"/>
  <c r="W1440" i="30"/>
  <c r="V1440" i="30"/>
  <c r="U1440" i="30"/>
  <c r="T1440" i="30"/>
  <c r="S1440" i="30"/>
  <c r="R1440" i="30"/>
  <c r="Q1440" i="30"/>
  <c r="P1440" i="30"/>
  <c r="O1440" i="30"/>
  <c r="N1440" i="30"/>
  <c r="M1440" i="30"/>
  <c r="L1440" i="30"/>
  <c r="K1440" i="30"/>
  <c r="J1440" i="30"/>
  <c r="I1440" i="30"/>
  <c r="H1440" i="30"/>
  <c r="G1440" i="30"/>
  <c r="F1440" i="30"/>
  <c r="AO1439" i="30"/>
  <c r="AN1439" i="30"/>
  <c r="AM1439" i="30"/>
  <c r="AL1439" i="30"/>
  <c r="AK1439" i="30"/>
  <c r="AJ1439" i="30"/>
  <c r="AI1439" i="30"/>
  <c r="AH1439" i="30"/>
  <c r="AG1439" i="30"/>
  <c r="AF1439" i="30"/>
  <c r="AE1439" i="30"/>
  <c r="AD1439" i="30"/>
  <c r="AC1439" i="30"/>
  <c r="AB1439" i="30"/>
  <c r="AA1439" i="30"/>
  <c r="Z1439" i="30"/>
  <c r="Y1439" i="30"/>
  <c r="X1439" i="30"/>
  <c r="W1439" i="30"/>
  <c r="V1439" i="30"/>
  <c r="U1439" i="30"/>
  <c r="T1439" i="30"/>
  <c r="S1439" i="30"/>
  <c r="R1439" i="30"/>
  <c r="Q1439" i="30"/>
  <c r="P1439" i="30"/>
  <c r="O1439" i="30"/>
  <c r="N1439" i="30"/>
  <c r="M1439" i="30"/>
  <c r="L1439" i="30"/>
  <c r="K1439" i="30"/>
  <c r="J1439" i="30"/>
  <c r="I1439" i="30"/>
  <c r="H1439" i="30"/>
  <c r="G1439" i="30"/>
  <c r="F1439" i="30"/>
  <c r="AO1438" i="30"/>
  <c r="AN1438" i="30"/>
  <c r="AM1438" i="30"/>
  <c r="AL1438" i="30"/>
  <c r="AK1438" i="30"/>
  <c r="AJ1438" i="30"/>
  <c r="AI1438" i="30"/>
  <c r="AH1438" i="30"/>
  <c r="AG1438" i="30"/>
  <c r="AF1438" i="30"/>
  <c r="AE1438" i="30"/>
  <c r="AD1438" i="30"/>
  <c r="AC1438" i="30"/>
  <c r="AB1438" i="30"/>
  <c r="AA1438" i="30"/>
  <c r="Z1438" i="30"/>
  <c r="Y1438" i="30"/>
  <c r="X1438" i="30"/>
  <c r="W1438" i="30"/>
  <c r="V1438" i="30"/>
  <c r="U1438" i="30"/>
  <c r="T1438" i="30"/>
  <c r="S1438" i="30"/>
  <c r="R1438" i="30"/>
  <c r="Q1438" i="30"/>
  <c r="P1438" i="30"/>
  <c r="O1438" i="30"/>
  <c r="N1438" i="30"/>
  <c r="M1438" i="30"/>
  <c r="L1438" i="30"/>
  <c r="K1438" i="30"/>
  <c r="J1438" i="30"/>
  <c r="I1438" i="30"/>
  <c r="H1438" i="30"/>
  <c r="G1438" i="30"/>
  <c r="F1438" i="30"/>
  <c r="AO1437" i="30"/>
  <c r="AN1437" i="30"/>
  <c r="AM1437" i="30"/>
  <c r="AL1437" i="30"/>
  <c r="AK1437" i="30"/>
  <c r="AJ1437" i="30"/>
  <c r="AI1437" i="30"/>
  <c r="AH1437" i="30"/>
  <c r="AG1437" i="30"/>
  <c r="AF1437" i="30"/>
  <c r="AE1437" i="30"/>
  <c r="AD1437" i="30"/>
  <c r="AC1437" i="30"/>
  <c r="AB1437" i="30"/>
  <c r="AA1437" i="30"/>
  <c r="Z1437" i="30"/>
  <c r="Y1437" i="30"/>
  <c r="X1437" i="30"/>
  <c r="W1437" i="30"/>
  <c r="V1437" i="30"/>
  <c r="U1437" i="30"/>
  <c r="T1437" i="30"/>
  <c r="S1437" i="30"/>
  <c r="R1437" i="30"/>
  <c r="Q1437" i="30"/>
  <c r="P1437" i="30"/>
  <c r="O1437" i="30"/>
  <c r="N1437" i="30"/>
  <c r="M1437" i="30"/>
  <c r="L1437" i="30"/>
  <c r="K1437" i="30"/>
  <c r="J1437" i="30"/>
  <c r="I1437" i="30"/>
  <c r="H1437" i="30"/>
  <c r="G1437" i="30"/>
  <c r="F1437" i="30"/>
  <c r="AO1436" i="30"/>
  <c r="AN1436" i="30"/>
  <c r="AM1436" i="30"/>
  <c r="AL1436" i="30"/>
  <c r="AK1436" i="30"/>
  <c r="AJ1436" i="30"/>
  <c r="AI1436" i="30"/>
  <c r="AH1436" i="30"/>
  <c r="AG1436" i="30"/>
  <c r="AF1436" i="30"/>
  <c r="AE1436" i="30"/>
  <c r="AD1436" i="30"/>
  <c r="AC1436" i="30"/>
  <c r="AB1436" i="30"/>
  <c r="AA1436" i="30"/>
  <c r="Z1436" i="30"/>
  <c r="Y1436" i="30"/>
  <c r="X1436" i="30"/>
  <c r="W1436" i="30"/>
  <c r="V1436" i="30"/>
  <c r="U1436" i="30"/>
  <c r="T1436" i="30"/>
  <c r="S1436" i="30"/>
  <c r="R1436" i="30"/>
  <c r="Q1436" i="30"/>
  <c r="P1436" i="30"/>
  <c r="O1436" i="30"/>
  <c r="N1436" i="30"/>
  <c r="M1436" i="30"/>
  <c r="L1436" i="30"/>
  <c r="K1436" i="30"/>
  <c r="J1436" i="30"/>
  <c r="I1436" i="30"/>
  <c r="H1436" i="30"/>
  <c r="G1436" i="30"/>
  <c r="F1436" i="30"/>
  <c r="AO1435" i="30"/>
  <c r="AN1435" i="30"/>
  <c r="AM1435" i="30"/>
  <c r="AL1435" i="30"/>
  <c r="AK1435" i="30"/>
  <c r="AJ1435" i="30"/>
  <c r="AI1435" i="30"/>
  <c r="AH1435" i="30"/>
  <c r="AG1435" i="30"/>
  <c r="AF1435" i="30"/>
  <c r="AE1435" i="30"/>
  <c r="AD1435" i="30"/>
  <c r="AC1435" i="30"/>
  <c r="AB1435" i="30"/>
  <c r="AA1435" i="30"/>
  <c r="Z1435" i="30"/>
  <c r="Y1435" i="30"/>
  <c r="X1435" i="30"/>
  <c r="W1435" i="30"/>
  <c r="V1435" i="30"/>
  <c r="U1435" i="30"/>
  <c r="T1435" i="30"/>
  <c r="S1435" i="30"/>
  <c r="R1435" i="30"/>
  <c r="Q1435" i="30"/>
  <c r="P1435" i="30"/>
  <c r="O1435" i="30"/>
  <c r="N1435" i="30"/>
  <c r="M1435" i="30"/>
  <c r="L1435" i="30"/>
  <c r="K1435" i="30"/>
  <c r="J1435" i="30"/>
  <c r="I1435" i="30"/>
  <c r="H1435" i="30"/>
  <c r="G1435" i="30"/>
  <c r="F1435" i="30"/>
  <c r="AO1434" i="30"/>
  <c r="AN1434" i="30"/>
  <c r="AM1434" i="30"/>
  <c r="AL1434" i="30"/>
  <c r="AK1434" i="30"/>
  <c r="AJ1434" i="30"/>
  <c r="AI1434" i="30"/>
  <c r="AH1434" i="30"/>
  <c r="AG1434" i="30"/>
  <c r="AF1434" i="30"/>
  <c r="AE1434" i="30"/>
  <c r="AD1434" i="30"/>
  <c r="AC1434" i="30"/>
  <c r="AB1434" i="30"/>
  <c r="AA1434" i="30"/>
  <c r="Z1434" i="30"/>
  <c r="Y1434" i="30"/>
  <c r="X1434" i="30"/>
  <c r="W1434" i="30"/>
  <c r="V1434" i="30"/>
  <c r="U1434" i="30"/>
  <c r="T1434" i="30"/>
  <c r="S1434" i="30"/>
  <c r="R1434" i="30"/>
  <c r="Q1434" i="30"/>
  <c r="P1434" i="30"/>
  <c r="O1434" i="30"/>
  <c r="N1434" i="30"/>
  <c r="M1434" i="30"/>
  <c r="L1434" i="30"/>
  <c r="K1434" i="30"/>
  <c r="J1434" i="30"/>
  <c r="I1434" i="30"/>
  <c r="H1434" i="30"/>
  <c r="G1434" i="30"/>
  <c r="F1434" i="30"/>
  <c r="AO1433" i="30"/>
  <c r="AN1433" i="30"/>
  <c r="AM1433" i="30"/>
  <c r="AL1433" i="30"/>
  <c r="AK1433" i="30"/>
  <c r="AJ1433" i="30"/>
  <c r="AI1433" i="30"/>
  <c r="AH1433" i="30"/>
  <c r="AG1433" i="30"/>
  <c r="AF1433" i="30"/>
  <c r="AE1433" i="30"/>
  <c r="AD1433" i="30"/>
  <c r="AC1433" i="30"/>
  <c r="AB1433" i="30"/>
  <c r="AA1433" i="30"/>
  <c r="Z1433" i="30"/>
  <c r="Y1433" i="30"/>
  <c r="X1433" i="30"/>
  <c r="W1433" i="30"/>
  <c r="V1433" i="30"/>
  <c r="U1433" i="30"/>
  <c r="T1433" i="30"/>
  <c r="S1433" i="30"/>
  <c r="R1433" i="30"/>
  <c r="Q1433" i="30"/>
  <c r="P1433" i="30"/>
  <c r="O1433" i="30"/>
  <c r="N1433" i="30"/>
  <c r="M1433" i="30"/>
  <c r="L1433" i="30"/>
  <c r="K1433" i="30"/>
  <c r="J1433" i="30"/>
  <c r="I1433" i="30"/>
  <c r="H1433" i="30"/>
  <c r="G1433" i="30"/>
  <c r="F1433" i="30"/>
  <c r="AO1432" i="30"/>
  <c r="AN1432" i="30"/>
  <c r="AM1432" i="30"/>
  <c r="AL1432" i="30"/>
  <c r="AK1432" i="30"/>
  <c r="AJ1432" i="30"/>
  <c r="AI1432" i="30"/>
  <c r="AH1432" i="30"/>
  <c r="AG1432" i="30"/>
  <c r="AF1432" i="30"/>
  <c r="AE1432" i="30"/>
  <c r="AD1432" i="30"/>
  <c r="AC1432" i="30"/>
  <c r="AB1432" i="30"/>
  <c r="AA1432" i="30"/>
  <c r="Z1432" i="30"/>
  <c r="Y1432" i="30"/>
  <c r="X1432" i="30"/>
  <c r="W1432" i="30"/>
  <c r="V1432" i="30"/>
  <c r="U1432" i="30"/>
  <c r="T1432" i="30"/>
  <c r="S1432" i="30"/>
  <c r="R1432" i="30"/>
  <c r="Q1432" i="30"/>
  <c r="P1432" i="30"/>
  <c r="O1432" i="30"/>
  <c r="N1432" i="30"/>
  <c r="M1432" i="30"/>
  <c r="L1432" i="30"/>
  <c r="K1432" i="30"/>
  <c r="J1432" i="30"/>
  <c r="I1432" i="30"/>
  <c r="H1432" i="30"/>
  <c r="G1432" i="30"/>
  <c r="F1432" i="30"/>
  <c r="AO1431" i="30"/>
  <c r="AN1431" i="30"/>
  <c r="AM1431" i="30"/>
  <c r="AL1431" i="30"/>
  <c r="AK1431" i="30"/>
  <c r="AJ1431" i="30"/>
  <c r="AI1431" i="30"/>
  <c r="AH1431" i="30"/>
  <c r="AG1431" i="30"/>
  <c r="AF1431" i="30"/>
  <c r="AE1431" i="30"/>
  <c r="AD1431" i="30"/>
  <c r="AC1431" i="30"/>
  <c r="AB1431" i="30"/>
  <c r="AA1431" i="30"/>
  <c r="Z1431" i="30"/>
  <c r="Y1431" i="30"/>
  <c r="X1431" i="30"/>
  <c r="W1431" i="30"/>
  <c r="V1431" i="30"/>
  <c r="U1431" i="30"/>
  <c r="T1431" i="30"/>
  <c r="S1431" i="30"/>
  <c r="R1431" i="30"/>
  <c r="Q1431" i="30"/>
  <c r="P1431" i="30"/>
  <c r="O1431" i="30"/>
  <c r="N1431" i="30"/>
  <c r="M1431" i="30"/>
  <c r="L1431" i="30"/>
  <c r="K1431" i="30"/>
  <c r="J1431" i="30"/>
  <c r="I1431" i="30"/>
  <c r="H1431" i="30"/>
  <c r="G1431" i="30"/>
  <c r="F1431" i="30"/>
  <c r="AO1430" i="30"/>
  <c r="AN1430" i="30"/>
  <c r="AM1430" i="30"/>
  <c r="AL1430" i="30"/>
  <c r="AK1430" i="30"/>
  <c r="AJ1430" i="30"/>
  <c r="AI1430" i="30"/>
  <c r="AH1430" i="30"/>
  <c r="AG1430" i="30"/>
  <c r="AF1430" i="30"/>
  <c r="AE1430" i="30"/>
  <c r="AD1430" i="30"/>
  <c r="AC1430" i="30"/>
  <c r="AB1430" i="30"/>
  <c r="AA1430" i="30"/>
  <c r="Z1430" i="30"/>
  <c r="Y1430" i="30"/>
  <c r="X1430" i="30"/>
  <c r="W1430" i="30"/>
  <c r="V1430" i="30"/>
  <c r="U1430" i="30"/>
  <c r="T1430" i="30"/>
  <c r="S1430" i="30"/>
  <c r="R1430" i="30"/>
  <c r="Q1430" i="30"/>
  <c r="P1430" i="30"/>
  <c r="O1430" i="30"/>
  <c r="N1430" i="30"/>
  <c r="M1430" i="30"/>
  <c r="L1430" i="30"/>
  <c r="K1430" i="30"/>
  <c r="J1430" i="30"/>
  <c r="I1430" i="30"/>
  <c r="H1430" i="30"/>
  <c r="G1430" i="30"/>
  <c r="F1430" i="30"/>
  <c r="AO1429" i="30"/>
  <c r="AN1429" i="30"/>
  <c r="AM1429" i="30"/>
  <c r="AL1429" i="30"/>
  <c r="AK1429" i="30"/>
  <c r="AJ1429" i="30"/>
  <c r="AI1429" i="30"/>
  <c r="AH1429" i="30"/>
  <c r="AG1429" i="30"/>
  <c r="AF1429" i="30"/>
  <c r="AE1429" i="30"/>
  <c r="AD1429" i="30"/>
  <c r="AC1429" i="30"/>
  <c r="AB1429" i="30"/>
  <c r="AA1429" i="30"/>
  <c r="Z1429" i="30"/>
  <c r="Y1429" i="30"/>
  <c r="X1429" i="30"/>
  <c r="W1429" i="30"/>
  <c r="V1429" i="30"/>
  <c r="U1429" i="30"/>
  <c r="T1429" i="30"/>
  <c r="S1429" i="30"/>
  <c r="R1429" i="30"/>
  <c r="Q1429" i="30"/>
  <c r="P1429" i="30"/>
  <c r="O1429" i="30"/>
  <c r="N1429" i="30"/>
  <c r="M1429" i="30"/>
  <c r="L1429" i="30"/>
  <c r="K1429" i="30"/>
  <c r="J1429" i="30"/>
  <c r="I1429" i="30"/>
  <c r="H1429" i="30"/>
  <c r="G1429" i="30"/>
  <c r="F1429" i="30"/>
  <c r="AO1428" i="30"/>
  <c r="AN1428" i="30"/>
  <c r="AM1428" i="30"/>
  <c r="AL1428" i="30"/>
  <c r="AK1428" i="30"/>
  <c r="AJ1428" i="30"/>
  <c r="AI1428" i="30"/>
  <c r="AH1428" i="30"/>
  <c r="AG1428" i="30"/>
  <c r="AF1428" i="30"/>
  <c r="AE1428" i="30"/>
  <c r="AD1428" i="30"/>
  <c r="AC1428" i="30"/>
  <c r="AB1428" i="30"/>
  <c r="AA1428" i="30"/>
  <c r="Z1428" i="30"/>
  <c r="Y1428" i="30"/>
  <c r="X1428" i="30"/>
  <c r="W1428" i="30"/>
  <c r="V1428" i="30"/>
  <c r="U1428" i="30"/>
  <c r="T1428" i="30"/>
  <c r="S1428" i="30"/>
  <c r="R1428" i="30"/>
  <c r="Q1428" i="30"/>
  <c r="P1428" i="30"/>
  <c r="O1428" i="30"/>
  <c r="N1428" i="30"/>
  <c r="M1428" i="30"/>
  <c r="L1428" i="30"/>
  <c r="K1428" i="30"/>
  <c r="J1428" i="30"/>
  <c r="I1428" i="30"/>
  <c r="H1428" i="30"/>
  <c r="G1428" i="30"/>
  <c r="F1428" i="30"/>
  <c r="AO1427" i="30"/>
  <c r="AN1427" i="30"/>
  <c r="AM1427" i="30"/>
  <c r="AL1427" i="30"/>
  <c r="AK1427" i="30"/>
  <c r="AJ1427" i="30"/>
  <c r="AI1427" i="30"/>
  <c r="AH1427" i="30"/>
  <c r="AG1427" i="30"/>
  <c r="AF1427" i="30"/>
  <c r="AE1427" i="30"/>
  <c r="AD1427" i="30"/>
  <c r="AC1427" i="30"/>
  <c r="AB1427" i="30"/>
  <c r="AA1427" i="30"/>
  <c r="Z1427" i="30"/>
  <c r="Y1427" i="30"/>
  <c r="X1427" i="30"/>
  <c r="W1427" i="30"/>
  <c r="V1427" i="30"/>
  <c r="U1427" i="30"/>
  <c r="T1427" i="30"/>
  <c r="S1427" i="30"/>
  <c r="R1427" i="30"/>
  <c r="Q1427" i="30"/>
  <c r="P1427" i="30"/>
  <c r="O1427" i="30"/>
  <c r="N1427" i="30"/>
  <c r="M1427" i="30"/>
  <c r="L1427" i="30"/>
  <c r="K1427" i="30"/>
  <c r="J1427" i="30"/>
  <c r="I1427" i="30"/>
  <c r="H1427" i="30"/>
  <c r="G1427" i="30"/>
  <c r="F1427" i="30"/>
  <c r="AO1426" i="30"/>
  <c r="AN1426" i="30"/>
  <c r="AM1426" i="30"/>
  <c r="AL1426" i="30"/>
  <c r="AK1426" i="30"/>
  <c r="AJ1426" i="30"/>
  <c r="AI1426" i="30"/>
  <c r="AH1426" i="30"/>
  <c r="AG1426" i="30"/>
  <c r="AF1426" i="30"/>
  <c r="AE1426" i="30"/>
  <c r="AD1426" i="30"/>
  <c r="AC1426" i="30"/>
  <c r="AB1426" i="30"/>
  <c r="AA1426" i="30"/>
  <c r="Z1426" i="30"/>
  <c r="Y1426" i="30"/>
  <c r="X1426" i="30"/>
  <c r="W1426" i="30"/>
  <c r="V1426" i="30"/>
  <c r="U1426" i="30"/>
  <c r="T1426" i="30"/>
  <c r="S1426" i="30"/>
  <c r="R1426" i="30"/>
  <c r="Q1426" i="30"/>
  <c r="P1426" i="30"/>
  <c r="O1426" i="30"/>
  <c r="N1426" i="30"/>
  <c r="M1426" i="30"/>
  <c r="L1426" i="30"/>
  <c r="K1426" i="30"/>
  <c r="J1426" i="30"/>
  <c r="I1426" i="30"/>
  <c r="H1426" i="30"/>
  <c r="G1426" i="30"/>
  <c r="F1426" i="30"/>
  <c r="AO1425" i="30"/>
  <c r="AN1425" i="30"/>
  <c r="AM1425" i="30"/>
  <c r="AL1425" i="30"/>
  <c r="AK1425" i="30"/>
  <c r="AJ1425" i="30"/>
  <c r="AI1425" i="30"/>
  <c r="AH1425" i="30"/>
  <c r="AG1425" i="30"/>
  <c r="AF1425" i="30"/>
  <c r="AE1425" i="30"/>
  <c r="AD1425" i="30"/>
  <c r="AC1425" i="30"/>
  <c r="AB1425" i="30"/>
  <c r="AA1425" i="30"/>
  <c r="Z1425" i="30"/>
  <c r="Y1425" i="30"/>
  <c r="X1425" i="30"/>
  <c r="W1425" i="30"/>
  <c r="V1425" i="30"/>
  <c r="U1425" i="30"/>
  <c r="T1425" i="30"/>
  <c r="S1425" i="30"/>
  <c r="R1425" i="30"/>
  <c r="Q1425" i="30"/>
  <c r="P1425" i="30"/>
  <c r="O1425" i="30"/>
  <c r="N1425" i="30"/>
  <c r="M1425" i="30"/>
  <c r="L1425" i="30"/>
  <c r="K1425" i="30"/>
  <c r="J1425" i="30"/>
  <c r="I1425" i="30"/>
  <c r="H1425" i="30"/>
  <c r="G1425" i="30"/>
  <c r="F1425" i="30"/>
  <c r="AO1424" i="30"/>
  <c r="AN1424" i="30"/>
  <c r="AM1424" i="30"/>
  <c r="AL1424" i="30"/>
  <c r="AK1424" i="30"/>
  <c r="AJ1424" i="30"/>
  <c r="AI1424" i="30"/>
  <c r="AH1424" i="30"/>
  <c r="AG1424" i="30"/>
  <c r="AF1424" i="30"/>
  <c r="AE1424" i="30"/>
  <c r="AD1424" i="30"/>
  <c r="AC1424" i="30"/>
  <c r="AB1424" i="30"/>
  <c r="AA1424" i="30"/>
  <c r="Z1424" i="30"/>
  <c r="Y1424" i="30"/>
  <c r="X1424" i="30"/>
  <c r="W1424" i="30"/>
  <c r="V1424" i="30"/>
  <c r="U1424" i="30"/>
  <c r="T1424" i="30"/>
  <c r="S1424" i="30"/>
  <c r="R1424" i="30"/>
  <c r="Q1424" i="30"/>
  <c r="P1424" i="30"/>
  <c r="O1424" i="30"/>
  <c r="N1424" i="30"/>
  <c r="M1424" i="30"/>
  <c r="L1424" i="30"/>
  <c r="K1424" i="30"/>
  <c r="J1424" i="30"/>
  <c r="I1424" i="30"/>
  <c r="H1424" i="30"/>
  <c r="G1424" i="30"/>
  <c r="F1424" i="30"/>
  <c r="AO1423" i="30"/>
  <c r="AN1423" i="30"/>
  <c r="AM1423" i="30"/>
  <c r="AL1423" i="30"/>
  <c r="AK1423" i="30"/>
  <c r="AJ1423" i="30"/>
  <c r="AI1423" i="30"/>
  <c r="AH1423" i="30"/>
  <c r="AG1423" i="30"/>
  <c r="AF1423" i="30"/>
  <c r="AE1423" i="30"/>
  <c r="AD1423" i="30"/>
  <c r="AC1423" i="30"/>
  <c r="AB1423" i="30"/>
  <c r="AA1423" i="30"/>
  <c r="Z1423" i="30"/>
  <c r="Y1423" i="30"/>
  <c r="X1423" i="30"/>
  <c r="W1423" i="30"/>
  <c r="V1423" i="30"/>
  <c r="U1423" i="30"/>
  <c r="T1423" i="30"/>
  <c r="S1423" i="30"/>
  <c r="R1423" i="30"/>
  <c r="Q1423" i="30"/>
  <c r="P1423" i="30"/>
  <c r="O1423" i="30"/>
  <c r="N1423" i="30"/>
  <c r="M1423" i="30"/>
  <c r="L1423" i="30"/>
  <c r="K1423" i="30"/>
  <c r="J1423" i="30"/>
  <c r="I1423" i="30"/>
  <c r="H1423" i="30"/>
  <c r="G1423" i="30"/>
  <c r="F1423" i="30"/>
  <c r="AO1422" i="30"/>
  <c r="AN1422" i="30"/>
  <c r="AM1422" i="30"/>
  <c r="AL1422" i="30"/>
  <c r="AK1422" i="30"/>
  <c r="AJ1422" i="30"/>
  <c r="AI1422" i="30"/>
  <c r="AH1422" i="30"/>
  <c r="AG1422" i="30"/>
  <c r="AF1422" i="30"/>
  <c r="AE1422" i="30"/>
  <c r="AD1422" i="30"/>
  <c r="AC1422" i="30"/>
  <c r="AB1422" i="30"/>
  <c r="AA1422" i="30"/>
  <c r="Z1422" i="30"/>
  <c r="Y1422" i="30"/>
  <c r="X1422" i="30"/>
  <c r="W1422" i="30"/>
  <c r="V1422" i="30"/>
  <c r="U1422" i="30"/>
  <c r="T1422" i="30"/>
  <c r="S1422" i="30"/>
  <c r="R1422" i="30"/>
  <c r="Q1422" i="30"/>
  <c r="P1422" i="30"/>
  <c r="O1422" i="30"/>
  <c r="N1422" i="30"/>
  <c r="M1422" i="30"/>
  <c r="L1422" i="30"/>
  <c r="K1422" i="30"/>
  <c r="J1422" i="30"/>
  <c r="I1422" i="30"/>
  <c r="H1422" i="30"/>
  <c r="G1422" i="30"/>
  <c r="F1422" i="30"/>
  <c r="AO1420" i="30"/>
  <c r="AN1420" i="30"/>
  <c r="AM1420" i="30"/>
  <c r="AL1420" i="30"/>
  <c r="AK1420" i="30"/>
  <c r="AJ1420" i="30"/>
  <c r="AI1420" i="30"/>
  <c r="AH1420" i="30"/>
  <c r="AG1420" i="30"/>
  <c r="AF1420" i="30"/>
  <c r="AE1420" i="30"/>
  <c r="AD1420" i="30"/>
  <c r="AC1420" i="30"/>
  <c r="AB1420" i="30"/>
  <c r="AA1420" i="30"/>
  <c r="Z1420" i="30"/>
  <c r="Y1420" i="30"/>
  <c r="X1420" i="30"/>
  <c r="W1420" i="30"/>
  <c r="V1420" i="30"/>
  <c r="U1420" i="30"/>
  <c r="T1420" i="30"/>
  <c r="S1420" i="30"/>
  <c r="R1420" i="30"/>
  <c r="Q1420" i="30"/>
  <c r="P1420" i="30"/>
  <c r="O1420" i="30"/>
  <c r="N1420" i="30"/>
  <c r="M1420" i="30"/>
  <c r="L1420" i="30"/>
  <c r="K1420" i="30"/>
  <c r="J1420" i="30"/>
  <c r="I1420" i="30"/>
  <c r="H1420" i="30"/>
  <c r="G1420" i="30"/>
  <c r="F1420" i="30"/>
  <c r="AO1419" i="30"/>
  <c r="AN1419" i="30"/>
  <c r="AM1419" i="30"/>
  <c r="AL1419" i="30"/>
  <c r="AK1419" i="30"/>
  <c r="AJ1419" i="30"/>
  <c r="AI1419" i="30"/>
  <c r="AH1419" i="30"/>
  <c r="AG1419" i="30"/>
  <c r="AF1419" i="30"/>
  <c r="AE1419" i="30"/>
  <c r="AD1419" i="30"/>
  <c r="AC1419" i="30"/>
  <c r="AB1419" i="30"/>
  <c r="AA1419" i="30"/>
  <c r="Z1419" i="30"/>
  <c r="Y1419" i="30"/>
  <c r="X1419" i="30"/>
  <c r="W1419" i="30"/>
  <c r="V1419" i="30"/>
  <c r="U1419" i="30"/>
  <c r="T1419" i="30"/>
  <c r="S1419" i="30"/>
  <c r="R1419" i="30"/>
  <c r="Q1419" i="30"/>
  <c r="P1419" i="30"/>
  <c r="O1419" i="30"/>
  <c r="N1419" i="30"/>
  <c r="M1419" i="30"/>
  <c r="L1419" i="30"/>
  <c r="K1419" i="30"/>
  <c r="J1419" i="30"/>
  <c r="I1419" i="30"/>
  <c r="H1419" i="30"/>
  <c r="G1419" i="30"/>
  <c r="F1419" i="30"/>
  <c r="AO1418" i="30"/>
  <c r="AN1418" i="30"/>
  <c r="AM1418" i="30"/>
  <c r="AL1418" i="30"/>
  <c r="AK1418" i="30"/>
  <c r="AJ1418" i="30"/>
  <c r="AI1418" i="30"/>
  <c r="AH1418" i="30"/>
  <c r="AG1418" i="30"/>
  <c r="AF1418" i="30"/>
  <c r="AE1418" i="30"/>
  <c r="AD1418" i="30"/>
  <c r="AC1418" i="30"/>
  <c r="AB1418" i="30"/>
  <c r="AA1418" i="30"/>
  <c r="Z1418" i="30"/>
  <c r="Y1418" i="30"/>
  <c r="X1418" i="30"/>
  <c r="W1418" i="30"/>
  <c r="V1418" i="30"/>
  <c r="U1418" i="30"/>
  <c r="T1418" i="30"/>
  <c r="S1418" i="30"/>
  <c r="R1418" i="30"/>
  <c r="Q1418" i="30"/>
  <c r="P1418" i="30"/>
  <c r="O1418" i="30"/>
  <c r="N1418" i="30"/>
  <c r="M1418" i="30"/>
  <c r="L1418" i="30"/>
  <c r="K1418" i="30"/>
  <c r="J1418" i="30"/>
  <c r="I1418" i="30"/>
  <c r="H1418" i="30"/>
  <c r="G1418" i="30"/>
  <c r="F1418" i="30"/>
  <c r="AO1417" i="30"/>
  <c r="AN1417" i="30"/>
  <c r="AM1417" i="30"/>
  <c r="AL1417" i="30"/>
  <c r="AK1417" i="30"/>
  <c r="AJ1417" i="30"/>
  <c r="AI1417" i="30"/>
  <c r="AH1417" i="30"/>
  <c r="AG1417" i="30"/>
  <c r="AF1417" i="30"/>
  <c r="AE1417" i="30"/>
  <c r="AD1417" i="30"/>
  <c r="AC1417" i="30"/>
  <c r="AB1417" i="30"/>
  <c r="AA1417" i="30"/>
  <c r="Z1417" i="30"/>
  <c r="Y1417" i="30"/>
  <c r="X1417" i="30"/>
  <c r="W1417" i="30"/>
  <c r="V1417" i="30"/>
  <c r="U1417" i="30"/>
  <c r="T1417" i="30"/>
  <c r="S1417" i="30"/>
  <c r="R1417" i="30"/>
  <c r="Q1417" i="30"/>
  <c r="P1417" i="30"/>
  <c r="O1417" i="30"/>
  <c r="N1417" i="30"/>
  <c r="M1417" i="30"/>
  <c r="L1417" i="30"/>
  <c r="K1417" i="30"/>
  <c r="J1417" i="30"/>
  <c r="I1417" i="30"/>
  <c r="H1417" i="30"/>
  <c r="G1417" i="30"/>
  <c r="F1417" i="30"/>
  <c r="AO1416" i="30"/>
  <c r="AN1416" i="30"/>
  <c r="AM1416" i="30"/>
  <c r="AL1416" i="30"/>
  <c r="AK1416" i="30"/>
  <c r="AJ1416" i="30"/>
  <c r="AI1416" i="30"/>
  <c r="AH1416" i="30"/>
  <c r="AG1416" i="30"/>
  <c r="AF1416" i="30"/>
  <c r="AE1416" i="30"/>
  <c r="AD1416" i="30"/>
  <c r="AC1416" i="30"/>
  <c r="AB1416" i="30"/>
  <c r="AA1416" i="30"/>
  <c r="Z1416" i="30"/>
  <c r="Y1416" i="30"/>
  <c r="X1416" i="30"/>
  <c r="W1416" i="30"/>
  <c r="V1416" i="30"/>
  <c r="U1416" i="30"/>
  <c r="T1416" i="30"/>
  <c r="S1416" i="30"/>
  <c r="R1416" i="30"/>
  <c r="Q1416" i="30"/>
  <c r="P1416" i="30"/>
  <c r="O1416" i="30"/>
  <c r="N1416" i="30"/>
  <c r="M1416" i="30"/>
  <c r="L1416" i="30"/>
  <c r="K1416" i="30"/>
  <c r="J1416" i="30"/>
  <c r="I1416" i="30"/>
  <c r="H1416" i="30"/>
  <c r="G1416" i="30"/>
  <c r="F1416" i="30"/>
  <c r="AO1415" i="30"/>
  <c r="AN1415" i="30"/>
  <c r="AM1415" i="30"/>
  <c r="AL1415" i="30"/>
  <c r="AK1415" i="30"/>
  <c r="AJ1415" i="30"/>
  <c r="AI1415" i="30"/>
  <c r="AH1415" i="30"/>
  <c r="AG1415" i="30"/>
  <c r="AF1415" i="30"/>
  <c r="AE1415" i="30"/>
  <c r="AD1415" i="30"/>
  <c r="AC1415" i="30"/>
  <c r="AB1415" i="30"/>
  <c r="AA1415" i="30"/>
  <c r="Z1415" i="30"/>
  <c r="Y1415" i="30"/>
  <c r="X1415" i="30"/>
  <c r="W1415" i="30"/>
  <c r="V1415" i="30"/>
  <c r="U1415" i="30"/>
  <c r="T1415" i="30"/>
  <c r="S1415" i="30"/>
  <c r="R1415" i="30"/>
  <c r="Q1415" i="30"/>
  <c r="P1415" i="30"/>
  <c r="O1415" i="30"/>
  <c r="N1415" i="30"/>
  <c r="M1415" i="30"/>
  <c r="L1415" i="30"/>
  <c r="K1415" i="30"/>
  <c r="J1415" i="30"/>
  <c r="I1415" i="30"/>
  <c r="H1415" i="30"/>
  <c r="G1415" i="30"/>
  <c r="F1415" i="30"/>
  <c r="AO1414" i="30"/>
  <c r="AN1414" i="30"/>
  <c r="AM1414" i="30"/>
  <c r="AL1414" i="30"/>
  <c r="AK1414" i="30"/>
  <c r="AJ1414" i="30"/>
  <c r="AI1414" i="30"/>
  <c r="AH1414" i="30"/>
  <c r="AG1414" i="30"/>
  <c r="AF1414" i="30"/>
  <c r="AE1414" i="30"/>
  <c r="AD1414" i="30"/>
  <c r="AC1414" i="30"/>
  <c r="AB1414" i="30"/>
  <c r="AA1414" i="30"/>
  <c r="Z1414" i="30"/>
  <c r="Y1414" i="30"/>
  <c r="X1414" i="30"/>
  <c r="W1414" i="30"/>
  <c r="V1414" i="30"/>
  <c r="U1414" i="30"/>
  <c r="T1414" i="30"/>
  <c r="S1414" i="30"/>
  <c r="R1414" i="30"/>
  <c r="Q1414" i="30"/>
  <c r="P1414" i="30"/>
  <c r="O1414" i="30"/>
  <c r="N1414" i="30"/>
  <c r="M1414" i="30"/>
  <c r="L1414" i="30"/>
  <c r="K1414" i="30"/>
  <c r="J1414" i="30"/>
  <c r="I1414" i="30"/>
  <c r="H1414" i="30"/>
  <c r="G1414" i="30"/>
  <c r="F1414" i="30"/>
  <c r="AO1413" i="30"/>
  <c r="AN1413" i="30"/>
  <c r="AM1413" i="30"/>
  <c r="AL1413" i="30"/>
  <c r="AK1413" i="30"/>
  <c r="AJ1413" i="30"/>
  <c r="AI1413" i="30"/>
  <c r="AH1413" i="30"/>
  <c r="AG1413" i="30"/>
  <c r="AF1413" i="30"/>
  <c r="AE1413" i="30"/>
  <c r="AD1413" i="30"/>
  <c r="AC1413" i="30"/>
  <c r="AB1413" i="30"/>
  <c r="AA1413" i="30"/>
  <c r="Z1413" i="30"/>
  <c r="Y1413" i="30"/>
  <c r="X1413" i="30"/>
  <c r="W1413" i="30"/>
  <c r="V1413" i="30"/>
  <c r="U1413" i="30"/>
  <c r="T1413" i="30"/>
  <c r="S1413" i="30"/>
  <c r="R1413" i="30"/>
  <c r="Q1413" i="30"/>
  <c r="P1413" i="30"/>
  <c r="O1413" i="30"/>
  <c r="N1413" i="30"/>
  <c r="M1413" i="30"/>
  <c r="L1413" i="30"/>
  <c r="K1413" i="30"/>
  <c r="J1413" i="30"/>
  <c r="I1413" i="30"/>
  <c r="H1413" i="30"/>
  <c r="G1413" i="30"/>
  <c r="F1413" i="30"/>
  <c r="AO1412" i="30"/>
  <c r="AN1412" i="30"/>
  <c r="AM1412" i="30"/>
  <c r="AL1412" i="30"/>
  <c r="AK1412" i="30"/>
  <c r="AJ1412" i="30"/>
  <c r="AI1412" i="30"/>
  <c r="AH1412" i="30"/>
  <c r="AG1412" i="30"/>
  <c r="AF1412" i="30"/>
  <c r="AE1412" i="30"/>
  <c r="AD1412" i="30"/>
  <c r="AC1412" i="30"/>
  <c r="AB1412" i="30"/>
  <c r="AA1412" i="30"/>
  <c r="Z1412" i="30"/>
  <c r="Y1412" i="30"/>
  <c r="X1412" i="30"/>
  <c r="W1412" i="30"/>
  <c r="V1412" i="30"/>
  <c r="U1412" i="30"/>
  <c r="T1412" i="30"/>
  <c r="S1412" i="30"/>
  <c r="R1412" i="30"/>
  <c r="Q1412" i="30"/>
  <c r="P1412" i="30"/>
  <c r="O1412" i="30"/>
  <c r="N1412" i="30"/>
  <c r="M1412" i="30"/>
  <c r="L1412" i="30"/>
  <c r="K1412" i="30"/>
  <c r="J1412" i="30"/>
  <c r="I1412" i="30"/>
  <c r="H1412" i="30"/>
  <c r="G1412" i="30"/>
  <c r="F1412" i="30"/>
  <c r="AO1411" i="30"/>
  <c r="AN1411" i="30"/>
  <c r="AM1411" i="30"/>
  <c r="AL1411" i="30"/>
  <c r="AK1411" i="30"/>
  <c r="AJ1411" i="30"/>
  <c r="AI1411" i="30"/>
  <c r="AH1411" i="30"/>
  <c r="AG1411" i="30"/>
  <c r="AF1411" i="30"/>
  <c r="AE1411" i="30"/>
  <c r="AD1411" i="30"/>
  <c r="AC1411" i="30"/>
  <c r="AB1411" i="30"/>
  <c r="AA1411" i="30"/>
  <c r="Z1411" i="30"/>
  <c r="Y1411" i="30"/>
  <c r="X1411" i="30"/>
  <c r="W1411" i="30"/>
  <c r="V1411" i="30"/>
  <c r="U1411" i="30"/>
  <c r="T1411" i="30"/>
  <c r="S1411" i="30"/>
  <c r="R1411" i="30"/>
  <c r="Q1411" i="30"/>
  <c r="P1411" i="30"/>
  <c r="O1411" i="30"/>
  <c r="N1411" i="30"/>
  <c r="M1411" i="30"/>
  <c r="L1411" i="30"/>
  <c r="K1411" i="30"/>
  <c r="J1411" i="30"/>
  <c r="I1411" i="30"/>
  <c r="H1411" i="30"/>
  <c r="G1411" i="30"/>
  <c r="F1411" i="30"/>
  <c r="AO1410" i="30"/>
  <c r="AN1410" i="30"/>
  <c r="AM1410" i="30"/>
  <c r="AL1410" i="30"/>
  <c r="AK1410" i="30"/>
  <c r="AJ1410" i="30"/>
  <c r="AI1410" i="30"/>
  <c r="AH1410" i="30"/>
  <c r="AG1410" i="30"/>
  <c r="AF1410" i="30"/>
  <c r="AE1410" i="30"/>
  <c r="AD1410" i="30"/>
  <c r="AC1410" i="30"/>
  <c r="AB1410" i="30"/>
  <c r="AA1410" i="30"/>
  <c r="Z1410" i="30"/>
  <c r="Y1410" i="30"/>
  <c r="X1410" i="30"/>
  <c r="W1410" i="30"/>
  <c r="V1410" i="30"/>
  <c r="U1410" i="30"/>
  <c r="T1410" i="30"/>
  <c r="S1410" i="30"/>
  <c r="R1410" i="30"/>
  <c r="Q1410" i="30"/>
  <c r="P1410" i="30"/>
  <c r="O1410" i="30"/>
  <c r="N1410" i="30"/>
  <c r="M1410" i="30"/>
  <c r="L1410" i="30"/>
  <c r="K1410" i="30"/>
  <c r="J1410" i="30"/>
  <c r="I1410" i="30"/>
  <c r="H1410" i="30"/>
  <c r="G1410" i="30"/>
  <c r="F1410" i="30"/>
  <c r="AO1409" i="30"/>
  <c r="AN1409" i="30"/>
  <c r="AM1409" i="30"/>
  <c r="AL1409" i="30"/>
  <c r="AK1409" i="30"/>
  <c r="AJ1409" i="30"/>
  <c r="AI1409" i="30"/>
  <c r="AH1409" i="30"/>
  <c r="AG1409" i="30"/>
  <c r="AF1409" i="30"/>
  <c r="AE1409" i="30"/>
  <c r="AD1409" i="30"/>
  <c r="AC1409" i="30"/>
  <c r="AB1409" i="30"/>
  <c r="AA1409" i="30"/>
  <c r="Z1409" i="30"/>
  <c r="Y1409" i="30"/>
  <c r="X1409" i="30"/>
  <c r="W1409" i="30"/>
  <c r="V1409" i="30"/>
  <c r="U1409" i="30"/>
  <c r="T1409" i="30"/>
  <c r="S1409" i="30"/>
  <c r="R1409" i="30"/>
  <c r="Q1409" i="30"/>
  <c r="P1409" i="30"/>
  <c r="O1409" i="30"/>
  <c r="N1409" i="30"/>
  <c r="M1409" i="30"/>
  <c r="L1409" i="30"/>
  <c r="K1409" i="30"/>
  <c r="J1409" i="30"/>
  <c r="I1409" i="30"/>
  <c r="H1409" i="30"/>
  <c r="G1409" i="30"/>
  <c r="F1409" i="30"/>
  <c r="AO1408" i="30"/>
  <c r="AN1408" i="30"/>
  <c r="AM1408" i="30"/>
  <c r="AL1408" i="30"/>
  <c r="AK1408" i="30"/>
  <c r="AJ1408" i="30"/>
  <c r="AI1408" i="30"/>
  <c r="AH1408" i="30"/>
  <c r="AG1408" i="30"/>
  <c r="AF1408" i="30"/>
  <c r="AE1408" i="30"/>
  <c r="AD1408" i="30"/>
  <c r="AC1408" i="30"/>
  <c r="AB1408" i="30"/>
  <c r="AA1408" i="30"/>
  <c r="Z1408" i="30"/>
  <c r="Y1408" i="30"/>
  <c r="X1408" i="30"/>
  <c r="W1408" i="30"/>
  <c r="V1408" i="30"/>
  <c r="U1408" i="30"/>
  <c r="T1408" i="30"/>
  <c r="S1408" i="30"/>
  <c r="R1408" i="30"/>
  <c r="Q1408" i="30"/>
  <c r="P1408" i="30"/>
  <c r="O1408" i="30"/>
  <c r="N1408" i="30"/>
  <c r="M1408" i="30"/>
  <c r="L1408" i="30"/>
  <c r="K1408" i="30"/>
  <c r="J1408" i="30"/>
  <c r="I1408" i="30"/>
  <c r="H1408" i="30"/>
  <c r="G1408" i="30"/>
  <c r="F1408" i="30"/>
  <c r="AO1407" i="30"/>
  <c r="AN1407" i="30"/>
  <c r="AM1407" i="30"/>
  <c r="AL1407" i="30"/>
  <c r="AK1407" i="30"/>
  <c r="AJ1407" i="30"/>
  <c r="AI1407" i="30"/>
  <c r="AH1407" i="30"/>
  <c r="AG1407" i="30"/>
  <c r="AF1407" i="30"/>
  <c r="AE1407" i="30"/>
  <c r="AD1407" i="30"/>
  <c r="AC1407" i="30"/>
  <c r="AB1407" i="30"/>
  <c r="AA1407" i="30"/>
  <c r="Z1407" i="30"/>
  <c r="Y1407" i="30"/>
  <c r="X1407" i="30"/>
  <c r="W1407" i="30"/>
  <c r="V1407" i="30"/>
  <c r="U1407" i="30"/>
  <c r="T1407" i="30"/>
  <c r="S1407" i="30"/>
  <c r="R1407" i="30"/>
  <c r="Q1407" i="30"/>
  <c r="P1407" i="30"/>
  <c r="O1407" i="30"/>
  <c r="N1407" i="30"/>
  <c r="M1407" i="30"/>
  <c r="L1407" i="30"/>
  <c r="K1407" i="30"/>
  <c r="J1407" i="30"/>
  <c r="I1407" i="30"/>
  <c r="H1407" i="30"/>
  <c r="G1407" i="30"/>
  <c r="F1407" i="30"/>
  <c r="AO1406" i="30"/>
  <c r="AN1406" i="30"/>
  <c r="AM1406" i="30"/>
  <c r="AL1406" i="30"/>
  <c r="AK1406" i="30"/>
  <c r="AJ1406" i="30"/>
  <c r="AI1406" i="30"/>
  <c r="AH1406" i="30"/>
  <c r="AG1406" i="30"/>
  <c r="AF1406" i="30"/>
  <c r="AE1406" i="30"/>
  <c r="AD1406" i="30"/>
  <c r="AC1406" i="30"/>
  <c r="AB1406" i="30"/>
  <c r="AA1406" i="30"/>
  <c r="Z1406" i="30"/>
  <c r="Y1406" i="30"/>
  <c r="X1406" i="30"/>
  <c r="W1406" i="30"/>
  <c r="V1406" i="30"/>
  <c r="U1406" i="30"/>
  <c r="T1406" i="30"/>
  <c r="S1406" i="30"/>
  <c r="R1406" i="30"/>
  <c r="Q1406" i="30"/>
  <c r="P1406" i="30"/>
  <c r="O1406" i="30"/>
  <c r="N1406" i="30"/>
  <c r="M1406" i="30"/>
  <c r="L1406" i="30"/>
  <c r="K1406" i="30"/>
  <c r="J1406" i="30"/>
  <c r="I1406" i="30"/>
  <c r="H1406" i="30"/>
  <c r="G1406" i="30"/>
  <c r="F1406" i="30"/>
  <c r="AO1405" i="30"/>
  <c r="AN1405" i="30"/>
  <c r="AM1405" i="30"/>
  <c r="AL1405" i="30"/>
  <c r="AK1405" i="30"/>
  <c r="AJ1405" i="30"/>
  <c r="AI1405" i="30"/>
  <c r="AH1405" i="30"/>
  <c r="AG1405" i="30"/>
  <c r="AF1405" i="30"/>
  <c r="AE1405" i="30"/>
  <c r="AD1405" i="30"/>
  <c r="AC1405" i="30"/>
  <c r="AB1405" i="30"/>
  <c r="AA1405" i="30"/>
  <c r="Z1405" i="30"/>
  <c r="Y1405" i="30"/>
  <c r="X1405" i="30"/>
  <c r="W1405" i="30"/>
  <c r="V1405" i="30"/>
  <c r="U1405" i="30"/>
  <c r="T1405" i="30"/>
  <c r="S1405" i="30"/>
  <c r="R1405" i="30"/>
  <c r="Q1405" i="30"/>
  <c r="P1405" i="30"/>
  <c r="O1405" i="30"/>
  <c r="N1405" i="30"/>
  <c r="M1405" i="30"/>
  <c r="L1405" i="30"/>
  <c r="K1405" i="30"/>
  <c r="J1405" i="30"/>
  <c r="I1405" i="30"/>
  <c r="H1405" i="30"/>
  <c r="G1405" i="30"/>
  <c r="F1405" i="30"/>
  <c r="AO1404" i="30"/>
  <c r="AN1404" i="30"/>
  <c r="AM1404" i="30"/>
  <c r="AL1404" i="30"/>
  <c r="AK1404" i="30"/>
  <c r="AJ1404" i="30"/>
  <c r="AI1404" i="30"/>
  <c r="AH1404" i="30"/>
  <c r="AG1404" i="30"/>
  <c r="AF1404" i="30"/>
  <c r="AE1404" i="30"/>
  <c r="AD1404" i="30"/>
  <c r="AC1404" i="30"/>
  <c r="AB1404" i="30"/>
  <c r="AA1404" i="30"/>
  <c r="Z1404" i="30"/>
  <c r="Y1404" i="30"/>
  <c r="X1404" i="30"/>
  <c r="W1404" i="30"/>
  <c r="V1404" i="30"/>
  <c r="U1404" i="30"/>
  <c r="T1404" i="30"/>
  <c r="S1404" i="30"/>
  <c r="R1404" i="30"/>
  <c r="Q1404" i="30"/>
  <c r="P1404" i="30"/>
  <c r="O1404" i="30"/>
  <c r="N1404" i="30"/>
  <c r="M1404" i="30"/>
  <c r="L1404" i="30"/>
  <c r="K1404" i="30"/>
  <c r="J1404" i="30"/>
  <c r="I1404" i="30"/>
  <c r="H1404" i="30"/>
  <c r="G1404" i="30"/>
  <c r="F1404" i="30"/>
  <c r="AO1403" i="30"/>
  <c r="AN1403" i="30"/>
  <c r="AM1403" i="30"/>
  <c r="AL1403" i="30"/>
  <c r="AK1403" i="30"/>
  <c r="AJ1403" i="30"/>
  <c r="AI1403" i="30"/>
  <c r="AH1403" i="30"/>
  <c r="AG1403" i="30"/>
  <c r="AF1403" i="30"/>
  <c r="AE1403" i="30"/>
  <c r="AD1403" i="30"/>
  <c r="AC1403" i="30"/>
  <c r="AB1403" i="30"/>
  <c r="AA1403" i="30"/>
  <c r="Z1403" i="30"/>
  <c r="Y1403" i="30"/>
  <c r="X1403" i="30"/>
  <c r="W1403" i="30"/>
  <c r="V1403" i="30"/>
  <c r="U1403" i="30"/>
  <c r="T1403" i="30"/>
  <c r="S1403" i="30"/>
  <c r="R1403" i="30"/>
  <c r="Q1403" i="30"/>
  <c r="P1403" i="30"/>
  <c r="O1403" i="30"/>
  <c r="N1403" i="30"/>
  <c r="M1403" i="30"/>
  <c r="L1403" i="30"/>
  <c r="K1403" i="30"/>
  <c r="J1403" i="30"/>
  <c r="I1403" i="30"/>
  <c r="H1403" i="30"/>
  <c r="G1403" i="30"/>
  <c r="F1403" i="30"/>
  <c r="AO1402" i="30"/>
  <c r="AN1402" i="30"/>
  <c r="AM1402" i="30"/>
  <c r="AL1402" i="30"/>
  <c r="AK1402" i="30"/>
  <c r="AJ1402" i="30"/>
  <c r="AI1402" i="30"/>
  <c r="AH1402" i="30"/>
  <c r="AG1402" i="30"/>
  <c r="AF1402" i="30"/>
  <c r="AE1402" i="30"/>
  <c r="AD1402" i="30"/>
  <c r="AC1402" i="30"/>
  <c r="AB1402" i="30"/>
  <c r="AA1402" i="30"/>
  <c r="Z1402" i="30"/>
  <c r="Y1402" i="30"/>
  <c r="X1402" i="30"/>
  <c r="W1402" i="30"/>
  <c r="V1402" i="30"/>
  <c r="U1402" i="30"/>
  <c r="T1402" i="30"/>
  <c r="S1402" i="30"/>
  <c r="R1402" i="30"/>
  <c r="Q1402" i="30"/>
  <c r="P1402" i="30"/>
  <c r="O1402" i="30"/>
  <c r="N1402" i="30"/>
  <c r="M1402" i="30"/>
  <c r="L1402" i="30"/>
  <c r="K1402" i="30"/>
  <c r="J1402" i="30"/>
  <c r="I1402" i="30"/>
  <c r="H1402" i="30"/>
  <c r="G1402" i="30"/>
  <c r="F1402" i="30"/>
  <c r="AO1401" i="30"/>
  <c r="AN1401" i="30"/>
  <c r="AM1401" i="30"/>
  <c r="AL1401" i="30"/>
  <c r="AK1401" i="30"/>
  <c r="AJ1401" i="30"/>
  <c r="AI1401" i="30"/>
  <c r="AH1401" i="30"/>
  <c r="AG1401" i="30"/>
  <c r="AF1401" i="30"/>
  <c r="AE1401" i="30"/>
  <c r="AD1401" i="30"/>
  <c r="AC1401" i="30"/>
  <c r="AB1401" i="30"/>
  <c r="AA1401" i="30"/>
  <c r="Z1401" i="30"/>
  <c r="Y1401" i="30"/>
  <c r="X1401" i="30"/>
  <c r="W1401" i="30"/>
  <c r="V1401" i="30"/>
  <c r="U1401" i="30"/>
  <c r="T1401" i="30"/>
  <c r="S1401" i="30"/>
  <c r="R1401" i="30"/>
  <c r="Q1401" i="30"/>
  <c r="P1401" i="30"/>
  <c r="O1401" i="30"/>
  <c r="N1401" i="30"/>
  <c r="M1401" i="30"/>
  <c r="L1401" i="30"/>
  <c r="K1401" i="30"/>
  <c r="J1401" i="30"/>
  <c r="I1401" i="30"/>
  <c r="H1401" i="30"/>
  <c r="G1401" i="30"/>
  <c r="F1401" i="30"/>
  <c r="AO1400" i="30"/>
  <c r="AN1400" i="30"/>
  <c r="AM1400" i="30"/>
  <c r="AL1400" i="30"/>
  <c r="AK1400" i="30"/>
  <c r="AJ1400" i="30"/>
  <c r="AI1400" i="30"/>
  <c r="AH1400" i="30"/>
  <c r="AG1400" i="30"/>
  <c r="AF1400" i="30"/>
  <c r="AE1400" i="30"/>
  <c r="AD1400" i="30"/>
  <c r="AC1400" i="30"/>
  <c r="AB1400" i="30"/>
  <c r="AA1400" i="30"/>
  <c r="Z1400" i="30"/>
  <c r="Y1400" i="30"/>
  <c r="X1400" i="30"/>
  <c r="W1400" i="30"/>
  <c r="V1400" i="30"/>
  <c r="U1400" i="30"/>
  <c r="T1400" i="30"/>
  <c r="S1400" i="30"/>
  <c r="R1400" i="30"/>
  <c r="Q1400" i="30"/>
  <c r="P1400" i="30"/>
  <c r="O1400" i="30"/>
  <c r="N1400" i="30"/>
  <c r="M1400" i="30"/>
  <c r="L1400" i="30"/>
  <c r="K1400" i="30"/>
  <c r="J1400" i="30"/>
  <c r="I1400" i="30"/>
  <c r="H1400" i="30"/>
  <c r="G1400" i="30"/>
  <c r="F1400" i="30"/>
  <c r="AO1399" i="30"/>
  <c r="AN1399" i="30"/>
  <c r="AM1399" i="30"/>
  <c r="AL1399" i="30"/>
  <c r="AK1399" i="30"/>
  <c r="AJ1399" i="30"/>
  <c r="AI1399" i="30"/>
  <c r="AH1399" i="30"/>
  <c r="AG1399" i="30"/>
  <c r="AF1399" i="30"/>
  <c r="AE1399" i="30"/>
  <c r="AD1399" i="30"/>
  <c r="AC1399" i="30"/>
  <c r="AB1399" i="30"/>
  <c r="AA1399" i="30"/>
  <c r="Z1399" i="30"/>
  <c r="Y1399" i="30"/>
  <c r="X1399" i="30"/>
  <c r="W1399" i="30"/>
  <c r="V1399" i="30"/>
  <c r="U1399" i="30"/>
  <c r="T1399" i="30"/>
  <c r="S1399" i="30"/>
  <c r="R1399" i="30"/>
  <c r="Q1399" i="30"/>
  <c r="P1399" i="30"/>
  <c r="O1399" i="30"/>
  <c r="N1399" i="30"/>
  <c r="M1399" i="30"/>
  <c r="L1399" i="30"/>
  <c r="K1399" i="30"/>
  <c r="J1399" i="30"/>
  <c r="I1399" i="30"/>
  <c r="H1399" i="30"/>
  <c r="G1399" i="30"/>
  <c r="F1399" i="30"/>
  <c r="AO1398" i="30"/>
  <c r="AN1398" i="30"/>
  <c r="AM1398" i="30"/>
  <c r="AL1398" i="30"/>
  <c r="AK1398" i="30"/>
  <c r="AJ1398" i="30"/>
  <c r="AI1398" i="30"/>
  <c r="AH1398" i="30"/>
  <c r="AG1398" i="30"/>
  <c r="AF1398" i="30"/>
  <c r="AE1398" i="30"/>
  <c r="AD1398" i="30"/>
  <c r="AC1398" i="30"/>
  <c r="AB1398" i="30"/>
  <c r="AA1398" i="30"/>
  <c r="Z1398" i="30"/>
  <c r="Y1398" i="30"/>
  <c r="X1398" i="30"/>
  <c r="W1398" i="30"/>
  <c r="V1398" i="30"/>
  <c r="U1398" i="30"/>
  <c r="T1398" i="30"/>
  <c r="S1398" i="30"/>
  <c r="R1398" i="30"/>
  <c r="Q1398" i="30"/>
  <c r="P1398" i="30"/>
  <c r="O1398" i="30"/>
  <c r="N1398" i="30"/>
  <c r="M1398" i="30"/>
  <c r="L1398" i="30"/>
  <c r="K1398" i="30"/>
  <c r="J1398" i="30"/>
  <c r="I1398" i="30"/>
  <c r="H1398" i="30"/>
  <c r="G1398" i="30"/>
  <c r="F1398" i="30"/>
  <c r="AO1397" i="30"/>
  <c r="AN1397" i="30"/>
  <c r="AM1397" i="30"/>
  <c r="AL1397" i="30"/>
  <c r="AK1397" i="30"/>
  <c r="AJ1397" i="30"/>
  <c r="AI1397" i="30"/>
  <c r="AH1397" i="30"/>
  <c r="AG1397" i="30"/>
  <c r="AF1397" i="30"/>
  <c r="AE1397" i="30"/>
  <c r="AD1397" i="30"/>
  <c r="AC1397" i="30"/>
  <c r="AB1397" i="30"/>
  <c r="AA1397" i="30"/>
  <c r="Z1397" i="30"/>
  <c r="Y1397" i="30"/>
  <c r="X1397" i="30"/>
  <c r="W1397" i="30"/>
  <c r="V1397" i="30"/>
  <c r="U1397" i="30"/>
  <c r="T1397" i="30"/>
  <c r="S1397" i="30"/>
  <c r="R1397" i="30"/>
  <c r="Q1397" i="30"/>
  <c r="P1397" i="30"/>
  <c r="O1397" i="30"/>
  <c r="N1397" i="30"/>
  <c r="M1397" i="30"/>
  <c r="L1397" i="30"/>
  <c r="K1397" i="30"/>
  <c r="J1397" i="30"/>
  <c r="I1397" i="30"/>
  <c r="H1397" i="30"/>
  <c r="G1397" i="30"/>
  <c r="F1397" i="30"/>
  <c r="AO1396" i="30"/>
  <c r="AN1396" i="30"/>
  <c r="AM1396" i="30"/>
  <c r="AL1396" i="30"/>
  <c r="AK1396" i="30"/>
  <c r="AJ1396" i="30"/>
  <c r="AI1396" i="30"/>
  <c r="AH1396" i="30"/>
  <c r="AG1396" i="30"/>
  <c r="AF1396" i="30"/>
  <c r="AE1396" i="30"/>
  <c r="AD1396" i="30"/>
  <c r="AC1396" i="30"/>
  <c r="AB1396" i="30"/>
  <c r="AA1396" i="30"/>
  <c r="Z1396" i="30"/>
  <c r="Y1396" i="30"/>
  <c r="X1396" i="30"/>
  <c r="W1396" i="30"/>
  <c r="V1396" i="30"/>
  <c r="U1396" i="30"/>
  <c r="T1396" i="30"/>
  <c r="S1396" i="30"/>
  <c r="R1396" i="30"/>
  <c r="Q1396" i="30"/>
  <c r="P1396" i="30"/>
  <c r="O1396" i="30"/>
  <c r="N1396" i="30"/>
  <c r="M1396" i="30"/>
  <c r="L1396" i="30"/>
  <c r="K1396" i="30"/>
  <c r="J1396" i="30"/>
  <c r="I1396" i="30"/>
  <c r="H1396" i="30"/>
  <c r="G1396" i="30"/>
  <c r="F1396" i="30"/>
  <c r="AO1395" i="30"/>
  <c r="AN1395" i="30"/>
  <c r="AM1395" i="30"/>
  <c r="AL1395" i="30"/>
  <c r="AK1395" i="30"/>
  <c r="AJ1395" i="30"/>
  <c r="AI1395" i="30"/>
  <c r="AH1395" i="30"/>
  <c r="AG1395" i="30"/>
  <c r="AF1395" i="30"/>
  <c r="AE1395" i="30"/>
  <c r="AD1395" i="30"/>
  <c r="AC1395" i="30"/>
  <c r="AB1395" i="30"/>
  <c r="AA1395" i="30"/>
  <c r="Z1395" i="30"/>
  <c r="Y1395" i="30"/>
  <c r="X1395" i="30"/>
  <c r="W1395" i="30"/>
  <c r="V1395" i="30"/>
  <c r="U1395" i="30"/>
  <c r="T1395" i="30"/>
  <c r="S1395" i="30"/>
  <c r="R1395" i="30"/>
  <c r="Q1395" i="30"/>
  <c r="P1395" i="30"/>
  <c r="O1395" i="30"/>
  <c r="N1395" i="30"/>
  <c r="M1395" i="30"/>
  <c r="L1395" i="30"/>
  <c r="K1395" i="30"/>
  <c r="J1395" i="30"/>
  <c r="I1395" i="30"/>
  <c r="H1395" i="30"/>
  <c r="G1395" i="30"/>
  <c r="F1395" i="30"/>
  <c r="AO1394" i="30"/>
  <c r="AN1394" i="30"/>
  <c r="AM1394" i="30"/>
  <c r="AL1394" i="30"/>
  <c r="AK1394" i="30"/>
  <c r="AJ1394" i="30"/>
  <c r="AI1394" i="30"/>
  <c r="AH1394" i="30"/>
  <c r="AG1394" i="30"/>
  <c r="AF1394" i="30"/>
  <c r="AE1394" i="30"/>
  <c r="AD1394" i="30"/>
  <c r="AC1394" i="30"/>
  <c r="AB1394" i="30"/>
  <c r="AA1394" i="30"/>
  <c r="Z1394" i="30"/>
  <c r="Y1394" i="30"/>
  <c r="X1394" i="30"/>
  <c r="W1394" i="30"/>
  <c r="V1394" i="30"/>
  <c r="U1394" i="30"/>
  <c r="T1394" i="30"/>
  <c r="S1394" i="30"/>
  <c r="R1394" i="30"/>
  <c r="Q1394" i="30"/>
  <c r="P1394" i="30"/>
  <c r="O1394" i="30"/>
  <c r="N1394" i="30"/>
  <c r="M1394" i="30"/>
  <c r="L1394" i="30"/>
  <c r="K1394" i="30"/>
  <c r="J1394" i="30"/>
  <c r="I1394" i="30"/>
  <c r="H1394" i="30"/>
  <c r="G1394" i="30"/>
  <c r="F1394" i="30"/>
  <c r="AO1393" i="30"/>
  <c r="AN1393" i="30"/>
  <c r="AM1393" i="30"/>
  <c r="AL1393" i="30"/>
  <c r="AK1393" i="30"/>
  <c r="AJ1393" i="30"/>
  <c r="AI1393" i="30"/>
  <c r="AH1393" i="30"/>
  <c r="AG1393" i="30"/>
  <c r="AF1393" i="30"/>
  <c r="AE1393" i="30"/>
  <c r="AD1393" i="30"/>
  <c r="AC1393" i="30"/>
  <c r="AB1393" i="30"/>
  <c r="AA1393" i="30"/>
  <c r="Z1393" i="30"/>
  <c r="Y1393" i="30"/>
  <c r="X1393" i="30"/>
  <c r="W1393" i="30"/>
  <c r="V1393" i="30"/>
  <c r="U1393" i="30"/>
  <c r="T1393" i="30"/>
  <c r="S1393" i="30"/>
  <c r="R1393" i="30"/>
  <c r="Q1393" i="30"/>
  <c r="P1393" i="30"/>
  <c r="O1393" i="30"/>
  <c r="N1393" i="30"/>
  <c r="M1393" i="30"/>
  <c r="L1393" i="30"/>
  <c r="K1393" i="30"/>
  <c r="J1393" i="30"/>
  <c r="I1393" i="30"/>
  <c r="H1393" i="30"/>
  <c r="G1393" i="30"/>
  <c r="F1393" i="30"/>
  <c r="AO1392" i="30"/>
  <c r="AN1392" i="30"/>
  <c r="AM1392" i="30"/>
  <c r="AL1392" i="30"/>
  <c r="AK1392" i="30"/>
  <c r="AJ1392" i="30"/>
  <c r="AI1392" i="30"/>
  <c r="AH1392" i="30"/>
  <c r="AG1392" i="30"/>
  <c r="AF1392" i="30"/>
  <c r="AE1392" i="30"/>
  <c r="AD1392" i="30"/>
  <c r="AC1392" i="30"/>
  <c r="AB1392" i="30"/>
  <c r="AA1392" i="30"/>
  <c r="Z1392" i="30"/>
  <c r="Y1392" i="30"/>
  <c r="X1392" i="30"/>
  <c r="W1392" i="30"/>
  <c r="V1392" i="30"/>
  <c r="U1392" i="30"/>
  <c r="T1392" i="30"/>
  <c r="S1392" i="30"/>
  <c r="R1392" i="30"/>
  <c r="Q1392" i="30"/>
  <c r="P1392" i="30"/>
  <c r="O1392" i="30"/>
  <c r="N1392" i="30"/>
  <c r="M1392" i="30"/>
  <c r="L1392" i="30"/>
  <c r="K1392" i="30"/>
  <c r="J1392" i="30"/>
  <c r="I1392" i="30"/>
  <c r="H1392" i="30"/>
  <c r="G1392" i="30"/>
  <c r="F1392" i="30"/>
  <c r="AO1391" i="30"/>
  <c r="AN1391" i="30"/>
  <c r="AM1391" i="30"/>
  <c r="AL1391" i="30"/>
  <c r="AK1391" i="30"/>
  <c r="AJ1391" i="30"/>
  <c r="AI1391" i="30"/>
  <c r="AH1391" i="30"/>
  <c r="AG1391" i="30"/>
  <c r="AF1391" i="30"/>
  <c r="AE1391" i="30"/>
  <c r="AD1391" i="30"/>
  <c r="AC1391" i="30"/>
  <c r="AB1391" i="30"/>
  <c r="AA1391" i="30"/>
  <c r="Z1391" i="30"/>
  <c r="Y1391" i="30"/>
  <c r="X1391" i="30"/>
  <c r="W1391" i="30"/>
  <c r="V1391" i="30"/>
  <c r="U1391" i="30"/>
  <c r="T1391" i="30"/>
  <c r="S1391" i="30"/>
  <c r="R1391" i="30"/>
  <c r="Q1391" i="30"/>
  <c r="P1391" i="30"/>
  <c r="O1391" i="30"/>
  <c r="N1391" i="30"/>
  <c r="M1391" i="30"/>
  <c r="L1391" i="30"/>
  <c r="K1391" i="30"/>
  <c r="J1391" i="30"/>
  <c r="I1391" i="30"/>
  <c r="H1391" i="30"/>
  <c r="G1391" i="30"/>
  <c r="F1391" i="30"/>
  <c r="AO1390" i="30"/>
  <c r="AN1390" i="30"/>
  <c r="AM1390" i="30"/>
  <c r="AL1390" i="30"/>
  <c r="AK1390" i="30"/>
  <c r="AJ1390" i="30"/>
  <c r="AI1390" i="30"/>
  <c r="AH1390" i="30"/>
  <c r="AG1390" i="30"/>
  <c r="AF1390" i="30"/>
  <c r="AE1390" i="30"/>
  <c r="AD1390" i="30"/>
  <c r="AC1390" i="30"/>
  <c r="AB1390" i="30"/>
  <c r="AA1390" i="30"/>
  <c r="Z1390" i="30"/>
  <c r="Y1390" i="30"/>
  <c r="X1390" i="30"/>
  <c r="W1390" i="30"/>
  <c r="V1390" i="30"/>
  <c r="U1390" i="30"/>
  <c r="T1390" i="30"/>
  <c r="S1390" i="30"/>
  <c r="R1390" i="30"/>
  <c r="Q1390" i="30"/>
  <c r="P1390" i="30"/>
  <c r="O1390" i="30"/>
  <c r="N1390" i="30"/>
  <c r="M1390" i="30"/>
  <c r="L1390" i="30"/>
  <c r="K1390" i="30"/>
  <c r="J1390" i="30"/>
  <c r="I1390" i="30"/>
  <c r="H1390" i="30"/>
  <c r="G1390" i="30"/>
  <c r="F1390" i="30"/>
  <c r="AO1389" i="30"/>
  <c r="AN1389" i="30"/>
  <c r="AM1389" i="30"/>
  <c r="AL1389" i="30"/>
  <c r="AK1389" i="30"/>
  <c r="AJ1389" i="30"/>
  <c r="AI1389" i="30"/>
  <c r="AH1389" i="30"/>
  <c r="AG1389" i="30"/>
  <c r="AF1389" i="30"/>
  <c r="AE1389" i="30"/>
  <c r="AD1389" i="30"/>
  <c r="AC1389" i="30"/>
  <c r="AB1389" i="30"/>
  <c r="AA1389" i="30"/>
  <c r="Z1389" i="30"/>
  <c r="Y1389" i="30"/>
  <c r="X1389" i="30"/>
  <c r="W1389" i="30"/>
  <c r="V1389" i="30"/>
  <c r="U1389" i="30"/>
  <c r="T1389" i="30"/>
  <c r="S1389" i="30"/>
  <c r="R1389" i="30"/>
  <c r="Q1389" i="30"/>
  <c r="P1389" i="30"/>
  <c r="O1389" i="30"/>
  <c r="N1389" i="30"/>
  <c r="M1389" i="30"/>
  <c r="L1389" i="30"/>
  <c r="K1389" i="30"/>
  <c r="J1389" i="30"/>
  <c r="I1389" i="30"/>
  <c r="H1389" i="30"/>
  <c r="G1389" i="30"/>
  <c r="F1389" i="30"/>
  <c r="AO1388" i="30"/>
  <c r="AN1388" i="30"/>
  <c r="AM1388" i="30"/>
  <c r="AL1388" i="30"/>
  <c r="AK1388" i="30"/>
  <c r="AJ1388" i="30"/>
  <c r="AI1388" i="30"/>
  <c r="AH1388" i="30"/>
  <c r="AG1388" i="30"/>
  <c r="AF1388" i="30"/>
  <c r="AE1388" i="30"/>
  <c r="AD1388" i="30"/>
  <c r="AC1388" i="30"/>
  <c r="AB1388" i="30"/>
  <c r="AA1388" i="30"/>
  <c r="Z1388" i="30"/>
  <c r="Y1388" i="30"/>
  <c r="X1388" i="30"/>
  <c r="W1388" i="30"/>
  <c r="V1388" i="30"/>
  <c r="U1388" i="30"/>
  <c r="T1388" i="30"/>
  <c r="S1388" i="30"/>
  <c r="R1388" i="30"/>
  <c r="Q1388" i="30"/>
  <c r="P1388" i="30"/>
  <c r="O1388" i="30"/>
  <c r="N1388" i="30"/>
  <c r="M1388" i="30"/>
  <c r="L1388" i="30"/>
  <c r="K1388" i="30"/>
  <c r="J1388" i="30"/>
  <c r="I1388" i="30"/>
  <c r="H1388" i="30"/>
  <c r="G1388" i="30"/>
  <c r="F1388" i="30"/>
  <c r="AO1387" i="30"/>
  <c r="AN1387" i="30"/>
  <c r="AM1387" i="30"/>
  <c r="AL1387" i="30"/>
  <c r="AK1387" i="30"/>
  <c r="AJ1387" i="30"/>
  <c r="AI1387" i="30"/>
  <c r="AH1387" i="30"/>
  <c r="AG1387" i="30"/>
  <c r="AF1387" i="30"/>
  <c r="AE1387" i="30"/>
  <c r="AD1387" i="30"/>
  <c r="AC1387" i="30"/>
  <c r="AB1387" i="30"/>
  <c r="AA1387" i="30"/>
  <c r="Z1387" i="30"/>
  <c r="Y1387" i="30"/>
  <c r="X1387" i="30"/>
  <c r="W1387" i="30"/>
  <c r="V1387" i="30"/>
  <c r="U1387" i="30"/>
  <c r="T1387" i="30"/>
  <c r="S1387" i="30"/>
  <c r="R1387" i="30"/>
  <c r="Q1387" i="30"/>
  <c r="P1387" i="30"/>
  <c r="O1387" i="30"/>
  <c r="N1387" i="30"/>
  <c r="M1387" i="30"/>
  <c r="L1387" i="30"/>
  <c r="K1387" i="30"/>
  <c r="J1387" i="30"/>
  <c r="I1387" i="30"/>
  <c r="H1387" i="30"/>
  <c r="G1387" i="30"/>
  <c r="F1387" i="30"/>
  <c r="AO1386" i="30"/>
  <c r="AN1386" i="30"/>
  <c r="AM1386" i="30"/>
  <c r="AL1386" i="30"/>
  <c r="AK1386" i="30"/>
  <c r="AJ1386" i="30"/>
  <c r="AI1386" i="30"/>
  <c r="AH1386" i="30"/>
  <c r="AG1386" i="30"/>
  <c r="AF1386" i="30"/>
  <c r="AE1386" i="30"/>
  <c r="AD1386" i="30"/>
  <c r="AC1386" i="30"/>
  <c r="AB1386" i="30"/>
  <c r="AA1386" i="30"/>
  <c r="Z1386" i="30"/>
  <c r="Y1386" i="30"/>
  <c r="X1386" i="30"/>
  <c r="W1386" i="30"/>
  <c r="V1386" i="30"/>
  <c r="U1386" i="30"/>
  <c r="T1386" i="30"/>
  <c r="S1386" i="30"/>
  <c r="R1386" i="30"/>
  <c r="Q1386" i="30"/>
  <c r="P1386" i="30"/>
  <c r="O1386" i="30"/>
  <c r="N1386" i="30"/>
  <c r="M1386" i="30"/>
  <c r="L1386" i="30"/>
  <c r="K1386" i="30"/>
  <c r="J1386" i="30"/>
  <c r="I1386" i="30"/>
  <c r="H1386" i="30"/>
  <c r="G1386" i="30"/>
  <c r="F1386" i="30"/>
  <c r="AO1385" i="30"/>
  <c r="AN1385" i="30"/>
  <c r="AM1385" i="30"/>
  <c r="AL1385" i="30"/>
  <c r="AK1385" i="30"/>
  <c r="AJ1385" i="30"/>
  <c r="AI1385" i="30"/>
  <c r="AH1385" i="30"/>
  <c r="AG1385" i="30"/>
  <c r="AF1385" i="30"/>
  <c r="AE1385" i="30"/>
  <c r="AD1385" i="30"/>
  <c r="AC1385" i="30"/>
  <c r="AB1385" i="30"/>
  <c r="AA1385" i="30"/>
  <c r="Z1385" i="30"/>
  <c r="Y1385" i="30"/>
  <c r="X1385" i="30"/>
  <c r="W1385" i="30"/>
  <c r="V1385" i="30"/>
  <c r="U1385" i="30"/>
  <c r="T1385" i="30"/>
  <c r="S1385" i="30"/>
  <c r="R1385" i="30"/>
  <c r="Q1385" i="30"/>
  <c r="P1385" i="30"/>
  <c r="O1385" i="30"/>
  <c r="N1385" i="30"/>
  <c r="M1385" i="30"/>
  <c r="L1385" i="30"/>
  <c r="K1385" i="30"/>
  <c r="J1385" i="30"/>
  <c r="I1385" i="30"/>
  <c r="H1385" i="30"/>
  <c r="G1385" i="30"/>
  <c r="F1385" i="30"/>
  <c r="AO1384" i="30"/>
  <c r="AN1384" i="30"/>
  <c r="AM1384" i="30"/>
  <c r="AL1384" i="30"/>
  <c r="AK1384" i="30"/>
  <c r="AJ1384" i="30"/>
  <c r="AI1384" i="30"/>
  <c r="AH1384" i="30"/>
  <c r="AG1384" i="30"/>
  <c r="AF1384" i="30"/>
  <c r="AE1384" i="30"/>
  <c r="AD1384" i="30"/>
  <c r="AC1384" i="30"/>
  <c r="AB1384" i="30"/>
  <c r="AA1384" i="30"/>
  <c r="Z1384" i="30"/>
  <c r="Y1384" i="30"/>
  <c r="X1384" i="30"/>
  <c r="W1384" i="30"/>
  <c r="V1384" i="30"/>
  <c r="U1384" i="30"/>
  <c r="T1384" i="30"/>
  <c r="S1384" i="30"/>
  <c r="R1384" i="30"/>
  <c r="Q1384" i="30"/>
  <c r="P1384" i="30"/>
  <c r="O1384" i="30"/>
  <c r="N1384" i="30"/>
  <c r="M1384" i="30"/>
  <c r="L1384" i="30"/>
  <c r="K1384" i="30"/>
  <c r="J1384" i="30"/>
  <c r="I1384" i="30"/>
  <c r="H1384" i="30"/>
  <c r="G1384" i="30"/>
  <c r="F1384" i="30"/>
  <c r="AO1383" i="30"/>
  <c r="AN1383" i="30"/>
  <c r="AM1383" i="30"/>
  <c r="AL1383" i="30"/>
  <c r="AK1383" i="30"/>
  <c r="AJ1383" i="30"/>
  <c r="AI1383" i="30"/>
  <c r="AH1383" i="30"/>
  <c r="AG1383" i="30"/>
  <c r="AF1383" i="30"/>
  <c r="AE1383" i="30"/>
  <c r="AD1383" i="30"/>
  <c r="AC1383" i="30"/>
  <c r="AB1383" i="30"/>
  <c r="AA1383" i="30"/>
  <c r="Z1383" i="30"/>
  <c r="Y1383" i="30"/>
  <c r="X1383" i="30"/>
  <c r="W1383" i="30"/>
  <c r="V1383" i="30"/>
  <c r="U1383" i="30"/>
  <c r="T1383" i="30"/>
  <c r="S1383" i="30"/>
  <c r="R1383" i="30"/>
  <c r="Q1383" i="30"/>
  <c r="P1383" i="30"/>
  <c r="O1383" i="30"/>
  <c r="N1383" i="30"/>
  <c r="M1383" i="30"/>
  <c r="L1383" i="30"/>
  <c r="K1383" i="30"/>
  <c r="J1383" i="30"/>
  <c r="I1383" i="30"/>
  <c r="H1383" i="30"/>
  <c r="G1383" i="30"/>
  <c r="F1383" i="30"/>
  <c r="AO1382" i="30"/>
  <c r="AN1382" i="30"/>
  <c r="AM1382" i="30"/>
  <c r="AL1382" i="30"/>
  <c r="AK1382" i="30"/>
  <c r="AJ1382" i="30"/>
  <c r="AI1382" i="30"/>
  <c r="AH1382" i="30"/>
  <c r="AG1382" i="30"/>
  <c r="AF1382" i="30"/>
  <c r="AE1382" i="30"/>
  <c r="AD1382" i="30"/>
  <c r="AC1382" i="30"/>
  <c r="AB1382" i="30"/>
  <c r="AA1382" i="30"/>
  <c r="Z1382" i="30"/>
  <c r="Y1382" i="30"/>
  <c r="X1382" i="30"/>
  <c r="W1382" i="30"/>
  <c r="V1382" i="30"/>
  <c r="U1382" i="30"/>
  <c r="T1382" i="30"/>
  <c r="S1382" i="30"/>
  <c r="R1382" i="30"/>
  <c r="Q1382" i="30"/>
  <c r="P1382" i="30"/>
  <c r="O1382" i="30"/>
  <c r="N1382" i="30"/>
  <c r="M1382" i="30"/>
  <c r="L1382" i="30"/>
  <c r="K1382" i="30"/>
  <c r="J1382" i="30"/>
  <c r="I1382" i="30"/>
  <c r="H1382" i="30"/>
  <c r="G1382" i="30"/>
  <c r="F1382" i="30"/>
  <c r="AO1380" i="30"/>
  <c r="AN1380" i="30"/>
  <c r="AM1380" i="30"/>
  <c r="AL1380" i="30"/>
  <c r="AK1380" i="30"/>
  <c r="AJ1380" i="30"/>
  <c r="AI1380" i="30"/>
  <c r="AH1380" i="30"/>
  <c r="AG1380" i="30"/>
  <c r="AF1380" i="30"/>
  <c r="AE1380" i="30"/>
  <c r="AD1380" i="30"/>
  <c r="AC1380" i="30"/>
  <c r="AB1380" i="30"/>
  <c r="AA1380" i="30"/>
  <c r="Z1380" i="30"/>
  <c r="Y1380" i="30"/>
  <c r="X1380" i="30"/>
  <c r="W1380" i="30"/>
  <c r="V1380" i="30"/>
  <c r="U1380" i="30"/>
  <c r="T1380" i="30"/>
  <c r="S1380" i="30"/>
  <c r="R1380" i="30"/>
  <c r="Q1380" i="30"/>
  <c r="P1380" i="30"/>
  <c r="O1380" i="30"/>
  <c r="N1380" i="30"/>
  <c r="M1380" i="30"/>
  <c r="L1380" i="30"/>
  <c r="K1380" i="30"/>
  <c r="J1380" i="30"/>
  <c r="I1380" i="30"/>
  <c r="H1380" i="30"/>
  <c r="G1380" i="30"/>
  <c r="F1380" i="30"/>
  <c r="AO1379" i="30"/>
  <c r="AN1379" i="30"/>
  <c r="AM1379" i="30"/>
  <c r="AL1379" i="30"/>
  <c r="AK1379" i="30"/>
  <c r="AJ1379" i="30"/>
  <c r="AI1379" i="30"/>
  <c r="AH1379" i="30"/>
  <c r="AG1379" i="30"/>
  <c r="AF1379" i="30"/>
  <c r="AE1379" i="30"/>
  <c r="AD1379" i="30"/>
  <c r="AC1379" i="30"/>
  <c r="AB1379" i="30"/>
  <c r="AA1379" i="30"/>
  <c r="Z1379" i="30"/>
  <c r="Y1379" i="30"/>
  <c r="X1379" i="30"/>
  <c r="W1379" i="30"/>
  <c r="V1379" i="30"/>
  <c r="U1379" i="30"/>
  <c r="T1379" i="30"/>
  <c r="S1379" i="30"/>
  <c r="R1379" i="30"/>
  <c r="Q1379" i="30"/>
  <c r="P1379" i="30"/>
  <c r="O1379" i="30"/>
  <c r="N1379" i="30"/>
  <c r="M1379" i="30"/>
  <c r="L1379" i="30"/>
  <c r="K1379" i="30"/>
  <c r="J1379" i="30"/>
  <c r="I1379" i="30"/>
  <c r="H1379" i="30"/>
  <c r="G1379" i="30"/>
  <c r="F1379" i="30"/>
  <c r="AO1378" i="30"/>
  <c r="AN1378" i="30"/>
  <c r="AM1378" i="30"/>
  <c r="AL1378" i="30"/>
  <c r="AK1378" i="30"/>
  <c r="AJ1378" i="30"/>
  <c r="AI1378" i="30"/>
  <c r="AH1378" i="30"/>
  <c r="AG1378" i="30"/>
  <c r="AF1378" i="30"/>
  <c r="AE1378" i="30"/>
  <c r="AD1378" i="30"/>
  <c r="AC1378" i="30"/>
  <c r="AB1378" i="30"/>
  <c r="AA1378" i="30"/>
  <c r="Z1378" i="30"/>
  <c r="Y1378" i="30"/>
  <c r="X1378" i="30"/>
  <c r="W1378" i="30"/>
  <c r="V1378" i="30"/>
  <c r="U1378" i="30"/>
  <c r="T1378" i="30"/>
  <c r="S1378" i="30"/>
  <c r="R1378" i="30"/>
  <c r="Q1378" i="30"/>
  <c r="P1378" i="30"/>
  <c r="O1378" i="30"/>
  <c r="N1378" i="30"/>
  <c r="M1378" i="30"/>
  <c r="L1378" i="30"/>
  <c r="K1378" i="30"/>
  <c r="J1378" i="30"/>
  <c r="I1378" i="30"/>
  <c r="H1378" i="30"/>
  <c r="G1378" i="30"/>
  <c r="F1378" i="30"/>
  <c r="AO1377" i="30"/>
  <c r="AN1377" i="30"/>
  <c r="AM1377" i="30"/>
  <c r="AL1377" i="30"/>
  <c r="AK1377" i="30"/>
  <c r="AJ1377" i="30"/>
  <c r="AI1377" i="30"/>
  <c r="AH1377" i="30"/>
  <c r="AG1377" i="30"/>
  <c r="AF1377" i="30"/>
  <c r="AE1377" i="30"/>
  <c r="AD1377" i="30"/>
  <c r="AC1377" i="30"/>
  <c r="AB1377" i="30"/>
  <c r="AA1377" i="30"/>
  <c r="Z1377" i="30"/>
  <c r="Y1377" i="30"/>
  <c r="X1377" i="30"/>
  <c r="W1377" i="30"/>
  <c r="V1377" i="30"/>
  <c r="U1377" i="30"/>
  <c r="T1377" i="30"/>
  <c r="S1377" i="30"/>
  <c r="R1377" i="30"/>
  <c r="Q1377" i="30"/>
  <c r="P1377" i="30"/>
  <c r="O1377" i="30"/>
  <c r="N1377" i="30"/>
  <c r="M1377" i="30"/>
  <c r="L1377" i="30"/>
  <c r="K1377" i="30"/>
  <c r="J1377" i="30"/>
  <c r="I1377" i="30"/>
  <c r="H1377" i="30"/>
  <c r="G1377" i="30"/>
  <c r="F1377" i="30"/>
  <c r="AO1376" i="30"/>
  <c r="AN1376" i="30"/>
  <c r="AM1376" i="30"/>
  <c r="AL1376" i="30"/>
  <c r="AK1376" i="30"/>
  <c r="AJ1376" i="30"/>
  <c r="AI1376" i="30"/>
  <c r="AH1376" i="30"/>
  <c r="AG1376" i="30"/>
  <c r="AF1376" i="30"/>
  <c r="AE1376" i="30"/>
  <c r="AD1376" i="30"/>
  <c r="AC1376" i="30"/>
  <c r="AB1376" i="30"/>
  <c r="AA1376" i="30"/>
  <c r="Z1376" i="30"/>
  <c r="Y1376" i="30"/>
  <c r="X1376" i="30"/>
  <c r="W1376" i="30"/>
  <c r="V1376" i="30"/>
  <c r="U1376" i="30"/>
  <c r="T1376" i="30"/>
  <c r="S1376" i="30"/>
  <c r="R1376" i="30"/>
  <c r="Q1376" i="30"/>
  <c r="P1376" i="30"/>
  <c r="O1376" i="30"/>
  <c r="N1376" i="30"/>
  <c r="M1376" i="30"/>
  <c r="L1376" i="30"/>
  <c r="K1376" i="30"/>
  <c r="J1376" i="30"/>
  <c r="I1376" i="30"/>
  <c r="H1376" i="30"/>
  <c r="G1376" i="30"/>
  <c r="F1376" i="30"/>
  <c r="AO1375" i="30"/>
  <c r="AN1375" i="30"/>
  <c r="AM1375" i="30"/>
  <c r="AL1375" i="30"/>
  <c r="AK1375" i="30"/>
  <c r="AJ1375" i="30"/>
  <c r="AI1375" i="30"/>
  <c r="AH1375" i="30"/>
  <c r="AG1375" i="30"/>
  <c r="AF1375" i="30"/>
  <c r="AE1375" i="30"/>
  <c r="AD1375" i="30"/>
  <c r="AC1375" i="30"/>
  <c r="AB1375" i="30"/>
  <c r="AA1375" i="30"/>
  <c r="Z1375" i="30"/>
  <c r="Y1375" i="30"/>
  <c r="X1375" i="30"/>
  <c r="W1375" i="30"/>
  <c r="V1375" i="30"/>
  <c r="U1375" i="30"/>
  <c r="T1375" i="30"/>
  <c r="S1375" i="30"/>
  <c r="R1375" i="30"/>
  <c r="Q1375" i="30"/>
  <c r="P1375" i="30"/>
  <c r="O1375" i="30"/>
  <c r="N1375" i="30"/>
  <c r="M1375" i="30"/>
  <c r="L1375" i="30"/>
  <c r="K1375" i="30"/>
  <c r="J1375" i="30"/>
  <c r="I1375" i="30"/>
  <c r="H1375" i="30"/>
  <c r="G1375" i="30"/>
  <c r="F1375" i="30"/>
  <c r="AO1374" i="30"/>
  <c r="AN1374" i="30"/>
  <c r="AM1374" i="30"/>
  <c r="AL1374" i="30"/>
  <c r="AK1374" i="30"/>
  <c r="AJ1374" i="30"/>
  <c r="AI1374" i="30"/>
  <c r="AH1374" i="30"/>
  <c r="AG1374" i="30"/>
  <c r="AF1374" i="30"/>
  <c r="AE1374" i="30"/>
  <c r="AD1374" i="30"/>
  <c r="AC1374" i="30"/>
  <c r="AB1374" i="30"/>
  <c r="AA1374" i="30"/>
  <c r="Z1374" i="30"/>
  <c r="Y1374" i="30"/>
  <c r="X1374" i="30"/>
  <c r="W1374" i="30"/>
  <c r="V1374" i="30"/>
  <c r="U1374" i="30"/>
  <c r="T1374" i="30"/>
  <c r="S1374" i="30"/>
  <c r="R1374" i="30"/>
  <c r="Q1374" i="30"/>
  <c r="P1374" i="30"/>
  <c r="O1374" i="30"/>
  <c r="N1374" i="30"/>
  <c r="M1374" i="30"/>
  <c r="L1374" i="30"/>
  <c r="K1374" i="30"/>
  <c r="J1374" i="30"/>
  <c r="I1374" i="30"/>
  <c r="H1374" i="30"/>
  <c r="G1374" i="30"/>
  <c r="F1374" i="30"/>
  <c r="AO1373" i="30"/>
  <c r="AN1373" i="30"/>
  <c r="AM1373" i="30"/>
  <c r="AL1373" i="30"/>
  <c r="AK1373" i="30"/>
  <c r="AJ1373" i="30"/>
  <c r="AI1373" i="30"/>
  <c r="AH1373" i="30"/>
  <c r="AG1373" i="30"/>
  <c r="AF1373" i="30"/>
  <c r="AE1373" i="30"/>
  <c r="AD1373" i="30"/>
  <c r="AC1373" i="30"/>
  <c r="AB1373" i="30"/>
  <c r="AA1373" i="30"/>
  <c r="Z1373" i="30"/>
  <c r="Y1373" i="30"/>
  <c r="X1373" i="30"/>
  <c r="W1373" i="30"/>
  <c r="V1373" i="30"/>
  <c r="U1373" i="30"/>
  <c r="T1373" i="30"/>
  <c r="S1373" i="30"/>
  <c r="R1373" i="30"/>
  <c r="Q1373" i="30"/>
  <c r="P1373" i="30"/>
  <c r="O1373" i="30"/>
  <c r="N1373" i="30"/>
  <c r="M1373" i="30"/>
  <c r="L1373" i="30"/>
  <c r="K1373" i="30"/>
  <c r="J1373" i="30"/>
  <c r="I1373" i="30"/>
  <c r="H1373" i="30"/>
  <c r="G1373" i="30"/>
  <c r="F1373" i="30"/>
  <c r="AO1372" i="30"/>
  <c r="AN1372" i="30"/>
  <c r="AM1372" i="30"/>
  <c r="AL1372" i="30"/>
  <c r="AK1372" i="30"/>
  <c r="AJ1372" i="30"/>
  <c r="AI1372" i="30"/>
  <c r="AH1372" i="30"/>
  <c r="AG1372" i="30"/>
  <c r="AF1372" i="30"/>
  <c r="AE1372" i="30"/>
  <c r="AD1372" i="30"/>
  <c r="AC1372" i="30"/>
  <c r="AB1372" i="30"/>
  <c r="AA1372" i="30"/>
  <c r="Z1372" i="30"/>
  <c r="Y1372" i="30"/>
  <c r="X1372" i="30"/>
  <c r="W1372" i="30"/>
  <c r="V1372" i="30"/>
  <c r="U1372" i="30"/>
  <c r="T1372" i="30"/>
  <c r="S1372" i="30"/>
  <c r="R1372" i="30"/>
  <c r="Q1372" i="30"/>
  <c r="P1372" i="30"/>
  <c r="O1372" i="30"/>
  <c r="N1372" i="30"/>
  <c r="M1372" i="30"/>
  <c r="L1372" i="30"/>
  <c r="K1372" i="30"/>
  <c r="J1372" i="30"/>
  <c r="I1372" i="30"/>
  <c r="H1372" i="30"/>
  <c r="G1372" i="30"/>
  <c r="F1372" i="30"/>
  <c r="AO1371" i="30"/>
  <c r="AN1371" i="30"/>
  <c r="AM1371" i="30"/>
  <c r="AL1371" i="30"/>
  <c r="AK1371" i="30"/>
  <c r="AJ1371" i="30"/>
  <c r="AI1371" i="30"/>
  <c r="AH1371" i="30"/>
  <c r="AG1371" i="30"/>
  <c r="AF1371" i="30"/>
  <c r="AE1371" i="30"/>
  <c r="AD1371" i="30"/>
  <c r="AC1371" i="30"/>
  <c r="AB1371" i="30"/>
  <c r="AA1371" i="30"/>
  <c r="Z1371" i="30"/>
  <c r="Y1371" i="30"/>
  <c r="X1371" i="30"/>
  <c r="W1371" i="30"/>
  <c r="V1371" i="30"/>
  <c r="U1371" i="30"/>
  <c r="T1371" i="30"/>
  <c r="S1371" i="30"/>
  <c r="R1371" i="30"/>
  <c r="Q1371" i="30"/>
  <c r="P1371" i="30"/>
  <c r="O1371" i="30"/>
  <c r="N1371" i="30"/>
  <c r="M1371" i="30"/>
  <c r="L1371" i="30"/>
  <c r="K1371" i="30"/>
  <c r="J1371" i="30"/>
  <c r="I1371" i="30"/>
  <c r="H1371" i="30"/>
  <c r="G1371" i="30"/>
  <c r="F1371" i="30"/>
  <c r="AO1370" i="30"/>
  <c r="AN1370" i="30"/>
  <c r="AM1370" i="30"/>
  <c r="AL1370" i="30"/>
  <c r="AK1370" i="30"/>
  <c r="AJ1370" i="30"/>
  <c r="AI1370" i="30"/>
  <c r="AH1370" i="30"/>
  <c r="AG1370" i="30"/>
  <c r="AF1370" i="30"/>
  <c r="AE1370" i="30"/>
  <c r="AD1370" i="30"/>
  <c r="AC1370" i="30"/>
  <c r="AB1370" i="30"/>
  <c r="AA1370" i="30"/>
  <c r="Z1370" i="30"/>
  <c r="Y1370" i="30"/>
  <c r="X1370" i="30"/>
  <c r="W1370" i="30"/>
  <c r="V1370" i="30"/>
  <c r="U1370" i="30"/>
  <c r="T1370" i="30"/>
  <c r="S1370" i="30"/>
  <c r="R1370" i="30"/>
  <c r="Q1370" i="30"/>
  <c r="P1370" i="30"/>
  <c r="O1370" i="30"/>
  <c r="N1370" i="30"/>
  <c r="M1370" i="30"/>
  <c r="L1370" i="30"/>
  <c r="K1370" i="30"/>
  <c r="J1370" i="30"/>
  <c r="I1370" i="30"/>
  <c r="H1370" i="30"/>
  <c r="G1370" i="30"/>
  <c r="F1370" i="30"/>
  <c r="AO1369" i="30"/>
  <c r="AN1369" i="30"/>
  <c r="AM1369" i="30"/>
  <c r="AL1369" i="30"/>
  <c r="AK1369" i="30"/>
  <c r="AJ1369" i="30"/>
  <c r="AI1369" i="30"/>
  <c r="AH1369" i="30"/>
  <c r="AG1369" i="30"/>
  <c r="AF1369" i="30"/>
  <c r="AE1369" i="30"/>
  <c r="AD1369" i="30"/>
  <c r="AC1369" i="30"/>
  <c r="AB1369" i="30"/>
  <c r="AA1369" i="30"/>
  <c r="Z1369" i="30"/>
  <c r="Y1369" i="30"/>
  <c r="X1369" i="30"/>
  <c r="W1369" i="30"/>
  <c r="V1369" i="30"/>
  <c r="U1369" i="30"/>
  <c r="T1369" i="30"/>
  <c r="S1369" i="30"/>
  <c r="R1369" i="30"/>
  <c r="Q1369" i="30"/>
  <c r="P1369" i="30"/>
  <c r="O1369" i="30"/>
  <c r="N1369" i="30"/>
  <c r="M1369" i="30"/>
  <c r="L1369" i="30"/>
  <c r="K1369" i="30"/>
  <c r="J1369" i="30"/>
  <c r="I1369" i="30"/>
  <c r="H1369" i="30"/>
  <c r="G1369" i="30"/>
  <c r="F1369" i="30"/>
  <c r="AO1368" i="30"/>
  <c r="AN1368" i="30"/>
  <c r="AM1368" i="30"/>
  <c r="AL1368" i="30"/>
  <c r="AK1368" i="30"/>
  <c r="AJ1368" i="30"/>
  <c r="AI1368" i="30"/>
  <c r="AH1368" i="30"/>
  <c r="AG1368" i="30"/>
  <c r="AF1368" i="30"/>
  <c r="AE1368" i="30"/>
  <c r="AD1368" i="30"/>
  <c r="AC1368" i="30"/>
  <c r="AB1368" i="30"/>
  <c r="AA1368" i="30"/>
  <c r="Z1368" i="30"/>
  <c r="Y1368" i="30"/>
  <c r="X1368" i="30"/>
  <c r="W1368" i="30"/>
  <c r="V1368" i="30"/>
  <c r="U1368" i="30"/>
  <c r="T1368" i="30"/>
  <c r="S1368" i="30"/>
  <c r="R1368" i="30"/>
  <c r="Q1368" i="30"/>
  <c r="P1368" i="30"/>
  <c r="O1368" i="30"/>
  <c r="N1368" i="30"/>
  <c r="M1368" i="30"/>
  <c r="L1368" i="30"/>
  <c r="K1368" i="30"/>
  <c r="J1368" i="30"/>
  <c r="I1368" i="30"/>
  <c r="H1368" i="30"/>
  <c r="G1368" i="30"/>
  <c r="F1368" i="30"/>
  <c r="AO1367" i="30"/>
  <c r="AN1367" i="30"/>
  <c r="AM1367" i="30"/>
  <c r="AL1367" i="30"/>
  <c r="AK1367" i="30"/>
  <c r="AJ1367" i="30"/>
  <c r="AI1367" i="30"/>
  <c r="AH1367" i="30"/>
  <c r="AG1367" i="30"/>
  <c r="AF1367" i="30"/>
  <c r="AE1367" i="30"/>
  <c r="AD1367" i="30"/>
  <c r="AC1367" i="30"/>
  <c r="AB1367" i="30"/>
  <c r="AA1367" i="30"/>
  <c r="Z1367" i="30"/>
  <c r="Y1367" i="30"/>
  <c r="X1367" i="30"/>
  <c r="W1367" i="30"/>
  <c r="V1367" i="30"/>
  <c r="U1367" i="30"/>
  <c r="T1367" i="30"/>
  <c r="S1367" i="30"/>
  <c r="R1367" i="30"/>
  <c r="Q1367" i="30"/>
  <c r="P1367" i="30"/>
  <c r="O1367" i="30"/>
  <c r="N1367" i="30"/>
  <c r="M1367" i="30"/>
  <c r="L1367" i="30"/>
  <c r="K1367" i="30"/>
  <c r="J1367" i="30"/>
  <c r="I1367" i="30"/>
  <c r="H1367" i="30"/>
  <c r="G1367" i="30"/>
  <c r="F1367" i="30"/>
  <c r="AO1366" i="30"/>
  <c r="AN1366" i="30"/>
  <c r="AM1366" i="30"/>
  <c r="AL1366" i="30"/>
  <c r="AK1366" i="30"/>
  <c r="AJ1366" i="30"/>
  <c r="AI1366" i="30"/>
  <c r="AH1366" i="30"/>
  <c r="AG1366" i="30"/>
  <c r="AF1366" i="30"/>
  <c r="AE1366" i="30"/>
  <c r="AD1366" i="30"/>
  <c r="AC1366" i="30"/>
  <c r="AB1366" i="30"/>
  <c r="AA1366" i="30"/>
  <c r="Z1366" i="30"/>
  <c r="Y1366" i="30"/>
  <c r="X1366" i="30"/>
  <c r="W1366" i="30"/>
  <c r="V1366" i="30"/>
  <c r="U1366" i="30"/>
  <c r="T1366" i="30"/>
  <c r="S1366" i="30"/>
  <c r="R1366" i="30"/>
  <c r="Q1366" i="30"/>
  <c r="P1366" i="30"/>
  <c r="O1366" i="30"/>
  <c r="N1366" i="30"/>
  <c r="M1366" i="30"/>
  <c r="L1366" i="30"/>
  <c r="K1366" i="30"/>
  <c r="J1366" i="30"/>
  <c r="I1366" i="30"/>
  <c r="H1366" i="30"/>
  <c r="G1366" i="30"/>
  <c r="F1366" i="30"/>
  <c r="AO1365" i="30"/>
  <c r="AN1365" i="30"/>
  <c r="AM1365" i="30"/>
  <c r="AL1365" i="30"/>
  <c r="AK1365" i="30"/>
  <c r="AJ1365" i="30"/>
  <c r="AI1365" i="30"/>
  <c r="AH1365" i="30"/>
  <c r="AG1365" i="30"/>
  <c r="AF1365" i="30"/>
  <c r="AE1365" i="30"/>
  <c r="AD1365" i="30"/>
  <c r="AC1365" i="30"/>
  <c r="AB1365" i="30"/>
  <c r="AA1365" i="30"/>
  <c r="Z1365" i="30"/>
  <c r="Y1365" i="30"/>
  <c r="X1365" i="30"/>
  <c r="W1365" i="30"/>
  <c r="V1365" i="30"/>
  <c r="U1365" i="30"/>
  <c r="T1365" i="30"/>
  <c r="S1365" i="30"/>
  <c r="R1365" i="30"/>
  <c r="Q1365" i="30"/>
  <c r="P1365" i="30"/>
  <c r="O1365" i="30"/>
  <c r="N1365" i="30"/>
  <c r="M1365" i="30"/>
  <c r="L1365" i="30"/>
  <c r="K1365" i="30"/>
  <c r="J1365" i="30"/>
  <c r="I1365" i="30"/>
  <c r="H1365" i="30"/>
  <c r="G1365" i="30"/>
  <c r="F1365" i="30"/>
  <c r="AO1364" i="30"/>
  <c r="AN1364" i="30"/>
  <c r="AM1364" i="30"/>
  <c r="AL1364" i="30"/>
  <c r="AK1364" i="30"/>
  <c r="AJ1364" i="30"/>
  <c r="AI1364" i="30"/>
  <c r="AH1364" i="30"/>
  <c r="AG1364" i="30"/>
  <c r="AF1364" i="30"/>
  <c r="AE1364" i="30"/>
  <c r="AD1364" i="30"/>
  <c r="AC1364" i="30"/>
  <c r="AB1364" i="30"/>
  <c r="AA1364" i="30"/>
  <c r="Z1364" i="30"/>
  <c r="Y1364" i="30"/>
  <c r="X1364" i="30"/>
  <c r="W1364" i="30"/>
  <c r="V1364" i="30"/>
  <c r="U1364" i="30"/>
  <c r="T1364" i="30"/>
  <c r="S1364" i="30"/>
  <c r="R1364" i="30"/>
  <c r="Q1364" i="30"/>
  <c r="P1364" i="30"/>
  <c r="O1364" i="30"/>
  <c r="N1364" i="30"/>
  <c r="M1364" i="30"/>
  <c r="L1364" i="30"/>
  <c r="K1364" i="30"/>
  <c r="J1364" i="30"/>
  <c r="I1364" i="30"/>
  <c r="H1364" i="30"/>
  <c r="G1364" i="30"/>
  <c r="F1364" i="30"/>
  <c r="AO1363" i="30"/>
  <c r="AN1363" i="30"/>
  <c r="AM1363" i="30"/>
  <c r="AL1363" i="30"/>
  <c r="AK1363" i="30"/>
  <c r="AJ1363" i="30"/>
  <c r="AI1363" i="30"/>
  <c r="AH1363" i="30"/>
  <c r="AG1363" i="30"/>
  <c r="AF1363" i="30"/>
  <c r="AE1363" i="30"/>
  <c r="AD1363" i="30"/>
  <c r="AC1363" i="30"/>
  <c r="AB1363" i="30"/>
  <c r="AA1363" i="30"/>
  <c r="Z1363" i="30"/>
  <c r="Y1363" i="30"/>
  <c r="X1363" i="30"/>
  <c r="W1363" i="30"/>
  <c r="V1363" i="30"/>
  <c r="U1363" i="30"/>
  <c r="T1363" i="30"/>
  <c r="S1363" i="30"/>
  <c r="R1363" i="30"/>
  <c r="Q1363" i="30"/>
  <c r="P1363" i="30"/>
  <c r="O1363" i="30"/>
  <c r="N1363" i="30"/>
  <c r="M1363" i="30"/>
  <c r="L1363" i="30"/>
  <c r="K1363" i="30"/>
  <c r="J1363" i="30"/>
  <c r="I1363" i="30"/>
  <c r="H1363" i="30"/>
  <c r="G1363" i="30"/>
  <c r="F1363" i="30"/>
  <c r="AO1362" i="30"/>
  <c r="AN1362" i="30"/>
  <c r="AM1362" i="30"/>
  <c r="AL1362" i="30"/>
  <c r="AK1362" i="30"/>
  <c r="AJ1362" i="30"/>
  <c r="AI1362" i="30"/>
  <c r="AH1362" i="30"/>
  <c r="AG1362" i="30"/>
  <c r="AF1362" i="30"/>
  <c r="AE1362" i="30"/>
  <c r="AD1362" i="30"/>
  <c r="AC1362" i="30"/>
  <c r="AB1362" i="30"/>
  <c r="AA1362" i="30"/>
  <c r="Z1362" i="30"/>
  <c r="Y1362" i="30"/>
  <c r="X1362" i="30"/>
  <c r="W1362" i="30"/>
  <c r="V1362" i="30"/>
  <c r="U1362" i="30"/>
  <c r="T1362" i="30"/>
  <c r="S1362" i="30"/>
  <c r="R1362" i="30"/>
  <c r="Q1362" i="30"/>
  <c r="P1362" i="30"/>
  <c r="O1362" i="30"/>
  <c r="N1362" i="30"/>
  <c r="M1362" i="30"/>
  <c r="L1362" i="30"/>
  <c r="K1362" i="30"/>
  <c r="J1362" i="30"/>
  <c r="I1362" i="30"/>
  <c r="H1362" i="30"/>
  <c r="G1362" i="30"/>
  <c r="F1362" i="30"/>
  <c r="AO1361" i="30"/>
  <c r="AN1361" i="30"/>
  <c r="AM1361" i="30"/>
  <c r="AL1361" i="30"/>
  <c r="AK1361" i="30"/>
  <c r="AJ1361" i="30"/>
  <c r="AI1361" i="30"/>
  <c r="AH1361" i="30"/>
  <c r="AG1361" i="30"/>
  <c r="AF1361" i="30"/>
  <c r="AE1361" i="30"/>
  <c r="AD1361" i="30"/>
  <c r="AC1361" i="30"/>
  <c r="AB1361" i="30"/>
  <c r="AA1361" i="30"/>
  <c r="Z1361" i="30"/>
  <c r="Y1361" i="30"/>
  <c r="X1361" i="30"/>
  <c r="W1361" i="30"/>
  <c r="V1361" i="30"/>
  <c r="U1361" i="30"/>
  <c r="T1361" i="30"/>
  <c r="S1361" i="30"/>
  <c r="R1361" i="30"/>
  <c r="Q1361" i="30"/>
  <c r="P1361" i="30"/>
  <c r="O1361" i="30"/>
  <c r="N1361" i="30"/>
  <c r="M1361" i="30"/>
  <c r="L1361" i="30"/>
  <c r="K1361" i="30"/>
  <c r="J1361" i="30"/>
  <c r="I1361" i="30"/>
  <c r="H1361" i="30"/>
  <c r="G1361" i="30"/>
  <c r="F1361" i="30"/>
  <c r="AO1360" i="30"/>
  <c r="AN1360" i="30"/>
  <c r="AM1360" i="30"/>
  <c r="AL1360" i="30"/>
  <c r="AK1360" i="30"/>
  <c r="AJ1360" i="30"/>
  <c r="AI1360" i="30"/>
  <c r="AH1360" i="30"/>
  <c r="AG1360" i="30"/>
  <c r="AF1360" i="30"/>
  <c r="AE1360" i="30"/>
  <c r="AD1360" i="30"/>
  <c r="AC1360" i="30"/>
  <c r="AB1360" i="30"/>
  <c r="AA1360" i="30"/>
  <c r="Z1360" i="30"/>
  <c r="Y1360" i="30"/>
  <c r="X1360" i="30"/>
  <c r="W1360" i="30"/>
  <c r="V1360" i="30"/>
  <c r="U1360" i="30"/>
  <c r="T1360" i="30"/>
  <c r="S1360" i="30"/>
  <c r="R1360" i="30"/>
  <c r="Q1360" i="30"/>
  <c r="P1360" i="30"/>
  <c r="O1360" i="30"/>
  <c r="N1360" i="30"/>
  <c r="M1360" i="30"/>
  <c r="L1360" i="30"/>
  <c r="K1360" i="30"/>
  <c r="J1360" i="30"/>
  <c r="I1360" i="30"/>
  <c r="H1360" i="30"/>
  <c r="G1360" i="30"/>
  <c r="F1360" i="30"/>
  <c r="AO1359" i="30"/>
  <c r="AN1359" i="30"/>
  <c r="AM1359" i="30"/>
  <c r="AL1359" i="30"/>
  <c r="AK1359" i="30"/>
  <c r="AJ1359" i="30"/>
  <c r="AI1359" i="30"/>
  <c r="AH1359" i="30"/>
  <c r="AG1359" i="30"/>
  <c r="AF1359" i="30"/>
  <c r="AE1359" i="30"/>
  <c r="AD1359" i="30"/>
  <c r="AC1359" i="30"/>
  <c r="AB1359" i="30"/>
  <c r="AA1359" i="30"/>
  <c r="Z1359" i="30"/>
  <c r="Y1359" i="30"/>
  <c r="X1359" i="30"/>
  <c r="W1359" i="30"/>
  <c r="V1359" i="30"/>
  <c r="U1359" i="30"/>
  <c r="T1359" i="30"/>
  <c r="S1359" i="30"/>
  <c r="R1359" i="30"/>
  <c r="Q1359" i="30"/>
  <c r="P1359" i="30"/>
  <c r="O1359" i="30"/>
  <c r="N1359" i="30"/>
  <c r="M1359" i="30"/>
  <c r="L1359" i="30"/>
  <c r="K1359" i="30"/>
  <c r="J1359" i="30"/>
  <c r="I1359" i="30"/>
  <c r="H1359" i="30"/>
  <c r="G1359" i="30"/>
  <c r="F1359" i="30"/>
  <c r="AO1358" i="30"/>
  <c r="AN1358" i="30"/>
  <c r="AM1358" i="30"/>
  <c r="AL1358" i="30"/>
  <c r="AK1358" i="30"/>
  <c r="AJ1358" i="30"/>
  <c r="AI1358" i="30"/>
  <c r="AH1358" i="30"/>
  <c r="AG1358" i="30"/>
  <c r="AF1358" i="30"/>
  <c r="AE1358" i="30"/>
  <c r="AD1358" i="30"/>
  <c r="AC1358" i="30"/>
  <c r="AB1358" i="30"/>
  <c r="AA1358" i="30"/>
  <c r="Z1358" i="30"/>
  <c r="Y1358" i="30"/>
  <c r="X1358" i="30"/>
  <c r="W1358" i="30"/>
  <c r="V1358" i="30"/>
  <c r="U1358" i="30"/>
  <c r="T1358" i="30"/>
  <c r="S1358" i="30"/>
  <c r="R1358" i="30"/>
  <c r="Q1358" i="30"/>
  <c r="P1358" i="30"/>
  <c r="O1358" i="30"/>
  <c r="N1358" i="30"/>
  <c r="M1358" i="30"/>
  <c r="L1358" i="30"/>
  <c r="K1358" i="30"/>
  <c r="J1358" i="30"/>
  <c r="I1358" i="30"/>
  <c r="H1358" i="30"/>
  <c r="G1358" i="30"/>
  <c r="F1358" i="30"/>
  <c r="AO1357" i="30"/>
  <c r="AN1357" i="30"/>
  <c r="AM1357" i="30"/>
  <c r="AL1357" i="30"/>
  <c r="AK1357" i="30"/>
  <c r="AJ1357" i="30"/>
  <c r="AI1357" i="30"/>
  <c r="AH1357" i="30"/>
  <c r="AG1357" i="30"/>
  <c r="AF1357" i="30"/>
  <c r="AE1357" i="30"/>
  <c r="AD1357" i="30"/>
  <c r="AC1357" i="30"/>
  <c r="AB1357" i="30"/>
  <c r="AA1357" i="30"/>
  <c r="Z1357" i="30"/>
  <c r="Y1357" i="30"/>
  <c r="X1357" i="30"/>
  <c r="W1357" i="30"/>
  <c r="V1357" i="30"/>
  <c r="U1357" i="30"/>
  <c r="T1357" i="30"/>
  <c r="S1357" i="30"/>
  <c r="R1357" i="30"/>
  <c r="Q1357" i="30"/>
  <c r="P1357" i="30"/>
  <c r="O1357" i="30"/>
  <c r="N1357" i="30"/>
  <c r="M1357" i="30"/>
  <c r="L1357" i="30"/>
  <c r="K1357" i="30"/>
  <c r="J1357" i="30"/>
  <c r="I1357" i="30"/>
  <c r="H1357" i="30"/>
  <c r="G1357" i="30"/>
  <c r="F1357" i="30"/>
  <c r="AO1356" i="30"/>
  <c r="AN1356" i="30"/>
  <c r="AM1356" i="30"/>
  <c r="AL1356" i="30"/>
  <c r="AK1356" i="30"/>
  <c r="AJ1356" i="30"/>
  <c r="AI1356" i="30"/>
  <c r="AH1356" i="30"/>
  <c r="AG1356" i="30"/>
  <c r="AF1356" i="30"/>
  <c r="AE1356" i="30"/>
  <c r="AD1356" i="30"/>
  <c r="AC1356" i="30"/>
  <c r="AB1356" i="30"/>
  <c r="AA1356" i="30"/>
  <c r="Z1356" i="30"/>
  <c r="Y1356" i="30"/>
  <c r="X1356" i="30"/>
  <c r="W1356" i="30"/>
  <c r="V1356" i="30"/>
  <c r="U1356" i="30"/>
  <c r="T1356" i="30"/>
  <c r="S1356" i="30"/>
  <c r="R1356" i="30"/>
  <c r="Q1356" i="30"/>
  <c r="P1356" i="30"/>
  <c r="O1356" i="30"/>
  <c r="N1356" i="30"/>
  <c r="M1356" i="30"/>
  <c r="L1356" i="30"/>
  <c r="K1356" i="30"/>
  <c r="J1356" i="30"/>
  <c r="I1356" i="30"/>
  <c r="H1356" i="30"/>
  <c r="G1356" i="30"/>
  <c r="F1356" i="30"/>
  <c r="AO1355" i="30"/>
  <c r="AN1355" i="30"/>
  <c r="AM1355" i="30"/>
  <c r="AL1355" i="30"/>
  <c r="AK1355" i="30"/>
  <c r="AJ1355" i="30"/>
  <c r="AI1355" i="30"/>
  <c r="AH1355" i="30"/>
  <c r="AG1355" i="30"/>
  <c r="AF1355" i="30"/>
  <c r="AE1355" i="30"/>
  <c r="AD1355" i="30"/>
  <c r="AC1355" i="30"/>
  <c r="AB1355" i="30"/>
  <c r="AA1355" i="30"/>
  <c r="Z1355" i="30"/>
  <c r="Y1355" i="30"/>
  <c r="X1355" i="30"/>
  <c r="W1355" i="30"/>
  <c r="V1355" i="30"/>
  <c r="U1355" i="30"/>
  <c r="T1355" i="30"/>
  <c r="S1355" i="30"/>
  <c r="R1355" i="30"/>
  <c r="Q1355" i="30"/>
  <c r="P1355" i="30"/>
  <c r="O1355" i="30"/>
  <c r="N1355" i="30"/>
  <c r="M1355" i="30"/>
  <c r="L1355" i="30"/>
  <c r="K1355" i="30"/>
  <c r="J1355" i="30"/>
  <c r="I1355" i="30"/>
  <c r="H1355" i="30"/>
  <c r="G1355" i="30"/>
  <c r="F1355" i="30"/>
  <c r="AO1354" i="30"/>
  <c r="AN1354" i="30"/>
  <c r="AM1354" i="30"/>
  <c r="AL1354" i="30"/>
  <c r="AK1354" i="30"/>
  <c r="AJ1354" i="30"/>
  <c r="AI1354" i="30"/>
  <c r="AH1354" i="30"/>
  <c r="AG1354" i="30"/>
  <c r="AF1354" i="30"/>
  <c r="AE1354" i="30"/>
  <c r="AD1354" i="30"/>
  <c r="AC1354" i="30"/>
  <c r="AB1354" i="30"/>
  <c r="AA1354" i="30"/>
  <c r="Z1354" i="30"/>
  <c r="Y1354" i="30"/>
  <c r="X1354" i="30"/>
  <c r="W1354" i="30"/>
  <c r="V1354" i="30"/>
  <c r="U1354" i="30"/>
  <c r="T1354" i="30"/>
  <c r="S1354" i="30"/>
  <c r="R1354" i="30"/>
  <c r="Q1354" i="30"/>
  <c r="P1354" i="30"/>
  <c r="O1354" i="30"/>
  <c r="N1354" i="30"/>
  <c r="M1354" i="30"/>
  <c r="L1354" i="30"/>
  <c r="K1354" i="30"/>
  <c r="J1354" i="30"/>
  <c r="I1354" i="30"/>
  <c r="H1354" i="30"/>
  <c r="G1354" i="30"/>
  <c r="F1354" i="30"/>
  <c r="AO1353" i="30"/>
  <c r="AN1353" i="30"/>
  <c r="AM1353" i="30"/>
  <c r="AL1353" i="30"/>
  <c r="AK1353" i="30"/>
  <c r="AJ1353" i="30"/>
  <c r="AI1353" i="30"/>
  <c r="AH1353" i="30"/>
  <c r="AG1353" i="30"/>
  <c r="AF1353" i="30"/>
  <c r="AE1353" i="30"/>
  <c r="AD1353" i="30"/>
  <c r="AC1353" i="30"/>
  <c r="AB1353" i="30"/>
  <c r="AA1353" i="30"/>
  <c r="Z1353" i="30"/>
  <c r="Y1353" i="30"/>
  <c r="X1353" i="30"/>
  <c r="W1353" i="30"/>
  <c r="V1353" i="30"/>
  <c r="U1353" i="30"/>
  <c r="T1353" i="30"/>
  <c r="S1353" i="30"/>
  <c r="R1353" i="30"/>
  <c r="Q1353" i="30"/>
  <c r="P1353" i="30"/>
  <c r="O1353" i="30"/>
  <c r="N1353" i="30"/>
  <c r="M1353" i="30"/>
  <c r="L1353" i="30"/>
  <c r="K1353" i="30"/>
  <c r="J1353" i="30"/>
  <c r="I1353" i="30"/>
  <c r="H1353" i="30"/>
  <c r="G1353" i="30"/>
  <c r="F1353" i="30"/>
  <c r="AO1352" i="30"/>
  <c r="AN1352" i="30"/>
  <c r="AM1352" i="30"/>
  <c r="AL1352" i="30"/>
  <c r="AK1352" i="30"/>
  <c r="AJ1352" i="30"/>
  <c r="AI1352" i="30"/>
  <c r="AH1352" i="30"/>
  <c r="AG1352" i="30"/>
  <c r="AF1352" i="30"/>
  <c r="AE1352" i="30"/>
  <c r="AD1352" i="30"/>
  <c r="AC1352" i="30"/>
  <c r="AB1352" i="30"/>
  <c r="AA1352" i="30"/>
  <c r="Z1352" i="30"/>
  <c r="Y1352" i="30"/>
  <c r="X1352" i="30"/>
  <c r="W1352" i="30"/>
  <c r="V1352" i="30"/>
  <c r="U1352" i="30"/>
  <c r="T1352" i="30"/>
  <c r="S1352" i="30"/>
  <c r="R1352" i="30"/>
  <c r="Q1352" i="30"/>
  <c r="P1352" i="30"/>
  <c r="O1352" i="30"/>
  <c r="N1352" i="30"/>
  <c r="M1352" i="30"/>
  <c r="L1352" i="30"/>
  <c r="K1352" i="30"/>
  <c r="J1352" i="30"/>
  <c r="I1352" i="30"/>
  <c r="H1352" i="30"/>
  <c r="G1352" i="30"/>
  <c r="F1352" i="30"/>
  <c r="AO1351" i="30"/>
  <c r="AN1351" i="30"/>
  <c r="AM1351" i="30"/>
  <c r="AL1351" i="30"/>
  <c r="AK1351" i="30"/>
  <c r="AJ1351" i="30"/>
  <c r="AI1351" i="30"/>
  <c r="AH1351" i="30"/>
  <c r="AG1351" i="30"/>
  <c r="AF1351" i="30"/>
  <c r="AE1351" i="30"/>
  <c r="AD1351" i="30"/>
  <c r="AC1351" i="30"/>
  <c r="AB1351" i="30"/>
  <c r="AA1351" i="30"/>
  <c r="Z1351" i="30"/>
  <c r="Y1351" i="30"/>
  <c r="X1351" i="30"/>
  <c r="W1351" i="30"/>
  <c r="V1351" i="30"/>
  <c r="U1351" i="30"/>
  <c r="T1351" i="30"/>
  <c r="S1351" i="30"/>
  <c r="R1351" i="30"/>
  <c r="Q1351" i="30"/>
  <c r="P1351" i="30"/>
  <c r="O1351" i="30"/>
  <c r="N1351" i="30"/>
  <c r="M1351" i="30"/>
  <c r="L1351" i="30"/>
  <c r="K1351" i="30"/>
  <c r="J1351" i="30"/>
  <c r="I1351" i="30"/>
  <c r="H1351" i="30"/>
  <c r="G1351" i="30"/>
  <c r="F1351" i="30"/>
  <c r="AO1350" i="30"/>
  <c r="AN1350" i="30"/>
  <c r="AM1350" i="30"/>
  <c r="AL1350" i="30"/>
  <c r="AK1350" i="30"/>
  <c r="AJ1350" i="30"/>
  <c r="AI1350" i="30"/>
  <c r="AH1350" i="30"/>
  <c r="AG1350" i="30"/>
  <c r="AF1350" i="30"/>
  <c r="AE1350" i="30"/>
  <c r="AD1350" i="30"/>
  <c r="AC1350" i="30"/>
  <c r="AB1350" i="30"/>
  <c r="AA1350" i="30"/>
  <c r="Z1350" i="30"/>
  <c r="Y1350" i="30"/>
  <c r="X1350" i="30"/>
  <c r="W1350" i="30"/>
  <c r="V1350" i="30"/>
  <c r="U1350" i="30"/>
  <c r="T1350" i="30"/>
  <c r="S1350" i="30"/>
  <c r="R1350" i="30"/>
  <c r="Q1350" i="30"/>
  <c r="P1350" i="30"/>
  <c r="O1350" i="30"/>
  <c r="N1350" i="30"/>
  <c r="M1350" i="30"/>
  <c r="L1350" i="30"/>
  <c r="K1350" i="30"/>
  <c r="J1350" i="30"/>
  <c r="I1350" i="30"/>
  <c r="H1350" i="30"/>
  <c r="G1350" i="30"/>
  <c r="F1350" i="30"/>
  <c r="AO1349" i="30"/>
  <c r="AN1349" i="30"/>
  <c r="AM1349" i="30"/>
  <c r="AL1349" i="30"/>
  <c r="AK1349" i="30"/>
  <c r="AJ1349" i="30"/>
  <c r="AI1349" i="30"/>
  <c r="AH1349" i="30"/>
  <c r="AG1349" i="30"/>
  <c r="AF1349" i="30"/>
  <c r="AE1349" i="30"/>
  <c r="AD1349" i="30"/>
  <c r="AC1349" i="30"/>
  <c r="AB1349" i="30"/>
  <c r="AA1349" i="30"/>
  <c r="Z1349" i="30"/>
  <c r="Y1349" i="30"/>
  <c r="X1349" i="30"/>
  <c r="W1349" i="30"/>
  <c r="V1349" i="30"/>
  <c r="U1349" i="30"/>
  <c r="T1349" i="30"/>
  <c r="S1349" i="30"/>
  <c r="R1349" i="30"/>
  <c r="Q1349" i="30"/>
  <c r="P1349" i="30"/>
  <c r="O1349" i="30"/>
  <c r="N1349" i="30"/>
  <c r="M1349" i="30"/>
  <c r="L1349" i="30"/>
  <c r="K1349" i="30"/>
  <c r="J1349" i="30"/>
  <c r="I1349" i="30"/>
  <c r="H1349" i="30"/>
  <c r="G1349" i="30"/>
  <c r="F1349" i="30"/>
  <c r="AO1348" i="30"/>
  <c r="AN1348" i="30"/>
  <c r="AM1348" i="30"/>
  <c r="AL1348" i="30"/>
  <c r="AK1348" i="30"/>
  <c r="AJ1348" i="30"/>
  <c r="AI1348" i="30"/>
  <c r="AH1348" i="30"/>
  <c r="AG1348" i="30"/>
  <c r="AF1348" i="30"/>
  <c r="AE1348" i="30"/>
  <c r="AD1348" i="30"/>
  <c r="AC1348" i="30"/>
  <c r="AB1348" i="30"/>
  <c r="AA1348" i="30"/>
  <c r="Z1348" i="30"/>
  <c r="Y1348" i="30"/>
  <c r="X1348" i="30"/>
  <c r="W1348" i="30"/>
  <c r="V1348" i="30"/>
  <c r="U1348" i="30"/>
  <c r="T1348" i="30"/>
  <c r="S1348" i="30"/>
  <c r="R1348" i="30"/>
  <c r="Q1348" i="30"/>
  <c r="P1348" i="30"/>
  <c r="O1348" i="30"/>
  <c r="N1348" i="30"/>
  <c r="M1348" i="30"/>
  <c r="L1348" i="30"/>
  <c r="K1348" i="30"/>
  <c r="J1348" i="30"/>
  <c r="I1348" i="30"/>
  <c r="H1348" i="30"/>
  <c r="G1348" i="30"/>
  <c r="F1348" i="30"/>
  <c r="AO1347" i="30"/>
  <c r="AN1347" i="30"/>
  <c r="AM1347" i="30"/>
  <c r="AL1347" i="30"/>
  <c r="AK1347" i="30"/>
  <c r="AJ1347" i="30"/>
  <c r="AI1347" i="30"/>
  <c r="AH1347" i="30"/>
  <c r="AG1347" i="30"/>
  <c r="AF1347" i="30"/>
  <c r="AE1347" i="30"/>
  <c r="AD1347" i="30"/>
  <c r="AC1347" i="30"/>
  <c r="AB1347" i="30"/>
  <c r="AA1347" i="30"/>
  <c r="Z1347" i="30"/>
  <c r="Y1347" i="30"/>
  <c r="X1347" i="30"/>
  <c r="W1347" i="30"/>
  <c r="V1347" i="30"/>
  <c r="U1347" i="30"/>
  <c r="T1347" i="30"/>
  <c r="S1347" i="30"/>
  <c r="R1347" i="30"/>
  <c r="Q1347" i="30"/>
  <c r="P1347" i="30"/>
  <c r="O1347" i="30"/>
  <c r="N1347" i="30"/>
  <c r="M1347" i="30"/>
  <c r="L1347" i="30"/>
  <c r="K1347" i="30"/>
  <c r="J1347" i="30"/>
  <c r="I1347" i="30"/>
  <c r="H1347" i="30"/>
  <c r="G1347" i="30"/>
  <c r="F1347" i="30"/>
  <c r="AO1346" i="30"/>
  <c r="AN1346" i="30"/>
  <c r="AM1346" i="30"/>
  <c r="AL1346" i="30"/>
  <c r="AK1346" i="30"/>
  <c r="AJ1346" i="30"/>
  <c r="AI1346" i="30"/>
  <c r="AH1346" i="30"/>
  <c r="AG1346" i="30"/>
  <c r="AF1346" i="30"/>
  <c r="AE1346" i="30"/>
  <c r="AD1346" i="30"/>
  <c r="AC1346" i="30"/>
  <c r="AB1346" i="30"/>
  <c r="AA1346" i="30"/>
  <c r="Z1346" i="30"/>
  <c r="Y1346" i="30"/>
  <c r="X1346" i="30"/>
  <c r="W1346" i="30"/>
  <c r="V1346" i="30"/>
  <c r="U1346" i="30"/>
  <c r="T1346" i="30"/>
  <c r="S1346" i="30"/>
  <c r="R1346" i="30"/>
  <c r="Q1346" i="30"/>
  <c r="P1346" i="30"/>
  <c r="O1346" i="30"/>
  <c r="N1346" i="30"/>
  <c r="M1346" i="30"/>
  <c r="L1346" i="30"/>
  <c r="K1346" i="30"/>
  <c r="J1346" i="30"/>
  <c r="I1346" i="30"/>
  <c r="H1346" i="30"/>
  <c r="G1346" i="30"/>
  <c r="F1346" i="30"/>
  <c r="AO1345" i="30"/>
  <c r="AN1345" i="30"/>
  <c r="AM1345" i="30"/>
  <c r="AL1345" i="30"/>
  <c r="AK1345" i="30"/>
  <c r="AJ1345" i="30"/>
  <c r="AI1345" i="30"/>
  <c r="AH1345" i="30"/>
  <c r="AG1345" i="30"/>
  <c r="AF1345" i="30"/>
  <c r="AE1345" i="30"/>
  <c r="AD1345" i="30"/>
  <c r="AC1345" i="30"/>
  <c r="AB1345" i="30"/>
  <c r="AA1345" i="30"/>
  <c r="Z1345" i="30"/>
  <c r="Y1345" i="30"/>
  <c r="X1345" i="30"/>
  <c r="W1345" i="30"/>
  <c r="V1345" i="30"/>
  <c r="U1345" i="30"/>
  <c r="T1345" i="30"/>
  <c r="S1345" i="30"/>
  <c r="R1345" i="30"/>
  <c r="Q1345" i="30"/>
  <c r="P1345" i="30"/>
  <c r="O1345" i="30"/>
  <c r="N1345" i="30"/>
  <c r="M1345" i="30"/>
  <c r="L1345" i="30"/>
  <c r="K1345" i="30"/>
  <c r="J1345" i="30"/>
  <c r="I1345" i="30"/>
  <c r="H1345" i="30"/>
  <c r="G1345" i="30"/>
  <c r="F1345" i="30"/>
  <c r="AO1344" i="30"/>
  <c r="AN1344" i="30"/>
  <c r="AM1344" i="30"/>
  <c r="AL1344" i="30"/>
  <c r="AK1344" i="30"/>
  <c r="AJ1344" i="30"/>
  <c r="AI1344" i="30"/>
  <c r="AH1344" i="30"/>
  <c r="AG1344" i="30"/>
  <c r="AF1344" i="30"/>
  <c r="AE1344" i="30"/>
  <c r="AD1344" i="30"/>
  <c r="AC1344" i="30"/>
  <c r="AB1344" i="30"/>
  <c r="AA1344" i="30"/>
  <c r="Z1344" i="30"/>
  <c r="Y1344" i="30"/>
  <c r="X1344" i="30"/>
  <c r="W1344" i="30"/>
  <c r="V1344" i="30"/>
  <c r="U1344" i="30"/>
  <c r="T1344" i="30"/>
  <c r="S1344" i="30"/>
  <c r="R1344" i="30"/>
  <c r="Q1344" i="30"/>
  <c r="P1344" i="30"/>
  <c r="O1344" i="30"/>
  <c r="N1344" i="30"/>
  <c r="M1344" i="30"/>
  <c r="L1344" i="30"/>
  <c r="K1344" i="30"/>
  <c r="J1344" i="30"/>
  <c r="I1344" i="30"/>
  <c r="H1344" i="30"/>
  <c r="G1344" i="30"/>
  <c r="F1344" i="30"/>
  <c r="AO1343" i="30"/>
  <c r="AN1343" i="30"/>
  <c r="AM1343" i="30"/>
  <c r="AL1343" i="30"/>
  <c r="AK1343" i="30"/>
  <c r="AJ1343" i="30"/>
  <c r="AI1343" i="30"/>
  <c r="AH1343" i="30"/>
  <c r="AG1343" i="30"/>
  <c r="AF1343" i="30"/>
  <c r="AE1343" i="30"/>
  <c r="AD1343" i="30"/>
  <c r="AC1343" i="30"/>
  <c r="AB1343" i="30"/>
  <c r="AA1343" i="30"/>
  <c r="Z1343" i="30"/>
  <c r="Y1343" i="30"/>
  <c r="X1343" i="30"/>
  <c r="W1343" i="30"/>
  <c r="V1343" i="30"/>
  <c r="U1343" i="30"/>
  <c r="T1343" i="30"/>
  <c r="S1343" i="30"/>
  <c r="R1343" i="30"/>
  <c r="Q1343" i="30"/>
  <c r="P1343" i="30"/>
  <c r="O1343" i="30"/>
  <c r="N1343" i="30"/>
  <c r="M1343" i="30"/>
  <c r="L1343" i="30"/>
  <c r="K1343" i="30"/>
  <c r="J1343" i="30"/>
  <c r="I1343" i="30"/>
  <c r="H1343" i="30"/>
  <c r="G1343" i="30"/>
  <c r="F1343" i="30"/>
  <c r="AO1342" i="30"/>
  <c r="AN1342" i="30"/>
  <c r="AM1342" i="30"/>
  <c r="AL1342" i="30"/>
  <c r="AK1342" i="30"/>
  <c r="AJ1342" i="30"/>
  <c r="AI1342" i="30"/>
  <c r="AH1342" i="30"/>
  <c r="AG1342" i="30"/>
  <c r="AF1342" i="30"/>
  <c r="AE1342" i="30"/>
  <c r="AD1342" i="30"/>
  <c r="AC1342" i="30"/>
  <c r="AB1342" i="30"/>
  <c r="AA1342" i="30"/>
  <c r="Z1342" i="30"/>
  <c r="Y1342" i="30"/>
  <c r="X1342" i="30"/>
  <c r="W1342" i="30"/>
  <c r="V1342" i="30"/>
  <c r="U1342" i="30"/>
  <c r="T1342" i="30"/>
  <c r="S1342" i="30"/>
  <c r="R1342" i="30"/>
  <c r="Q1342" i="30"/>
  <c r="P1342" i="30"/>
  <c r="O1342" i="30"/>
  <c r="N1342" i="30"/>
  <c r="M1342" i="30"/>
  <c r="L1342" i="30"/>
  <c r="K1342" i="30"/>
  <c r="J1342" i="30"/>
  <c r="I1342" i="30"/>
  <c r="H1342" i="30"/>
  <c r="G1342" i="30"/>
  <c r="F1342" i="30"/>
  <c r="AO1340" i="30"/>
  <c r="AN1340" i="30"/>
  <c r="AM1340" i="30"/>
  <c r="AL1340" i="30"/>
  <c r="AK1340" i="30"/>
  <c r="AJ1340" i="30"/>
  <c r="AI1340" i="30"/>
  <c r="AH1340" i="30"/>
  <c r="AG1340" i="30"/>
  <c r="AF1340" i="30"/>
  <c r="AE1340" i="30"/>
  <c r="AD1340" i="30"/>
  <c r="AC1340" i="30"/>
  <c r="AB1340" i="30"/>
  <c r="AA1340" i="30"/>
  <c r="Z1340" i="30"/>
  <c r="Y1340" i="30"/>
  <c r="X1340" i="30"/>
  <c r="W1340" i="30"/>
  <c r="V1340" i="30"/>
  <c r="U1340" i="30"/>
  <c r="T1340" i="30"/>
  <c r="S1340" i="30"/>
  <c r="R1340" i="30"/>
  <c r="Q1340" i="30"/>
  <c r="P1340" i="30"/>
  <c r="O1340" i="30"/>
  <c r="N1340" i="30"/>
  <c r="M1340" i="30"/>
  <c r="L1340" i="30"/>
  <c r="K1340" i="30"/>
  <c r="J1340" i="30"/>
  <c r="I1340" i="30"/>
  <c r="H1340" i="30"/>
  <c r="G1340" i="30"/>
  <c r="F1340" i="30"/>
  <c r="AO1339" i="30"/>
  <c r="AN1339" i="30"/>
  <c r="AM1339" i="30"/>
  <c r="AL1339" i="30"/>
  <c r="AK1339" i="30"/>
  <c r="AJ1339" i="30"/>
  <c r="AI1339" i="30"/>
  <c r="AH1339" i="30"/>
  <c r="AG1339" i="30"/>
  <c r="AF1339" i="30"/>
  <c r="AE1339" i="30"/>
  <c r="AD1339" i="30"/>
  <c r="AC1339" i="30"/>
  <c r="AB1339" i="30"/>
  <c r="AA1339" i="30"/>
  <c r="Z1339" i="30"/>
  <c r="Y1339" i="30"/>
  <c r="X1339" i="30"/>
  <c r="W1339" i="30"/>
  <c r="V1339" i="30"/>
  <c r="U1339" i="30"/>
  <c r="T1339" i="30"/>
  <c r="S1339" i="30"/>
  <c r="R1339" i="30"/>
  <c r="Q1339" i="30"/>
  <c r="P1339" i="30"/>
  <c r="O1339" i="30"/>
  <c r="N1339" i="30"/>
  <c r="M1339" i="30"/>
  <c r="L1339" i="30"/>
  <c r="K1339" i="30"/>
  <c r="J1339" i="30"/>
  <c r="I1339" i="30"/>
  <c r="H1339" i="30"/>
  <c r="G1339" i="30"/>
  <c r="F1339" i="30"/>
  <c r="AO1338" i="30"/>
  <c r="AN1338" i="30"/>
  <c r="AM1338" i="30"/>
  <c r="AL1338" i="30"/>
  <c r="AK1338" i="30"/>
  <c r="AJ1338" i="30"/>
  <c r="AI1338" i="30"/>
  <c r="AH1338" i="30"/>
  <c r="AG1338" i="30"/>
  <c r="AF1338" i="30"/>
  <c r="AE1338" i="30"/>
  <c r="AD1338" i="30"/>
  <c r="AC1338" i="30"/>
  <c r="AB1338" i="30"/>
  <c r="AA1338" i="30"/>
  <c r="Z1338" i="30"/>
  <c r="Y1338" i="30"/>
  <c r="X1338" i="30"/>
  <c r="W1338" i="30"/>
  <c r="V1338" i="30"/>
  <c r="U1338" i="30"/>
  <c r="T1338" i="30"/>
  <c r="S1338" i="30"/>
  <c r="R1338" i="30"/>
  <c r="Q1338" i="30"/>
  <c r="P1338" i="30"/>
  <c r="O1338" i="30"/>
  <c r="N1338" i="30"/>
  <c r="M1338" i="30"/>
  <c r="L1338" i="30"/>
  <c r="K1338" i="30"/>
  <c r="J1338" i="30"/>
  <c r="I1338" i="30"/>
  <c r="H1338" i="30"/>
  <c r="G1338" i="30"/>
  <c r="F1338" i="30"/>
  <c r="AO1337" i="30"/>
  <c r="AN1337" i="30"/>
  <c r="AM1337" i="30"/>
  <c r="AL1337" i="30"/>
  <c r="AK1337" i="30"/>
  <c r="AJ1337" i="30"/>
  <c r="AI1337" i="30"/>
  <c r="AH1337" i="30"/>
  <c r="AG1337" i="30"/>
  <c r="AF1337" i="30"/>
  <c r="AE1337" i="30"/>
  <c r="AD1337" i="30"/>
  <c r="AC1337" i="30"/>
  <c r="AB1337" i="30"/>
  <c r="AA1337" i="30"/>
  <c r="Z1337" i="30"/>
  <c r="Y1337" i="30"/>
  <c r="X1337" i="30"/>
  <c r="W1337" i="30"/>
  <c r="V1337" i="30"/>
  <c r="U1337" i="30"/>
  <c r="T1337" i="30"/>
  <c r="S1337" i="30"/>
  <c r="R1337" i="30"/>
  <c r="Q1337" i="30"/>
  <c r="P1337" i="30"/>
  <c r="O1337" i="30"/>
  <c r="N1337" i="30"/>
  <c r="M1337" i="30"/>
  <c r="L1337" i="30"/>
  <c r="K1337" i="30"/>
  <c r="J1337" i="30"/>
  <c r="I1337" i="30"/>
  <c r="H1337" i="30"/>
  <c r="G1337" i="30"/>
  <c r="F1337" i="30"/>
  <c r="AO1336" i="30"/>
  <c r="AN1336" i="30"/>
  <c r="AM1336" i="30"/>
  <c r="AL1336" i="30"/>
  <c r="AK1336" i="30"/>
  <c r="AJ1336" i="30"/>
  <c r="AI1336" i="30"/>
  <c r="AH1336" i="30"/>
  <c r="AG1336" i="30"/>
  <c r="AF1336" i="30"/>
  <c r="AE1336" i="30"/>
  <c r="AD1336" i="30"/>
  <c r="AC1336" i="30"/>
  <c r="AB1336" i="30"/>
  <c r="AA1336" i="30"/>
  <c r="Z1336" i="30"/>
  <c r="Y1336" i="30"/>
  <c r="X1336" i="30"/>
  <c r="W1336" i="30"/>
  <c r="V1336" i="30"/>
  <c r="U1336" i="30"/>
  <c r="T1336" i="30"/>
  <c r="S1336" i="30"/>
  <c r="R1336" i="30"/>
  <c r="Q1336" i="30"/>
  <c r="P1336" i="30"/>
  <c r="O1336" i="30"/>
  <c r="N1336" i="30"/>
  <c r="M1336" i="30"/>
  <c r="L1336" i="30"/>
  <c r="K1336" i="30"/>
  <c r="J1336" i="30"/>
  <c r="I1336" i="30"/>
  <c r="H1336" i="30"/>
  <c r="G1336" i="30"/>
  <c r="F1336" i="30"/>
  <c r="AO1335" i="30"/>
  <c r="AN1335" i="30"/>
  <c r="AM1335" i="30"/>
  <c r="AL1335" i="30"/>
  <c r="AK1335" i="30"/>
  <c r="AJ1335" i="30"/>
  <c r="AI1335" i="30"/>
  <c r="AH1335" i="30"/>
  <c r="AG1335" i="30"/>
  <c r="AF1335" i="30"/>
  <c r="AE1335" i="30"/>
  <c r="AD1335" i="30"/>
  <c r="AC1335" i="30"/>
  <c r="AB1335" i="30"/>
  <c r="AA1335" i="30"/>
  <c r="Z1335" i="30"/>
  <c r="Y1335" i="30"/>
  <c r="X1335" i="30"/>
  <c r="W1335" i="30"/>
  <c r="V1335" i="30"/>
  <c r="U1335" i="30"/>
  <c r="T1335" i="30"/>
  <c r="S1335" i="30"/>
  <c r="R1335" i="30"/>
  <c r="Q1335" i="30"/>
  <c r="P1335" i="30"/>
  <c r="O1335" i="30"/>
  <c r="N1335" i="30"/>
  <c r="M1335" i="30"/>
  <c r="L1335" i="30"/>
  <c r="K1335" i="30"/>
  <c r="J1335" i="30"/>
  <c r="I1335" i="30"/>
  <c r="H1335" i="30"/>
  <c r="G1335" i="30"/>
  <c r="F1335" i="30"/>
  <c r="AO1334" i="30"/>
  <c r="AN1334" i="30"/>
  <c r="AM1334" i="30"/>
  <c r="AL1334" i="30"/>
  <c r="AK1334" i="30"/>
  <c r="AJ1334" i="30"/>
  <c r="AI1334" i="30"/>
  <c r="AH1334" i="30"/>
  <c r="AG1334" i="30"/>
  <c r="AF1334" i="30"/>
  <c r="AE1334" i="30"/>
  <c r="AD1334" i="30"/>
  <c r="AC1334" i="30"/>
  <c r="AB1334" i="30"/>
  <c r="AA1334" i="30"/>
  <c r="Z1334" i="30"/>
  <c r="Y1334" i="30"/>
  <c r="X1334" i="30"/>
  <c r="W1334" i="30"/>
  <c r="V1334" i="30"/>
  <c r="U1334" i="30"/>
  <c r="T1334" i="30"/>
  <c r="S1334" i="30"/>
  <c r="R1334" i="30"/>
  <c r="Q1334" i="30"/>
  <c r="P1334" i="30"/>
  <c r="O1334" i="30"/>
  <c r="N1334" i="30"/>
  <c r="M1334" i="30"/>
  <c r="L1334" i="30"/>
  <c r="K1334" i="30"/>
  <c r="J1334" i="30"/>
  <c r="I1334" i="30"/>
  <c r="H1334" i="30"/>
  <c r="G1334" i="30"/>
  <c r="F1334" i="30"/>
  <c r="AO1333" i="30"/>
  <c r="AN1333" i="30"/>
  <c r="AM1333" i="30"/>
  <c r="AL1333" i="30"/>
  <c r="AK1333" i="30"/>
  <c r="AJ1333" i="30"/>
  <c r="AI1333" i="30"/>
  <c r="AH1333" i="30"/>
  <c r="AG1333" i="30"/>
  <c r="AF1333" i="30"/>
  <c r="AE1333" i="30"/>
  <c r="AD1333" i="30"/>
  <c r="AC1333" i="30"/>
  <c r="AB1333" i="30"/>
  <c r="AA1333" i="30"/>
  <c r="Z1333" i="30"/>
  <c r="Y1333" i="30"/>
  <c r="X1333" i="30"/>
  <c r="W1333" i="30"/>
  <c r="V1333" i="30"/>
  <c r="U1333" i="30"/>
  <c r="T1333" i="30"/>
  <c r="S1333" i="30"/>
  <c r="R1333" i="30"/>
  <c r="Q1333" i="30"/>
  <c r="P1333" i="30"/>
  <c r="O1333" i="30"/>
  <c r="N1333" i="30"/>
  <c r="M1333" i="30"/>
  <c r="L1333" i="30"/>
  <c r="K1333" i="30"/>
  <c r="J1333" i="30"/>
  <c r="I1333" i="30"/>
  <c r="H1333" i="30"/>
  <c r="G1333" i="30"/>
  <c r="F1333" i="30"/>
  <c r="AO1332" i="30"/>
  <c r="AN1332" i="30"/>
  <c r="AM1332" i="30"/>
  <c r="AL1332" i="30"/>
  <c r="AK1332" i="30"/>
  <c r="AJ1332" i="30"/>
  <c r="AI1332" i="30"/>
  <c r="AH1332" i="30"/>
  <c r="AG1332" i="30"/>
  <c r="AF1332" i="30"/>
  <c r="AE1332" i="30"/>
  <c r="AD1332" i="30"/>
  <c r="AC1332" i="30"/>
  <c r="AB1332" i="30"/>
  <c r="AA1332" i="30"/>
  <c r="Z1332" i="30"/>
  <c r="Y1332" i="30"/>
  <c r="X1332" i="30"/>
  <c r="W1332" i="30"/>
  <c r="V1332" i="30"/>
  <c r="U1332" i="30"/>
  <c r="T1332" i="30"/>
  <c r="S1332" i="30"/>
  <c r="R1332" i="30"/>
  <c r="Q1332" i="30"/>
  <c r="P1332" i="30"/>
  <c r="O1332" i="30"/>
  <c r="N1332" i="30"/>
  <c r="M1332" i="30"/>
  <c r="L1332" i="30"/>
  <c r="K1332" i="30"/>
  <c r="J1332" i="30"/>
  <c r="I1332" i="30"/>
  <c r="H1332" i="30"/>
  <c r="G1332" i="30"/>
  <c r="F1332" i="30"/>
  <c r="AO1331" i="30"/>
  <c r="AN1331" i="30"/>
  <c r="AM1331" i="30"/>
  <c r="AL1331" i="30"/>
  <c r="AK1331" i="30"/>
  <c r="AJ1331" i="30"/>
  <c r="AI1331" i="30"/>
  <c r="AH1331" i="30"/>
  <c r="AG1331" i="30"/>
  <c r="AF1331" i="30"/>
  <c r="AE1331" i="30"/>
  <c r="AD1331" i="30"/>
  <c r="AC1331" i="30"/>
  <c r="AB1331" i="30"/>
  <c r="AA1331" i="30"/>
  <c r="Z1331" i="30"/>
  <c r="Y1331" i="30"/>
  <c r="X1331" i="30"/>
  <c r="W1331" i="30"/>
  <c r="V1331" i="30"/>
  <c r="U1331" i="30"/>
  <c r="T1331" i="30"/>
  <c r="S1331" i="30"/>
  <c r="R1331" i="30"/>
  <c r="Q1331" i="30"/>
  <c r="P1331" i="30"/>
  <c r="O1331" i="30"/>
  <c r="N1331" i="30"/>
  <c r="M1331" i="30"/>
  <c r="L1331" i="30"/>
  <c r="K1331" i="30"/>
  <c r="J1331" i="30"/>
  <c r="I1331" i="30"/>
  <c r="H1331" i="30"/>
  <c r="G1331" i="30"/>
  <c r="F1331" i="30"/>
  <c r="AO1330" i="30"/>
  <c r="AN1330" i="30"/>
  <c r="AM1330" i="30"/>
  <c r="AL1330" i="30"/>
  <c r="AK1330" i="30"/>
  <c r="AJ1330" i="30"/>
  <c r="AI1330" i="30"/>
  <c r="AH1330" i="30"/>
  <c r="AG1330" i="30"/>
  <c r="AF1330" i="30"/>
  <c r="AE1330" i="30"/>
  <c r="AD1330" i="30"/>
  <c r="AC1330" i="30"/>
  <c r="AB1330" i="30"/>
  <c r="AA1330" i="30"/>
  <c r="Z1330" i="30"/>
  <c r="Y1330" i="30"/>
  <c r="X1330" i="30"/>
  <c r="W1330" i="30"/>
  <c r="V1330" i="30"/>
  <c r="U1330" i="30"/>
  <c r="T1330" i="30"/>
  <c r="S1330" i="30"/>
  <c r="R1330" i="30"/>
  <c r="Q1330" i="30"/>
  <c r="P1330" i="30"/>
  <c r="O1330" i="30"/>
  <c r="N1330" i="30"/>
  <c r="M1330" i="30"/>
  <c r="L1330" i="30"/>
  <c r="K1330" i="30"/>
  <c r="J1330" i="30"/>
  <c r="I1330" i="30"/>
  <c r="H1330" i="30"/>
  <c r="G1330" i="30"/>
  <c r="F1330" i="30"/>
  <c r="AO1329" i="30"/>
  <c r="AN1329" i="30"/>
  <c r="AM1329" i="30"/>
  <c r="AL1329" i="30"/>
  <c r="AK1329" i="30"/>
  <c r="AJ1329" i="30"/>
  <c r="AI1329" i="30"/>
  <c r="AH1329" i="30"/>
  <c r="AG1329" i="30"/>
  <c r="AF1329" i="30"/>
  <c r="AE1329" i="30"/>
  <c r="AD1329" i="30"/>
  <c r="AC1329" i="30"/>
  <c r="AB1329" i="30"/>
  <c r="AA1329" i="30"/>
  <c r="Z1329" i="30"/>
  <c r="Y1329" i="30"/>
  <c r="X1329" i="30"/>
  <c r="W1329" i="30"/>
  <c r="V1329" i="30"/>
  <c r="U1329" i="30"/>
  <c r="T1329" i="30"/>
  <c r="S1329" i="30"/>
  <c r="R1329" i="30"/>
  <c r="Q1329" i="30"/>
  <c r="P1329" i="30"/>
  <c r="O1329" i="30"/>
  <c r="N1329" i="30"/>
  <c r="M1329" i="30"/>
  <c r="L1329" i="30"/>
  <c r="K1329" i="30"/>
  <c r="J1329" i="30"/>
  <c r="I1329" i="30"/>
  <c r="H1329" i="30"/>
  <c r="G1329" i="30"/>
  <c r="F1329" i="30"/>
  <c r="AO1328" i="30"/>
  <c r="AN1328" i="30"/>
  <c r="AM1328" i="30"/>
  <c r="AL1328" i="30"/>
  <c r="AK1328" i="30"/>
  <c r="AJ1328" i="30"/>
  <c r="AI1328" i="30"/>
  <c r="AH1328" i="30"/>
  <c r="AG1328" i="30"/>
  <c r="AF1328" i="30"/>
  <c r="AE1328" i="30"/>
  <c r="AD1328" i="30"/>
  <c r="AC1328" i="30"/>
  <c r="AB1328" i="30"/>
  <c r="AA1328" i="30"/>
  <c r="Z1328" i="30"/>
  <c r="Y1328" i="30"/>
  <c r="X1328" i="30"/>
  <c r="W1328" i="30"/>
  <c r="V1328" i="30"/>
  <c r="U1328" i="30"/>
  <c r="T1328" i="30"/>
  <c r="S1328" i="30"/>
  <c r="R1328" i="30"/>
  <c r="Q1328" i="30"/>
  <c r="P1328" i="30"/>
  <c r="O1328" i="30"/>
  <c r="N1328" i="30"/>
  <c r="M1328" i="30"/>
  <c r="L1328" i="30"/>
  <c r="K1328" i="30"/>
  <c r="J1328" i="30"/>
  <c r="I1328" i="30"/>
  <c r="H1328" i="30"/>
  <c r="G1328" i="30"/>
  <c r="F1328" i="30"/>
  <c r="AO1327" i="30"/>
  <c r="AN1327" i="30"/>
  <c r="AM1327" i="30"/>
  <c r="AL1327" i="30"/>
  <c r="AK1327" i="30"/>
  <c r="AJ1327" i="30"/>
  <c r="AI1327" i="30"/>
  <c r="AH1327" i="30"/>
  <c r="AG1327" i="30"/>
  <c r="AF1327" i="30"/>
  <c r="AE1327" i="30"/>
  <c r="AD1327" i="30"/>
  <c r="AC1327" i="30"/>
  <c r="AB1327" i="30"/>
  <c r="AA1327" i="30"/>
  <c r="Z1327" i="30"/>
  <c r="Y1327" i="30"/>
  <c r="X1327" i="30"/>
  <c r="W1327" i="30"/>
  <c r="V1327" i="30"/>
  <c r="U1327" i="30"/>
  <c r="T1327" i="30"/>
  <c r="S1327" i="30"/>
  <c r="R1327" i="30"/>
  <c r="Q1327" i="30"/>
  <c r="P1327" i="30"/>
  <c r="O1327" i="30"/>
  <c r="N1327" i="30"/>
  <c r="M1327" i="30"/>
  <c r="L1327" i="30"/>
  <c r="K1327" i="30"/>
  <c r="J1327" i="30"/>
  <c r="I1327" i="30"/>
  <c r="H1327" i="30"/>
  <c r="G1327" i="30"/>
  <c r="F1327" i="30"/>
  <c r="AO1326" i="30"/>
  <c r="AN1326" i="30"/>
  <c r="AM1326" i="30"/>
  <c r="AL1326" i="30"/>
  <c r="AK1326" i="30"/>
  <c r="AJ1326" i="30"/>
  <c r="AI1326" i="30"/>
  <c r="AH1326" i="30"/>
  <c r="AG1326" i="30"/>
  <c r="AF1326" i="30"/>
  <c r="AE1326" i="30"/>
  <c r="AD1326" i="30"/>
  <c r="AC1326" i="30"/>
  <c r="AB1326" i="30"/>
  <c r="AA1326" i="30"/>
  <c r="Z1326" i="30"/>
  <c r="Y1326" i="30"/>
  <c r="X1326" i="30"/>
  <c r="W1326" i="30"/>
  <c r="V1326" i="30"/>
  <c r="U1326" i="30"/>
  <c r="T1326" i="30"/>
  <c r="S1326" i="30"/>
  <c r="R1326" i="30"/>
  <c r="Q1326" i="30"/>
  <c r="P1326" i="30"/>
  <c r="O1326" i="30"/>
  <c r="N1326" i="30"/>
  <c r="M1326" i="30"/>
  <c r="L1326" i="30"/>
  <c r="K1326" i="30"/>
  <c r="J1326" i="30"/>
  <c r="I1326" i="30"/>
  <c r="H1326" i="30"/>
  <c r="G1326" i="30"/>
  <c r="F1326" i="30"/>
  <c r="AO1325" i="30"/>
  <c r="AN1325" i="30"/>
  <c r="AM1325" i="30"/>
  <c r="AL1325" i="30"/>
  <c r="AK1325" i="30"/>
  <c r="AJ1325" i="30"/>
  <c r="AI1325" i="30"/>
  <c r="AH1325" i="30"/>
  <c r="AG1325" i="30"/>
  <c r="AF1325" i="30"/>
  <c r="AE1325" i="30"/>
  <c r="AD1325" i="30"/>
  <c r="AC1325" i="30"/>
  <c r="AB1325" i="30"/>
  <c r="AA1325" i="30"/>
  <c r="Z1325" i="30"/>
  <c r="Y1325" i="30"/>
  <c r="X1325" i="30"/>
  <c r="W1325" i="30"/>
  <c r="V1325" i="30"/>
  <c r="U1325" i="30"/>
  <c r="T1325" i="30"/>
  <c r="S1325" i="30"/>
  <c r="R1325" i="30"/>
  <c r="Q1325" i="30"/>
  <c r="P1325" i="30"/>
  <c r="O1325" i="30"/>
  <c r="N1325" i="30"/>
  <c r="M1325" i="30"/>
  <c r="L1325" i="30"/>
  <c r="K1325" i="30"/>
  <c r="J1325" i="30"/>
  <c r="I1325" i="30"/>
  <c r="H1325" i="30"/>
  <c r="G1325" i="30"/>
  <c r="F1325" i="30"/>
  <c r="AO1324" i="30"/>
  <c r="AN1324" i="30"/>
  <c r="AM1324" i="30"/>
  <c r="AL1324" i="30"/>
  <c r="AK1324" i="30"/>
  <c r="AJ1324" i="30"/>
  <c r="AI1324" i="30"/>
  <c r="AH1324" i="30"/>
  <c r="AG1324" i="30"/>
  <c r="AF1324" i="30"/>
  <c r="AE1324" i="30"/>
  <c r="AD1324" i="30"/>
  <c r="AC1324" i="30"/>
  <c r="AB1324" i="30"/>
  <c r="AA1324" i="30"/>
  <c r="Z1324" i="30"/>
  <c r="Y1324" i="30"/>
  <c r="X1324" i="30"/>
  <c r="W1324" i="30"/>
  <c r="V1324" i="30"/>
  <c r="U1324" i="30"/>
  <c r="T1324" i="30"/>
  <c r="S1324" i="30"/>
  <c r="R1324" i="30"/>
  <c r="Q1324" i="30"/>
  <c r="P1324" i="30"/>
  <c r="O1324" i="30"/>
  <c r="N1324" i="30"/>
  <c r="M1324" i="30"/>
  <c r="L1324" i="30"/>
  <c r="K1324" i="30"/>
  <c r="J1324" i="30"/>
  <c r="I1324" i="30"/>
  <c r="H1324" i="30"/>
  <c r="G1324" i="30"/>
  <c r="F1324" i="30"/>
  <c r="AO1323" i="30"/>
  <c r="AN1323" i="30"/>
  <c r="AM1323" i="30"/>
  <c r="AL1323" i="30"/>
  <c r="AK1323" i="30"/>
  <c r="AJ1323" i="30"/>
  <c r="AI1323" i="30"/>
  <c r="AH1323" i="30"/>
  <c r="AG1323" i="30"/>
  <c r="AF1323" i="30"/>
  <c r="AE1323" i="30"/>
  <c r="AD1323" i="30"/>
  <c r="AC1323" i="30"/>
  <c r="AB1323" i="30"/>
  <c r="AA1323" i="30"/>
  <c r="Z1323" i="30"/>
  <c r="Y1323" i="30"/>
  <c r="X1323" i="30"/>
  <c r="W1323" i="30"/>
  <c r="V1323" i="30"/>
  <c r="U1323" i="30"/>
  <c r="T1323" i="30"/>
  <c r="S1323" i="30"/>
  <c r="R1323" i="30"/>
  <c r="Q1323" i="30"/>
  <c r="P1323" i="30"/>
  <c r="O1323" i="30"/>
  <c r="N1323" i="30"/>
  <c r="M1323" i="30"/>
  <c r="L1323" i="30"/>
  <c r="K1323" i="30"/>
  <c r="J1323" i="30"/>
  <c r="I1323" i="30"/>
  <c r="H1323" i="30"/>
  <c r="G1323" i="30"/>
  <c r="F1323" i="30"/>
  <c r="AO1322" i="30"/>
  <c r="AN1322" i="30"/>
  <c r="AM1322" i="30"/>
  <c r="AL1322" i="30"/>
  <c r="AK1322" i="30"/>
  <c r="AJ1322" i="30"/>
  <c r="AI1322" i="30"/>
  <c r="AH1322" i="30"/>
  <c r="AG1322" i="30"/>
  <c r="AF1322" i="30"/>
  <c r="AE1322" i="30"/>
  <c r="AD1322" i="30"/>
  <c r="AC1322" i="30"/>
  <c r="AB1322" i="30"/>
  <c r="AA1322" i="30"/>
  <c r="Z1322" i="30"/>
  <c r="Y1322" i="30"/>
  <c r="X1322" i="30"/>
  <c r="W1322" i="30"/>
  <c r="V1322" i="30"/>
  <c r="U1322" i="30"/>
  <c r="T1322" i="30"/>
  <c r="S1322" i="30"/>
  <c r="R1322" i="30"/>
  <c r="Q1322" i="30"/>
  <c r="P1322" i="30"/>
  <c r="O1322" i="30"/>
  <c r="N1322" i="30"/>
  <c r="M1322" i="30"/>
  <c r="L1322" i="30"/>
  <c r="K1322" i="30"/>
  <c r="J1322" i="30"/>
  <c r="I1322" i="30"/>
  <c r="H1322" i="30"/>
  <c r="G1322" i="30"/>
  <c r="F1322" i="30"/>
  <c r="AO1321" i="30"/>
  <c r="AN1321" i="30"/>
  <c r="AM1321" i="30"/>
  <c r="AL1321" i="30"/>
  <c r="AK1321" i="30"/>
  <c r="AJ1321" i="30"/>
  <c r="AI1321" i="30"/>
  <c r="AH1321" i="30"/>
  <c r="AG1321" i="30"/>
  <c r="AF1321" i="30"/>
  <c r="AE1321" i="30"/>
  <c r="AD1321" i="30"/>
  <c r="AC1321" i="30"/>
  <c r="AB1321" i="30"/>
  <c r="AA1321" i="30"/>
  <c r="Z1321" i="30"/>
  <c r="Y1321" i="30"/>
  <c r="X1321" i="30"/>
  <c r="W1321" i="30"/>
  <c r="V1321" i="30"/>
  <c r="U1321" i="30"/>
  <c r="T1321" i="30"/>
  <c r="S1321" i="30"/>
  <c r="R1321" i="30"/>
  <c r="Q1321" i="30"/>
  <c r="P1321" i="30"/>
  <c r="O1321" i="30"/>
  <c r="N1321" i="30"/>
  <c r="M1321" i="30"/>
  <c r="L1321" i="30"/>
  <c r="K1321" i="30"/>
  <c r="J1321" i="30"/>
  <c r="I1321" i="30"/>
  <c r="H1321" i="30"/>
  <c r="G1321" i="30"/>
  <c r="F1321" i="30"/>
  <c r="AO1320" i="30"/>
  <c r="AN1320" i="30"/>
  <c r="AM1320" i="30"/>
  <c r="AL1320" i="30"/>
  <c r="AK1320" i="30"/>
  <c r="AJ1320" i="30"/>
  <c r="AI1320" i="30"/>
  <c r="AH1320" i="30"/>
  <c r="AG1320" i="30"/>
  <c r="AF1320" i="30"/>
  <c r="AE1320" i="30"/>
  <c r="AD1320" i="30"/>
  <c r="AC1320" i="30"/>
  <c r="AB1320" i="30"/>
  <c r="AA1320" i="30"/>
  <c r="Z1320" i="30"/>
  <c r="Y1320" i="30"/>
  <c r="X1320" i="30"/>
  <c r="W1320" i="30"/>
  <c r="V1320" i="30"/>
  <c r="U1320" i="30"/>
  <c r="T1320" i="30"/>
  <c r="S1320" i="30"/>
  <c r="R1320" i="30"/>
  <c r="Q1320" i="30"/>
  <c r="P1320" i="30"/>
  <c r="O1320" i="30"/>
  <c r="N1320" i="30"/>
  <c r="M1320" i="30"/>
  <c r="L1320" i="30"/>
  <c r="K1320" i="30"/>
  <c r="J1320" i="30"/>
  <c r="I1320" i="30"/>
  <c r="H1320" i="30"/>
  <c r="G1320" i="30"/>
  <c r="F1320" i="30"/>
  <c r="AO1319" i="30"/>
  <c r="AN1319" i="30"/>
  <c r="AM1319" i="30"/>
  <c r="AL1319" i="30"/>
  <c r="AK1319" i="30"/>
  <c r="AJ1319" i="30"/>
  <c r="AI1319" i="30"/>
  <c r="AH1319" i="30"/>
  <c r="AG1319" i="30"/>
  <c r="AF1319" i="30"/>
  <c r="AE1319" i="30"/>
  <c r="AD1319" i="30"/>
  <c r="AC1319" i="30"/>
  <c r="AB1319" i="30"/>
  <c r="AA1319" i="30"/>
  <c r="Z1319" i="30"/>
  <c r="Y1319" i="30"/>
  <c r="X1319" i="30"/>
  <c r="W1319" i="30"/>
  <c r="V1319" i="30"/>
  <c r="U1319" i="30"/>
  <c r="T1319" i="30"/>
  <c r="S1319" i="30"/>
  <c r="R1319" i="30"/>
  <c r="Q1319" i="30"/>
  <c r="P1319" i="30"/>
  <c r="O1319" i="30"/>
  <c r="N1319" i="30"/>
  <c r="M1319" i="30"/>
  <c r="L1319" i="30"/>
  <c r="K1319" i="30"/>
  <c r="J1319" i="30"/>
  <c r="I1319" i="30"/>
  <c r="H1319" i="30"/>
  <c r="G1319" i="30"/>
  <c r="F1319" i="30"/>
  <c r="AO1318" i="30"/>
  <c r="AN1318" i="30"/>
  <c r="AM1318" i="30"/>
  <c r="AL1318" i="30"/>
  <c r="AK1318" i="30"/>
  <c r="AJ1318" i="30"/>
  <c r="AI1318" i="30"/>
  <c r="AH1318" i="30"/>
  <c r="AG1318" i="30"/>
  <c r="AF1318" i="30"/>
  <c r="AE1318" i="30"/>
  <c r="AD1318" i="30"/>
  <c r="AC1318" i="30"/>
  <c r="AB1318" i="30"/>
  <c r="AA1318" i="30"/>
  <c r="Z1318" i="30"/>
  <c r="Y1318" i="30"/>
  <c r="X1318" i="30"/>
  <c r="W1318" i="30"/>
  <c r="V1318" i="30"/>
  <c r="U1318" i="30"/>
  <c r="T1318" i="30"/>
  <c r="S1318" i="30"/>
  <c r="R1318" i="30"/>
  <c r="Q1318" i="30"/>
  <c r="P1318" i="30"/>
  <c r="O1318" i="30"/>
  <c r="N1318" i="30"/>
  <c r="M1318" i="30"/>
  <c r="L1318" i="30"/>
  <c r="K1318" i="30"/>
  <c r="J1318" i="30"/>
  <c r="I1318" i="30"/>
  <c r="H1318" i="30"/>
  <c r="G1318" i="30"/>
  <c r="F1318" i="30"/>
  <c r="AO1317" i="30"/>
  <c r="AN1317" i="30"/>
  <c r="AM1317" i="30"/>
  <c r="AL1317" i="30"/>
  <c r="AK1317" i="30"/>
  <c r="AJ1317" i="30"/>
  <c r="AI1317" i="30"/>
  <c r="AH1317" i="30"/>
  <c r="AG1317" i="30"/>
  <c r="AF1317" i="30"/>
  <c r="AE1317" i="30"/>
  <c r="AD1317" i="30"/>
  <c r="AC1317" i="30"/>
  <c r="AB1317" i="30"/>
  <c r="AA1317" i="30"/>
  <c r="Z1317" i="30"/>
  <c r="Y1317" i="30"/>
  <c r="X1317" i="30"/>
  <c r="W1317" i="30"/>
  <c r="V1317" i="30"/>
  <c r="U1317" i="30"/>
  <c r="T1317" i="30"/>
  <c r="S1317" i="30"/>
  <c r="R1317" i="30"/>
  <c r="Q1317" i="30"/>
  <c r="P1317" i="30"/>
  <c r="O1317" i="30"/>
  <c r="N1317" i="30"/>
  <c r="M1317" i="30"/>
  <c r="L1317" i="30"/>
  <c r="K1317" i="30"/>
  <c r="J1317" i="30"/>
  <c r="I1317" i="30"/>
  <c r="H1317" i="30"/>
  <c r="G1317" i="30"/>
  <c r="F1317" i="30"/>
  <c r="AO1316" i="30"/>
  <c r="AN1316" i="30"/>
  <c r="AM1316" i="30"/>
  <c r="AL1316" i="30"/>
  <c r="AK1316" i="30"/>
  <c r="AJ1316" i="30"/>
  <c r="AI1316" i="30"/>
  <c r="AH1316" i="30"/>
  <c r="AG1316" i="30"/>
  <c r="AF1316" i="30"/>
  <c r="AE1316" i="30"/>
  <c r="AD1316" i="30"/>
  <c r="AC1316" i="30"/>
  <c r="AB1316" i="30"/>
  <c r="AA1316" i="30"/>
  <c r="Z1316" i="30"/>
  <c r="Y1316" i="30"/>
  <c r="X1316" i="30"/>
  <c r="W1316" i="30"/>
  <c r="V1316" i="30"/>
  <c r="U1316" i="30"/>
  <c r="T1316" i="30"/>
  <c r="S1316" i="30"/>
  <c r="R1316" i="30"/>
  <c r="Q1316" i="30"/>
  <c r="P1316" i="30"/>
  <c r="O1316" i="30"/>
  <c r="N1316" i="30"/>
  <c r="M1316" i="30"/>
  <c r="L1316" i="30"/>
  <c r="K1316" i="30"/>
  <c r="J1316" i="30"/>
  <c r="I1316" i="30"/>
  <c r="H1316" i="30"/>
  <c r="G1316" i="30"/>
  <c r="F1316" i="30"/>
  <c r="AO1315" i="30"/>
  <c r="AN1315" i="30"/>
  <c r="AM1315" i="30"/>
  <c r="AL1315" i="30"/>
  <c r="AK1315" i="30"/>
  <c r="AJ1315" i="30"/>
  <c r="AI1315" i="30"/>
  <c r="AH1315" i="30"/>
  <c r="AG1315" i="30"/>
  <c r="AF1315" i="30"/>
  <c r="AE1315" i="30"/>
  <c r="AD1315" i="30"/>
  <c r="AC1315" i="30"/>
  <c r="AB1315" i="30"/>
  <c r="AA1315" i="30"/>
  <c r="Z1315" i="30"/>
  <c r="Y1315" i="30"/>
  <c r="X1315" i="30"/>
  <c r="W1315" i="30"/>
  <c r="V1315" i="30"/>
  <c r="U1315" i="30"/>
  <c r="T1315" i="30"/>
  <c r="S1315" i="30"/>
  <c r="R1315" i="30"/>
  <c r="Q1315" i="30"/>
  <c r="P1315" i="30"/>
  <c r="O1315" i="30"/>
  <c r="N1315" i="30"/>
  <c r="M1315" i="30"/>
  <c r="L1315" i="30"/>
  <c r="K1315" i="30"/>
  <c r="J1315" i="30"/>
  <c r="I1315" i="30"/>
  <c r="H1315" i="30"/>
  <c r="G1315" i="30"/>
  <c r="F1315" i="30"/>
  <c r="AO1314" i="30"/>
  <c r="AN1314" i="30"/>
  <c r="AM1314" i="30"/>
  <c r="AL1314" i="30"/>
  <c r="AK1314" i="30"/>
  <c r="AJ1314" i="30"/>
  <c r="AI1314" i="30"/>
  <c r="AH1314" i="30"/>
  <c r="AG1314" i="30"/>
  <c r="AF1314" i="30"/>
  <c r="AE1314" i="30"/>
  <c r="AD1314" i="30"/>
  <c r="AC1314" i="30"/>
  <c r="AB1314" i="30"/>
  <c r="AA1314" i="30"/>
  <c r="Z1314" i="30"/>
  <c r="Y1314" i="30"/>
  <c r="X1314" i="30"/>
  <c r="W1314" i="30"/>
  <c r="V1314" i="30"/>
  <c r="U1314" i="30"/>
  <c r="T1314" i="30"/>
  <c r="S1314" i="30"/>
  <c r="R1314" i="30"/>
  <c r="Q1314" i="30"/>
  <c r="P1314" i="30"/>
  <c r="O1314" i="30"/>
  <c r="N1314" i="30"/>
  <c r="M1314" i="30"/>
  <c r="L1314" i="30"/>
  <c r="K1314" i="30"/>
  <c r="J1314" i="30"/>
  <c r="I1314" i="30"/>
  <c r="H1314" i="30"/>
  <c r="G1314" i="30"/>
  <c r="F1314" i="30"/>
  <c r="AO1313" i="30"/>
  <c r="AN1313" i="30"/>
  <c r="AM1313" i="30"/>
  <c r="AL1313" i="30"/>
  <c r="AK1313" i="30"/>
  <c r="AJ1313" i="30"/>
  <c r="AI1313" i="30"/>
  <c r="AH1313" i="30"/>
  <c r="AG1313" i="30"/>
  <c r="AF1313" i="30"/>
  <c r="AE1313" i="30"/>
  <c r="AD1313" i="30"/>
  <c r="AC1313" i="30"/>
  <c r="AB1313" i="30"/>
  <c r="AA1313" i="30"/>
  <c r="Z1313" i="30"/>
  <c r="Y1313" i="30"/>
  <c r="X1313" i="30"/>
  <c r="W1313" i="30"/>
  <c r="V1313" i="30"/>
  <c r="U1313" i="30"/>
  <c r="T1313" i="30"/>
  <c r="S1313" i="30"/>
  <c r="R1313" i="30"/>
  <c r="Q1313" i="30"/>
  <c r="P1313" i="30"/>
  <c r="O1313" i="30"/>
  <c r="N1313" i="30"/>
  <c r="M1313" i="30"/>
  <c r="L1313" i="30"/>
  <c r="K1313" i="30"/>
  <c r="J1313" i="30"/>
  <c r="I1313" i="30"/>
  <c r="H1313" i="30"/>
  <c r="G1313" i="30"/>
  <c r="F1313" i="30"/>
  <c r="AO1312" i="30"/>
  <c r="AN1312" i="30"/>
  <c r="AM1312" i="30"/>
  <c r="AL1312" i="30"/>
  <c r="AK1312" i="30"/>
  <c r="AJ1312" i="30"/>
  <c r="AI1312" i="30"/>
  <c r="AH1312" i="30"/>
  <c r="AG1312" i="30"/>
  <c r="AF1312" i="30"/>
  <c r="AE1312" i="30"/>
  <c r="AD1312" i="30"/>
  <c r="AC1312" i="30"/>
  <c r="AB1312" i="30"/>
  <c r="AA1312" i="30"/>
  <c r="Z1312" i="30"/>
  <c r="Y1312" i="30"/>
  <c r="X1312" i="30"/>
  <c r="W1312" i="30"/>
  <c r="V1312" i="30"/>
  <c r="U1312" i="30"/>
  <c r="T1312" i="30"/>
  <c r="S1312" i="30"/>
  <c r="R1312" i="30"/>
  <c r="Q1312" i="30"/>
  <c r="P1312" i="30"/>
  <c r="O1312" i="30"/>
  <c r="N1312" i="30"/>
  <c r="M1312" i="30"/>
  <c r="L1312" i="30"/>
  <c r="K1312" i="30"/>
  <c r="J1312" i="30"/>
  <c r="I1312" i="30"/>
  <c r="H1312" i="30"/>
  <c r="G1312" i="30"/>
  <c r="F1312" i="30"/>
  <c r="AO1311" i="30"/>
  <c r="AN1311" i="30"/>
  <c r="AM1311" i="30"/>
  <c r="AL1311" i="30"/>
  <c r="AK1311" i="30"/>
  <c r="AJ1311" i="30"/>
  <c r="AI1311" i="30"/>
  <c r="AH1311" i="30"/>
  <c r="AG1311" i="30"/>
  <c r="AF1311" i="30"/>
  <c r="AE1311" i="30"/>
  <c r="AD1311" i="30"/>
  <c r="AC1311" i="30"/>
  <c r="AB1311" i="30"/>
  <c r="AA1311" i="30"/>
  <c r="Z1311" i="30"/>
  <c r="Y1311" i="30"/>
  <c r="X1311" i="30"/>
  <c r="W1311" i="30"/>
  <c r="V1311" i="30"/>
  <c r="U1311" i="30"/>
  <c r="T1311" i="30"/>
  <c r="S1311" i="30"/>
  <c r="R1311" i="30"/>
  <c r="Q1311" i="30"/>
  <c r="P1311" i="30"/>
  <c r="O1311" i="30"/>
  <c r="N1311" i="30"/>
  <c r="M1311" i="30"/>
  <c r="L1311" i="30"/>
  <c r="K1311" i="30"/>
  <c r="J1311" i="30"/>
  <c r="I1311" i="30"/>
  <c r="H1311" i="30"/>
  <c r="G1311" i="30"/>
  <c r="F1311" i="30"/>
  <c r="AO1310" i="30"/>
  <c r="AN1310" i="30"/>
  <c r="AM1310" i="30"/>
  <c r="AL1310" i="30"/>
  <c r="AK1310" i="30"/>
  <c r="AJ1310" i="30"/>
  <c r="AI1310" i="30"/>
  <c r="AH1310" i="30"/>
  <c r="AG1310" i="30"/>
  <c r="AF1310" i="30"/>
  <c r="AE1310" i="30"/>
  <c r="AD1310" i="30"/>
  <c r="AC1310" i="30"/>
  <c r="AB1310" i="30"/>
  <c r="AA1310" i="30"/>
  <c r="Z1310" i="30"/>
  <c r="Y1310" i="30"/>
  <c r="X1310" i="30"/>
  <c r="W1310" i="30"/>
  <c r="V1310" i="30"/>
  <c r="U1310" i="30"/>
  <c r="T1310" i="30"/>
  <c r="S1310" i="30"/>
  <c r="R1310" i="30"/>
  <c r="Q1310" i="30"/>
  <c r="P1310" i="30"/>
  <c r="O1310" i="30"/>
  <c r="N1310" i="30"/>
  <c r="M1310" i="30"/>
  <c r="L1310" i="30"/>
  <c r="K1310" i="30"/>
  <c r="J1310" i="30"/>
  <c r="I1310" i="30"/>
  <c r="H1310" i="30"/>
  <c r="G1310" i="30"/>
  <c r="F1310" i="30"/>
  <c r="AO1309" i="30"/>
  <c r="AN1309" i="30"/>
  <c r="AM1309" i="30"/>
  <c r="AL1309" i="30"/>
  <c r="AK1309" i="30"/>
  <c r="AJ1309" i="30"/>
  <c r="AI1309" i="30"/>
  <c r="AH1309" i="30"/>
  <c r="AG1309" i="30"/>
  <c r="AF1309" i="30"/>
  <c r="AE1309" i="30"/>
  <c r="AD1309" i="30"/>
  <c r="AC1309" i="30"/>
  <c r="AB1309" i="30"/>
  <c r="AA1309" i="30"/>
  <c r="Z1309" i="30"/>
  <c r="Y1309" i="30"/>
  <c r="X1309" i="30"/>
  <c r="W1309" i="30"/>
  <c r="V1309" i="30"/>
  <c r="U1309" i="30"/>
  <c r="T1309" i="30"/>
  <c r="S1309" i="30"/>
  <c r="R1309" i="30"/>
  <c r="Q1309" i="30"/>
  <c r="P1309" i="30"/>
  <c r="O1309" i="30"/>
  <c r="N1309" i="30"/>
  <c r="M1309" i="30"/>
  <c r="L1309" i="30"/>
  <c r="K1309" i="30"/>
  <c r="J1309" i="30"/>
  <c r="I1309" i="30"/>
  <c r="H1309" i="30"/>
  <c r="G1309" i="30"/>
  <c r="F1309" i="30"/>
  <c r="AO1308" i="30"/>
  <c r="AN1308" i="30"/>
  <c r="AM1308" i="30"/>
  <c r="AL1308" i="30"/>
  <c r="AK1308" i="30"/>
  <c r="AJ1308" i="30"/>
  <c r="AI1308" i="30"/>
  <c r="AH1308" i="30"/>
  <c r="AG1308" i="30"/>
  <c r="AF1308" i="30"/>
  <c r="AE1308" i="30"/>
  <c r="AD1308" i="30"/>
  <c r="AC1308" i="30"/>
  <c r="AB1308" i="30"/>
  <c r="AA1308" i="30"/>
  <c r="Z1308" i="30"/>
  <c r="Y1308" i="30"/>
  <c r="X1308" i="30"/>
  <c r="W1308" i="30"/>
  <c r="V1308" i="30"/>
  <c r="U1308" i="30"/>
  <c r="T1308" i="30"/>
  <c r="S1308" i="30"/>
  <c r="R1308" i="30"/>
  <c r="Q1308" i="30"/>
  <c r="P1308" i="30"/>
  <c r="O1308" i="30"/>
  <c r="N1308" i="30"/>
  <c r="M1308" i="30"/>
  <c r="L1308" i="30"/>
  <c r="K1308" i="30"/>
  <c r="J1308" i="30"/>
  <c r="I1308" i="30"/>
  <c r="H1308" i="30"/>
  <c r="G1308" i="30"/>
  <c r="F1308" i="30"/>
  <c r="AO1307" i="30"/>
  <c r="AN1307" i="30"/>
  <c r="AM1307" i="30"/>
  <c r="AL1307" i="30"/>
  <c r="AK1307" i="30"/>
  <c r="AJ1307" i="30"/>
  <c r="AI1307" i="30"/>
  <c r="AH1307" i="30"/>
  <c r="AG1307" i="30"/>
  <c r="AF1307" i="30"/>
  <c r="AE1307" i="30"/>
  <c r="AD1307" i="30"/>
  <c r="AC1307" i="30"/>
  <c r="AB1307" i="30"/>
  <c r="AA1307" i="30"/>
  <c r="Z1307" i="30"/>
  <c r="Y1307" i="30"/>
  <c r="X1307" i="30"/>
  <c r="W1307" i="30"/>
  <c r="V1307" i="30"/>
  <c r="U1307" i="30"/>
  <c r="T1307" i="30"/>
  <c r="S1307" i="30"/>
  <c r="R1307" i="30"/>
  <c r="Q1307" i="30"/>
  <c r="P1307" i="30"/>
  <c r="O1307" i="30"/>
  <c r="N1307" i="30"/>
  <c r="M1307" i="30"/>
  <c r="L1307" i="30"/>
  <c r="K1307" i="30"/>
  <c r="J1307" i="30"/>
  <c r="I1307" i="30"/>
  <c r="H1307" i="30"/>
  <c r="G1307" i="30"/>
  <c r="F1307" i="30"/>
  <c r="AO1306" i="30"/>
  <c r="AN1306" i="30"/>
  <c r="AM1306" i="30"/>
  <c r="AL1306" i="30"/>
  <c r="AK1306" i="30"/>
  <c r="AJ1306" i="30"/>
  <c r="AI1306" i="30"/>
  <c r="AH1306" i="30"/>
  <c r="AG1306" i="30"/>
  <c r="AF1306" i="30"/>
  <c r="AE1306" i="30"/>
  <c r="AD1306" i="30"/>
  <c r="AC1306" i="30"/>
  <c r="AB1306" i="30"/>
  <c r="AA1306" i="30"/>
  <c r="Z1306" i="30"/>
  <c r="Y1306" i="30"/>
  <c r="X1306" i="30"/>
  <c r="W1306" i="30"/>
  <c r="V1306" i="30"/>
  <c r="U1306" i="30"/>
  <c r="T1306" i="30"/>
  <c r="S1306" i="30"/>
  <c r="R1306" i="30"/>
  <c r="Q1306" i="30"/>
  <c r="P1306" i="30"/>
  <c r="O1306" i="30"/>
  <c r="N1306" i="30"/>
  <c r="M1306" i="30"/>
  <c r="L1306" i="30"/>
  <c r="K1306" i="30"/>
  <c r="J1306" i="30"/>
  <c r="I1306" i="30"/>
  <c r="H1306" i="30"/>
  <c r="G1306" i="30"/>
  <c r="F1306" i="30"/>
  <c r="AO1305" i="30"/>
  <c r="AN1305" i="30"/>
  <c r="AM1305" i="30"/>
  <c r="AL1305" i="30"/>
  <c r="AK1305" i="30"/>
  <c r="AJ1305" i="30"/>
  <c r="AI1305" i="30"/>
  <c r="AH1305" i="30"/>
  <c r="AG1305" i="30"/>
  <c r="AF1305" i="30"/>
  <c r="AE1305" i="30"/>
  <c r="AD1305" i="30"/>
  <c r="AC1305" i="30"/>
  <c r="AB1305" i="30"/>
  <c r="AA1305" i="30"/>
  <c r="Z1305" i="30"/>
  <c r="Y1305" i="30"/>
  <c r="X1305" i="30"/>
  <c r="W1305" i="30"/>
  <c r="V1305" i="30"/>
  <c r="U1305" i="30"/>
  <c r="T1305" i="30"/>
  <c r="S1305" i="30"/>
  <c r="R1305" i="30"/>
  <c r="Q1305" i="30"/>
  <c r="P1305" i="30"/>
  <c r="O1305" i="30"/>
  <c r="N1305" i="30"/>
  <c r="M1305" i="30"/>
  <c r="L1305" i="30"/>
  <c r="K1305" i="30"/>
  <c r="J1305" i="30"/>
  <c r="I1305" i="30"/>
  <c r="H1305" i="30"/>
  <c r="G1305" i="30"/>
  <c r="F1305" i="30"/>
  <c r="AO1304" i="30"/>
  <c r="AN1304" i="30"/>
  <c r="AM1304" i="30"/>
  <c r="AL1304" i="30"/>
  <c r="AK1304" i="30"/>
  <c r="AJ1304" i="30"/>
  <c r="AI1304" i="30"/>
  <c r="AH1304" i="30"/>
  <c r="AG1304" i="30"/>
  <c r="AF1304" i="30"/>
  <c r="AE1304" i="30"/>
  <c r="AD1304" i="30"/>
  <c r="AC1304" i="30"/>
  <c r="AB1304" i="30"/>
  <c r="AA1304" i="30"/>
  <c r="Z1304" i="30"/>
  <c r="Y1304" i="30"/>
  <c r="X1304" i="30"/>
  <c r="W1304" i="30"/>
  <c r="V1304" i="30"/>
  <c r="U1304" i="30"/>
  <c r="T1304" i="30"/>
  <c r="S1304" i="30"/>
  <c r="R1304" i="30"/>
  <c r="Q1304" i="30"/>
  <c r="P1304" i="30"/>
  <c r="O1304" i="30"/>
  <c r="N1304" i="30"/>
  <c r="M1304" i="30"/>
  <c r="L1304" i="30"/>
  <c r="K1304" i="30"/>
  <c r="J1304" i="30"/>
  <c r="I1304" i="30"/>
  <c r="H1304" i="30"/>
  <c r="G1304" i="30"/>
  <c r="F1304" i="30"/>
  <c r="AO1303" i="30"/>
  <c r="AN1303" i="30"/>
  <c r="AM1303" i="30"/>
  <c r="AL1303" i="30"/>
  <c r="AK1303" i="30"/>
  <c r="AJ1303" i="30"/>
  <c r="AI1303" i="30"/>
  <c r="AH1303" i="30"/>
  <c r="AG1303" i="30"/>
  <c r="AF1303" i="30"/>
  <c r="AE1303" i="30"/>
  <c r="AD1303" i="30"/>
  <c r="AC1303" i="30"/>
  <c r="AB1303" i="30"/>
  <c r="AA1303" i="30"/>
  <c r="Z1303" i="30"/>
  <c r="Y1303" i="30"/>
  <c r="X1303" i="30"/>
  <c r="W1303" i="30"/>
  <c r="V1303" i="30"/>
  <c r="U1303" i="30"/>
  <c r="T1303" i="30"/>
  <c r="S1303" i="30"/>
  <c r="R1303" i="30"/>
  <c r="Q1303" i="30"/>
  <c r="P1303" i="30"/>
  <c r="O1303" i="30"/>
  <c r="N1303" i="30"/>
  <c r="M1303" i="30"/>
  <c r="L1303" i="30"/>
  <c r="K1303" i="30"/>
  <c r="J1303" i="30"/>
  <c r="I1303" i="30"/>
  <c r="H1303" i="30"/>
  <c r="G1303" i="30"/>
  <c r="F1303" i="30"/>
  <c r="AO1302" i="30"/>
  <c r="AN1302" i="30"/>
  <c r="AM1302" i="30"/>
  <c r="AL1302" i="30"/>
  <c r="AK1302" i="30"/>
  <c r="AJ1302" i="30"/>
  <c r="AI1302" i="30"/>
  <c r="AH1302" i="30"/>
  <c r="AG1302" i="30"/>
  <c r="AF1302" i="30"/>
  <c r="AE1302" i="30"/>
  <c r="AD1302" i="30"/>
  <c r="AC1302" i="30"/>
  <c r="AB1302" i="30"/>
  <c r="AA1302" i="30"/>
  <c r="Z1302" i="30"/>
  <c r="Y1302" i="30"/>
  <c r="X1302" i="30"/>
  <c r="W1302" i="30"/>
  <c r="V1302" i="30"/>
  <c r="U1302" i="30"/>
  <c r="T1302" i="30"/>
  <c r="S1302" i="30"/>
  <c r="R1302" i="30"/>
  <c r="Q1302" i="30"/>
  <c r="P1302" i="30"/>
  <c r="O1302" i="30"/>
  <c r="N1302" i="30"/>
  <c r="M1302" i="30"/>
  <c r="L1302" i="30"/>
  <c r="K1302" i="30"/>
  <c r="J1302" i="30"/>
  <c r="I1302" i="30"/>
  <c r="H1302" i="30"/>
  <c r="G1302" i="30"/>
  <c r="F1302" i="30"/>
  <c r="AO1300" i="30"/>
  <c r="AN1300" i="30"/>
  <c r="AM1300" i="30"/>
  <c r="AL1300" i="30"/>
  <c r="AK1300" i="30"/>
  <c r="AJ1300" i="30"/>
  <c r="AI1300" i="30"/>
  <c r="AH1300" i="30"/>
  <c r="AG1300" i="30"/>
  <c r="AF1300" i="30"/>
  <c r="AE1300" i="30"/>
  <c r="AD1300" i="30"/>
  <c r="AC1300" i="30"/>
  <c r="AB1300" i="30"/>
  <c r="AA1300" i="30"/>
  <c r="Z1300" i="30"/>
  <c r="Y1300" i="30"/>
  <c r="X1300" i="30"/>
  <c r="W1300" i="30"/>
  <c r="V1300" i="30"/>
  <c r="U1300" i="30"/>
  <c r="T1300" i="30"/>
  <c r="S1300" i="30"/>
  <c r="R1300" i="30"/>
  <c r="Q1300" i="30"/>
  <c r="P1300" i="30"/>
  <c r="O1300" i="30"/>
  <c r="N1300" i="30"/>
  <c r="M1300" i="30"/>
  <c r="L1300" i="30"/>
  <c r="K1300" i="30"/>
  <c r="J1300" i="30"/>
  <c r="I1300" i="30"/>
  <c r="H1300" i="30"/>
  <c r="G1300" i="30"/>
  <c r="F1300" i="30"/>
  <c r="AO1299" i="30"/>
  <c r="AN1299" i="30"/>
  <c r="AM1299" i="30"/>
  <c r="AL1299" i="30"/>
  <c r="AK1299" i="30"/>
  <c r="AJ1299" i="30"/>
  <c r="AI1299" i="30"/>
  <c r="AH1299" i="30"/>
  <c r="AG1299" i="30"/>
  <c r="AF1299" i="30"/>
  <c r="AE1299" i="30"/>
  <c r="AD1299" i="30"/>
  <c r="AC1299" i="30"/>
  <c r="AB1299" i="30"/>
  <c r="AA1299" i="30"/>
  <c r="Z1299" i="30"/>
  <c r="Y1299" i="30"/>
  <c r="X1299" i="30"/>
  <c r="W1299" i="30"/>
  <c r="V1299" i="30"/>
  <c r="U1299" i="30"/>
  <c r="T1299" i="30"/>
  <c r="S1299" i="30"/>
  <c r="R1299" i="30"/>
  <c r="Q1299" i="30"/>
  <c r="P1299" i="30"/>
  <c r="O1299" i="30"/>
  <c r="N1299" i="30"/>
  <c r="M1299" i="30"/>
  <c r="L1299" i="30"/>
  <c r="K1299" i="30"/>
  <c r="J1299" i="30"/>
  <c r="I1299" i="30"/>
  <c r="H1299" i="30"/>
  <c r="G1299" i="30"/>
  <c r="F1299" i="30"/>
  <c r="AO1298" i="30"/>
  <c r="AN1298" i="30"/>
  <c r="AM1298" i="30"/>
  <c r="AL1298" i="30"/>
  <c r="AK1298" i="30"/>
  <c r="AJ1298" i="30"/>
  <c r="AI1298" i="30"/>
  <c r="AH1298" i="30"/>
  <c r="AG1298" i="30"/>
  <c r="AF1298" i="30"/>
  <c r="AE1298" i="30"/>
  <c r="AD1298" i="30"/>
  <c r="AC1298" i="30"/>
  <c r="AB1298" i="30"/>
  <c r="AA1298" i="30"/>
  <c r="Z1298" i="30"/>
  <c r="Y1298" i="30"/>
  <c r="X1298" i="30"/>
  <c r="W1298" i="30"/>
  <c r="V1298" i="30"/>
  <c r="U1298" i="30"/>
  <c r="T1298" i="30"/>
  <c r="S1298" i="30"/>
  <c r="R1298" i="30"/>
  <c r="Q1298" i="30"/>
  <c r="P1298" i="30"/>
  <c r="O1298" i="30"/>
  <c r="N1298" i="30"/>
  <c r="M1298" i="30"/>
  <c r="L1298" i="30"/>
  <c r="K1298" i="30"/>
  <c r="J1298" i="30"/>
  <c r="I1298" i="30"/>
  <c r="H1298" i="30"/>
  <c r="G1298" i="30"/>
  <c r="F1298" i="30"/>
  <c r="AO1297" i="30"/>
  <c r="AN1297" i="30"/>
  <c r="AM1297" i="30"/>
  <c r="AL1297" i="30"/>
  <c r="AK1297" i="30"/>
  <c r="AJ1297" i="30"/>
  <c r="AI1297" i="30"/>
  <c r="AH1297" i="30"/>
  <c r="AG1297" i="30"/>
  <c r="AF1297" i="30"/>
  <c r="AE1297" i="30"/>
  <c r="AD1297" i="30"/>
  <c r="AC1297" i="30"/>
  <c r="AB1297" i="30"/>
  <c r="AA1297" i="30"/>
  <c r="Z1297" i="30"/>
  <c r="Y1297" i="30"/>
  <c r="X1297" i="30"/>
  <c r="W1297" i="30"/>
  <c r="V1297" i="30"/>
  <c r="U1297" i="30"/>
  <c r="T1297" i="30"/>
  <c r="S1297" i="30"/>
  <c r="R1297" i="30"/>
  <c r="Q1297" i="30"/>
  <c r="P1297" i="30"/>
  <c r="O1297" i="30"/>
  <c r="N1297" i="30"/>
  <c r="M1297" i="30"/>
  <c r="L1297" i="30"/>
  <c r="K1297" i="30"/>
  <c r="J1297" i="30"/>
  <c r="I1297" i="30"/>
  <c r="H1297" i="30"/>
  <c r="G1297" i="30"/>
  <c r="F1297" i="30"/>
  <c r="AO1296" i="30"/>
  <c r="AN1296" i="30"/>
  <c r="AM1296" i="30"/>
  <c r="AL1296" i="30"/>
  <c r="AK1296" i="30"/>
  <c r="AJ1296" i="30"/>
  <c r="AI1296" i="30"/>
  <c r="AH1296" i="30"/>
  <c r="AG1296" i="30"/>
  <c r="AF1296" i="30"/>
  <c r="AE1296" i="30"/>
  <c r="AD1296" i="30"/>
  <c r="AC1296" i="30"/>
  <c r="AB1296" i="30"/>
  <c r="AA1296" i="30"/>
  <c r="Z1296" i="30"/>
  <c r="Y1296" i="30"/>
  <c r="X1296" i="30"/>
  <c r="W1296" i="30"/>
  <c r="V1296" i="30"/>
  <c r="U1296" i="30"/>
  <c r="T1296" i="30"/>
  <c r="S1296" i="30"/>
  <c r="R1296" i="30"/>
  <c r="Q1296" i="30"/>
  <c r="P1296" i="30"/>
  <c r="O1296" i="30"/>
  <c r="N1296" i="30"/>
  <c r="M1296" i="30"/>
  <c r="L1296" i="30"/>
  <c r="K1296" i="30"/>
  <c r="J1296" i="30"/>
  <c r="I1296" i="30"/>
  <c r="H1296" i="30"/>
  <c r="G1296" i="30"/>
  <c r="F1296" i="30"/>
  <c r="AO1295" i="30"/>
  <c r="AN1295" i="30"/>
  <c r="AM1295" i="30"/>
  <c r="AL1295" i="30"/>
  <c r="AK1295" i="30"/>
  <c r="AJ1295" i="30"/>
  <c r="AI1295" i="30"/>
  <c r="AH1295" i="30"/>
  <c r="AG1295" i="30"/>
  <c r="AF1295" i="30"/>
  <c r="AE1295" i="30"/>
  <c r="AD1295" i="30"/>
  <c r="AC1295" i="30"/>
  <c r="AB1295" i="30"/>
  <c r="AA1295" i="30"/>
  <c r="Z1295" i="30"/>
  <c r="Y1295" i="30"/>
  <c r="X1295" i="30"/>
  <c r="W1295" i="30"/>
  <c r="V1295" i="30"/>
  <c r="U1295" i="30"/>
  <c r="T1295" i="30"/>
  <c r="S1295" i="30"/>
  <c r="R1295" i="30"/>
  <c r="Q1295" i="30"/>
  <c r="P1295" i="30"/>
  <c r="O1295" i="30"/>
  <c r="N1295" i="30"/>
  <c r="M1295" i="30"/>
  <c r="L1295" i="30"/>
  <c r="K1295" i="30"/>
  <c r="J1295" i="30"/>
  <c r="I1295" i="30"/>
  <c r="H1295" i="30"/>
  <c r="G1295" i="30"/>
  <c r="F1295" i="30"/>
  <c r="AO1294" i="30"/>
  <c r="AN1294" i="30"/>
  <c r="AM1294" i="30"/>
  <c r="AL1294" i="30"/>
  <c r="AK1294" i="30"/>
  <c r="AJ1294" i="30"/>
  <c r="AI1294" i="30"/>
  <c r="AH1294" i="30"/>
  <c r="AG1294" i="30"/>
  <c r="AF1294" i="30"/>
  <c r="AE1294" i="30"/>
  <c r="AD1294" i="30"/>
  <c r="AC1294" i="30"/>
  <c r="AB1294" i="30"/>
  <c r="AA1294" i="30"/>
  <c r="Z1294" i="30"/>
  <c r="Y1294" i="30"/>
  <c r="X1294" i="30"/>
  <c r="W1294" i="30"/>
  <c r="V1294" i="30"/>
  <c r="U1294" i="30"/>
  <c r="T1294" i="30"/>
  <c r="S1294" i="30"/>
  <c r="R1294" i="30"/>
  <c r="Q1294" i="30"/>
  <c r="P1294" i="30"/>
  <c r="O1294" i="30"/>
  <c r="N1294" i="30"/>
  <c r="M1294" i="30"/>
  <c r="L1294" i="30"/>
  <c r="K1294" i="30"/>
  <c r="J1294" i="30"/>
  <c r="I1294" i="30"/>
  <c r="H1294" i="30"/>
  <c r="G1294" i="30"/>
  <c r="F1294" i="30"/>
  <c r="AO1293" i="30"/>
  <c r="AN1293" i="30"/>
  <c r="AM1293" i="30"/>
  <c r="AL1293" i="30"/>
  <c r="AK1293" i="30"/>
  <c r="AJ1293" i="30"/>
  <c r="AI1293" i="30"/>
  <c r="AH1293" i="30"/>
  <c r="AG1293" i="30"/>
  <c r="AF1293" i="30"/>
  <c r="AE1293" i="30"/>
  <c r="AD1293" i="30"/>
  <c r="AC1293" i="30"/>
  <c r="AB1293" i="30"/>
  <c r="AA1293" i="30"/>
  <c r="Z1293" i="30"/>
  <c r="Y1293" i="30"/>
  <c r="X1293" i="30"/>
  <c r="W1293" i="30"/>
  <c r="V1293" i="30"/>
  <c r="U1293" i="30"/>
  <c r="T1293" i="30"/>
  <c r="S1293" i="30"/>
  <c r="R1293" i="30"/>
  <c r="Q1293" i="30"/>
  <c r="P1293" i="30"/>
  <c r="O1293" i="30"/>
  <c r="N1293" i="30"/>
  <c r="M1293" i="30"/>
  <c r="L1293" i="30"/>
  <c r="K1293" i="30"/>
  <c r="J1293" i="30"/>
  <c r="I1293" i="30"/>
  <c r="H1293" i="30"/>
  <c r="G1293" i="30"/>
  <c r="F1293" i="30"/>
  <c r="AO1292" i="30"/>
  <c r="AN1292" i="30"/>
  <c r="AM1292" i="30"/>
  <c r="AL1292" i="30"/>
  <c r="AK1292" i="30"/>
  <c r="AJ1292" i="30"/>
  <c r="AI1292" i="30"/>
  <c r="AH1292" i="30"/>
  <c r="AG1292" i="30"/>
  <c r="AF1292" i="30"/>
  <c r="AE1292" i="30"/>
  <c r="AD1292" i="30"/>
  <c r="AC1292" i="30"/>
  <c r="AB1292" i="30"/>
  <c r="AA1292" i="30"/>
  <c r="Z1292" i="30"/>
  <c r="Y1292" i="30"/>
  <c r="X1292" i="30"/>
  <c r="W1292" i="30"/>
  <c r="V1292" i="30"/>
  <c r="U1292" i="30"/>
  <c r="T1292" i="30"/>
  <c r="S1292" i="30"/>
  <c r="R1292" i="30"/>
  <c r="Q1292" i="30"/>
  <c r="P1292" i="30"/>
  <c r="O1292" i="30"/>
  <c r="N1292" i="30"/>
  <c r="M1292" i="30"/>
  <c r="L1292" i="30"/>
  <c r="K1292" i="30"/>
  <c r="J1292" i="30"/>
  <c r="I1292" i="30"/>
  <c r="H1292" i="30"/>
  <c r="G1292" i="30"/>
  <c r="F1292" i="30"/>
  <c r="AO1291" i="30"/>
  <c r="AN1291" i="30"/>
  <c r="AM1291" i="30"/>
  <c r="AL1291" i="30"/>
  <c r="AK1291" i="30"/>
  <c r="AJ1291" i="30"/>
  <c r="AI1291" i="30"/>
  <c r="AH1291" i="30"/>
  <c r="AG1291" i="30"/>
  <c r="AF1291" i="30"/>
  <c r="AE1291" i="30"/>
  <c r="AD1291" i="30"/>
  <c r="AC1291" i="30"/>
  <c r="AB1291" i="30"/>
  <c r="AA1291" i="30"/>
  <c r="Z1291" i="30"/>
  <c r="Y1291" i="30"/>
  <c r="X1291" i="30"/>
  <c r="W1291" i="30"/>
  <c r="V1291" i="30"/>
  <c r="U1291" i="30"/>
  <c r="T1291" i="30"/>
  <c r="S1291" i="30"/>
  <c r="R1291" i="30"/>
  <c r="Q1291" i="30"/>
  <c r="P1291" i="30"/>
  <c r="O1291" i="30"/>
  <c r="N1291" i="30"/>
  <c r="M1291" i="30"/>
  <c r="L1291" i="30"/>
  <c r="K1291" i="30"/>
  <c r="J1291" i="30"/>
  <c r="I1291" i="30"/>
  <c r="H1291" i="30"/>
  <c r="G1291" i="30"/>
  <c r="F1291" i="30"/>
  <c r="AO1290" i="30"/>
  <c r="AN1290" i="30"/>
  <c r="AM1290" i="30"/>
  <c r="AL1290" i="30"/>
  <c r="AK1290" i="30"/>
  <c r="AJ1290" i="30"/>
  <c r="AI1290" i="30"/>
  <c r="AH1290" i="30"/>
  <c r="AG1290" i="30"/>
  <c r="AF1290" i="30"/>
  <c r="AE1290" i="30"/>
  <c r="AD1290" i="30"/>
  <c r="AC1290" i="30"/>
  <c r="AB1290" i="30"/>
  <c r="AA1290" i="30"/>
  <c r="Z1290" i="30"/>
  <c r="Y1290" i="30"/>
  <c r="X1290" i="30"/>
  <c r="W1290" i="30"/>
  <c r="V1290" i="30"/>
  <c r="U1290" i="30"/>
  <c r="T1290" i="30"/>
  <c r="S1290" i="30"/>
  <c r="R1290" i="30"/>
  <c r="Q1290" i="30"/>
  <c r="P1290" i="30"/>
  <c r="O1290" i="30"/>
  <c r="N1290" i="30"/>
  <c r="M1290" i="30"/>
  <c r="L1290" i="30"/>
  <c r="K1290" i="30"/>
  <c r="J1290" i="30"/>
  <c r="I1290" i="30"/>
  <c r="H1290" i="30"/>
  <c r="G1290" i="30"/>
  <c r="F1290" i="30"/>
  <c r="AO1289" i="30"/>
  <c r="AN1289" i="30"/>
  <c r="AM1289" i="30"/>
  <c r="AL1289" i="30"/>
  <c r="AK1289" i="30"/>
  <c r="AJ1289" i="30"/>
  <c r="AI1289" i="30"/>
  <c r="AH1289" i="30"/>
  <c r="AG1289" i="30"/>
  <c r="AF1289" i="30"/>
  <c r="AE1289" i="30"/>
  <c r="AD1289" i="30"/>
  <c r="AC1289" i="30"/>
  <c r="AB1289" i="30"/>
  <c r="AA1289" i="30"/>
  <c r="Z1289" i="30"/>
  <c r="Y1289" i="30"/>
  <c r="X1289" i="30"/>
  <c r="W1289" i="30"/>
  <c r="V1289" i="30"/>
  <c r="U1289" i="30"/>
  <c r="T1289" i="30"/>
  <c r="S1289" i="30"/>
  <c r="R1289" i="30"/>
  <c r="Q1289" i="30"/>
  <c r="P1289" i="30"/>
  <c r="O1289" i="30"/>
  <c r="N1289" i="30"/>
  <c r="M1289" i="30"/>
  <c r="L1289" i="30"/>
  <c r="K1289" i="30"/>
  <c r="J1289" i="30"/>
  <c r="I1289" i="30"/>
  <c r="H1289" i="30"/>
  <c r="G1289" i="30"/>
  <c r="F1289" i="30"/>
  <c r="AO1288" i="30"/>
  <c r="AN1288" i="30"/>
  <c r="AM1288" i="30"/>
  <c r="AL1288" i="30"/>
  <c r="AK1288" i="30"/>
  <c r="AJ1288" i="30"/>
  <c r="AI1288" i="30"/>
  <c r="AH1288" i="30"/>
  <c r="AG1288" i="30"/>
  <c r="AF1288" i="30"/>
  <c r="AE1288" i="30"/>
  <c r="AD1288" i="30"/>
  <c r="AC1288" i="30"/>
  <c r="AB1288" i="30"/>
  <c r="AA1288" i="30"/>
  <c r="Z1288" i="30"/>
  <c r="Y1288" i="30"/>
  <c r="X1288" i="30"/>
  <c r="W1288" i="30"/>
  <c r="V1288" i="30"/>
  <c r="U1288" i="30"/>
  <c r="T1288" i="30"/>
  <c r="S1288" i="30"/>
  <c r="R1288" i="30"/>
  <c r="Q1288" i="30"/>
  <c r="P1288" i="30"/>
  <c r="O1288" i="30"/>
  <c r="N1288" i="30"/>
  <c r="M1288" i="30"/>
  <c r="L1288" i="30"/>
  <c r="K1288" i="30"/>
  <c r="J1288" i="30"/>
  <c r="I1288" i="30"/>
  <c r="H1288" i="30"/>
  <c r="G1288" i="30"/>
  <c r="F1288" i="30"/>
  <c r="AO1287" i="30"/>
  <c r="AN1287" i="30"/>
  <c r="AM1287" i="30"/>
  <c r="AL1287" i="30"/>
  <c r="AK1287" i="30"/>
  <c r="AJ1287" i="30"/>
  <c r="AI1287" i="30"/>
  <c r="AH1287" i="30"/>
  <c r="AG1287" i="30"/>
  <c r="AF1287" i="30"/>
  <c r="AE1287" i="30"/>
  <c r="AD1287" i="30"/>
  <c r="AC1287" i="30"/>
  <c r="AB1287" i="30"/>
  <c r="AA1287" i="30"/>
  <c r="Z1287" i="30"/>
  <c r="Y1287" i="30"/>
  <c r="X1287" i="30"/>
  <c r="W1287" i="30"/>
  <c r="V1287" i="30"/>
  <c r="U1287" i="30"/>
  <c r="T1287" i="30"/>
  <c r="S1287" i="30"/>
  <c r="R1287" i="30"/>
  <c r="Q1287" i="30"/>
  <c r="P1287" i="30"/>
  <c r="O1287" i="30"/>
  <c r="N1287" i="30"/>
  <c r="M1287" i="30"/>
  <c r="L1287" i="30"/>
  <c r="K1287" i="30"/>
  <c r="J1287" i="30"/>
  <c r="I1287" i="30"/>
  <c r="H1287" i="30"/>
  <c r="G1287" i="30"/>
  <c r="F1287" i="30"/>
  <c r="AO1286" i="30"/>
  <c r="AN1286" i="30"/>
  <c r="AM1286" i="30"/>
  <c r="AL1286" i="30"/>
  <c r="AK1286" i="30"/>
  <c r="AJ1286" i="30"/>
  <c r="AI1286" i="30"/>
  <c r="AH1286" i="30"/>
  <c r="AG1286" i="30"/>
  <c r="AF1286" i="30"/>
  <c r="AE1286" i="30"/>
  <c r="AD1286" i="30"/>
  <c r="AC1286" i="30"/>
  <c r="AB1286" i="30"/>
  <c r="AA1286" i="30"/>
  <c r="Z1286" i="30"/>
  <c r="Y1286" i="30"/>
  <c r="X1286" i="30"/>
  <c r="W1286" i="30"/>
  <c r="V1286" i="30"/>
  <c r="U1286" i="30"/>
  <c r="T1286" i="30"/>
  <c r="S1286" i="30"/>
  <c r="R1286" i="30"/>
  <c r="Q1286" i="30"/>
  <c r="P1286" i="30"/>
  <c r="O1286" i="30"/>
  <c r="N1286" i="30"/>
  <c r="M1286" i="30"/>
  <c r="L1286" i="30"/>
  <c r="K1286" i="30"/>
  <c r="J1286" i="30"/>
  <c r="I1286" i="30"/>
  <c r="H1286" i="30"/>
  <c r="G1286" i="30"/>
  <c r="F1286" i="30"/>
  <c r="AO1285" i="30"/>
  <c r="AN1285" i="30"/>
  <c r="AM1285" i="30"/>
  <c r="AL1285" i="30"/>
  <c r="AK1285" i="30"/>
  <c r="AJ1285" i="30"/>
  <c r="AI1285" i="30"/>
  <c r="AH1285" i="30"/>
  <c r="AG1285" i="30"/>
  <c r="AF1285" i="30"/>
  <c r="AE1285" i="30"/>
  <c r="AD1285" i="30"/>
  <c r="AC1285" i="30"/>
  <c r="AB1285" i="30"/>
  <c r="AA1285" i="30"/>
  <c r="Z1285" i="30"/>
  <c r="Y1285" i="30"/>
  <c r="X1285" i="30"/>
  <c r="W1285" i="30"/>
  <c r="V1285" i="30"/>
  <c r="U1285" i="30"/>
  <c r="T1285" i="30"/>
  <c r="S1285" i="30"/>
  <c r="R1285" i="30"/>
  <c r="Q1285" i="30"/>
  <c r="P1285" i="30"/>
  <c r="O1285" i="30"/>
  <c r="N1285" i="30"/>
  <c r="M1285" i="30"/>
  <c r="L1285" i="30"/>
  <c r="K1285" i="30"/>
  <c r="J1285" i="30"/>
  <c r="I1285" i="30"/>
  <c r="H1285" i="30"/>
  <c r="G1285" i="30"/>
  <c r="F1285" i="30"/>
  <c r="AO1284" i="30"/>
  <c r="AN1284" i="30"/>
  <c r="AM1284" i="30"/>
  <c r="AL1284" i="30"/>
  <c r="AK1284" i="30"/>
  <c r="AJ1284" i="30"/>
  <c r="AI1284" i="30"/>
  <c r="AH1284" i="30"/>
  <c r="AG1284" i="30"/>
  <c r="AF1284" i="30"/>
  <c r="AE1284" i="30"/>
  <c r="AD1284" i="30"/>
  <c r="AC1284" i="30"/>
  <c r="AB1284" i="30"/>
  <c r="AA1284" i="30"/>
  <c r="Z1284" i="30"/>
  <c r="Y1284" i="30"/>
  <c r="X1284" i="30"/>
  <c r="W1284" i="30"/>
  <c r="V1284" i="30"/>
  <c r="U1284" i="30"/>
  <c r="T1284" i="30"/>
  <c r="S1284" i="30"/>
  <c r="R1284" i="30"/>
  <c r="Q1284" i="30"/>
  <c r="P1284" i="30"/>
  <c r="O1284" i="30"/>
  <c r="N1284" i="30"/>
  <c r="M1284" i="30"/>
  <c r="L1284" i="30"/>
  <c r="K1284" i="30"/>
  <c r="J1284" i="30"/>
  <c r="I1284" i="30"/>
  <c r="H1284" i="30"/>
  <c r="G1284" i="30"/>
  <c r="F1284" i="30"/>
  <c r="AO1283" i="30"/>
  <c r="AN1283" i="30"/>
  <c r="AM1283" i="30"/>
  <c r="AL1283" i="30"/>
  <c r="AK1283" i="30"/>
  <c r="AJ1283" i="30"/>
  <c r="AI1283" i="30"/>
  <c r="AH1283" i="30"/>
  <c r="AG1283" i="30"/>
  <c r="AF1283" i="30"/>
  <c r="AE1283" i="30"/>
  <c r="AD1283" i="30"/>
  <c r="AC1283" i="30"/>
  <c r="AB1283" i="30"/>
  <c r="AA1283" i="30"/>
  <c r="Z1283" i="30"/>
  <c r="Y1283" i="30"/>
  <c r="X1283" i="30"/>
  <c r="W1283" i="30"/>
  <c r="V1283" i="30"/>
  <c r="U1283" i="30"/>
  <c r="T1283" i="30"/>
  <c r="S1283" i="30"/>
  <c r="R1283" i="30"/>
  <c r="Q1283" i="30"/>
  <c r="P1283" i="30"/>
  <c r="O1283" i="30"/>
  <c r="N1283" i="30"/>
  <c r="M1283" i="30"/>
  <c r="L1283" i="30"/>
  <c r="K1283" i="30"/>
  <c r="J1283" i="30"/>
  <c r="I1283" i="30"/>
  <c r="H1283" i="30"/>
  <c r="G1283" i="30"/>
  <c r="F1283" i="30"/>
  <c r="AO1282" i="30"/>
  <c r="AN1282" i="30"/>
  <c r="AM1282" i="30"/>
  <c r="AL1282" i="30"/>
  <c r="AK1282" i="30"/>
  <c r="AJ1282" i="30"/>
  <c r="AI1282" i="30"/>
  <c r="AH1282" i="30"/>
  <c r="AG1282" i="30"/>
  <c r="AF1282" i="30"/>
  <c r="AE1282" i="30"/>
  <c r="AD1282" i="30"/>
  <c r="AC1282" i="30"/>
  <c r="AB1282" i="30"/>
  <c r="AA1282" i="30"/>
  <c r="Z1282" i="30"/>
  <c r="Y1282" i="30"/>
  <c r="X1282" i="30"/>
  <c r="W1282" i="30"/>
  <c r="V1282" i="30"/>
  <c r="U1282" i="30"/>
  <c r="T1282" i="30"/>
  <c r="S1282" i="30"/>
  <c r="R1282" i="30"/>
  <c r="Q1282" i="30"/>
  <c r="P1282" i="30"/>
  <c r="O1282" i="30"/>
  <c r="N1282" i="30"/>
  <c r="M1282" i="30"/>
  <c r="L1282" i="30"/>
  <c r="K1282" i="30"/>
  <c r="J1282" i="30"/>
  <c r="I1282" i="30"/>
  <c r="H1282" i="30"/>
  <c r="G1282" i="30"/>
  <c r="F1282" i="30"/>
  <c r="AO1281" i="30"/>
  <c r="AN1281" i="30"/>
  <c r="AM1281" i="30"/>
  <c r="AL1281" i="30"/>
  <c r="AK1281" i="30"/>
  <c r="AJ1281" i="30"/>
  <c r="AI1281" i="30"/>
  <c r="AH1281" i="30"/>
  <c r="AG1281" i="30"/>
  <c r="AF1281" i="30"/>
  <c r="AE1281" i="30"/>
  <c r="AD1281" i="30"/>
  <c r="AC1281" i="30"/>
  <c r="AB1281" i="30"/>
  <c r="AA1281" i="30"/>
  <c r="Z1281" i="30"/>
  <c r="Y1281" i="30"/>
  <c r="X1281" i="30"/>
  <c r="W1281" i="30"/>
  <c r="V1281" i="30"/>
  <c r="U1281" i="30"/>
  <c r="T1281" i="30"/>
  <c r="S1281" i="30"/>
  <c r="R1281" i="30"/>
  <c r="Q1281" i="30"/>
  <c r="P1281" i="30"/>
  <c r="O1281" i="30"/>
  <c r="N1281" i="30"/>
  <c r="M1281" i="30"/>
  <c r="L1281" i="30"/>
  <c r="K1281" i="30"/>
  <c r="J1281" i="30"/>
  <c r="I1281" i="30"/>
  <c r="H1281" i="30"/>
  <c r="G1281" i="30"/>
  <c r="F1281" i="30"/>
  <c r="AO1280" i="30"/>
  <c r="AN1280" i="30"/>
  <c r="AM1280" i="30"/>
  <c r="AL1280" i="30"/>
  <c r="AK1280" i="30"/>
  <c r="AJ1280" i="30"/>
  <c r="AI1280" i="30"/>
  <c r="AH1280" i="30"/>
  <c r="AG1280" i="30"/>
  <c r="AF1280" i="30"/>
  <c r="AE1280" i="30"/>
  <c r="AD1280" i="30"/>
  <c r="AC1280" i="30"/>
  <c r="AB1280" i="30"/>
  <c r="AA1280" i="30"/>
  <c r="Z1280" i="30"/>
  <c r="Y1280" i="30"/>
  <c r="X1280" i="30"/>
  <c r="W1280" i="30"/>
  <c r="V1280" i="30"/>
  <c r="U1280" i="30"/>
  <c r="T1280" i="30"/>
  <c r="S1280" i="30"/>
  <c r="R1280" i="30"/>
  <c r="Q1280" i="30"/>
  <c r="P1280" i="30"/>
  <c r="O1280" i="30"/>
  <c r="N1280" i="30"/>
  <c r="M1280" i="30"/>
  <c r="L1280" i="30"/>
  <c r="K1280" i="30"/>
  <c r="J1280" i="30"/>
  <c r="I1280" i="30"/>
  <c r="H1280" i="30"/>
  <c r="G1280" i="30"/>
  <c r="F1280" i="30"/>
  <c r="AO1279" i="30"/>
  <c r="AN1279" i="30"/>
  <c r="AM1279" i="30"/>
  <c r="AL1279" i="30"/>
  <c r="AK1279" i="30"/>
  <c r="AJ1279" i="30"/>
  <c r="AI1279" i="30"/>
  <c r="AH1279" i="30"/>
  <c r="AG1279" i="30"/>
  <c r="AF1279" i="30"/>
  <c r="AE1279" i="30"/>
  <c r="AD1279" i="30"/>
  <c r="AC1279" i="30"/>
  <c r="AB1279" i="30"/>
  <c r="AA1279" i="30"/>
  <c r="Z1279" i="30"/>
  <c r="Y1279" i="30"/>
  <c r="X1279" i="30"/>
  <c r="W1279" i="30"/>
  <c r="V1279" i="30"/>
  <c r="U1279" i="30"/>
  <c r="T1279" i="30"/>
  <c r="S1279" i="30"/>
  <c r="R1279" i="30"/>
  <c r="Q1279" i="30"/>
  <c r="P1279" i="30"/>
  <c r="O1279" i="30"/>
  <c r="N1279" i="30"/>
  <c r="M1279" i="30"/>
  <c r="L1279" i="30"/>
  <c r="K1279" i="30"/>
  <c r="J1279" i="30"/>
  <c r="I1279" i="30"/>
  <c r="H1279" i="30"/>
  <c r="G1279" i="30"/>
  <c r="F1279" i="30"/>
  <c r="AO1278" i="30"/>
  <c r="AN1278" i="30"/>
  <c r="AM1278" i="30"/>
  <c r="AL1278" i="30"/>
  <c r="AK1278" i="30"/>
  <c r="AJ1278" i="30"/>
  <c r="AI1278" i="30"/>
  <c r="AH1278" i="30"/>
  <c r="AG1278" i="30"/>
  <c r="AF1278" i="30"/>
  <c r="AE1278" i="30"/>
  <c r="AD1278" i="30"/>
  <c r="AC1278" i="30"/>
  <c r="AB1278" i="30"/>
  <c r="AA1278" i="30"/>
  <c r="Z1278" i="30"/>
  <c r="Y1278" i="30"/>
  <c r="X1278" i="30"/>
  <c r="W1278" i="30"/>
  <c r="V1278" i="30"/>
  <c r="U1278" i="30"/>
  <c r="T1278" i="30"/>
  <c r="S1278" i="30"/>
  <c r="R1278" i="30"/>
  <c r="Q1278" i="30"/>
  <c r="P1278" i="30"/>
  <c r="O1278" i="30"/>
  <c r="N1278" i="30"/>
  <c r="M1278" i="30"/>
  <c r="L1278" i="30"/>
  <c r="K1278" i="30"/>
  <c r="J1278" i="30"/>
  <c r="I1278" i="30"/>
  <c r="H1278" i="30"/>
  <c r="G1278" i="30"/>
  <c r="F1278" i="30"/>
  <c r="AO1277" i="30"/>
  <c r="AN1277" i="30"/>
  <c r="AM1277" i="30"/>
  <c r="AL1277" i="30"/>
  <c r="AK1277" i="30"/>
  <c r="AJ1277" i="30"/>
  <c r="AI1277" i="30"/>
  <c r="AH1277" i="30"/>
  <c r="AG1277" i="30"/>
  <c r="AF1277" i="30"/>
  <c r="AE1277" i="30"/>
  <c r="AD1277" i="30"/>
  <c r="AC1277" i="30"/>
  <c r="AB1277" i="30"/>
  <c r="AA1277" i="30"/>
  <c r="Z1277" i="30"/>
  <c r="Y1277" i="30"/>
  <c r="X1277" i="30"/>
  <c r="W1277" i="30"/>
  <c r="V1277" i="30"/>
  <c r="U1277" i="30"/>
  <c r="T1277" i="30"/>
  <c r="S1277" i="30"/>
  <c r="R1277" i="30"/>
  <c r="Q1277" i="30"/>
  <c r="P1277" i="30"/>
  <c r="O1277" i="30"/>
  <c r="N1277" i="30"/>
  <c r="M1277" i="30"/>
  <c r="L1277" i="30"/>
  <c r="K1277" i="30"/>
  <c r="J1277" i="30"/>
  <c r="I1277" i="30"/>
  <c r="H1277" i="30"/>
  <c r="G1277" i="30"/>
  <c r="F1277" i="30"/>
  <c r="AO1276" i="30"/>
  <c r="AN1276" i="30"/>
  <c r="AM1276" i="30"/>
  <c r="AL1276" i="30"/>
  <c r="AK1276" i="30"/>
  <c r="AJ1276" i="30"/>
  <c r="AI1276" i="30"/>
  <c r="AH1276" i="30"/>
  <c r="AG1276" i="30"/>
  <c r="AF1276" i="30"/>
  <c r="AE1276" i="30"/>
  <c r="AD1276" i="30"/>
  <c r="AC1276" i="30"/>
  <c r="AB1276" i="30"/>
  <c r="AA1276" i="30"/>
  <c r="Z1276" i="30"/>
  <c r="Y1276" i="30"/>
  <c r="X1276" i="30"/>
  <c r="W1276" i="30"/>
  <c r="V1276" i="30"/>
  <c r="U1276" i="30"/>
  <c r="T1276" i="30"/>
  <c r="S1276" i="30"/>
  <c r="R1276" i="30"/>
  <c r="Q1276" i="30"/>
  <c r="P1276" i="30"/>
  <c r="O1276" i="30"/>
  <c r="N1276" i="30"/>
  <c r="M1276" i="30"/>
  <c r="L1276" i="30"/>
  <c r="K1276" i="30"/>
  <c r="J1276" i="30"/>
  <c r="I1276" i="30"/>
  <c r="H1276" i="30"/>
  <c r="G1276" i="30"/>
  <c r="F1276" i="30"/>
  <c r="AO1275" i="30"/>
  <c r="AN1275" i="30"/>
  <c r="AM1275" i="30"/>
  <c r="AL1275" i="30"/>
  <c r="AK1275" i="30"/>
  <c r="AJ1275" i="30"/>
  <c r="AI1275" i="30"/>
  <c r="AH1275" i="30"/>
  <c r="AG1275" i="30"/>
  <c r="AF1275" i="30"/>
  <c r="AE1275" i="30"/>
  <c r="AD1275" i="30"/>
  <c r="AC1275" i="30"/>
  <c r="AB1275" i="30"/>
  <c r="AA1275" i="30"/>
  <c r="Z1275" i="30"/>
  <c r="Y1275" i="30"/>
  <c r="X1275" i="30"/>
  <c r="W1275" i="30"/>
  <c r="V1275" i="30"/>
  <c r="U1275" i="30"/>
  <c r="T1275" i="30"/>
  <c r="S1275" i="30"/>
  <c r="R1275" i="30"/>
  <c r="Q1275" i="30"/>
  <c r="P1275" i="30"/>
  <c r="O1275" i="30"/>
  <c r="N1275" i="30"/>
  <c r="M1275" i="30"/>
  <c r="L1275" i="30"/>
  <c r="K1275" i="30"/>
  <c r="J1275" i="30"/>
  <c r="I1275" i="30"/>
  <c r="H1275" i="30"/>
  <c r="G1275" i="30"/>
  <c r="F1275" i="30"/>
  <c r="AO1274" i="30"/>
  <c r="AN1274" i="30"/>
  <c r="AM1274" i="30"/>
  <c r="AL1274" i="30"/>
  <c r="AK1274" i="30"/>
  <c r="AJ1274" i="30"/>
  <c r="AI1274" i="30"/>
  <c r="AH1274" i="30"/>
  <c r="AG1274" i="30"/>
  <c r="AF1274" i="30"/>
  <c r="AE1274" i="30"/>
  <c r="AD1274" i="30"/>
  <c r="AC1274" i="30"/>
  <c r="AB1274" i="30"/>
  <c r="AA1274" i="30"/>
  <c r="Z1274" i="30"/>
  <c r="Y1274" i="30"/>
  <c r="X1274" i="30"/>
  <c r="W1274" i="30"/>
  <c r="V1274" i="30"/>
  <c r="U1274" i="30"/>
  <c r="T1274" i="30"/>
  <c r="S1274" i="30"/>
  <c r="R1274" i="30"/>
  <c r="Q1274" i="30"/>
  <c r="P1274" i="30"/>
  <c r="O1274" i="30"/>
  <c r="N1274" i="30"/>
  <c r="M1274" i="30"/>
  <c r="L1274" i="30"/>
  <c r="K1274" i="30"/>
  <c r="J1274" i="30"/>
  <c r="I1274" i="30"/>
  <c r="H1274" i="30"/>
  <c r="G1274" i="30"/>
  <c r="F1274" i="30"/>
  <c r="AO1273" i="30"/>
  <c r="AN1273" i="30"/>
  <c r="AM1273" i="30"/>
  <c r="AL1273" i="30"/>
  <c r="AK1273" i="30"/>
  <c r="AJ1273" i="30"/>
  <c r="AI1273" i="30"/>
  <c r="AH1273" i="30"/>
  <c r="AG1273" i="30"/>
  <c r="AF1273" i="30"/>
  <c r="AE1273" i="30"/>
  <c r="AD1273" i="30"/>
  <c r="AC1273" i="30"/>
  <c r="AB1273" i="30"/>
  <c r="AA1273" i="30"/>
  <c r="Z1273" i="30"/>
  <c r="Y1273" i="30"/>
  <c r="X1273" i="30"/>
  <c r="W1273" i="30"/>
  <c r="V1273" i="30"/>
  <c r="U1273" i="30"/>
  <c r="T1273" i="30"/>
  <c r="S1273" i="30"/>
  <c r="R1273" i="30"/>
  <c r="Q1273" i="30"/>
  <c r="P1273" i="30"/>
  <c r="O1273" i="30"/>
  <c r="N1273" i="30"/>
  <c r="M1273" i="30"/>
  <c r="L1273" i="30"/>
  <c r="K1273" i="30"/>
  <c r="J1273" i="30"/>
  <c r="I1273" i="30"/>
  <c r="H1273" i="30"/>
  <c r="G1273" i="30"/>
  <c r="F1273" i="30"/>
  <c r="AO1272" i="30"/>
  <c r="AN1272" i="30"/>
  <c r="AM1272" i="30"/>
  <c r="AL1272" i="30"/>
  <c r="AK1272" i="30"/>
  <c r="AJ1272" i="30"/>
  <c r="AI1272" i="30"/>
  <c r="AH1272" i="30"/>
  <c r="AG1272" i="30"/>
  <c r="AF1272" i="30"/>
  <c r="AE1272" i="30"/>
  <c r="AD1272" i="30"/>
  <c r="AC1272" i="30"/>
  <c r="AB1272" i="30"/>
  <c r="AA1272" i="30"/>
  <c r="Z1272" i="30"/>
  <c r="Y1272" i="30"/>
  <c r="X1272" i="30"/>
  <c r="W1272" i="30"/>
  <c r="V1272" i="30"/>
  <c r="U1272" i="30"/>
  <c r="T1272" i="30"/>
  <c r="S1272" i="30"/>
  <c r="R1272" i="30"/>
  <c r="Q1272" i="30"/>
  <c r="P1272" i="30"/>
  <c r="O1272" i="30"/>
  <c r="N1272" i="30"/>
  <c r="M1272" i="30"/>
  <c r="L1272" i="30"/>
  <c r="K1272" i="30"/>
  <c r="J1272" i="30"/>
  <c r="I1272" i="30"/>
  <c r="H1272" i="30"/>
  <c r="G1272" i="30"/>
  <c r="F1272" i="30"/>
  <c r="AO1271" i="30"/>
  <c r="AN1271" i="30"/>
  <c r="AM1271" i="30"/>
  <c r="AL1271" i="30"/>
  <c r="AK1271" i="30"/>
  <c r="AJ1271" i="30"/>
  <c r="AI1271" i="30"/>
  <c r="AH1271" i="30"/>
  <c r="AG1271" i="30"/>
  <c r="AF1271" i="30"/>
  <c r="AE1271" i="30"/>
  <c r="AD1271" i="30"/>
  <c r="AC1271" i="30"/>
  <c r="AB1271" i="30"/>
  <c r="AA1271" i="30"/>
  <c r="Z1271" i="30"/>
  <c r="Y1271" i="30"/>
  <c r="X1271" i="30"/>
  <c r="W1271" i="30"/>
  <c r="V1271" i="30"/>
  <c r="U1271" i="30"/>
  <c r="T1271" i="30"/>
  <c r="S1271" i="30"/>
  <c r="R1271" i="30"/>
  <c r="Q1271" i="30"/>
  <c r="P1271" i="30"/>
  <c r="O1271" i="30"/>
  <c r="N1271" i="30"/>
  <c r="M1271" i="30"/>
  <c r="L1271" i="30"/>
  <c r="K1271" i="30"/>
  <c r="J1271" i="30"/>
  <c r="I1271" i="30"/>
  <c r="H1271" i="30"/>
  <c r="G1271" i="30"/>
  <c r="F1271" i="30"/>
  <c r="AO1270" i="30"/>
  <c r="AN1270" i="30"/>
  <c r="AM1270" i="30"/>
  <c r="AL1270" i="30"/>
  <c r="AK1270" i="30"/>
  <c r="AJ1270" i="30"/>
  <c r="AI1270" i="30"/>
  <c r="AH1270" i="30"/>
  <c r="AG1270" i="30"/>
  <c r="AF1270" i="30"/>
  <c r="AE1270" i="30"/>
  <c r="AD1270" i="30"/>
  <c r="AC1270" i="30"/>
  <c r="AB1270" i="30"/>
  <c r="AA1270" i="30"/>
  <c r="Z1270" i="30"/>
  <c r="Y1270" i="30"/>
  <c r="X1270" i="30"/>
  <c r="W1270" i="30"/>
  <c r="V1270" i="30"/>
  <c r="U1270" i="30"/>
  <c r="T1270" i="30"/>
  <c r="S1270" i="30"/>
  <c r="R1270" i="30"/>
  <c r="Q1270" i="30"/>
  <c r="P1270" i="30"/>
  <c r="O1270" i="30"/>
  <c r="N1270" i="30"/>
  <c r="M1270" i="30"/>
  <c r="L1270" i="30"/>
  <c r="K1270" i="30"/>
  <c r="J1270" i="30"/>
  <c r="I1270" i="30"/>
  <c r="H1270" i="30"/>
  <c r="G1270" i="30"/>
  <c r="F1270" i="30"/>
  <c r="AO1269" i="30"/>
  <c r="AN1269" i="30"/>
  <c r="AM1269" i="30"/>
  <c r="AL1269" i="30"/>
  <c r="AK1269" i="30"/>
  <c r="AJ1269" i="30"/>
  <c r="AI1269" i="30"/>
  <c r="AH1269" i="30"/>
  <c r="AG1269" i="30"/>
  <c r="AF1269" i="30"/>
  <c r="AE1269" i="30"/>
  <c r="AD1269" i="30"/>
  <c r="AC1269" i="30"/>
  <c r="AB1269" i="30"/>
  <c r="AA1269" i="30"/>
  <c r="Z1269" i="30"/>
  <c r="Y1269" i="30"/>
  <c r="X1269" i="30"/>
  <c r="W1269" i="30"/>
  <c r="V1269" i="30"/>
  <c r="U1269" i="30"/>
  <c r="T1269" i="30"/>
  <c r="S1269" i="30"/>
  <c r="R1269" i="30"/>
  <c r="Q1269" i="30"/>
  <c r="P1269" i="30"/>
  <c r="O1269" i="30"/>
  <c r="N1269" i="30"/>
  <c r="M1269" i="30"/>
  <c r="L1269" i="30"/>
  <c r="K1269" i="30"/>
  <c r="J1269" i="30"/>
  <c r="I1269" i="30"/>
  <c r="H1269" i="30"/>
  <c r="G1269" i="30"/>
  <c r="F1269" i="30"/>
  <c r="AO1268" i="30"/>
  <c r="AN1268" i="30"/>
  <c r="AM1268" i="30"/>
  <c r="AL1268" i="30"/>
  <c r="AK1268" i="30"/>
  <c r="AJ1268" i="30"/>
  <c r="AI1268" i="30"/>
  <c r="AH1268" i="30"/>
  <c r="AG1268" i="30"/>
  <c r="AF1268" i="30"/>
  <c r="AE1268" i="30"/>
  <c r="AD1268" i="30"/>
  <c r="AC1268" i="30"/>
  <c r="AB1268" i="30"/>
  <c r="AA1268" i="30"/>
  <c r="Z1268" i="30"/>
  <c r="Y1268" i="30"/>
  <c r="X1268" i="30"/>
  <c r="W1268" i="30"/>
  <c r="V1268" i="30"/>
  <c r="U1268" i="30"/>
  <c r="T1268" i="30"/>
  <c r="S1268" i="30"/>
  <c r="R1268" i="30"/>
  <c r="Q1268" i="30"/>
  <c r="P1268" i="30"/>
  <c r="O1268" i="30"/>
  <c r="N1268" i="30"/>
  <c r="M1268" i="30"/>
  <c r="L1268" i="30"/>
  <c r="K1268" i="30"/>
  <c r="J1268" i="30"/>
  <c r="I1268" i="30"/>
  <c r="H1268" i="30"/>
  <c r="G1268" i="30"/>
  <c r="F1268" i="30"/>
  <c r="AO1267" i="30"/>
  <c r="AN1267" i="30"/>
  <c r="AM1267" i="30"/>
  <c r="AL1267" i="30"/>
  <c r="AK1267" i="30"/>
  <c r="AJ1267" i="30"/>
  <c r="AI1267" i="30"/>
  <c r="AH1267" i="30"/>
  <c r="AG1267" i="30"/>
  <c r="AF1267" i="30"/>
  <c r="AE1267" i="30"/>
  <c r="AD1267" i="30"/>
  <c r="AC1267" i="30"/>
  <c r="AB1267" i="30"/>
  <c r="AA1267" i="30"/>
  <c r="Z1267" i="30"/>
  <c r="Y1267" i="30"/>
  <c r="X1267" i="30"/>
  <c r="W1267" i="30"/>
  <c r="V1267" i="30"/>
  <c r="U1267" i="30"/>
  <c r="T1267" i="30"/>
  <c r="S1267" i="30"/>
  <c r="R1267" i="30"/>
  <c r="Q1267" i="30"/>
  <c r="P1267" i="30"/>
  <c r="O1267" i="30"/>
  <c r="N1267" i="30"/>
  <c r="M1267" i="30"/>
  <c r="L1267" i="30"/>
  <c r="K1267" i="30"/>
  <c r="J1267" i="30"/>
  <c r="I1267" i="30"/>
  <c r="H1267" i="30"/>
  <c r="G1267" i="30"/>
  <c r="F1267" i="30"/>
  <c r="AO1266" i="30"/>
  <c r="AN1266" i="30"/>
  <c r="AM1266" i="30"/>
  <c r="AL1266" i="30"/>
  <c r="AK1266" i="30"/>
  <c r="AJ1266" i="30"/>
  <c r="AI1266" i="30"/>
  <c r="AH1266" i="30"/>
  <c r="AG1266" i="30"/>
  <c r="AF1266" i="30"/>
  <c r="AE1266" i="30"/>
  <c r="AD1266" i="30"/>
  <c r="AC1266" i="30"/>
  <c r="AB1266" i="30"/>
  <c r="AA1266" i="30"/>
  <c r="Z1266" i="30"/>
  <c r="Y1266" i="30"/>
  <c r="X1266" i="30"/>
  <c r="W1266" i="30"/>
  <c r="V1266" i="30"/>
  <c r="U1266" i="30"/>
  <c r="T1266" i="30"/>
  <c r="S1266" i="30"/>
  <c r="R1266" i="30"/>
  <c r="Q1266" i="30"/>
  <c r="P1266" i="30"/>
  <c r="O1266" i="30"/>
  <c r="N1266" i="30"/>
  <c r="M1266" i="30"/>
  <c r="L1266" i="30"/>
  <c r="K1266" i="30"/>
  <c r="J1266" i="30"/>
  <c r="I1266" i="30"/>
  <c r="H1266" i="30"/>
  <c r="G1266" i="30"/>
  <c r="F1266" i="30"/>
  <c r="AO1265" i="30"/>
  <c r="AN1265" i="30"/>
  <c r="AM1265" i="30"/>
  <c r="AL1265" i="30"/>
  <c r="AK1265" i="30"/>
  <c r="AJ1265" i="30"/>
  <c r="AI1265" i="30"/>
  <c r="AH1265" i="30"/>
  <c r="AG1265" i="30"/>
  <c r="AF1265" i="30"/>
  <c r="AE1265" i="30"/>
  <c r="AD1265" i="30"/>
  <c r="AC1265" i="30"/>
  <c r="AB1265" i="30"/>
  <c r="AA1265" i="30"/>
  <c r="Z1265" i="30"/>
  <c r="Y1265" i="30"/>
  <c r="X1265" i="30"/>
  <c r="W1265" i="30"/>
  <c r="V1265" i="30"/>
  <c r="U1265" i="30"/>
  <c r="T1265" i="30"/>
  <c r="S1265" i="30"/>
  <c r="R1265" i="30"/>
  <c r="Q1265" i="30"/>
  <c r="P1265" i="30"/>
  <c r="O1265" i="30"/>
  <c r="N1265" i="30"/>
  <c r="M1265" i="30"/>
  <c r="L1265" i="30"/>
  <c r="K1265" i="30"/>
  <c r="J1265" i="30"/>
  <c r="I1265" i="30"/>
  <c r="H1265" i="30"/>
  <c r="G1265" i="30"/>
  <c r="F1265" i="30"/>
  <c r="AO1264" i="30"/>
  <c r="AN1264" i="30"/>
  <c r="AM1264" i="30"/>
  <c r="AL1264" i="30"/>
  <c r="AK1264" i="30"/>
  <c r="AJ1264" i="30"/>
  <c r="AI1264" i="30"/>
  <c r="AH1264" i="30"/>
  <c r="AG1264" i="30"/>
  <c r="AF1264" i="30"/>
  <c r="AE1264" i="30"/>
  <c r="AD1264" i="30"/>
  <c r="AC1264" i="30"/>
  <c r="AB1264" i="30"/>
  <c r="AA1264" i="30"/>
  <c r="Z1264" i="30"/>
  <c r="Y1264" i="30"/>
  <c r="X1264" i="30"/>
  <c r="W1264" i="30"/>
  <c r="V1264" i="30"/>
  <c r="U1264" i="30"/>
  <c r="T1264" i="30"/>
  <c r="S1264" i="30"/>
  <c r="R1264" i="30"/>
  <c r="Q1264" i="30"/>
  <c r="P1264" i="30"/>
  <c r="O1264" i="30"/>
  <c r="N1264" i="30"/>
  <c r="M1264" i="30"/>
  <c r="L1264" i="30"/>
  <c r="K1264" i="30"/>
  <c r="J1264" i="30"/>
  <c r="I1264" i="30"/>
  <c r="H1264" i="30"/>
  <c r="G1264" i="30"/>
  <c r="F1264" i="30"/>
  <c r="AO1263" i="30"/>
  <c r="AN1263" i="30"/>
  <c r="AM1263" i="30"/>
  <c r="AL1263" i="30"/>
  <c r="AK1263" i="30"/>
  <c r="AJ1263" i="30"/>
  <c r="AI1263" i="30"/>
  <c r="AH1263" i="30"/>
  <c r="AG1263" i="30"/>
  <c r="AF1263" i="30"/>
  <c r="AE1263" i="30"/>
  <c r="AD1263" i="30"/>
  <c r="AC1263" i="30"/>
  <c r="AB1263" i="30"/>
  <c r="AA1263" i="30"/>
  <c r="Z1263" i="30"/>
  <c r="Y1263" i="30"/>
  <c r="X1263" i="30"/>
  <c r="W1263" i="30"/>
  <c r="V1263" i="30"/>
  <c r="U1263" i="30"/>
  <c r="T1263" i="30"/>
  <c r="S1263" i="30"/>
  <c r="R1263" i="30"/>
  <c r="Q1263" i="30"/>
  <c r="P1263" i="30"/>
  <c r="O1263" i="30"/>
  <c r="N1263" i="30"/>
  <c r="M1263" i="30"/>
  <c r="L1263" i="30"/>
  <c r="K1263" i="30"/>
  <c r="J1263" i="30"/>
  <c r="I1263" i="30"/>
  <c r="H1263" i="30"/>
  <c r="G1263" i="30"/>
  <c r="F1263" i="30"/>
  <c r="AO1262" i="30"/>
  <c r="AN1262" i="30"/>
  <c r="AM1262" i="30"/>
  <c r="AL1262" i="30"/>
  <c r="AK1262" i="30"/>
  <c r="AJ1262" i="30"/>
  <c r="AI1262" i="30"/>
  <c r="AH1262" i="30"/>
  <c r="AG1262" i="30"/>
  <c r="AF1262" i="30"/>
  <c r="AE1262" i="30"/>
  <c r="AD1262" i="30"/>
  <c r="AC1262" i="30"/>
  <c r="AB1262" i="30"/>
  <c r="AA1262" i="30"/>
  <c r="Z1262" i="30"/>
  <c r="Y1262" i="30"/>
  <c r="X1262" i="30"/>
  <c r="W1262" i="30"/>
  <c r="V1262" i="30"/>
  <c r="U1262" i="30"/>
  <c r="T1262" i="30"/>
  <c r="S1262" i="30"/>
  <c r="R1262" i="30"/>
  <c r="Q1262" i="30"/>
  <c r="P1262" i="30"/>
  <c r="O1262" i="30"/>
  <c r="N1262" i="30"/>
  <c r="M1262" i="30"/>
  <c r="L1262" i="30"/>
  <c r="K1262" i="30"/>
  <c r="J1262" i="30"/>
  <c r="I1262" i="30"/>
  <c r="H1262" i="30"/>
  <c r="G1262" i="30"/>
  <c r="F1262" i="30"/>
  <c r="AO1260" i="30"/>
  <c r="AN1260" i="30"/>
  <c r="AM1260" i="30"/>
  <c r="AL1260" i="30"/>
  <c r="AK1260" i="30"/>
  <c r="AJ1260" i="30"/>
  <c r="AI1260" i="30"/>
  <c r="AH1260" i="30"/>
  <c r="AG1260" i="30"/>
  <c r="AF1260" i="30"/>
  <c r="AE1260" i="30"/>
  <c r="AD1260" i="30"/>
  <c r="AC1260" i="30"/>
  <c r="AB1260" i="30"/>
  <c r="AA1260" i="30"/>
  <c r="Z1260" i="30"/>
  <c r="Y1260" i="30"/>
  <c r="X1260" i="30"/>
  <c r="W1260" i="30"/>
  <c r="V1260" i="30"/>
  <c r="U1260" i="30"/>
  <c r="T1260" i="30"/>
  <c r="S1260" i="30"/>
  <c r="R1260" i="30"/>
  <c r="Q1260" i="30"/>
  <c r="P1260" i="30"/>
  <c r="O1260" i="30"/>
  <c r="N1260" i="30"/>
  <c r="M1260" i="30"/>
  <c r="L1260" i="30"/>
  <c r="K1260" i="30"/>
  <c r="J1260" i="30"/>
  <c r="I1260" i="30"/>
  <c r="H1260" i="30"/>
  <c r="G1260" i="30"/>
  <c r="F1260" i="30"/>
  <c r="AO1258" i="30"/>
  <c r="AN1258" i="30"/>
  <c r="AM1258" i="30"/>
  <c r="AL1258" i="30"/>
  <c r="AK1258" i="30"/>
  <c r="AJ1258" i="30"/>
  <c r="AI1258" i="30"/>
  <c r="AH1258" i="30"/>
  <c r="AG1258" i="30"/>
  <c r="AF1258" i="30"/>
  <c r="AE1258" i="30"/>
  <c r="AD1258" i="30"/>
  <c r="AC1258" i="30"/>
  <c r="AB1258" i="30"/>
  <c r="AA1258" i="30"/>
  <c r="Z1258" i="30"/>
  <c r="Y1258" i="30"/>
  <c r="X1258" i="30"/>
  <c r="W1258" i="30"/>
  <c r="V1258" i="30"/>
  <c r="U1258" i="30"/>
  <c r="T1258" i="30"/>
  <c r="S1258" i="30"/>
  <c r="R1258" i="30"/>
  <c r="Q1258" i="30"/>
  <c r="P1258" i="30"/>
  <c r="O1258" i="30"/>
  <c r="N1258" i="30"/>
  <c r="M1258" i="30"/>
  <c r="L1258" i="30"/>
  <c r="K1258" i="30"/>
  <c r="J1258" i="30"/>
  <c r="I1258" i="30"/>
  <c r="H1258" i="30"/>
  <c r="G1258" i="30"/>
  <c r="F1258" i="30"/>
  <c r="AO1257" i="30"/>
  <c r="AN1257" i="30"/>
  <c r="AM1257" i="30"/>
  <c r="AL1257" i="30"/>
  <c r="AK1257" i="30"/>
  <c r="AJ1257" i="30"/>
  <c r="AI1257" i="30"/>
  <c r="AH1257" i="30"/>
  <c r="AG1257" i="30"/>
  <c r="AF1257" i="30"/>
  <c r="AE1257" i="30"/>
  <c r="AD1257" i="30"/>
  <c r="AC1257" i="30"/>
  <c r="AB1257" i="30"/>
  <c r="AA1257" i="30"/>
  <c r="Z1257" i="30"/>
  <c r="Y1257" i="30"/>
  <c r="X1257" i="30"/>
  <c r="W1257" i="30"/>
  <c r="V1257" i="30"/>
  <c r="U1257" i="30"/>
  <c r="T1257" i="30"/>
  <c r="S1257" i="30"/>
  <c r="R1257" i="30"/>
  <c r="Q1257" i="30"/>
  <c r="P1257" i="30"/>
  <c r="O1257" i="30"/>
  <c r="N1257" i="30"/>
  <c r="M1257" i="30"/>
  <c r="L1257" i="30"/>
  <c r="K1257" i="30"/>
  <c r="J1257" i="30"/>
  <c r="I1257" i="30"/>
  <c r="H1257" i="30"/>
  <c r="G1257" i="30"/>
  <c r="F1257" i="30"/>
  <c r="AO1256" i="30"/>
  <c r="AN1256" i="30"/>
  <c r="AM1256" i="30"/>
  <c r="AL1256" i="30"/>
  <c r="AK1256" i="30"/>
  <c r="AJ1256" i="30"/>
  <c r="AI1256" i="30"/>
  <c r="AH1256" i="30"/>
  <c r="AG1256" i="30"/>
  <c r="AF1256" i="30"/>
  <c r="AE1256" i="30"/>
  <c r="AD1256" i="30"/>
  <c r="AC1256" i="30"/>
  <c r="AB1256" i="30"/>
  <c r="AA1256" i="30"/>
  <c r="Z1256" i="30"/>
  <c r="Y1256" i="30"/>
  <c r="X1256" i="30"/>
  <c r="W1256" i="30"/>
  <c r="V1256" i="30"/>
  <c r="U1256" i="30"/>
  <c r="T1256" i="30"/>
  <c r="S1256" i="30"/>
  <c r="R1256" i="30"/>
  <c r="Q1256" i="30"/>
  <c r="P1256" i="30"/>
  <c r="O1256" i="30"/>
  <c r="N1256" i="30"/>
  <c r="M1256" i="30"/>
  <c r="L1256" i="30"/>
  <c r="K1256" i="30"/>
  <c r="J1256" i="30"/>
  <c r="I1256" i="30"/>
  <c r="H1256" i="30"/>
  <c r="G1256" i="30"/>
  <c r="F1256" i="30"/>
  <c r="AO1255" i="30"/>
  <c r="AN1255" i="30"/>
  <c r="AM1255" i="30"/>
  <c r="AL1255" i="30"/>
  <c r="AK1255" i="30"/>
  <c r="AJ1255" i="30"/>
  <c r="AI1255" i="30"/>
  <c r="AH1255" i="30"/>
  <c r="AG1255" i="30"/>
  <c r="AF1255" i="30"/>
  <c r="AE1255" i="30"/>
  <c r="AD1255" i="30"/>
  <c r="AC1255" i="30"/>
  <c r="AB1255" i="30"/>
  <c r="AA1255" i="30"/>
  <c r="Z1255" i="30"/>
  <c r="Y1255" i="30"/>
  <c r="X1255" i="30"/>
  <c r="W1255" i="30"/>
  <c r="V1255" i="30"/>
  <c r="U1255" i="30"/>
  <c r="T1255" i="30"/>
  <c r="S1255" i="30"/>
  <c r="R1255" i="30"/>
  <c r="Q1255" i="30"/>
  <c r="P1255" i="30"/>
  <c r="O1255" i="30"/>
  <c r="N1255" i="30"/>
  <c r="M1255" i="30"/>
  <c r="L1255" i="30"/>
  <c r="K1255" i="30"/>
  <c r="J1255" i="30"/>
  <c r="I1255" i="30"/>
  <c r="H1255" i="30"/>
  <c r="G1255" i="30"/>
  <c r="F1255" i="30"/>
  <c r="AO1254" i="30"/>
  <c r="AN1254" i="30"/>
  <c r="AM1254" i="30"/>
  <c r="AL1254" i="30"/>
  <c r="AK1254" i="30"/>
  <c r="AJ1254" i="30"/>
  <c r="AI1254" i="30"/>
  <c r="AH1254" i="30"/>
  <c r="AG1254" i="30"/>
  <c r="AF1254" i="30"/>
  <c r="AE1254" i="30"/>
  <c r="AD1254" i="30"/>
  <c r="AC1254" i="30"/>
  <c r="AB1254" i="30"/>
  <c r="AA1254" i="30"/>
  <c r="Z1254" i="30"/>
  <c r="Y1254" i="30"/>
  <c r="X1254" i="30"/>
  <c r="W1254" i="30"/>
  <c r="V1254" i="30"/>
  <c r="U1254" i="30"/>
  <c r="T1254" i="30"/>
  <c r="S1254" i="30"/>
  <c r="R1254" i="30"/>
  <c r="Q1254" i="30"/>
  <c r="P1254" i="30"/>
  <c r="O1254" i="30"/>
  <c r="N1254" i="30"/>
  <c r="M1254" i="30"/>
  <c r="L1254" i="30"/>
  <c r="K1254" i="30"/>
  <c r="J1254" i="30"/>
  <c r="I1254" i="30"/>
  <c r="H1254" i="30"/>
  <c r="G1254" i="30"/>
  <c r="F1254" i="30"/>
  <c r="AO1253" i="30"/>
  <c r="AN1253" i="30"/>
  <c r="AM1253" i="30"/>
  <c r="AL1253" i="30"/>
  <c r="AK1253" i="30"/>
  <c r="AJ1253" i="30"/>
  <c r="AI1253" i="30"/>
  <c r="AH1253" i="30"/>
  <c r="AG1253" i="30"/>
  <c r="AF1253" i="30"/>
  <c r="AE1253" i="30"/>
  <c r="AD1253" i="30"/>
  <c r="AC1253" i="30"/>
  <c r="AB1253" i="30"/>
  <c r="AA1253" i="30"/>
  <c r="Z1253" i="30"/>
  <c r="Y1253" i="30"/>
  <c r="X1253" i="30"/>
  <c r="W1253" i="30"/>
  <c r="V1253" i="30"/>
  <c r="U1253" i="30"/>
  <c r="T1253" i="30"/>
  <c r="S1253" i="30"/>
  <c r="R1253" i="30"/>
  <c r="Q1253" i="30"/>
  <c r="P1253" i="30"/>
  <c r="O1253" i="30"/>
  <c r="N1253" i="30"/>
  <c r="M1253" i="30"/>
  <c r="L1253" i="30"/>
  <c r="K1253" i="30"/>
  <c r="J1253" i="30"/>
  <c r="I1253" i="30"/>
  <c r="H1253" i="30"/>
  <c r="G1253" i="30"/>
  <c r="F1253" i="30"/>
  <c r="AO1252" i="30"/>
  <c r="AN1252" i="30"/>
  <c r="AM1252" i="30"/>
  <c r="AL1252" i="30"/>
  <c r="AK1252" i="30"/>
  <c r="AJ1252" i="30"/>
  <c r="AI1252" i="30"/>
  <c r="AH1252" i="30"/>
  <c r="AG1252" i="30"/>
  <c r="AF1252" i="30"/>
  <c r="AE1252" i="30"/>
  <c r="AD1252" i="30"/>
  <c r="AC1252" i="30"/>
  <c r="AB1252" i="30"/>
  <c r="AA1252" i="30"/>
  <c r="Z1252" i="30"/>
  <c r="Y1252" i="30"/>
  <c r="X1252" i="30"/>
  <c r="W1252" i="30"/>
  <c r="V1252" i="30"/>
  <c r="U1252" i="30"/>
  <c r="T1252" i="30"/>
  <c r="S1252" i="30"/>
  <c r="R1252" i="30"/>
  <c r="Q1252" i="30"/>
  <c r="P1252" i="30"/>
  <c r="O1252" i="30"/>
  <c r="N1252" i="30"/>
  <c r="M1252" i="30"/>
  <c r="L1252" i="30"/>
  <c r="K1252" i="30"/>
  <c r="J1252" i="30"/>
  <c r="I1252" i="30"/>
  <c r="H1252" i="30"/>
  <c r="G1252" i="30"/>
  <c r="F1252" i="30"/>
  <c r="AO1251" i="30"/>
  <c r="AN1251" i="30"/>
  <c r="AM1251" i="30"/>
  <c r="AL1251" i="30"/>
  <c r="AK1251" i="30"/>
  <c r="AJ1251" i="30"/>
  <c r="AI1251" i="30"/>
  <c r="AH1251" i="30"/>
  <c r="AG1251" i="30"/>
  <c r="AF1251" i="30"/>
  <c r="AE1251" i="30"/>
  <c r="AD1251" i="30"/>
  <c r="AC1251" i="30"/>
  <c r="AB1251" i="30"/>
  <c r="AA1251" i="30"/>
  <c r="Z1251" i="30"/>
  <c r="Y1251" i="30"/>
  <c r="X1251" i="30"/>
  <c r="W1251" i="30"/>
  <c r="V1251" i="30"/>
  <c r="U1251" i="30"/>
  <c r="T1251" i="30"/>
  <c r="S1251" i="30"/>
  <c r="R1251" i="30"/>
  <c r="Q1251" i="30"/>
  <c r="P1251" i="30"/>
  <c r="O1251" i="30"/>
  <c r="N1251" i="30"/>
  <c r="M1251" i="30"/>
  <c r="L1251" i="30"/>
  <c r="K1251" i="30"/>
  <c r="J1251" i="30"/>
  <c r="I1251" i="30"/>
  <c r="H1251" i="30"/>
  <c r="G1251" i="30"/>
  <c r="F1251" i="30"/>
  <c r="AO1250" i="30"/>
  <c r="AN1250" i="30"/>
  <c r="AM1250" i="30"/>
  <c r="AL1250" i="30"/>
  <c r="AK1250" i="30"/>
  <c r="AJ1250" i="30"/>
  <c r="AI1250" i="30"/>
  <c r="AH1250" i="30"/>
  <c r="AG1250" i="30"/>
  <c r="AF1250" i="30"/>
  <c r="AE1250" i="30"/>
  <c r="AD1250" i="30"/>
  <c r="AC1250" i="30"/>
  <c r="AB1250" i="30"/>
  <c r="AA1250" i="30"/>
  <c r="Z1250" i="30"/>
  <c r="Y1250" i="30"/>
  <c r="X1250" i="30"/>
  <c r="W1250" i="30"/>
  <c r="V1250" i="30"/>
  <c r="U1250" i="30"/>
  <c r="T1250" i="30"/>
  <c r="S1250" i="30"/>
  <c r="R1250" i="30"/>
  <c r="Q1250" i="30"/>
  <c r="P1250" i="30"/>
  <c r="O1250" i="30"/>
  <c r="N1250" i="30"/>
  <c r="M1250" i="30"/>
  <c r="L1250" i="30"/>
  <c r="K1250" i="30"/>
  <c r="J1250" i="30"/>
  <c r="I1250" i="30"/>
  <c r="H1250" i="30"/>
  <c r="G1250" i="30"/>
  <c r="F1250" i="30"/>
  <c r="AO1248" i="30"/>
  <c r="AN1248" i="30"/>
  <c r="AM1248" i="30"/>
  <c r="AL1248" i="30"/>
  <c r="AK1248" i="30"/>
  <c r="AJ1248" i="30"/>
  <c r="AI1248" i="30"/>
  <c r="AH1248" i="30"/>
  <c r="AG1248" i="30"/>
  <c r="AF1248" i="30"/>
  <c r="AE1248" i="30"/>
  <c r="AD1248" i="30"/>
  <c r="AC1248" i="30"/>
  <c r="AB1248" i="30"/>
  <c r="AA1248" i="30"/>
  <c r="Z1248" i="30"/>
  <c r="Y1248" i="30"/>
  <c r="X1248" i="30"/>
  <c r="W1248" i="30"/>
  <c r="V1248" i="30"/>
  <c r="U1248" i="30"/>
  <c r="T1248" i="30"/>
  <c r="S1248" i="30"/>
  <c r="R1248" i="30"/>
  <c r="Q1248" i="30"/>
  <c r="P1248" i="30"/>
  <c r="O1248" i="30"/>
  <c r="N1248" i="30"/>
  <c r="M1248" i="30"/>
  <c r="L1248" i="30"/>
  <c r="K1248" i="30"/>
  <c r="J1248" i="30"/>
  <c r="I1248" i="30"/>
  <c r="H1248" i="30"/>
  <c r="G1248" i="30"/>
  <c r="F1248" i="30"/>
  <c r="AO1247" i="30"/>
  <c r="AN1247" i="30"/>
  <c r="AM1247" i="30"/>
  <c r="AL1247" i="30"/>
  <c r="AK1247" i="30"/>
  <c r="AJ1247" i="30"/>
  <c r="AI1247" i="30"/>
  <c r="AH1247" i="30"/>
  <c r="AG1247" i="30"/>
  <c r="AF1247" i="30"/>
  <c r="AE1247" i="30"/>
  <c r="AD1247" i="30"/>
  <c r="AC1247" i="30"/>
  <c r="AB1247" i="30"/>
  <c r="AA1247" i="30"/>
  <c r="Z1247" i="30"/>
  <c r="Y1247" i="30"/>
  <c r="X1247" i="30"/>
  <c r="W1247" i="30"/>
  <c r="V1247" i="30"/>
  <c r="U1247" i="30"/>
  <c r="T1247" i="30"/>
  <c r="S1247" i="30"/>
  <c r="R1247" i="30"/>
  <c r="Q1247" i="30"/>
  <c r="P1247" i="30"/>
  <c r="O1247" i="30"/>
  <c r="N1247" i="30"/>
  <c r="M1247" i="30"/>
  <c r="L1247" i="30"/>
  <c r="K1247" i="30"/>
  <c r="J1247" i="30"/>
  <c r="I1247" i="30"/>
  <c r="H1247" i="30"/>
  <c r="G1247" i="30"/>
  <c r="F1247" i="30"/>
  <c r="AO1246" i="30"/>
  <c r="AN1246" i="30"/>
  <c r="AM1246" i="30"/>
  <c r="AL1246" i="30"/>
  <c r="AK1246" i="30"/>
  <c r="AJ1246" i="30"/>
  <c r="AI1246" i="30"/>
  <c r="AH1246" i="30"/>
  <c r="AG1246" i="30"/>
  <c r="AF1246" i="30"/>
  <c r="AE1246" i="30"/>
  <c r="AD1246" i="30"/>
  <c r="AC1246" i="30"/>
  <c r="AB1246" i="30"/>
  <c r="AA1246" i="30"/>
  <c r="Z1246" i="30"/>
  <c r="Y1246" i="30"/>
  <c r="X1246" i="30"/>
  <c r="W1246" i="30"/>
  <c r="V1246" i="30"/>
  <c r="U1246" i="30"/>
  <c r="T1246" i="30"/>
  <c r="S1246" i="30"/>
  <c r="R1246" i="30"/>
  <c r="Q1246" i="30"/>
  <c r="P1246" i="30"/>
  <c r="O1246" i="30"/>
  <c r="N1246" i="30"/>
  <c r="M1246" i="30"/>
  <c r="L1246" i="30"/>
  <c r="K1246" i="30"/>
  <c r="J1246" i="30"/>
  <c r="I1246" i="30"/>
  <c r="H1246" i="30"/>
  <c r="G1246" i="30"/>
  <c r="F1246" i="30"/>
  <c r="AO1245" i="30"/>
  <c r="AN1245" i="30"/>
  <c r="AM1245" i="30"/>
  <c r="AL1245" i="30"/>
  <c r="AK1245" i="30"/>
  <c r="AJ1245" i="30"/>
  <c r="AI1245" i="30"/>
  <c r="AH1245" i="30"/>
  <c r="AG1245" i="30"/>
  <c r="AF1245" i="30"/>
  <c r="AE1245" i="30"/>
  <c r="AD1245" i="30"/>
  <c r="AC1245" i="30"/>
  <c r="AB1245" i="30"/>
  <c r="AA1245" i="30"/>
  <c r="Z1245" i="30"/>
  <c r="Y1245" i="30"/>
  <c r="X1245" i="30"/>
  <c r="W1245" i="30"/>
  <c r="V1245" i="30"/>
  <c r="U1245" i="30"/>
  <c r="T1245" i="30"/>
  <c r="S1245" i="30"/>
  <c r="R1245" i="30"/>
  <c r="Q1245" i="30"/>
  <c r="P1245" i="30"/>
  <c r="O1245" i="30"/>
  <c r="N1245" i="30"/>
  <c r="M1245" i="30"/>
  <c r="L1245" i="30"/>
  <c r="K1245" i="30"/>
  <c r="J1245" i="30"/>
  <c r="I1245" i="30"/>
  <c r="H1245" i="30"/>
  <c r="G1245" i="30"/>
  <c r="F1245" i="30"/>
  <c r="AO1244" i="30"/>
  <c r="AN1244" i="30"/>
  <c r="AM1244" i="30"/>
  <c r="AL1244" i="30"/>
  <c r="AK1244" i="30"/>
  <c r="AJ1244" i="30"/>
  <c r="AI1244" i="30"/>
  <c r="AH1244" i="30"/>
  <c r="AG1244" i="30"/>
  <c r="AF1244" i="30"/>
  <c r="AE1244" i="30"/>
  <c r="AD1244" i="30"/>
  <c r="AC1244" i="30"/>
  <c r="AB1244" i="30"/>
  <c r="AA1244" i="30"/>
  <c r="Z1244" i="30"/>
  <c r="Y1244" i="30"/>
  <c r="X1244" i="30"/>
  <c r="W1244" i="30"/>
  <c r="V1244" i="30"/>
  <c r="U1244" i="30"/>
  <c r="T1244" i="30"/>
  <c r="S1244" i="30"/>
  <c r="R1244" i="30"/>
  <c r="Q1244" i="30"/>
  <c r="P1244" i="30"/>
  <c r="O1244" i="30"/>
  <c r="N1244" i="30"/>
  <c r="M1244" i="30"/>
  <c r="L1244" i="30"/>
  <c r="K1244" i="30"/>
  <c r="J1244" i="30"/>
  <c r="I1244" i="30"/>
  <c r="H1244" i="30"/>
  <c r="G1244" i="30"/>
  <c r="F1244" i="30"/>
  <c r="AO1243" i="30"/>
  <c r="AN1243" i="30"/>
  <c r="AM1243" i="30"/>
  <c r="AL1243" i="30"/>
  <c r="AK1243" i="30"/>
  <c r="AJ1243" i="30"/>
  <c r="AI1243" i="30"/>
  <c r="AH1243" i="30"/>
  <c r="AG1243" i="30"/>
  <c r="AF1243" i="30"/>
  <c r="AE1243" i="30"/>
  <c r="AD1243" i="30"/>
  <c r="AC1243" i="30"/>
  <c r="AB1243" i="30"/>
  <c r="AA1243" i="30"/>
  <c r="Z1243" i="30"/>
  <c r="Y1243" i="30"/>
  <c r="X1243" i="30"/>
  <c r="W1243" i="30"/>
  <c r="V1243" i="30"/>
  <c r="U1243" i="30"/>
  <c r="T1243" i="30"/>
  <c r="S1243" i="30"/>
  <c r="R1243" i="30"/>
  <c r="Q1243" i="30"/>
  <c r="P1243" i="30"/>
  <c r="O1243" i="30"/>
  <c r="N1243" i="30"/>
  <c r="M1243" i="30"/>
  <c r="L1243" i="30"/>
  <c r="K1243" i="30"/>
  <c r="J1243" i="30"/>
  <c r="I1243" i="30"/>
  <c r="H1243" i="30"/>
  <c r="G1243" i="30"/>
  <c r="F1243" i="30"/>
  <c r="AO1242" i="30"/>
  <c r="AN1242" i="30"/>
  <c r="AM1242" i="30"/>
  <c r="AL1242" i="30"/>
  <c r="AK1242" i="30"/>
  <c r="AJ1242" i="30"/>
  <c r="AI1242" i="30"/>
  <c r="AH1242" i="30"/>
  <c r="AG1242" i="30"/>
  <c r="AF1242" i="30"/>
  <c r="AE1242" i="30"/>
  <c r="AD1242" i="30"/>
  <c r="AC1242" i="30"/>
  <c r="AB1242" i="30"/>
  <c r="AA1242" i="30"/>
  <c r="Z1242" i="30"/>
  <c r="Y1242" i="30"/>
  <c r="X1242" i="30"/>
  <c r="W1242" i="30"/>
  <c r="V1242" i="30"/>
  <c r="U1242" i="30"/>
  <c r="T1242" i="30"/>
  <c r="S1242" i="30"/>
  <c r="R1242" i="30"/>
  <c r="Q1242" i="30"/>
  <c r="P1242" i="30"/>
  <c r="O1242" i="30"/>
  <c r="N1242" i="30"/>
  <c r="M1242" i="30"/>
  <c r="L1242" i="30"/>
  <c r="K1242" i="30"/>
  <c r="J1242" i="30"/>
  <c r="I1242" i="30"/>
  <c r="H1242" i="30"/>
  <c r="G1242" i="30"/>
  <c r="F1242" i="30"/>
  <c r="AO1241" i="30"/>
  <c r="AN1241" i="30"/>
  <c r="AM1241" i="30"/>
  <c r="AL1241" i="30"/>
  <c r="AK1241" i="30"/>
  <c r="AJ1241" i="30"/>
  <c r="AI1241" i="30"/>
  <c r="AH1241" i="30"/>
  <c r="AG1241" i="30"/>
  <c r="AF1241" i="30"/>
  <c r="AE1241" i="30"/>
  <c r="AD1241" i="30"/>
  <c r="AC1241" i="30"/>
  <c r="AB1241" i="30"/>
  <c r="AA1241" i="30"/>
  <c r="Z1241" i="30"/>
  <c r="Y1241" i="30"/>
  <c r="X1241" i="30"/>
  <c r="W1241" i="30"/>
  <c r="V1241" i="30"/>
  <c r="U1241" i="30"/>
  <c r="T1241" i="30"/>
  <c r="S1241" i="30"/>
  <c r="R1241" i="30"/>
  <c r="Q1241" i="30"/>
  <c r="P1241" i="30"/>
  <c r="O1241" i="30"/>
  <c r="N1241" i="30"/>
  <c r="M1241" i="30"/>
  <c r="L1241" i="30"/>
  <c r="K1241" i="30"/>
  <c r="J1241" i="30"/>
  <c r="I1241" i="30"/>
  <c r="H1241" i="30"/>
  <c r="G1241" i="30"/>
  <c r="F1241" i="30"/>
  <c r="AO1240" i="30"/>
  <c r="AN1240" i="30"/>
  <c r="AM1240" i="30"/>
  <c r="AL1240" i="30"/>
  <c r="AK1240" i="30"/>
  <c r="AJ1240" i="30"/>
  <c r="AI1240" i="30"/>
  <c r="AH1240" i="30"/>
  <c r="AG1240" i="30"/>
  <c r="AF1240" i="30"/>
  <c r="AE1240" i="30"/>
  <c r="AD1240" i="30"/>
  <c r="AC1240" i="30"/>
  <c r="AB1240" i="30"/>
  <c r="AA1240" i="30"/>
  <c r="Z1240" i="30"/>
  <c r="Y1240" i="30"/>
  <c r="X1240" i="30"/>
  <c r="W1240" i="30"/>
  <c r="V1240" i="30"/>
  <c r="U1240" i="30"/>
  <c r="T1240" i="30"/>
  <c r="S1240" i="30"/>
  <c r="R1240" i="30"/>
  <c r="Q1240" i="30"/>
  <c r="P1240" i="30"/>
  <c r="O1240" i="30"/>
  <c r="N1240" i="30"/>
  <c r="M1240" i="30"/>
  <c r="L1240" i="30"/>
  <c r="K1240" i="30"/>
  <c r="J1240" i="30"/>
  <c r="I1240" i="30"/>
  <c r="H1240" i="30"/>
  <c r="G1240" i="30"/>
  <c r="F1240" i="30"/>
  <c r="AO1239" i="30"/>
  <c r="AN1239" i="30"/>
  <c r="AM1239" i="30"/>
  <c r="AL1239" i="30"/>
  <c r="AK1239" i="30"/>
  <c r="AJ1239" i="30"/>
  <c r="AI1239" i="30"/>
  <c r="AH1239" i="30"/>
  <c r="AG1239" i="30"/>
  <c r="AF1239" i="30"/>
  <c r="AE1239" i="30"/>
  <c r="AD1239" i="30"/>
  <c r="AC1239" i="30"/>
  <c r="AB1239" i="30"/>
  <c r="AA1239" i="30"/>
  <c r="Z1239" i="30"/>
  <c r="Y1239" i="30"/>
  <c r="X1239" i="30"/>
  <c r="W1239" i="30"/>
  <c r="V1239" i="30"/>
  <c r="U1239" i="30"/>
  <c r="T1239" i="30"/>
  <c r="S1239" i="30"/>
  <c r="R1239" i="30"/>
  <c r="Q1239" i="30"/>
  <c r="P1239" i="30"/>
  <c r="O1239" i="30"/>
  <c r="N1239" i="30"/>
  <c r="M1239" i="30"/>
  <c r="L1239" i="30"/>
  <c r="K1239" i="30"/>
  <c r="J1239" i="30"/>
  <c r="I1239" i="30"/>
  <c r="H1239" i="30"/>
  <c r="G1239" i="30"/>
  <c r="F1239" i="30"/>
  <c r="AO1238" i="30"/>
  <c r="AN1238" i="30"/>
  <c r="AM1238" i="30"/>
  <c r="AL1238" i="30"/>
  <c r="AK1238" i="30"/>
  <c r="AJ1238" i="30"/>
  <c r="AI1238" i="30"/>
  <c r="AH1238" i="30"/>
  <c r="AG1238" i="30"/>
  <c r="AF1238" i="30"/>
  <c r="AE1238" i="30"/>
  <c r="AD1238" i="30"/>
  <c r="AC1238" i="30"/>
  <c r="AB1238" i="30"/>
  <c r="AA1238" i="30"/>
  <c r="Z1238" i="30"/>
  <c r="Y1238" i="30"/>
  <c r="X1238" i="30"/>
  <c r="W1238" i="30"/>
  <c r="V1238" i="30"/>
  <c r="U1238" i="30"/>
  <c r="T1238" i="30"/>
  <c r="S1238" i="30"/>
  <c r="R1238" i="30"/>
  <c r="Q1238" i="30"/>
  <c r="P1238" i="30"/>
  <c r="O1238" i="30"/>
  <c r="N1238" i="30"/>
  <c r="M1238" i="30"/>
  <c r="L1238" i="30"/>
  <c r="K1238" i="30"/>
  <c r="J1238" i="30"/>
  <c r="I1238" i="30"/>
  <c r="H1238" i="30"/>
  <c r="G1238" i="30"/>
  <c r="F1238" i="30"/>
  <c r="AO1237" i="30"/>
  <c r="AN1237" i="30"/>
  <c r="AM1237" i="30"/>
  <c r="AL1237" i="30"/>
  <c r="AK1237" i="30"/>
  <c r="AJ1237" i="30"/>
  <c r="AI1237" i="30"/>
  <c r="AH1237" i="30"/>
  <c r="AG1237" i="30"/>
  <c r="AF1237" i="30"/>
  <c r="AE1237" i="30"/>
  <c r="AD1237" i="30"/>
  <c r="AC1237" i="30"/>
  <c r="AB1237" i="30"/>
  <c r="AA1237" i="30"/>
  <c r="Z1237" i="30"/>
  <c r="Y1237" i="30"/>
  <c r="X1237" i="30"/>
  <c r="W1237" i="30"/>
  <c r="V1237" i="30"/>
  <c r="U1237" i="30"/>
  <c r="T1237" i="30"/>
  <c r="S1237" i="30"/>
  <c r="R1237" i="30"/>
  <c r="Q1237" i="30"/>
  <c r="P1237" i="30"/>
  <c r="O1237" i="30"/>
  <c r="N1237" i="30"/>
  <c r="M1237" i="30"/>
  <c r="L1237" i="30"/>
  <c r="K1237" i="30"/>
  <c r="J1237" i="30"/>
  <c r="I1237" i="30"/>
  <c r="H1237" i="30"/>
  <c r="G1237" i="30"/>
  <c r="F1237" i="30"/>
  <c r="AO1236" i="30"/>
  <c r="AN1236" i="30"/>
  <c r="AM1236" i="30"/>
  <c r="AL1236" i="30"/>
  <c r="AK1236" i="30"/>
  <c r="AJ1236" i="30"/>
  <c r="AI1236" i="30"/>
  <c r="AH1236" i="30"/>
  <c r="AG1236" i="30"/>
  <c r="AF1236" i="30"/>
  <c r="AE1236" i="30"/>
  <c r="AD1236" i="30"/>
  <c r="AC1236" i="30"/>
  <c r="AB1236" i="30"/>
  <c r="AA1236" i="30"/>
  <c r="Z1236" i="30"/>
  <c r="Y1236" i="30"/>
  <c r="X1236" i="30"/>
  <c r="W1236" i="30"/>
  <c r="V1236" i="30"/>
  <c r="U1236" i="30"/>
  <c r="T1236" i="30"/>
  <c r="S1236" i="30"/>
  <c r="R1236" i="30"/>
  <c r="Q1236" i="30"/>
  <c r="P1236" i="30"/>
  <c r="O1236" i="30"/>
  <c r="N1236" i="30"/>
  <c r="M1236" i="30"/>
  <c r="L1236" i="30"/>
  <c r="K1236" i="30"/>
  <c r="J1236" i="30"/>
  <c r="I1236" i="30"/>
  <c r="H1236" i="30"/>
  <c r="G1236" i="30"/>
  <c r="F1236" i="30"/>
  <c r="AO1234" i="30"/>
  <c r="AN1234" i="30"/>
  <c r="AM1234" i="30"/>
  <c r="AL1234" i="30"/>
  <c r="AK1234" i="30"/>
  <c r="AJ1234" i="30"/>
  <c r="AI1234" i="30"/>
  <c r="AH1234" i="30"/>
  <c r="AG1234" i="30"/>
  <c r="AF1234" i="30"/>
  <c r="AE1234" i="30"/>
  <c r="AD1234" i="30"/>
  <c r="AC1234" i="30"/>
  <c r="AB1234" i="30"/>
  <c r="AA1234" i="30"/>
  <c r="Z1234" i="30"/>
  <c r="Y1234" i="30"/>
  <c r="X1234" i="30"/>
  <c r="W1234" i="30"/>
  <c r="V1234" i="30"/>
  <c r="U1234" i="30"/>
  <c r="T1234" i="30"/>
  <c r="S1234" i="30"/>
  <c r="R1234" i="30"/>
  <c r="Q1234" i="30"/>
  <c r="P1234" i="30"/>
  <c r="O1234" i="30"/>
  <c r="N1234" i="30"/>
  <c r="M1234" i="30"/>
  <c r="L1234" i="30"/>
  <c r="K1234" i="30"/>
  <c r="J1234" i="30"/>
  <c r="I1234" i="30"/>
  <c r="H1234" i="30"/>
  <c r="G1234" i="30"/>
  <c r="F1234" i="30"/>
  <c r="AO1233" i="30"/>
  <c r="AN1233" i="30"/>
  <c r="AM1233" i="30"/>
  <c r="AL1233" i="30"/>
  <c r="AK1233" i="30"/>
  <c r="AJ1233" i="30"/>
  <c r="AI1233" i="30"/>
  <c r="AH1233" i="30"/>
  <c r="AG1233" i="30"/>
  <c r="AF1233" i="30"/>
  <c r="AE1233" i="30"/>
  <c r="AD1233" i="30"/>
  <c r="AC1233" i="30"/>
  <c r="AB1233" i="30"/>
  <c r="AA1233" i="30"/>
  <c r="Z1233" i="30"/>
  <c r="Y1233" i="30"/>
  <c r="X1233" i="30"/>
  <c r="W1233" i="30"/>
  <c r="V1233" i="30"/>
  <c r="U1233" i="30"/>
  <c r="T1233" i="30"/>
  <c r="S1233" i="30"/>
  <c r="R1233" i="30"/>
  <c r="Q1233" i="30"/>
  <c r="P1233" i="30"/>
  <c r="O1233" i="30"/>
  <c r="N1233" i="30"/>
  <c r="M1233" i="30"/>
  <c r="L1233" i="30"/>
  <c r="K1233" i="30"/>
  <c r="J1233" i="30"/>
  <c r="I1233" i="30"/>
  <c r="H1233" i="30"/>
  <c r="G1233" i="30"/>
  <c r="F1233" i="30"/>
  <c r="AO1232" i="30"/>
  <c r="AN1232" i="30"/>
  <c r="AM1232" i="30"/>
  <c r="AL1232" i="30"/>
  <c r="AK1232" i="30"/>
  <c r="AJ1232" i="30"/>
  <c r="AI1232" i="30"/>
  <c r="AH1232" i="30"/>
  <c r="AG1232" i="30"/>
  <c r="AF1232" i="30"/>
  <c r="AE1232" i="30"/>
  <c r="AD1232" i="30"/>
  <c r="AC1232" i="30"/>
  <c r="AB1232" i="30"/>
  <c r="AA1232" i="30"/>
  <c r="Z1232" i="30"/>
  <c r="Y1232" i="30"/>
  <c r="X1232" i="30"/>
  <c r="W1232" i="30"/>
  <c r="V1232" i="30"/>
  <c r="U1232" i="30"/>
  <c r="T1232" i="30"/>
  <c r="S1232" i="30"/>
  <c r="R1232" i="30"/>
  <c r="Q1232" i="30"/>
  <c r="P1232" i="30"/>
  <c r="O1232" i="30"/>
  <c r="N1232" i="30"/>
  <c r="M1232" i="30"/>
  <c r="L1232" i="30"/>
  <c r="K1232" i="30"/>
  <c r="J1232" i="30"/>
  <c r="I1232" i="30"/>
  <c r="H1232" i="30"/>
  <c r="G1232" i="30"/>
  <c r="F1232" i="30"/>
  <c r="AO1231" i="30"/>
  <c r="AN1231" i="30"/>
  <c r="AM1231" i="30"/>
  <c r="AL1231" i="30"/>
  <c r="AK1231" i="30"/>
  <c r="AJ1231" i="30"/>
  <c r="AI1231" i="30"/>
  <c r="AH1231" i="30"/>
  <c r="AG1231" i="30"/>
  <c r="AF1231" i="30"/>
  <c r="AE1231" i="30"/>
  <c r="AD1231" i="30"/>
  <c r="AC1231" i="30"/>
  <c r="AB1231" i="30"/>
  <c r="AA1231" i="30"/>
  <c r="Z1231" i="30"/>
  <c r="Y1231" i="30"/>
  <c r="X1231" i="30"/>
  <c r="W1231" i="30"/>
  <c r="V1231" i="30"/>
  <c r="U1231" i="30"/>
  <c r="T1231" i="30"/>
  <c r="S1231" i="30"/>
  <c r="R1231" i="30"/>
  <c r="Q1231" i="30"/>
  <c r="P1231" i="30"/>
  <c r="O1231" i="30"/>
  <c r="N1231" i="30"/>
  <c r="M1231" i="30"/>
  <c r="L1231" i="30"/>
  <c r="K1231" i="30"/>
  <c r="J1231" i="30"/>
  <c r="I1231" i="30"/>
  <c r="H1231" i="30"/>
  <c r="G1231" i="30"/>
  <c r="F1231" i="30"/>
  <c r="AO1230" i="30"/>
  <c r="AN1230" i="30"/>
  <c r="AM1230" i="30"/>
  <c r="AL1230" i="30"/>
  <c r="AK1230" i="30"/>
  <c r="AJ1230" i="30"/>
  <c r="AI1230" i="30"/>
  <c r="AH1230" i="30"/>
  <c r="AG1230" i="30"/>
  <c r="AF1230" i="30"/>
  <c r="AE1230" i="30"/>
  <c r="AD1230" i="30"/>
  <c r="AC1230" i="30"/>
  <c r="AB1230" i="30"/>
  <c r="AA1230" i="30"/>
  <c r="Z1230" i="30"/>
  <c r="Y1230" i="30"/>
  <c r="X1230" i="30"/>
  <c r="W1230" i="30"/>
  <c r="V1230" i="30"/>
  <c r="U1230" i="30"/>
  <c r="T1230" i="30"/>
  <c r="S1230" i="30"/>
  <c r="R1230" i="30"/>
  <c r="Q1230" i="30"/>
  <c r="P1230" i="30"/>
  <c r="O1230" i="30"/>
  <c r="N1230" i="30"/>
  <c r="M1230" i="30"/>
  <c r="L1230" i="30"/>
  <c r="K1230" i="30"/>
  <c r="J1230" i="30"/>
  <c r="I1230" i="30"/>
  <c r="H1230" i="30"/>
  <c r="G1230" i="30"/>
  <c r="F1230" i="30"/>
  <c r="AO1229" i="30"/>
  <c r="AN1229" i="30"/>
  <c r="AM1229" i="30"/>
  <c r="AL1229" i="30"/>
  <c r="AK1229" i="30"/>
  <c r="AJ1229" i="30"/>
  <c r="AI1229" i="30"/>
  <c r="AH1229" i="30"/>
  <c r="AG1229" i="30"/>
  <c r="AF1229" i="30"/>
  <c r="AE1229" i="30"/>
  <c r="AD1229" i="30"/>
  <c r="AC1229" i="30"/>
  <c r="AB1229" i="30"/>
  <c r="AA1229" i="30"/>
  <c r="Z1229" i="30"/>
  <c r="Y1229" i="30"/>
  <c r="X1229" i="30"/>
  <c r="W1229" i="30"/>
  <c r="V1229" i="30"/>
  <c r="U1229" i="30"/>
  <c r="T1229" i="30"/>
  <c r="S1229" i="30"/>
  <c r="R1229" i="30"/>
  <c r="Q1229" i="30"/>
  <c r="P1229" i="30"/>
  <c r="O1229" i="30"/>
  <c r="N1229" i="30"/>
  <c r="M1229" i="30"/>
  <c r="L1229" i="30"/>
  <c r="K1229" i="30"/>
  <c r="J1229" i="30"/>
  <c r="I1229" i="30"/>
  <c r="H1229" i="30"/>
  <c r="G1229" i="30"/>
  <c r="F1229" i="30"/>
  <c r="AO1228" i="30"/>
  <c r="AN1228" i="30"/>
  <c r="AM1228" i="30"/>
  <c r="AL1228" i="30"/>
  <c r="AK1228" i="30"/>
  <c r="AJ1228" i="30"/>
  <c r="AI1228" i="30"/>
  <c r="AH1228" i="30"/>
  <c r="AG1228" i="30"/>
  <c r="AF1228" i="30"/>
  <c r="AE1228" i="30"/>
  <c r="AD1228" i="30"/>
  <c r="AC1228" i="30"/>
  <c r="AB1228" i="30"/>
  <c r="AA1228" i="30"/>
  <c r="Z1228" i="30"/>
  <c r="Y1228" i="30"/>
  <c r="X1228" i="30"/>
  <c r="W1228" i="30"/>
  <c r="V1228" i="30"/>
  <c r="U1228" i="30"/>
  <c r="T1228" i="30"/>
  <c r="S1228" i="30"/>
  <c r="R1228" i="30"/>
  <c r="Q1228" i="30"/>
  <c r="P1228" i="30"/>
  <c r="O1228" i="30"/>
  <c r="N1228" i="30"/>
  <c r="M1228" i="30"/>
  <c r="L1228" i="30"/>
  <c r="K1228" i="30"/>
  <c r="J1228" i="30"/>
  <c r="I1228" i="30"/>
  <c r="H1228" i="30"/>
  <c r="G1228" i="30"/>
  <c r="F1228" i="30"/>
  <c r="AO1227" i="30"/>
  <c r="AN1227" i="30"/>
  <c r="AM1227" i="30"/>
  <c r="AL1227" i="30"/>
  <c r="AK1227" i="30"/>
  <c r="AJ1227" i="30"/>
  <c r="AI1227" i="30"/>
  <c r="AH1227" i="30"/>
  <c r="AG1227" i="30"/>
  <c r="AF1227" i="30"/>
  <c r="AE1227" i="30"/>
  <c r="AD1227" i="30"/>
  <c r="AC1227" i="30"/>
  <c r="AB1227" i="30"/>
  <c r="AA1227" i="30"/>
  <c r="Z1227" i="30"/>
  <c r="Y1227" i="30"/>
  <c r="X1227" i="30"/>
  <c r="W1227" i="30"/>
  <c r="V1227" i="30"/>
  <c r="U1227" i="30"/>
  <c r="T1227" i="30"/>
  <c r="S1227" i="30"/>
  <c r="R1227" i="30"/>
  <c r="Q1227" i="30"/>
  <c r="P1227" i="30"/>
  <c r="O1227" i="30"/>
  <c r="N1227" i="30"/>
  <c r="M1227" i="30"/>
  <c r="L1227" i="30"/>
  <c r="K1227" i="30"/>
  <c r="J1227" i="30"/>
  <c r="I1227" i="30"/>
  <c r="H1227" i="30"/>
  <c r="G1227" i="30"/>
  <c r="F1227" i="30"/>
  <c r="AO1226" i="30"/>
  <c r="AN1226" i="30"/>
  <c r="AM1226" i="30"/>
  <c r="AL1226" i="30"/>
  <c r="AK1226" i="30"/>
  <c r="AJ1226" i="30"/>
  <c r="AI1226" i="30"/>
  <c r="AH1226" i="30"/>
  <c r="AG1226" i="30"/>
  <c r="AF1226" i="30"/>
  <c r="AE1226" i="30"/>
  <c r="AD1226" i="30"/>
  <c r="AC1226" i="30"/>
  <c r="AB1226" i="30"/>
  <c r="AA1226" i="30"/>
  <c r="Z1226" i="30"/>
  <c r="Y1226" i="30"/>
  <c r="X1226" i="30"/>
  <c r="W1226" i="30"/>
  <c r="V1226" i="30"/>
  <c r="U1226" i="30"/>
  <c r="T1226" i="30"/>
  <c r="S1226" i="30"/>
  <c r="R1226" i="30"/>
  <c r="Q1226" i="30"/>
  <c r="P1226" i="30"/>
  <c r="O1226" i="30"/>
  <c r="N1226" i="30"/>
  <c r="M1226" i="30"/>
  <c r="L1226" i="30"/>
  <c r="K1226" i="30"/>
  <c r="J1226" i="30"/>
  <c r="I1226" i="30"/>
  <c r="H1226" i="30"/>
  <c r="G1226" i="30"/>
  <c r="F1226" i="30"/>
  <c r="AO1225" i="30"/>
  <c r="AN1225" i="30"/>
  <c r="AM1225" i="30"/>
  <c r="AL1225" i="30"/>
  <c r="AK1225" i="30"/>
  <c r="AJ1225" i="30"/>
  <c r="AI1225" i="30"/>
  <c r="AH1225" i="30"/>
  <c r="AG1225" i="30"/>
  <c r="AF1225" i="30"/>
  <c r="AE1225" i="30"/>
  <c r="AD1225" i="30"/>
  <c r="AC1225" i="30"/>
  <c r="AB1225" i="30"/>
  <c r="AA1225" i="30"/>
  <c r="Z1225" i="30"/>
  <c r="Y1225" i="30"/>
  <c r="X1225" i="30"/>
  <c r="W1225" i="30"/>
  <c r="V1225" i="30"/>
  <c r="U1225" i="30"/>
  <c r="T1225" i="30"/>
  <c r="S1225" i="30"/>
  <c r="R1225" i="30"/>
  <c r="Q1225" i="30"/>
  <c r="P1225" i="30"/>
  <c r="O1225" i="30"/>
  <c r="N1225" i="30"/>
  <c r="M1225" i="30"/>
  <c r="L1225" i="30"/>
  <c r="K1225" i="30"/>
  <c r="J1225" i="30"/>
  <c r="I1225" i="30"/>
  <c r="H1225" i="30"/>
  <c r="G1225" i="30"/>
  <c r="F1225" i="30"/>
  <c r="AO1224" i="30"/>
  <c r="AN1224" i="30"/>
  <c r="AM1224" i="30"/>
  <c r="AL1224" i="30"/>
  <c r="AK1224" i="30"/>
  <c r="AJ1224" i="30"/>
  <c r="AI1224" i="30"/>
  <c r="AH1224" i="30"/>
  <c r="AG1224" i="30"/>
  <c r="AF1224" i="30"/>
  <c r="AE1224" i="30"/>
  <c r="AD1224" i="30"/>
  <c r="AC1224" i="30"/>
  <c r="AB1224" i="30"/>
  <c r="AA1224" i="30"/>
  <c r="Z1224" i="30"/>
  <c r="Y1224" i="30"/>
  <c r="X1224" i="30"/>
  <c r="W1224" i="30"/>
  <c r="V1224" i="30"/>
  <c r="U1224" i="30"/>
  <c r="T1224" i="30"/>
  <c r="S1224" i="30"/>
  <c r="R1224" i="30"/>
  <c r="Q1224" i="30"/>
  <c r="P1224" i="30"/>
  <c r="O1224" i="30"/>
  <c r="N1224" i="30"/>
  <c r="M1224" i="30"/>
  <c r="L1224" i="30"/>
  <c r="K1224" i="30"/>
  <c r="J1224" i="30"/>
  <c r="I1224" i="30"/>
  <c r="H1224" i="30"/>
  <c r="G1224" i="30"/>
  <c r="F1224" i="30"/>
  <c r="AO1223" i="30"/>
  <c r="AN1223" i="30"/>
  <c r="AM1223" i="30"/>
  <c r="AL1223" i="30"/>
  <c r="AK1223" i="30"/>
  <c r="AJ1223" i="30"/>
  <c r="AI1223" i="30"/>
  <c r="AH1223" i="30"/>
  <c r="AG1223" i="30"/>
  <c r="AF1223" i="30"/>
  <c r="AE1223" i="30"/>
  <c r="AD1223" i="30"/>
  <c r="AC1223" i="30"/>
  <c r="AB1223" i="30"/>
  <c r="AA1223" i="30"/>
  <c r="Z1223" i="30"/>
  <c r="Y1223" i="30"/>
  <c r="X1223" i="30"/>
  <c r="W1223" i="30"/>
  <c r="V1223" i="30"/>
  <c r="U1223" i="30"/>
  <c r="T1223" i="30"/>
  <c r="S1223" i="30"/>
  <c r="R1223" i="30"/>
  <c r="Q1223" i="30"/>
  <c r="P1223" i="30"/>
  <c r="O1223" i="30"/>
  <c r="N1223" i="30"/>
  <c r="M1223" i="30"/>
  <c r="L1223" i="30"/>
  <c r="K1223" i="30"/>
  <c r="J1223" i="30"/>
  <c r="I1223" i="30"/>
  <c r="H1223" i="30"/>
  <c r="G1223" i="30"/>
  <c r="F1223" i="30"/>
  <c r="AO1222" i="30"/>
  <c r="AN1222" i="30"/>
  <c r="AM1222" i="30"/>
  <c r="AL1222" i="30"/>
  <c r="AK1222" i="30"/>
  <c r="AJ1222" i="30"/>
  <c r="AI1222" i="30"/>
  <c r="AH1222" i="30"/>
  <c r="AG1222" i="30"/>
  <c r="AF1222" i="30"/>
  <c r="AE1222" i="30"/>
  <c r="AD1222" i="30"/>
  <c r="AC1222" i="30"/>
  <c r="AB1222" i="30"/>
  <c r="AA1222" i="30"/>
  <c r="Z1222" i="30"/>
  <c r="Y1222" i="30"/>
  <c r="X1222" i="30"/>
  <c r="W1222" i="30"/>
  <c r="V1222" i="30"/>
  <c r="U1222" i="30"/>
  <c r="T1222" i="30"/>
  <c r="S1222" i="30"/>
  <c r="R1222" i="30"/>
  <c r="Q1222" i="30"/>
  <c r="P1222" i="30"/>
  <c r="O1222" i="30"/>
  <c r="N1222" i="30"/>
  <c r="M1222" i="30"/>
  <c r="L1222" i="30"/>
  <c r="K1222" i="30"/>
  <c r="J1222" i="30"/>
  <c r="I1222" i="30"/>
  <c r="H1222" i="30"/>
  <c r="G1222" i="30"/>
  <c r="F1222" i="30"/>
  <c r="AO1221" i="30"/>
  <c r="AN1221" i="30"/>
  <c r="AM1221" i="30"/>
  <c r="AL1221" i="30"/>
  <c r="AK1221" i="30"/>
  <c r="AJ1221" i="30"/>
  <c r="AI1221" i="30"/>
  <c r="AH1221" i="30"/>
  <c r="AG1221" i="30"/>
  <c r="AF1221" i="30"/>
  <c r="AE1221" i="30"/>
  <c r="AD1221" i="30"/>
  <c r="AC1221" i="30"/>
  <c r="AB1221" i="30"/>
  <c r="AA1221" i="30"/>
  <c r="Z1221" i="30"/>
  <c r="Y1221" i="30"/>
  <c r="X1221" i="30"/>
  <c r="W1221" i="30"/>
  <c r="V1221" i="30"/>
  <c r="U1221" i="30"/>
  <c r="T1221" i="30"/>
  <c r="S1221" i="30"/>
  <c r="R1221" i="30"/>
  <c r="Q1221" i="30"/>
  <c r="P1221" i="30"/>
  <c r="O1221" i="30"/>
  <c r="N1221" i="30"/>
  <c r="M1221" i="30"/>
  <c r="L1221" i="30"/>
  <c r="K1221" i="30"/>
  <c r="J1221" i="30"/>
  <c r="I1221" i="30"/>
  <c r="H1221" i="30"/>
  <c r="G1221" i="30"/>
  <c r="F1221" i="30"/>
  <c r="AO1220" i="30"/>
  <c r="AN1220" i="30"/>
  <c r="AM1220" i="30"/>
  <c r="AL1220" i="30"/>
  <c r="AK1220" i="30"/>
  <c r="AJ1220" i="30"/>
  <c r="AI1220" i="30"/>
  <c r="AH1220" i="30"/>
  <c r="AG1220" i="30"/>
  <c r="AF1220" i="30"/>
  <c r="AE1220" i="30"/>
  <c r="AD1220" i="30"/>
  <c r="AC1220" i="30"/>
  <c r="AB1220" i="30"/>
  <c r="AA1220" i="30"/>
  <c r="Z1220" i="30"/>
  <c r="Y1220" i="30"/>
  <c r="X1220" i="30"/>
  <c r="W1220" i="30"/>
  <c r="V1220" i="30"/>
  <c r="U1220" i="30"/>
  <c r="T1220" i="30"/>
  <c r="S1220" i="30"/>
  <c r="R1220" i="30"/>
  <c r="Q1220" i="30"/>
  <c r="P1220" i="30"/>
  <c r="O1220" i="30"/>
  <c r="N1220" i="30"/>
  <c r="M1220" i="30"/>
  <c r="L1220" i="30"/>
  <c r="K1220" i="30"/>
  <c r="J1220" i="30"/>
  <c r="I1220" i="30"/>
  <c r="H1220" i="30"/>
  <c r="G1220" i="30"/>
  <c r="F1220" i="30"/>
  <c r="AO1219" i="30"/>
  <c r="AN1219" i="30"/>
  <c r="AM1219" i="30"/>
  <c r="AL1219" i="30"/>
  <c r="AK1219" i="30"/>
  <c r="AJ1219" i="30"/>
  <c r="AI1219" i="30"/>
  <c r="AH1219" i="30"/>
  <c r="AG1219" i="30"/>
  <c r="AF1219" i="30"/>
  <c r="AE1219" i="30"/>
  <c r="AD1219" i="30"/>
  <c r="AC1219" i="30"/>
  <c r="AB1219" i="30"/>
  <c r="AA1219" i="30"/>
  <c r="Z1219" i="30"/>
  <c r="Y1219" i="30"/>
  <c r="X1219" i="30"/>
  <c r="W1219" i="30"/>
  <c r="V1219" i="30"/>
  <c r="U1219" i="30"/>
  <c r="T1219" i="30"/>
  <c r="S1219" i="30"/>
  <c r="R1219" i="30"/>
  <c r="Q1219" i="30"/>
  <c r="P1219" i="30"/>
  <c r="O1219" i="30"/>
  <c r="N1219" i="30"/>
  <c r="M1219" i="30"/>
  <c r="L1219" i="30"/>
  <c r="K1219" i="30"/>
  <c r="J1219" i="30"/>
  <c r="I1219" i="30"/>
  <c r="H1219" i="30"/>
  <c r="G1219" i="30"/>
  <c r="F1219" i="30"/>
  <c r="AO1218" i="30"/>
  <c r="AN1218" i="30"/>
  <c r="AM1218" i="30"/>
  <c r="AL1218" i="30"/>
  <c r="AK1218" i="30"/>
  <c r="AJ1218" i="30"/>
  <c r="AI1218" i="30"/>
  <c r="AH1218" i="30"/>
  <c r="AG1218" i="30"/>
  <c r="AF1218" i="30"/>
  <c r="AE1218" i="30"/>
  <c r="AD1218" i="30"/>
  <c r="AC1218" i="30"/>
  <c r="AB1218" i="30"/>
  <c r="AA1218" i="30"/>
  <c r="Z1218" i="30"/>
  <c r="Y1218" i="30"/>
  <c r="X1218" i="30"/>
  <c r="W1218" i="30"/>
  <c r="V1218" i="30"/>
  <c r="U1218" i="30"/>
  <c r="T1218" i="30"/>
  <c r="S1218" i="30"/>
  <c r="R1218" i="30"/>
  <c r="Q1218" i="30"/>
  <c r="P1218" i="30"/>
  <c r="O1218" i="30"/>
  <c r="N1218" i="30"/>
  <c r="M1218" i="30"/>
  <c r="L1218" i="30"/>
  <c r="K1218" i="30"/>
  <c r="J1218" i="30"/>
  <c r="I1218" i="30"/>
  <c r="H1218" i="30"/>
  <c r="G1218" i="30"/>
  <c r="F1218" i="30"/>
  <c r="AO1217" i="30"/>
  <c r="AN1217" i="30"/>
  <c r="AM1217" i="30"/>
  <c r="AL1217" i="30"/>
  <c r="AK1217" i="30"/>
  <c r="AJ1217" i="30"/>
  <c r="AI1217" i="30"/>
  <c r="AH1217" i="30"/>
  <c r="AG1217" i="30"/>
  <c r="AF1217" i="30"/>
  <c r="AE1217" i="30"/>
  <c r="AD1217" i="30"/>
  <c r="AC1217" i="30"/>
  <c r="AB1217" i="30"/>
  <c r="AA1217" i="30"/>
  <c r="Z1217" i="30"/>
  <c r="Y1217" i="30"/>
  <c r="X1217" i="30"/>
  <c r="W1217" i="30"/>
  <c r="V1217" i="30"/>
  <c r="U1217" i="30"/>
  <c r="T1217" i="30"/>
  <c r="S1217" i="30"/>
  <c r="R1217" i="30"/>
  <c r="Q1217" i="30"/>
  <c r="P1217" i="30"/>
  <c r="O1217" i="30"/>
  <c r="N1217" i="30"/>
  <c r="M1217" i="30"/>
  <c r="L1217" i="30"/>
  <c r="K1217" i="30"/>
  <c r="J1217" i="30"/>
  <c r="I1217" i="30"/>
  <c r="H1217" i="30"/>
  <c r="G1217" i="30"/>
  <c r="F1217" i="30"/>
  <c r="AO1216" i="30"/>
  <c r="AN1216" i="30"/>
  <c r="AM1216" i="30"/>
  <c r="AL1216" i="30"/>
  <c r="AK1216" i="30"/>
  <c r="AJ1216" i="30"/>
  <c r="AI1216" i="30"/>
  <c r="AH1216" i="30"/>
  <c r="AG1216" i="30"/>
  <c r="AF1216" i="30"/>
  <c r="AE1216" i="30"/>
  <c r="AD1216" i="30"/>
  <c r="AC1216" i="30"/>
  <c r="AB1216" i="30"/>
  <c r="AA1216" i="30"/>
  <c r="Z1216" i="30"/>
  <c r="Y1216" i="30"/>
  <c r="X1216" i="30"/>
  <c r="W1216" i="30"/>
  <c r="V1216" i="30"/>
  <c r="U1216" i="30"/>
  <c r="T1216" i="30"/>
  <c r="S1216" i="30"/>
  <c r="R1216" i="30"/>
  <c r="Q1216" i="30"/>
  <c r="P1216" i="30"/>
  <c r="O1216" i="30"/>
  <c r="N1216" i="30"/>
  <c r="M1216" i="30"/>
  <c r="L1216" i="30"/>
  <c r="K1216" i="30"/>
  <c r="J1216" i="30"/>
  <c r="I1216" i="30"/>
  <c r="H1216" i="30"/>
  <c r="G1216" i="30"/>
  <c r="F1216" i="30"/>
  <c r="AO1215" i="30"/>
  <c r="AN1215" i="30"/>
  <c r="AM1215" i="30"/>
  <c r="AL1215" i="30"/>
  <c r="AK1215" i="30"/>
  <c r="AJ1215" i="30"/>
  <c r="AI1215" i="30"/>
  <c r="AH1215" i="30"/>
  <c r="AG1215" i="30"/>
  <c r="AF1215" i="30"/>
  <c r="AE1215" i="30"/>
  <c r="AD1215" i="30"/>
  <c r="AC1215" i="30"/>
  <c r="AB1215" i="30"/>
  <c r="AA1215" i="30"/>
  <c r="Z1215" i="30"/>
  <c r="Y1215" i="30"/>
  <c r="X1215" i="30"/>
  <c r="W1215" i="30"/>
  <c r="V1215" i="30"/>
  <c r="U1215" i="30"/>
  <c r="T1215" i="30"/>
  <c r="S1215" i="30"/>
  <c r="R1215" i="30"/>
  <c r="Q1215" i="30"/>
  <c r="P1215" i="30"/>
  <c r="O1215" i="30"/>
  <c r="N1215" i="30"/>
  <c r="M1215" i="30"/>
  <c r="L1215" i="30"/>
  <c r="K1215" i="30"/>
  <c r="J1215" i="30"/>
  <c r="I1215" i="30"/>
  <c r="H1215" i="30"/>
  <c r="G1215" i="30"/>
  <c r="F1215" i="30"/>
  <c r="AO1214" i="30"/>
  <c r="AN1214" i="30"/>
  <c r="AM1214" i="30"/>
  <c r="AL1214" i="30"/>
  <c r="AK1214" i="30"/>
  <c r="AJ1214" i="30"/>
  <c r="AI1214" i="30"/>
  <c r="AH1214" i="30"/>
  <c r="AG1214" i="30"/>
  <c r="AF1214" i="30"/>
  <c r="AE1214" i="30"/>
  <c r="AD1214" i="30"/>
  <c r="AC1214" i="30"/>
  <c r="AB1214" i="30"/>
  <c r="AA1214" i="30"/>
  <c r="Z1214" i="30"/>
  <c r="Y1214" i="30"/>
  <c r="X1214" i="30"/>
  <c r="W1214" i="30"/>
  <c r="V1214" i="30"/>
  <c r="U1214" i="30"/>
  <c r="T1214" i="30"/>
  <c r="S1214" i="30"/>
  <c r="R1214" i="30"/>
  <c r="Q1214" i="30"/>
  <c r="P1214" i="30"/>
  <c r="O1214" i="30"/>
  <c r="N1214" i="30"/>
  <c r="M1214" i="30"/>
  <c r="L1214" i="30"/>
  <c r="K1214" i="30"/>
  <c r="J1214" i="30"/>
  <c r="I1214" i="30"/>
  <c r="H1214" i="30"/>
  <c r="G1214" i="30"/>
  <c r="F1214" i="30"/>
  <c r="AO1213" i="30"/>
  <c r="AN1213" i="30"/>
  <c r="AM1213" i="30"/>
  <c r="AL1213" i="30"/>
  <c r="AK1213" i="30"/>
  <c r="AJ1213" i="30"/>
  <c r="AI1213" i="30"/>
  <c r="AH1213" i="30"/>
  <c r="AG1213" i="30"/>
  <c r="AF1213" i="30"/>
  <c r="AE1213" i="30"/>
  <c r="AD1213" i="30"/>
  <c r="AC1213" i="30"/>
  <c r="AB1213" i="30"/>
  <c r="AA1213" i="30"/>
  <c r="Z1213" i="30"/>
  <c r="Y1213" i="30"/>
  <c r="X1213" i="30"/>
  <c r="W1213" i="30"/>
  <c r="V1213" i="30"/>
  <c r="U1213" i="30"/>
  <c r="T1213" i="30"/>
  <c r="S1213" i="30"/>
  <c r="R1213" i="30"/>
  <c r="Q1213" i="30"/>
  <c r="P1213" i="30"/>
  <c r="O1213" i="30"/>
  <c r="N1213" i="30"/>
  <c r="M1213" i="30"/>
  <c r="L1213" i="30"/>
  <c r="K1213" i="30"/>
  <c r="J1213" i="30"/>
  <c r="I1213" i="30"/>
  <c r="H1213" i="30"/>
  <c r="G1213" i="30"/>
  <c r="F1213" i="30"/>
  <c r="AO1212" i="30"/>
  <c r="AN1212" i="30"/>
  <c r="AM1212" i="30"/>
  <c r="AL1212" i="30"/>
  <c r="AK1212" i="30"/>
  <c r="AJ1212" i="30"/>
  <c r="AI1212" i="30"/>
  <c r="AH1212" i="30"/>
  <c r="AG1212" i="30"/>
  <c r="AF1212" i="30"/>
  <c r="AE1212" i="30"/>
  <c r="AD1212" i="30"/>
  <c r="AC1212" i="30"/>
  <c r="AB1212" i="30"/>
  <c r="AA1212" i="30"/>
  <c r="Z1212" i="30"/>
  <c r="Y1212" i="30"/>
  <c r="X1212" i="30"/>
  <c r="W1212" i="30"/>
  <c r="V1212" i="30"/>
  <c r="U1212" i="30"/>
  <c r="T1212" i="30"/>
  <c r="S1212" i="30"/>
  <c r="R1212" i="30"/>
  <c r="Q1212" i="30"/>
  <c r="P1212" i="30"/>
  <c r="O1212" i="30"/>
  <c r="N1212" i="30"/>
  <c r="M1212" i="30"/>
  <c r="L1212" i="30"/>
  <c r="K1212" i="30"/>
  <c r="J1212" i="30"/>
  <c r="I1212" i="30"/>
  <c r="H1212" i="30"/>
  <c r="G1212" i="30"/>
  <c r="F1212" i="30"/>
  <c r="AO1211" i="30"/>
  <c r="AN1211" i="30"/>
  <c r="AM1211" i="30"/>
  <c r="AL1211" i="30"/>
  <c r="AK1211" i="30"/>
  <c r="AJ1211" i="30"/>
  <c r="AI1211" i="30"/>
  <c r="AH1211" i="30"/>
  <c r="AG1211" i="30"/>
  <c r="AF1211" i="30"/>
  <c r="AE1211" i="30"/>
  <c r="AD1211" i="30"/>
  <c r="AC1211" i="30"/>
  <c r="AB1211" i="30"/>
  <c r="AA1211" i="30"/>
  <c r="Z1211" i="30"/>
  <c r="Y1211" i="30"/>
  <c r="X1211" i="30"/>
  <c r="W1211" i="30"/>
  <c r="V1211" i="30"/>
  <c r="U1211" i="30"/>
  <c r="T1211" i="30"/>
  <c r="S1211" i="30"/>
  <c r="R1211" i="30"/>
  <c r="Q1211" i="30"/>
  <c r="P1211" i="30"/>
  <c r="O1211" i="30"/>
  <c r="N1211" i="30"/>
  <c r="M1211" i="30"/>
  <c r="L1211" i="30"/>
  <c r="K1211" i="30"/>
  <c r="J1211" i="30"/>
  <c r="I1211" i="30"/>
  <c r="H1211" i="30"/>
  <c r="G1211" i="30"/>
  <c r="F1211" i="30"/>
  <c r="AO1210" i="30"/>
  <c r="AN1210" i="30"/>
  <c r="AM1210" i="30"/>
  <c r="AL1210" i="30"/>
  <c r="AK1210" i="30"/>
  <c r="AJ1210" i="30"/>
  <c r="AI1210" i="30"/>
  <c r="AH1210" i="30"/>
  <c r="AG1210" i="30"/>
  <c r="AF1210" i="30"/>
  <c r="AE1210" i="30"/>
  <c r="AD1210" i="30"/>
  <c r="AC1210" i="30"/>
  <c r="AB1210" i="30"/>
  <c r="AA1210" i="30"/>
  <c r="Z1210" i="30"/>
  <c r="Y1210" i="30"/>
  <c r="X1210" i="30"/>
  <c r="W1210" i="30"/>
  <c r="V1210" i="30"/>
  <c r="U1210" i="30"/>
  <c r="T1210" i="30"/>
  <c r="S1210" i="30"/>
  <c r="R1210" i="30"/>
  <c r="Q1210" i="30"/>
  <c r="P1210" i="30"/>
  <c r="O1210" i="30"/>
  <c r="N1210" i="30"/>
  <c r="M1210" i="30"/>
  <c r="L1210" i="30"/>
  <c r="K1210" i="30"/>
  <c r="J1210" i="30"/>
  <c r="I1210" i="30"/>
  <c r="H1210" i="30"/>
  <c r="G1210" i="30"/>
  <c r="F1210" i="30"/>
  <c r="AO1209" i="30"/>
  <c r="AN1209" i="30"/>
  <c r="AM1209" i="30"/>
  <c r="AL1209" i="30"/>
  <c r="AK1209" i="30"/>
  <c r="AJ1209" i="30"/>
  <c r="AI1209" i="30"/>
  <c r="AH1209" i="30"/>
  <c r="AG1209" i="30"/>
  <c r="AF1209" i="30"/>
  <c r="AE1209" i="30"/>
  <c r="AD1209" i="30"/>
  <c r="AC1209" i="30"/>
  <c r="AB1209" i="30"/>
  <c r="AA1209" i="30"/>
  <c r="Z1209" i="30"/>
  <c r="Y1209" i="30"/>
  <c r="X1209" i="30"/>
  <c r="W1209" i="30"/>
  <c r="V1209" i="30"/>
  <c r="U1209" i="30"/>
  <c r="T1209" i="30"/>
  <c r="S1209" i="30"/>
  <c r="R1209" i="30"/>
  <c r="Q1209" i="30"/>
  <c r="P1209" i="30"/>
  <c r="O1209" i="30"/>
  <c r="N1209" i="30"/>
  <c r="M1209" i="30"/>
  <c r="L1209" i="30"/>
  <c r="K1209" i="30"/>
  <c r="J1209" i="30"/>
  <c r="I1209" i="30"/>
  <c r="H1209" i="30"/>
  <c r="G1209" i="30"/>
  <c r="F1209" i="30"/>
  <c r="AO1208" i="30"/>
  <c r="AN1208" i="30"/>
  <c r="AM1208" i="30"/>
  <c r="AL1208" i="30"/>
  <c r="AK1208" i="30"/>
  <c r="AJ1208" i="30"/>
  <c r="AI1208" i="30"/>
  <c r="AH1208" i="30"/>
  <c r="AG1208" i="30"/>
  <c r="AF1208" i="30"/>
  <c r="AE1208" i="30"/>
  <c r="AD1208" i="30"/>
  <c r="AC1208" i="30"/>
  <c r="AB1208" i="30"/>
  <c r="AA1208" i="30"/>
  <c r="Z1208" i="30"/>
  <c r="Y1208" i="30"/>
  <c r="X1208" i="30"/>
  <c r="W1208" i="30"/>
  <c r="V1208" i="30"/>
  <c r="U1208" i="30"/>
  <c r="T1208" i="30"/>
  <c r="S1208" i="30"/>
  <c r="R1208" i="30"/>
  <c r="Q1208" i="30"/>
  <c r="P1208" i="30"/>
  <c r="O1208" i="30"/>
  <c r="N1208" i="30"/>
  <c r="M1208" i="30"/>
  <c r="L1208" i="30"/>
  <c r="K1208" i="30"/>
  <c r="J1208" i="30"/>
  <c r="I1208" i="30"/>
  <c r="H1208" i="30"/>
  <c r="G1208" i="30"/>
  <c r="F1208" i="30"/>
  <c r="AO1207" i="30"/>
  <c r="AN1207" i="30"/>
  <c r="AM1207" i="30"/>
  <c r="AL1207" i="30"/>
  <c r="AK1207" i="30"/>
  <c r="AJ1207" i="30"/>
  <c r="AI1207" i="30"/>
  <c r="AH1207" i="30"/>
  <c r="AG1207" i="30"/>
  <c r="AF1207" i="30"/>
  <c r="AE1207" i="30"/>
  <c r="AD1207" i="30"/>
  <c r="AC1207" i="30"/>
  <c r="AB1207" i="30"/>
  <c r="AA1207" i="30"/>
  <c r="Z1207" i="30"/>
  <c r="Y1207" i="30"/>
  <c r="X1207" i="30"/>
  <c r="W1207" i="30"/>
  <c r="V1207" i="30"/>
  <c r="U1207" i="30"/>
  <c r="T1207" i="30"/>
  <c r="S1207" i="30"/>
  <c r="R1207" i="30"/>
  <c r="Q1207" i="30"/>
  <c r="P1207" i="30"/>
  <c r="O1207" i="30"/>
  <c r="N1207" i="30"/>
  <c r="M1207" i="30"/>
  <c r="L1207" i="30"/>
  <c r="K1207" i="30"/>
  <c r="J1207" i="30"/>
  <c r="I1207" i="30"/>
  <c r="H1207" i="30"/>
  <c r="G1207" i="30"/>
  <c r="F1207" i="30"/>
  <c r="AO1206" i="30"/>
  <c r="AN1206" i="30"/>
  <c r="AM1206" i="30"/>
  <c r="AL1206" i="30"/>
  <c r="AK1206" i="30"/>
  <c r="AJ1206" i="30"/>
  <c r="AI1206" i="30"/>
  <c r="AH1206" i="30"/>
  <c r="AG1206" i="30"/>
  <c r="AF1206" i="30"/>
  <c r="AE1206" i="30"/>
  <c r="AD1206" i="30"/>
  <c r="AC1206" i="30"/>
  <c r="AB1206" i="30"/>
  <c r="AA1206" i="30"/>
  <c r="Z1206" i="30"/>
  <c r="Y1206" i="30"/>
  <c r="X1206" i="30"/>
  <c r="W1206" i="30"/>
  <c r="V1206" i="30"/>
  <c r="U1206" i="30"/>
  <c r="T1206" i="30"/>
  <c r="S1206" i="30"/>
  <c r="R1206" i="30"/>
  <c r="Q1206" i="30"/>
  <c r="P1206" i="30"/>
  <c r="O1206" i="30"/>
  <c r="N1206" i="30"/>
  <c r="M1206" i="30"/>
  <c r="L1206" i="30"/>
  <c r="K1206" i="30"/>
  <c r="J1206" i="30"/>
  <c r="I1206" i="30"/>
  <c r="H1206" i="30"/>
  <c r="G1206" i="30"/>
  <c r="F1206" i="30"/>
  <c r="AO1205" i="30"/>
  <c r="AN1205" i="30"/>
  <c r="AM1205" i="30"/>
  <c r="AL1205" i="30"/>
  <c r="AK1205" i="30"/>
  <c r="AJ1205" i="30"/>
  <c r="AI1205" i="30"/>
  <c r="AH1205" i="30"/>
  <c r="AG1205" i="30"/>
  <c r="AF1205" i="30"/>
  <c r="AE1205" i="30"/>
  <c r="AD1205" i="30"/>
  <c r="AC1205" i="30"/>
  <c r="AB1205" i="30"/>
  <c r="AA1205" i="30"/>
  <c r="Z1205" i="30"/>
  <c r="Y1205" i="30"/>
  <c r="X1205" i="30"/>
  <c r="W1205" i="30"/>
  <c r="V1205" i="30"/>
  <c r="U1205" i="30"/>
  <c r="T1205" i="30"/>
  <c r="S1205" i="30"/>
  <c r="R1205" i="30"/>
  <c r="Q1205" i="30"/>
  <c r="P1205" i="30"/>
  <c r="O1205" i="30"/>
  <c r="N1205" i="30"/>
  <c r="M1205" i="30"/>
  <c r="L1205" i="30"/>
  <c r="K1205" i="30"/>
  <c r="J1205" i="30"/>
  <c r="I1205" i="30"/>
  <c r="H1205" i="30"/>
  <c r="G1205" i="30"/>
  <c r="F1205" i="30"/>
  <c r="AO1204" i="30"/>
  <c r="AN1204" i="30"/>
  <c r="AM1204" i="30"/>
  <c r="AL1204" i="30"/>
  <c r="AK1204" i="30"/>
  <c r="AJ1204" i="30"/>
  <c r="AI1204" i="30"/>
  <c r="AH1204" i="30"/>
  <c r="AG1204" i="30"/>
  <c r="AF1204" i="30"/>
  <c r="AE1204" i="30"/>
  <c r="AD1204" i="30"/>
  <c r="AC1204" i="30"/>
  <c r="AB1204" i="30"/>
  <c r="AA1204" i="30"/>
  <c r="Z1204" i="30"/>
  <c r="Y1204" i="30"/>
  <c r="X1204" i="30"/>
  <c r="W1204" i="30"/>
  <c r="V1204" i="30"/>
  <c r="U1204" i="30"/>
  <c r="T1204" i="30"/>
  <c r="S1204" i="30"/>
  <c r="R1204" i="30"/>
  <c r="Q1204" i="30"/>
  <c r="P1204" i="30"/>
  <c r="O1204" i="30"/>
  <c r="N1204" i="30"/>
  <c r="M1204" i="30"/>
  <c r="L1204" i="30"/>
  <c r="K1204" i="30"/>
  <c r="J1204" i="30"/>
  <c r="I1204" i="30"/>
  <c r="H1204" i="30"/>
  <c r="G1204" i="30"/>
  <c r="F1204" i="30"/>
  <c r="AO1203" i="30"/>
  <c r="AN1203" i="30"/>
  <c r="AM1203" i="30"/>
  <c r="AL1203" i="30"/>
  <c r="AK1203" i="30"/>
  <c r="AJ1203" i="30"/>
  <c r="AI1203" i="30"/>
  <c r="AH1203" i="30"/>
  <c r="AG1203" i="30"/>
  <c r="AF1203" i="30"/>
  <c r="AE1203" i="30"/>
  <c r="AD1203" i="30"/>
  <c r="AC1203" i="30"/>
  <c r="AB1203" i="30"/>
  <c r="AA1203" i="30"/>
  <c r="Z1203" i="30"/>
  <c r="Y1203" i="30"/>
  <c r="X1203" i="30"/>
  <c r="W1203" i="30"/>
  <c r="V1203" i="30"/>
  <c r="U1203" i="30"/>
  <c r="T1203" i="30"/>
  <c r="S1203" i="30"/>
  <c r="R1203" i="30"/>
  <c r="Q1203" i="30"/>
  <c r="P1203" i="30"/>
  <c r="O1203" i="30"/>
  <c r="N1203" i="30"/>
  <c r="M1203" i="30"/>
  <c r="L1203" i="30"/>
  <c r="K1203" i="30"/>
  <c r="J1203" i="30"/>
  <c r="I1203" i="30"/>
  <c r="H1203" i="30"/>
  <c r="G1203" i="30"/>
  <c r="F1203" i="30"/>
  <c r="AO1202" i="30"/>
  <c r="AN1202" i="30"/>
  <c r="AM1202" i="30"/>
  <c r="AL1202" i="30"/>
  <c r="AK1202" i="30"/>
  <c r="AJ1202" i="30"/>
  <c r="AI1202" i="30"/>
  <c r="AH1202" i="30"/>
  <c r="AG1202" i="30"/>
  <c r="AF1202" i="30"/>
  <c r="AE1202" i="30"/>
  <c r="AD1202" i="30"/>
  <c r="AC1202" i="30"/>
  <c r="AB1202" i="30"/>
  <c r="AA1202" i="30"/>
  <c r="Z1202" i="30"/>
  <c r="Y1202" i="30"/>
  <c r="X1202" i="30"/>
  <c r="W1202" i="30"/>
  <c r="V1202" i="30"/>
  <c r="U1202" i="30"/>
  <c r="T1202" i="30"/>
  <c r="S1202" i="30"/>
  <c r="R1202" i="30"/>
  <c r="Q1202" i="30"/>
  <c r="P1202" i="30"/>
  <c r="O1202" i="30"/>
  <c r="N1202" i="30"/>
  <c r="M1202" i="30"/>
  <c r="L1202" i="30"/>
  <c r="K1202" i="30"/>
  <c r="J1202" i="30"/>
  <c r="I1202" i="30"/>
  <c r="H1202" i="30"/>
  <c r="G1202" i="30"/>
  <c r="F1202" i="30"/>
  <c r="AO1201" i="30"/>
  <c r="AN1201" i="30"/>
  <c r="AM1201" i="30"/>
  <c r="AL1201" i="30"/>
  <c r="AK1201" i="30"/>
  <c r="AJ1201" i="30"/>
  <c r="AI1201" i="30"/>
  <c r="AH1201" i="30"/>
  <c r="AG1201" i="30"/>
  <c r="AF1201" i="30"/>
  <c r="AE1201" i="30"/>
  <c r="AD1201" i="30"/>
  <c r="AC1201" i="30"/>
  <c r="AB1201" i="30"/>
  <c r="AA1201" i="30"/>
  <c r="Z1201" i="30"/>
  <c r="Y1201" i="30"/>
  <c r="X1201" i="30"/>
  <c r="W1201" i="30"/>
  <c r="V1201" i="30"/>
  <c r="U1201" i="30"/>
  <c r="T1201" i="30"/>
  <c r="S1201" i="30"/>
  <c r="R1201" i="30"/>
  <c r="Q1201" i="30"/>
  <c r="P1201" i="30"/>
  <c r="O1201" i="30"/>
  <c r="N1201" i="30"/>
  <c r="M1201" i="30"/>
  <c r="L1201" i="30"/>
  <c r="K1201" i="30"/>
  <c r="J1201" i="30"/>
  <c r="I1201" i="30"/>
  <c r="H1201" i="30"/>
  <c r="G1201" i="30"/>
  <c r="F1201" i="30"/>
  <c r="AO1200" i="30"/>
  <c r="AN1200" i="30"/>
  <c r="AM1200" i="30"/>
  <c r="AL1200" i="30"/>
  <c r="AK1200" i="30"/>
  <c r="AJ1200" i="30"/>
  <c r="AI1200" i="30"/>
  <c r="AH1200" i="30"/>
  <c r="AG1200" i="30"/>
  <c r="AF1200" i="30"/>
  <c r="AE1200" i="30"/>
  <c r="AD1200" i="30"/>
  <c r="AC1200" i="30"/>
  <c r="AB1200" i="30"/>
  <c r="AA1200" i="30"/>
  <c r="Z1200" i="30"/>
  <c r="Y1200" i="30"/>
  <c r="X1200" i="30"/>
  <c r="W1200" i="30"/>
  <c r="V1200" i="30"/>
  <c r="U1200" i="30"/>
  <c r="T1200" i="30"/>
  <c r="S1200" i="30"/>
  <c r="R1200" i="30"/>
  <c r="Q1200" i="30"/>
  <c r="P1200" i="30"/>
  <c r="O1200" i="30"/>
  <c r="N1200" i="30"/>
  <c r="M1200" i="30"/>
  <c r="L1200" i="30"/>
  <c r="K1200" i="30"/>
  <c r="J1200" i="30"/>
  <c r="I1200" i="30"/>
  <c r="H1200" i="30"/>
  <c r="G1200" i="30"/>
  <c r="F1200" i="30"/>
  <c r="AO1199" i="30"/>
  <c r="AN1199" i="30"/>
  <c r="AM1199" i="30"/>
  <c r="AL1199" i="30"/>
  <c r="AK1199" i="30"/>
  <c r="AJ1199" i="30"/>
  <c r="AI1199" i="30"/>
  <c r="AH1199" i="30"/>
  <c r="AG1199" i="30"/>
  <c r="AF1199" i="30"/>
  <c r="AE1199" i="30"/>
  <c r="AD1199" i="30"/>
  <c r="AC1199" i="30"/>
  <c r="AB1199" i="30"/>
  <c r="AA1199" i="30"/>
  <c r="Z1199" i="30"/>
  <c r="Y1199" i="30"/>
  <c r="X1199" i="30"/>
  <c r="W1199" i="30"/>
  <c r="V1199" i="30"/>
  <c r="U1199" i="30"/>
  <c r="T1199" i="30"/>
  <c r="S1199" i="30"/>
  <c r="R1199" i="30"/>
  <c r="Q1199" i="30"/>
  <c r="P1199" i="30"/>
  <c r="O1199" i="30"/>
  <c r="N1199" i="30"/>
  <c r="M1199" i="30"/>
  <c r="L1199" i="30"/>
  <c r="K1199" i="30"/>
  <c r="J1199" i="30"/>
  <c r="I1199" i="30"/>
  <c r="H1199" i="30"/>
  <c r="G1199" i="30"/>
  <c r="F1199" i="30"/>
  <c r="AO1198" i="30"/>
  <c r="AN1198" i="30"/>
  <c r="AM1198" i="30"/>
  <c r="AL1198" i="30"/>
  <c r="AK1198" i="30"/>
  <c r="AJ1198" i="30"/>
  <c r="AI1198" i="30"/>
  <c r="AH1198" i="30"/>
  <c r="AG1198" i="30"/>
  <c r="AF1198" i="30"/>
  <c r="AE1198" i="30"/>
  <c r="AD1198" i="30"/>
  <c r="AC1198" i="30"/>
  <c r="AB1198" i="30"/>
  <c r="AA1198" i="30"/>
  <c r="Z1198" i="30"/>
  <c r="Y1198" i="30"/>
  <c r="X1198" i="30"/>
  <c r="W1198" i="30"/>
  <c r="V1198" i="30"/>
  <c r="U1198" i="30"/>
  <c r="T1198" i="30"/>
  <c r="S1198" i="30"/>
  <c r="R1198" i="30"/>
  <c r="Q1198" i="30"/>
  <c r="P1198" i="30"/>
  <c r="O1198" i="30"/>
  <c r="N1198" i="30"/>
  <c r="M1198" i="30"/>
  <c r="L1198" i="30"/>
  <c r="K1198" i="30"/>
  <c r="J1198" i="30"/>
  <c r="I1198" i="30"/>
  <c r="H1198" i="30"/>
  <c r="G1198" i="30"/>
  <c r="F1198" i="30"/>
  <c r="AO1197" i="30"/>
  <c r="AN1197" i="30"/>
  <c r="AM1197" i="30"/>
  <c r="AL1197" i="30"/>
  <c r="AK1197" i="30"/>
  <c r="AJ1197" i="30"/>
  <c r="AI1197" i="30"/>
  <c r="AH1197" i="30"/>
  <c r="AG1197" i="30"/>
  <c r="AF1197" i="30"/>
  <c r="AE1197" i="30"/>
  <c r="AD1197" i="30"/>
  <c r="AC1197" i="30"/>
  <c r="AB1197" i="30"/>
  <c r="AA1197" i="30"/>
  <c r="Z1197" i="30"/>
  <c r="Y1197" i="30"/>
  <c r="X1197" i="30"/>
  <c r="W1197" i="30"/>
  <c r="V1197" i="30"/>
  <c r="U1197" i="30"/>
  <c r="T1197" i="30"/>
  <c r="S1197" i="30"/>
  <c r="R1197" i="30"/>
  <c r="Q1197" i="30"/>
  <c r="P1197" i="30"/>
  <c r="O1197" i="30"/>
  <c r="N1197" i="30"/>
  <c r="M1197" i="30"/>
  <c r="L1197" i="30"/>
  <c r="K1197" i="30"/>
  <c r="J1197" i="30"/>
  <c r="I1197" i="30"/>
  <c r="H1197" i="30"/>
  <c r="G1197" i="30"/>
  <c r="F1197" i="30"/>
  <c r="AO1196" i="30"/>
  <c r="AN1196" i="30"/>
  <c r="AM1196" i="30"/>
  <c r="AL1196" i="30"/>
  <c r="AK1196" i="30"/>
  <c r="AJ1196" i="30"/>
  <c r="AI1196" i="30"/>
  <c r="AH1196" i="30"/>
  <c r="AG1196" i="30"/>
  <c r="AF1196" i="30"/>
  <c r="AE1196" i="30"/>
  <c r="AD1196" i="30"/>
  <c r="AC1196" i="30"/>
  <c r="AB1196" i="30"/>
  <c r="AA1196" i="30"/>
  <c r="Z1196" i="30"/>
  <c r="Y1196" i="30"/>
  <c r="X1196" i="30"/>
  <c r="W1196" i="30"/>
  <c r="V1196" i="30"/>
  <c r="U1196" i="30"/>
  <c r="T1196" i="30"/>
  <c r="S1196" i="30"/>
  <c r="R1196" i="30"/>
  <c r="Q1196" i="30"/>
  <c r="P1196" i="30"/>
  <c r="O1196" i="30"/>
  <c r="N1196" i="30"/>
  <c r="M1196" i="30"/>
  <c r="L1196" i="30"/>
  <c r="K1196" i="30"/>
  <c r="J1196" i="30"/>
  <c r="I1196" i="30"/>
  <c r="H1196" i="30"/>
  <c r="G1196" i="30"/>
  <c r="F1196" i="30"/>
  <c r="AO1194" i="30"/>
  <c r="AN1194" i="30"/>
  <c r="AM1194" i="30"/>
  <c r="AL1194" i="30"/>
  <c r="AK1194" i="30"/>
  <c r="AJ1194" i="30"/>
  <c r="AI1194" i="30"/>
  <c r="AH1194" i="30"/>
  <c r="AG1194" i="30"/>
  <c r="AF1194" i="30"/>
  <c r="AE1194" i="30"/>
  <c r="AD1194" i="30"/>
  <c r="AC1194" i="30"/>
  <c r="AB1194" i="30"/>
  <c r="AA1194" i="30"/>
  <c r="Z1194" i="30"/>
  <c r="Y1194" i="30"/>
  <c r="X1194" i="30"/>
  <c r="W1194" i="30"/>
  <c r="V1194" i="30"/>
  <c r="U1194" i="30"/>
  <c r="T1194" i="30"/>
  <c r="S1194" i="30"/>
  <c r="R1194" i="30"/>
  <c r="Q1194" i="30"/>
  <c r="P1194" i="30"/>
  <c r="O1194" i="30"/>
  <c r="N1194" i="30"/>
  <c r="M1194" i="30"/>
  <c r="L1194" i="30"/>
  <c r="K1194" i="30"/>
  <c r="J1194" i="30"/>
  <c r="I1194" i="30"/>
  <c r="H1194" i="30"/>
  <c r="G1194" i="30"/>
  <c r="F1194" i="30"/>
  <c r="AO1193" i="30"/>
  <c r="AN1193" i="30"/>
  <c r="AM1193" i="30"/>
  <c r="AL1193" i="30"/>
  <c r="AK1193" i="30"/>
  <c r="AJ1193" i="30"/>
  <c r="AI1193" i="30"/>
  <c r="AH1193" i="30"/>
  <c r="AG1193" i="30"/>
  <c r="AF1193" i="30"/>
  <c r="AE1193" i="30"/>
  <c r="AD1193" i="30"/>
  <c r="AC1193" i="30"/>
  <c r="AB1193" i="30"/>
  <c r="AA1193" i="30"/>
  <c r="Z1193" i="30"/>
  <c r="Y1193" i="30"/>
  <c r="X1193" i="30"/>
  <c r="W1193" i="30"/>
  <c r="V1193" i="30"/>
  <c r="U1193" i="30"/>
  <c r="T1193" i="30"/>
  <c r="S1193" i="30"/>
  <c r="R1193" i="30"/>
  <c r="Q1193" i="30"/>
  <c r="P1193" i="30"/>
  <c r="O1193" i="30"/>
  <c r="N1193" i="30"/>
  <c r="M1193" i="30"/>
  <c r="L1193" i="30"/>
  <c r="K1193" i="30"/>
  <c r="J1193" i="30"/>
  <c r="I1193" i="30"/>
  <c r="H1193" i="30"/>
  <c r="G1193" i="30"/>
  <c r="F1193" i="30"/>
  <c r="AO1192" i="30"/>
  <c r="AN1192" i="30"/>
  <c r="AM1192" i="30"/>
  <c r="AL1192" i="30"/>
  <c r="AK1192" i="30"/>
  <c r="AJ1192" i="30"/>
  <c r="AI1192" i="30"/>
  <c r="AH1192" i="30"/>
  <c r="AG1192" i="30"/>
  <c r="AF1192" i="30"/>
  <c r="AE1192" i="30"/>
  <c r="AD1192" i="30"/>
  <c r="AC1192" i="30"/>
  <c r="AB1192" i="30"/>
  <c r="AA1192" i="30"/>
  <c r="Z1192" i="30"/>
  <c r="Y1192" i="30"/>
  <c r="X1192" i="30"/>
  <c r="W1192" i="30"/>
  <c r="V1192" i="30"/>
  <c r="U1192" i="30"/>
  <c r="T1192" i="30"/>
  <c r="S1192" i="30"/>
  <c r="R1192" i="30"/>
  <c r="Q1192" i="30"/>
  <c r="P1192" i="30"/>
  <c r="O1192" i="30"/>
  <c r="N1192" i="30"/>
  <c r="M1192" i="30"/>
  <c r="L1192" i="30"/>
  <c r="K1192" i="30"/>
  <c r="J1192" i="30"/>
  <c r="I1192" i="30"/>
  <c r="H1192" i="30"/>
  <c r="G1192" i="30"/>
  <c r="F1192" i="30"/>
  <c r="AO1191" i="30"/>
  <c r="AN1191" i="30"/>
  <c r="AM1191" i="30"/>
  <c r="AL1191" i="30"/>
  <c r="AK1191" i="30"/>
  <c r="AJ1191" i="30"/>
  <c r="AI1191" i="30"/>
  <c r="AH1191" i="30"/>
  <c r="AG1191" i="30"/>
  <c r="AF1191" i="30"/>
  <c r="AE1191" i="30"/>
  <c r="AD1191" i="30"/>
  <c r="AC1191" i="30"/>
  <c r="AB1191" i="30"/>
  <c r="AA1191" i="30"/>
  <c r="Z1191" i="30"/>
  <c r="Y1191" i="30"/>
  <c r="X1191" i="30"/>
  <c r="W1191" i="30"/>
  <c r="V1191" i="30"/>
  <c r="U1191" i="30"/>
  <c r="T1191" i="30"/>
  <c r="S1191" i="30"/>
  <c r="R1191" i="30"/>
  <c r="Q1191" i="30"/>
  <c r="P1191" i="30"/>
  <c r="O1191" i="30"/>
  <c r="N1191" i="30"/>
  <c r="M1191" i="30"/>
  <c r="L1191" i="30"/>
  <c r="K1191" i="30"/>
  <c r="J1191" i="30"/>
  <c r="I1191" i="30"/>
  <c r="H1191" i="30"/>
  <c r="G1191" i="30"/>
  <c r="F1191" i="30"/>
  <c r="AO1190" i="30"/>
  <c r="AN1190" i="30"/>
  <c r="AM1190" i="30"/>
  <c r="AL1190" i="30"/>
  <c r="AK1190" i="30"/>
  <c r="AJ1190" i="30"/>
  <c r="AI1190" i="30"/>
  <c r="AH1190" i="30"/>
  <c r="AG1190" i="30"/>
  <c r="AF1190" i="30"/>
  <c r="AE1190" i="30"/>
  <c r="AD1190" i="30"/>
  <c r="AC1190" i="30"/>
  <c r="AB1190" i="30"/>
  <c r="AA1190" i="30"/>
  <c r="Z1190" i="30"/>
  <c r="Y1190" i="30"/>
  <c r="X1190" i="30"/>
  <c r="W1190" i="30"/>
  <c r="V1190" i="30"/>
  <c r="U1190" i="30"/>
  <c r="T1190" i="30"/>
  <c r="S1190" i="30"/>
  <c r="R1190" i="30"/>
  <c r="Q1190" i="30"/>
  <c r="P1190" i="30"/>
  <c r="O1190" i="30"/>
  <c r="N1190" i="30"/>
  <c r="M1190" i="30"/>
  <c r="L1190" i="30"/>
  <c r="K1190" i="30"/>
  <c r="J1190" i="30"/>
  <c r="I1190" i="30"/>
  <c r="H1190" i="30"/>
  <c r="G1190" i="30"/>
  <c r="F1190" i="30"/>
  <c r="AO1189" i="30"/>
  <c r="AN1189" i="30"/>
  <c r="AM1189" i="30"/>
  <c r="AL1189" i="30"/>
  <c r="AK1189" i="30"/>
  <c r="AJ1189" i="30"/>
  <c r="AI1189" i="30"/>
  <c r="AH1189" i="30"/>
  <c r="AG1189" i="30"/>
  <c r="AF1189" i="30"/>
  <c r="AE1189" i="30"/>
  <c r="AD1189" i="30"/>
  <c r="AC1189" i="30"/>
  <c r="AB1189" i="30"/>
  <c r="AA1189" i="30"/>
  <c r="Z1189" i="30"/>
  <c r="Y1189" i="30"/>
  <c r="X1189" i="30"/>
  <c r="W1189" i="30"/>
  <c r="V1189" i="30"/>
  <c r="U1189" i="30"/>
  <c r="T1189" i="30"/>
  <c r="S1189" i="30"/>
  <c r="R1189" i="30"/>
  <c r="Q1189" i="30"/>
  <c r="P1189" i="30"/>
  <c r="O1189" i="30"/>
  <c r="N1189" i="30"/>
  <c r="M1189" i="30"/>
  <c r="L1189" i="30"/>
  <c r="K1189" i="30"/>
  <c r="J1189" i="30"/>
  <c r="I1189" i="30"/>
  <c r="H1189" i="30"/>
  <c r="G1189" i="30"/>
  <c r="F1189" i="30"/>
  <c r="AO1188" i="30"/>
  <c r="AN1188" i="30"/>
  <c r="AM1188" i="30"/>
  <c r="AL1188" i="30"/>
  <c r="AK1188" i="30"/>
  <c r="AJ1188" i="30"/>
  <c r="AI1188" i="30"/>
  <c r="AH1188" i="30"/>
  <c r="AG1188" i="30"/>
  <c r="AF1188" i="30"/>
  <c r="AE1188" i="30"/>
  <c r="AD1188" i="30"/>
  <c r="AC1188" i="30"/>
  <c r="AB1188" i="30"/>
  <c r="AA1188" i="30"/>
  <c r="Z1188" i="30"/>
  <c r="Y1188" i="30"/>
  <c r="X1188" i="30"/>
  <c r="W1188" i="30"/>
  <c r="V1188" i="30"/>
  <c r="U1188" i="30"/>
  <c r="T1188" i="30"/>
  <c r="S1188" i="30"/>
  <c r="R1188" i="30"/>
  <c r="Q1188" i="30"/>
  <c r="P1188" i="30"/>
  <c r="O1188" i="30"/>
  <c r="N1188" i="30"/>
  <c r="M1188" i="30"/>
  <c r="L1188" i="30"/>
  <c r="K1188" i="30"/>
  <c r="J1188" i="30"/>
  <c r="I1188" i="30"/>
  <c r="H1188" i="30"/>
  <c r="G1188" i="30"/>
  <c r="F1188" i="30"/>
  <c r="AO1187" i="30"/>
  <c r="AN1187" i="30"/>
  <c r="AM1187" i="30"/>
  <c r="AL1187" i="30"/>
  <c r="AK1187" i="30"/>
  <c r="AJ1187" i="30"/>
  <c r="AI1187" i="30"/>
  <c r="AH1187" i="30"/>
  <c r="AG1187" i="30"/>
  <c r="AF1187" i="30"/>
  <c r="AE1187" i="30"/>
  <c r="AD1187" i="30"/>
  <c r="AC1187" i="30"/>
  <c r="AB1187" i="30"/>
  <c r="AA1187" i="30"/>
  <c r="Z1187" i="30"/>
  <c r="Y1187" i="30"/>
  <c r="X1187" i="30"/>
  <c r="W1187" i="30"/>
  <c r="V1187" i="30"/>
  <c r="U1187" i="30"/>
  <c r="T1187" i="30"/>
  <c r="S1187" i="30"/>
  <c r="R1187" i="30"/>
  <c r="Q1187" i="30"/>
  <c r="P1187" i="30"/>
  <c r="O1187" i="30"/>
  <c r="N1187" i="30"/>
  <c r="M1187" i="30"/>
  <c r="L1187" i="30"/>
  <c r="K1187" i="30"/>
  <c r="J1187" i="30"/>
  <c r="I1187" i="30"/>
  <c r="H1187" i="30"/>
  <c r="G1187" i="30"/>
  <c r="F1187" i="30"/>
  <c r="AO1186" i="30"/>
  <c r="AN1186" i="30"/>
  <c r="AM1186" i="30"/>
  <c r="AL1186" i="30"/>
  <c r="AK1186" i="30"/>
  <c r="AJ1186" i="30"/>
  <c r="AI1186" i="30"/>
  <c r="AH1186" i="30"/>
  <c r="AG1186" i="30"/>
  <c r="AF1186" i="30"/>
  <c r="AE1186" i="30"/>
  <c r="AD1186" i="30"/>
  <c r="AC1186" i="30"/>
  <c r="AB1186" i="30"/>
  <c r="AA1186" i="30"/>
  <c r="Z1186" i="30"/>
  <c r="Y1186" i="30"/>
  <c r="X1186" i="30"/>
  <c r="W1186" i="30"/>
  <c r="V1186" i="30"/>
  <c r="U1186" i="30"/>
  <c r="T1186" i="30"/>
  <c r="S1186" i="30"/>
  <c r="R1186" i="30"/>
  <c r="Q1186" i="30"/>
  <c r="P1186" i="30"/>
  <c r="O1186" i="30"/>
  <c r="N1186" i="30"/>
  <c r="M1186" i="30"/>
  <c r="L1186" i="30"/>
  <c r="K1186" i="30"/>
  <c r="J1186" i="30"/>
  <c r="I1186" i="30"/>
  <c r="H1186" i="30"/>
  <c r="G1186" i="30"/>
  <c r="F1186" i="30"/>
  <c r="AO1185" i="30"/>
  <c r="AN1185" i="30"/>
  <c r="AM1185" i="30"/>
  <c r="AL1185" i="30"/>
  <c r="AK1185" i="30"/>
  <c r="AJ1185" i="30"/>
  <c r="AI1185" i="30"/>
  <c r="AH1185" i="30"/>
  <c r="AG1185" i="30"/>
  <c r="AF1185" i="30"/>
  <c r="AE1185" i="30"/>
  <c r="AD1185" i="30"/>
  <c r="AC1185" i="30"/>
  <c r="AB1185" i="30"/>
  <c r="AA1185" i="30"/>
  <c r="Z1185" i="30"/>
  <c r="Y1185" i="30"/>
  <c r="X1185" i="30"/>
  <c r="W1185" i="30"/>
  <c r="V1185" i="30"/>
  <c r="U1185" i="30"/>
  <c r="T1185" i="30"/>
  <c r="S1185" i="30"/>
  <c r="R1185" i="30"/>
  <c r="Q1185" i="30"/>
  <c r="P1185" i="30"/>
  <c r="O1185" i="30"/>
  <c r="N1185" i="30"/>
  <c r="M1185" i="30"/>
  <c r="L1185" i="30"/>
  <c r="K1185" i="30"/>
  <c r="J1185" i="30"/>
  <c r="I1185" i="30"/>
  <c r="H1185" i="30"/>
  <c r="G1185" i="30"/>
  <c r="F1185" i="30"/>
  <c r="AO1184" i="30"/>
  <c r="AN1184" i="30"/>
  <c r="AM1184" i="30"/>
  <c r="AL1184" i="30"/>
  <c r="AK1184" i="30"/>
  <c r="AJ1184" i="30"/>
  <c r="AI1184" i="30"/>
  <c r="AH1184" i="30"/>
  <c r="AG1184" i="30"/>
  <c r="AF1184" i="30"/>
  <c r="AE1184" i="30"/>
  <c r="AD1184" i="30"/>
  <c r="AC1184" i="30"/>
  <c r="AB1184" i="30"/>
  <c r="AA1184" i="30"/>
  <c r="Z1184" i="30"/>
  <c r="Y1184" i="30"/>
  <c r="X1184" i="30"/>
  <c r="W1184" i="30"/>
  <c r="V1184" i="30"/>
  <c r="U1184" i="30"/>
  <c r="T1184" i="30"/>
  <c r="S1184" i="30"/>
  <c r="R1184" i="30"/>
  <c r="Q1184" i="30"/>
  <c r="P1184" i="30"/>
  <c r="O1184" i="30"/>
  <c r="N1184" i="30"/>
  <c r="M1184" i="30"/>
  <c r="L1184" i="30"/>
  <c r="K1184" i="30"/>
  <c r="J1184" i="30"/>
  <c r="I1184" i="30"/>
  <c r="H1184" i="30"/>
  <c r="G1184" i="30"/>
  <c r="F1184" i="30"/>
  <c r="AO1183" i="30"/>
  <c r="AN1183" i="30"/>
  <c r="AM1183" i="30"/>
  <c r="AL1183" i="30"/>
  <c r="AK1183" i="30"/>
  <c r="AJ1183" i="30"/>
  <c r="AI1183" i="30"/>
  <c r="AH1183" i="30"/>
  <c r="AG1183" i="30"/>
  <c r="AF1183" i="30"/>
  <c r="AE1183" i="30"/>
  <c r="AD1183" i="30"/>
  <c r="AC1183" i="30"/>
  <c r="AB1183" i="30"/>
  <c r="AA1183" i="30"/>
  <c r="Z1183" i="30"/>
  <c r="Y1183" i="30"/>
  <c r="X1183" i="30"/>
  <c r="W1183" i="30"/>
  <c r="V1183" i="30"/>
  <c r="U1183" i="30"/>
  <c r="T1183" i="30"/>
  <c r="S1183" i="30"/>
  <c r="R1183" i="30"/>
  <c r="Q1183" i="30"/>
  <c r="P1183" i="30"/>
  <c r="O1183" i="30"/>
  <c r="N1183" i="30"/>
  <c r="M1183" i="30"/>
  <c r="L1183" i="30"/>
  <c r="K1183" i="30"/>
  <c r="J1183" i="30"/>
  <c r="I1183" i="30"/>
  <c r="H1183" i="30"/>
  <c r="G1183" i="30"/>
  <c r="F1183" i="30"/>
  <c r="AO1182" i="30"/>
  <c r="AN1182" i="30"/>
  <c r="AM1182" i="30"/>
  <c r="AL1182" i="30"/>
  <c r="AK1182" i="30"/>
  <c r="AJ1182" i="30"/>
  <c r="AI1182" i="30"/>
  <c r="AH1182" i="30"/>
  <c r="AG1182" i="30"/>
  <c r="AF1182" i="30"/>
  <c r="AE1182" i="30"/>
  <c r="AD1182" i="30"/>
  <c r="AC1182" i="30"/>
  <c r="AB1182" i="30"/>
  <c r="AA1182" i="30"/>
  <c r="Z1182" i="30"/>
  <c r="Y1182" i="30"/>
  <c r="X1182" i="30"/>
  <c r="W1182" i="30"/>
  <c r="V1182" i="30"/>
  <c r="U1182" i="30"/>
  <c r="T1182" i="30"/>
  <c r="S1182" i="30"/>
  <c r="R1182" i="30"/>
  <c r="Q1182" i="30"/>
  <c r="P1182" i="30"/>
  <c r="O1182" i="30"/>
  <c r="N1182" i="30"/>
  <c r="M1182" i="30"/>
  <c r="L1182" i="30"/>
  <c r="K1182" i="30"/>
  <c r="J1182" i="30"/>
  <c r="I1182" i="30"/>
  <c r="H1182" i="30"/>
  <c r="G1182" i="30"/>
  <c r="F1182" i="30"/>
  <c r="AO1181" i="30"/>
  <c r="AN1181" i="30"/>
  <c r="AM1181" i="30"/>
  <c r="AL1181" i="30"/>
  <c r="AK1181" i="30"/>
  <c r="AJ1181" i="30"/>
  <c r="AI1181" i="30"/>
  <c r="AH1181" i="30"/>
  <c r="AG1181" i="30"/>
  <c r="AF1181" i="30"/>
  <c r="AE1181" i="30"/>
  <c r="AD1181" i="30"/>
  <c r="AC1181" i="30"/>
  <c r="AB1181" i="30"/>
  <c r="AA1181" i="30"/>
  <c r="Z1181" i="30"/>
  <c r="Y1181" i="30"/>
  <c r="X1181" i="30"/>
  <c r="W1181" i="30"/>
  <c r="V1181" i="30"/>
  <c r="U1181" i="30"/>
  <c r="T1181" i="30"/>
  <c r="S1181" i="30"/>
  <c r="R1181" i="30"/>
  <c r="Q1181" i="30"/>
  <c r="P1181" i="30"/>
  <c r="O1181" i="30"/>
  <c r="N1181" i="30"/>
  <c r="M1181" i="30"/>
  <c r="L1181" i="30"/>
  <c r="K1181" i="30"/>
  <c r="J1181" i="30"/>
  <c r="I1181" i="30"/>
  <c r="H1181" i="30"/>
  <c r="G1181" i="30"/>
  <c r="F1181" i="30"/>
  <c r="AO1180" i="30"/>
  <c r="AN1180" i="30"/>
  <c r="AM1180" i="30"/>
  <c r="AL1180" i="30"/>
  <c r="AK1180" i="30"/>
  <c r="AJ1180" i="30"/>
  <c r="AI1180" i="30"/>
  <c r="AH1180" i="30"/>
  <c r="AG1180" i="30"/>
  <c r="AF1180" i="30"/>
  <c r="AE1180" i="30"/>
  <c r="AD1180" i="30"/>
  <c r="AC1180" i="30"/>
  <c r="AB1180" i="30"/>
  <c r="AA1180" i="30"/>
  <c r="Z1180" i="30"/>
  <c r="Y1180" i="30"/>
  <c r="X1180" i="30"/>
  <c r="W1180" i="30"/>
  <c r="V1180" i="30"/>
  <c r="U1180" i="30"/>
  <c r="T1180" i="30"/>
  <c r="S1180" i="30"/>
  <c r="R1180" i="30"/>
  <c r="Q1180" i="30"/>
  <c r="P1180" i="30"/>
  <c r="O1180" i="30"/>
  <c r="N1180" i="30"/>
  <c r="M1180" i="30"/>
  <c r="L1180" i="30"/>
  <c r="K1180" i="30"/>
  <c r="J1180" i="30"/>
  <c r="I1180" i="30"/>
  <c r="H1180" i="30"/>
  <c r="G1180" i="30"/>
  <c r="F1180" i="30"/>
  <c r="AO1179" i="30"/>
  <c r="AN1179" i="30"/>
  <c r="AM1179" i="30"/>
  <c r="AL1179" i="30"/>
  <c r="AK1179" i="30"/>
  <c r="AJ1179" i="30"/>
  <c r="AI1179" i="30"/>
  <c r="AH1179" i="30"/>
  <c r="AG1179" i="30"/>
  <c r="AF1179" i="30"/>
  <c r="AE1179" i="30"/>
  <c r="AD1179" i="30"/>
  <c r="AC1179" i="30"/>
  <c r="AB1179" i="30"/>
  <c r="AA1179" i="30"/>
  <c r="Z1179" i="30"/>
  <c r="Y1179" i="30"/>
  <c r="X1179" i="30"/>
  <c r="W1179" i="30"/>
  <c r="V1179" i="30"/>
  <c r="U1179" i="30"/>
  <c r="T1179" i="30"/>
  <c r="S1179" i="30"/>
  <c r="R1179" i="30"/>
  <c r="Q1179" i="30"/>
  <c r="P1179" i="30"/>
  <c r="O1179" i="30"/>
  <c r="N1179" i="30"/>
  <c r="M1179" i="30"/>
  <c r="L1179" i="30"/>
  <c r="K1179" i="30"/>
  <c r="J1179" i="30"/>
  <c r="I1179" i="30"/>
  <c r="H1179" i="30"/>
  <c r="G1179" i="30"/>
  <c r="F1179" i="30"/>
  <c r="AO1178" i="30"/>
  <c r="AN1178" i="30"/>
  <c r="AM1178" i="30"/>
  <c r="AL1178" i="30"/>
  <c r="AK1178" i="30"/>
  <c r="AJ1178" i="30"/>
  <c r="AI1178" i="30"/>
  <c r="AH1178" i="30"/>
  <c r="AG1178" i="30"/>
  <c r="AF1178" i="30"/>
  <c r="AE1178" i="30"/>
  <c r="AD1178" i="30"/>
  <c r="AC1178" i="30"/>
  <c r="AB1178" i="30"/>
  <c r="AA1178" i="30"/>
  <c r="Z1178" i="30"/>
  <c r="Y1178" i="30"/>
  <c r="X1178" i="30"/>
  <c r="W1178" i="30"/>
  <c r="V1178" i="30"/>
  <c r="U1178" i="30"/>
  <c r="T1178" i="30"/>
  <c r="S1178" i="30"/>
  <c r="R1178" i="30"/>
  <c r="Q1178" i="30"/>
  <c r="P1178" i="30"/>
  <c r="O1178" i="30"/>
  <c r="N1178" i="30"/>
  <c r="M1178" i="30"/>
  <c r="L1178" i="30"/>
  <c r="K1178" i="30"/>
  <c r="J1178" i="30"/>
  <c r="I1178" i="30"/>
  <c r="H1178" i="30"/>
  <c r="G1178" i="30"/>
  <c r="F1178" i="30"/>
  <c r="AO1177" i="30"/>
  <c r="AN1177" i="30"/>
  <c r="AM1177" i="30"/>
  <c r="AL1177" i="30"/>
  <c r="AK1177" i="30"/>
  <c r="AJ1177" i="30"/>
  <c r="AI1177" i="30"/>
  <c r="AH1177" i="30"/>
  <c r="AG1177" i="30"/>
  <c r="AF1177" i="30"/>
  <c r="AE1177" i="30"/>
  <c r="AD1177" i="30"/>
  <c r="AC1177" i="30"/>
  <c r="AB1177" i="30"/>
  <c r="AA1177" i="30"/>
  <c r="Z1177" i="30"/>
  <c r="Y1177" i="30"/>
  <c r="X1177" i="30"/>
  <c r="W1177" i="30"/>
  <c r="V1177" i="30"/>
  <c r="U1177" i="30"/>
  <c r="T1177" i="30"/>
  <c r="S1177" i="30"/>
  <c r="R1177" i="30"/>
  <c r="Q1177" i="30"/>
  <c r="P1177" i="30"/>
  <c r="O1177" i="30"/>
  <c r="N1177" i="30"/>
  <c r="M1177" i="30"/>
  <c r="L1177" i="30"/>
  <c r="K1177" i="30"/>
  <c r="J1177" i="30"/>
  <c r="I1177" i="30"/>
  <c r="H1177" i="30"/>
  <c r="G1177" i="30"/>
  <c r="F1177" i="30"/>
  <c r="AO1176" i="30"/>
  <c r="AN1176" i="30"/>
  <c r="AM1176" i="30"/>
  <c r="AL1176" i="30"/>
  <c r="AK1176" i="30"/>
  <c r="AJ1176" i="30"/>
  <c r="AI1176" i="30"/>
  <c r="AH1176" i="30"/>
  <c r="AG1176" i="30"/>
  <c r="AF1176" i="30"/>
  <c r="AE1176" i="30"/>
  <c r="AD1176" i="30"/>
  <c r="AC1176" i="30"/>
  <c r="AB1176" i="30"/>
  <c r="AA1176" i="30"/>
  <c r="Z1176" i="30"/>
  <c r="Y1176" i="30"/>
  <c r="X1176" i="30"/>
  <c r="W1176" i="30"/>
  <c r="V1176" i="30"/>
  <c r="U1176" i="30"/>
  <c r="T1176" i="30"/>
  <c r="S1176" i="30"/>
  <c r="R1176" i="30"/>
  <c r="Q1176" i="30"/>
  <c r="P1176" i="30"/>
  <c r="O1176" i="30"/>
  <c r="N1176" i="30"/>
  <c r="M1176" i="30"/>
  <c r="L1176" i="30"/>
  <c r="K1176" i="30"/>
  <c r="J1176" i="30"/>
  <c r="I1176" i="30"/>
  <c r="H1176" i="30"/>
  <c r="G1176" i="30"/>
  <c r="F1176" i="30"/>
  <c r="AO1175" i="30"/>
  <c r="AN1175" i="30"/>
  <c r="AM1175" i="30"/>
  <c r="AL1175" i="30"/>
  <c r="AK1175" i="30"/>
  <c r="AJ1175" i="30"/>
  <c r="AI1175" i="30"/>
  <c r="AH1175" i="30"/>
  <c r="AG1175" i="30"/>
  <c r="AF1175" i="30"/>
  <c r="AE1175" i="30"/>
  <c r="AD1175" i="30"/>
  <c r="AC1175" i="30"/>
  <c r="AB1175" i="30"/>
  <c r="AA1175" i="30"/>
  <c r="Z1175" i="30"/>
  <c r="Y1175" i="30"/>
  <c r="X1175" i="30"/>
  <c r="W1175" i="30"/>
  <c r="V1175" i="30"/>
  <c r="U1175" i="30"/>
  <c r="T1175" i="30"/>
  <c r="S1175" i="30"/>
  <c r="R1175" i="30"/>
  <c r="Q1175" i="30"/>
  <c r="P1175" i="30"/>
  <c r="O1175" i="30"/>
  <c r="N1175" i="30"/>
  <c r="M1175" i="30"/>
  <c r="L1175" i="30"/>
  <c r="K1175" i="30"/>
  <c r="J1175" i="30"/>
  <c r="I1175" i="30"/>
  <c r="H1175" i="30"/>
  <c r="G1175" i="30"/>
  <c r="F1175" i="30"/>
  <c r="AO1174" i="30"/>
  <c r="AN1174" i="30"/>
  <c r="AM1174" i="30"/>
  <c r="AL1174" i="30"/>
  <c r="AK1174" i="30"/>
  <c r="AJ1174" i="30"/>
  <c r="AI1174" i="30"/>
  <c r="AH1174" i="30"/>
  <c r="AG1174" i="30"/>
  <c r="AF1174" i="30"/>
  <c r="AE1174" i="30"/>
  <c r="AD1174" i="30"/>
  <c r="AC1174" i="30"/>
  <c r="AB1174" i="30"/>
  <c r="AA1174" i="30"/>
  <c r="Z1174" i="30"/>
  <c r="Y1174" i="30"/>
  <c r="X1174" i="30"/>
  <c r="W1174" i="30"/>
  <c r="V1174" i="30"/>
  <c r="U1174" i="30"/>
  <c r="T1174" i="30"/>
  <c r="S1174" i="30"/>
  <c r="R1174" i="30"/>
  <c r="Q1174" i="30"/>
  <c r="P1174" i="30"/>
  <c r="O1174" i="30"/>
  <c r="N1174" i="30"/>
  <c r="M1174" i="30"/>
  <c r="L1174" i="30"/>
  <c r="K1174" i="30"/>
  <c r="J1174" i="30"/>
  <c r="I1174" i="30"/>
  <c r="H1174" i="30"/>
  <c r="G1174" i="30"/>
  <c r="F1174" i="30"/>
  <c r="AO1173" i="30"/>
  <c r="AN1173" i="30"/>
  <c r="AM1173" i="30"/>
  <c r="AL1173" i="30"/>
  <c r="AK1173" i="30"/>
  <c r="AJ1173" i="30"/>
  <c r="AI1173" i="30"/>
  <c r="AH1173" i="30"/>
  <c r="AG1173" i="30"/>
  <c r="AF1173" i="30"/>
  <c r="AE1173" i="30"/>
  <c r="AD1173" i="30"/>
  <c r="AC1173" i="30"/>
  <c r="AB1173" i="30"/>
  <c r="AA1173" i="30"/>
  <c r="Z1173" i="30"/>
  <c r="Y1173" i="30"/>
  <c r="X1173" i="30"/>
  <c r="W1173" i="30"/>
  <c r="V1173" i="30"/>
  <c r="U1173" i="30"/>
  <c r="T1173" i="30"/>
  <c r="S1173" i="30"/>
  <c r="R1173" i="30"/>
  <c r="Q1173" i="30"/>
  <c r="P1173" i="30"/>
  <c r="O1173" i="30"/>
  <c r="N1173" i="30"/>
  <c r="M1173" i="30"/>
  <c r="L1173" i="30"/>
  <c r="K1173" i="30"/>
  <c r="J1173" i="30"/>
  <c r="I1173" i="30"/>
  <c r="H1173" i="30"/>
  <c r="G1173" i="30"/>
  <c r="F1173" i="30"/>
  <c r="AO1172" i="30"/>
  <c r="AN1172" i="30"/>
  <c r="AM1172" i="30"/>
  <c r="AL1172" i="30"/>
  <c r="AK1172" i="30"/>
  <c r="AJ1172" i="30"/>
  <c r="AI1172" i="30"/>
  <c r="AH1172" i="30"/>
  <c r="AG1172" i="30"/>
  <c r="AF1172" i="30"/>
  <c r="AE1172" i="30"/>
  <c r="AD1172" i="30"/>
  <c r="AC1172" i="30"/>
  <c r="AB1172" i="30"/>
  <c r="AA1172" i="30"/>
  <c r="Z1172" i="30"/>
  <c r="Y1172" i="30"/>
  <c r="X1172" i="30"/>
  <c r="W1172" i="30"/>
  <c r="V1172" i="30"/>
  <c r="U1172" i="30"/>
  <c r="T1172" i="30"/>
  <c r="S1172" i="30"/>
  <c r="R1172" i="30"/>
  <c r="Q1172" i="30"/>
  <c r="P1172" i="30"/>
  <c r="O1172" i="30"/>
  <c r="N1172" i="30"/>
  <c r="M1172" i="30"/>
  <c r="L1172" i="30"/>
  <c r="K1172" i="30"/>
  <c r="J1172" i="30"/>
  <c r="I1172" i="30"/>
  <c r="H1172" i="30"/>
  <c r="G1172" i="30"/>
  <c r="F1172" i="30"/>
  <c r="AO1171" i="30"/>
  <c r="AN1171" i="30"/>
  <c r="AM1171" i="30"/>
  <c r="AL1171" i="30"/>
  <c r="AK1171" i="30"/>
  <c r="AJ1171" i="30"/>
  <c r="AI1171" i="30"/>
  <c r="AH1171" i="30"/>
  <c r="AG1171" i="30"/>
  <c r="AF1171" i="30"/>
  <c r="AE1171" i="30"/>
  <c r="AD1171" i="30"/>
  <c r="AC1171" i="30"/>
  <c r="AB1171" i="30"/>
  <c r="AA1171" i="30"/>
  <c r="Z1171" i="30"/>
  <c r="Y1171" i="30"/>
  <c r="X1171" i="30"/>
  <c r="W1171" i="30"/>
  <c r="V1171" i="30"/>
  <c r="U1171" i="30"/>
  <c r="T1171" i="30"/>
  <c r="S1171" i="30"/>
  <c r="R1171" i="30"/>
  <c r="Q1171" i="30"/>
  <c r="P1171" i="30"/>
  <c r="O1171" i="30"/>
  <c r="N1171" i="30"/>
  <c r="M1171" i="30"/>
  <c r="L1171" i="30"/>
  <c r="K1171" i="30"/>
  <c r="J1171" i="30"/>
  <c r="I1171" i="30"/>
  <c r="H1171" i="30"/>
  <c r="G1171" i="30"/>
  <c r="F1171" i="30"/>
  <c r="AO1170" i="30"/>
  <c r="AN1170" i="30"/>
  <c r="AM1170" i="30"/>
  <c r="AL1170" i="30"/>
  <c r="AK1170" i="30"/>
  <c r="AJ1170" i="30"/>
  <c r="AI1170" i="30"/>
  <c r="AH1170" i="30"/>
  <c r="AG1170" i="30"/>
  <c r="AF1170" i="30"/>
  <c r="AE1170" i="30"/>
  <c r="AD1170" i="30"/>
  <c r="AC1170" i="30"/>
  <c r="AB1170" i="30"/>
  <c r="AA1170" i="30"/>
  <c r="Z1170" i="30"/>
  <c r="Y1170" i="30"/>
  <c r="X1170" i="30"/>
  <c r="W1170" i="30"/>
  <c r="V1170" i="30"/>
  <c r="U1170" i="30"/>
  <c r="T1170" i="30"/>
  <c r="S1170" i="30"/>
  <c r="R1170" i="30"/>
  <c r="Q1170" i="30"/>
  <c r="P1170" i="30"/>
  <c r="O1170" i="30"/>
  <c r="N1170" i="30"/>
  <c r="M1170" i="30"/>
  <c r="L1170" i="30"/>
  <c r="K1170" i="30"/>
  <c r="J1170" i="30"/>
  <c r="I1170" i="30"/>
  <c r="H1170" i="30"/>
  <c r="G1170" i="30"/>
  <c r="F1170" i="30"/>
  <c r="AO1169" i="30"/>
  <c r="AN1169" i="30"/>
  <c r="AM1169" i="30"/>
  <c r="AL1169" i="30"/>
  <c r="AK1169" i="30"/>
  <c r="AJ1169" i="30"/>
  <c r="AI1169" i="30"/>
  <c r="AH1169" i="30"/>
  <c r="AG1169" i="30"/>
  <c r="AF1169" i="30"/>
  <c r="AE1169" i="30"/>
  <c r="AD1169" i="30"/>
  <c r="AC1169" i="30"/>
  <c r="AB1169" i="30"/>
  <c r="AA1169" i="30"/>
  <c r="Z1169" i="30"/>
  <c r="Y1169" i="30"/>
  <c r="X1169" i="30"/>
  <c r="W1169" i="30"/>
  <c r="V1169" i="30"/>
  <c r="U1169" i="30"/>
  <c r="T1169" i="30"/>
  <c r="S1169" i="30"/>
  <c r="R1169" i="30"/>
  <c r="Q1169" i="30"/>
  <c r="P1169" i="30"/>
  <c r="O1169" i="30"/>
  <c r="N1169" i="30"/>
  <c r="M1169" i="30"/>
  <c r="L1169" i="30"/>
  <c r="K1169" i="30"/>
  <c r="J1169" i="30"/>
  <c r="I1169" i="30"/>
  <c r="H1169" i="30"/>
  <c r="G1169" i="30"/>
  <c r="F1169" i="30"/>
  <c r="AO1168" i="30"/>
  <c r="AN1168" i="30"/>
  <c r="AM1168" i="30"/>
  <c r="AL1168" i="30"/>
  <c r="AK1168" i="30"/>
  <c r="AJ1168" i="30"/>
  <c r="AI1168" i="30"/>
  <c r="AH1168" i="30"/>
  <c r="AG1168" i="30"/>
  <c r="AF1168" i="30"/>
  <c r="AE1168" i="30"/>
  <c r="AD1168" i="30"/>
  <c r="AC1168" i="30"/>
  <c r="AB1168" i="30"/>
  <c r="AA1168" i="30"/>
  <c r="Z1168" i="30"/>
  <c r="Y1168" i="30"/>
  <c r="X1168" i="30"/>
  <c r="W1168" i="30"/>
  <c r="V1168" i="30"/>
  <c r="U1168" i="30"/>
  <c r="T1168" i="30"/>
  <c r="S1168" i="30"/>
  <c r="R1168" i="30"/>
  <c r="Q1168" i="30"/>
  <c r="P1168" i="30"/>
  <c r="O1168" i="30"/>
  <c r="N1168" i="30"/>
  <c r="M1168" i="30"/>
  <c r="L1168" i="30"/>
  <c r="K1168" i="30"/>
  <c r="J1168" i="30"/>
  <c r="I1168" i="30"/>
  <c r="H1168" i="30"/>
  <c r="G1168" i="30"/>
  <c r="F1168" i="30"/>
  <c r="AO1167" i="30"/>
  <c r="AN1167" i="30"/>
  <c r="AM1167" i="30"/>
  <c r="AL1167" i="30"/>
  <c r="AK1167" i="30"/>
  <c r="AJ1167" i="30"/>
  <c r="AI1167" i="30"/>
  <c r="AH1167" i="30"/>
  <c r="AG1167" i="30"/>
  <c r="AF1167" i="30"/>
  <c r="AE1167" i="30"/>
  <c r="AD1167" i="30"/>
  <c r="AC1167" i="30"/>
  <c r="AB1167" i="30"/>
  <c r="AA1167" i="30"/>
  <c r="Z1167" i="30"/>
  <c r="Y1167" i="30"/>
  <c r="X1167" i="30"/>
  <c r="W1167" i="30"/>
  <c r="V1167" i="30"/>
  <c r="U1167" i="30"/>
  <c r="T1167" i="30"/>
  <c r="S1167" i="30"/>
  <c r="R1167" i="30"/>
  <c r="Q1167" i="30"/>
  <c r="P1167" i="30"/>
  <c r="O1167" i="30"/>
  <c r="N1167" i="30"/>
  <c r="M1167" i="30"/>
  <c r="L1167" i="30"/>
  <c r="K1167" i="30"/>
  <c r="J1167" i="30"/>
  <c r="I1167" i="30"/>
  <c r="H1167" i="30"/>
  <c r="G1167" i="30"/>
  <c r="F1167" i="30"/>
  <c r="AO1166" i="30"/>
  <c r="AN1166" i="30"/>
  <c r="AM1166" i="30"/>
  <c r="AL1166" i="30"/>
  <c r="AK1166" i="30"/>
  <c r="AJ1166" i="30"/>
  <c r="AI1166" i="30"/>
  <c r="AH1166" i="30"/>
  <c r="AG1166" i="30"/>
  <c r="AF1166" i="30"/>
  <c r="AE1166" i="30"/>
  <c r="AD1166" i="30"/>
  <c r="AC1166" i="30"/>
  <c r="AB1166" i="30"/>
  <c r="AA1166" i="30"/>
  <c r="Z1166" i="30"/>
  <c r="Y1166" i="30"/>
  <c r="X1166" i="30"/>
  <c r="W1166" i="30"/>
  <c r="V1166" i="30"/>
  <c r="U1166" i="30"/>
  <c r="T1166" i="30"/>
  <c r="S1166" i="30"/>
  <c r="R1166" i="30"/>
  <c r="Q1166" i="30"/>
  <c r="P1166" i="30"/>
  <c r="O1166" i="30"/>
  <c r="N1166" i="30"/>
  <c r="M1166" i="30"/>
  <c r="L1166" i="30"/>
  <c r="K1166" i="30"/>
  <c r="J1166" i="30"/>
  <c r="I1166" i="30"/>
  <c r="H1166" i="30"/>
  <c r="G1166" i="30"/>
  <c r="F1166" i="30"/>
  <c r="AO1165" i="30"/>
  <c r="AN1165" i="30"/>
  <c r="AM1165" i="30"/>
  <c r="AL1165" i="30"/>
  <c r="AK1165" i="30"/>
  <c r="AJ1165" i="30"/>
  <c r="AI1165" i="30"/>
  <c r="AH1165" i="30"/>
  <c r="AG1165" i="30"/>
  <c r="AF1165" i="30"/>
  <c r="AE1165" i="30"/>
  <c r="AD1165" i="30"/>
  <c r="AC1165" i="30"/>
  <c r="AB1165" i="30"/>
  <c r="AA1165" i="30"/>
  <c r="Z1165" i="30"/>
  <c r="Y1165" i="30"/>
  <c r="X1165" i="30"/>
  <c r="W1165" i="30"/>
  <c r="V1165" i="30"/>
  <c r="U1165" i="30"/>
  <c r="T1165" i="30"/>
  <c r="S1165" i="30"/>
  <c r="R1165" i="30"/>
  <c r="Q1165" i="30"/>
  <c r="P1165" i="30"/>
  <c r="O1165" i="30"/>
  <c r="N1165" i="30"/>
  <c r="M1165" i="30"/>
  <c r="L1165" i="30"/>
  <c r="K1165" i="30"/>
  <c r="J1165" i="30"/>
  <c r="I1165" i="30"/>
  <c r="H1165" i="30"/>
  <c r="G1165" i="30"/>
  <c r="F1165" i="30"/>
  <c r="AO1164" i="30"/>
  <c r="AN1164" i="30"/>
  <c r="AM1164" i="30"/>
  <c r="AL1164" i="30"/>
  <c r="AK1164" i="30"/>
  <c r="AJ1164" i="30"/>
  <c r="AI1164" i="30"/>
  <c r="AH1164" i="30"/>
  <c r="AG1164" i="30"/>
  <c r="AF1164" i="30"/>
  <c r="AE1164" i="30"/>
  <c r="AD1164" i="30"/>
  <c r="AC1164" i="30"/>
  <c r="AB1164" i="30"/>
  <c r="AA1164" i="30"/>
  <c r="Z1164" i="30"/>
  <c r="Y1164" i="30"/>
  <c r="X1164" i="30"/>
  <c r="W1164" i="30"/>
  <c r="V1164" i="30"/>
  <c r="U1164" i="30"/>
  <c r="T1164" i="30"/>
  <c r="S1164" i="30"/>
  <c r="R1164" i="30"/>
  <c r="Q1164" i="30"/>
  <c r="P1164" i="30"/>
  <c r="O1164" i="30"/>
  <c r="N1164" i="30"/>
  <c r="M1164" i="30"/>
  <c r="L1164" i="30"/>
  <c r="K1164" i="30"/>
  <c r="J1164" i="30"/>
  <c r="I1164" i="30"/>
  <c r="H1164" i="30"/>
  <c r="G1164" i="30"/>
  <c r="F1164" i="30"/>
  <c r="AO1163" i="30"/>
  <c r="AN1163" i="30"/>
  <c r="AM1163" i="30"/>
  <c r="AL1163" i="30"/>
  <c r="AK1163" i="30"/>
  <c r="AJ1163" i="30"/>
  <c r="AI1163" i="30"/>
  <c r="AH1163" i="30"/>
  <c r="AG1163" i="30"/>
  <c r="AF1163" i="30"/>
  <c r="AE1163" i="30"/>
  <c r="AD1163" i="30"/>
  <c r="AC1163" i="30"/>
  <c r="AB1163" i="30"/>
  <c r="AA1163" i="30"/>
  <c r="Z1163" i="30"/>
  <c r="Y1163" i="30"/>
  <c r="X1163" i="30"/>
  <c r="W1163" i="30"/>
  <c r="V1163" i="30"/>
  <c r="U1163" i="30"/>
  <c r="T1163" i="30"/>
  <c r="S1163" i="30"/>
  <c r="R1163" i="30"/>
  <c r="Q1163" i="30"/>
  <c r="P1163" i="30"/>
  <c r="O1163" i="30"/>
  <c r="N1163" i="30"/>
  <c r="M1163" i="30"/>
  <c r="L1163" i="30"/>
  <c r="K1163" i="30"/>
  <c r="J1163" i="30"/>
  <c r="I1163" i="30"/>
  <c r="H1163" i="30"/>
  <c r="G1163" i="30"/>
  <c r="F1163" i="30"/>
  <c r="AO1162" i="30"/>
  <c r="AN1162" i="30"/>
  <c r="AM1162" i="30"/>
  <c r="AL1162" i="30"/>
  <c r="AK1162" i="30"/>
  <c r="AJ1162" i="30"/>
  <c r="AI1162" i="30"/>
  <c r="AH1162" i="30"/>
  <c r="AG1162" i="30"/>
  <c r="AF1162" i="30"/>
  <c r="AE1162" i="30"/>
  <c r="AD1162" i="30"/>
  <c r="AC1162" i="30"/>
  <c r="AB1162" i="30"/>
  <c r="AA1162" i="30"/>
  <c r="Z1162" i="30"/>
  <c r="Y1162" i="30"/>
  <c r="X1162" i="30"/>
  <c r="W1162" i="30"/>
  <c r="V1162" i="30"/>
  <c r="U1162" i="30"/>
  <c r="T1162" i="30"/>
  <c r="S1162" i="30"/>
  <c r="R1162" i="30"/>
  <c r="Q1162" i="30"/>
  <c r="P1162" i="30"/>
  <c r="O1162" i="30"/>
  <c r="N1162" i="30"/>
  <c r="M1162" i="30"/>
  <c r="L1162" i="30"/>
  <c r="K1162" i="30"/>
  <c r="J1162" i="30"/>
  <c r="I1162" i="30"/>
  <c r="H1162" i="30"/>
  <c r="G1162" i="30"/>
  <c r="F1162" i="30"/>
  <c r="AO1161" i="30"/>
  <c r="AN1161" i="30"/>
  <c r="AM1161" i="30"/>
  <c r="AL1161" i="30"/>
  <c r="AK1161" i="30"/>
  <c r="AJ1161" i="30"/>
  <c r="AI1161" i="30"/>
  <c r="AH1161" i="30"/>
  <c r="AG1161" i="30"/>
  <c r="AF1161" i="30"/>
  <c r="AE1161" i="30"/>
  <c r="AD1161" i="30"/>
  <c r="AC1161" i="30"/>
  <c r="AB1161" i="30"/>
  <c r="AA1161" i="30"/>
  <c r="Z1161" i="30"/>
  <c r="Y1161" i="30"/>
  <c r="X1161" i="30"/>
  <c r="W1161" i="30"/>
  <c r="V1161" i="30"/>
  <c r="U1161" i="30"/>
  <c r="T1161" i="30"/>
  <c r="S1161" i="30"/>
  <c r="R1161" i="30"/>
  <c r="Q1161" i="30"/>
  <c r="P1161" i="30"/>
  <c r="O1161" i="30"/>
  <c r="N1161" i="30"/>
  <c r="M1161" i="30"/>
  <c r="L1161" i="30"/>
  <c r="K1161" i="30"/>
  <c r="J1161" i="30"/>
  <c r="I1161" i="30"/>
  <c r="H1161" i="30"/>
  <c r="G1161" i="30"/>
  <c r="F1161" i="30"/>
  <c r="AO1160" i="30"/>
  <c r="AN1160" i="30"/>
  <c r="AM1160" i="30"/>
  <c r="AL1160" i="30"/>
  <c r="AK1160" i="30"/>
  <c r="AJ1160" i="30"/>
  <c r="AI1160" i="30"/>
  <c r="AH1160" i="30"/>
  <c r="AG1160" i="30"/>
  <c r="AF1160" i="30"/>
  <c r="AE1160" i="30"/>
  <c r="AD1160" i="30"/>
  <c r="AC1160" i="30"/>
  <c r="AB1160" i="30"/>
  <c r="AA1160" i="30"/>
  <c r="Z1160" i="30"/>
  <c r="Y1160" i="30"/>
  <c r="X1160" i="30"/>
  <c r="W1160" i="30"/>
  <c r="V1160" i="30"/>
  <c r="U1160" i="30"/>
  <c r="T1160" i="30"/>
  <c r="S1160" i="30"/>
  <c r="R1160" i="30"/>
  <c r="Q1160" i="30"/>
  <c r="P1160" i="30"/>
  <c r="O1160" i="30"/>
  <c r="N1160" i="30"/>
  <c r="M1160" i="30"/>
  <c r="L1160" i="30"/>
  <c r="K1160" i="30"/>
  <c r="J1160" i="30"/>
  <c r="I1160" i="30"/>
  <c r="H1160" i="30"/>
  <c r="G1160" i="30"/>
  <c r="F1160" i="30"/>
  <c r="AO1159" i="30"/>
  <c r="AN1159" i="30"/>
  <c r="AM1159" i="30"/>
  <c r="AL1159" i="30"/>
  <c r="AK1159" i="30"/>
  <c r="AJ1159" i="30"/>
  <c r="AI1159" i="30"/>
  <c r="AH1159" i="30"/>
  <c r="AG1159" i="30"/>
  <c r="AF1159" i="30"/>
  <c r="AE1159" i="30"/>
  <c r="AD1159" i="30"/>
  <c r="AC1159" i="30"/>
  <c r="AB1159" i="30"/>
  <c r="AA1159" i="30"/>
  <c r="Z1159" i="30"/>
  <c r="Y1159" i="30"/>
  <c r="X1159" i="30"/>
  <c r="W1159" i="30"/>
  <c r="V1159" i="30"/>
  <c r="U1159" i="30"/>
  <c r="T1159" i="30"/>
  <c r="S1159" i="30"/>
  <c r="R1159" i="30"/>
  <c r="Q1159" i="30"/>
  <c r="P1159" i="30"/>
  <c r="O1159" i="30"/>
  <c r="N1159" i="30"/>
  <c r="M1159" i="30"/>
  <c r="L1159" i="30"/>
  <c r="K1159" i="30"/>
  <c r="J1159" i="30"/>
  <c r="I1159" i="30"/>
  <c r="H1159" i="30"/>
  <c r="G1159" i="30"/>
  <c r="F1159" i="30"/>
  <c r="AO1158" i="30"/>
  <c r="AN1158" i="30"/>
  <c r="AM1158" i="30"/>
  <c r="AL1158" i="30"/>
  <c r="AK1158" i="30"/>
  <c r="AJ1158" i="30"/>
  <c r="AI1158" i="30"/>
  <c r="AH1158" i="30"/>
  <c r="AG1158" i="30"/>
  <c r="AF1158" i="30"/>
  <c r="AE1158" i="30"/>
  <c r="AD1158" i="30"/>
  <c r="AC1158" i="30"/>
  <c r="AB1158" i="30"/>
  <c r="AA1158" i="30"/>
  <c r="Z1158" i="30"/>
  <c r="Y1158" i="30"/>
  <c r="X1158" i="30"/>
  <c r="W1158" i="30"/>
  <c r="V1158" i="30"/>
  <c r="U1158" i="30"/>
  <c r="T1158" i="30"/>
  <c r="S1158" i="30"/>
  <c r="R1158" i="30"/>
  <c r="Q1158" i="30"/>
  <c r="P1158" i="30"/>
  <c r="O1158" i="30"/>
  <c r="N1158" i="30"/>
  <c r="M1158" i="30"/>
  <c r="L1158" i="30"/>
  <c r="K1158" i="30"/>
  <c r="J1158" i="30"/>
  <c r="I1158" i="30"/>
  <c r="H1158" i="30"/>
  <c r="G1158" i="30"/>
  <c r="F1158" i="30"/>
  <c r="AO1157" i="30"/>
  <c r="AN1157" i="30"/>
  <c r="AM1157" i="30"/>
  <c r="AL1157" i="30"/>
  <c r="AK1157" i="30"/>
  <c r="AJ1157" i="30"/>
  <c r="AI1157" i="30"/>
  <c r="AH1157" i="30"/>
  <c r="AG1157" i="30"/>
  <c r="AF1157" i="30"/>
  <c r="AE1157" i="30"/>
  <c r="AD1157" i="30"/>
  <c r="AC1157" i="30"/>
  <c r="AB1157" i="30"/>
  <c r="AA1157" i="30"/>
  <c r="Z1157" i="30"/>
  <c r="Y1157" i="30"/>
  <c r="X1157" i="30"/>
  <c r="W1157" i="30"/>
  <c r="V1157" i="30"/>
  <c r="U1157" i="30"/>
  <c r="T1157" i="30"/>
  <c r="S1157" i="30"/>
  <c r="R1157" i="30"/>
  <c r="Q1157" i="30"/>
  <c r="P1157" i="30"/>
  <c r="O1157" i="30"/>
  <c r="N1157" i="30"/>
  <c r="M1157" i="30"/>
  <c r="L1157" i="30"/>
  <c r="K1157" i="30"/>
  <c r="J1157" i="30"/>
  <c r="I1157" i="30"/>
  <c r="H1157" i="30"/>
  <c r="G1157" i="30"/>
  <c r="F1157" i="30"/>
  <c r="AO1156" i="30"/>
  <c r="AN1156" i="30"/>
  <c r="AM1156" i="30"/>
  <c r="AL1156" i="30"/>
  <c r="AK1156" i="30"/>
  <c r="AJ1156" i="30"/>
  <c r="AI1156" i="30"/>
  <c r="AH1156" i="30"/>
  <c r="AG1156" i="30"/>
  <c r="AF1156" i="30"/>
  <c r="AE1156" i="30"/>
  <c r="AD1156" i="30"/>
  <c r="AC1156" i="30"/>
  <c r="AB1156" i="30"/>
  <c r="AA1156" i="30"/>
  <c r="Z1156" i="30"/>
  <c r="Y1156" i="30"/>
  <c r="X1156" i="30"/>
  <c r="W1156" i="30"/>
  <c r="V1156" i="30"/>
  <c r="U1156" i="30"/>
  <c r="T1156" i="30"/>
  <c r="S1156" i="30"/>
  <c r="R1156" i="30"/>
  <c r="Q1156" i="30"/>
  <c r="P1156" i="30"/>
  <c r="O1156" i="30"/>
  <c r="N1156" i="30"/>
  <c r="M1156" i="30"/>
  <c r="L1156" i="30"/>
  <c r="K1156" i="30"/>
  <c r="J1156" i="30"/>
  <c r="I1156" i="30"/>
  <c r="H1156" i="30"/>
  <c r="G1156" i="30"/>
  <c r="F1156" i="30"/>
  <c r="AO1154" i="30"/>
  <c r="AN1154" i="30"/>
  <c r="AM1154" i="30"/>
  <c r="AL1154" i="30"/>
  <c r="AK1154" i="30"/>
  <c r="AJ1154" i="30"/>
  <c r="AI1154" i="30"/>
  <c r="AH1154" i="30"/>
  <c r="AG1154" i="30"/>
  <c r="AF1154" i="30"/>
  <c r="AE1154" i="30"/>
  <c r="AD1154" i="30"/>
  <c r="AC1154" i="30"/>
  <c r="AB1154" i="30"/>
  <c r="AA1154" i="30"/>
  <c r="Z1154" i="30"/>
  <c r="Y1154" i="30"/>
  <c r="X1154" i="30"/>
  <c r="W1154" i="30"/>
  <c r="V1154" i="30"/>
  <c r="U1154" i="30"/>
  <c r="T1154" i="30"/>
  <c r="S1154" i="30"/>
  <c r="R1154" i="30"/>
  <c r="Q1154" i="30"/>
  <c r="P1154" i="30"/>
  <c r="O1154" i="30"/>
  <c r="N1154" i="30"/>
  <c r="M1154" i="30"/>
  <c r="L1154" i="30"/>
  <c r="K1154" i="30"/>
  <c r="J1154" i="30"/>
  <c r="I1154" i="30"/>
  <c r="H1154" i="30"/>
  <c r="G1154" i="30"/>
  <c r="F1154" i="30"/>
  <c r="AO1153" i="30"/>
  <c r="AN1153" i="30"/>
  <c r="AM1153" i="30"/>
  <c r="AL1153" i="30"/>
  <c r="AK1153" i="30"/>
  <c r="AJ1153" i="30"/>
  <c r="AI1153" i="30"/>
  <c r="AH1153" i="30"/>
  <c r="AG1153" i="30"/>
  <c r="AF1153" i="30"/>
  <c r="AE1153" i="30"/>
  <c r="AD1153" i="30"/>
  <c r="AC1153" i="30"/>
  <c r="AB1153" i="30"/>
  <c r="AA1153" i="30"/>
  <c r="Z1153" i="30"/>
  <c r="Y1153" i="30"/>
  <c r="X1153" i="30"/>
  <c r="W1153" i="30"/>
  <c r="V1153" i="30"/>
  <c r="U1153" i="30"/>
  <c r="T1153" i="30"/>
  <c r="S1153" i="30"/>
  <c r="R1153" i="30"/>
  <c r="Q1153" i="30"/>
  <c r="P1153" i="30"/>
  <c r="O1153" i="30"/>
  <c r="N1153" i="30"/>
  <c r="M1153" i="30"/>
  <c r="L1153" i="30"/>
  <c r="K1153" i="30"/>
  <c r="J1153" i="30"/>
  <c r="I1153" i="30"/>
  <c r="H1153" i="30"/>
  <c r="G1153" i="30"/>
  <c r="F1153" i="30"/>
  <c r="AO1152" i="30"/>
  <c r="AN1152" i="30"/>
  <c r="AM1152" i="30"/>
  <c r="AL1152" i="30"/>
  <c r="AK1152" i="30"/>
  <c r="AJ1152" i="30"/>
  <c r="AI1152" i="30"/>
  <c r="AH1152" i="30"/>
  <c r="AG1152" i="30"/>
  <c r="AF1152" i="30"/>
  <c r="AE1152" i="30"/>
  <c r="AD1152" i="30"/>
  <c r="AC1152" i="30"/>
  <c r="AB1152" i="30"/>
  <c r="AA1152" i="30"/>
  <c r="Z1152" i="30"/>
  <c r="Y1152" i="30"/>
  <c r="X1152" i="30"/>
  <c r="W1152" i="30"/>
  <c r="V1152" i="30"/>
  <c r="U1152" i="30"/>
  <c r="T1152" i="30"/>
  <c r="S1152" i="30"/>
  <c r="R1152" i="30"/>
  <c r="Q1152" i="30"/>
  <c r="P1152" i="30"/>
  <c r="O1152" i="30"/>
  <c r="N1152" i="30"/>
  <c r="M1152" i="30"/>
  <c r="L1152" i="30"/>
  <c r="K1152" i="30"/>
  <c r="J1152" i="30"/>
  <c r="I1152" i="30"/>
  <c r="H1152" i="30"/>
  <c r="G1152" i="30"/>
  <c r="F1152" i="30"/>
  <c r="AO1151" i="30"/>
  <c r="AN1151" i="30"/>
  <c r="AM1151" i="30"/>
  <c r="AL1151" i="30"/>
  <c r="AK1151" i="30"/>
  <c r="AJ1151" i="30"/>
  <c r="AI1151" i="30"/>
  <c r="AH1151" i="30"/>
  <c r="AG1151" i="30"/>
  <c r="AF1151" i="30"/>
  <c r="AE1151" i="30"/>
  <c r="AD1151" i="30"/>
  <c r="AC1151" i="30"/>
  <c r="AB1151" i="30"/>
  <c r="AA1151" i="30"/>
  <c r="Z1151" i="30"/>
  <c r="Y1151" i="30"/>
  <c r="X1151" i="30"/>
  <c r="W1151" i="30"/>
  <c r="V1151" i="30"/>
  <c r="U1151" i="30"/>
  <c r="T1151" i="30"/>
  <c r="S1151" i="30"/>
  <c r="R1151" i="30"/>
  <c r="Q1151" i="30"/>
  <c r="P1151" i="30"/>
  <c r="O1151" i="30"/>
  <c r="N1151" i="30"/>
  <c r="M1151" i="30"/>
  <c r="L1151" i="30"/>
  <c r="K1151" i="30"/>
  <c r="J1151" i="30"/>
  <c r="I1151" i="30"/>
  <c r="H1151" i="30"/>
  <c r="G1151" i="30"/>
  <c r="F1151" i="30"/>
  <c r="AO1150" i="30"/>
  <c r="AN1150" i="30"/>
  <c r="AM1150" i="30"/>
  <c r="AL1150" i="30"/>
  <c r="AK1150" i="30"/>
  <c r="AJ1150" i="30"/>
  <c r="AI1150" i="30"/>
  <c r="AH1150" i="30"/>
  <c r="AG1150" i="30"/>
  <c r="AF1150" i="30"/>
  <c r="AE1150" i="30"/>
  <c r="AD1150" i="30"/>
  <c r="AC1150" i="30"/>
  <c r="AB1150" i="30"/>
  <c r="AA1150" i="30"/>
  <c r="Z1150" i="30"/>
  <c r="Y1150" i="30"/>
  <c r="X1150" i="30"/>
  <c r="W1150" i="30"/>
  <c r="V1150" i="30"/>
  <c r="U1150" i="30"/>
  <c r="T1150" i="30"/>
  <c r="S1150" i="30"/>
  <c r="R1150" i="30"/>
  <c r="Q1150" i="30"/>
  <c r="P1150" i="30"/>
  <c r="O1150" i="30"/>
  <c r="N1150" i="30"/>
  <c r="M1150" i="30"/>
  <c r="L1150" i="30"/>
  <c r="K1150" i="30"/>
  <c r="J1150" i="30"/>
  <c r="I1150" i="30"/>
  <c r="H1150" i="30"/>
  <c r="G1150" i="30"/>
  <c r="F1150" i="30"/>
  <c r="AO1149" i="30"/>
  <c r="AN1149" i="30"/>
  <c r="AM1149" i="30"/>
  <c r="AL1149" i="30"/>
  <c r="AK1149" i="30"/>
  <c r="AJ1149" i="30"/>
  <c r="AI1149" i="30"/>
  <c r="AH1149" i="30"/>
  <c r="AG1149" i="30"/>
  <c r="AF1149" i="30"/>
  <c r="AE1149" i="30"/>
  <c r="AD1149" i="30"/>
  <c r="AC1149" i="30"/>
  <c r="AB1149" i="30"/>
  <c r="AA1149" i="30"/>
  <c r="Z1149" i="30"/>
  <c r="Y1149" i="30"/>
  <c r="X1149" i="30"/>
  <c r="W1149" i="30"/>
  <c r="V1149" i="30"/>
  <c r="U1149" i="30"/>
  <c r="T1149" i="30"/>
  <c r="S1149" i="30"/>
  <c r="R1149" i="30"/>
  <c r="Q1149" i="30"/>
  <c r="P1149" i="30"/>
  <c r="O1149" i="30"/>
  <c r="N1149" i="30"/>
  <c r="M1149" i="30"/>
  <c r="L1149" i="30"/>
  <c r="K1149" i="30"/>
  <c r="J1149" i="30"/>
  <c r="I1149" i="30"/>
  <c r="H1149" i="30"/>
  <c r="G1149" i="30"/>
  <c r="F1149" i="30"/>
  <c r="AO1148" i="30"/>
  <c r="AN1148" i="30"/>
  <c r="AM1148" i="30"/>
  <c r="AL1148" i="30"/>
  <c r="AK1148" i="30"/>
  <c r="AJ1148" i="30"/>
  <c r="AI1148" i="30"/>
  <c r="AH1148" i="30"/>
  <c r="AG1148" i="30"/>
  <c r="AF1148" i="30"/>
  <c r="AE1148" i="30"/>
  <c r="AD1148" i="30"/>
  <c r="AC1148" i="30"/>
  <c r="AB1148" i="30"/>
  <c r="AA1148" i="30"/>
  <c r="Z1148" i="30"/>
  <c r="Y1148" i="30"/>
  <c r="X1148" i="30"/>
  <c r="W1148" i="30"/>
  <c r="V1148" i="30"/>
  <c r="U1148" i="30"/>
  <c r="T1148" i="30"/>
  <c r="S1148" i="30"/>
  <c r="R1148" i="30"/>
  <c r="Q1148" i="30"/>
  <c r="P1148" i="30"/>
  <c r="O1148" i="30"/>
  <c r="N1148" i="30"/>
  <c r="M1148" i="30"/>
  <c r="L1148" i="30"/>
  <c r="K1148" i="30"/>
  <c r="J1148" i="30"/>
  <c r="I1148" i="30"/>
  <c r="H1148" i="30"/>
  <c r="G1148" i="30"/>
  <c r="F1148" i="30"/>
  <c r="AO1147" i="30"/>
  <c r="AN1147" i="30"/>
  <c r="AM1147" i="30"/>
  <c r="AL1147" i="30"/>
  <c r="AK1147" i="30"/>
  <c r="AJ1147" i="30"/>
  <c r="AI1147" i="30"/>
  <c r="AH1147" i="30"/>
  <c r="AG1147" i="30"/>
  <c r="AF1147" i="30"/>
  <c r="AE1147" i="30"/>
  <c r="AD1147" i="30"/>
  <c r="AC1147" i="30"/>
  <c r="AB1147" i="30"/>
  <c r="AA1147" i="30"/>
  <c r="Z1147" i="30"/>
  <c r="Y1147" i="30"/>
  <c r="X1147" i="30"/>
  <c r="W1147" i="30"/>
  <c r="V1147" i="30"/>
  <c r="U1147" i="30"/>
  <c r="T1147" i="30"/>
  <c r="S1147" i="30"/>
  <c r="R1147" i="30"/>
  <c r="Q1147" i="30"/>
  <c r="P1147" i="30"/>
  <c r="O1147" i="30"/>
  <c r="N1147" i="30"/>
  <c r="M1147" i="30"/>
  <c r="L1147" i="30"/>
  <c r="K1147" i="30"/>
  <c r="J1147" i="30"/>
  <c r="I1147" i="30"/>
  <c r="H1147" i="30"/>
  <c r="G1147" i="30"/>
  <c r="F1147" i="30"/>
  <c r="AO1146" i="30"/>
  <c r="AN1146" i="30"/>
  <c r="AM1146" i="30"/>
  <c r="AL1146" i="30"/>
  <c r="AK1146" i="30"/>
  <c r="AJ1146" i="30"/>
  <c r="AI1146" i="30"/>
  <c r="AH1146" i="30"/>
  <c r="AG1146" i="30"/>
  <c r="AF1146" i="30"/>
  <c r="AE1146" i="30"/>
  <c r="AD1146" i="30"/>
  <c r="AC1146" i="30"/>
  <c r="AB1146" i="30"/>
  <c r="AA1146" i="30"/>
  <c r="Z1146" i="30"/>
  <c r="Y1146" i="30"/>
  <c r="X1146" i="30"/>
  <c r="W1146" i="30"/>
  <c r="V1146" i="30"/>
  <c r="U1146" i="30"/>
  <c r="T1146" i="30"/>
  <c r="S1146" i="30"/>
  <c r="R1146" i="30"/>
  <c r="Q1146" i="30"/>
  <c r="P1146" i="30"/>
  <c r="O1146" i="30"/>
  <c r="N1146" i="30"/>
  <c r="M1146" i="30"/>
  <c r="L1146" i="30"/>
  <c r="K1146" i="30"/>
  <c r="J1146" i="30"/>
  <c r="I1146" i="30"/>
  <c r="H1146" i="30"/>
  <c r="G1146" i="30"/>
  <c r="F1146" i="30"/>
  <c r="AO1145" i="30"/>
  <c r="AN1145" i="30"/>
  <c r="AM1145" i="30"/>
  <c r="AL1145" i="30"/>
  <c r="AK1145" i="30"/>
  <c r="AJ1145" i="30"/>
  <c r="AI1145" i="30"/>
  <c r="AH1145" i="30"/>
  <c r="AG1145" i="30"/>
  <c r="AF1145" i="30"/>
  <c r="AE1145" i="30"/>
  <c r="AD1145" i="30"/>
  <c r="AC1145" i="30"/>
  <c r="AB1145" i="30"/>
  <c r="AA1145" i="30"/>
  <c r="Z1145" i="30"/>
  <c r="Y1145" i="30"/>
  <c r="X1145" i="30"/>
  <c r="W1145" i="30"/>
  <c r="V1145" i="30"/>
  <c r="U1145" i="30"/>
  <c r="T1145" i="30"/>
  <c r="S1145" i="30"/>
  <c r="R1145" i="30"/>
  <c r="Q1145" i="30"/>
  <c r="P1145" i="30"/>
  <c r="O1145" i="30"/>
  <c r="N1145" i="30"/>
  <c r="M1145" i="30"/>
  <c r="L1145" i="30"/>
  <c r="K1145" i="30"/>
  <c r="J1145" i="30"/>
  <c r="I1145" i="30"/>
  <c r="H1145" i="30"/>
  <c r="G1145" i="30"/>
  <c r="F1145" i="30"/>
  <c r="AO1144" i="30"/>
  <c r="AN1144" i="30"/>
  <c r="AM1144" i="30"/>
  <c r="AL1144" i="30"/>
  <c r="AK1144" i="30"/>
  <c r="AJ1144" i="30"/>
  <c r="AI1144" i="30"/>
  <c r="AH1144" i="30"/>
  <c r="AG1144" i="30"/>
  <c r="AF1144" i="30"/>
  <c r="AE1144" i="30"/>
  <c r="AD1144" i="30"/>
  <c r="AC1144" i="30"/>
  <c r="AB1144" i="30"/>
  <c r="AA1144" i="30"/>
  <c r="Z1144" i="30"/>
  <c r="Y1144" i="30"/>
  <c r="X1144" i="30"/>
  <c r="W1144" i="30"/>
  <c r="V1144" i="30"/>
  <c r="U1144" i="30"/>
  <c r="T1144" i="30"/>
  <c r="S1144" i="30"/>
  <c r="R1144" i="30"/>
  <c r="Q1144" i="30"/>
  <c r="P1144" i="30"/>
  <c r="O1144" i="30"/>
  <c r="N1144" i="30"/>
  <c r="M1144" i="30"/>
  <c r="L1144" i="30"/>
  <c r="K1144" i="30"/>
  <c r="J1144" i="30"/>
  <c r="I1144" i="30"/>
  <c r="H1144" i="30"/>
  <c r="G1144" i="30"/>
  <c r="F1144" i="30"/>
  <c r="AO1143" i="30"/>
  <c r="AN1143" i="30"/>
  <c r="AM1143" i="30"/>
  <c r="AL1143" i="30"/>
  <c r="AK1143" i="30"/>
  <c r="AJ1143" i="30"/>
  <c r="AI1143" i="30"/>
  <c r="AH1143" i="30"/>
  <c r="AG1143" i="30"/>
  <c r="AF1143" i="30"/>
  <c r="AE1143" i="30"/>
  <c r="AD1143" i="30"/>
  <c r="AC1143" i="30"/>
  <c r="AB1143" i="30"/>
  <c r="AA1143" i="30"/>
  <c r="Z1143" i="30"/>
  <c r="Y1143" i="30"/>
  <c r="X1143" i="30"/>
  <c r="W1143" i="30"/>
  <c r="V1143" i="30"/>
  <c r="U1143" i="30"/>
  <c r="T1143" i="30"/>
  <c r="S1143" i="30"/>
  <c r="R1143" i="30"/>
  <c r="Q1143" i="30"/>
  <c r="P1143" i="30"/>
  <c r="O1143" i="30"/>
  <c r="N1143" i="30"/>
  <c r="M1143" i="30"/>
  <c r="L1143" i="30"/>
  <c r="K1143" i="30"/>
  <c r="J1143" i="30"/>
  <c r="I1143" i="30"/>
  <c r="H1143" i="30"/>
  <c r="G1143" i="30"/>
  <c r="F1143" i="30"/>
  <c r="AO1142" i="30"/>
  <c r="AN1142" i="30"/>
  <c r="AM1142" i="30"/>
  <c r="AL1142" i="30"/>
  <c r="AK1142" i="30"/>
  <c r="AJ1142" i="30"/>
  <c r="AI1142" i="30"/>
  <c r="AH1142" i="30"/>
  <c r="AG1142" i="30"/>
  <c r="AF1142" i="30"/>
  <c r="AE1142" i="30"/>
  <c r="AD1142" i="30"/>
  <c r="AC1142" i="30"/>
  <c r="AB1142" i="30"/>
  <c r="AA1142" i="30"/>
  <c r="Z1142" i="30"/>
  <c r="Y1142" i="30"/>
  <c r="X1142" i="30"/>
  <c r="W1142" i="30"/>
  <c r="V1142" i="30"/>
  <c r="U1142" i="30"/>
  <c r="T1142" i="30"/>
  <c r="S1142" i="30"/>
  <c r="R1142" i="30"/>
  <c r="Q1142" i="30"/>
  <c r="P1142" i="30"/>
  <c r="O1142" i="30"/>
  <c r="N1142" i="30"/>
  <c r="M1142" i="30"/>
  <c r="L1142" i="30"/>
  <c r="K1142" i="30"/>
  <c r="J1142" i="30"/>
  <c r="I1142" i="30"/>
  <c r="H1142" i="30"/>
  <c r="G1142" i="30"/>
  <c r="F1142" i="30"/>
  <c r="AO1141" i="30"/>
  <c r="AN1141" i="30"/>
  <c r="AM1141" i="30"/>
  <c r="AL1141" i="30"/>
  <c r="AK1141" i="30"/>
  <c r="AJ1141" i="30"/>
  <c r="AI1141" i="30"/>
  <c r="AH1141" i="30"/>
  <c r="AG1141" i="30"/>
  <c r="AF1141" i="30"/>
  <c r="AE1141" i="30"/>
  <c r="AD1141" i="30"/>
  <c r="AC1141" i="30"/>
  <c r="AB1141" i="30"/>
  <c r="AA1141" i="30"/>
  <c r="Z1141" i="30"/>
  <c r="Y1141" i="30"/>
  <c r="X1141" i="30"/>
  <c r="W1141" i="30"/>
  <c r="V1141" i="30"/>
  <c r="U1141" i="30"/>
  <c r="T1141" i="30"/>
  <c r="S1141" i="30"/>
  <c r="R1141" i="30"/>
  <c r="Q1141" i="30"/>
  <c r="P1141" i="30"/>
  <c r="O1141" i="30"/>
  <c r="N1141" i="30"/>
  <c r="M1141" i="30"/>
  <c r="L1141" i="30"/>
  <c r="K1141" i="30"/>
  <c r="J1141" i="30"/>
  <c r="I1141" i="30"/>
  <c r="H1141" i="30"/>
  <c r="G1141" i="30"/>
  <c r="F1141" i="30"/>
  <c r="AO1140" i="30"/>
  <c r="AN1140" i="30"/>
  <c r="AM1140" i="30"/>
  <c r="AL1140" i="30"/>
  <c r="AK1140" i="30"/>
  <c r="AJ1140" i="30"/>
  <c r="AI1140" i="30"/>
  <c r="AH1140" i="30"/>
  <c r="AG1140" i="30"/>
  <c r="AF1140" i="30"/>
  <c r="AE1140" i="30"/>
  <c r="AD1140" i="30"/>
  <c r="AC1140" i="30"/>
  <c r="AB1140" i="30"/>
  <c r="AA1140" i="30"/>
  <c r="Z1140" i="30"/>
  <c r="Y1140" i="30"/>
  <c r="X1140" i="30"/>
  <c r="W1140" i="30"/>
  <c r="V1140" i="30"/>
  <c r="U1140" i="30"/>
  <c r="T1140" i="30"/>
  <c r="S1140" i="30"/>
  <c r="R1140" i="30"/>
  <c r="Q1140" i="30"/>
  <c r="P1140" i="30"/>
  <c r="O1140" i="30"/>
  <c r="N1140" i="30"/>
  <c r="M1140" i="30"/>
  <c r="L1140" i="30"/>
  <c r="K1140" i="30"/>
  <c r="J1140" i="30"/>
  <c r="I1140" i="30"/>
  <c r="H1140" i="30"/>
  <c r="G1140" i="30"/>
  <c r="F1140" i="30"/>
  <c r="AO1139" i="30"/>
  <c r="AN1139" i="30"/>
  <c r="AM1139" i="30"/>
  <c r="AL1139" i="30"/>
  <c r="AK1139" i="30"/>
  <c r="AJ1139" i="30"/>
  <c r="AI1139" i="30"/>
  <c r="AH1139" i="30"/>
  <c r="AG1139" i="30"/>
  <c r="AF1139" i="30"/>
  <c r="AE1139" i="30"/>
  <c r="AD1139" i="30"/>
  <c r="AC1139" i="30"/>
  <c r="AB1139" i="30"/>
  <c r="AA1139" i="30"/>
  <c r="Z1139" i="30"/>
  <c r="Y1139" i="30"/>
  <c r="X1139" i="30"/>
  <c r="W1139" i="30"/>
  <c r="V1139" i="30"/>
  <c r="U1139" i="30"/>
  <c r="T1139" i="30"/>
  <c r="S1139" i="30"/>
  <c r="R1139" i="30"/>
  <c r="Q1139" i="30"/>
  <c r="P1139" i="30"/>
  <c r="O1139" i="30"/>
  <c r="N1139" i="30"/>
  <c r="M1139" i="30"/>
  <c r="L1139" i="30"/>
  <c r="K1139" i="30"/>
  <c r="J1139" i="30"/>
  <c r="I1139" i="30"/>
  <c r="H1139" i="30"/>
  <c r="G1139" i="30"/>
  <c r="F1139" i="30"/>
  <c r="AO1138" i="30"/>
  <c r="AN1138" i="30"/>
  <c r="AM1138" i="30"/>
  <c r="AL1138" i="30"/>
  <c r="AK1138" i="30"/>
  <c r="AJ1138" i="30"/>
  <c r="AI1138" i="30"/>
  <c r="AH1138" i="30"/>
  <c r="AG1138" i="30"/>
  <c r="AF1138" i="30"/>
  <c r="AE1138" i="30"/>
  <c r="AD1138" i="30"/>
  <c r="AC1138" i="30"/>
  <c r="AB1138" i="30"/>
  <c r="AA1138" i="30"/>
  <c r="Z1138" i="30"/>
  <c r="Y1138" i="30"/>
  <c r="X1138" i="30"/>
  <c r="W1138" i="30"/>
  <c r="V1138" i="30"/>
  <c r="U1138" i="30"/>
  <c r="T1138" i="30"/>
  <c r="S1138" i="30"/>
  <c r="R1138" i="30"/>
  <c r="Q1138" i="30"/>
  <c r="P1138" i="30"/>
  <c r="O1138" i="30"/>
  <c r="N1138" i="30"/>
  <c r="M1138" i="30"/>
  <c r="L1138" i="30"/>
  <c r="K1138" i="30"/>
  <c r="J1138" i="30"/>
  <c r="I1138" i="30"/>
  <c r="H1138" i="30"/>
  <c r="G1138" i="30"/>
  <c r="F1138" i="30"/>
  <c r="AO1137" i="30"/>
  <c r="AN1137" i="30"/>
  <c r="AM1137" i="30"/>
  <c r="AL1137" i="30"/>
  <c r="AK1137" i="30"/>
  <c r="AJ1137" i="30"/>
  <c r="AI1137" i="30"/>
  <c r="AH1137" i="30"/>
  <c r="AG1137" i="30"/>
  <c r="AF1137" i="30"/>
  <c r="AE1137" i="30"/>
  <c r="AD1137" i="30"/>
  <c r="AC1137" i="30"/>
  <c r="AB1137" i="30"/>
  <c r="AA1137" i="30"/>
  <c r="Z1137" i="30"/>
  <c r="Y1137" i="30"/>
  <c r="X1137" i="30"/>
  <c r="W1137" i="30"/>
  <c r="V1137" i="30"/>
  <c r="U1137" i="30"/>
  <c r="T1137" i="30"/>
  <c r="S1137" i="30"/>
  <c r="R1137" i="30"/>
  <c r="Q1137" i="30"/>
  <c r="P1137" i="30"/>
  <c r="O1137" i="30"/>
  <c r="N1137" i="30"/>
  <c r="M1137" i="30"/>
  <c r="L1137" i="30"/>
  <c r="K1137" i="30"/>
  <c r="J1137" i="30"/>
  <c r="I1137" i="30"/>
  <c r="H1137" i="30"/>
  <c r="G1137" i="30"/>
  <c r="F1137" i="30"/>
  <c r="AO1136" i="30"/>
  <c r="AN1136" i="30"/>
  <c r="AM1136" i="30"/>
  <c r="AL1136" i="30"/>
  <c r="AK1136" i="30"/>
  <c r="AJ1136" i="30"/>
  <c r="AI1136" i="30"/>
  <c r="AH1136" i="30"/>
  <c r="AG1136" i="30"/>
  <c r="AF1136" i="30"/>
  <c r="AE1136" i="30"/>
  <c r="AD1136" i="30"/>
  <c r="AC1136" i="30"/>
  <c r="AB1136" i="30"/>
  <c r="AA1136" i="30"/>
  <c r="Z1136" i="30"/>
  <c r="Y1136" i="30"/>
  <c r="X1136" i="30"/>
  <c r="W1136" i="30"/>
  <c r="V1136" i="30"/>
  <c r="U1136" i="30"/>
  <c r="T1136" i="30"/>
  <c r="S1136" i="30"/>
  <c r="R1136" i="30"/>
  <c r="Q1136" i="30"/>
  <c r="P1136" i="30"/>
  <c r="O1136" i="30"/>
  <c r="N1136" i="30"/>
  <c r="M1136" i="30"/>
  <c r="L1136" i="30"/>
  <c r="K1136" i="30"/>
  <c r="J1136" i="30"/>
  <c r="I1136" i="30"/>
  <c r="H1136" i="30"/>
  <c r="G1136" i="30"/>
  <c r="F1136" i="30"/>
  <c r="AO1135" i="30"/>
  <c r="AN1135" i="30"/>
  <c r="AM1135" i="30"/>
  <c r="AL1135" i="30"/>
  <c r="AK1135" i="30"/>
  <c r="AJ1135" i="30"/>
  <c r="AI1135" i="30"/>
  <c r="AH1135" i="30"/>
  <c r="AG1135" i="30"/>
  <c r="AF1135" i="30"/>
  <c r="AE1135" i="30"/>
  <c r="AD1135" i="30"/>
  <c r="AC1135" i="30"/>
  <c r="AB1135" i="30"/>
  <c r="AA1135" i="30"/>
  <c r="Z1135" i="30"/>
  <c r="Y1135" i="30"/>
  <c r="X1135" i="30"/>
  <c r="W1135" i="30"/>
  <c r="V1135" i="30"/>
  <c r="U1135" i="30"/>
  <c r="T1135" i="30"/>
  <c r="S1135" i="30"/>
  <c r="R1135" i="30"/>
  <c r="Q1135" i="30"/>
  <c r="P1135" i="30"/>
  <c r="O1135" i="30"/>
  <c r="N1135" i="30"/>
  <c r="M1135" i="30"/>
  <c r="L1135" i="30"/>
  <c r="K1135" i="30"/>
  <c r="J1135" i="30"/>
  <c r="I1135" i="30"/>
  <c r="H1135" i="30"/>
  <c r="G1135" i="30"/>
  <c r="F1135" i="30"/>
  <c r="AO1134" i="30"/>
  <c r="AN1134" i="30"/>
  <c r="AM1134" i="30"/>
  <c r="AL1134" i="30"/>
  <c r="AK1134" i="30"/>
  <c r="AJ1134" i="30"/>
  <c r="AI1134" i="30"/>
  <c r="AH1134" i="30"/>
  <c r="AG1134" i="30"/>
  <c r="AF1134" i="30"/>
  <c r="AE1134" i="30"/>
  <c r="AD1134" i="30"/>
  <c r="AC1134" i="30"/>
  <c r="AB1134" i="30"/>
  <c r="AA1134" i="30"/>
  <c r="Z1134" i="30"/>
  <c r="Y1134" i="30"/>
  <c r="X1134" i="30"/>
  <c r="W1134" i="30"/>
  <c r="V1134" i="30"/>
  <c r="U1134" i="30"/>
  <c r="T1134" i="30"/>
  <c r="S1134" i="30"/>
  <c r="R1134" i="30"/>
  <c r="Q1134" i="30"/>
  <c r="P1134" i="30"/>
  <c r="O1134" i="30"/>
  <c r="N1134" i="30"/>
  <c r="M1134" i="30"/>
  <c r="L1134" i="30"/>
  <c r="K1134" i="30"/>
  <c r="J1134" i="30"/>
  <c r="I1134" i="30"/>
  <c r="H1134" i="30"/>
  <c r="G1134" i="30"/>
  <c r="F1134" i="30"/>
  <c r="AO1133" i="30"/>
  <c r="AN1133" i="30"/>
  <c r="AM1133" i="30"/>
  <c r="AL1133" i="30"/>
  <c r="AK1133" i="30"/>
  <c r="AJ1133" i="30"/>
  <c r="AI1133" i="30"/>
  <c r="AH1133" i="30"/>
  <c r="AG1133" i="30"/>
  <c r="AF1133" i="30"/>
  <c r="AE1133" i="30"/>
  <c r="AD1133" i="30"/>
  <c r="AC1133" i="30"/>
  <c r="AB1133" i="30"/>
  <c r="AA1133" i="30"/>
  <c r="Z1133" i="30"/>
  <c r="Y1133" i="30"/>
  <c r="X1133" i="30"/>
  <c r="W1133" i="30"/>
  <c r="V1133" i="30"/>
  <c r="U1133" i="30"/>
  <c r="T1133" i="30"/>
  <c r="S1133" i="30"/>
  <c r="R1133" i="30"/>
  <c r="Q1133" i="30"/>
  <c r="P1133" i="30"/>
  <c r="O1133" i="30"/>
  <c r="N1133" i="30"/>
  <c r="M1133" i="30"/>
  <c r="L1133" i="30"/>
  <c r="K1133" i="30"/>
  <c r="J1133" i="30"/>
  <c r="I1133" i="30"/>
  <c r="H1133" i="30"/>
  <c r="G1133" i="30"/>
  <c r="F1133" i="30"/>
  <c r="AO1132" i="30"/>
  <c r="AN1132" i="30"/>
  <c r="AM1132" i="30"/>
  <c r="AL1132" i="30"/>
  <c r="AK1132" i="30"/>
  <c r="AJ1132" i="30"/>
  <c r="AI1132" i="30"/>
  <c r="AH1132" i="30"/>
  <c r="AG1132" i="30"/>
  <c r="AF1132" i="30"/>
  <c r="AE1132" i="30"/>
  <c r="AD1132" i="30"/>
  <c r="AC1132" i="30"/>
  <c r="AB1132" i="30"/>
  <c r="AA1132" i="30"/>
  <c r="Z1132" i="30"/>
  <c r="Y1132" i="30"/>
  <c r="X1132" i="30"/>
  <c r="W1132" i="30"/>
  <c r="V1132" i="30"/>
  <c r="U1132" i="30"/>
  <c r="T1132" i="30"/>
  <c r="S1132" i="30"/>
  <c r="R1132" i="30"/>
  <c r="Q1132" i="30"/>
  <c r="P1132" i="30"/>
  <c r="O1132" i="30"/>
  <c r="N1132" i="30"/>
  <c r="M1132" i="30"/>
  <c r="L1132" i="30"/>
  <c r="K1132" i="30"/>
  <c r="J1132" i="30"/>
  <c r="I1132" i="30"/>
  <c r="H1132" i="30"/>
  <c r="G1132" i="30"/>
  <c r="F1132" i="30"/>
  <c r="AO1131" i="30"/>
  <c r="AN1131" i="30"/>
  <c r="AM1131" i="30"/>
  <c r="AL1131" i="30"/>
  <c r="AK1131" i="30"/>
  <c r="AJ1131" i="30"/>
  <c r="AI1131" i="30"/>
  <c r="AH1131" i="30"/>
  <c r="AG1131" i="30"/>
  <c r="AF1131" i="30"/>
  <c r="AE1131" i="30"/>
  <c r="AD1131" i="30"/>
  <c r="AC1131" i="30"/>
  <c r="AB1131" i="30"/>
  <c r="AA1131" i="30"/>
  <c r="Z1131" i="30"/>
  <c r="Y1131" i="30"/>
  <c r="X1131" i="30"/>
  <c r="W1131" i="30"/>
  <c r="V1131" i="30"/>
  <c r="U1131" i="30"/>
  <c r="T1131" i="30"/>
  <c r="S1131" i="30"/>
  <c r="R1131" i="30"/>
  <c r="Q1131" i="30"/>
  <c r="P1131" i="30"/>
  <c r="O1131" i="30"/>
  <c r="N1131" i="30"/>
  <c r="M1131" i="30"/>
  <c r="L1131" i="30"/>
  <c r="K1131" i="30"/>
  <c r="J1131" i="30"/>
  <c r="I1131" i="30"/>
  <c r="H1131" i="30"/>
  <c r="G1131" i="30"/>
  <c r="F1131" i="30"/>
  <c r="AO1130" i="30"/>
  <c r="AN1130" i="30"/>
  <c r="AM1130" i="30"/>
  <c r="AL1130" i="30"/>
  <c r="AK1130" i="30"/>
  <c r="AJ1130" i="30"/>
  <c r="AI1130" i="30"/>
  <c r="AH1130" i="30"/>
  <c r="AG1130" i="30"/>
  <c r="AF1130" i="30"/>
  <c r="AE1130" i="30"/>
  <c r="AD1130" i="30"/>
  <c r="AC1130" i="30"/>
  <c r="AB1130" i="30"/>
  <c r="AA1130" i="30"/>
  <c r="Z1130" i="30"/>
  <c r="Y1130" i="30"/>
  <c r="X1130" i="30"/>
  <c r="W1130" i="30"/>
  <c r="V1130" i="30"/>
  <c r="U1130" i="30"/>
  <c r="T1130" i="30"/>
  <c r="S1130" i="30"/>
  <c r="R1130" i="30"/>
  <c r="Q1130" i="30"/>
  <c r="P1130" i="30"/>
  <c r="O1130" i="30"/>
  <c r="N1130" i="30"/>
  <c r="M1130" i="30"/>
  <c r="L1130" i="30"/>
  <c r="K1130" i="30"/>
  <c r="J1130" i="30"/>
  <c r="I1130" i="30"/>
  <c r="H1130" i="30"/>
  <c r="G1130" i="30"/>
  <c r="F1130" i="30"/>
  <c r="AO1129" i="30"/>
  <c r="AN1129" i="30"/>
  <c r="AM1129" i="30"/>
  <c r="AL1129" i="30"/>
  <c r="AK1129" i="30"/>
  <c r="AJ1129" i="30"/>
  <c r="AI1129" i="30"/>
  <c r="AH1129" i="30"/>
  <c r="AG1129" i="30"/>
  <c r="AF1129" i="30"/>
  <c r="AE1129" i="30"/>
  <c r="AD1129" i="30"/>
  <c r="AC1129" i="30"/>
  <c r="AB1129" i="30"/>
  <c r="AA1129" i="30"/>
  <c r="Z1129" i="30"/>
  <c r="Y1129" i="30"/>
  <c r="X1129" i="30"/>
  <c r="W1129" i="30"/>
  <c r="V1129" i="30"/>
  <c r="U1129" i="30"/>
  <c r="T1129" i="30"/>
  <c r="S1129" i="30"/>
  <c r="R1129" i="30"/>
  <c r="Q1129" i="30"/>
  <c r="P1129" i="30"/>
  <c r="O1129" i="30"/>
  <c r="N1129" i="30"/>
  <c r="M1129" i="30"/>
  <c r="L1129" i="30"/>
  <c r="K1129" i="30"/>
  <c r="J1129" i="30"/>
  <c r="I1129" i="30"/>
  <c r="H1129" i="30"/>
  <c r="G1129" i="30"/>
  <c r="F1129" i="30"/>
  <c r="AO1128" i="30"/>
  <c r="AN1128" i="30"/>
  <c r="AM1128" i="30"/>
  <c r="AL1128" i="30"/>
  <c r="AK1128" i="30"/>
  <c r="AJ1128" i="30"/>
  <c r="AI1128" i="30"/>
  <c r="AH1128" i="30"/>
  <c r="AG1128" i="30"/>
  <c r="AF1128" i="30"/>
  <c r="AE1128" i="30"/>
  <c r="AD1128" i="30"/>
  <c r="AC1128" i="30"/>
  <c r="AB1128" i="30"/>
  <c r="AA1128" i="30"/>
  <c r="Z1128" i="30"/>
  <c r="Y1128" i="30"/>
  <c r="X1128" i="30"/>
  <c r="W1128" i="30"/>
  <c r="V1128" i="30"/>
  <c r="U1128" i="30"/>
  <c r="T1128" i="30"/>
  <c r="S1128" i="30"/>
  <c r="R1128" i="30"/>
  <c r="Q1128" i="30"/>
  <c r="P1128" i="30"/>
  <c r="O1128" i="30"/>
  <c r="N1128" i="30"/>
  <c r="M1128" i="30"/>
  <c r="L1128" i="30"/>
  <c r="K1128" i="30"/>
  <c r="J1128" i="30"/>
  <c r="I1128" i="30"/>
  <c r="H1128" i="30"/>
  <c r="G1128" i="30"/>
  <c r="F1128" i="30"/>
  <c r="AO1127" i="30"/>
  <c r="AN1127" i="30"/>
  <c r="AM1127" i="30"/>
  <c r="AL1127" i="30"/>
  <c r="AK1127" i="30"/>
  <c r="AJ1127" i="30"/>
  <c r="AI1127" i="30"/>
  <c r="AH1127" i="30"/>
  <c r="AG1127" i="30"/>
  <c r="AF1127" i="30"/>
  <c r="AE1127" i="30"/>
  <c r="AD1127" i="30"/>
  <c r="AC1127" i="30"/>
  <c r="AB1127" i="30"/>
  <c r="AA1127" i="30"/>
  <c r="Z1127" i="30"/>
  <c r="Y1127" i="30"/>
  <c r="X1127" i="30"/>
  <c r="W1127" i="30"/>
  <c r="V1127" i="30"/>
  <c r="U1127" i="30"/>
  <c r="T1127" i="30"/>
  <c r="S1127" i="30"/>
  <c r="R1127" i="30"/>
  <c r="Q1127" i="30"/>
  <c r="P1127" i="30"/>
  <c r="O1127" i="30"/>
  <c r="N1127" i="30"/>
  <c r="M1127" i="30"/>
  <c r="L1127" i="30"/>
  <c r="K1127" i="30"/>
  <c r="J1127" i="30"/>
  <c r="I1127" i="30"/>
  <c r="H1127" i="30"/>
  <c r="G1127" i="30"/>
  <c r="F1127" i="30"/>
  <c r="AO1126" i="30"/>
  <c r="AN1126" i="30"/>
  <c r="AM1126" i="30"/>
  <c r="AL1126" i="30"/>
  <c r="AK1126" i="30"/>
  <c r="AJ1126" i="30"/>
  <c r="AI1126" i="30"/>
  <c r="AH1126" i="30"/>
  <c r="AG1126" i="30"/>
  <c r="AF1126" i="30"/>
  <c r="AE1126" i="30"/>
  <c r="AD1126" i="30"/>
  <c r="AC1126" i="30"/>
  <c r="AB1126" i="30"/>
  <c r="AA1126" i="30"/>
  <c r="Z1126" i="30"/>
  <c r="Y1126" i="30"/>
  <c r="X1126" i="30"/>
  <c r="W1126" i="30"/>
  <c r="V1126" i="30"/>
  <c r="U1126" i="30"/>
  <c r="T1126" i="30"/>
  <c r="S1126" i="30"/>
  <c r="R1126" i="30"/>
  <c r="Q1126" i="30"/>
  <c r="P1126" i="30"/>
  <c r="O1126" i="30"/>
  <c r="N1126" i="30"/>
  <c r="M1126" i="30"/>
  <c r="L1126" i="30"/>
  <c r="K1126" i="30"/>
  <c r="J1126" i="30"/>
  <c r="I1126" i="30"/>
  <c r="H1126" i="30"/>
  <c r="G1126" i="30"/>
  <c r="F1126" i="30"/>
  <c r="AO1125" i="30"/>
  <c r="AN1125" i="30"/>
  <c r="AM1125" i="30"/>
  <c r="AL1125" i="30"/>
  <c r="AK1125" i="30"/>
  <c r="AJ1125" i="30"/>
  <c r="AI1125" i="30"/>
  <c r="AH1125" i="30"/>
  <c r="AG1125" i="30"/>
  <c r="AF1125" i="30"/>
  <c r="AE1125" i="30"/>
  <c r="AD1125" i="30"/>
  <c r="AC1125" i="30"/>
  <c r="AB1125" i="30"/>
  <c r="AA1125" i="30"/>
  <c r="Z1125" i="30"/>
  <c r="Y1125" i="30"/>
  <c r="X1125" i="30"/>
  <c r="W1125" i="30"/>
  <c r="V1125" i="30"/>
  <c r="U1125" i="30"/>
  <c r="T1125" i="30"/>
  <c r="S1125" i="30"/>
  <c r="R1125" i="30"/>
  <c r="Q1125" i="30"/>
  <c r="P1125" i="30"/>
  <c r="O1125" i="30"/>
  <c r="N1125" i="30"/>
  <c r="M1125" i="30"/>
  <c r="L1125" i="30"/>
  <c r="K1125" i="30"/>
  <c r="J1125" i="30"/>
  <c r="I1125" i="30"/>
  <c r="H1125" i="30"/>
  <c r="G1125" i="30"/>
  <c r="F1125" i="30"/>
  <c r="AO1124" i="30"/>
  <c r="AN1124" i="30"/>
  <c r="AM1124" i="30"/>
  <c r="AL1124" i="30"/>
  <c r="AK1124" i="30"/>
  <c r="AJ1124" i="30"/>
  <c r="AI1124" i="30"/>
  <c r="AH1124" i="30"/>
  <c r="AG1124" i="30"/>
  <c r="AF1124" i="30"/>
  <c r="AE1124" i="30"/>
  <c r="AD1124" i="30"/>
  <c r="AC1124" i="30"/>
  <c r="AB1124" i="30"/>
  <c r="AA1124" i="30"/>
  <c r="Z1124" i="30"/>
  <c r="Y1124" i="30"/>
  <c r="X1124" i="30"/>
  <c r="W1124" i="30"/>
  <c r="V1124" i="30"/>
  <c r="U1124" i="30"/>
  <c r="T1124" i="30"/>
  <c r="S1124" i="30"/>
  <c r="R1124" i="30"/>
  <c r="Q1124" i="30"/>
  <c r="P1124" i="30"/>
  <c r="O1124" i="30"/>
  <c r="N1124" i="30"/>
  <c r="M1124" i="30"/>
  <c r="L1124" i="30"/>
  <c r="K1124" i="30"/>
  <c r="J1124" i="30"/>
  <c r="I1124" i="30"/>
  <c r="H1124" i="30"/>
  <c r="G1124" i="30"/>
  <c r="F1124" i="30"/>
  <c r="AO1123" i="30"/>
  <c r="AN1123" i="30"/>
  <c r="AM1123" i="30"/>
  <c r="AL1123" i="30"/>
  <c r="AK1123" i="30"/>
  <c r="AJ1123" i="30"/>
  <c r="AI1123" i="30"/>
  <c r="AH1123" i="30"/>
  <c r="AG1123" i="30"/>
  <c r="AF1123" i="30"/>
  <c r="AE1123" i="30"/>
  <c r="AD1123" i="30"/>
  <c r="AC1123" i="30"/>
  <c r="AB1123" i="30"/>
  <c r="AA1123" i="30"/>
  <c r="Z1123" i="30"/>
  <c r="Y1123" i="30"/>
  <c r="X1123" i="30"/>
  <c r="W1123" i="30"/>
  <c r="V1123" i="30"/>
  <c r="U1123" i="30"/>
  <c r="T1123" i="30"/>
  <c r="S1123" i="30"/>
  <c r="R1123" i="30"/>
  <c r="Q1123" i="30"/>
  <c r="P1123" i="30"/>
  <c r="O1123" i="30"/>
  <c r="N1123" i="30"/>
  <c r="M1123" i="30"/>
  <c r="L1123" i="30"/>
  <c r="K1123" i="30"/>
  <c r="J1123" i="30"/>
  <c r="I1123" i="30"/>
  <c r="H1123" i="30"/>
  <c r="G1123" i="30"/>
  <c r="F1123" i="30"/>
  <c r="AO1122" i="30"/>
  <c r="AN1122" i="30"/>
  <c r="AM1122" i="30"/>
  <c r="AL1122" i="30"/>
  <c r="AK1122" i="30"/>
  <c r="AJ1122" i="30"/>
  <c r="AI1122" i="30"/>
  <c r="AH1122" i="30"/>
  <c r="AG1122" i="30"/>
  <c r="AF1122" i="30"/>
  <c r="AE1122" i="30"/>
  <c r="AD1122" i="30"/>
  <c r="AC1122" i="30"/>
  <c r="AB1122" i="30"/>
  <c r="AA1122" i="30"/>
  <c r="Z1122" i="30"/>
  <c r="Y1122" i="30"/>
  <c r="X1122" i="30"/>
  <c r="W1122" i="30"/>
  <c r="V1122" i="30"/>
  <c r="U1122" i="30"/>
  <c r="T1122" i="30"/>
  <c r="S1122" i="30"/>
  <c r="R1122" i="30"/>
  <c r="Q1122" i="30"/>
  <c r="P1122" i="30"/>
  <c r="O1122" i="30"/>
  <c r="N1122" i="30"/>
  <c r="M1122" i="30"/>
  <c r="L1122" i="30"/>
  <c r="K1122" i="30"/>
  <c r="J1122" i="30"/>
  <c r="I1122" i="30"/>
  <c r="H1122" i="30"/>
  <c r="G1122" i="30"/>
  <c r="F1122" i="30"/>
  <c r="AO1121" i="30"/>
  <c r="AN1121" i="30"/>
  <c r="AM1121" i="30"/>
  <c r="AL1121" i="30"/>
  <c r="AK1121" i="30"/>
  <c r="AJ1121" i="30"/>
  <c r="AI1121" i="30"/>
  <c r="AH1121" i="30"/>
  <c r="AG1121" i="30"/>
  <c r="AF1121" i="30"/>
  <c r="AE1121" i="30"/>
  <c r="AD1121" i="30"/>
  <c r="AC1121" i="30"/>
  <c r="AB1121" i="30"/>
  <c r="AA1121" i="30"/>
  <c r="Z1121" i="30"/>
  <c r="Y1121" i="30"/>
  <c r="X1121" i="30"/>
  <c r="W1121" i="30"/>
  <c r="V1121" i="30"/>
  <c r="U1121" i="30"/>
  <c r="T1121" i="30"/>
  <c r="S1121" i="30"/>
  <c r="R1121" i="30"/>
  <c r="Q1121" i="30"/>
  <c r="P1121" i="30"/>
  <c r="O1121" i="30"/>
  <c r="N1121" i="30"/>
  <c r="M1121" i="30"/>
  <c r="L1121" i="30"/>
  <c r="K1121" i="30"/>
  <c r="J1121" i="30"/>
  <c r="I1121" i="30"/>
  <c r="H1121" i="30"/>
  <c r="G1121" i="30"/>
  <c r="F1121" i="30"/>
  <c r="AO1120" i="30"/>
  <c r="AN1120" i="30"/>
  <c r="AM1120" i="30"/>
  <c r="AL1120" i="30"/>
  <c r="AK1120" i="30"/>
  <c r="AJ1120" i="30"/>
  <c r="AI1120" i="30"/>
  <c r="AH1120" i="30"/>
  <c r="AG1120" i="30"/>
  <c r="AF1120" i="30"/>
  <c r="AE1120" i="30"/>
  <c r="AD1120" i="30"/>
  <c r="AC1120" i="30"/>
  <c r="AB1120" i="30"/>
  <c r="AA1120" i="30"/>
  <c r="Z1120" i="30"/>
  <c r="Y1120" i="30"/>
  <c r="X1120" i="30"/>
  <c r="W1120" i="30"/>
  <c r="V1120" i="30"/>
  <c r="U1120" i="30"/>
  <c r="T1120" i="30"/>
  <c r="S1120" i="30"/>
  <c r="R1120" i="30"/>
  <c r="Q1120" i="30"/>
  <c r="P1120" i="30"/>
  <c r="O1120" i="30"/>
  <c r="N1120" i="30"/>
  <c r="M1120" i="30"/>
  <c r="L1120" i="30"/>
  <c r="K1120" i="30"/>
  <c r="J1120" i="30"/>
  <c r="I1120" i="30"/>
  <c r="H1120" i="30"/>
  <c r="G1120" i="30"/>
  <c r="F1120" i="30"/>
  <c r="AO1119" i="30"/>
  <c r="AN1119" i="30"/>
  <c r="AM1119" i="30"/>
  <c r="AL1119" i="30"/>
  <c r="AK1119" i="30"/>
  <c r="AJ1119" i="30"/>
  <c r="AI1119" i="30"/>
  <c r="AH1119" i="30"/>
  <c r="AG1119" i="30"/>
  <c r="AF1119" i="30"/>
  <c r="AE1119" i="30"/>
  <c r="AD1119" i="30"/>
  <c r="AC1119" i="30"/>
  <c r="AB1119" i="30"/>
  <c r="AA1119" i="30"/>
  <c r="Z1119" i="30"/>
  <c r="Y1119" i="30"/>
  <c r="X1119" i="30"/>
  <c r="W1119" i="30"/>
  <c r="V1119" i="30"/>
  <c r="U1119" i="30"/>
  <c r="T1119" i="30"/>
  <c r="S1119" i="30"/>
  <c r="R1119" i="30"/>
  <c r="Q1119" i="30"/>
  <c r="P1119" i="30"/>
  <c r="O1119" i="30"/>
  <c r="N1119" i="30"/>
  <c r="M1119" i="30"/>
  <c r="L1119" i="30"/>
  <c r="K1119" i="30"/>
  <c r="J1119" i="30"/>
  <c r="I1119" i="30"/>
  <c r="H1119" i="30"/>
  <c r="G1119" i="30"/>
  <c r="F1119" i="30"/>
  <c r="AO1118" i="30"/>
  <c r="AN1118" i="30"/>
  <c r="AM1118" i="30"/>
  <c r="AL1118" i="30"/>
  <c r="AK1118" i="30"/>
  <c r="AJ1118" i="30"/>
  <c r="AI1118" i="30"/>
  <c r="AH1118" i="30"/>
  <c r="AG1118" i="30"/>
  <c r="AF1118" i="30"/>
  <c r="AE1118" i="30"/>
  <c r="AD1118" i="30"/>
  <c r="AC1118" i="30"/>
  <c r="AB1118" i="30"/>
  <c r="AA1118" i="30"/>
  <c r="Z1118" i="30"/>
  <c r="Y1118" i="30"/>
  <c r="X1118" i="30"/>
  <c r="W1118" i="30"/>
  <c r="V1118" i="30"/>
  <c r="U1118" i="30"/>
  <c r="T1118" i="30"/>
  <c r="S1118" i="30"/>
  <c r="R1118" i="30"/>
  <c r="Q1118" i="30"/>
  <c r="P1118" i="30"/>
  <c r="O1118" i="30"/>
  <c r="N1118" i="30"/>
  <c r="M1118" i="30"/>
  <c r="L1118" i="30"/>
  <c r="K1118" i="30"/>
  <c r="J1118" i="30"/>
  <c r="I1118" i="30"/>
  <c r="H1118" i="30"/>
  <c r="G1118" i="30"/>
  <c r="F1118" i="30"/>
  <c r="AO1117" i="30"/>
  <c r="AN1117" i="30"/>
  <c r="AM1117" i="30"/>
  <c r="AL1117" i="30"/>
  <c r="AK1117" i="30"/>
  <c r="AJ1117" i="30"/>
  <c r="AI1117" i="30"/>
  <c r="AH1117" i="30"/>
  <c r="AG1117" i="30"/>
  <c r="AF1117" i="30"/>
  <c r="AE1117" i="30"/>
  <c r="AD1117" i="30"/>
  <c r="AC1117" i="30"/>
  <c r="AB1117" i="30"/>
  <c r="AA1117" i="30"/>
  <c r="Z1117" i="30"/>
  <c r="Y1117" i="30"/>
  <c r="X1117" i="30"/>
  <c r="W1117" i="30"/>
  <c r="V1117" i="30"/>
  <c r="U1117" i="30"/>
  <c r="T1117" i="30"/>
  <c r="S1117" i="30"/>
  <c r="R1117" i="30"/>
  <c r="Q1117" i="30"/>
  <c r="P1117" i="30"/>
  <c r="O1117" i="30"/>
  <c r="N1117" i="30"/>
  <c r="M1117" i="30"/>
  <c r="L1117" i="30"/>
  <c r="K1117" i="30"/>
  <c r="J1117" i="30"/>
  <c r="I1117" i="30"/>
  <c r="H1117" i="30"/>
  <c r="G1117" i="30"/>
  <c r="F1117" i="30"/>
  <c r="AO1116" i="30"/>
  <c r="AN1116" i="30"/>
  <c r="AM1116" i="30"/>
  <c r="AL1116" i="30"/>
  <c r="AK1116" i="30"/>
  <c r="AJ1116" i="30"/>
  <c r="AI1116" i="30"/>
  <c r="AH1116" i="30"/>
  <c r="AG1116" i="30"/>
  <c r="AF1116" i="30"/>
  <c r="AE1116" i="30"/>
  <c r="AD1116" i="30"/>
  <c r="AC1116" i="30"/>
  <c r="AB1116" i="30"/>
  <c r="AA1116" i="30"/>
  <c r="Z1116" i="30"/>
  <c r="Y1116" i="30"/>
  <c r="X1116" i="30"/>
  <c r="W1116" i="30"/>
  <c r="V1116" i="30"/>
  <c r="U1116" i="30"/>
  <c r="T1116" i="30"/>
  <c r="S1116" i="30"/>
  <c r="R1116" i="30"/>
  <c r="Q1116" i="30"/>
  <c r="P1116" i="30"/>
  <c r="O1116" i="30"/>
  <c r="N1116" i="30"/>
  <c r="M1116" i="30"/>
  <c r="L1116" i="30"/>
  <c r="K1116" i="30"/>
  <c r="J1116" i="30"/>
  <c r="I1116" i="30"/>
  <c r="H1116" i="30"/>
  <c r="G1116" i="30"/>
  <c r="F1116" i="30"/>
  <c r="AO1114" i="30"/>
  <c r="AN1114" i="30"/>
  <c r="AM1114" i="30"/>
  <c r="AL1114" i="30"/>
  <c r="AK1114" i="30"/>
  <c r="AJ1114" i="30"/>
  <c r="AI1114" i="30"/>
  <c r="AH1114" i="30"/>
  <c r="AG1114" i="30"/>
  <c r="AF1114" i="30"/>
  <c r="AE1114" i="30"/>
  <c r="AD1114" i="30"/>
  <c r="AC1114" i="30"/>
  <c r="AB1114" i="30"/>
  <c r="AA1114" i="30"/>
  <c r="Z1114" i="30"/>
  <c r="Y1114" i="30"/>
  <c r="X1114" i="30"/>
  <c r="W1114" i="30"/>
  <c r="V1114" i="30"/>
  <c r="U1114" i="30"/>
  <c r="T1114" i="30"/>
  <c r="S1114" i="30"/>
  <c r="R1114" i="30"/>
  <c r="Q1114" i="30"/>
  <c r="P1114" i="30"/>
  <c r="O1114" i="30"/>
  <c r="N1114" i="30"/>
  <c r="M1114" i="30"/>
  <c r="L1114" i="30"/>
  <c r="K1114" i="30"/>
  <c r="J1114" i="30"/>
  <c r="I1114" i="30"/>
  <c r="H1114" i="30"/>
  <c r="G1114" i="30"/>
  <c r="F1114" i="30"/>
  <c r="AO1113" i="30"/>
  <c r="AN1113" i="30"/>
  <c r="AM1113" i="30"/>
  <c r="AL1113" i="30"/>
  <c r="AK1113" i="30"/>
  <c r="AJ1113" i="30"/>
  <c r="AI1113" i="30"/>
  <c r="AH1113" i="30"/>
  <c r="AG1113" i="30"/>
  <c r="AF1113" i="30"/>
  <c r="AE1113" i="30"/>
  <c r="AD1113" i="30"/>
  <c r="AC1113" i="30"/>
  <c r="AB1113" i="30"/>
  <c r="AA1113" i="30"/>
  <c r="Z1113" i="30"/>
  <c r="Y1113" i="30"/>
  <c r="X1113" i="30"/>
  <c r="W1113" i="30"/>
  <c r="V1113" i="30"/>
  <c r="U1113" i="30"/>
  <c r="T1113" i="30"/>
  <c r="S1113" i="30"/>
  <c r="R1113" i="30"/>
  <c r="Q1113" i="30"/>
  <c r="P1113" i="30"/>
  <c r="O1113" i="30"/>
  <c r="N1113" i="30"/>
  <c r="M1113" i="30"/>
  <c r="L1113" i="30"/>
  <c r="K1113" i="30"/>
  <c r="J1113" i="30"/>
  <c r="I1113" i="30"/>
  <c r="H1113" i="30"/>
  <c r="G1113" i="30"/>
  <c r="F1113" i="30"/>
  <c r="AO1112" i="30"/>
  <c r="AN1112" i="30"/>
  <c r="AM1112" i="30"/>
  <c r="AL1112" i="30"/>
  <c r="AK1112" i="30"/>
  <c r="AJ1112" i="30"/>
  <c r="AI1112" i="30"/>
  <c r="AH1112" i="30"/>
  <c r="AG1112" i="30"/>
  <c r="AF1112" i="30"/>
  <c r="AE1112" i="30"/>
  <c r="AD1112" i="30"/>
  <c r="AC1112" i="30"/>
  <c r="AB1112" i="30"/>
  <c r="AA1112" i="30"/>
  <c r="Z1112" i="30"/>
  <c r="Y1112" i="30"/>
  <c r="X1112" i="30"/>
  <c r="W1112" i="30"/>
  <c r="V1112" i="30"/>
  <c r="U1112" i="30"/>
  <c r="T1112" i="30"/>
  <c r="S1112" i="30"/>
  <c r="R1112" i="30"/>
  <c r="Q1112" i="30"/>
  <c r="P1112" i="30"/>
  <c r="O1112" i="30"/>
  <c r="N1112" i="30"/>
  <c r="M1112" i="30"/>
  <c r="L1112" i="30"/>
  <c r="K1112" i="30"/>
  <c r="J1112" i="30"/>
  <c r="I1112" i="30"/>
  <c r="H1112" i="30"/>
  <c r="G1112" i="30"/>
  <c r="F1112" i="30"/>
  <c r="AO1111" i="30"/>
  <c r="AN1111" i="30"/>
  <c r="AM1111" i="30"/>
  <c r="AL1111" i="30"/>
  <c r="AK1111" i="30"/>
  <c r="AJ1111" i="30"/>
  <c r="AI1111" i="30"/>
  <c r="AH1111" i="30"/>
  <c r="AG1111" i="30"/>
  <c r="AF1111" i="30"/>
  <c r="AE1111" i="30"/>
  <c r="AD1111" i="30"/>
  <c r="AC1111" i="30"/>
  <c r="AB1111" i="30"/>
  <c r="AA1111" i="30"/>
  <c r="Z1111" i="30"/>
  <c r="Y1111" i="30"/>
  <c r="X1111" i="30"/>
  <c r="W1111" i="30"/>
  <c r="V1111" i="30"/>
  <c r="U1111" i="30"/>
  <c r="T1111" i="30"/>
  <c r="S1111" i="30"/>
  <c r="R1111" i="30"/>
  <c r="Q1111" i="30"/>
  <c r="P1111" i="30"/>
  <c r="O1111" i="30"/>
  <c r="N1111" i="30"/>
  <c r="M1111" i="30"/>
  <c r="L1111" i="30"/>
  <c r="K1111" i="30"/>
  <c r="J1111" i="30"/>
  <c r="I1111" i="30"/>
  <c r="H1111" i="30"/>
  <c r="G1111" i="30"/>
  <c r="F1111" i="30"/>
  <c r="AO1110" i="30"/>
  <c r="AN1110" i="30"/>
  <c r="AM1110" i="30"/>
  <c r="AL1110" i="30"/>
  <c r="AK1110" i="30"/>
  <c r="AJ1110" i="30"/>
  <c r="AI1110" i="30"/>
  <c r="AH1110" i="30"/>
  <c r="AG1110" i="30"/>
  <c r="AF1110" i="30"/>
  <c r="AE1110" i="30"/>
  <c r="AD1110" i="30"/>
  <c r="AC1110" i="30"/>
  <c r="AB1110" i="30"/>
  <c r="AA1110" i="30"/>
  <c r="Z1110" i="30"/>
  <c r="Y1110" i="30"/>
  <c r="X1110" i="30"/>
  <c r="W1110" i="30"/>
  <c r="V1110" i="30"/>
  <c r="U1110" i="30"/>
  <c r="T1110" i="30"/>
  <c r="S1110" i="30"/>
  <c r="R1110" i="30"/>
  <c r="Q1110" i="30"/>
  <c r="P1110" i="30"/>
  <c r="O1110" i="30"/>
  <c r="N1110" i="30"/>
  <c r="M1110" i="30"/>
  <c r="L1110" i="30"/>
  <c r="K1110" i="30"/>
  <c r="J1110" i="30"/>
  <c r="I1110" i="30"/>
  <c r="H1110" i="30"/>
  <c r="G1110" i="30"/>
  <c r="F1110" i="30"/>
  <c r="AO1109" i="30"/>
  <c r="AN1109" i="30"/>
  <c r="AM1109" i="30"/>
  <c r="AL1109" i="30"/>
  <c r="AK1109" i="30"/>
  <c r="AJ1109" i="30"/>
  <c r="AI1109" i="30"/>
  <c r="AH1109" i="30"/>
  <c r="AG1109" i="30"/>
  <c r="AF1109" i="30"/>
  <c r="AE1109" i="30"/>
  <c r="AD1109" i="30"/>
  <c r="AC1109" i="30"/>
  <c r="AB1109" i="30"/>
  <c r="AA1109" i="30"/>
  <c r="Z1109" i="30"/>
  <c r="Y1109" i="30"/>
  <c r="X1109" i="30"/>
  <c r="W1109" i="30"/>
  <c r="V1109" i="30"/>
  <c r="U1109" i="30"/>
  <c r="T1109" i="30"/>
  <c r="S1109" i="30"/>
  <c r="R1109" i="30"/>
  <c r="Q1109" i="30"/>
  <c r="P1109" i="30"/>
  <c r="O1109" i="30"/>
  <c r="N1109" i="30"/>
  <c r="M1109" i="30"/>
  <c r="L1109" i="30"/>
  <c r="K1109" i="30"/>
  <c r="J1109" i="30"/>
  <c r="I1109" i="30"/>
  <c r="H1109" i="30"/>
  <c r="G1109" i="30"/>
  <c r="F1109" i="30"/>
  <c r="AO1108" i="30"/>
  <c r="AN1108" i="30"/>
  <c r="AM1108" i="30"/>
  <c r="AL1108" i="30"/>
  <c r="AK1108" i="30"/>
  <c r="AJ1108" i="30"/>
  <c r="AI1108" i="30"/>
  <c r="AH1108" i="30"/>
  <c r="AG1108" i="30"/>
  <c r="AF1108" i="30"/>
  <c r="AE1108" i="30"/>
  <c r="AD1108" i="30"/>
  <c r="AC1108" i="30"/>
  <c r="AB1108" i="30"/>
  <c r="AA1108" i="30"/>
  <c r="Z1108" i="30"/>
  <c r="Y1108" i="30"/>
  <c r="X1108" i="30"/>
  <c r="W1108" i="30"/>
  <c r="V1108" i="30"/>
  <c r="U1108" i="30"/>
  <c r="T1108" i="30"/>
  <c r="S1108" i="30"/>
  <c r="R1108" i="30"/>
  <c r="Q1108" i="30"/>
  <c r="P1108" i="30"/>
  <c r="O1108" i="30"/>
  <c r="N1108" i="30"/>
  <c r="M1108" i="30"/>
  <c r="L1108" i="30"/>
  <c r="K1108" i="30"/>
  <c r="J1108" i="30"/>
  <c r="I1108" i="30"/>
  <c r="H1108" i="30"/>
  <c r="G1108" i="30"/>
  <c r="F1108" i="30"/>
  <c r="AO1107" i="30"/>
  <c r="AN1107" i="30"/>
  <c r="AM1107" i="30"/>
  <c r="AL1107" i="30"/>
  <c r="AK1107" i="30"/>
  <c r="AJ1107" i="30"/>
  <c r="AI1107" i="30"/>
  <c r="AH1107" i="30"/>
  <c r="AG1107" i="30"/>
  <c r="AF1107" i="30"/>
  <c r="AE1107" i="30"/>
  <c r="AD1107" i="30"/>
  <c r="AC1107" i="30"/>
  <c r="AB1107" i="30"/>
  <c r="AA1107" i="30"/>
  <c r="Z1107" i="30"/>
  <c r="Y1107" i="30"/>
  <c r="X1107" i="30"/>
  <c r="W1107" i="30"/>
  <c r="V1107" i="30"/>
  <c r="U1107" i="30"/>
  <c r="T1107" i="30"/>
  <c r="S1107" i="30"/>
  <c r="R1107" i="30"/>
  <c r="Q1107" i="30"/>
  <c r="P1107" i="30"/>
  <c r="O1107" i="30"/>
  <c r="N1107" i="30"/>
  <c r="M1107" i="30"/>
  <c r="L1107" i="30"/>
  <c r="K1107" i="30"/>
  <c r="J1107" i="30"/>
  <c r="I1107" i="30"/>
  <c r="H1107" i="30"/>
  <c r="G1107" i="30"/>
  <c r="F1107" i="30"/>
  <c r="AO1106" i="30"/>
  <c r="AN1106" i="30"/>
  <c r="AM1106" i="30"/>
  <c r="AL1106" i="30"/>
  <c r="AK1106" i="30"/>
  <c r="AJ1106" i="30"/>
  <c r="AI1106" i="30"/>
  <c r="AH1106" i="30"/>
  <c r="AG1106" i="30"/>
  <c r="AF1106" i="30"/>
  <c r="AE1106" i="30"/>
  <c r="AD1106" i="30"/>
  <c r="AC1106" i="30"/>
  <c r="AB1106" i="30"/>
  <c r="AA1106" i="30"/>
  <c r="Z1106" i="30"/>
  <c r="Y1106" i="30"/>
  <c r="X1106" i="30"/>
  <c r="W1106" i="30"/>
  <c r="V1106" i="30"/>
  <c r="U1106" i="30"/>
  <c r="T1106" i="30"/>
  <c r="S1106" i="30"/>
  <c r="R1106" i="30"/>
  <c r="Q1106" i="30"/>
  <c r="P1106" i="30"/>
  <c r="O1106" i="30"/>
  <c r="N1106" i="30"/>
  <c r="M1106" i="30"/>
  <c r="L1106" i="30"/>
  <c r="K1106" i="30"/>
  <c r="J1106" i="30"/>
  <c r="I1106" i="30"/>
  <c r="H1106" i="30"/>
  <c r="G1106" i="30"/>
  <c r="F1106" i="30"/>
  <c r="AO1105" i="30"/>
  <c r="AN1105" i="30"/>
  <c r="AM1105" i="30"/>
  <c r="AL1105" i="30"/>
  <c r="AK1105" i="30"/>
  <c r="AJ1105" i="30"/>
  <c r="AI1105" i="30"/>
  <c r="AH1105" i="30"/>
  <c r="AG1105" i="30"/>
  <c r="AF1105" i="30"/>
  <c r="AE1105" i="30"/>
  <c r="AD1105" i="30"/>
  <c r="AC1105" i="30"/>
  <c r="AB1105" i="30"/>
  <c r="AA1105" i="30"/>
  <c r="Z1105" i="30"/>
  <c r="Y1105" i="30"/>
  <c r="X1105" i="30"/>
  <c r="W1105" i="30"/>
  <c r="V1105" i="30"/>
  <c r="U1105" i="30"/>
  <c r="T1105" i="30"/>
  <c r="S1105" i="30"/>
  <c r="R1105" i="30"/>
  <c r="Q1105" i="30"/>
  <c r="P1105" i="30"/>
  <c r="O1105" i="30"/>
  <c r="N1105" i="30"/>
  <c r="M1105" i="30"/>
  <c r="L1105" i="30"/>
  <c r="K1105" i="30"/>
  <c r="J1105" i="30"/>
  <c r="I1105" i="30"/>
  <c r="H1105" i="30"/>
  <c r="G1105" i="30"/>
  <c r="F1105" i="30"/>
  <c r="AO1104" i="30"/>
  <c r="AN1104" i="30"/>
  <c r="AM1104" i="30"/>
  <c r="AL1104" i="30"/>
  <c r="AK1104" i="30"/>
  <c r="AJ1104" i="30"/>
  <c r="AI1104" i="30"/>
  <c r="AH1104" i="30"/>
  <c r="AG1104" i="30"/>
  <c r="AF1104" i="30"/>
  <c r="AE1104" i="30"/>
  <c r="AD1104" i="30"/>
  <c r="AC1104" i="30"/>
  <c r="AB1104" i="30"/>
  <c r="AA1104" i="30"/>
  <c r="Z1104" i="30"/>
  <c r="Y1104" i="30"/>
  <c r="X1104" i="30"/>
  <c r="W1104" i="30"/>
  <c r="V1104" i="30"/>
  <c r="U1104" i="30"/>
  <c r="T1104" i="30"/>
  <c r="S1104" i="30"/>
  <c r="R1104" i="30"/>
  <c r="Q1104" i="30"/>
  <c r="P1104" i="30"/>
  <c r="O1104" i="30"/>
  <c r="N1104" i="30"/>
  <c r="M1104" i="30"/>
  <c r="L1104" i="30"/>
  <c r="K1104" i="30"/>
  <c r="J1104" i="30"/>
  <c r="I1104" i="30"/>
  <c r="H1104" i="30"/>
  <c r="G1104" i="30"/>
  <c r="F1104" i="30"/>
  <c r="AO1103" i="30"/>
  <c r="AN1103" i="30"/>
  <c r="AM1103" i="30"/>
  <c r="AL1103" i="30"/>
  <c r="AK1103" i="30"/>
  <c r="AJ1103" i="30"/>
  <c r="AI1103" i="30"/>
  <c r="AH1103" i="30"/>
  <c r="AG1103" i="30"/>
  <c r="AF1103" i="30"/>
  <c r="AE1103" i="30"/>
  <c r="AD1103" i="30"/>
  <c r="AC1103" i="30"/>
  <c r="AB1103" i="30"/>
  <c r="AA1103" i="30"/>
  <c r="Z1103" i="30"/>
  <c r="Y1103" i="30"/>
  <c r="X1103" i="30"/>
  <c r="W1103" i="30"/>
  <c r="V1103" i="30"/>
  <c r="U1103" i="30"/>
  <c r="T1103" i="30"/>
  <c r="S1103" i="30"/>
  <c r="R1103" i="30"/>
  <c r="Q1103" i="30"/>
  <c r="P1103" i="30"/>
  <c r="O1103" i="30"/>
  <c r="N1103" i="30"/>
  <c r="M1103" i="30"/>
  <c r="L1103" i="30"/>
  <c r="K1103" i="30"/>
  <c r="J1103" i="30"/>
  <c r="I1103" i="30"/>
  <c r="H1103" i="30"/>
  <c r="G1103" i="30"/>
  <c r="F1103" i="30"/>
  <c r="AO1102" i="30"/>
  <c r="AN1102" i="30"/>
  <c r="AM1102" i="30"/>
  <c r="AL1102" i="30"/>
  <c r="AK1102" i="30"/>
  <c r="AJ1102" i="30"/>
  <c r="AI1102" i="30"/>
  <c r="AH1102" i="30"/>
  <c r="AG1102" i="30"/>
  <c r="AF1102" i="30"/>
  <c r="AE1102" i="30"/>
  <c r="AD1102" i="30"/>
  <c r="AC1102" i="30"/>
  <c r="AB1102" i="30"/>
  <c r="AA1102" i="30"/>
  <c r="Z1102" i="30"/>
  <c r="Y1102" i="30"/>
  <c r="X1102" i="30"/>
  <c r="W1102" i="30"/>
  <c r="V1102" i="30"/>
  <c r="U1102" i="30"/>
  <c r="T1102" i="30"/>
  <c r="S1102" i="30"/>
  <c r="R1102" i="30"/>
  <c r="Q1102" i="30"/>
  <c r="P1102" i="30"/>
  <c r="O1102" i="30"/>
  <c r="N1102" i="30"/>
  <c r="M1102" i="30"/>
  <c r="L1102" i="30"/>
  <c r="K1102" i="30"/>
  <c r="J1102" i="30"/>
  <c r="I1102" i="30"/>
  <c r="H1102" i="30"/>
  <c r="G1102" i="30"/>
  <c r="F1102" i="30"/>
  <c r="AO1101" i="30"/>
  <c r="AN1101" i="30"/>
  <c r="AM1101" i="30"/>
  <c r="AL1101" i="30"/>
  <c r="AK1101" i="30"/>
  <c r="AJ1101" i="30"/>
  <c r="AI1101" i="30"/>
  <c r="AH1101" i="30"/>
  <c r="AG1101" i="30"/>
  <c r="AF1101" i="30"/>
  <c r="AE1101" i="30"/>
  <c r="AD1101" i="30"/>
  <c r="AC1101" i="30"/>
  <c r="AB1101" i="30"/>
  <c r="AA1101" i="30"/>
  <c r="Z1101" i="30"/>
  <c r="Y1101" i="30"/>
  <c r="X1101" i="30"/>
  <c r="W1101" i="30"/>
  <c r="V1101" i="30"/>
  <c r="U1101" i="30"/>
  <c r="T1101" i="30"/>
  <c r="S1101" i="30"/>
  <c r="R1101" i="30"/>
  <c r="Q1101" i="30"/>
  <c r="P1101" i="30"/>
  <c r="O1101" i="30"/>
  <c r="N1101" i="30"/>
  <c r="M1101" i="30"/>
  <c r="L1101" i="30"/>
  <c r="K1101" i="30"/>
  <c r="J1101" i="30"/>
  <c r="I1101" i="30"/>
  <c r="H1101" i="30"/>
  <c r="G1101" i="30"/>
  <c r="F1101" i="30"/>
  <c r="AO1100" i="30"/>
  <c r="AN1100" i="30"/>
  <c r="AM1100" i="30"/>
  <c r="AL1100" i="30"/>
  <c r="AK1100" i="30"/>
  <c r="AJ1100" i="30"/>
  <c r="AI1100" i="30"/>
  <c r="AH1100" i="30"/>
  <c r="AG1100" i="30"/>
  <c r="AF1100" i="30"/>
  <c r="AE1100" i="30"/>
  <c r="AD1100" i="30"/>
  <c r="AC1100" i="30"/>
  <c r="AB1100" i="30"/>
  <c r="AA1100" i="30"/>
  <c r="Z1100" i="30"/>
  <c r="Y1100" i="30"/>
  <c r="X1100" i="30"/>
  <c r="W1100" i="30"/>
  <c r="V1100" i="30"/>
  <c r="U1100" i="30"/>
  <c r="T1100" i="30"/>
  <c r="S1100" i="30"/>
  <c r="R1100" i="30"/>
  <c r="Q1100" i="30"/>
  <c r="P1100" i="30"/>
  <c r="O1100" i="30"/>
  <c r="N1100" i="30"/>
  <c r="M1100" i="30"/>
  <c r="L1100" i="30"/>
  <c r="K1100" i="30"/>
  <c r="J1100" i="30"/>
  <c r="I1100" i="30"/>
  <c r="H1100" i="30"/>
  <c r="G1100" i="30"/>
  <c r="F1100" i="30"/>
  <c r="AO1099" i="30"/>
  <c r="AN1099" i="30"/>
  <c r="AM1099" i="30"/>
  <c r="AL1099" i="30"/>
  <c r="AK1099" i="30"/>
  <c r="AJ1099" i="30"/>
  <c r="AI1099" i="30"/>
  <c r="AH1099" i="30"/>
  <c r="AG1099" i="30"/>
  <c r="AF1099" i="30"/>
  <c r="AE1099" i="30"/>
  <c r="AD1099" i="30"/>
  <c r="AC1099" i="30"/>
  <c r="AB1099" i="30"/>
  <c r="AA1099" i="30"/>
  <c r="Z1099" i="30"/>
  <c r="Y1099" i="30"/>
  <c r="X1099" i="30"/>
  <c r="W1099" i="30"/>
  <c r="V1099" i="30"/>
  <c r="U1099" i="30"/>
  <c r="T1099" i="30"/>
  <c r="S1099" i="30"/>
  <c r="R1099" i="30"/>
  <c r="Q1099" i="30"/>
  <c r="P1099" i="30"/>
  <c r="O1099" i="30"/>
  <c r="N1099" i="30"/>
  <c r="M1099" i="30"/>
  <c r="L1099" i="30"/>
  <c r="K1099" i="30"/>
  <c r="J1099" i="30"/>
  <c r="I1099" i="30"/>
  <c r="H1099" i="30"/>
  <c r="G1099" i="30"/>
  <c r="F1099" i="30"/>
  <c r="AO1098" i="30"/>
  <c r="AN1098" i="30"/>
  <c r="AM1098" i="30"/>
  <c r="AL1098" i="30"/>
  <c r="AK1098" i="30"/>
  <c r="AJ1098" i="30"/>
  <c r="AI1098" i="30"/>
  <c r="AH1098" i="30"/>
  <c r="AG1098" i="30"/>
  <c r="AF1098" i="30"/>
  <c r="AE1098" i="30"/>
  <c r="AD1098" i="30"/>
  <c r="AC1098" i="30"/>
  <c r="AB1098" i="30"/>
  <c r="AA1098" i="30"/>
  <c r="Z1098" i="30"/>
  <c r="Y1098" i="30"/>
  <c r="X1098" i="30"/>
  <c r="W1098" i="30"/>
  <c r="V1098" i="30"/>
  <c r="U1098" i="30"/>
  <c r="T1098" i="30"/>
  <c r="S1098" i="30"/>
  <c r="R1098" i="30"/>
  <c r="Q1098" i="30"/>
  <c r="P1098" i="30"/>
  <c r="O1098" i="30"/>
  <c r="N1098" i="30"/>
  <c r="M1098" i="30"/>
  <c r="L1098" i="30"/>
  <c r="K1098" i="30"/>
  <c r="J1098" i="30"/>
  <c r="I1098" i="30"/>
  <c r="H1098" i="30"/>
  <c r="G1098" i="30"/>
  <c r="F1098" i="30"/>
  <c r="AO1097" i="30"/>
  <c r="AN1097" i="30"/>
  <c r="AM1097" i="30"/>
  <c r="AL1097" i="30"/>
  <c r="AK1097" i="30"/>
  <c r="AJ1097" i="30"/>
  <c r="AI1097" i="30"/>
  <c r="AH1097" i="30"/>
  <c r="AG1097" i="30"/>
  <c r="AF1097" i="30"/>
  <c r="AE1097" i="30"/>
  <c r="AD1097" i="30"/>
  <c r="AC1097" i="30"/>
  <c r="AB1097" i="30"/>
  <c r="AA1097" i="30"/>
  <c r="Z1097" i="30"/>
  <c r="Y1097" i="30"/>
  <c r="X1097" i="30"/>
  <c r="W1097" i="30"/>
  <c r="V1097" i="30"/>
  <c r="U1097" i="30"/>
  <c r="T1097" i="30"/>
  <c r="S1097" i="30"/>
  <c r="R1097" i="30"/>
  <c r="Q1097" i="30"/>
  <c r="P1097" i="30"/>
  <c r="O1097" i="30"/>
  <c r="N1097" i="30"/>
  <c r="M1097" i="30"/>
  <c r="L1097" i="30"/>
  <c r="K1097" i="30"/>
  <c r="J1097" i="30"/>
  <c r="I1097" i="30"/>
  <c r="H1097" i="30"/>
  <c r="G1097" i="30"/>
  <c r="F1097" i="30"/>
  <c r="AO1096" i="30"/>
  <c r="AN1096" i="30"/>
  <c r="AM1096" i="30"/>
  <c r="AL1096" i="30"/>
  <c r="AK1096" i="30"/>
  <c r="AJ1096" i="30"/>
  <c r="AI1096" i="30"/>
  <c r="AH1096" i="30"/>
  <c r="AG1096" i="30"/>
  <c r="AF1096" i="30"/>
  <c r="AE1096" i="30"/>
  <c r="AD1096" i="30"/>
  <c r="AC1096" i="30"/>
  <c r="AB1096" i="30"/>
  <c r="AA1096" i="30"/>
  <c r="Z1096" i="30"/>
  <c r="Y1096" i="30"/>
  <c r="X1096" i="30"/>
  <c r="W1096" i="30"/>
  <c r="V1096" i="30"/>
  <c r="U1096" i="30"/>
  <c r="T1096" i="30"/>
  <c r="S1096" i="30"/>
  <c r="R1096" i="30"/>
  <c r="Q1096" i="30"/>
  <c r="P1096" i="30"/>
  <c r="O1096" i="30"/>
  <c r="N1096" i="30"/>
  <c r="M1096" i="30"/>
  <c r="L1096" i="30"/>
  <c r="K1096" i="30"/>
  <c r="J1096" i="30"/>
  <c r="I1096" i="30"/>
  <c r="H1096" i="30"/>
  <c r="G1096" i="30"/>
  <c r="F1096" i="30"/>
  <c r="AO1095" i="30"/>
  <c r="AN1095" i="30"/>
  <c r="AM1095" i="30"/>
  <c r="AL1095" i="30"/>
  <c r="AK1095" i="30"/>
  <c r="AJ1095" i="30"/>
  <c r="AI1095" i="30"/>
  <c r="AH1095" i="30"/>
  <c r="AG1095" i="30"/>
  <c r="AF1095" i="30"/>
  <c r="AE1095" i="30"/>
  <c r="AD1095" i="30"/>
  <c r="AC1095" i="30"/>
  <c r="AB1095" i="30"/>
  <c r="AA1095" i="30"/>
  <c r="Z1095" i="30"/>
  <c r="Y1095" i="30"/>
  <c r="X1095" i="30"/>
  <c r="W1095" i="30"/>
  <c r="V1095" i="30"/>
  <c r="U1095" i="30"/>
  <c r="T1095" i="30"/>
  <c r="S1095" i="30"/>
  <c r="R1095" i="30"/>
  <c r="Q1095" i="30"/>
  <c r="P1095" i="30"/>
  <c r="O1095" i="30"/>
  <c r="N1095" i="30"/>
  <c r="M1095" i="30"/>
  <c r="L1095" i="30"/>
  <c r="K1095" i="30"/>
  <c r="J1095" i="30"/>
  <c r="I1095" i="30"/>
  <c r="H1095" i="30"/>
  <c r="G1095" i="30"/>
  <c r="F1095" i="30"/>
  <c r="AO1094" i="30"/>
  <c r="AN1094" i="30"/>
  <c r="AM1094" i="30"/>
  <c r="AL1094" i="30"/>
  <c r="AK1094" i="30"/>
  <c r="AJ1094" i="30"/>
  <c r="AI1094" i="30"/>
  <c r="AH1094" i="30"/>
  <c r="AG1094" i="30"/>
  <c r="AF1094" i="30"/>
  <c r="AE1094" i="30"/>
  <c r="AD1094" i="30"/>
  <c r="AC1094" i="30"/>
  <c r="AB1094" i="30"/>
  <c r="AA1094" i="30"/>
  <c r="Z1094" i="30"/>
  <c r="Y1094" i="30"/>
  <c r="X1094" i="30"/>
  <c r="W1094" i="30"/>
  <c r="V1094" i="30"/>
  <c r="U1094" i="30"/>
  <c r="T1094" i="30"/>
  <c r="S1094" i="30"/>
  <c r="R1094" i="30"/>
  <c r="Q1094" i="30"/>
  <c r="P1094" i="30"/>
  <c r="O1094" i="30"/>
  <c r="N1094" i="30"/>
  <c r="M1094" i="30"/>
  <c r="L1094" i="30"/>
  <c r="K1094" i="30"/>
  <c r="J1094" i="30"/>
  <c r="I1094" i="30"/>
  <c r="H1094" i="30"/>
  <c r="G1094" i="30"/>
  <c r="F1094" i="30"/>
  <c r="AO1093" i="30"/>
  <c r="AN1093" i="30"/>
  <c r="AM1093" i="30"/>
  <c r="AL1093" i="30"/>
  <c r="AK1093" i="30"/>
  <c r="AJ1093" i="30"/>
  <c r="AI1093" i="30"/>
  <c r="AH1093" i="30"/>
  <c r="AG1093" i="30"/>
  <c r="AF1093" i="30"/>
  <c r="AE1093" i="30"/>
  <c r="AD1093" i="30"/>
  <c r="AC1093" i="30"/>
  <c r="AB1093" i="30"/>
  <c r="AA1093" i="30"/>
  <c r="Z1093" i="30"/>
  <c r="Y1093" i="30"/>
  <c r="X1093" i="30"/>
  <c r="W1093" i="30"/>
  <c r="V1093" i="30"/>
  <c r="U1093" i="30"/>
  <c r="T1093" i="30"/>
  <c r="S1093" i="30"/>
  <c r="R1093" i="30"/>
  <c r="Q1093" i="30"/>
  <c r="P1093" i="30"/>
  <c r="O1093" i="30"/>
  <c r="N1093" i="30"/>
  <c r="M1093" i="30"/>
  <c r="L1093" i="30"/>
  <c r="K1093" i="30"/>
  <c r="J1093" i="30"/>
  <c r="I1093" i="30"/>
  <c r="H1093" i="30"/>
  <c r="G1093" i="30"/>
  <c r="F1093" i="30"/>
  <c r="AO1092" i="30"/>
  <c r="AN1092" i="30"/>
  <c r="AM1092" i="30"/>
  <c r="AL1092" i="30"/>
  <c r="AK1092" i="30"/>
  <c r="AJ1092" i="30"/>
  <c r="AI1092" i="30"/>
  <c r="AH1092" i="30"/>
  <c r="AG1092" i="30"/>
  <c r="AF1092" i="30"/>
  <c r="AE1092" i="30"/>
  <c r="AD1092" i="30"/>
  <c r="AC1092" i="30"/>
  <c r="AB1092" i="30"/>
  <c r="AA1092" i="30"/>
  <c r="Z1092" i="30"/>
  <c r="Y1092" i="30"/>
  <c r="X1092" i="30"/>
  <c r="W1092" i="30"/>
  <c r="V1092" i="30"/>
  <c r="U1092" i="30"/>
  <c r="T1092" i="30"/>
  <c r="S1092" i="30"/>
  <c r="R1092" i="30"/>
  <c r="Q1092" i="30"/>
  <c r="P1092" i="30"/>
  <c r="O1092" i="30"/>
  <c r="N1092" i="30"/>
  <c r="M1092" i="30"/>
  <c r="L1092" i="30"/>
  <c r="K1092" i="30"/>
  <c r="J1092" i="30"/>
  <c r="I1092" i="30"/>
  <c r="H1092" i="30"/>
  <c r="G1092" i="30"/>
  <c r="F1092" i="30"/>
  <c r="AO1091" i="30"/>
  <c r="AN1091" i="30"/>
  <c r="AM1091" i="30"/>
  <c r="AL1091" i="30"/>
  <c r="AK1091" i="30"/>
  <c r="AJ1091" i="30"/>
  <c r="AI1091" i="30"/>
  <c r="AH1091" i="30"/>
  <c r="AG1091" i="30"/>
  <c r="AF1091" i="30"/>
  <c r="AE1091" i="30"/>
  <c r="AD1091" i="30"/>
  <c r="AC1091" i="30"/>
  <c r="AB1091" i="30"/>
  <c r="AA1091" i="30"/>
  <c r="Z1091" i="30"/>
  <c r="Y1091" i="30"/>
  <c r="X1091" i="30"/>
  <c r="W1091" i="30"/>
  <c r="V1091" i="30"/>
  <c r="U1091" i="30"/>
  <c r="T1091" i="30"/>
  <c r="S1091" i="30"/>
  <c r="R1091" i="30"/>
  <c r="Q1091" i="30"/>
  <c r="P1091" i="30"/>
  <c r="O1091" i="30"/>
  <c r="N1091" i="30"/>
  <c r="M1091" i="30"/>
  <c r="L1091" i="30"/>
  <c r="K1091" i="30"/>
  <c r="J1091" i="30"/>
  <c r="I1091" i="30"/>
  <c r="H1091" i="30"/>
  <c r="G1091" i="30"/>
  <c r="F1091" i="30"/>
  <c r="AO1090" i="30"/>
  <c r="AN1090" i="30"/>
  <c r="AM1090" i="30"/>
  <c r="AL1090" i="30"/>
  <c r="AK1090" i="30"/>
  <c r="AJ1090" i="30"/>
  <c r="AI1090" i="30"/>
  <c r="AH1090" i="30"/>
  <c r="AG1090" i="30"/>
  <c r="AF1090" i="30"/>
  <c r="AE1090" i="30"/>
  <c r="AD1090" i="30"/>
  <c r="AC1090" i="30"/>
  <c r="AB1090" i="30"/>
  <c r="AA1090" i="30"/>
  <c r="Z1090" i="30"/>
  <c r="Y1090" i="30"/>
  <c r="X1090" i="30"/>
  <c r="W1090" i="30"/>
  <c r="V1090" i="30"/>
  <c r="U1090" i="30"/>
  <c r="T1090" i="30"/>
  <c r="S1090" i="30"/>
  <c r="R1090" i="30"/>
  <c r="Q1090" i="30"/>
  <c r="P1090" i="30"/>
  <c r="O1090" i="30"/>
  <c r="N1090" i="30"/>
  <c r="M1090" i="30"/>
  <c r="L1090" i="30"/>
  <c r="K1090" i="30"/>
  <c r="J1090" i="30"/>
  <c r="I1090" i="30"/>
  <c r="H1090" i="30"/>
  <c r="G1090" i="30"/>
  <c r="F1090" i="30"/>
  <c r="AO1089" i="30"/>
  <c r="AN1089" i="30"/>
  <c r="AM1089" i="30"/>
  <c r="AL1089" i="30"/>
  <c r="AK1089" i="30"/>
  <c r="AJ1089" i="30"/>
  <c r="AI1089" i="30"/>
  <c r="AH1089" i="30"/>
  <c r="AG1089" i="30"/>
  <c r="AF1089" i="30"/>
  <c r="AE1089" i="30"/>
  <c r="AD1089" i="30"/>
  <c r="AC1089" i="30"/>
  <c r="AB1089" i="30"/>
  <c r="AA1089" i="30"/>
  <c r="Z1089" i="30"/>
  <c r="Y1089" i="30"/>
  <c r="X1089" i="30"/>
  <c r="W1089" i="30"/>
  <c r="V1089" i="30"/>
  <c r="U1089" i="30"/>
  <c r="T1089" i="30"/>
  <c r="S1089" i="30"/>
  <c r="R1089" i="30"/>
  <c r="Q1089" i="30"/>
  <c r="P1089" i="30"/>
  <c r="O1089" i="30"/>
  <c r="N1089" i="30"/>
  <c r="M1089" i="30"/>
  <c r="L1089" i="30"/>
  <c r="K1089" i="30"/>
  <c r="J1089" i="30"/>
  <c r="I1089" i="30"/>
  <c r="H1089" i="30"/>
  <c r="G1089" i="30"/>
  <c r="F1089" i="30"/>
  <c r="AO1088" i="30"/>
  <c r="AN1088" i="30"/>
  <c r="AM1088" i="30"/>
  <c r="AL1088" i="30"/>
  <c r="AK1088" i="30"/>
  <c r="AJ1088" i="30"/>
  <c r="AI1088" i="30"/>
  <c r="AH1088" i="30"/>
  <c r="AG1088" i="30"/>
  <c r="AF1088" i="30"/>
  <c r="AE1088" i="30"/>
  <c r="AD1088" i="30"/>
  <c r="AC1088" i="30"/>
  <c r="AB1088" i="30"/>
  <c r="AA1088" i="30"/>
  <c r="Z1088" i="30"/>
  <c r="Y1088" i="30"/>
  <c r="X1088" i="30"/>
  <c r="W1088" i="30"/>
  <c r="V1088" i="30"/>
  <c r="U1088" i="30"/>
  <c r="T1088" i="30"/>
  <c r="S1088" i="30"/>
  <c r="R1088" i="30"/>
  <c r="Q1088" i="30"/>
  <c r="P1088" i="30"/>
  <c r="O1088" i="30"/>
  <c r="N1088" i="30"/>
  <c r="M1088" i="30"/>
  <c r="L1088" i="30"/>
  <c r="K1088" i="30"/>
  <c r="J1088" i="30"/>
  <c r="I1088" i="30"/>
  <c r="H1088" i="30"/>
  <c r="G1088" i="30"/>
  <c r="F1088" i="30"/>
  <c r="AO1087" i="30"/>
  <c r="AN1087" i="30"/>
  <c r="AM1087" i="30"/>
  <c r="AL1087" i="30"/>
  <c r="AK1087" i="30"/>
  <c r="AJ1087" i="30"/>
  <c r="AI1087" i="30"/>
  <c r="AH1087" i="30"/>
  <c r="AG1087" i="30"/>
  <c r="AF1087" i="30"/>
  <c r="AE1087" i="30"/>
  <c r="AD1087" i="30"/>
  <c r="AC1087" i="30"/>
  <c r="AB1087" i="30"/>
  <c r="AA1087" i="30"/>
  <c r="Z1087" i="30"/>
  <c r="Y1087" i="30"/>
  <c r="X1087" i="30"/>
  <c r="W1087" i="30"/>
  <c r="V1087" i="30"/>
  <c r="U1087" i="30"/>
  <c r="T1087" i="30"/>
  <c r="S1087" i="30"/>
  <c r="R1087" i="30"/>
  <c r="Q1087" i="30"/>
  <c r="P1087" i="30"/>
  <c r="O1087" i="30"/>
  <c r="N1087" i="30"/>
  <c r="M1087" i="30"/>
  <c r="L1087" i="30"/>
  <c r="K1087" i="30"/>
  <c r="J1087" i="30"/>
  <c r="I1087" i="30"/>
  <c r="H1087" i="30"/>
  <c r="G1087" i="30"/>
  <c r="F1087" i="30"/>
  <c r="AO1086" i="30"/>
  <c r="AN1086" i="30"/>
  <c r="AM1086" i="30"/>
  <c r="AL1086" i="30"/>
  <c r="AK1086" i="30"/>
  <c r="AJ1086" i="30"/>
  <c r="AI1086" i="30"/>
  <c r="AH1086" i="30"/>
  <c r="AG1086" i="30"/>
  <c r="AF1086" i="30"/>
  <c r="AE1086" i="30"/>
  <c r="AD1086" i="30"/>
  <c r="AC1086" i="30"/>
  <c r="AB1086" i="30"/>
  <c r="AA1086" i="30"/>
  <c r="Z1086" i="30"/>
  <c r="Y1086" i="30"/>
  <c r="X1086" i="30"/>
  <c r="W1086" i="30"/>
  <c r="V1086" i="30"/>
  <c r="U1086" i="30"/>
  <c r="T1086" i="30"/>
  <c r="S1086" i="30"/>
  <c r="R1086" i="30"/>
  <c r="Q1086" i="30"/>
  <c r="P1086" i="30"/>
  <c r="O1086" i="30"/>
  <c r="N1086" i="30"/>
  <c r="M1086" i="30"/>
  <c r="L1086" i="30"/>
  <c r="K1086" i="30"/>
  <c r="J1086" i="30"/>
  <c r="I1086" i="30"/>
  <c r="H1086" i="30"/>
  <c r="G1086" i="30"/>
  <c r="F1086" i="30"/>
  <c r="AO1085" i="30"/>
  <c r="AN1085" i="30"/>
  <c r="AM1085" i="30"/>
  <c r="AL1085" i="30"/>
  <c r="AK1085" i="30"/>
  <c r="AJ1085" i="30"/>
  <c r="AI1085" i="30"/>
  <c r="AH1085" i="30"/>
  <c r="AG1085" i="30"/>
  <c r="AF1085" i="30"/>
  <c r="AE1085" i="30"/>
  <c r="AD1085" i="30"/>
  <c r="AC1085" i="30"/>
  <c r="AB1085" i="30"/>
  <c r="AA1085" i="30"/>
  <c r="Z1085" i="30"/>
  <c r="Y1085" i="30"/>
  <c r="X1085" i="30"/>
  <c r="W1085" i="30"/>
  <c r="V1085" i="30"/>
  <c r="U1085" i="30"/>
  <c r="T1085" i="30"/>
  <c r="S1085" i="30"/>
  <c r="R1085" i="30"/>
  <c r="Q1085" i="30"/>
  <c r="P1085" i="30"/>
  <c r="O1085" i="30"/>
  <c r="N1085" i="30"/>
  <c r="M1085" i="30"/>
  <c r="L1085" i="30"/>
  <c r="K1085" i="30"/>
  <c r="J1085" i="30"/>
  <c r="I1085" i="30"/>
  <c r="H1085" i="30"/>
  <c r="G1085" i="30"/>
  <c r="F1085" i="30"/>
  <c r="AO1084" i="30"/>
  <c r="AN1084" i="30"/>
  <c r="AM1084" i="30"/>
  <c r="AL1084" i="30"/>
  <c r="AK1084" i="30"/>
  <c r="AJ1084" i="30"/>
  <c r="AI1084" i="30"/>
  <c r="AH1084" i="30"/>
  <c r="AG1084" i="30"/>
  <c r="AF1084" i="30"/>
  <c r="AE1084" i="30"/>
  <c r="AD1084" i="30"/>
  <c r="AC1084" i="30"/>
  <c r="AB1084" i="30"/>
  <c r="AA1084" i="30"/>
  <c r="Z1084" i="30"/>
  <c r="Y1084" i="30"/>
  <c r="X1084" i="30"/>
  <c r="W1084" i="30"/>
  <c r="V1084" i="30"/>
  <c r="U1084" i="30"/>
  <c r="T1084" i="30"/>
  <c r="S1084" i="30"/>
  <c r="R1084" i="30"/>
  <c r="Q1084" i="30"/>
  <c r="P1084" i="30"/>
  <c r="O1084" i="30"/>
  <c r="N1084" i="30"/>
  <c r="M1084" i="30"/>
  <c r="L1084" i="30"/>
  <c r="K1084" i="30"/>
  <c r="J1084" i="30"/>
  <c r="I1084" i="30"/>
  <c r="H1084" i="30"/>
  <c r="G1084" i="30"/>
  <c r="F1084" i="30"/>
  <c r="AO1083" i="30"/>
  <c r="AN1083" i="30"/>
  <c r="AM1083" i="30"/>
  <c r="AL1083" i="30"/>
  <c r="AK1083" i="30"/>
  <c r="AJ1083" i="30"/>
  <c r="AI1083" i="30"/>
  <c r="AH1083" i="30"/>
  <c r="AG1083" i="30"/>
  <c r="AF1083" i="30"/>
  <c r="AE1083" i="30"/>
  <c r="AD1083" i="30"/>
  <c r="AC1083" i="30"/>
  <c r="AB1083" i="30"/>
  <c r="AA1083" i="30"/>
  <c r="Z1083" i="30"/>
  <c r="Y1083" i="30"/>
  <c r="X1083" i="30"/>
  <c r="W1083" i="30"/>
  <c r="V1083" i="30"/>
  <c r="U1083" i="30"/>
  <c r="T1083" i="30"/>
  <c r="S1083" i="30"/>
  <c r="R1083" i="30"/>
  <c r="Q1083" i="30"/>
  <c r="P1083" i="30"/>
  <c r="O1083" i="30"/>
  <c r="N1083" i="30"/>
  <c r="M1083" i="30"/>
  <c r="L1083" i="30"/>
  <c r="K1083" i="30"/>
  <c r="J1083" i="30"/>
  <c r="I1083" i="30"/>
  <c r="H1083" i="30"/>
  <c r="G1083" i="30"/>
  <c r="F1083" i="30"/>
  <c r="AO1082" i="30"/>
  <c r="AN1082" i="30"/>
  <c r="AM1082" i="30"/>
  <c r="AL1082" i="30"/>
  <c r="AK1082" i="30"/>
  <c r="AJ1082" i="30"/>
  <c r="AI1082" i="30"/>
  <c r="AH1082" i="30"/>
  <c r="AG1082" i="30"/>
  <c r="AF1082" i="30"/>
  <c r="AE1082" i="30"/>
  <c r="AD1082" i="30"/>
  <c r="AC1082" i="30"/>
  <c r="AB1082" i="30"/>
  <c r="AA1082" i="30"/>
  <c r="Z1082" i="30"/>
  <c r="Y1082" i="30"/>
  <c r="X1082" i="30"/>
  <c r="W1082" i="30"/>
  <c r="V1082" i="30"/>
  <c r="U1082" i="30"/>
  <c r="T1082" i="30"/>
  <c r="S1082" i="30"/>
  <c r="R1082" i="30"/>
  <c r="Q1082" i="30"/>
  <c r="P1082" i="30"/>
  <c r="O1082" i="30"/>
  <c r="N1082" i="30"/>
  <c r="M1082" i="30"/>
  <c r="L1082" i="30"/>
  <c r="K1082" i="30"/>
  <c r="J1082" i="30"/>
  <c r="I1082" i="30"/>
  <c r="H1082" i="30"/>
  <c r="G1082" i="30"/>
  <c r="F1082" i="30"/>
  <c r="AO1081" i="30"/>
  <c r="AN1081" i="30"/>
  <c r="AM1081" i="30"/>
  <c r="AL1081" i="30"/>
  <c r="AK1081" i="30"/>
  <c r="AJ1081" i="30"/>
  <c r="AI1081" i="30"/>
  <c r="AH1081" i="30"/>
  <c r="AG1081" i="30"/>
  <c r="AF1081" i="30"/>
  <c r="AE1081" i="30"/>
  <c r="AD1081" i="30"/>
  <c r="AC1081" i="30"/>
  <c r="AB1081" i="30"/>
  <c r="AA1081" i="30"/>
  <c r="Z1081" i="30"/>
  <c r="Y1081" i="30"/>
  <c r="X1081" i="30"/>
  <c r="W1081" i="30"/>
  <c r="V1081" i="30"/>
  <c r="U1081" i="30"/>
  <c r="T1081" i="30"/>
  <c r="S1081" i="30"/>
  <c r="R1081" i="30"/>
  <c r="Q1081" i="30"/>
  <c r="P1081" i="30"/>
  <c r="O1081" i="30"/>
  <c r="N1081" i="30"/>
  <c r="M1081" i="30"/>
  <c r="L1081" i="30"/>
  <c r="K1081" i="30"/>
  <c r="J1081" i="30"/>
  <c r="I1081" i="30"/>
  <c r="H1081" i="30"/>
  <c r="G1081" i="30"/>
  <c r="F1081" i="30"/>
  <c r="AO1080" i="30"/>
  <c r="AN1080" i="30"/>
  <c r="AM1080" i="30"/>
  <c r="AL1080" i="30"/>
  <c r="AK1080" i="30"/>
  <c r="AJ1080" i="30"/>
  <c r="AI1080" i="30"/>
  <c r="AH1080" i="30"/>
  <c r="AG1080" i="30"/>
  <c r="AF1080" i="30"/>
  <c r="AE1080" i="30"/>
  <c r="AD1080" i="30"/>
  <c r="AC1080" i="30"/>
  <c r="AB1080" i="30"/>
  <c r="AA1080" i="30"/>
  <c r="Z1080" i="30"/>
  <c r="Y1080" i="30"/>
  <c r="X1080" i="30"/>
  <c r="W1080" i="30"/>
  <c r="V1080" i="30"/>
  <c r="U1080" i="30"/>
  <c r="T1080" i="30"/>
  <c r="S1080" i="30"/>
  <c r="R1080" i="30"/>
  <c r="Q1080" i="30"/>
  <c r="P1080" i="30"/>
  <c r="O1080" i="30"/>
  <c r="N1080" i="30"/>
  <c r="M1080" i="30"/>
  <c r="L1080" i="30"/>
  <c r="K1080" i="30"/>
  <c r="J1080" i="30"/>
  <c r="I1080" i="30"/>
  <c r="H1080" i="30"/>
  <c r="G1080" i="30"/>
  <c r="F1080" i="30"/>
  <c r="AO1079" i="30"/>
  <c r="AN1079" i="30"/>
  <c r="AM1079" i="30"/>
  <c r="AL1079" i="30"/>
  <c r="AK1079" i="30"/>
  <c r="AJ1079" i="30"/>
  <c r="AI1079" i="30"/>
  <c r="AH1079" i="30"/>
  <c r="AG1079" i="30"/>
  <c r="AF1079" i="30"/>
  <c r="AE1079" i="30"/>
  <c r="AD1079" i="30"/>
  <c r="AC1079" i="30"/>
  <c r="AB1079" i="30"/>
  <c r="AA1079" i="30"/>
  <c r="Z1079" i="30"/>
  <c r="Y1079" i="30"/>
  <c r="X1079" i="30"/>
  <c r="W1079" i="30"/>
  <c r="V1079" i="30"/>
  <c r="U1079" i="30"/>
  <c r="T1079" i="30"/>
  <c r="S1079" i="30"/>
  <c r="R1079" i="30"/>
  <c r="Q1079" i="30"/>
  <c r="P1079" i="30"/>
  <c r="O1079" i="30"/>
  <c r="N1079" i="30"/>
  <c r="M1079" i="30"/>
  <c r="L1079" i="30"/>
  <c r="K1079" i="30"/>
  <c r="J1079" i="30"/>
  <c r="I1079" i="30"/>
  <c r="H1079" i="30"/>
  <c r="G1079" i="30"/>
  <c r="F1079" i="30"/>
  <c r="AO1078" i="30"/>
  <c r="AN1078" i="30"/>
  <c r="AM1078" i="30"/>
  <c r="AL1078" i="30"/>
  <c r="AK1078" i="30"/>
  <c r="AJ1078" i="30"/>
  <c r="AI1078" i="30"/>
  <c r="AH1078" i="30"/>
  <c r="AG1078" i="30"/>
  <c r="AF1078" i="30"/>
  <c r="AE1078" i="30"/>
  <c r="AD1078" i="30"/>
  <c r="AC1078" i="30"/>
  <c r="AB1078" i="30"/>
  <c r="AA1078" i="30"/>
  <c r="Z1078" i="30"/>
  <c r="Y1078" i="30"/>
  <c r="X1078" i="30"/>
  <c r="W1078" i="30"/>
  <c r="V1078" i="30"/>
  <c r="U1078" i="30"/>
  <c r="T1078" i="30"/>
  <c r="S1078" i="30"/>
  <c r="R1078" i="30"/>
  <c r="Q1078" i="30"/>
  <c r="P1078" i="30"/>
  <c r="O1078" i="30"/>
  <c r="N1078" i="30"/>
  <c r="M1078" i="30"/>
  <c r="L1078" i="30"/>
  <c r="K1078" i="30"/>
  <c r="J1078" i="30"/>
  <c r="I1078" i="30"/>
  <c r="H1078" i="30"/>
  <c r="G1078" i="30"/>
  <c r="F1078" i="30"/>
  <c r="AO1077" i="30"/>
  <c r="AN1077" i="30"/>
  <c r="AM1077" i="30"/>
  <c r="AL1077" i="30"/>
  <c r="AK1077" i="30"/>
  <c r="AJ1077" i="30"/>
  <c r="AI1077" i="30"/>
  <c r="AH1077" i="30"/>
  <c r="AG1077" i="30"/>
  <c r="AF1077" i="30"/>
  <c r="AE1077" i="30"/>
  <c r="AD1077" i="30"/>
  <c r="AC1077" i="30"/>
  <c r="AB1077" i="30"/>
  <c r="AA1077" i="30"/>
  <c r="Z1077" i="30"/>
  <c r="Y1077" i="30"/>
  <c r="X1077" i="30"/>
  <c r="W1077" i="30"/>
  <c r="V1077" i="30"/>
  <c r="U1077" i="30"/>
  <c r="T1077" i="30"/>
  <c r="S1077" i="30"/>
  <c r="R1077" i="30"/>
  <c r="Q1077" i="30"/>
  <c r="P1077" i="30"/>
  <c r="O1077" i="30"/>
  <c r="N1077" i="30"/>
  <c r="M1077" i="30"/>
  <c r="L1077" i="30"/>
  <c r="K1077" i="30"/>
  <c r="J1077" i="30"/>
  <c r="I1077" i="30"/>
  <c r="H1077" i="30"/>
  <c r="G1077" i="30"/>
  <c r="F1077" i="30"/>
  <c r="AO1076" i="30"/>
  <c r="AN1076" i="30"/>
  <c r="AM1076" i="30"/>
  <c r="AL1076" i="30"/>
  <c r="AK1076" i="30"/>
  <c r="AJ1076" i="30"/>
  <c r="AI1076" i="30"/>
  <c r="AH1076" i="30"/>
  <c r="AG1076" i="30"/>
  <c r="AF1076" i="30"/>
  <c r="AE1076" i="30"/>
  <c r="AD1076" i="30"/>
  <c r="AC1076" i="30"/>
  <c r="AB1076" i="30"/>
  <c r="AA1076" i="30"/>
  <c r="Z1076" i="30"/>
  <c r="Y1076" i="30"/>
  <c r="X1076" i="30"/>
  <c r="W1076" i="30"/>
  <c r="V1076" i="30"/>
  <c r="U1076" i="30"/>
  <c r="T1076" i="30"/>
  <c r="S1076" i="30"/>
  <c r="R1076" i="30"/>
  <c r="Q1076" i="30"/>
  <c r="P1076" i="30"/>
  <c r="O1076" i="30"/>
  <c r="N1076" i="30"/>
  <c r="M1076" i="30"/>
  <c r="L1076" i="30"/>
  <c r="K1076" i="30"/>
  <c r="J1076" i="30"/>
  <c r="I1076" i="30"/>
  <c r="H1076" i="30"/>
  <c r="G1076" i="30"/>
  <c r="F1076" i="30"/>
  <c r="AO1074" i="30"/>
  <c r="AN1074" i="30"/>
  <c r="AM1074" i="30"/>
  <c r="AL1074" i="30"/>
  <c r="AK1074" i="30"/>
  <c r="AJ1074" i="30"/>
  <c r="AI1074" i="30"/>
  <c r="AH1074" i="30"/>
  <c r="AG1074" i="30"/>
  <c r="AF1074" i="30"/>
  <c r="AE1074" i="30"/>
  <c r="AD1074" i="30"/>
  <c r="AC1074" i="30"/>
  <c r="AB1074" i="30"/>
  <c r="AA1074" i="30"/>
  <c r="Z1074" i="30"/>
  <c r="Y1074" i="30"/>
  <c r="X1074" i="30"/>
  <c r="W1074" i="30"/>
  <c r="V1074" i="30"/>
  <c r="U1074" i="30"/>
  <c r="T1074" i="30"/>
  <c r="S1074" i="30"/>
  <c r="R1074" i="30"/>
  <c r="Q1074" i="30"/>
  <c r="P1074" i="30"/>
  <c r="O1074" i="30"/>
  <c r="N1074" i="30"/>
  <c r="M1074" i="30"/>
  <c r="L1074" i="30"/>
  <c r="K1074" i="30"/>
  <c r="J1074" i="30"/>
  <c r="I1074" i="30"/>
  <c r="H1074" i="30"/>
  <c r="G1074" i="30"/>
  <c r="F1074" i="30"/>
  <c r="AO1073" i="30"/>
  <c r="AN1073" i="30"/>
  <c r="AM1073" i="30"/>
  <c r="AL1073" i="30"/>
  <c r="AK1073" i="30"/>
  <c r="AJ1073" i="30"/>
  <c r="AI1073" i="30"/>
  <c r="AH1073" i="30"/>
  <c r="AG1073" i="30"/>
  <c r="AF1073" i="30"/>
  <c r="AE1073" i="30"/>
  <c r="AD1073" i="30"/>
  <c r="AC1073" i="30"/>
  <c r="AB1073" i="30"/>
  <c r="AA1073" i="30"/>
  <c r="Z1073" i="30"/>
  <c r="Y1073" i="30"/>
  <c r="X1073" i="30"/>
  <c r="W1073" i="30"/>
  <c r="V1073" i="30"/>
  <c r="U1073" i="30"/>
  <c r="T1073" i="30"/>
  <c r="S1073" i="30"/>
  <c r="R1073" i="30"/>
  <c r="Q1073" i="30"/>
  <c r="P1073" i="30"/>
  <c r="O1073" i="30"/>
  <c r="N1073" i="30"/>
  <c r="M1073" i="30"/>
  <c r="L1073" i="30"/>
  <c r="K1073" i="30"/>
  <c r="J1073" i="30"/>
  <c r="I1073" i="30"/>
  <c r="H1073" i="30"/>
  <c r="G1073" i="30"/>
  <c r="F1073" i="30"/>
  <c r="AO1072" i="30"/>
  <c r="AN1072" i="30"/>
  <c r="AM1072" i="30"/>
  <c r="AL1072" i="30"/>
  <c r="AK1072" i="30"/>
  <c r="AJ1072" i="30"/>
  <c r="AI1072" i="30"/>
  <c r="AH1072" i="30"/>
  <c r="AG1072" i="30"/>
  <c r="AF1072" i="30"/>
  <c r="AE1072" i="30"/>
  <c r="AD1072" i="30"/>
  <c r="AC1072" i="30"/>
  <c r="AB1072" i="30"/>
  <c r="AA1072" i="30"/>
  <c r="Z1072" i="30"/>
  <c r="Y1072" i="30"/>
  <c r="X1072" i="30"/>
  <c r="W1072" i="30"/>
  <c r="V1072" i="30"/>
  <c r="U1072" i="30"/>
  <c r="T1072" i="30"/>
  <c r="S1072" i="30"/>
  <c r="R1072" i="30"/>
  <c r="Q1072" i="30"/>
  <c r="P1072" i="30"/>
  <c r="O1072" i="30"/>
  <c r="N1072" i="30"/>
  <c r="M1072" i="30"/>
  <c r="L1072" i="30"/>
  <c r="K1072" i="30"/>
  <c r="J1072" i="30"/>
  <c r="I1072" i="30"/>
  <c r="H1072" i="30"/>
  <c r="G1072" i="30"/>
  <c r="F1072" i="30"/>
  <c r="AO1071" i="30"/>
  <c r="AN1071" i="30"/>
  <c r="AM1071" i="30"/>
  <c r="AL1071" i="30"/>
  <c r="AK1071" i="30"/>
  <c r="AJ1071" i="30"/>
  <c r="AI1071" i="30"/>
  <c r="AH1071" i="30"/>
  <c r="AG1071" i="30"/>
  <c r="AF1071" i="30"/>
  <c r="AE1071" i="30"/>
  <c r="AD1071" i="30"/>
  <c r="AC1071" i="30"/>
  <c r="AB1071" i="30"/>
  <c r="AA1071" i="30"/>
  <c r="Z1071" i="30"/>
  <c r="Y1071" i="30"/>
  <c r="X1071" i="30"/>
  <c r="W1071" i="30"/>
  <c r="V1071" i="30"/>
  <c r="U1071" i="30"/>
  <c r="T1071" i="30"/>
  <c r="S1071" i="30"/>
  <c r="R1071" i="30"/>
  <c r="Q1071" i="30"/>
  <c r="P1071" i="30"/>
  <c r="O1071" i="30"/>
  <c r="N1071" i="30"/>
  <c r="M1071" i="30"/>
  <c r="L1071" i="30"/>
  <c r="K1071" i="30"/>
  <c r="J1071" i="30"/>
  <c r="I1071" i="30"/>
  <c r="H1071" i="30"/>
  <c r="G1071" i="30"/>
  <c r="F1071" i="30"/>
  <c r="AO1070" i="30"/>
  <c r="AN1070" i="30"/>
  <c r="AM1070" i="30"/>
  <c r="AL1070" i="30"/>
  <c r="AK1070" i="30"/>
  <c r="AJ1070" i="30"/>
  <c r="AI1070" i="30"/>
  <c r="AH1070" i="30"/>
  <c r="AG1070" i="30"/>
  <c r="AF1070" i="30"/>
  <c r="AE1070" i="30"/>
  <c r="AD1070" i="30"/>
  <c r="AC1070" i="30"/>
  <c r="AB1070" i="30"/>
  <c r="AA1070" i="30"/>
  <c r="Z1070" i="30"/>
  <c r="Y1070" i="30"/>
  <c r="X1070" i="30"/>
  <c r="W1070" i="30"/>
  <c r="V1070" i="30"/>
  <c r="U1070" i="30"/>
  <c r="T1070" i="30"/>
  <c r="S1070" i="30"/>
  <c r="R1070" i="30"/>
  <c r="Q1070" i="30"/>
  <c r="P1070" i="30"/>
  <c r="O1070" i="30"/>
  <c r="N1070" i="30"/>
  <c r="M1070" i="30"/>
  <c r="L1070" i="30"/>
  <c r="K1070" i="30"/>
  <c r="J1070" i="30"/>
  <c r="I1070" i="30"/>
  <c r="H1070" i="30"/>
  <c r="G1070" i="30"/>
  <c r="F1070" i="30"/>
  <c r="AO1069" i="30"/>
  <c r="AN1069" i="30"/>
  <c r="AM1069" i="30"/>
  <c r="AL1069" i="30"/>
  <c r="AK1069" i="30"/>
  <c r="AJ1069" i="30"/>
  <c r="AI1069" i="30"/>
  <c r="AH1069" i="30"/>
  <c r="AG1069" i="30"/>
  <c r="AF1069" i="30"/>
  <c r="AE1069" i="30"/>
  <c r="AD1069" i="30"/>
  <c r="AC1069" i="30"/>
  <c r="AB1069" i="30"/>
  <c r="AA1069" i="30"/>
  <c r="Z1069" i="30"/>
  <c r="Y1069" i="30"/>
  <c r="X1069" i="30"/>
  <c r="W1069" i="30"/>
  <c r="V1069" i="30"/>
  <c r="U1069" i="30"/>
  <c r="T1069" i="30"/>
  <c r="S1069" i="30"/>
  <c r="R1069" i="30"/>
  <c r="Q1069" i="30"/>
  <c r="P1069" i="30"/>
  <c r="O1069" i="30"/>
  <c r="N1069" i="30"/>
  <c r="M1069" i="30"/>
  <c r="L1069" i="30"/>
  <c r="K1069" i="30"/>
  <c r="J1069" i="30"/>
  <c r="I1069" i="30"/>
  <c r="H1069" i="30"/>
  <c r="G1069" i="30"/>
  <c r="F1069" i="30"/>
  <c r="AO1068" i="30"/>
  <c r="AN1068" i="30"/>
  <c r="AM1068" i="30"/>
  <c r="AL1068" i="30"/>
  <c r="AK1068" i="30"/>
  <c r="AJ1068" i="30"/>
  <c r="AI1068" i="30"/>
  <c r="AH1068" i="30"/>
  <c r="AG1068" i="30"/>
  <c r="AF1068" i="30"/>
  <c r="AE1068" i="30"/>
  <c r="AD1068" i="30"/>
  <c r="AC1068" i="30"/>
  <c r="AB1068" i="30"/>
  <c r="AA1068" i="30"/>
  <c r="Z1068" i="30"/>
  <c r="Y1068" i="30"/>
  <c r="X1068" i="30"/>
  <c r="W1068" i="30"/>
  <c r="V1068" i="30"/>
  <c r="U1068" i="30"/>
  <c r="T1068" i="30"/>
  <c r="S1068" i="30"/>
  <c r="R1068" i="30"/>
  <c r="Q1068" i="30"/>
  <c r="P1068" i="30"/>
  <c r="O1068" i="30"/>
  <c r="N1068" i="30"/>
  <c r="M1068" i="30"/>
  <c r="L1068" i="30"/>
  <c r="K1068" i="30"/>
  <c r="J1068" i="30"/>
  <c r="I1068" i="30"/>
  <c r="H1068" i="30"/>
  <c r="G1068" i="30"/>
  <c r="F1068" i="30"/>
  <c r="AO1067" i="30"/>
  <c r="AN1067" i="30"/>
  <c r="AM1067" i="30"/>
  <c r="AL1067" i="30"/>
  <c r="AK1067" i="30"/>
  <c r="AJ1067" i="30"/>
  <c r="AI1067" i="30"/>
  <c r="AH1067" i="30"/>
  <c r="AG1067" i="30"/>
  <c r="AF1067" i="30"/>
  <c r="AE1067" i="30"/>
  <c r="AD1067" i="30"/>
  <c r="AC1067" i="30"/>
  <c r="AB1067" i="30"/>
  <c r="AA1067" i="30"/>
  <c r="Z1067" i="30"/>
  <c r="Y1067" i="30"/>
  <c r="X1067" i="30"/>
  <c r="W1067" i="30"/>
  <c r="V1067" i="30"/>
  <c r="U1067" i="30"/>
  <c r="T1067" i="30"/>
  <c r="S1067" i="30"/>
  <c r="R1067" i="30"/>
  <c r="Q1067" i="30"/>
  <c r="P1067" i="30"/>
  <c r="O1067" i="30"/>
  <c r="N1067" i="30"/>
  <c r="M1067" i="30"/>
  <c r="L1067" i="30"/>
  <c r="K1067" i="30"/>
  <c r="J1067" i="30"/>
  <c r="I1067" i="30"/>
  <c r="H1067" i="30"/>
  <c r="G1067" i="30"/>
  <c r="F1067" i="30"/>
  <c r="AO1066" i="30"/>
  <c r="AN1066" i="30"/>
  <c r="AM1066" i="30"/>
  <c r="AL1066" i="30"/>
  <c r="AK1066" i="30"/>
  <c r="AJ1066" i="30"/>
  <c r="AI1066" i="30"/>
  <c r="AH1066" i="30"/>
  <c r="AG1066" i="30"/>
  <c r="AF1066" i="30"/>
  <c r="AE1066" i="30"/>
  <c r="AD1066" i="30"/>
  <c r="AC1066" i="30"/>
  <c r="AB1066" i="30"/>
  <c r="AA1066" i="30"/>
  <c r="Z1066" i="30"/>
  <c r="Y1066" i="30"/>
  <c r="X1066" i="30"/>
  <c r="W1066" i="30"/>
  <c r="V1066" i="30"/>
  <c r="U1066" i="30"/>
  <c r="T1066" i="30"/>
  <c r="S1066" i="30"/>
  <c r="R1066" i="30"/>
  <c r="Q1066" i="30"/>
  <c r="P1066" i="30"/>
  <c r="O1066" i="30"/>
  <c r="N1066" i="30"/>
  <c r="M1066" i="30"/>
  <c r="L1066" i="30"/>
  <c r="K1066" i="30"/>
  <c r="J1066" i="30"/>
  <c r="I1066" i="30"/>
  <c r="H1066" i="30"/>
  <c r="G1066" i="30"/>
  <c r="F1066" i="30"/>
  <c r="AO1065" i="30"/>
  <c r="AN1065" i="30"/>
  <c r="AM1065" i="30"/>
  <c r="AL1065" i="30"/>
  <c r="AK1065" i="30"/>
  <c r="AJ1065" i="30"/>
  <c r="AI1065" i="30"/>
  <c r="AH1065" i="30"/>
  <c r="AG1065" i="30"/>
  <c r="AF1065" i="30"/>
  <c r="AE1065" i="30"/>
  <c r="AD1065" i="30"/>
  <c r="AC1065" i="30"/>
  <c r="AB1065" i="30"/>
  <c r="AA1065" i="30"/>
  <c r="Z1065" i="30"/>
  <c r="Y1065" i="30"/>
  <c r="X1065" i="30"/>
  <c r="W1065" i="30"/>
  <c r="V1065" i="30"/>
  <c r="U1065" i="30"/>
  <c r="T1065" i="30"/>
  <c r="S1065" i="30"/>
  <c r="R1065" i="30"/>
  <c r="Q1065" i="30"/>
  <c r="P1065" i="30"/>
  <c r="O1065" i="30"/>
  <c r="N1065" i="30"/>
  <c r="M1065" i="30"/>
  <c r="L1065" i="30"/>
  <c r="K1065" i="30"/>
  <c r="J1065" i="30"/>
  <c r="I1065" i="30"/>
  <c r="H1065" i="30"/>
  <c r="G1065" i="30"/>
  <c r="F1065" i="30"/>
  <c r="AO1064" i="30"/>
  <c r="AN1064" i="30"/>
  <c r="AM1064" i="30"/>
  <c r="AL1064" i="30"/>
  <c r="AK1064" i="30"/>
  <c r="AJ1064" i="30"/>
  <c r="AI1064" i="30"/>
  <c r="AH1064" i="30"/>
  <c r="AG1064" i="30"/>
  <c r="AF1064" i="30"/>
  <c r="AE1064" i="30"/>
  <c r="AD1064" i="30"/>
  <c r="AC1064" i="30"/>
  <c r="AB1064" i="30"/>
  <c r="AA1064" i="30"/>
  <c r="Z1064" i="30"/>
  <c r="Y1064" i="30"/>
  <c r="X1064" i="30"/>
  <c r="W1064" i="30"/>
  <c r="V1064" i="30"/>
  <c r="U1064" i="30"/>
  <c r="T1064" i="30"/>
  <c r="S1064" i="30"/>
  <c r="R1064" i="30"/>
  <c r="Q1064" i="30"/>
  <c r="P1064" i="30"/>
  <c r="O1064" i="30"/>
  <c r="N1064" i="30"/>
  <c r="M1064" i="30"/>
  <c r="L1064" i="30"/>
  <c r="K1064" i="30"/>
  <c r="J1064" i="30"/>
  <c r="I1064" i="30"/>
  <c r="H1064" i="30"/>
  <c r="G1064" i="30"/>
  <c r="F1064" i="30"/>
  <c r="AO1063" i="30"/>
  <c r="AN1063" i="30"/>
  <c r="AM1063" i="30"/>
  <c r="AL1063" i="30"/>
  <c r="AK1063" i="30"/>
  <c r="AJ1063" i="30"/>
  <c r="AI1063" i="30"/>
  <c r="AH1063" i="30"/>
  <c r="AG1063" i="30"/>
  <c r="AF1063" i="30"/>
  <c r="AE1063" i="30"/>
  <c r="AD1063" i="30"/>
  <c r="AC1063" i="30"/>
  <c r="AB1063" i="30"/>
  <c r="AA1063" i="30"/>
  <c r="Z1063" i="30"/>
  <c r="Y1063" i="30"/>
  <c r="X1063" i="30"/>
  <c r="W1063" i="30"/>
  <c r="V1063" i="30"/>
  <c r="U1063" i="30"/>
  <c r="T1063" i="30"/>
  <c r="S1063" i="30"/>
  <c r="R1063" i="30"/>
  <c r="Q1063" i="30"/>
  <c r="P1063" i="30"/>
  <c r="O1063" i="30"/>
  <c r="N1063" i="30"/>
  <c r="M1063" i="30"/>
  <c r="L1063" i="30"/>
  <c r="K1063" i="30"/>
  <c r="J1063" i="30"/>
  <c r="I1063" i="30"/>
  <c r="H1063" i="30"/>
  <c r="G1063" i="30"/>
  <c r="F1063" i="30"/>
  <c r="AO1062" i="30"/>
  <c r="AN1062" i="30"/>
  <c r="AM1062" i="30"/>
  <c r="AL1062" i="30"/>
  <c r="AK1062" i="30"/>
  <c r="AJ1062" i="30"/>
  <c r="AI1062" i="30"/>
  <c r="AH1062" i="30"/>
  <c r="AG1062" i="30"/>
  <c r="AF1062" i="30"/>
  <c r="AE1062" i="30"/>
  <c r="AD1062" i="30"/>
  <c r="AC1062" i="30"/>
  <c r="AB1062" i="30"/>
  <c r="AA1062" i="30"/>
  <c r="Z1062" i="30"/>
  <c r="Y1062" i="30"/>
  <c r="X1062" i="30"/>
  <c r="W1062" i="30"/>
  <c r="V1062" i="30"/>
  <c r="U1062" i="30"/>
  <c r="T1062" i="30"/>
  <c r="S1062" i="30"/>
  <c r="R1062" i="30"/>
  <c r="Q1062" i="30"/>
  <c r="P1062" i="30"/>
  <c r="O1062" i="30"/>
  <c r="N1062" i="30"/>
  <c r="M1062" i="30"/>
  <c r="L1062" i="30"/>
  <c r="K1062" i="30"/>
  <c r="J1062" i="30"/>
  <c r="I1062" i="30"/>
  <c r="H1062" i="30"/>
  <c r="G1062" i="30"/>
  <c r="F1062" i="30"/>
  <c r="AO1061" i="30"/>
  <c r="AN1061" i="30"/>
  <c r="AM1061" i="30"/>
  <c r="AL1061" i="30"/>
  <c r="AK1061" i="30"/>
  <c r="AJ1061" i="30"/>
  <c r="AI1061" i="30"/>
  <c r="AH1061" i="30"/>
  <c r="AG1061" i="30"/>
  <c r="AF1061" i="30"/>
  <c r="AE1061" i="30"/>
  <c r="AD1061" i="30"/>
  <c r="AC1061" i="30"/>
  <c r="AB1061" i="30"/>
  <c r="AA1061" i="30"/>
  <c r="Z1061" i="30"/>
  <c r="Y1061" i="30"/>
  <c r="X1061" i="30"/>
  <c r="W1061" i="30"/>
  <c r="V1061" i="30"/>
  <c r="U1061" i="30"/>
  <c r="T1061" i="30"/>
  <c r="S1061" i="30"/>
  <c r="R1061" i="30"/>
  <c r="Q1061" i="30"/>
  <c r="P1061" i="30"/>
  <c r="O1061" i="30"/>
  <c r="N1061" i="30"/>
  <c r="M1061" i="30"/>
  <c r="L1061" i="30"/>
  <c r="K1061" i="30"/>
  <c r="J1061" i="30"/>
  <c r="I1061" i="30"/>
  <c r="H1061" i="30"/>
  <c r="G1061" i="30"/>
  <c r="F1061" i="30"/>
  <c r="AO1060" i="30"/>
  <c r="AN1060" i="30"/>
  <c r="AM1060" i="30"/>
  <c r="AL1060" i="30"/>
  <c r="AK1060" i="30"/>
  <c r="AJ1060" i="30"/>
  <c r="AI1060" i="30"/>
  <c r="AH1060" i="30"/>
  <c r="AG1060" i="30"/>
  <c r="AF1060" i="30"/>
  <c r="AE1060" i="30"/>
  <c r="AD1060" i="30"/>
  <c r="AC1060" i="30"/>
  <c r="AB1060" i="30"/>
  <c r="AA1060" i="30"/>
  <c r="Z1060" i="30"/>
  <c r="Y1060" i="30"/>
  <c r="X1060" i="30"/>
  <c r="W1060" i="30"/>
  <c r="V1060" i="30"/>
  <c r="U1060" i="30"/>
  <c r="T1060" i="30"/>
  <c r="S1060" i="30"/>
  <c r="R1060" i="30"/>
  <c r="Q1060" i="30"/>
  <c r="P1060" i="30"/>
  <c r="O1060" i="30"/>
  <c r="N1060" i="30"/>
  <c r="M1060" i="30"/>
  <c r="L1060" i="30"/>
  <c r="K1060" i="30"/>
  <c r="J1060" i="30"/>
  <c r="I1060" i="30"/>
  <c r="H1060" i="30"/>
  <c r="G1060" i="30"/>
  <c r="F1060" i="30"/>
  <c r="AO1059" i="30"/>
  <c r="AN1059" i="30"/>
  <c r="AM1059" i="30"/>
  <c r="AL1059" i="30"/>
  <c r="AK1059" i="30"/>
  <c r="AJ1059" i="30"/>
  <c r="AI1059" i="30"/>
  <c r="AH1059" i="30"/>
  <c r="AG1059" i="30"/>
  <c r="AF1059" i="30"/>
  <c r="AE1059" i="30"/>
  <c r="AD1059" i="30"/>
  <c r="AC1059" i="30"/>
  <c r="AB1059" i="30"/>
  <c r="AA1059" i="30"/>
  <c r="Z1059" i="30"/>
  <c r="Y1059" i="30"/>
  <c r="X1059" i="30"/>
  <c r="W1059" i="30"/>
  <c r="V1059" i="30"/>
  <c r="U1059" i="30"/>
  <c r="T1059" i="30"/>
  <c r="S1059" i="30"/>
  <c r="R1059" i="30"/>
  <c r="Q1059" i="30"/>
  <c r="P1059" i="30"/>
  <c r="O1059" i="30"/>
  <c r="N1059" i="30"/>
  <c r="M1059" i="30"/>
  <c r="L1059" i="30"/>
  <c r="K1059" i="30"/>
  <c r="J1059" i="30"/>
  <c r="I1059" i="30"/>
  <c r="H1059" i="30"/>
  <c r="G1059" i="30"/>
  <c r="F1059" i="30"/>
  <c r="AO1058" i="30"/>
  <c r="AN1058" i="30"/>
  <c r="AM1058" i="30"/>
  <c r="AL1058" i="30"/>
  <c r="AK1058" i="30"/>
  <c r="AJ1058" i="30"/>
  <c r="AI1058" i="30"/>
  <c r="AH1058" i="30"/>
  <c r="AG1058" i="30"/>
  <c r="AF1058" i="30"/>
  <c r="AE1058" i="30"/>
  <c r="AD1058" i="30"/>
  <c r="AC1058" i="30"/>
  <c r="AB1058" i="30"/>
  <c r="AA1058" i="30"/>
  <c r="Z1058" i="30"/>
  <c r="Y1058" i="30"/>
  <c r="X1058" i="30"/>
  <c r="W1058" i="30"/>
  <c r="V1058" i="30"/>
  <c r="U1058" i="30"/>
  <c r="T1058" i="30"/>
  <c r="S1058" i="30"/>
  <c r="R1058" i="30"/>
  <c r="Q1058" i="30"/>
  <c r="P1058" i="30"/>
  <c r="O1058" i="30"/>
  <c r="N1058" i="30"/>
  <c r="M1058" i="30"/>
  <c r="L1058" i="30"/>
  <c r="K1058" i="30"/>
  <c r="J1058" i="30"/>
  <c r="I1058" i="30"/>
  <c r="H1058" i="30"/>
  <c r="G1058" i="30"/>
  <c r="F1058" i="30"/>
  <c r="AO1057" i="30"/>
  <c r="AN1057" i="30"/>
  <c r="AM1057" i="30"/>
  <c r="AL1057" i="30"/>
  <c r="AK1057" i="30"/>
  <c r="AJ1057" i="30"/>
  <c r="AI1057" i="30"/>
  <c r="AH1057" i="30"/>
  <c r="AG1057" i="30"/>
  <c r="AF1057" i="30"/>
  <c r="AE1057" i="30"/>
  <c r="AD1057" i="30"/>
  <c r="AC1057" i="30"/>
  <c r="AB1057" i="30"/>
  <c r="AA1057" i="30"/>
  <c r="Z1057" i="30"/>
  <c r="Y1057" i="30"/>
  <c r="X1057" i="30"/>
  <c r="W1057" i="30"/>
  <c r="V1057" i="30"/>
  <c r="U1057" i="30"/>
  <c r="T1057" i="30"/>
  <c r="S1057" i="30"/>
  <c r="R1057" i="30"/>
  <c r="Q1057" i="30"/>
  <c r="P1057" i="30"/>
  <c r="O1057" i="30"/>
  <c r="N1057" i="30"/>
  <c r="M1057" i="30"/>
  <c r="L1057" i="30"/>
  <c r="K1057" i="30"/>
  <c r="J1057" i="30"/>
  <c r="I1057" i="30"/>
  <c r="H1057" i="30"/>
  <c r="G1057" i="30"/>
  <c r="F1057" i="30"/>
  <c r="AO1056" i="30"/>
  <c r="AN1056" i="30"/>
  <c r="AM1056" i="30"/>
  <c r="AL1056" i="30"/>
  <c r="AK1056" i="30"/>
  <c r="AJ1056" i="30"/>
  <c r="AI1056" i="30"/>
  <c r="AH1056" i="30"/>
  <c r="AG1056" i="30"/>
  <c r="AF1056" i="30"/>
  <c r="AE1056" i="30"/>
  <c r="AD1056" i="30"/>
  <c r="AC1056" i="30"/>
  <c r="AB1056" i="30"/>
  <c r="AA1056" i="30"/>
  <c r="Z1056" i="30"/>
  <c r="Y1056" i="30"/>
  <c r="X1056" i="30"/>
  <c r="W1056" i="30"/>
  <c r="V1056" i="30"/>
  <c r="U1056" i="30"/>
  <c r="T1056" i="30"/>
  <c r="S1056" i="30"/>
  <c r="R1056" i="30"/>
  <c r="Q1056" i="30"/>
  <c r="P1056" i="30"/>
  <c r="O1056" i="30"/>
  <c r="N1056" i="30"/>
  <c r="M1056" i="30"/>
  <c r="L1056" i="30"/>
  <c r="K1056" i="30"/>
  <c r="J1056" i="30"/>
  <c r="I1056" i="30"/>
  <c r="H1056" i="30"/>
  <c r="G1056" i="30"/>
  <c r="F1056" i="30"/>
  <c r="AO1055" i="30"/>
  <c r="AN1055" i="30"/>
  <c r="AM1055" i="30"/>
  <c r="AL1055" i="30"/>
  <c r="AK1055" i="30"/>
  <c r="AJ1055" i="30"/>
  <c r="AI1055" i="30"/>
  <c r="AH1055" i="30"/>
  <c r="AG1055" i="30"/>
  <c r="AF1055" i="30"/>
  <c r="AE1055" i="30"/>
  <c r="AD1055" i="30"/>
  <c r="AC1055" i="30"/>
  <c r="AB1055" i="30"/>
  <c r="AA1055" i="30"/>
  <c r="Z1055" i="30"/>
  <c r="Y1055" i="30"/>
  <c r="X1055" i="30"/>
  <c r="W1055" i="30"/>
  <c r="V1055" i="30"/>
  <c r="U1055" i="30"/>
  <c r="T1055" i="30"/>
  <c r="S1055" i="30"/>
  <c r="R1055" i="30"/>
  <c r="Q1055" i="30"/>
  <c r="P1055" i="30"/>
  <c r="O1055" i="30"/>
  <c r="N1055" i="30"/>
  <c r="M1055" i="30"/>
  <c r="L1055" i="30"/>
  <c r="K1055" i="30"/>
  <c r="J1055" i="30"/>
  <c r="I1055" i="30"/>
  <c r="H1055" i="30"/>
  <c r="G1055" i="30"/>
  <c r="F1055" i="30"/>
  <c r="AO1054" i="30"/>
  <c r="AN1054" i="30"/>
  <c r="AM1054" i="30"/>
  <c r="AL1054" i="30"/>
  <c r="AK1054" i="30"/>
  <c r="AJ1054" i="30"/>
  <c r="AI1054" i="30"/>
  <c r="AH1054" i="30"/>
  <c r="AG1054" i="30"/>
  <c r="AF1054" i="30"/>
  <c r="AE1054" i="30"/>
  <c r="AD1054" i="30"/>
  <c r="AC1054" i="30"/>
  <c r="AB1054" i="30"/>
  <c r="AA1054" i="30"/>
  <c r="Z1054" i="30"/>
  <c r="Y1054" i="30"/>
  <c r="X1054" i="30"/>
  <c r="W1054" i="30"/>
  <c r="V1054" i="30"/>
  <c r="U1054" i="30"/>
  <c r="T1054" i="30"/>
  <c r="S1054" i="30"/>
  <c r="R1054" i="30"/>
  <c r="Q1054" i="30"/>
  <c r="P1054" i="30"/>
  <c r="O1054" i="30"/>
  <c r="N1054" i="30"/>
  <c r="M1054" i="30"/>
  <c r="L1054" i="30"/>
  <c r="K1054" i="30"/>
  <c r="J1054" i="30"/>
  <c r="I1054" i="30"/>
  <c r="H1054" i="30"/>
  <c r="G1054" i="30"/>
  <c r="F1054" i="30"/>
  <c r="AO1053" i="30"/>
  <c r="AN1053" i="30"/>
  <c r="AM1053" i="30"/>
  <c r="AL1053" i="30"/>
  <c r="AK1053" i="30"/>
  <c r="AJ1053" i="30"/>
  <c r="AI1053" i="30"/>
  <c r="AH1053" i="30"/>
  <c r="AG1053" i="30"/>
  <c r="AF1053" i="30"/>
  <c r="AE1053" i="30"/>
  <c r="AD1053" i="30"/>
  <c r="AC1053" i="30"/>
  <c r="AB1053" i="30"/>
  <c r="AA1053" i="30"/>
  <c r="Z1053" i="30"/>
  <c r="Y1053" i="30"/>
  <c r="X1053" i="30"/>
  <c r="W1053" i="30"/>
  <c r="V1053" i="30"/>
  <c r="U1053" i="30"/>
  <c r="T1053" i="30"/>
  <c r="S1053" i="30"/>
  <c r="R1053" i="30"/>
  <c r="Q1053" i="30"/>
  <c r="P1053" i="30"/>
  <c r="O1053" i="30"/>
  <c r="N1053" i="30"/>
  <c r="M1053" i="30"/>
  <c r="L1053" i="30"/>
  <c r="K1053" i="30"/>
  <c r="J1053" i="30"/>
  <c r="I1053" i="30"/>
  <c r="H1053" i="30"/>
  <c r="G1053" i="30"/>
  <c r="F1053" i="30"/>
  <c r="AO1052" i="30"/>
  <c r="AN1052" i="30"/>
  <c r="AM1052" i="30"/>
  <c r="AL1052" i="30"/>
  <c r="AK1052" i="30"/>
  <c r="AJ1052" i="30"/>
  <c r="AI1052" i="30"/>
  <c r="AH1052" i="30"/>
  <c r="AG1052" i="30"/>
  <c r="AF1052" i="30"/>
  <c r="AE1052" i="30"/>
  <c r="AD1052" i="30"/>
  <c r="AC1052" i="30"/>
  <c r="AB1052" i="30"/>
  <c r="AA1052" i="30"/>
  <c r="Z1052" i="30"/>
  <c r="Y1052" i="30"/>
  <c r="X1052" i="30"/>
  <c r="W1052" i="30"/>
  <c r="V1052" i="30"/>
  <c r="U1052" i="30"/>
  <c r="T1052" i="30"/>
  <c r="S1052" i="30"/>
  <c r="R1052" i="30"/>
  <c r="Q1052" i="30"/>
  <c r="P1052" i="30"/>
  <c r="O1052" i="30"/>
  <c r="N1052" i="30"/>
  <c r="M1052" i="30"/>
  <c r="L1052" i="30"/>
  <c r="K1052" i="30"/>
  <c r="J1052" i="30"/>
  <c r="I1052" i="30"/>
  <c r="H1052" i="30"/>
  <c r="G1052" i="30"/>
  <c r="F1052" i="30"/>
  <c r="AO1051" i="30"/>
  <c r="AN1051" i="30"/>
  <c r="AM1051" i="30"/>
  <c r="AL1051" i="30"/>
  <c r="AK1051" i="30"/>
  <c r="AJ1051" i="30"/>
  <c r="AI1051" i="30"/>
  <c r="AH1051" i="30"/>
  <c r="AG1051" i="30"/>
  <c r="AF1051" i="30"/>
  <c r="AE1051" i="30"/>
  <c r="AD1051" i="30"/>
  <c r="AC1051" i="30"/>
  <c r="AB1051" i="30"/>
  <c r="AA1051" i="30"/>
  <c r="Z1051" i="30"/>
  <c r="Y1051" i="30"/>
  <c r="X1051" i="30"/>
  <c r="W1051" i="30"/>
  <c r="V1051" i="30"/>
  <c r="U1051" i="30"/>
  <c r="T1051" i="30"/>
  <c r="S1051" i="30"/>
  <c r="R1051" i="30"/>
  <c r="Q1051" i="30"/>
  <c r="P1051" i="30"/>
  <c r="O1051" i="30"/>
  <c r="N1051" i="30"/>
  <c r="M1051" i="30"/>
  <c r="L1051" i="30"/>
  <c r="K1051" i="30"/>
  <c r="J1051" i="30"/>
  <c r="I1051" i="30"/>
  <c r="H1051" i="30"/>
  <c r="G1051" i="30"/>
  <c r="F1051" i="30"/>
  <c r="AO1050" i="30"/>
  <c r="AN1050" i="30"/>
  <c r="AM1050" i="30"/>
  <c r="AL1050" i="30"/>
  <c r="AK1050" i="30"/>
  <c r="AJ1050" i="30"/>
  <c r="AI1050" i="30"/>
  <c r="AH1050" i="30"/>
  <c r="AG1050" i="30"/>
  <c r="AF1050" i="30"/>
  <c r="AE1050" i="30"/>
  <c r="AD1050" i="30"/>
  <c r="AC1050" i="30"/>
  <c r="AB1050" i="30"/>
  <c r="AA1050" i="30"/>
  <c r="Z1050" i="30"/>
  <c r="Y1050" i="30"/>
  <c r="X1050" i="30"/>
  <c r="W1050" i="30"/>
  <c r="V1050" i="30"/>
  <c r="U1050" i="30"/>
  <c r="T1050" i="30"/>
  <c r="S1050" i="30"/>
  <c r="R1050" i="30"/>
  <c r="Q1050" i="30"/>
  <c r="P1050" i="30"/>
  <c r="O1050" i="30"/>
  <c r="N1050" i="30"/>
  <c r="M1050" i="30"/>
  <c r="L1050" i="30"/>
  <c r="K1050" i="30"/>
  <c r="J1050" i="30"/>
  <c r="I1050" i="30"/>
  <c r="H1050" i="30"/>
  <c r="G1050" i="30"/>
  <c r="F1050" i="30"/>
  <c r="AO1049" i="30"/>
  <c r="AN1049" i="30"/>
  <c r="AM1049" i="30"/>
  <c r="AL1049" i="30"/>
  <c r="AK1049" i="30"/>
  <c r="AJ1049" i="30"/>
  <c r="AI1049" i="30"/>
  <c r="AH1049" i="30"/>
  <c r="AG1049" i="30"/>
  <c r="AF1049" i="30"/>
  <c r="AE1049" i="30"/>
  <c r="AD1049" i="30"/>
  <c r="AC1049" i="30"/>
  <c r="AB1049" i="30"/>
  <c r="AA1049" i="30"/>
  <c r="Z1049" i="30"/>
  <c r="Y1049" i="30"/>
  <c r="X1049" i="30"/>
  <c r="W1049" i="30"/>
  <c r="V1049" i="30"/>
  <c r="U1049" i="30"/>
  <c r="T1049" i="30"/>
  <c r="S1049" i="30"/>
  <c r="R1049" i="30"/>
  <c r="Q1049" i="30"/>
  <c r="P1049" i="30"/>
  <c r="O1049" i="30"/>
  <c r="N1049" i="30"/>
  <c r="M1049" i="30"/>
  <c r="L1049" i="30"/>
  <c r="K1049" i="30"/>
  <c r="J1049" i="30"/>
  <c r="I1049" i="30"/>
  <c r="H1049" i="30"/>
  <c r="G1049" i="30"/>
  <c r="F1049" i="30"/>
  <c r="AO1048" i="30"/>
  <c r="AN1048" i="30"/>
  <c r="AM1048" i="30"/>
  <c r="AL1048" i="30"/>
  <c r="AK1048" i="30"/>
  <c r="AJ1048" i="30"/>
  <c r="AI1048" i="30"/>
  <c r="AH1048" i="30"/>
  <c r="AG1048" i="30"/>
  <c r="AF1048" i="30"/>
  <c r="AE1048" i="30"/>
  <c r="AD1048" i="30"/>
  <c r="AC1048" i="30"/>
  <c r="AB1048" i="30"/>
  <c r="AA1048" i="30"/>
  <c r="Z1048" i="30"/>
  <c r="Y1048" i="30"/>
  <c r="X1048" i="30"/>
  <c r="W1048" i="30"/>
  <c r="V1048" i="30"/>
  <c r="U1048" i="30"/>
  <c r="T1048" i="30"/>
  <c r="S1048" i="30"/>
  <c r="R1048" i="30"/>
  <c r="Q1048" i="30"/>
  <c r="P1048" i="30"/>
  <c r="O1048" i="30"/>
  <c r="N1048" i="30"/>
  <c r="M1048" i="30"/>
  <c r="L1048" i="30"/>
  <c r="K1048" i="30"/>
  <c r="J1048" i="30"/>
  <c r="I1048" i="30"/>
  <c r="H1048" i="30"/>
  <c r="G1048" i="30"/>
  <c r="F1048" i="30"/>
  <c r="AO1047" i="30"/>
  <c r="AN1047" i="30"/>
  <c r="AM1047" i="30"/>
  <c r="AL1047" i="30"/>
  <c r="AK1047" i="30"/>
  <c r="AJ1047" i="30"/>
  <c r="AI1047" i="30"/>
  <c r="AH1047" i="30"/>
  <c r="AG1047" i="30"/>
  <c r="AF1047" i="30"/>
  <c r="AE1047" i="30"/>
  <c r="AD1047" i="30"/>
  <c r="AC1047" i="30"/>
  <c r="AB1047" i="30"/>
  <c r="AA1047" i="30"/>
  <c r="Z1047" i="30"/>
  <c r="Y1047" i="30"/>
  <c r="X1047" i="30"/>
  <c r="W1047" i="30"/>
  <c r="V1047" i="30"/>
  <c r="U1047" i="30"/>
  <c r="T1047" i="30"/>
  <c r="S1047" i="30"/>
  <c r="R1047" i="30"/>
  <c r="Q1047" i="30"/>
  <c r="P1047" i="30"/>
  <c r="O1047" i="30"/>
  <c r="N1047" i="30"/>
  <c r="M1047" i="30"/>
  <c r="L1047" i="30"/>
  <c r="K1047" i="30"/>
  <c r="J1047" i="30"/>
  <c r="I1047" i="30"/>
  <c r="H1047" i="30"/>
  <c r="G1047" i="30"/>
  <c r="F1047" i="30"/>
  <c r="AO1046" i="30"/>
  <c r="AN1046" i="30"/>
  <c r="AM1046" i="30"/>
  <c r="AL1046" i="30"/>
  <c r="AK1046" i="30"/>
  <c r="AJ1046" i="30"/>
  <c r="AI1046" i="30"/>
  <c r="AH1046" i="30"/>
  <c r="AG1046" i="30"/>
  <c r="AF1046" i="30"/>
  <c r="AE1046" i="30"/>
  <c r="AD1046" i="30"/>
  <c r="AC1046" i="30"/>
  <c r="AB1046" i="30"/>
  <c r="AA1046" i="30"/>
  <c r="Z1046" i="30"/>
  <c r="Y1046" i="30"/>
  <c r="X1046" i="30"/>
  <c r="W1046" i="30"/>
  <c r="V1046" i="30"/>
  <c r="U1046" i="30"/>
  <c r="T1046" i="30"/>
  <c r="S1046" i="30"/>
  <c r="R1046" i="30"/>
  <c r="Q1046" i="30"/>
  <c r="P1046" i="30"/>
  <c r="O1046" i="30"/>
  <c r="N1046" i="30"/>
  <c r="M1046" i="30"/>
  <c r="L1046" i="30"/>
  <c r="K1046" i="30"/>
  <c r="J1046" i="30"/>
  <c r="I1046" i="30"/>
  <c r="H1046" i="30"/>
  <c r="G1046" i="30"/>
  <c r="F1046" i="30"/>
  <c r="AO1045" i="30"/>
  <c r="AN1045" i="30"/>
  <c r="AM1045" i="30"/>
  <c r="AL1045" i="30"/>
  <c r="AK1045" i="30"/>
  <c r="AJ1045" i="30"/>
  <c r="AI1045" i="30"/>
  <c r="AH1045" i="30"/>
  <c r="AG1045" i="30"/>
  <c r="AF1045" i="30"/>
  <c r="AE1045" i="30"/>
  <c r="AD1045" i="30"/>
  <c r="AC1045" i="30"/>
  <c r="AB1045" i="30"/>
  <c r="AA1045" i="30"/>
  <c r="Z1045" i="30"/>
  <c r="Y1045" i="30"/>
  <c r="X1045" i="30"/>
  <c r="W1045" i="30"/>
  <c r="V1045" i="30"/>
  <c r="U1045" i="30"/>
  <c r="T1045" i="30"/>
  <c r="S1045" i="30"/>
  <c r="R1045" i="30"/>
  <c r="Q1045" i="30"/>
  <c r="P1045" i="30"/>
  <c r="O1045" i="30"/>
  <c r="N1045" i="30"/>
  <c r="M1045" i="30"/>
  <c r="L1045" i="30"/>
  <c r="K1045" i="30"/>
  <c r="J1045" i="30"/>
  <c r="I1045" i="30"/>
  <c r="H1045" i="30"/>
  <c r="G1045" i="30"/>
  <c r="F1045" i="30"/>
  <c r="AO1044" i="30"/>
  <c r="AN1044" i="30"/>
  <c r="AM1044" i="30"/>
  <c r="AL1044" i="30"/>
  <c r="AK1044" i="30"/>
  <c r="AJ1044" i="30"/>
  <c r="AI1044" i="30"/>
  <c r="AH1044" i="30"/>
  <c r="AG1044" i="30"/>
  <c r="AF1044" i="30"/>
  <c r="AE1044" i="30"/>
  <c r="AD1044" i="30"/>
  <c r="AC1044" i="30"/>
  <c r="AB1044" i="30"/>
  <c r="AA1044" i="30"/>
  <c r="Z1044" i="30"/>
  <c r="Y1044" i="30"/>
  <c r="X1044" i="30"/>
  <c r="W1044" i="30"/>
  <c r="V1044" i="30"/>
  <c r="U1044" i="30"/>
  <c r="T1044" i="30"/>
  <c r="S1044" i="30"/>
  <c r="R1044" i="30"/>
  <c r="Q1044" i="30"/>
  <c r="P1044" i="30"/>
  <c r="O1044" i="30"/>
  <c r="N1044" i="30"/>
  <c r="M1044" i="30"/>
  <c r="L1044" i="30"/>
  <c r="K1044" i="30"/>
  <c r="J1044" i="30"/>
  <c r="I1044" i="30"/>
  <c r="H1044" i="30"/>
  <c r="G1044" i="30"/>
  <c r="F1044" i="30"/>
  <c r="AO1043" i="30"/>
  <c r="AN1043" i="30"/>
  <c r="AM1043" i="30"/>
  <c r="AL1043" i="30"/>
  <c r="AK1043" i="30"/>
  <c r="AJ1043" i="30"/>
  <c r="AI1043" i="30"/>
  <c r="AH1043" i="30"/>
  <c r="AG1043" i="30"/>
  <c r="AF1043" i="30"/>
  <c r="AE1043" i="30"/>
  <c r="AD1043" i="30"/>
  <c r="AC1043" i="30"/>
  <c r="AB1043" i="30"/>
  <c r="AA1043" i="30"/>
  <c r="Z1043" i="30"/>
  <c r="Y1043" i="30"/>
  <c r="X1043" i="30"/>
  <c r="W1043" i="30"/>
  <c r="V1043" i="30"/>
  <c r="U1043" i="30"/>
  <c r="T1043" i="30"/>
  <c r="S1043" i="30"/>
  <c r="R1043" i="30"/>
  <c r="Q1043" i="30"/>
  <c r="P1043" i="30"/>
  <c r="O1043" i="30"/>
  <c r="N1043" i="30"/>
  <c r="M1043" i="30"/>
  <c r="L1043" i="30"/>
  <c r="K1043" i="30"/>
  <c r="J1043" i="30"/>
  <c r="I1043" i="30"/>
  <c r="H1043" i="30"/>
  <c r="G1043" i="30"/>
  <c r="F1043" i="30"/>
  <c r="AO1042" i="30"/>
  <c r="AN1042" i="30"/>
  <c r="AM1042" i="30"/>
  <c r="AL1042" i="30"/>
  <c r="AK1042" i="30"/>
  <c r="AJ1042" i="30"/>
  <c r="AI1042" i="30"/>
  <c r="AH1042" i="30"/>
  <c r="AG1042" i="30"/>
  <c r="AF1042" i="30"/>
  <c r="AE1042" i="30"/>
  <c r="AD1042" i="30"/>
  <c r="AC1042" i="30"/>
  <c r="AB1042" i="30"/>
  <c r="AA1042" i="30"/>
  <c r="Z1042" i="30"/>
  <c r="Y1042" i="30"/>
  <c r="X1042" i="30"/>
  <c r="W1042" i="30"/>
  <c r="V1042" i="30"/>
  <c r="U1042" i="30"/>
  <c r="T1042" i="30"/>
  <c r="S1042" i="30"/>
  <c r="R1042" i="30"/>
  <c r="Q1042" i="30"/>
  <c r="P1042" i="30"/>
  <c r="O1042" i="30"/>
  <c r="N1042" i="30"/>
  <c r="M1042" i="30"/>
  <c r="L1042" i="30"/>
  <c r="K1042" i="30"/>
  <c r="J1042" i="30"/>
  <c r="I1042" i="30"/>
  <c r="H1042" i="30"/>
  <c r="G1042" i="30"/>
  <c r="F1042" i="30"/>
  <c r="AO1041" i="30"/>
  <c r="AN1041" i="30"/>
  <c r="AM1041" i="30"/>
  <c r="AL1041" i="30"/>
  <c r="AK1041" i="30"/>
  <c r="AJ1041" i="30"/>
  <c r="AI1041" i="30"/>
  <c r="AH1041" i="30"/>
  <c r="AG1041" i="30"/>
  <c r="AF1041" i="30"/>
  <c r="AE1041" i="30"/>
  <c r="AD1041" i="30"/>
  <c r="AC1041" i="30"/>
  <c r="AB1041" i="30"/>
  <c r="AA1041" i="30"/>
  <c r="Z1041" i="30"/>
  <c r="Y1041" i="30"/>
  <c r="X1041" i="30"/>
  <c r="W1041" i="30"/>
  <c r="V1041" i="30"/>
  <c r="U1041" i="30"/>
  <c r="T1041" i="30"/>
  <c r="S1041" i="30"/>
  <c r="R1041" i="30"/>
  <c r="Q1041" i="30"/>
  <c r="P1041" i="30"/>
  <c r="O1041" i="30"/>
  <c r="N1041" i="30"/>
  <c r="M1041" i="30"/>
  <c r="L1041" i="30"/>
  <c r="K1041" i="30"/>
  <c r="J1041" i="30"/>
  <c r="I1041" i="30"/>
  <c r="H1041" i="30"/>
  <c r="G1041" i="30"/>
  <c r="F1041" i="30"/>
  <c r="AO1040" i="30"/>
  <c r="AN1040" i="30"/>
  <c r="AM1040" i="30"/>
  <c r="AL1040" i="30"/>
  <c r="AK1040" i="30"/>
  <c r="AJ1040" i="30"/>
  <c r="AI1040" i="30"/>
  <c r="AH1040" i="30"/>
  <c r="AG1040" i="30"/>
  <c r="AF1040" i="30"/>
  <c r="AE1040" i="30"/>
  <c r="AD1040" i="30"/>
  <c r="AC1040" i="30"/>
  <c r="AB1040" i="30"/>
  <c r="AA1040" i="30"/>
  <c r="Z1040" i="30"/>
  <c r="Y1040" i="30"/>
  <c r="X1040" i="30"/>
  <c r="W1040" i="30"/>
  <c r="V1040" i="30"/>
  <c r="U1040" i="30"/>
  <c r="T1040" i="30"/>
  <c r="S1040" i="30"/>
  <c r="R1040" i="30"/>
  <c r="Q1040" i="30"/>
  <c r="P1040" i="30"/>
  <c r="O1040" i="30"/>
  <c r="N1040" i="30"/>
  <c r="M1040" i="30"/>
  <c r="L1040" i="30"/>
  <c r="K1040" i="30"/>
  <c r="J1040" i="30"/>
  <c r="I1040" i="30"/>
  <c r="H1040" i="30"/>
  <c r="G1040" i="30"/>
  <c r="F1040" i="30"/>
  <c r="AO1039" i="30"/>
  <c r="AN1039" i="30"/>
  <c r="AM1039" i="30"/>
  <c r="AL1039" i="30"/>
  <c r="AK1039" i="30"/>
  <c r="AJ1039" i="30"/>
  <c r="AI1039" i="30"/>
  <c r="AH1039" i="30"/>
  <c r="AG1039" i="30"/>
  <c r="AF1039" i="30"/>
  <c r="AE1039" i="30"/>
  <c r="AD1039" i="30"/>
  <c r="AC1039" i="30"/>
  <c r="AB1039" i="30"/>
  <c r="AA1039" i="30"/>
  <c r="Z1039" i="30"/>
  <c r="Y1039" i="30"/>
  <c r="X1039" i="30"/>
  <c r="W1039" i="30"/>
  <c r="V1039" i="30"/>
  <c r="U1039" i="30"/>
  <c r="T1039" i="30"/>
  <c r="S1039" i="30"/>
  <c r="R1039" i="30"/>
  <c r="Q1039" i="30"/>
  <c r="P1039" i="30"/>
  <c r="O1039" i="30"/>
  <c r="N1039" i="30"/>
  <c r="M1039" i="30"/>
  <c r="L1039" i="30"/>
  <c r="K1039" i="30"/>
  <c r="J1039" i="30"/>
  <c r="I1039" i="30"/>
  <c r="H1039" i="30"/>
  <c r="G1039" i="30"/>
  <c r="F1039" i="30"/>
  <c r="AO1038" i="30"/>
  <c r="AN1038" i="30"/>
  <c r="AM1038" i="30"/>
  <c r="AL1038" i="30"/>
  <c r="AK1038" i="30"/>
  <c r="AJ1038" i="30"/>
  <c r="AI1038" i="30"/>
  <c r="AH1038" i="30"/>
  <c r="AG1038" i="30"/>
  <c r="AF1038" i="30"/>
  <c r="AE1038" i="30"/>
  <c r="AD1038" i="30"/>
  <c r="AC1038" i="30"/>
  <c r="AB1038" i="30"/>
  <c r="AA1038" i="30"/>
  <c r="Z1038" i="30"/>
  <c r="Y1038" i="30"/>
  <c r="X1038" i="30"/>
  <c r="W1038" i="30"/>
  <c r="V1038" i="30"/>
  <c r="U1038" i="30"/>
  <c r="T1038" i="30"/>
  <c r="S1038" i="30"/>
  <c r="R1038" i="30"/>
  <c r="Q1038" i="30"/>
  <c r="P1038" i="30"/>
  <c r="O1038" i="30"/>
  <c r="N1038" i="30"/>
  <c r="M1038" i="30"/>
  <c r="L1038" i="30"/>
  <c r="K1038" i="30"/>
  <c r="J1038" i="30"/>
  <c r="I1038" i="30"/>
  <c r="H1038" i="30"/>
  <c r="G1038" i="30"/>
  <c r="F1038" i="30"/>
  <c r="AO1037" i="30"/>
  <c r="AN1037" i="30"/>
  <c r="AM1037" i="30"/>
  <c r="AL1037" i="30"/>
  <c r="AK1037" i="30"/>
  <c r="AJ1037" i="30"/>
  <c r="AI1037" i="30"/>
  <c r="AH1037" i="30"/>
  <c r="AG1037" i="30"/>
  <c r="AF1037" i="30"/>
  <c r="AE1037" i="30"/>
  <c r="AD1037" i="30"/>
  <c r="AC1037" i="30"/>
  <c r="AB1037" i="30"/>
  <c r="AA1037" i="30"/>
  <c r="Z1037" i="30"/>
  <c r="Y1037" i="30"/>
  <c r="X1037" i="30"/>
  <c r="W1037" i="30"/>
  <c r="V1037" i="30"/>
  <c r="U1037" i="30"/>
  <c r="T1037" i="30"/>
  <c r="S1037" i="30"/>
  <c r="R1037" i="30"/>
  <c r="Q1037" i="30"/>
  <c r="P1037" i="30"/>
  <c r="O1037" i="30"/>
  <c r="N1037" i="30"/>
  <c r="M1037" i="30"/>
  <c r="L1037" i="30"/>
  <c r="K1037" i="30"/>
  <c r="J1037" i="30"/>
  <c r="I1037" i="30"/>
  <c r="H1037" i="30"/>
  <c r="G1037" i="30"/>
  <c r="F1037" i="30"/>
  <c r="AO1036" i="30"/>
  <c r="AN1036" i="30"/>
  <c r="AM1036" i="30"/>
  <c r="AL1036" i="30"/>
  <c r="AK1036" i="30"/>
  <c r="AJ1036" i="30"/>
  <c r="AI1036" i="30"/>
  <c r="AH1036" i="30"/>
  <c r="AG1036" i="30"/>
  <c r="AF1036" i="30"/>
  <c r="AE1036" i="30"/>
  <c r="AD1036" i="30"/>
  <c r="AC1036" i="30"/>
  <c r="AB1036" i="30"/>
  <c r="AA1036" i="30"/>
  <c r="Z1036" i="30"/>
  <c r="Y1036" i="30"/>
  <c r="X1036" i="30"/>
  <c r="W1036" i="30"/>
  <c r="V1036" i="30"/>
  <c r="U1036" i="30"/>
  <c r="T1036" i="30"/>
  <c r="S1036" i="30"/>
  <c r="R1036" i="30"/>
  <c r="Q1036" i="30"/>
  <c r="P1036" i="30"/>
  <c r="O1036" i="30"/>
  <c r="N1036" i="30"/>
  <c r="M1036" i="30"/>
  <c r="L1036" i="30"/>
  <c r="K1036" i="30"/>
  <c r="J1036" i="30"/>
  <c r="I1036" i="30"/>
  <c r="H1036" i="30"/>
  <c r="G1036" i="30"/>
  <c r="F1036" i="30"/>
  <c r="AO1034" i="30"/>
  <c r="AN1034" i="30"/>
  <c r="AM1034" i="30"/>
  <c r="AL1034" i="30"/>
  <c r="AK1034" i="30"/>
  <c r="AJ1034" i="30"/>
  <c r="AI1034" i="30"/>
  <c r="AH1034" i="30"/>
  <c r="AG1034" i="30"/>
  <c r="AF1034" i="30"/>
  <c r="AE1034" i="30"/>
  <c r="AD1034" i="30"/>
  <c r="AC1034" i="30"/>
  <c r="AB1034" i="30"/>
  <c r="AA1034" i="30"/>
  <c r="Z1034" i="30"/>
  <c r="Y1034" i="30"/>
  <c r="X1034" i="30"/>
  <c r="W1034" i="30"/>
  <c r="V1034" i="30"/>
  <c r="U1034" i="30"/>
  <c r="T1034" i="30"/>
  <c r="S1034" i="30"/>
  <c r="R1034" i="30"/>
  <c r="Q1034" i="30"/>
  <c r="P1034" i="30"/>
  <c r="O1034" i="30"/>
  <c r="N1034" i="30"/>
  <c r="M1034" i="30"/>
  <c r="L1034" i="30"/>
  <c r="K1034" i="30"/>
  <c r="J1034" i="30"/>
  <c r="I1034" i="30"/>
  <c r="H1034" i="30"/>
  <c r="G1034" i="30"/>
  <c r="F1034" i="30"/>
  <c r="AO1033" i="30"/>
  <c r="AN1033" i="30"/>
  <c r="AM1033" i="30"/>
  <c r="AL1033" i="30"/>
  <c r="AK1033" i="30"/>
  <c r="AJ1033" i="30"/>
  <c r="AI1033" i="30"/>
  <c r="AH1033" i="30"/>
  <c r="AG1033" i="30"/>
  <c r="AF1033" i="30"/>
  <c r="AE1033" i="30"/>
  <c r="AD1033" i="30"/>
  <c r="AC1033" i="30"/>
  <c r="AB1033" i="30"/>
  <c r="AA1033" i="30"/>
  <c r="Z1033" i="30"/>
  <c r="Y1033" i="30"/>
  <c r="X1033" i="30"/>
  <c r="W1033" i="30"/>
  <c r="V1033" i="30"/>
  <c r="U1033" i="30"/>
  <c r="T1033" i="30"/>
  <c r="S1033" i="30"/>
  <c r="R1033" i="30"/>
  <c r="Q1033" i="30"/>
  <c r="P1033" i="30"/>
  <c r="O1033" i="30"/>
  <c r="N1033" i="30"/>
  <c r="M1033" i="30"/>
  <c r="L1033" i="30"/>
  <c r="K1033" i="30"/>
  <c r="J1033" i="30"/>
  <c r="I1033" i="30"/>
  <c r="H1033" i="30"/>
  <c r="G1033" i="30"/>
  <c r="F1033" i="30"/>
  <c r="AO1032" i="30"/>
  <c r="AN1032" i="30"/>
  <c r="AM1032" i="30"/>
  <c r="AL1032" i="30"/>
  <c r="AK1032" i="30"/>
  <c r="AJ1032" i="30"/>
  <c r="AI1032" i="30"/>
  <c r="AH1032" i="30"/>
  <c r="AG1032" i="30"/>
  <c r="AF1032" i="30"/>
  <c r="AE1032" i="30"/>
  <c r="AD1032" i="30"/>
  <c r="AC1032" i="30"/>
  <c r="AB1032" i="30"/>
  <c r="AA1032" i="30"/>
  <c r="Z1032" i="30"/>
  <c r="Y1032" i="30"/>
  <c r="X1032" i="30"/>
  <c r="W1032" i="30"/>
  <c r="V1032" i="30"/>
  <c r="U1032" i="30"/>
  <c r="T1032" i="30"/>
  <c r="S1032" i="30"/>
  <c r="R1032" i="30"/>
  <c r="Q1032" i="30"/>
  <c r="P1032" i="30"/>
  <c r="O1032" i="30"/>
  <c r="N1032" i="30"/>
  <c r="M1032" i="30"/>
  <c r="L1032" i="30"/>
  <c r="K1032" i="30"/>
  <c r="J1032" i="30"/>
  <c r="I1032" i="30"/>
  <c r="H1032" i="30"/>
  <c r="G1032" i="30"/>
  <c r="F1032" i="30"/>
  <c r="AO1031" i="30"/>
  <c r="AN1031" i="30"/>
  <c r="AM1031" i="30"/>
  <c r="AL1031" i="30"/>
  <c r="AK1031" i="30"/>
  <c r="AJ1031" i="30"/>
  <c r="AI1031" i="30"/>
  <c r="AH1031" i="30"/>
  <c r="AG1031" i="30"/>
  <c r="AF1031" i="30"/>
  <c r="AE1031" i="30"/>
  <c r="AD1031" i="30"/>
  <c r="AC1031" i="30"/>
  <c r="AB1031" i="30"/>
  <c r="AA1031" i="30"/>
  <c r="Z1031" i="30"/>
  <c r="Y1031" i="30"/>
  <c r="X1031" i="30"/>
  <c r="W1031" i="30"/>
  <c r="V1031" i="30"/>
  <c r="U1031" i="30"/>
  <c r="T1031" i="30"/>
  <c r="S1031" i="30"/>
  <c r="R1031" i="30"/>
  <c r="Q1031" i="30"/>
  <c r="P1031" i="30"/>
  <c r="O1031" i="30"/>
  <c r="N1031" i="30"/>
  <c r="M1031" i="30"/>
  <c r="L1031" i="30"/>
  <c r="K1031" i="30"/>
  <c r="J1031" i="30"/>
  <c r="I1031" i="30"/>
  <c r="H1031" i="30"/>
  <c r="G1031" i="30"/>
  <c r="F1031" i="30"/>
  <c r="AO1030" i="30"/>
  <c r="AN1030" i="30"/>
  <c r="AM1030" i="30"/>
  <c r="AL1030" i="30"/>
  <c r="AK1030" i="30"/>
  <c r="AJ1030" i="30"/>
  <c r="AI1030" i="30"/>
  <c r="AH1030" i="30"/>
  <c r="AG1030" i="30"/>
  <c r="AF1030" i="30"/>
  <c r="AE1030" i="30"/>
  <c r="AD1030" i="30"/>
  <c r="AC1030" i="30"/>
  <c r="AB1030" i="30"/>
  <c r="AA1030" i="30"/>
  <c r="Z1030" i="30"/>
  <c r="Y1030" i="30"/>
  <c r="X1030" i="30"/>
  <c r="W1030" i="30"/>
  <c r="V1030" i="30"/>
  <c r="U1030" i="30"/>
  <c r="T1030" i="30"/>
  <c r="S1030" i="30"/>
  <c r="R1030" i="30"/>
  <c r="Q1030" i="30"/>
  <c r="P1030" i="30"/>
  <c r="O1030" i="30"/>
  <c r="N1030" i="30"/>
  <c r="M1030" i="30"/>
  <c r="L1030" i="30"/>
  <c r="K1030" i="30"/>
  <c r="J1030" i="30"/>
  <c r="I1030" i="30"/>
  <c r="H1030" i="30"/>
  <c r="G1030" i="30"/>
  <c r="F1030" i="30"/>
  <c r="AO1029" i="30"/>
  <c r="AN1029" i="30"/>
  <c r="AM1029" i="30"/>
  <c r="AL1029" i="30"/>
  <c r="AK1029" i="30"/>
  <c r="AJ1029" i="30"/>
  <c r="AI1029" i="30"/>
  <c r="AH1029" i="30"/>
  <c r="AG1029" i="30"/>
  <c r="AF1029" i="30"/>
  <c r="AE1029" i="30"/>
  <c r="AD1029" i="30"/>
  <c r="AC1029" i="30"/>
  <c r="AB1029" i="30"/>
  <c r="AA1029" i="30"/>
  <c r="Z1029" i="30"/>
  <c r="Y1029" i="30"/>
  <c r="X1029" i="30"/>
  <c r="W1029" i="30"/>
  <c r="V1029" i="30"/>
  <c r="U1029" i="30"/>
  <c r="T1029" i="30"/>
  <c r="S1029" i="30"/>
  <c r="R1029" i="30"/>
  <c r="Q1029" i="30"/>
  <c r="P1029" i="30"/>
  <c r="O1029" i="30"/>
  <c r="N1029" i="30"/>
  <c r="M1029" i="30"/>
  <c r="L1029" i="30"/>
  <c r="K1029" i="30"/>
  <c r="J1029" i="30"/>
  <c r="I1029" i="30"/>
  <c r="H1029" i="30"/>
  <c r="G1029" i="30"/>
  <c r="F1029" i="30"/>
  <c r="AO1028" i="30"/>
  <c r="AN1028" i="30"/>
  <c r="AM1028" i="30"/>
  <c r="AL1028" i="30"/>
  <c r="AK1028" i="30"/>
  <c r="AJ1028" i="30"/>
  <c r="AI1028" i="30"/>
  <c r="AH1028" i="30"/>
  <c r="AG1028" i="30"/>
  <c r="AF1028" i="30"/>
  <c r="AE1028" i="30"/>
  <c r="AD1028" i="30"/>
  <c r="AC1028" i="30"/>
  <c r="AB1028" i="30"/>
  <c r="AA1028" i="30"/>
  <c r="Z1028" i="30"/>
  <c r="Y1028" i="30"/>
  <c r="X1028" i="30"/>
  <c r="W1028" i="30"/>
  <c r="V1028" i="30"/>
  <c r="U1028" i="30"/>
  <c r="T1028" i="30"/>
  <c r="S1028" i="30"/>
  <c r="R1028" i="30"/>
  <c r="Q1028" i="30"/>
  <c r="P1028" i="30"/>
  <c r="O1028" i="30"/>
  <c r="N1028" i="30"/>
  <c r="M1028" i="30"/>
  <c r="L1028" i="30"/>
  <c r="K1028" i="30"/>
  <c r="J1028" i="30"/>
  <c r="I1028" i="30"/>
  <c r="H1028" i="30"/>
  <c r="G1028" i="30"/>
  <c r="F1028" i="30"/>
  <c r="AO1027" i="30"/>
  <c r="AN1027" i="30"/>
  <c r="AM1027" i="30"/>
  <c r="AL1027" i="30"/>
  <c r="AK1027" i="30"/>
  <c r="AJ1027" i="30"/>
  <c r="AI1027" i="30"/>
  <c r="AH1027" i="30"/>
  <c r="AG1027" i="30"/>
  <c r="AF1027" i="30"/>
  <c r="AE1027" i="30"/>
  <c r="AD1027" i="30"/>
  <c r="AC1027" i="30"/>
  <c r="AB1027" i="30"/>
  <c r="AA1027" i="30"/>
  <c r="Z1027" i="30"/>
  <c r="Y1027" i="30"/>
  <c r="X1027" i="30"/>
  <c r="W1027" i="30"/>
  <c r="V1027" i="30"/>
  <c r="U1027" i="30"/>
  <c r="T1027" i="30"/>
  <c r="S1027" i="30"/>
  <c r="R1027" i="30"/>
  <c r="Q1027" i="30"/>
  <c r="P1027" i="30"/>
  <c r="O1027" i="30"/>
  <c r="N1027" i="30"/>
  <c r="M1027" i="30"/>
  <c r="L1027" i="30"/>
  <c r="K1027" i="30"/>
  <c r="J1027" i="30"/>
  <c r="I1027" i="30"/>
  <c r="H1027" i="30"/>
  <c r="G1027" i="30"/>
  <c r="F1027" i="30"/>
  <c r="AO1026" i="30"/>
  <c r="AN1026" i="30"/>
  <c r="AM1026" i="30"/>
  <c r="AL1026" i="30"/>
  <c r="AK1026" i="30"/>
  <c r="AJ1026" i="30"/>
  <c r="AI1026" i="30"/>
  <c r="AH1026" i="30"/>
  <c r="AG1026" i="30"/>
  <c r="AF1026" i="30"/>
  <c r="AE1026" i="30"/>
  <c r="AD1026" i="30"/>
  <c r="AC1026" i="30"/>
  <c r="AB1026" i="30"/>
  <c r="AA1026" i="30"/>
  <c r="Z1026" i="30"/>
  <c r="Y1026" i="30"/>
  <c r="X1026" i="30"/>
  <c r="W1026" i="30"/>
  <c r="V1026" i="30"/>
  <c r="U1026" i="30"/>
  <c r="T1026" i="30"/>
  <c r="S1026" i="30"/>
  <c r="R1026" i="30"/>
  <c r="Q1026" i="30"/>
  <c r="P1026" i="30"/>
  <c r="O1026" i="30"/>
  <c r="N1026" i="30"/>
  <c r="M1026" i="30"/>
  <c r="L1026" i="30"/>
  <c r="K1026" i="30"/>
  <c r="J1026" i="30"/>
  <c r="I1026" i="30"/>
  <c r="H1026" i="30"/>
  <c r="G1026" i="30"/>
  <c r="F1026" i="30"/>
  <c r="AO1025" i="30"/>
  <c r="AN1025" i="30"/>
  <c r="AM1025" i="30"/>
  <c r="AL1025" i="30"/>
  <c r="AK1025" i="30"/>
  <c r="AJ1025" i="30"/>
  <c r="AI1025" i="30"/>
  <c r="AH1025" i="30"/>
  <c r="AG1025" i="30"/>
  <c r="AF1025" i="30"/>
  <c r="AE1025" i="30"/>
  <c r="AD1025" i="30"/>
  <c r="AC1025" i="30"/>
  <c r="AB1025" i="30"/>
  <c r="AA1025" i="30"/>
  <c r="Z1025" i="30"/>
  <c r="Y1025" i="30"/>
  <c r="X1025" i="30"/>
  <c r="W1025" i="30"/>
  <c r="V1025" i="30"/>
  <c r="U1025" i="30"/>
  <c r="T1025" i="30"/>
  <c r="S1025" i="30"/>
  <c r="R1025" i="30"/>
  <c r="Q1025" i="30"/>
  <c r="P1025" i="30"/>
  <c r="O1025" i="30"/>
  <c r="N1025" i="30"/>
  <c r="M1025" i="30"/>
  <c r="L1025" i="30"/>
  <c r="K1025" i="30"/>
  <c r="J1025" i="30"/>
  <c r="I1025" i="30"/>
  <c r="H1025" i="30"/>
  <c r="G1025" i="30"/>
  <c r="F1025" i="30"/>
  <c r="AO1024" i="30"/>
  <c r="AN1024" i="30"/>
  <c r="AM1024" i="30"/>
  <c r="AL1024" i="30"/>
  <c r="AK1024" i="30"/>
  <c r="AJ1024" i="30"/>
  <c r="AI1024" i="30"/>
  <c r="AH1024" i="30"/>
  <c r="AG1024" i="30"/>
  <c r="AF1024" i="30"/>
  <c r="AE1024" i="30"/>
  <c r="AD1024" i="30"/>
  <c r="AC1024" i="30"/>
  <c r="AB1024" i="30"/>
  <c r="AA1024" i="30"/>
  <c r="Z1024" i="30"/>
  <c r="Y1024" i="30"/>
  <c r="X1024" i="30"/>
  <c r="W1024" i="30"/>
  <c r="V1024" i="30"/>
  <c r="U1024" i="30"/>
  <c r="T1024" i="30"/>
  <c r="S1024" i="30"/>
  <c r="R1024" i="30"/>
  <c r="Q1024" i="30"/>
  <c r="P1024" i="30"/>
  <c r="O1024" i="30"/>
  <c r="N1024" i="30"/>
  <c r="M1024" i="30"/>
  <c r="L1024" i="30"/>
  <c r="K1024" i="30"/>
  <c r="J1024" i="30"/>
  <c r="I1024" i="30"/>
  <c r="H1024" i="30"/>
  <c r="G1024" i="30"/>
  <c r="F1024" i="30"/>
  <c r="AO1023" i="30"/>
  <c r="AN1023" i="30"/>
  <c r="AM1023" i="30"/>
  <c r="AL1023" i="30"/>
  <c r="AK1023" i="30"/>
  <c r="AJ1023" i="30"/>
  <c r="AI1023" i="30"/>
  <c r="AH1023" i="30"/>
  <c r="AG1023" i="30"/>
  <c r="AF1023" i="30"/>
  <c r="AE1023" i="30"/>
  <c r="AD1023" i="30"/>
  <c r="AC1023" i="30"/>
  <c r="AB1023" i="30"/>
  <c r="AA1023" i="30"/>
  <c r="Z1023" i="30"/>
  <c r="Y1023" i="30"/>
  <c r="X1023" i="30"/>
  <c r="W1023" i="30"/>
  <c r="V1023" i="30"/>
  <c r="U1023" i="30"/>
  <c r="T1023" i="30"/>
  <c r="S1023" i="30"/>
  <c r="R1023" i="30"/>
  <c r="Q1023" i="30"/>
  <c r="P1023" i="30"/>
  <c r="O1023" i="30"/>
  <c r="N1023" i="30"/>
  <c r="M1023" i="30"/>
  <c r="L1023" i="30"/>
  <c r="K1023" i="30"/>
  <c r="J1023" i="30"/>
  <c r="I1023" i="30"/>
  <c r="H1023" i="30"/>
  <c r="G1023" i="30"/>
  <c r="F1023" i="30"/>
  <c r="AO1022" i="30"/>
  <c r="AN1022" i="30"/>
  <c r="AM1022" i="30"/>
  <c r="AL1022" i="30"/>
  <c r="AK1022" i="30"/>
  <c r="AJ1022" i="30"/>
  <c r="AI1022" i="30"/>
  <c r="AH1022" i="30"/>
  <c r="AG1022" i="30"/>
  <c r="AF1022" i="30"/>
  <c r="AE1022" i="30"/>
  <c r="AD1022" i="30"/>
  <c r="AC1022" i="30"/>
  <c r="AB1022" i="30"/>
  <c r="AA1022" i="30"/>
  <c r="Z1022" i="30"/>
  <c r="Y1022" i="30"/>
  <c r="X1022" i="30"/>
  <c r="W1022" i="30"/>
  <c r="V1022" i="30"/>
  <c r="U1022" i="30"/>
  <c r="T1022" i="30"/>
  <c r="S1022" i="30"/>
  <c r="R1022" i="30"/>
  <c r="Q1022" i="30"/>
  <c r="P1022" i="30"/>
  <c r="O1022" i="30"/>
  <c r="N1022" i="30"/>
  <c r="M1022" i="30"/>
  <c r="L1022" i="30"/>
  <c r="K1022" i="30"/>
  <c r="J1022" i="30"/>
  <c r="I1022" i="30"/>
  <c r="H1022" i="30"/>
  <c r="G1022" i="30"/>
  <c r="F1022" i="30"/>
  <c r="AO1021" i="30"/>
  <c r="AN1021" i="30"/>
  <c r="AM1021" i="30"/>
  <c r="AL1021" i="30"/>
  <c r="AK1021" i="30"/>
  <c r="AJ1021" i="30"/>
  <c r="AI1021" i="30"/>
  <c r="AH1021" i="30"/>
  <c r="AG1021" i="30"/>
  <c r="AF1021" i="30"/>
  <c r="AE1021" i="30"/>
  <c r="AD1021" i="30"/>
  <c r="AC1021" i="30"/>
  <c r="AB1021" i="30"/>
  <c r="AA1021" i="30"/>
  <c r="Z1021" i="30"/>
  <c r="Y1021" i="30"/>
  <c r="X1021" i="30"/>
  <c r="W1021" i="30"/>
  <c r="V1021" i="30"/>
  <c r="U1021" i="30"/>
  <c r="T1021" i="30"/>
  <c r="S1021" i="30"/>
  <c r="R1021" i="30"/>
  <c r="Q1021" i="30"/>
  <c r="P1021" i="30"/>
  <c r="O1021" i="30"/>
  <c r="N1021" i="30"/>
  <c r="M1021" i="30"/>
  <c r="L1021" i="30"/>
  <c r="K1021" i="30"/>
  <c r="J1021" i="30"/>
  <c r="I1021" i="30"/>
  <c r="H1021" i="30"/>
  <c r="G1021" i="30"/>
  <c r="F1021" i="30"/>
  <c r="AO1020" i="30"/>
  <c r="AN1020" i="30"/>
  <c r="AM1020" i="30"/>
  <c r="AL1020" i="30"/>
  <c r="AK1020" i="30"/>
  <c r="AJ1020" i="30"/>
  <c r="AI1020" i="30"/>
  <c r="AH1020" i="30"/>
  <c r="AG1020" i="30"/>
  <c r="AF1020" i="30"/>
  <c r="AE1020" i="30"/>
  <c r="AD1020" i="30"/>
  <c r="AC1020" i="30"/>
  <c r="AB1020" i="30"/>
  <c r="AA1020" i="30"/>
  <c r="Z1020" i="30"/>
  <c r="Y1020" i="30"/>
  <c r="X1020" i="30"/>
  <c r="W1020" i="30"/>
  <c r="V1020" i="30"/>
  <c r="U1020" i="30"/>
  <c r="T1020" i="30"/>
  <c r="S1020" i="30"/>
  <c r="R1020" i="30"/>
  <c r="Q1020" i="30"/>
  <c r="P1020" i="30"/>
  <c r="O1020" i="30"/>
  <c r="N1020" i="30"/>
  <c r="M1020" i="30"/>
  <c r="L1020" i="30"/>
  <c r="K1020" i="30"/>
  <c r="J1020" i="30"/>
  <c r="I1020" i="30"/>
  <c r="H1020" i="30"/>
  <c r="G1020" i="30"/>
  <c r="F1020" i="30"/>
  <c r="AO1019" i="30"/>
  <c r="AN1019" i="30"/>
  <c r="AM1019" i="30"/>
  <c r="AL1019" i="30"/>
  <c r="AK1019" i="30"/>
  <c r="AJ1019" i="30"/>
  <c r="AI1019" i="30"/>
  <c r="AH1019" i="30"/>
  <c r="AG1019" i="30"/>
  <c r="AF1019" i="30"/>
  <c r="AE1019" i="30"/>
  <c r="AD1019" i="30"/>
  <c r="AC1019" i="30"/>
  <c r="AB1019" i="30"/>
  <c r="AA1019" i="30"/>
  <c r="Z1019" i="30"/>
  <c r="Y1019" i="30"/>
  <c r="X1019" i="30"/>
  <c r="W1019" i="30"/>
  <c r="V1019" i="30"/>
  <c r="U1019" i="30"/>
  <c r="T1019" i="30"/>
  <c r="S1019" i="30"/>
  <c r="R1019" i="30"/>
  <c r="Q1019" i="30"/>
  <c r="P1019" i="30"/>
  <c r="O1019" i="30"/>
  <c r="N1019" i="30"/>
  <c r="M1019" i="30"/>
  <c r="L1019" i="30"/>
  <c r="K1019" i="30"/>
  <c r="J1019" i="30"/>
  <c r="I1019" i="30"/>
  <c r="H1019" i="30"/>
  <c r="G1019" i="30"/>
  <c r="F1019" i="30"/>
  <c r="AO1018" i="30"/>
  <c r="AN1018" i="30"/>
  <c r="AM1018" i="30"/>
  <c r="AL1018" i="30"/>
  <c r="AK1018" i="30"/>
  <c r="AJ1018" i="30"/>
  <c r="AI1018" i="30"/>
  <c r="AH1018" i="30"/>
  <c r="AG1018" i="30"/>
  <c r="AF1018" i="30"/>
  <c r="AE1018" i="30"/>
  <c r="AD1018" i="30"/>
  <c r="AC1018" i="30"/>
  <c r="AB1018" i="30"/>
  <c r="AA1018" i="30"/>
  <c r="Z1018" i="30"/>
  <c r="Y1018" i="30"/>
  <c r="X1018" i="30"/>
  <c r="W1018" i="30"/>
  <c r="V1018" i="30"/>
  <c r="U1018" i="30"/>
  <c r="T1018" i="30"/>
  <c r="S1018" i="30"/>
  <c r="R1018" i="30"/>
  <c r="Q1018" i="30"/>
  <c r="P1018" i="30"/>
  <c r="O1018" i="30"/>
  <c r="N1018" i="30"/>
  <c r="M1018" i="30"/>
  <c r="L1018" i="30"/>
  <c r="K1018" i="30"/>
  <c r="J1018" i="30"/>
  <c r="I1018" i="30"/>
  <c r="H1018" i="30"/>
  <c r="G1018" i="30"/>
  <c r="F1018" i="30"/>
  <c r="AO1017" i="30"/>
  <c r="AN1017" i="30"/>
  <c r="AM1017" i="30"/>
  <c r="AL1017" i="30"/>
  <c r="AK1017" i="30"/>
  <c r="AJ1017" i="30"/>
  <c r="AI1017" i="30"/>
  <c r="AH1017" i="30"/>
  <c r="AG1017" i="30"/>
  <c r="AF1017" i="30"/>
  <c r="AE1017" i="30"/>
  <c r="AD1017" i="30"/>
  <c r="AC1017" i="30"/>
  <c r="AB1017" i="30"/>
  <c r="AA1017" i="30"/>
  <c r="Z1017" i="30"/>
  <c r="Y1017" i="30"/>
  <c r="X1017" i="30"/>
  <c r="W1017" i="30"/>
  <c r="V1017" i="30"/>
  <c r="U1017" i="30"/>
  <c r="T1017" i="30"/>
  <c r="S1017" i="30"/>
  <c r="R1017" i="30"/>
  <c r="Q1017" i="30"/>
  <c r="P1017" i="30"/>
  <c r="O1017" i="30"/>
  <c r="N1017" i="30"/>
  <c r="M1017" i="30"/>
  <c r="L1017" i="30"/>
  <c r="K1017" i="30"/>
  <c r="J1017" i="30"/>
  <c r="I1017" i="30"/>
  <c r="H1017" i="30"/>
  <c r="G1017" i="30"/>
  <c r="F1017" i="30"/>
  <c r="AO1016" i="30"/>
  <c r="AN1016" i="30"/>
  <c r="AM1016" i="30"/>
  <c r="AL1016" i="30"/>
  <c r="AK1016" i="30"/>
  <c r="AJ1016" i="30"/>
  <c r="AI1016" i="30"/>
  <c r="AH1016" i="30"/>
  <c r="AG1016" i="30"/>
  <c r="AF1016" i="30"/>
  <c r="AE1016" i="30"/>
  <c r="AD1016" i="30"/>
  <c r="AC1016" i="30"/>
  <c r="AB1016" i="30"/>
  <c r="AA1016" i="30"/>
  <c r="Z1016" i="30"/>
  <c r="Y1016" i="30"/>
  <c r="X1016" i="30"/>
  <c r="W1016" i="30"/>
  <c r="V1016" i="30"/>
  <c r="U1016" i="30"/>
  <c r="T1016" i="30"/>
  <c r="S1016" i="30"/>
  <c r="R1016" i="30"/>
  <c r="Q1016" i="30"/>
  <c r="P1016" i="30"/>
  <c r="O1016" i="30"/>
  <c r="N1016" i="30"/>
  <c r="M1016" i="30"/>
  <c r="L1016" i="30"/>
  <c r="K1016" i="30"/>
  <c r="J1016" i="30"/>
  <c r="I1016" i="30"/>
  <c r="H1016" i="30"/>
  <c r="G1016" i="30"/>
  <c r="F1016" i="30"/>
  <c r="AO1015" i="30"/>
  <c r="AN1015" i="30"/>
  <c r="AM1015" i="30"/>
  <c r="AL1015" i="30"/>
  <c r="AK1015" i="30"/>
  <c r="AJ1015" i="30"/>
  <c r="AI1015" i="30"/>
  <c r="AH1015" i="30"/>
  <c r="AG1015" i="30"/>
  <c r="AF1015" i="30"/>
  <c r="AE1015" i="30"/>
  <c r="AD1015" i="30"/>
  <c r="AC1015" i="30"/>
  <c r="AB1015" i="30"/>
  <c r="AA1015" i="30"/>
  <c r="Z1015" i="30"/>
  <c r="Y1015" i="30"/>
  <c r="X1015" i="30"/>
  <c r="W1015" i="30"/>
  <c r="V1015" i="30"/>
  <c r="U1015" i="30"/>
  <c r="T1015" i="30"/>
  <c r="S1015" i="30"/>
  <c r="R1015" i="30"/>
  <c r="Q1015" i="30"/>
  <c r="P1015" i="30"/>
  <c r="O1015" i="30"/>
  <c r="N1015" i="30"/>
  <c r="M1015" i="30"/>
  <c r="L1015" i="30"/>
  <c r="K1015" i="30"/>
  <c r="J1015" i="30"/>
  <c r="I1015" i="30"/>
  <c r="H1015" i="30"/>
  <c r="G1015" i="30"/>
  <c r="F1015" i="30"/>
  <c r="AO1014" i="30"/>
  <c r="AN1014" i="30"/>
  <c r="AM1014" i="30"/>
  <c r="AL1014" i="30"/>
  <c r="AK1014" i="30"/>
  <c r="AJ1014" i="30"/>
  <c r="AI1014" i="30"/>
  <c r="AH1014" i="30"/>
  <c r="AG1014" i="30"/>
  <c r="AF1014" i="30"/>
  <c r="AE1014" i="30"/>
  <c r="AD1014" i="30"/>
  <c r="AC1014" i="30"/>
  <c r="AB1014" i="30"/>
  <c r="AA1014" i="30"/>
  <c r="Z1014" i="30"/>
  <c r="Y1014" i="30"/>
  <c r="X1014" i="30"/>
  <c r="W1014" i="30"/>
  <c r="V1014" i="30"/>
  <c r="U1014" i="30"/>
  <c r="T1014" i="30"/>
  <c r="S1014" i="30"/>
  <c r="R1014" i="30"/>
  <c r="Q1014" i="30"/>
  <c r="P1014" i="30"/>
  <c r="O1014" i="30"/>
  <c r="N1014" i="30"/>
  <c r="M1014" i="30"/>
  <c r="L1014" i="30"/>
  <c r="K1014" i="30"/>
  <c r="J1014" i="30"/>
  <c r="I1014" i="30"/>
  <c r="H1014" i="30"/>
  <c r="G1014" i="30"/>
  <c r="F1014" i="30"/>
  <c r="AO1013" i="30"/>
  <c r="AN1013" i="30"/>
  <c r="AM1013" i="30"/>
  <c r="AL1013" i="30"/>
  <c r="AK1013" i="30"/>
  <c r="AJ1013" i="30"/>
  <c r="AI1013" i="30"/>
  <c r="AH1013" i="30"/>
  <c r="AG1013" i="30"/>
  <c r="AF1013" i="30"/>
  <c r="AE1013" i="30"/>
  <c r="AD1013" i="30"/>
  <c r="AC1013" i="30"/>
  <c r="AB1013" i="30"/>
  <c r="AA1013" i="30"/>
  <c r="Z1013" i="30"/>
  <c r="Y1013" i="30"/>
  <c r="X1013" i="30"/>
  <c r="W1013" i="30"/>
  <c r="V1013" i="30"/>
  <c r="U1013" i="30"/>
  <c r="T1013" i="30"/>
  <c r="S1013" i="30"/>
  <c r="R1013" i="30"/>
  <c r="Q1013" i="30"/>
  <c r="P1013" i="30"/>
  <c r="O1013" i="30"/>
  <c r="N1013" i="30"/>
  <c r="M1013" i="30"/>
  <c r="L1013" i="30"/>
  <c r="K1013" i="30"/>
  <c r="J1013" i="30"/>
  <c r="I1013" i="30"/>
  <c r="H1013" i="30"/>
  <c r="G1013" i="30"/>
  <c r="F1013" i="30"/>
  <c r="AO1012" i="30"/>
  <c r="AN1012" i="30"/>
  <c r="AM1012" i="30"/>
  <c r="AL1012" i="30"/>
  <c r="AK1012" i="30"/>
  <c r="AJ1012" i="30"/>
  <c r="AI1012" i="30"/>
  <c r="AH1012" i="30"/>
  <c r="AG1012" i="30"/>
  <c r="AF1012" i="30"/>
  <c r="AE1012" i="30"/>
  <c r="AD1012" i="30"/>
  <c r="AC1012" i="30"/>
  <c r="AB1012" i="30"/>
  <c r="AA1012" i="30"/>
  <c r="Z1012" i="30"/>
  <c r="Y1012" i="30"/>
  <c r="X1012" i="30"/>
  <c r="W1012" i="30"/>
  <c r="V1012" i="30"/>
  <c r="U1012" i="30"/>
  <c r="T1012" i="30"/>
  <c r="S1012" i="30"/>
  <c r="R1012" i="30"/>
  <c r="Q1012" i="30"/>
  <c r="P1012" i="30"/>
  <c r="O1012" i="30"/>
  <c r="N1012" i="30"/>
  <c r="M1012" i="30"/>
  <c r="L1012" i="30"/>
  <c r="K1012" i="30"/>
  <c r="J1012" i="30"/>
  <c r="I1012" i="30"/>
  <c r="H1012" i="30"/>
  <c r="G1012" i="30"/>
  <c r="F1012" i="30"/>
  <c r="AO1011" i="30"/>
  <c r="AN1011" i="30"/>
  <c r="AM1011" i="30"/>
  <c r="AL1011" i="30"/>
  <c r="AK1011" i="30"/>
  <c r="AJ1011" i="30"/>
  <c r="AI1011" i="30"/>
  <c r="AH1011" i="30"/>
  <c r="AG1011" i="30"/>
  <c r="AF1011" i="30"/>
  <c r="AE1011" i="30"/>
  <c r="AD1011" i="30"/>
  <c r="AC1011" i="30"/>
  <c r="AB1011" i="30"/>
  <c r="AA1011" i="30"/>
  <c r="Z1011" i="30"/>
  <c r="Y1011" i="30"/>
  <c r="X1011" i="30"/>
  <c r="W1011" i="30"/>
  <c r="V1011" i="30"/>
  <c r="U1011" i="30"/>
  <c r="T1011" i="30"/>
  <c r="S1011" i="30"/>
  <c r="R1011" i="30"/>
  <c r="Q1011" i="30"/>
  <c r="P1011" i="30"/>
  <c r="O1011" i="30"/>
  <c r="N1011" i="30"/>
  <c r="M1011" i="30"/>
  <c r="L1011" i="30"/>
  <c r="K1011" i="30"/>
  <c r="J1011" i="30"/>
  <c r="I1011" i="30"/>
  <c r="H1011" i="30"/>
  <c r="G1011" i="30"/>
  <c r="F1011" i="30"/>
  <c r="AO1010" i="30"/>
  <c r="AN1010" i="30"/>
  <c r="AM1010" i="30"/>
  <c r="AL1010" i="30"/>
  <c r="AK1010" i="30"/>
  <c r="AJ1010" i="30"/>
  <c r="AI1010" i="30"/>
  <c r="AH1010" i="30"/>
  <c r="AG1010" i="30"/>
  <c r="AF1010" i="30"/>
  <c r="AE1010" i="30"/>
  <c r="AD1010" i="30"/>
  <c r="AC1010" i="30"/>
  <c r="AB1010" i="30"/>
  <c r="AA1010" i="30"/>
  <c r="Z1010" i="30"/>
  <c r="Y1010" i="30"/>
  <c r="X1010" i="30"/>
  <c r="W1010" i="30"/>
  <c r="V1010" i="30"/>
  <c r="U1010" i="30"/>
  <c r="T1010" i="30"/>
  <c r="S1010" i="30"/>
  <c r="R1010" i="30"/>
  <c r="Q1010" i="30"/>
  <c r="P1010" i="30"/>
  <c r="O1010" i="30"/>
  <c r="N1010" i="30"/>
  <c r="M1010" i="30"/>
  <c r="L1010" i="30"/>
  <c r="K1010" i="30"/>
  <c r="J1010" i="30"/>
  <c r="I1010" i="30"/>
  <c r="H1010" i="30"/>
  <c r="G1010" i="30"/>
  <c r="F1010" i="30"/>
  <c r="AO1009" i="30"/>
  <c r="AN1009" i="30"/>
  <c r="AM1009" i="30"/>
  <c r="AL1009" i="30"/>
  <c r="AK1009" i="30"/>
  <c r="AJ1009" i="30"/>
  <c r="AI1009" i="30"/>
  <c r="AH1009" i="30"/>
  <c r="AG1009" i="30"/>
  <c r="AF1009" i="30"/>
  <c r="AE1009" i="30"/>
  <c r="AD1009" i="30"/>
  <c r="AC1009" i="30"/>
  <c r="AB1009" i="30"/>
  <c r="AA1009" i="30"/>
  <c r="Z1009" i="30"/>
  <c r="Y1009" i="30"/>
  <c r="X1009" i="30"/>
  <c r="W1009" i="30"/>
  <c r="V1009" i="30"/>
  <c r="U1009" i="30"/>
  <c r="T1009" i="30"/>
  <c r="S1009" i="30"/>
  <c r="R1009" i="30"/>
  <c r="Q1009" i="30"/>
  <c r="P1009" i="30"/>
  <c r="O1009" i="30"/>
  <c r="N1009" i="30"/>
  <c r="M1009" i="30"/>
  <c r="L1009" i="30"/>
  <c r="K1009" i="30"/>
  <c r="J1009" i="30"/>
  <c r="I1009" i="30"/>
  <c r="H1009" i="30"/>
  <c r="G1009" i="30"/>
  <c r="F1009" i="30"/>
  <c r="AO1008" i="30"/>
  <c r="AN1008" i="30"/>
  <c r="AM1008" i="30"/>
  <c r="AL1008" i="30"/>
  <c r="AK1008" i="30"/>
  <c r="AJ1008" i="30"/>
  <c r="AI1008" i="30"/>
  <c r="AH1008" i="30"/>
  <c r="AG1008" i="30"/>
  <c r="AF1008" i="30"/>
  <c r="AE1008" i="30"/>
  <c r="AD1008" i="30"/>
  <c r="AC1008" i="30"/>
  <c r="AB1008" i="30"/>
  <c r="AA1008" i="30"/>
  <c r="Z1008" i="30"/>
  <c r="Y1008" i="30"/>
  <c r="X1008" i="30"/>
  <c r="W1008" i="30"/>
  <c r="V1008" i="30"/>
  <c r="U1008" i="30"/>
  <c r="T1008" i="30"/>
  <c r="S1008" i="30"/>
  <c r="R1008" i="30"/>
  <c r="Q1008" i="30"/>
  <c r="P1008" i="30"/>
  <c r="O1008" i="30"/>
  <c r="N1008" i="30"/>
  <c r="M1008" i="30"/>
  <c r="L1008" i="30"/>
  <c r="K1008" i="30"/>
  <c r="J1008" i="30"/>
  <c r="I1008" i="30"/>
  <c r="H1008" i="30"/>
  <c r="G1008" i="30"/>
  <c r="F1008" i="30"/>
  <c r="AO1007" i="30"/>
  <c r="AN1007" i="30"/>
  <c r="AM1007" i="30"/>
  <c r="AL1007" i="30"/>
  <c r="AK1007" i="30"/>
  <c r="AJ1007" i="30"/>
  <c r="AI1007" i="30"/>
  <c r="AH1007" i="30"/>
  <c r="AG1007" i="30"/>
  <c r="AF1007" i="30"/>
  <c r="AE1007" i="30"/>
  <c r="AD1007" i="30"/>
  <c r="AC1007" i="30"/>
  <c r="AB1007" i="30"/>
  <c r="AA1007" i="30"/>
  <c r="Z1007" i="30"/>
  <c r="Y1007" i="30"/>
  <c r="X1007" i="30"/>
  <c r="W1007" i="30"/>
  <c r="V1007" i="30"/>
  <c r="U1007" i="30"/>
  <c r="T1007" i="30"/>
  <c r="S1007" i="30"/>
  <c r="R1007" i="30"/>
  <c r="Q1007" i="30"/>
  <c r="P1007" i="30"/>
  <c r="O1007" i="30"/>
  <c r="N1007" i="30"/>
  <c r="M1007" i="30"/>
  <c r="L1007" i="30"/>
  <c r="K1007" i="30"/>
  <c r="J1007" i="30"/>
  <c r="I1007" i="30"/>
  <c r="H1007" i="30"/>
  <c r="G1007" i="30"/>
  <c r="F1007" i="30"/>
  <c r="AO1006" i="30"/>
  <c r="AN1006" i="30"/>
  <c r="AM1006" i="30"/>
  <c r="AL1006" i="30"/>
  <c r="AK1006" i="30"/>
  <c r="AJ1006" i="30"/>
  <c r="AI1006" i="30"/>
  <c r="AH1006" i="30"/>
  <c r="AG1006" i="30"/>
  <c r="AF1006" i="30"/>
  <c r="AE1006" i="30"/>
  <c r="AD1006" i="30"/>
  <c r="AC1006" i="30"/>
  <c r="AB1006" i="30"/>
  <c r="AA1006" i="30"/>
  <c r="Z1006" i="30"/>
  <c r="Y1006" i="30"/>
  <c r="X1006" i="30"/>
  <c r="W1006" i="30"/>
  <c r="V1006" i="30"/>
  <c r="U1006" i="30"/>
  <c r="T1006" i="30"/>
  <c r="S1006" i="30"/>
  <c r="R1006" i="30"/>
  <c r="Q1006" i="30"/>
  <c r="P1006" i="30"/>
  <c r="O1006" i="30"/>
  <c r="N1006" i="30"/>
  <c r="M1006" i="30"/>
  <c r="L1006" i="30"/>
  <c r="K1006" i="30"/>
  <c r="J1006" i="30"/>
  <c r="I1006" i="30"/>
  <c r="H1006" i="30"/>
  <c r="G1006" i="30"/>
  <c r="F1006" i="30"/>
  <c r="AO1005" i="30"/>
  <c r="AN1005" i="30"/>
  <c r="AM1005" i="30"/>
  <c r="AL1005" i="30"/>
  <c r="AK1005" i="30"/>
  <c r="AJ1005" i="30"/>
  <c r="AI1005" i="30"/>
  <c r="AH1005" i="30"/>
  <c r="AG1005" i="30"/>
  <c r="AF1005" i="30"/>
  <c r="AE1005" i="30"/>
  <c r="AD1005" i="30"/>
  <c r="AC1005" i="30"/>
  <c r="AB1005" i="30"/>
  <c r="AA1005" i="30"/>
  <c r="Z1005" i="30"/>
  <c r="Y1005" i="30"/>
  <c r="X1005" i="30"/>
  <c r="W1005" i="30"/>
  <c r="V1005" i="30"/>
  <c r="U1005" i="30"/>
  <c r="T1005" i="30"/>
  <c r="S1005" i="30"/>
  <c r="R1005" i="30"/>
  <c r="Q1005" i="30"/>
  <c r="P1005" i="30"/>
  <c r="O1005" i="30"/>
  <c r="N1005" i="30"/>
  <c r="M1005" i="30"/>
  <c r="L1005" i="30"/>
  <c r="K1005" i="30"/>
  <c r="J1005" i="30"/>
  <c r="I1005" i="30"/>
  <c r="H1005" i="30"/>
  <c r="G1005" i="30"/>
  <c r="F1005" i="30"/>
  <c r="AO1004" i="30"/>
  <c r="AN1004" i="30"/>
  <c r="AM1004" i="30"/>
  <c r="AL1004" i="30"/>
  <c r="AK1004" i="30"/>
  <c r="AJ1004" i="30"/>
  <c r="AI1004" i="30"/>
  <c r="AH1004" i="30"/>
  <c r="AG1004" i="30"/>
  <c r="AF1004" i="30"/>
  <c r="AE1004" i="30"/>
  <c r="AD1004" i="30"/>
  <c r="AC1004" i="30"/>
  <c r="AB1004" i="30"/>
  <c r="AA1004" i="30"/>
  <c r="Z1004" i="30"/>
  <c r="Y1004" i="30"/>
  <c r="X1004" i="30"/>
  <c r="W1004" i="30"/>
  <c r="V1004" i="30"/>
  <c r="U1004" i="30"/>
  <c r="T1004" i="30"/>
  <c r="S1004" i="30"/>
  <c r="R1004" i="30"/>
  <c r="Q1004" i="30"/>
  <c r="P1004" i="30"/>
  <c r="O1004" i="30"/>
  <c r="N1004" i="30"/>
  <c r="M1004" i="30"/>
  <c r="L1004" i="30"/>
  <c r="K1004" i="30"/>
  <c r="J1004" i="30"/>
  <c r="I1004" i="30"/>
  <c r="H1004" i="30"/>
  <c r="G1004" i="30"/>
  <c r="F1004" i="30"/>
  <c r="AO1003" i="30"/>
  <c r="AN1003" i="30"/>
  <c r="AM1003" i="30"/>
  <c r="AL1003" i="30"/>
  <c r="AK1003" i="30"/>
  <c r="AJ1003" i="30"/>
  <c r="AI1003" i="30"/>
  <c r="AH1003" i="30"/>
  <c r="AG1003" i="30"/>
  <c r="AF1003" i="30"/>
  <c r="AE1003" i="30"/>
  <c r="AD1003" i="30"/>
  <c r="AC1003" i="30"/>
  <c r="AB1003" i="30"/>
  <c r="AA1003" i="30"/>
  <c r="Z1003" i="30"/>
  <c r="Y1003" i="30"/>
  <c r="X1003" i="30"/>
  <c r="W1003" i="30"/>
  <c r="V1003" i="30"/>
  <c r="U1003" i="30"/>
  <c r="T1003" i="30"/>
  <c r="S1003" i="30"/>
  <c r="R1003" i="30"/>
  <c r="Q1003" i="30"/>
  <c r="P1003" i="30"/>
  <c r="O1003" i="30"/>
  <c r="N1003" i="30"/>
  <c r="M1003" i="30"/>
  <c r="L1003" i="30"/>
  <c r="K1003" i="30"/>
  <c r="J1003" i="30"/>
  <c r="I1003" i="30"/>
  <c r="H1003" i="30"/>
  <c r="G1003" i="30"/>
  <c r="F1003" i="30"/>
  <c r="AO1002" i="30"/>
  <c r="AN1002" i="30"/>
  <c r="AM1002" i="30"/>
  <c r="AL1002" i="30"/>
  <c r="AK1002" i="30"/>
  <c r="AJ1002" i="30"/>
  <c r="AI1002" i="30"/>
  <c r="AH1002" i="30"/>
  <c r="AG1002" i="30"/>
  <c r="AF1002" i="30"/>
  <c r="AE1002" i="30"/>
  <c r="AD1002" i="30"/>
  <c r="AC1002" i="30"/>
  <c r="AB1002" i="30"/>
  <c r="AA1002" i="30"/>
  <c r="Z1002" i="30"/>
  <c r="Y1002" i="30"/>
  <c r="X1002" i="30"/>
  <c r="W1002" i="30"/>
  <c r="V1002" i="30"/>
  <c r="U1002" i="30"/>
  <c r="T1002" i="30"/>
  <c r="S1002" i="30"/>
  <c r="R1002" i="30"/>
  <c r="Q1002" i="30"/>
  <c r="P1002" i="30"/>
  <c r="O1002" i="30"/>
  <c r="N1002" i="30"/>
  <c r="M1002" i="30"/>
  <c r="L1002" i="30"/>
  <c r="K1002" i="30"/>
  <c r="J1002" i="30"/>
  <c r="I1002" i="30"/>
  <c r="H1002" i="30"/>
  <c r="G1002" i="30"/>
  <c r="F1002" i="30"/>
  <c r="AO1001" i="30"/>
  <c r="AN1001" i="30"/>
  <c r="AM1001" i="30"/>
  <c r="AL1001" i="30"/>
  <c r="AK1001" i="30"/>
  <c r="AJ1001" i="30"/>
  <c r="AI1001" i="30"/>
  <c r="AH1001" i="30"/>
  <c r="AG1001" i="30"/>
  <c r="AF1001" i="30"/>
  <c r="AE1001" i="30"/>
  <c r="AD1001" i="30"/>
  <c r="AC1001" i="30"/>
  <c r="AB1001" i="30"/>
  <c r="AA1001" i="30"/>
  <c r="Z1001" i="30"/>
  <c r="Y1001" i="30"/>
  <c r="X1001" i="30"/>
  <c r="W1001" i="30"/>
  <c r="V1001" i="30"/>
  <c r="U1001" i="30"/>
  <c r="T1001" i="30"/>
  <c r="S1001" i="30"/>
  <c r="R1001" i="30"/>
  <c r="Q1001" i="30"/>
  <c r="P1001" i="30"/>
  <c r="O1001" i="30"/>
  <c r="N1001" i="30"/>
  <c r="M1001" i="30"/>
  <c r="L1001" i="30"/>
  <c r="K1001" i="30"/>
  <c r="J1001" i="30"/>
  <c r="I1001" i="30"/>
  <c r="H1001" i="30"/>
  <c r="G1001" i="30"/>
  <c r="F1001" i="30"/>
  <c r="AO1000" i="30"/>
  <c r="AN1000" i="30"/>
  <c r="AM1000" i="30"/>
  <c r="AL1000" i="30"/>
  <c r="AK1000" i="30"/>
  <c r="AJ1000" i="30"/>
  <c r="AI1000" i="30"/>
  <c r="AH1000" i="30"/>
  <c r="AG1000" i="30"/>
  <c r="AF1000" i="30"/>
  <c r="AE1000" i="30"/>
  <c r="AD1000" i="30"/>
  <c r="AC1000" i="30"/>
  <c r="AB1000" i="30"/>
  <c r="AA1000" i="30"/>
  <c r="Z1000" i="30"/>
  <c r="Y1000" i="30"/>
  <c r="X1000" i="30"/>
  <c r="W1000" i="30"/>
  <c r="V1000" i="30"/>
  <c r="U1000" i="30"/>
  <c r="T1000" i="30"/>
  <c r="S1000" i="30"/>
  <c r="R1000" i="30"/>
  <c r="Q1000" i="30"/>
  <c r="P1000" i="30"/>
  <c r="O1000" i="30"/>
  <c r="N1000" i="30"/>
  <c r="M1000" i="30"/>
  <c r="L1000" i="30"/>
  <c r="K1000" i="30"/>
  <c r="J1000" i="30"/>
  <c r="I1000" i="30"/>
  <c r="H1000" i="30"/>
  <c r="G1000" i="30"/>
  <c r="F1000" i="30"/>
  <c r="AO999" i="30"/>
  <c r="AN999" i="30"/>
  <c r="AM999" i="30"/>
  <c r="AL999" i="30"/>
  <c r="AK999" i="30"/>
  <c r="AJ999" i="30"/>
  <c r="AI999" i="30"/>
  <c r="AH999" i="30"/>
  <c r="AG999" i="30"/>
  <c r="AF999" i="30"/>
  <c r="AE999" i="30"/>
  <c r="AD999" i="30"/>
  <c r="AC999" i="30"/>
  <c r="AB999" i="30"/>
  <c r="AA999" i="30"/>
  <c r="Z999" i="30"/>
  <c r="Y999" i="30"/>
  <c r="X999" i="30"/>
  <c r="W999" i="30"/>
  <c r="V999" i="30"/>
  <c r="U999" i="30"/>
  <c r="T999" i="30"/>
  <c r="S999" i="30"/>
  <c r="R999" i="30"/>
  <c r="Q999" i="30"/>
  <c r="P999" i="30"/>
  <c r="O999" i="30"/>
  <c r="N999" i="30"/>
  <c r="M999" i="30"/>
  <c r="L999" i="30"/>
  <c r="K999" i="30"/>
  <c r="J999" i="30"/>
  <c r="I999" i="30"/>
  <c r="H999" i="30"/>
  <c r="G999" i="30"/>
  <c r="F999" i="30"/>
  <c r="AO998" i="30"/>
  <c r="AN998" i="30"/>
  <c r="AM998" i="30"/>
  <c r="AL998" i="30"/>
  <c r="AK998" i="30"/>
  <c r="AJ998" i="30"/>
  <c r="AI998" i="30"/>
  <c r="AH998" i="30"/>
  <c r="AG998" i="30"/>
  <c r="AF998" i="30"/>
  <c r="AE998" i="30"/>
  <c r="AD998" i="30"/>
  <c r="AC998" i="30"/>
  <c r="AB998" i="30"/>
  <c r="AA998" i="30"/>
  <c r="Z998" i="30"/>
  <c r="Y998" i="30"/>
  <c r="X998" i="30"/>
  <c r="W998" i="30"/>
  <c r="V998" i="30"/>
  <c r="U998" i="30"/>
  <c r="T998" i="30"/>
  <c r="S998" i="30"/>
  <c r="R998" i="30"/>
  <c r="Q998" i="30"/>
  <c r="P998" i="30"/>
  <c r="O998" i="30"/>
  <c r="N998" i="30"/>
  <c r="M998" i="30"/>
  <c r="L998" i="30"/>
  <c r="K998" i="30"/>
  <c r="J998" i="30"/>
  <c r="I998" i="30"/>
  <c r="H998" i="30"/>
  <c r="G998" i="30"/>
  <c r="F998" i="30"/>
  <c r="AO997" i="30"/>
  <c r="AN997" i="30"/>
  <c r="AM997" i="30"/>
  <c r="AL997" i="30"/>
  <c r="AK997" i="30"/>
  <c r="AJ997" i="30"/>
  <c r="AI997" i="30"/>
  <c r="AH997" i="30"/>
  <c r="AG997" i="30"/>
  <c r="AF997" i="30"/>
  <c r="AE997" i="30"/>
  <c r="AD997" i="30"/>
  <c r="AC997" i="30"/>
  <c r="AB997" i="30"/>
  <c r="AA997" i="30"/>
  <c r="Z997" i="30"/>
  <c r="Y997" i="30"/>
  <c r="X997" i="30"/>
  <c r="W997" i="30"/>
  <c r="V997" i="30"/>
  <c r="U997" i="30"/>
  <c r="T997" i="30"/>
  <c r="S997" i="30"/>
  <c r="R997" i="30"/>
  <c r="Q997" i="30"/>
  <c r="P997" i="30"/>
  <c r="O997" i="30"/>
  <c r="N997" i="30"/>
  <c r="M997" i="30"/>
  <c r="L997" i="30"/>
  <c r="K997" i="30"/>
  <c r="J997" i="30"/>
  <c r="I997" i="30"/>
  <c r="H997" i="30"/>
  <c r="G997" i="30"/>
  <c r="F997" i="30"/>
  <c r="AO996" i="30"/>
  <c r="AN996" i="30"/>
  <c r="AM996" i="30"/>
  <c r="AL996" i="30"/>
  <c r="AK996" i="30"/>
  <c r="AJ996" i="30"/>
  <c r="AI996" i="30"/>
  <c r="AH996" i="30"/>
  <c r="AG996" i="30"/>
  <c r="AF996" i="30"/>
  <c r="AE996" i="30"/>
  <c r="AD996" i="30"/>
  <c r="AC996" i="30"/>
  <c r="AB996" i="30"/>
  <c r="AA996" i="30"/>
  <c r="Z996" i="30"/>
  <c r="Y996" i="30"/>
  <c r="X996" i="30"/>
  <c r="W996" i="30"/>
  <c r="V996" i="30"/>
  <c r="U996" i="30"/>
  <c r="T996" i="30"/>
  <c r="S996" i="30"/>
  <c r="R996" i="30"/>
  <c r="Q996" i="30"/>
  <c r="P996" i="30"/>
  <c r="O996" i="30"/>
  <c r="N996" i="30"/>
  <c r="M996" i="30"/>
  <c r="L996" i="30"/>
  <c r="K996" i="30"/>
  <c r="J996" i="30"/>
  <c r="I996" i="30"/>
  <c r="H996" i="30"/>
  <c r="G996" i="30"/>
  <c r="F996" i="30"/>
  <c r="AO994" i="30"/>
  <c r="AN994" i="30"/>
  <c r="AM994" i="30"/>
  <c r="AL994" i="30"/>
  <c r="AK994" i="30"/>
  <c r="AJ994" i="30"/>
  <c r="AI994" i="30"/>
  <c r="AH994" i="30"/>
  <c r="AG994" i="30"/>
  <c r="AF994" i="30"/>
  <c r="AE994" i="30"/>
  <c r="AD994" i="30"/>
  <c r="AC994" i="30"/>
  <c r="AB994" i="30"/>
  <c r="AA994" i="30"/>
  <c r="Z994" i="30"/>
  <c r="Y994" i="30"/>
  <c r="X994" i="30"/>
  <c r="W994" i="30"/>
  <c r="V994" i="30"/>
  <c r="U994" i="30"/>
  <c r="T994" i="30"/>
  <c r="S994" i="30"/>
  <c r="R994" i="30"/>
  <c r="Q994" i="30"/>
  <c r="P994" i="30"/>
  <c r="O994" i="30"/>
  <c r="N994" i="30"/>
  <c r="M994" i="30"/>
  <c r="L994" i="30"/>
  <c r="K994" i="30"/>
  <c r="J994" i="30"/>
  <c r="I994" i="30"/>
  <c r="H994" i="30"/>
  <c r="G994" i="30"/>
  <c r="F994" i="30"/>
  <c r="AO993" i="30"/>
  <c r="AN993" i="30"/>
  <c r="AM993" i="30"/>
  <c r="AL993" i="30"/>
  <c r="AK993" i="30"/>
  <c r="AJ993" i="30"/>
  <c r="AI993" i="30"/>
  <c r="AH993" i="30"/>
  <c r="AG993" i="30"/>
  <c r="AF993" i="30"/>
  <c r="AE993" i="30"/>
  <c r="AD993" i="30"/>
  <c r="AC993" i="30"/>
  <c r="AB993" i="30"/>
  <c r="AA993" i="30"/>
  <c r="Z993" i="30"/>
  <c r="Y993" i="30"/>
  <c r="X993" i="30"/>
  <c r="W993" i="30"/>
  <c r="V993" i="30"/>
  <c r="U993" i="30"/>
  <c r="T993" i="30"/>
  <c r="S993" i="30"/>
  <c r="R993" i="30"/>
  <c r="Q993" i="30"/>
  <c r="P993" i="30"/>
  <c r="O993" i="30"/>
  <c r="N993" i="30"/>
  <c r="M993" i="30"/>
  <c r="L993" i="30"/>
  <c r="K993" i="30"/>
  <c r="J993" i="30"/>
  <c r="I993" i="30"/>
  <c r="H993" i="30"/>
  <c r="G993" i="30"/>
  <c r="F993" i="30"/>
  <c r="AO992" i="30"/>
  <c r="AN992" i="30"/>
  <c r="AM992" i="30"/>
  <c r="AL992" i="30"/>
  <c r="AK992" i="30"/>
  <c r="AJ992" i="30"/>
  <c r="AI992" i="30"/>
  <c r="AH992" i="30"/>
  <c r="AG992" i="30"/>
  <c r="AF992" i="30"/>
  <c r="AE992" i="30"/>
  <c r="AD992" i="30"/>
  <c r="AC992" i="30"/>
  <c r="AB992" i="30"/>
  <c r="AA992" i="30"/>
  <c r="Z992" i="30"/>
  <c r="Y992" i="30"/>
  <c r="X992" i="30"/>
  <c r="W992" i="30"/>
  <c r="V992" i="30"/>
  <c r="U992" i="30"/>
  <c r="T992" i="30"/>
  <c r="S992" i="30"/>
  <c r="R992" i="30"/>
  <c r="Q992" i="30"/>
  <c r="P992" i="30"/>
  <c r="O992" i="30"/>
  <c r="N992" i="30"/>
  <c r="M992" i="30"/>
  <c r="L992" i="30"/>
  <c r="K992" i="30"/>
  <c r="J992" i="30"/>
  <c r="I992" i="30"/>
  <c r="H992" i="30"/>
  <c r="G992" i="30"/>
  <c r="F992" i="30"/>
  <c r="AO991" i="30"/>
  <c r="AN991" i="30"/>
  <c r="AM991" i="30"/>
  <c r="AL991" i="30"/>
  <c r="AK991" i="30"/>
  <c r="AJ991" i="30"/>
  <c r="AI991" i="30"/>
  <c r="AH991" i="30"/>
  <c r="AG991" i="30"/>
  <c r="AF991" i="30"/>
  <c r="AE991" i="30"/>
  <c r="AD991" i="30"/>
  <c r="AC991" i="30"/>
  <c r="AB991" i="30"/>
  <c r="AA991" i="30"/>
  <c r="Z991" i="30"/>
  <c r="Y991" i="30"/>
  <c r="X991" i="30"/>
  <c r="W991" i="30"/>
  <c r="V991" i="30"/>
  <c r="U991" i="30"/>
  <c r="T991" i="30"/>
  <c r="S991" i="30"/>
  <c r="R991" i="30"/>
  <c r="Q991" i="30"/>
  <c r="P991" i="30"/>
  <c r="O991" i="30"/>
  <c r="N991" i="30"/>
  <c r="M991" i="30"/>
  <c r="L991" i="30"/>
  <c r="K991" i="30"/>
  <c r="J991" i="30"/>
  <c r="I991" i="30"/>
  <c r="H991" i="30"/>
  <c r="G991" i="30"/>
  <c r="F991" i="30"/>
  <c r="AO990" i="30"/>
  <c r="AN990" i="30"/>
  <c r="AM990" i="30"/>
  <c r="AL990" i="30"/>
  <c r="AK990" i="30"/>
  <c r="AJ990" i="30"/>
  <c r="AI990" i="30"/>
  <c r="AH990" i="30"/>
  <c r="AG990" i="30"/>
  <c r="AF990" i="30"/>
  <c r="AE990" i="30"/>
  <c r="AD990" i="30"/>
  <c r="AC990" i="30"/>
  <c r="AB990" i="30"/>
  <c r="AA990" i="30"/>
  <c r="Z990" i="30"/>
  <c r="Y990" i="30"/>
  <c r="X990" i="30"/>
  <c r="W990" i="30"/>
  <c r="V990" i="30"/>
  <c r="U990" i="30"/>
  <c r="T990" i="30"/>
  <c r="S990" i="30"/>
  <c r="R990" i="30"/>
  <c r="Q990" i="30"/>
  <c r="P990" i="30"/>
  <c r="O990" i="30"/>
  <c r="N990" i="30"/>
  <c r="M990" i="30"/>
  <c r="L990" i="30"/>
  <c r="K990" i="30"/>
  <c r="J990" i="30"/>
  <c r="I990" i="30"/>
  <c r="H990" i="30"/>
  <c r="G990" i="30"/>
  <c r="F990" i="30"/>
  <c r="AO989" i="30"/>
  <c r="AN989" i="30"/>
  <c r="AM989" i="30"/>
  <c r="AL989" i="30"/>
  <c r="AK989" i="30"/>
  <c r="AJ989" i="30"/>
  <c r="AI989" i="30"/>
  <c r="AH989" i="30"/>
  <c r="AG989" i="30"/>
  <c r="AF989" i="30"/>
  <c r="AE989" i="30"/>
  <c r="AD989" i="30"/>
  <c r="AC989" i="30"/>
  <c r="AB989" i="30"/>
  <c r="AA989" i="30"/>
  <c r="Z989" i="30"/>
  <c r="Y989" i="30"/>
  <c r="X989" i="30"/>
  <c r="W989" i="30"/>
  <c r="V989" i="30"/>
  <c r="U989" i="30"/>
  <c r="T989" i="30"/>
  <c r="S989" i="30"/>
  <c r="R989" i="30"/>
  <c r="Q989" i="30"/>
  <c r="P989" i="30"/>
  <c r="O989" i="30"/>
  <c r="N989" i="30"/>
  <c r="M989" i="30"/>
  <c r="L989" i="30"/>
  <c r="K989" i="30"/>
  <c r="J989" i="30"/>
  <c r="I989" i="30"/>
  <c r="H989" i="30"/>
  <c r="G989" i="30"/>
  <c r="F989" i="30"/>
  <c r="AO988" i="30"/>
  <c r="AN988" i="30"/>
  <c r="AM988" i="30"/>
  <c r="AL988" i="30"/>
  <c r="AK988" i="30"/>
  <c r="AJ988" i="30"/>
  <c r="AI988" i="30"/>
  <c r="AH988" i="30"/>
  <c r="AG988" i="30"/>
  <c r="AF988" i="30"/>
  <c r="AE988" i="30"/>
  <c r="AD988" i="30"/>
  <c r="AC988" i="30"/>
  <c r="AB988" i="30"/>
  <c r="AA988" i="30"/>
  <c r="Z988" i="30"/>
  <c r="Y988" i="30"/>
  <c r="X988" i="30"/>
  <c r="W988" i="30"/>
  <c r="V988" i="30"/>
  <c r="U988" i="30"/>
  <c r="T988" i="30"/>
  <c r="S988" i="30"/>
  <c r="R988" i="30"/>
  <c r="Q988" i="30"/>
  <c r="P988" i="30"/>
  <c r="O988" i="30"/>
  <c r="N988" i="30"/>
  <c r="M988" i="30"/>
  <c r="L988" i="30"/>
  <c r="K988" i="30"/>
  <c r="J988" i="30"/>
  <c r="I988" i="30"/>
  <c r="H988" i="30"/>
  <c r="G988" i="30"/>
  <c r="F988" i="30"/>
  <c r="AO987" i="30"/>
  <c r="AN987" i="30"/>
  <c r="AM987" i="30"/>
  <c r="AL987" i="30"/>
  <c r="AK987" i="30"/>
  <c r="AJ987" i="30"/>
  <c r="AI987" i="30"/>
  <c r="AH987" i="30"/>
  <c r="AG987" i="30"/>
  <c r="AF987" i="30"/>
  <c r="AE987" i="30"/>
  <c r="AD987" i="30"/>
  <c r="AC987" i="30"/>
  <c r="AB987" i="30"/>
  <c r="AA987" i="30"/>
  <c r="Z987" i="30"/>
  <c r="Y987" i="30"/>
  <c r="X987" i="30"/>
  <c r="W987" i="30"/>
  <c r="V987" i="30"/>
  <c r="U987" i="30"/>
  <c r="T987" i="30"/>
  <c r="S987" i="30"/>
  <c r="R987" i="30"/>
  <c r="Q987" i="30"/>
  <c r="P987" i="30"/>
  <c r="O987" i="30"/>
  <c r="N987" i="30"/>
  <c r="M987" i="30"/>
  <c r="L987" i="30"/>
  <c r="K987" i="30"/>
  <c r="J987" i="30"/>
  <c r="I987" i="30"/>
  <c r="H987" i="30"/>
  <c r="G987" i="30"/>
  <c r="F987" i="30"/>
  <c r="AO986" i="30"/>
  <c r="AN986" i="30"/>
  <c r="AM986" i="30"/>
  <c r="AL986" i="30"/>
  <c r="AK986" i="30"/>
  <c r="AJ986" i="30"/>
  <c r="AI986" i="30"/>
  <c r="AH986" i="30"/>
  <c r="AG986" i="30"/>
  <c r="AF986" i="30"/>
  <c r="AE986" i="30"/>
  <c r="AD986" i="30"/>
  <c r="AC986" i="30"/>
  <c r="AB986" i="30"/>
  <c r="AA986" i="30"/>
  <c r="Z986" i="30"/>
  <c r="Y986" i="30"/>
  <c r="X986" i="30"/>
  <c r="W986" i="30"/>
  <c r="V986" i="30"/>
  <c r="U986" i="30"/>
  <c r="T986" i="30"/>
  <c r="S986" i="30"/>
  <c r="R986" i="30"/>
  <c r="Q986" i="30"/>
  <c r="P986" i="30"/>
  <c r="O986" i="30"/>
  <c r="N986" i="30"/>
  <c r="M986" i="30"/>
  <c r="L986" i="30"/>
  <c r="K986" i="30"/>
  <c r="J986" i="30"/>
  <c r="I986" i="30"/>
  <c r="H986" i="30"/>
  <c r="G986" i="30"/>
  <c r="F986" i="30"/>
  <c r="AO985" i="30"/>
  <c r="AN985" i="30"/>
  <c r="AM985" i="30"/>
  <c r="AL985" i="30"/>
  <c r="AK985" i="30"/>
  <c r="AJ985" i="30"/>
  <c r="AI985" i="30"/>
  <c r="AH985" i="30"/>
  <c r="AG985" i="30"/>
  <c r="AF985" i="30"/>
  <c r="AE985" i="30"/>
  <c r="AD985" i="30"/>
  <c r="AC985" i="30"/>
  <c r="AB985" i="30"/>
  <c r="AA985" i="30"/>
  <c r="Z985" i="30"/>
  <c r="Y985" i="30"/>
  <c r="X985" i="30"/>
  <c r="W985" i="30"/>
  <c r="V985" i="30"/>
  <c r="U985" i="30"/>
  <c r="T985" i="30"/>
  <c r="S985" i="30"/>
  <c r="R985" i="30"/>
  <c r="Q985" i="30"/>
  <c r="P985" i="30"/>
  <c r="O985" i="30"/>
  <c r="N985" i="30"/>
  <c r="M985" i="30"/>
  <c r="L985" i="30"/>
  <c r="K985" i="30"/>
  <c r="J985" i="30"/>
  <c r="I985" i="30"/>
  <c r="H985" i="30"/>
  <c r="G985" i="30"/>
  <c r="F985" i="30"/>
  <c r="AO984" i="30"/>
  <c r="AN984" i="30"/>
  <c r="AM984" i="30"/>
  <c r="AL984" i="30"/>
  <c r="AK984" i="30"/>
  <c r="AJ984" i="30"/>
  <c r="AI984" i="30"/>
  <c r="AH984" i="30"/>
  <c r="AG984" i="30"/>
  <c r="AF984" i="30"/>
  <c r="AE984" i="30"/>
  <c r="AD984" i="30"/>
  <c r="AC984" i="30"/>
  <c r="AB984" i="30"/>
  <c r="AA984" i="30"/>
  <c r="Z984" i="30"/>
  <c r="Y984" i="30"/>
  <c r="X984" i="30"/>
  <c r="W984" i="30"/>
  <c r="V984" i="30"/>
  <c r="U984" i="30"/>
  <c r="T984" i="30"/>
  <c r="S984" i="30"/>
  <c r="R984" i="30"/>
  <c r="Q984" i="30"/>
  <c r="P984" i="30"/>
  <c r="O984" i="30"/>
  <c r="N984" i="30"/>
  <c r="M984" i="30"/>
  <c r="L984" i="30"/>
  <c r="K984" i="30"/>
  <c r="J984" i="30"/>
  <c r="I984" i="30"/>
  <c r="H984" i="30"/>
  <c r="G984" i="30"/>
  <c r="F984" i="30"/>
  <c r="AO983" i="30"/>
  <c r="AN983" i="30"/>
  <c r="AM983" i="30"/>
  <c r="AL983" i="30"/>
  <c r="AK983" i="30"/>
  <c r="AJ983" i="30"/>
  <c r="AI983" i="30"/>
  <c r="AH983" i="30"/>
  <c r="AG983" i="30"/>
  <c r="AF983" i="30"/>
  <c r="AE983" i="30"/>
  <c r="AD983" i="30"/>
  <c r="AC983" i="30"/>
  <c r="AB983" i="30"/>
  <c r="AA983" i="30"/>
  <c r="Z983" i="30"/>
  <c r="Y983" i="30"/>
  <c r="X983" i="30"/>
  <c r="W983" i="30"/>
  <c r="V983" i="30"/>
  <c r="U983" i="30"/>
  <c r="T983" i="30"/>
  <c r="S983" i="30"/>
  <c r="R983" i="30"/>
  <c r="Q983" i="30"/>
  <c r="P983" i="30"/>
  <c r="O983" i="30"/>
  <c r="N983" i="30"/>
  <c r="M983" i="30"/>
  <c r="L983" i="30"/>
  <c r="K983" i="30"/>
  <c r="J983" i="30"/>
  <c r="I983" i="30"/>
  <c r="H983" i="30"/>
  <c r="G983" i="30"/>
  <c r="F983" i="30"/>
  <c r="AO982" i="30"/>
  <c r="AN982" i="30"/>
  <c r="AM982" i="30"/>
  <c r="AL982" i="30"/>
  <c r="AK982" i="30"/>
  <c r="AJ982" i="30"/>
  <c r="AI982" i="30"/>
  <c r="AH982" i="30"/>
  <c r="AG982" i="30"/>
  <c r="AF982" i="30"/>
  <c r="AE982" i="30"/>
  <c r="AD982" i="30"/>
  <c r="AC982" i="30"/>
  <c r="AB982" i="30"/>
  <c r="AA982" i="30"/>
  <c r="Z982" i="30"/>
  <c r="Y982" i="30"/>
  <c r="X982" i="30"/>
  <c r="W982" i="30"/>
  <c r="V982" i="30"/>
  <c r="U982" i="30"/>
  <c r="T982" i="30"/>
  <c r="S982" i="30"/>
  <c r="R982" i="30"/>
  <c r="Q982" i="30"/>
  <c r="P982" i="30"/>
  <c r="O982" i="30"/>
  <c r="N982" i="30"/>
  <c r="M982" i="30"/>
  <c r="L982" i="30"/>
  <c r="K982" i="30"/>
  <c r="J982" i="30"/>
  <c r="I982" i="30"/>
  <c r="H982" i="30"/>
  <c r="G982" i="30"/>
  <c r="F982" i="30"/>
  <c r="AO981" i="30"/>
  <c r="AN981" i="30"/>
  <c r="AM981" i="30"/>
  <c r="AL981" i="30"/>
  <c r="AK981" i="30"/>
  <c r="AJ981" i="30"/>
  <c r="AI981" i="30"/>
  <c r="AH981" i="30"/>
  <c r="AG981" i="30"/>
  <c r="AF981" i="30"/>
  <c r="AE981" i="30"/>
  <c r="AD981" i="30"/>
  <c r="AC981" i="30"/>
  <c r="AB981" i="30"/>
  <c r="AA981" i="30"/>
  <c r="Z981" i="30"/>
  <c r="Y981" i="30"/>
  <c r="X981" i="30"/>
  <c r="W981" i="30"/>
  <c r="V981" i="30"/>
  <c r="U981" i="30"/>
  <c r="T981" i="30"/>
  <c r="S981" i="30"/>
  <c r="R981" i="30"/>
  <c r="Q981" i="30"/>
  <c r="P981" i="30"/>
  <c r="O981" i="30"/>
  <c r="N981" i="30"/>
  <c r="M981" i="30"/>
  <c r="L981" i="30"/>
  <c r="K981" i="30"/>
  <c r="J981" i="30"/>
  <c r="I981" i="30"/>
  <c r="H981" i="30"/>
  <c r="G981" i="30"/>
  <c r="F981" i="30"/>
  <c r="AO980" i="30"/>
  <c r="AN980" i="30"/>
  <c r="AM980" i="30"/>
  <c r="AL980" i="30"/>
  <c r="AK980" i="30"/>
  <c r="AJ980" i="30"/>
  <c r="AI980" i="30"/>
  <c r="AH980" i="30"/>
  <c r="AG980" i="30"/>
  <c r="AF980" i="30"/>
  <c r="AE980" i="30"/>
  <c r="AD980" i="30"/>
  <c r="AC980" i="30"/>
  <c r="AB980" i="30"/>
  <c r="AA980" i="30"/>
  <c r="Z980" i="30"/>
  <c r="Y980" i="30"/>
  <c r="X980" i="30"/>
  <c r="W980" i="30"/>
  <c r="V980" i="30"/>
  <c r="U980" i="30"/>
  <c r="T980" i="30"/>
  <c r="S980" i="30"/>
  <c r="R980" i="30"/>
  <c r="Q980" i="30"/>
  <c r="P980" i="30"/>
  <c r="O980" i="30"/>
  <c r="N980" i="30"/>
  <c r="M980" i="30"/>
  <c r="L980" i="30"/>
  <c r="K980" i="30"/>
  <c r="J980" i="30"/>
  <c r="I980" i="30"/>
  <c r="H980" i="30"/>
  <c r="G980" i="30"/>
  <c r="F980" i="30"/>
  <c r="AO979" i="30"/>
  <c r="AN979" i="30"/>
  <c r="AM979" i="30"/>
  <c r="AL979" i="30"/>
  <c r="AK979" i="30"/>
  <c r="AJ979" i="30"/>
  <c r="AI979" i="30"/>
  <c r="AH979" i="30"/>
  <c r="AG979" i="30"/>
  <c r="AF979" i="30"/>
  <c r="AE979" i="30"/>
  <c r="AD979" i="30"/>
  <c r="AC979" i="30"/>
  <c r="AB979" i="30"/>
  <c r="AA979" i="30"/>
  <c r="Z979" i="30"/>
  <c r="Y979" i="30"/>
  <c r="X979" i="30"/>
  <c r="W979" i="30"/>
  <c r="V979" i="30"/>
  <c r="U979" i="30"/>
  <c r="T979" i="30"/>
  <c r="S979" i="30"/>
  <c r="R979" i="30"/>
  <c r="Q979" i="30"/>
  <c r="P979" i="30"/>
  <c r="O979" i="30"/>
  <c r="N979" i="30"/>
  <c r="M979" i="30"/>
  <c r="L979" i="30"/>
  <c r="K979" i="30"/>
  <c r="J979" i="30"/>
  <c r="I979" i="30"/>
  <c r="H979" i="30"/>
  <c r="G979" i="30"/>
  <c r="F979" i="30"/>
  <c r="AO978" i="30"/>
  <c r="AN978" i="30"/>
  <c r="AM978" i="30"/>
  <c r="AL978" i="30"/>
  <c r="AK978" i="30"/>
  <c r="AJ978" i="30"/>
  <c r="AI978" i="30"/>
  <c r="AH978" i="30"/>
  <c r="AG978" i="30"/>
  <c r="AF978" i="30"/>
  <c r="AE978" i="30"/>
  <c r="AD978" i="30"/>
  <c r="AC978" i="30"/>
  <c r="AB978" i="30"/>
  <c r="AA978" i="30"/>
  <c r="Z978" i="30"/>
  <c r="Y978" i="30"/>
  <c r="X978" i="30"/>
  <c r="W978" i="30"/>
  <c r="V978" i="30"/>
  <c r="U978" i="30"/>
  <c r="T978" i="30"/>
  <c r="S978" i="30"/>
  <c r="R978" i="30"/>
  <c r="Q978" i="30"/>
  <c r="P978" i="30"/>
  <c r="O978" i="30"/>
  <c r="N978" i="30"/>
  <c r="M978" i="30"/>
  <c r="L978" i="30"/>
  <c r="K978" i="30"/>
  <c r="J978" i="30"/>
  <c r="I978" i="30"/>
  <c r="H978" i="30"/>
  <c r="G978" i="30"/>
  <c r="F978" i="30"/>
  <c r="AO977" i="30"/>
  <c r="AN977" i="30"/>
  <c r="AM977" i="30"/>
  <c r="AL977" i="30"/>
  <c r="AK977" i="30"/>
  <c r="AJ977" i="30"/>
  <c r="AI977" i="30"/>
  <c r="AH977" i="30"/>
  <c r="AG977" i="30"/>
  <c r="AF977" i="30"/>
  <c r="AE977" i="30"/>
  <c r="AD977" i="30"/>
  <c r="AC977" i="30"/>
  <c r="AB977" i="30"/>
  <c r="AA977" i="30"/>
  <c r="Z977" i="30"/>
  <c r="Y977" i="30"/>
  <c r="X977" i="30"/>
  <c r="W977" i="30"/>
  <c r="V977" i="30"/>
  <c r="U977" i="30"/>
  <c r="T977" i="30"/>
  <c r="S977" i="30"/>
  <c r="R977" i="30"/>
  <c r="Q977" i="30"/>
  <c r="P977" i="30"/>
  <c r="O977" i="30"/>
  <c r="N977" i="30"/>
  <c r="M977" i="30"/>
  <c r="L977" i="30"/>
  <c r="K977" i="30"/>
  <c r="J977" i="30"/>
  <c r="I977" i="30"/>
  <c r="H977" i="30"/>
  <c r="G977" i="30"/>
  <c r="F977" i="30"/>
  <c r="AO976" i="30"/>
  <c r="AN976" i="30"/>
  <c r="AM976" i="30"/>
  <c r="AL976" i="30"/>
  <c r="AK976" i="30"/>
  <c r="AJ976" i="30"/>
  <c r="AI976" i="30"/>
  <c r="AH976" i="30"/>
  <c r="AG976" i="30"/>
  <c r="AF976" i="30"/>
  <c r="AE976" i="30"/>
  <c r="AD976" i="30"/>
  <c r="AC976" i="30"/>
  <c r="AB976" i="30"/>
  <c r="AA976" i="30"/>
  <c r="Z976" i="30"/>
  <c r="Y976" i="30"/>
  <c r="X976" i="30"/>
  <c r="W976" i="30"/>
  <c r="V976" i="30"/>
  <c r="U976" i="30"/>
  <c r="T976" i="30"/>
  <c r="S976" i="30"/>
  <c r="R976" i="30"/>
  <c r="Q976" i="30"/>
  <c r="P976" i="30"/>
  <c r="O976" i="30"/>
  <c r="N976" i="30"/>
  <c r="M976" i="30"/>
  <c r="L976" i="30"/>
  <c r="K976" i="30"/>
  <c r="J976" i="30"/>
  <c r="I976" i="30"/>
  <c r="H976" i="30"/>
  <c r="G976" i="30"/>
  <c r="F976" i="30"/>
  <c r="AO975" i="30"/>
  <c r="AN975" i="30"/>
  <c r="AM975" i="30"/>
  <c r="AL975" i="30"/>
  <c r="AK975" i="30"/>
  <c r="AJ975" i="30"/>
  <c r="AI975" i="30"/>
  <c r="AH975" i="30"/>
  <c r="AG975" i="30"/>
  <c r="AF975" i="30"/>
  <c r="AE975" i="30"/>
  <c r="AD975" i="30"/>
  <c r="AC975" i="30"/>
  <c r="AB975" i="30"/>
  <c r="AA975" i="30"/>
  <c r="Z975" i="30"/>
  <c r="Y975" i="30"/>
  <c r="X975" i="30"/>
  <c r="W975" i="30"/>
  <c r="V975" i="30"/>
  <c r="U975" i="30"/>
  <c r="T975" i="30"/>
  <c r="S975" i="30"/>
  <c r="R975" i="30"/>
  <c r="Q975" i="30"/>
  <c r="P975" i="30"/>
  <c r="O975" i="30"/>
  <c r="N975" i="30"/>
  <c r="M975" i="30"/>
  <c r="L975" i="30"/>
  <c r="K975" i="30"/>
  <c r="J975" i="30"/>
  <c r="I975" i="30"/>
  <c r="H975" i="30"/>
  <c r="G975" i="30"/>
  <c r="F975" i="30"/>
  <c r="AO974" i="30"/>
  <c r="AN974" i="30"/>
  <c r="AM974" i="30"/>
  <c r="AL974" i="30"/>
  <c r="AK974" i="30"/>
  <c r="AJ974" i="30"/>
  <c r="AI974" i="30"/>
  <c r="AH974" i="30"/>
  <c r="AG974" i="30"/>
  <c r="AF974" i="30"/>
  <c r="AE974" i="30"/>
  <c r="AD974" i="30"/>
  <c r="AC974" i="30"/>
  <c r="AB974" i="30"/>
  <c r="AA974" i="30"/>
  <c r="Z974" i="30"/>
  <c r="Y974" i="30"/>
  <c r="X974" i="30"/>
  <c r="W974" i="30"/>
  <c r="V974" i="30"/>
  <c r="U974" i="30"/>
  <c r="T974" i="30"/>
  <c r="S974" i="30"/>
  <c r="R974" i="30"/>
  <c r="Q974" i="30"/>
  <c r="P974" i="30"/>
  <c r="O974" i="30"/>
  <c r="N974" i="30"/>
  <c r="M974" i="30"/>
  <c r="L974" i="30"/>
  <c r="K974" i="30"/>
  <c r="J974" i="30"/>
  <c r="I974" i="30"/>
  <c r="H974" i="30"/>
  <c r="G974" i="30"/>
  <c r="F974" i="30"/>
  <c r="AO973" i="30"/>
  <c r="AN973" i="30"/>
  <c r="AM973" i="30"/>
  <c r="AL973" i="30"/>
  <c r="AK973" i="30"/>
  <c r="AJ973" i="30"/>
  <c r="AI973" i="30"/>
  <c r="AH973" i="30"/>
  <c r="AG973" i="30"/>
  <c r="AF973" i="30"/>
  <c r="AE973" i="30"/>
  <c r="AD973" i="30"/>
  <c r="AC973" i="30"/>
  <c r="AB973" i="30"/>
  <c r="AA973" i="30"/>
  <c r="Z973" i="30"/>
  <c r="Y973" i="30"/>
  <c r="X973" i="30"/>
  <c r="W973" i="30"/>
  <c r="V973" i="30"/>
  <c r="U973" i="30"/>
  <c r="T973" i="30"/>
  <c r="S973" i="30"/>
  <c r="R973" i="30"/>
  <c r="Q973" i="30"/>
  <c r="P973" i="30"/>
  <c r="O973" i="30"/>
  <c r="N973" i="30"/>
  <c r="M973" i="30"/>
  <c r="L973" i="30"/>
  <c r="K973" i="30"/>
  <c r="J973" i="30"/>
  <c r="I973" i="30"/>
  <c r="H973" i="30"/>
  <c r="G973" i="30"/>
  <c r="F973" i="30"/>
  <c r="AO972" i="30"/>
  <c r="AN972" i="30"/>
  <c r="AM972" i="30"/>
  <c r="AL972" i="30"/>
  <c r="AK972" i="30"/>
  <c r="AJ972" i="30"/>
  <c r="AI972" i="30"/>
  <c r="AH972" i="30"/>
  <c r="AG972" i="30"/>
  <c r="AF972" i="30"/>
  <c r="AE972" i="30"/>
  <c r="AD972" i="30"/>
  <c r="AC972" i="30"/>
  <c r="AB972" i="30"/>
  <c r="AA972" i="30"/>
  <c r="Z972" i="30"/>
  <c r="Y972" i="30"/>
  <c r="X972" i="30"/>
  <c r="W972" i="30"/>
  <c r="V972" i="30"/>
  <c r="U972" i="30"/>
  <c r="T972" i="30"/>
  <c r="S972" i="30"/>
  <c r="R972" i="30"/>
  <c r="Q972" i="30"/>
  <c r="P972" i="30"/>
  <c r="O972" i="30"/>
  <c r="N972" i="30"/>
  <c r="M972" i="30"/>
  <c r="L972" i="30"/>
  <c r="K972" i="30"/>
  <c r="J972" i="30"/>
  <c r="I972" i="30"/>
  <c r="H972" i="30"/>
  <c r="G972" i="30"/>
  <c r="F972" i="30"/>
  <c r="AO971" i="30"/>
  <c r="AN971" i="30"/>
  <c r="AM971" i="30"/>
  <c r="AL971" i="30"/>
  <c r="AK971" i="30"/>
  <c r="AJ971" i="30"/>
  <c r="AI971" i="30"/>
  <c r="AH971" i="30"/>
  <c r="AG971" i="30"/>
  <c r="AF971" i="30"/>
  <c r="AE971" i="30"/>
  <c r="AD971" i="30"/>
  <c r="AC971" i="30"/>
  <c r="AB971" i="30"/>
  <c r="AA971" i="30"/>
  <c r="Z971" i="30"/>
  <c r="Y971" i="30"/>
  <c r="X971" i="30"/>
  <c r="W971" i="30"/>
  <c r="V971" i="30"/>
  <c r="U971" i="30"/>
  <c r="T971" i="30"/>
  <c r="S971" i="30"/>
  <c r="R971" i="30"/>
  <c r="Q971" i="30"/>
  <c r="P971" i="30"/>
  <c r="O971" i="30"/>
  <c r="N971" i="30"/>
  <c r="M971" i="30"/>
  <c r="L971" i="30"/>
  <c r="K971" i="30"/>
  <c r="J971" i="30"/>
  <c r="I971" i="30"/>
  <c r="H971" i="30"/>
  <c r="G971" i="30"/>
  <c r="F971" i="30"/>
  <c r="AO970" i="30"/>
  <c r="AN970" i="30"/>
  <c r="AM970" i="30"/>
  <c r="AL970" i="30"/>
  <c r="AK970" i="30"/>
  <c r="AJ970" i="30"/>
  <c r="AI970" i="30"/>
  <c r="AH970" i="30"/>
  <c r="AG970" i="30"/>
  <c r="AF970" i="30"/>
  <c r="AE970" i="30"/>
  <c r="AD970" i="30"/>
  <c r="AC970" i="30"/>
  <c r="AB970" i="30"/>
  <c r="AA970" i="30"/>
  <c r="Z970" i="30"/>
  <c r="Y970" i="30"/>
  <c r="X970" i="30"/>
  <c r="W970" i="30"/>
  <c r="V970" i="30"/>
  <c r="U970" i="30"/>
  <c r="T970" i="30"/>
  <c r="S970" i="30"/>
  <c r="R970" i="30"/>
  <c r="Q970" i="30"/>
  <c r="P970" i="30"/>
  <c r="O970" i="30"/>
  <c r="N970" i="30"/>
  <c r="M970" i="30"/>
  <c r="L970" i="30"/>
  <c r="K970" i="30"/>
  <c r="J970" i="30"/>
  <c r="I970" i="30"/>
  <c r="H970" i="30"/>
  <c r="G970" i="30"/>
  <c r="F970" i="30"/>
  <c r="AO969" i="30"/>
  <c r="AN969" i="30"/>
  <c r="AM969" i="30"/>
  <c r="AL969" i="30"/>
  <c r="AK969" i="30"/>
  <c r="AJ969" i="30"/>
  <c r="AI969" i="30"/>
  <c r="AH969" i="30"/>
  <c r="AG969" i="30"/>
  <c r="AF969" i="30"/>
  <c r="AE969" i="30"/>
  <c r="AD969" i="30"/>
  <c r="AC969" i="30"/>
  <c r="AB969" i="30"/>
  <c r="AA969" i="30"/>
  <c r="Z969" i="30"/>
  <c r="Y969" i="30"/>
  <c r="X969" i="30"/>
  <c r="W969" i="30"/>
  <c r="V969" i="30"/>
  <c r="U969" i="30"/>
  <c r="T969" i="30"/>
  <c r="S969" i="30"/>
  <c r="R969" i="30"/>
  <c r="Q969" i="30"/>
  <c r="P969" i="30"/>
  <c r="O969" i="30"/>
  <c r="N969" i="30"/>
  <c r="M969" i="30"/>
  <c r="L969" i="30"/>
  <c r="K969" i="30"/>
  <c r="J969" i="30"/>
  <c r="I969" i="30"/>
  <c r="H969" i="30"/>
  <c r="G969" i="30"/>
  <c r="F969" i="30"/>
  <c r="AO968" i="30"/>
  <c r="AN968" i="30"/>
  <c r="AM968" i="30"/>
  <c r="AL968" i="30"/>
  <c r="AK968" i="30"/>
  <c r="AJ968" i="30"/>
  <c r="AI968" i="30"/>
  <c r="AH968" i="30"/>
  <c r="AG968" i="30"/>
  <c r="AF968" i="30"/>
  <c r="AE968" i="30"/>
  <c r="AD968" i="30"/>
  <c r="AC968" i="30"/>
  <c r="AB968" i="30"/>
  <c r="AA968" i="30"/>
  <c r="Z968" i="30"/>
  <c r="Y968" i="30"/>
  <c r="X968" i="30"/>
  <c r="W968" i="30"/>
  <c r="V968" i="30"/>
  <c r="U968" i="30"/>
  <c r="T968" i="30"/>
  <c r="S968" i="30"/>
  <c r="R968" i="30"/>
  <c r="Q968" i="30"/>
  <c r="P968" i="30"/>
  <c r="O968" i="30"/>
  <c r="N968" i="30"/>
  <c r="M968" i="30"/>
  <c r="L968" i="30"/>
  <c r="K968" i="30"/>
  <c r="J968" i="30"/>
  <c r="I968" i="30"/>
  <c r="H968" i="30"/>
  <c r="G968" i="30"/>
  <c r="F968" i="30"/>
  <c r="AO967" i="30"/>
  <c r="AN967" i="30"/>
  <c r="AM967" i="30"/>
  <c r="AL967" i="30"/>
  <c r="AK967" i="30"/>
  <c r="AJ967" i="30"/>
  <c r="AI967" i="30"/>
  <c r="AH967" i="30"/>
  <c r="AG967" i="30"/>
  <c r="AF967" i="30"/>
  <c r="AE967" i="30"/>
  <c r="AD967" i="30"/>
  <c r="AC967" i="30"/>
  <c r="AB967" i="30"/>
  <c r="AA967" i="30"/>
  <c r="Z967" i="30"/>
  <c r="Y967" i="30"/>
  <c r="X967" i="30"/>
  <c r="W967" i="30"/>
  <c r="V967" i="30"/>
  <c r="U967" i="30"/>
  <c r="T967" i="30"/>
  <c r="S967" i="30"/>
  <c r="R967" i="30"/>
  <c r="Q967" i="30"/>
  <c r="P967" i="30"/>
  <c r="O967" i="30"/>
  <c r="N967" i="30"/>
  <c r="M967" i="30"/>
  <c r="L967" i="30"/>
  <c r="K967" i="30"/>
  <c r="J967" i="30"/>
  <c r="I967" i="30"/>
  <c r="H967" i="30"/>
  <c r="G967" i="30"/>
  <c r="F967" i="30"/>
  <c r="AO966" i="30"/>
  <c r="AN966" i="30"/>
  <c r="AM966" i="30"/>
  <c r="AL966" i="30"/>
  <c r="AK966" i="30"/>
  <c r="AJ966" i="30"/>
  <c r="AI966" i="30"/>
  <c r="AH966" i="30"/>
  <c r="AG966" i="30"/>
  <c r="AF966" i="30"/>
  <c r="AE966" i="30"/>
  <c r="AD966" i="30"/>
  <c r="AC966" i="30"/>
  <c r="AB966" i="30"/>
  <c r="AA966" i="30"/>
  <c r="Z966" i="30"/>
  <c r="Y966" i="30"/>
  <c r="X966" i="30"/>
  <c r="W966" i="30"/>
  <c r="V966" i="30"/>
  <c r="U966" i="30"/>
  <c r="T966" i="30"/>
  <c r="S966" i="30"/>
  <c r="R966" i="30"/>
  <c r="Q966" i="30"/>
  <c r="P966" i="30"/>
  <c r="O966" i="30"/>
  <c r="N966" i="30"/>
  <c r="M966" i="30"/>
  <c r="L966" i="30"/>
  <c r="K966" i="30"/>
  <c r="J966" i="30"/>
  <c r="I966" i="30"/>
  <c r="H966" i="30"/>
  <c r="G966" i="30"/>
  <c r="F966" i="30"/>
  <c r="AO965" i="30"/>
  <c r="AN965" i="30"/>
  <c r="AM965" i="30"/>
  <c r="AL965" i="30"/>
  <c r="AK965" i="30"/>
  <c r="AJ965" i="30"/>
  <c r="AI965" i="30"/>
  <c r="AH965" i="30"/>
  <c r="AG965" i="30"/>
  <c r="AF965" i="30"/>
  <c r="AE965" i="30"/>
  <c r="AD965" i="30"/>
  <c r="AC965" i="30"/>
  <c r="AB965" i="30"/>
  <c r="AA965" i="30"/>
  <c r="Z965" i="30"/>
  <c r="Y965" i="30"/>
  <c r="X965" i="30"/>
  <c r="W965" i="30"/>
  <c r="V965" i="30"/>
  <c r="U965" i="30"/>
  <c r="T965" i="30"/>
  <c r="S965" i="30"/>
  <c r="R965" i="30"/>
  <c r="Q965" i="30"/>
  <c r="P965" i="30"/>
  <c r="O965" i="30"/>
  <c r="N965" i="30"/>
  <c r="M965" i="30"/>
  <c r="L965" i="30"/>
  <c r="K965" i="30"/>
  <c r="J965" i="30"/>
  <c r="I965" i="30"/>
  <c r="H965" i="30"/>
  <c r="G965" i="30"/>
  <c r="F965" i="30"/>
  <c r="AO964" i="30"/>
  <c r="AN964" i="30"/>
  <c r="AM964" i="30"/>
  <c r="AL964" i="30"/>
  <c r="AK964" i="30"/>
  <c r="AJ964" i="30"/>
  <c r="AI964" i="30"/>
  <c r="AH964" i="30"/>
  <c r="AG964" i="30"/>
  <c r="AF964" i="30"/>
  <c r="AE964" i="30"/>
  <c r="AD964" i="30"/>
  <c r="AC964" i="30"/>
  <c r="AB964" i="30"/>
  <c r="AA964" i="30"/>
  <c r="Z964" i="30"/>
  <c r="Y964" i="30"/>
  <c r="X964" i="30"/>
  <c r="W964" i="30"/>
  <c r="V964" i="30"/>
  <c r="U964" i="30"/>
  <c r="T964" i="30"/>
  <c r="S964" i="30"/>
  <c r="R964" i="30"/>
  <c r="Q964" i="30"/>
  <c r="P964" i="30"/>
  <c r="O964" i="30"/>
  <c r="N964" i="30"/>
  <c r="M964" i="30"/>
  <c r="L964" i="30"/>
  <c r="K964" i="30"/>
  <c r="J964" i="30"/>
  <c r="I964" i="30"/>
  <c r="H964" i="30"/>
  <c r="G964" i="30"/>
  <c r="F964" i="30"/>
  <c r="AO963" i="30"/>
  <c r="AN963" i="30"/>
  <c r="AM963" i="30"/>
  <c r="AL963" i="30"/>
  <c r="AK963" i="30"/>
  <c r="AJ963" i="30"/>
  <c r="AI963" i="30"/>
  <c r="AH963" i="30"/>
  <c r="AG963" i="30"/>
  <c r="AF963" i="30"/>
  <c r="AE963" i="30"/>
  <c r="AD963" i="30"/>
  <c r="AC963" i="30"/>
  <c r="AB963" i="30"/>
  <c r="AA963" i="30"/>
  <c r="Z963" i="30"/>
  <c r="Y963" i="30"/>
  <c r="X963" i="30"/>
  <c r="W963" i="30"/>
  <c r="V963" i="30"/>
  <c r="U963" i="30"/>
  <c r="T963" i="30"/>
  <c r="S963" i="30"/>
  <c r="R963" i="30"/>
  <c r="Q963" i="30"/>
  <c r="P963" i="30"/>
  <c r="O963" i="30"/>
  <c r="N963" i="30"/>
  <c r="M963" i="30"/>
  <c r="L963" i="30"/>
  <c r="K963" i="30"/>
  <c r="J963" i="30"/>
  <c r="I963" i="30"/>
  <c r="H963" i="30"/>
  <c r="G963" i="30"/>
  <c r="F963" i="30"/>
  <c r="AO962" i="30"/>
  <c r="AN962" i="30"/>
  <c r="AM962" i="30"/>
  <c r="AL962" i="30"/>
  <c r="AK962" i="30"/>
  <c r="AJ962" i="30"/>
  <c r="AI962" i="30"/>
  <c r="AH962" i="30"/>
  <c r="AG962" i="30"/>
  <c r="AF962" i="30"/>
  <c r="AE962" i="30"/>
  <c r="AD962" i="30"/>
  <c r="AC962" i="30"/>
  <c r="AB962" i="30"/>
  <c r="AA962" i="30"/>
  <c r="Z962" i="30"/>
  <c r="Y962" i="30"/>
  <c r="X962" i="30"/>
  <c r="W962" i="30"/>
  <c r="V962" i="30"/>
  <c r="U962" i="30"/>
  <c r="T962" i="30"/>
  <c r="S962" i="30"/>
  <c r="R962" i="30"/>
  <c r="Q962" i="30"/>
  <c r="P962" i="30"/>
  <c r="O962" i="30"/>
  <c r="N962" i="30"/>
  <c r="M962" i="30"/>
  <c r="L962" i="30"/>
  <c r="K962" i="30"/>
  <c r="J962" i="30"/>
  <c r="I962" i="30"/>
  <c r="H962" i="30"/>
  <c r="G962" i="30"/>
  <c r="F962" i="30"/>
  <c r="AO961" i="30"/>
  <c r="AN961" i="30"/>
  <c r="AM961" i="30"/>
  <c r="AL961" i="30"/>
  <c r="AK961" i="30"/>
  <c r="AJ961" i="30"/>
  <c r="AI961" i="30"/>
  <c r="AH961" i="30"/>
  <c r="AG961" i="30"/>
  <c r="AF961" i="30"/>
  <c r="AE961" i="30"/>
  <c r="AD961" i="30"/>
  <c r="AC961" i="30"/>
  <c r="AB961" i="30"/>
  <c r="AA961" i="30"/>
  <c r="Z961" i="30"/>
  <c r="Y961" i="30"/>
  <c r="X961" i="30"/>
  <c r="W961" i="30"/>
  <c r="V961" i="30"/>
  <c r="U961" i="30"/>
  <c r="T961" i="30"/>
  <c r="S961" i="30"/>
  <c r="R961" i="30"/>
  <c r="Q961" i="30"/>
  <c r="P961" i="30"/>
  <c r="O961" i="30"/>
  <c r="N961" i="30"/>
  <c r="M961" i="30"/>
  <c r="L961" i="30"/>
  <c r="K961" i="30"/>
  <c r="J961" i="30"/>
  <c r="I961" i="30"/>
  <c r="H961" i="30"/>
  <c r="G961" i="30"/>
  <c r="F961" i="30"/>
  <c r="AO960" i="30"/>
  <c r="AN960" i="30"/>
  <c r="AM960" i="30"/>
  <c r="AL960" i="30"/>
  <c r="AK960" i="30"/>
  <c r="AJ960" i="30"/>
  <c r="AI960" i="30"/>
  <c r="AH960" i="30"/>
  <c r="AG960" i="30"/>
  <c r="AF960" i="30"/>
  <c r="AE960" i="30"/>
  <c r="AD960" i="30"/>
  <c r="AC960" i="30"/>
  <c r="AB960" i="30"/>
  <c r="AA960" i="30"/>
  <c r="Z960" i="30"/>
  <c r="Y960" i="30"/>
  <c r="X960" i="30"/>
  <c r="W960" i="30"/>
  <c r="V960" i="30"/>
  <c r="U960" i="30"/>
  <c r="T960" i="30"/>
  <c r="S960" i="30"/>
  <c r="R960" i="30"/>
  <c r="Q960" i="30"/>
  <c r="P960" i="30"/>
  <c r="O960" i="30"/>
  <c r="N960" i="30"/>
  <c r="M960" i="30"/>
  <c r="L960" i="30"/>
  <c r="K960" i="30"/>
  <c r="J960" i="30"/>
  <c r="I960" i="30"/>
  <c r="H960" i="30"/>
  <c r="G960" i="30"/>
  <c r="F960" i="30"/>
  <c r="AO959" i="30"/>
  <c r="AN959" i="30"/>
  <c r="AM959" i="30"/>
  <c r="AL959" i="30"/>
  <c r="AK959" i="30"/>
  <c r="AJ959" i="30"/>
  <c r="AI959" i="30"/>
  <c r="AH959" i="30"/>
  <c r="AG959" i="30"/>
  <c r="AF959" i="30"/>
  <c r="AE959" i="30"/>
  <c r="AD959" i="30"/>
  <c r="AC959" i="30"/>
  <c r="AB959" i="30"/>
  <c r="AA959" i="30"/>
  <c r="Z959" i="30"/>
  <c r="Y959" i="30"/>
  <c r="X959" i="30"/>
  <c r="W959" i="30"/>
  <c r="V959" i="30"/>
  <c r="U959" i="30"/>
  <c r="T959" i="30"/>
  <c r="S959" i="30"/>
  <c r="R959" i="30"/>
  <c r="Q959" i="30"/>
  <c r="P959" i="30"/>
  <c r="O959" i="30"/>
  <c r="N959" i="30"/>
  <c r="M959" i="30"/>
  <c r="L959" i="30"/>
  <c r="K959" i="30"/>
  <c r="J959" i="30"/>
  <c r="I959" i="30"/>
  <c r="H959" i="30"/>
  <c r="G959" i="30"/>
  <c r="F959" i="30"/>
  <c r="AO958" i="30"/>
  <c r="AN958" i="30"/>
  <c r="AM958" i="30"/>
  <c r="AL958" i="30"/>
  <c r="AK958" i="30"/>
  <c r="AJ958" i="30"/>
  <c r="AI958" i="30"/>
  <c r="AH958" i="30"/>
  <c r="AG958" i="30"/>
  <c r="AF958" i="30"/>
  <c r="AE958" i="30"/>
  <c r="AD958" i="30"/>
  <c r="AC958" i="30"/>
  <c r="AB958" i="30"/>
  <c r="AA958" i="30"/>
  <c r="Z958" i="30"/>
  <c r="Y958" i="30"/>
  <c r="X958" i="30"/>
  <c r="W958" i="30"/>
  <c r="V958" i="30"/>
  <c r="U958" i="30"/>
  <c r="T958" i="30"/>
  <c r="S958" i="30"/>
  <c r="R958" i="30"/>
  <c r="Q958" i="30"/>
  <c r="P958" i="30"/>
  <c r="O958" i="30"/>
  <c r="N958" i="30"/>
  <c r="M958" i="30"/>
  <c r="L958" i="30"/>
  <c r="K958" i="30"/>
  <c r="J958" i="30"/>
  <c r="I958" i="30"/>
  <c r="H958" i="30"/>
  <c r="G958" i="30"/>
  <c r="F958" i="30"/>
  <c r="AO957" i="30"/>
  <c r="AN957" i="30"/>
  <c r="AM957" i="30"/>
  <c r="AL957" i="30"/>
  <c r="AK957" i="30"/>
  <c r="AJ957" i="30"/>
  <c r="AI957" i="30"/>
  <c r="AH957" i="30"/>
  <c r="AG957" i="30"/>
  <c r="AF957" i="30"/>
  <c r="AE957" i="30"/>
  <c r="AD957" i="30"/>
  <c r="AC957" i="30"/>
  <c r="AB957" i="30"/>
  <c r="AA957" i="30"/>
  <c r="Z957" i="30"/>
  <c r="Y957" i="30"/>
  <c r="X957" i="30"/>
  <c r="W957" i="30"/>
  <c r="V957" i="30"/>
  <c r="U957" i="30"/>
  <c r="T957" i="30"/>
  <c r="S957" i="30"/>
  <c r="R957" i="30"/>
  <c r="Q957" i="30"/>
  <c r="P957" i="30"/>
  <c r="O957" i="30"/>
  <c r="N957" i="30"/>
  <c r="M957" i="30"/>
  <c r="L957" i="30"/>
  <c r="K957" i="30"/>
  <c r="J957" i="30"/>
  <c r="I957" i="30"/>
  <c r="H957" i="30"/>
  <c r="G957" i="30"/>
  <c r="F957" i="30"/>
  <c r="AO956" i="30"/>
  <c r="AN956" i="30"/>
  <c r="AM956" i="30"/>
  <c r="AL956" i="30"/>
  <c r="AK956" i="30"/>
  <c r="AJ956" i="30"/>
  <c r="AI956" i="30"/>
  <c r="AH956" i="30"/>
  <c r="AG956" i="30"/>
  <c r="AF956" i="30"/>
  <c r="AE956" i="30"/>
  <c r="AD956" i="30"/>
  <c r="AC956" i="30"/>
  <c r="AB956" i="30"/>
  <c r="AA956" i="30"/>
  <c r="Z956" i="30"/>
  <c r="Y956" i="30"/>
  <c r="X956" i="30"/>
  <c r="W956" i="30"/>
  <c r="V956" i="30"/>
  <c r="U956" i="30"/>
  <c r="T956" i="30"/>
  <c r="S956" i="30"/>
  <c r="R956" i="30"/>
  <c r="Q956" i="30"/>
  <c r="P956" i="30"/>
  <c r="O956" i="30"/>
  <c r="N956" i="30"/>
  <c r="M956" i="30"/>
  <c r="L956" i="30"/>
  <c r="K956" i="30"/>
  <c r="J956" i="30"/>
  <c r="I956" i="30"/>
  <c r="H956" i="30"/>
  <c r="G956" i="30"/>
  <c r="F956" i="30"/>
  <c r="AO954" i="30"/>
  <c r="AN954" i="30"/>
  <c r="AM954" i="30"/>
  <c r="AL954" i="30"/>
  <c r="AK954" i="30"/>
  <c r="AJ954" i="30"/>
  <c r="AI954" i="30"/>
  <c r="AH954" i="30"/>
  <c r="AG954" i="30"/>
  <c r="AF954" i="30"/>
  <c r="AE954" i="30"/>
  <c r="AD954" i="30"/>
  <c r="AC954" i="30"/>
  <c r="AB954" i="30"/>
  <c r="AA954" i="30"/>
  <c r="Z954" i="30"/>
  <c r="Y954" i="30"/>
  <c r="X954" i="30"/>
  <c r="W954" i="30"/>
  <c r="V954" i="30"/>
  <c r="U954" i="30"/>
  <c r="T954" i="30"/>
  <c r="S954" i="30"/>
  <c r="R954" i="30"/>
  <c r="Q954" i="30"/>
  <c r="P954" i="30"/>
  <c r="O954" i="30"/>
  <c r="N954" i="30"/>
  <c r="M954" i="30"/>
  <c r="L954" i="30"/>
  <c r="K954" i="30"/>
  <c r="J954" i="30"/>
  <c r="I954" i="30"/>
  <c r="H954" i="30"/>
  <c r="G954" i="30"/>
  <c r="F954" i="30"/>
  <c r="AO953" i="30"/>
  <c r="AN953" i="30"/>
  <c r="AM953" i="30"/>
  <c r="AL953" i="30"/>
  <c r="AK953" i="30"/>
  <c r="AJ953" i="30"/>
  <c r="AI953" i="30"/>
  <c r="AH953" i="30"/>
  <c r="AG953" i="30"/>
  <c r="AF953" i="30"/>
  <c r="AE953" i="30"/>
  <c r="AD953" i="30"/>
  <c r="AC953" i="30"/>
  <c r="AB953" i="30"/>
  <c r="AA953" i="30"/>
  <c r="Z953" i="30"/>
  <c r="Y953" i="30"/>
  <c r="X953" i="30"/>
  <c r="W953" i="30"/>
  <c r="V953" i="30"/>
  <c r="U953" i="30"/>
  <c r="T953" i="30"/>
  <c r="S953" i="30"/>
  <c r="R953" i="30"/>
  <c r="Q953" i="30"/>
  <c r="P953" i="30"/>
  <c r="O953" i="30"/>
  <c r="N953" i="30"/>
  <c r="M953" i="30"/>
  <c r="L953" i="30"/>
  <c r="K953" i="30"/>
  <c r="J953" i="30"/>
  <c r="I953" i="30"/>
  <c r="H953" i="30"/>
  <c r="G953" i="30"/>
  <c r="F953" i="30"/>
  <c r="AO952" i="30"/>
  <c r="AN952" i="30"/>
  <c r="AM952" i="30"/>
  <c r="AL952" i="30"/>
  <c r="AK952" i="30"/>
  <c r="AJ952" i="30"/>
  <c r="AI952" i="30"/>
  <c r="AH952" i="30"/>
  <c r="AG952" i="30"/>
  <c r="AF952" i="30"/>
  <c r="AE952" i="30"/>
  <c r="AD952" i="30"/>
  <c r="AC952" i="30"/>
  <c r="AB952" i="30"/>
  <c r="AA952" i="30"/>
  <c r="Z952" i="30"/>
  <c r="Y952" i="30"/>
  <c r="X952" i="30"/>
  <c r="W952" i="30"/>
  <c r="V952" i="30"/>
  <c r="U952" i="30"/>
  <c r="T952" i="30"/>
  <c r="S952" i="30"/>
  <c r="R952" i="30"/>
  <c r="Q952" i="30"/>
  <c r="P952" i="30"/>
  <c r="O952" i="30"/>
  <c r="N952" i="30"/>
  <c r="M952" i="30"/>
  <c r="L952" i="30"/>
  <c r="K952" i="30"/>
  <c r="J952" i="30"/>
  <c r="I952" i="30"/>
  <c r="H952" i="30"/>
  <c r="G952" i="30"/>
  <c r="F952" i="30"/>
  <c r="AO951" i="30"/>
  <c r="AN951" i="30"/>
  <c r="AM951" i="30"/>
  <c r="AL951" i="30"/>
  <c r="AK951" i="30"/>
  <c r="AJ951" i="30"/>
  <c r="AI951" i="30"/>
  <c r="AH951" i="30"/>
  <c r="AG951" i="30"/>
  <c r="AF951" i="30"/>
  <c r="AE951" i="30"/>
  <c r="AD951" i="30"/>
  <c r="AC951" i="30"/>
  <c r="AB951" i="30"/>
  <c r="AA951" i="30"/>
  <c r="Z951" i="30"/>
  <c r="Y951" i="30"/>
  <c r="X951" i="30"/>
  <c r="W951" i="30"/>
  <c r="V951" i="30"/>
  <c r="U951" i="30"/>
  <c r="T951" i="30"/>
  <c r="S951" i="30"/>
  <c r="R951" i="30"/>
  <c r="Q951" i="30"/>
  <c r="P951" i="30"/>
  <c r="O951" i="30"/>
  <c r="N951" i="30"/>
  <c r="M951" i="30"/>
  <c r="L951" i="30"/>
  <c r="K951" i="30"/>
  <c r="J951" i="30"/>
  <c r="I951" i="30"/>
  <c r="H951" i="30"/>
  <c r="G951" i="30"/>
  <c r="F951" i="30"/>
  <c r="AO950" i="30"/>
  <c r="AN950" i="30"/>
  <c r="AM950" i="30"/>
  <c r="AL950" i="30"/>
  <c r="AK950" i="30"/>
  <c r="AJ950" i="30"/>
  <c r="AI950" i="30"/>
  <c r="AH950" i="30"/>
  <c r="AG950" i="30"/>
  <c r="AF950" i="30"/>
  <c r="AE950" i="30"/>
  <c r="AD950" i="30"/>
  <c r="AC950" i="30"/>
  <c r="AB950" i="30"/>
  <c r="AA950" i="30"/>
  <c r="Z950" i="30"/>
  <c r="Y950" i="30"/>
  <c r="X950" i="30"/>
  <c r="W950" i="30"/>
  <c r="V950" i="30"/>
  <c r="U950" i="30"/>
  <c r="T950" i="30"/>
  <c r="S950" i="30"/>
  <c r="R950" i="30"/>
  <c r="Q950" i="30"/>
  <c r="P950" i="30"/>
  <c r="O950" i="30"/>
  <c r="N950" i="30"/>
  <c r="M950" i="30"/>
  <c r="L950" i="30"/>
  <c r="K950" i="30"/>
  <c r="J950" i="30"/>
  <c r="I950" i="30"/>
  <c r="H950" i="30"/>
  <c r="G950" i="30"/>
  <c r="F950" i="30"/>
  <c r="AO949" i="30"/>
  <c r="AN949" i="30"/>
  <c r="AM949" i="30"/>
  <c r="AL949" i="30"/>
  <c r="AK949" i="30"/>
  <c r="AJ949" i="30"/>
  <c r="AI949" i="30"/>
  <c r="AH949" i="30"/>
  <c r="AG949" i="30"/>
  <c r="AF949" i="30"/>
  <c r="AE949" i="30"/>
  <c r="AD949" i="30"/>
  <c r="AC949" i="30"/>
  <c r="AB949" i="30"/>
  <c r="AA949" i="30"/>
  <c r="Z949" i="30"/>
  <c r="Y949" i="30"/>
  <c r="X949" i="30"/>
  <c r="W949" i="30"/>
  <c r="V949" i="30"/>
  <c r="U949" i="30"/>
  <c r="T949" i="30"/>
  <c r="S949" i="30"/>
  <c r="R949" i="30"/>
  <c r="Q949" i="30"/>
  <c r="P949" i="30"/>
  <c r="O949" i="30"/>
  <c r="N949" i="30"/>
  <c r="M949" i="30"/>
  <c r="L949" i="30"/>
  <c r="K949" i="30"/>
  <c r="J949" i="30"/>
  <c r="I949" i="30"/>
  <c r="H949" i="30"/>
  <c r="G949" i="30"/>
  <c r="F949" i="30"/>
  <c r="AO948" i="30"/>
  <c r="AN948" i="30"/>
  <c r="AM948" i="30"/>
  <c r="AL948" i="30"/>
  <c r="AK948" i="30"/>
  <c r="AJ948" i="30"/>
  <c r="AI948" i="30"/>
  <c r="AH948" i="30"/>
  <c r="AG948" i="30"/>
  <c r="AF948" i="30"/>
  <c r="AE948" i="30"/>
  <c r="AD948" i="30"/>
  <c r="AC948" i="30"/>
  <c r="AB948" i="30"/>
  <c r="AA948" i="30"/>
  <c r="Z948" i="30"/>
  <c r="Y948" i="30"/>
  <c r="X948" i="30"/>
  <c r="W948" i="30"/>
  <c r="V948" i="30"/>
  <c r="U948" i="30"/>
  <c r="T948" i="30"/>
  <c r="S948" i="30"/>
  <c r="R948" i="30"/>
  <c r="Q948" i="30"/>
  <c r="P948" i="30"/>
  <c r="O948" i="30"/>
  <c r="N948" i="30"/>
  <c r="M948" i="30"/>
  <c r="L948" i="30"/>
  <c r="K948" i="30"/>
  <c r="J948" i="30"/>
  <c r="I948" i="30"/>
  <c r="H948" i="30"/>
  <c r="G948" i="30"/>
  <c r="F948" i="30"/>
  <c r="AO947" i="30"/>
  <c r="AN947" i="30"/>
  <c r="AM947" i="30"/>
  <c r="AL947" i="30"/>
  <c r="AK947" i="30"/>
  <c r="AJ947" i="30"/>
  <c r="AI947" i="30"/>
  <c r="AH947" i="30"/>
  <c r="AG947" i="30"/>
  <c r="AF947" i="30"/>
  <c r="AE947" i="30"/>
  <c r="AD947" i="30"/>
  <c r="AC947" i="30"/>
  <c r="AB947" i="30"/>
  <c r="AA947" i="30"/>
  <c r="Z947" i="30"/>
  <c r="Y947" i="30"/>
  <c r="X947" i="30"/>
  <c r="W947" i="30"/>
  <c r="V947" i="30"/>
  <c r="U947" i="30"/>
  <c r="T947" i="30"/>
  <c r="S947" i="30"/>
  <c r="R947" i="30"/>
  <c r="Q947" i="30"/>
  <c r="P947" i="30"/>
  <c r="O947" i="30"/>
  <c r="N947" i="30"/>
  <c r="M947" i="30"/>
  <c r="L947" i="30"/>
  <c r="K947" i="30"/>
  <c r="J947" i="30"/>
  <c r="I947" i="30"/>
  <c r="H947" i="30"/>
  <c r="G947" i="30"/>
  <c r="F947" i="30"/>
  <c r="AO946" i="30"/>
  <c r="AN946" i="30"/>
  <c r="AM946" i="30"/>
  <c r="AL946" i="30"/>
  <c r="AK946" i="30"/>
  <c r="AJ946" i="30"/>
  <c r="AI946" i="30"/>
  <c r="AH946" i="30"/>
  <c r="AG946" i="30"/>
  <c r="AF946" i="30"/>
  <c r="AE946" i="30"/>
  <c r="AD946" i="30"/>
  <c r="AC946" i="30"/>
  <c r="AB946" i="30"/>
  <c r="AA946" i="30"/>
  <c r="Z946" i="30"/>
  <c r="Y946" i="30"/>
  <c r="X946" i="30"/>
  <c r="W946" i="30"/>
  <c r="V946" i="30"/>
  <c r="U946" i="30"/>
  <c r="T946" i="30"/>
  <c r="S946" i="30"/>
  <c r="R946" i="30"/>
  <c r="Q946" i="30"/>
  <c r="P946" i="30"/>
  <c r="O946" i="30"/>
  <c r="N946" i="30"/>
  <c r="M946" i="30"/>
  <c r="L946" i="30"/>
  <c r="K946" i="30"/>
  <c r="J946" i="30"/>
  <c r="I946" i="30"/>
  <c r="H946" i="30"/>
  <c r="G946" i="30"/>
  <c r="F946" i="30"/>
  <c r="AO945" i="30"/>
  <c r="AN945" i="30"/>
  <c r="AM945" i="30"/>
  <c r="AL945" i="30"/>
  <c r="AK945" i="30"/>
  <c r="AJ945" i="30"/>
  <c r="AI945" i="30"/>
  <c r="AH945" i="30"/>
  <c r="AG945" i="30"/>
  <c r="AF945" i="30"/>
  <c r="AE945" i="30"/>
  <c r="AD945" i="30"/>
  <c r="AC945" i="30"/>
  <c r="AB945" i="30"/>
  <c r="AA945" i="30"/>
  <c r="Z945" i="30"/>
  <c r="Y945" i="30"/>
  <c r="X945" i="30"/>
  <c r="W945" i="30"/>
  <c r="V945" i="30"/>
  <c r="U945" i="30"/>
  <c r="T945" i="30"/>
  <c r="S945" i="30"/>
  <c r="R945" i="30"/>
  <c r="Q945" i="30"/>
  <c r="P945" i="30"/>
  <c r="O945" i="30"/>
  <c r="N945" i="30"/>
  <c r="M945" i="30"/>
  <c r="L945" i="30"/>
  <c r="K945" i="30"/>
  <c r="J945" i="30"/>
  <c r="I945" i="30"/>
  <c r="H945" i="30"/>
  <c r="G945" i="30"/>
  <c r="F945" i="30"/>
  <c r="AO944" i="30"/>
  <c r="AN944" i="30"/>
  <c r="AM944" i="30"/>
  <c r="AL944" i="30"/>
  <c r="AK944" i="30"/>
  <c r="AJ944" i="30"/>
  <c r="AI944" i="30"/>
  <c r="AH944" i="30"/>
  <c r="AG944" i="30"/>
  <c r="AF944" i="30"/>
  <c r="AE944" i="30"/>
  <c r="AD944" i="30"/>
  <c r="AC944" i="30"/>
  <c r="AB944" i="30"/>
  <c r="AA944" i="30"/>
  <c r="Z944" i="30"/>
  <c r="Y944" i="30"/>
  <c r="X944" i="30"/>
  <c r="W944" i="30"/>
  <c r="V944" i="30"/>
  <c r="U944" i="30"/>
  <c r="T944" i="30"/>
  <c r="S944" i="30"/>
  <c r="R944" i="30"/>
  <c r="Q944" i="30"/>
  <c r="P944" i="30"/>
  <c r="O944" i="30"/>
  <c r="N944" i="30"/>
  <c r="M944" i="30"/>
  <c r="L944" i="30"/>
  <c r="K944" i="30"/>
  <c r="J944" i="30"/>
  <c r="I944" i="30"/>
  <c r="H944" i="30"/>
  <c r="G944" i="30"/>
  <c r="F944" i="30"/>
  <c r="AO943" i="30"/>
  <c r="AN943" i="30"/>
  <c r="AM943" i="30"/>
  <c r="AL943" i="30"/>
  <c r="AK943" i="30"/>
  <c r="AJ943" i="30"/>
  <c r="AI943" i="30"/>
  <c r="AH943" i="30"/>
  <c r="AG943" i="30"/>
  <c r="AF943" i="30"/>
  <c r="AE943" i="30"/>
  <c r="AD943" i="30"/>
  <c r="AC943" i="30"/>
  <c r="AB943" i="30"/>
  <c r="AA943" i="30"/>
  <c r="Z943" i="30"/>
  <c r="Y943" i="30"/>
  <c r="X943" i="30"/>
  <c r="W943" i="30"/>
  <c r="V943" i="30"/>
  <c r="U943" i="30"/>
  <c r="T943" i="30"/>
  <c r="S943" i="30"/>
  <c r="R943" i="30"/>
  <c r="Q943" i="30"/>
  <c r="P943" i="30"/>
  <c r="O943" i="30"/>
  <c r="N943" i="30"/>
  <c r="M943" i="30"/>
  <c r="L943" i="30"/>
  <c r="K943" i="30"/>
  <c r="J943" i="30"/>
  <c r="I943" i="30"/>
  <c r="H943" i="30"/>
  <c r="G943" i="30"/>
  <c r="F943" i="30"/>
  <c r="AO942" i="30"/>
  <c r="AN942" i="30"/>
  <c r="AM942" i="30"/>
  <c r="AL942" i="30"/>
  <c r="AK942" i="30"/>
  <c r="AJ942" i="30"/>
  <c r="AI942" i="30"/>
  <c r="AH942" i="30"/>
  <c r="AG942" i="30"/>
  <c r="AF942" i="30"/>
  <c r="AE942" i="30"/>
  <c r="AD942" i="30"/>
  <c r="AC942" i="30"/>
  <c r="AB942" i="30"/>
  <c r="AA942" i="30"/>
  <c r="Z942" i="30"/>
  <c r="Y942" i="30"/>
  <c r="X942" i="30"/>
  <c r="W942" i="30"/>
  <c r="V942" i="30"/>
  <c r="U942" i="30"/>
  <c r="T942" i="30"/>
  <c r="S942" i="30"/>
  <c r="R942" i="30"/>
  <c r="Q942" i="30"/>
  <c r="P942" i="30"/>
  <c r="O942" i="30"/>
  <c r="N942" i="30"/>
  <c r="M942" i="30"/>
  <c r="L942" i="30"/>
  <c r="K942" i="30"/>
  <c r="J942" i="30"/>
  <c r="I942" i="30"/>
  <c r="H942" i="30"/>
  <c r="G942" i="30"/>
  <c r="F942" i="30"/>
  <c r="AO941" i="30"/>
  <c r="AN941" i="30"/>
  <c r="AM941" i="30"/>
  <c r="AL941" i="30"/>
  <c r="AK941" i="30"/>
  <c r="AJ941" i="30"/>
  <c r="AI941" i="30"/>
  <c r="AH941" i="30"/>
  <c r="AG941" i="30"/>
  <c r="AF941" i="30"/>
  <c r="AE941" i="30"/>
  <c r="AD941" i="30"/>
  <c r="AC941" i="30"/>
  <c r="AB941" i="30"/>
  <c r="AA941" i="30"/>
  <c r="Z941" i="30"/>
  <c r="Y941" i="30"/>
  <c r="X941" i="30"/>
  <c r="W941" i="30"/>
  <c r="V941" i="30"/>
  <c r="U941" i="30"/>
  <c r="T941" i="30"/>
  <c r="S941" i="30"/>
  <c r="R941" i="30"/>
  <c r="Q941" i="30"/>
  <c r="P941" i="30"/>
  <c r="O941" i="30"/>
  <c r="N941" i="30"/>
  <c r="M941" i="30"/>
  <c r="L941" i="30"/>
  <c r="K941" i="30"/>
  <c r="J941" i="30"/>
  <c r="I941" i="30"/>
  <c r="H941" i="30"/>
  <c r="G941" i="30"/>
  <c r="F941" i="30"/>
  <c r="AO940" i="30"/>
  <c r="AN940" i="30"/>
  <c r="AM940" i="30"/>
  <c r="AL940" i="30"/>
  <c r="AK940" i="30"/>
  <c r="AJ940" i="30"/>
  <c r="AI940" i="30"/>
  <c r="AH940" i="30"/>
  <c r="AG940" i="30"/>
  <c r="AF940" i="30"/>
  <c r="AE940" i="30"/>
  <c r="AD940" i="30"/>
  <c r="AC940" i="30"/>
  <c r="AB940" i="30"/>
  <c r="AA940" i="30"/>
  <c r="Z940" i="30"/>
  <c r="Y940" i="30"/>
  <c r="X940" i="30"/>
  <c r="W940" i="30"/>
  <c r="V940" i="30"/>
  <c r="U940" i="30"/>
  <c r="T940" i="30"/>
  <c r="S940" i="30"/>
  <c r="R940" i="30"/>
  <c r="Q940" i="30"/>
  <c r="P940" i="30"/>
  <c r="O940" i="30"/>
  <c r="N940" i="30"/>
  <c r="M940" i="30"/>
  <c r="L940" i="30"/>
  <c r="K940" i="30"/>
  <c r="J940" i="30"/>
  <c r="I940" i="30"/>
  <c r="H940" i="30"/>
  <c r="G940" i="30"/>
  <c r="F940" i="30"/>
  <c r="AO939" i="30"/>
  <c r="AN939" i="30"/>
  <c r="AM939" i="30"/>
  <c r="AL939" i="30"/>
  <c r="AK939" i="30"/>
  <c r="AJ939" i="30"/>
  <c r="AI939" i="30"/>
  <c r="AH939" i="30"/>
  <c r="AG939" i="30"/>
  <c r="AF939" i="30"/>
  <c r="AE939" i="30"/>
  <c r="AD939" i="30"/>
  <c r="AC939" i="30"/>
  <c r="AB939" i="30"/>
  <c r="AA939" i="30"/>
  <c r="Z939" i="30"/>
  <c r="Y939" i="30"/>
  <c r="X939" i="30"/>
  <c r="W939" i="30"/>
  <c r="V939" i="30"/>
  <c r="U939" i="30"/>
  <c r="T939" i="30"/>
  <c r="S939" i="30"/>
  <c r="R939" i="30"/>
  <c r="Q939" i="30"/>
  <c r="P939" i="30"/>
  <c r="O939" i="30"/>
  <c r="N939" i="30"/>
  <c r="M939" i="30"/>
  <c r="L939" i="30"/>
  <c r="K939" i="30"/>
  <c r="J939" i="30"/>
  <c r="I939" i="30"/>
  <c r="H939" i="30"/>
  <c r="G939" i="30"/>
  <c r="F939" i="30"/>
  <c r="AO938" i="30"/>
  <c r="AN938" i="30"/>
  <c r="AM938" i="30"/>
  <c r="AL938" i="30"/>
  <c r="AK938" i="30"/>
  <c r="AJ938" i="30"/>
  <c r="AI938" i="30"/>
  <c r="AH938" i="30"/>
  <c r="AG938" i="30"/>
  <c r="AF938" i="30"/>
  <c r="AE938" i="30"/>
  <c r="AD938" i="30"/>
  <c r="AC938" i="30"/>
  <c r="AB938" i="30"/>
  <c r="AA938" i="30"/>
  <c r="Z938" i="30"/>
  <c r="Y938" i="30"/>
  <c r="X938" i="30"/>
  <c r="W938" i="30"/>
  <c r="V938" i="30"/>
  <c r="U938" i="30"/>
  <c r="T938" i="30"/>
  <c r="S938" i="30"/>
  <c r="R938" i="30"/>
  <c r="Q938" i="30"/>
  <c r="P938" i="30"/>
  <c r="O938" i="30"/>
  <c r="N938" i="30"/>
  <c r="M938" i="30"/>
  <c r="L938" i="30"/>
  <c r="K938" i="30"/>
  <c r="J938" i="30"/>
  <c r="I938" i="30"/>
  <c r="H938" i="30"/>
  <c r="G938" i="30"/>
  <c r="F938" i="30"/>
  <c r="AO937" i="30"/>
  <c r="AN937" i="30"/>
  <c r="AM937" i="30"/>
  <c r="AL937" i="30"/>
  <c r="AK937" i="30"/>
  <c r="AJ937" i="30"/>
  <c r="AI937" i="30"/>
  <c r="AH937" i="30"/>
  <c r="AG937" i="30"/>
  <c r="AF937" i="30"/>
  <c r="AE937" i="30"/>
  <c r="AD937" i="30"/>
  <c r="AC937" i="30"/>
  <c r="AB937" i="30"/>
  <c r="AA937" i="30"/>
  <c r="Z937" i="30"/>
  <c r="Y937" i="30"/>
  <c r="X937" i="30"/>
  <c r="W937" i="30"/>
  <c r="V937" i="30"/>
  <c r="U937" i="30"/>
  <c r="T937" i="30"/>
  <c r="S937" i="30"/>
  <c r="R937" i="30"/>
  <c r="Q937" i="30"/>
  <c r="P937" i="30"/>
  <c r="O937" i="30"/>
  <c r="N937" i="30"/>
  <c r="M937" i="30"/>
  <c r="L937" i="30"/>
  <c r="K937" i="30"/>
  <c r="J937" i="30"/>
  <c r="I937" i="30"/>
  <c r="H937" i="30"/>
  <c r="G937" i="30"/>
  <c r="F937" i="30"/>
  <c r="AO936" i="30"/>
  <c r="AN936" i="30"/>
  <c r="AM936" i="30"/>
  <c r="AL936" i="30"/>
  <c r="AK936" i="30"/>
  <c r="AJ936" i="30"/>
  <c r="AI936" i="30"/>
  <c r="AH936" i="30"/>
  <c r="AG936" i="30"/>
  <c r="AF936" i="30"/>
  <c r="AE936" i="30"/>
  <c r="AD936" i="30"/>
  <c r="AC936" i="30"/>
  <c r="AB936" i="30"/>
  <c r="AA936" i="30"/>
  <c r="Z936" i="30"/>
  <c r="Y936" i="30"/>
  <c r="X936" i="30"/>
  <c r="W936" i="30"/>
  <c r="V936" i="30"/>
  <c r="U936" i="30"/>
  <c r="T936" i="30"/>
  <c r="S936" i="30"/>
  <c r="R936" i="30"/>
  <c r="Q936" i="30"/>
  <c r="P936" i="30"/>
  <c r="O936" i="30"/>
  <c r="N936" i="30"/>
  <c r="M936" i="30"/>
  <c r="L936" i="30"/>
  <c r="K936" i="30"/>
  <c r="J936" i="30"/>
  <c r="I936" i="30"/>
  <c r="H936" i="30"/>
  <c r="G936" i="30"/>
  <c r="F936" i="30"/>
  <c r="AO935" i="30"/>
  <c r="AN935" i="30"/>
  <c r="AM935" i="30"/>
  <c r="AL935" i="30"/>
  <c r="AK935" i="30"/>
  <c r="AJ935" i="30"/>
  <c r="AI935" i="30"/>
  <c r="AH935" i="30"/>
  <c r="AG935" i="30"/>
  <c r="AF935" i="30"/>
  <c r="AE935" i="30"/>
  <c r="AD935" i="30"/>
  <c r="AC935" i="30"/>
  <c r="AB935" i="30"/>
  <c r="AA935" i="30"/>
  <c r="Z935" i="30"/>
  <c r="Y935" i="30"/>
  <c r="X935" i="30"/>
  <c r="W935" i="30"/>
  <c r="V935" i="30"/>
  <c r="U935" i="30"/>
  <c r="T935" i="30"/>
  <c r="S935" i="30"/>
  <c r="R935" i="30"/>
  <c r="Q935" i="30"/>
  <c r="P935" i="30"/>
  <c r="O935" i="30"/>
  <c r="N935" i="30"/>
  <c r="M935" i="30"/>
  <c r="L935" i="30"/>
  <c r="K935" i="30"/>
  <c r="J935" i="30"/>
  <c r="I935" i="30"/>
  <c r="H935" i="30"/>
  <c r="G935" i="30"/>
  <c r="F935" i="30"/>
  <c r="AO934" i="30"/>
  <c r="AN934" i="30"/>
  <c r="AM934" i="30"/>
  <c r="AL934" i="30"/>
  <c r="AK934" i="30"/>
  <c r="AJ934" i="30"/>
  <c r="AI934" i="30"/>
  <c r="AH934" i="30"/>
  <c r="AG934" i="30"/>
  <c r="AF934" i="30"/>
  <c r="AE934" i="30"/>
  <c r="AD934" i="30"/>
  <c r="AC934" i="30"/>
  <c r="AB934" i="30"/>
  <c r="AA934" i="30"/>
  <c r="Z934" i="30"/>
  <c r="Y934" i="30"/>
  <c r="X934" i="30"/>
  <c r="W934" i="30"/>
  <c r="V934" i="30"/>
  <c r="U934" i="30"/>
  <c r="T934" i="30"/>
  <c r="S934" i="30"/>
  <c r="R934" i="30"/>
  <c r="Q934" i="30"/>
  <c r="P934" i="30"/>
  <c r="O934" i="30"/>
  <c r="N934" i="30"/>
  <c r="M934" i="30"/>
  <c r="L934" i="30"/>
  <c r="K934" i="30"/>
  <c r="J934" i="30"/>
  <c r="I934" i="30"/>
  <c r="H934" i="30"/>
  <c r="G934" i="30"/>
  <c r="F934" i="30"/>
  <c r="AO933" i="30"/>
  <c r="AN933" i="30"/>
  <c r="AM933" i="30"/>
  <c r="AL933" i="30"/>
  <c r="AK933" i="30"/>
  <c r="AJ933" i="30"/>
  <c r="AI933" i="30"/>
  <c r="AH933" i="30"/>
  <c r="AG933" i="30"/>
  <c r="AF933" i="30"/>
  <c r="AE933" i="30"/>
  <c r="AD933" i="30"/>
  <c r="AC933" i="30"/>
  <c r="AB933" i="30"/>
  <c r="AA933" i="30"/>
  <c r="Z933" i="30"/>
  <c r="Y933" i="30"/>
  <c r="X933" i="30"/>
  <c r="W933" i="30"/>
  <c r="V933" i="30"/>
  <c r="U933" i="30"/>
  <c r="T933" i="30"/>
  <c r="S933" i="30"/>
  <c r="R933" i="30"/>
  <c r="Q933" i="30"/>
  <c r="P933" i="30"/>
  <c r="O933" i="30"/>
  <c r="N933" i="30"/>
  <c r="M933" i="30"/>
  <c r="L933" i="30"/>
  <c r="K933" i="30"/>
  <c r="J933" i="30"/>
  <c r="I933" i="30"/>
  <c r="H933" i="30"/>
  <c r="G933" i="30"/>
  <c r="F933" i="30"/>
  <c r="AO932" i="30"/>
  <c r="AN932" i="30"/>
  <c r="AM932" i="30"/>
  <c r="AL932" i="30"/>
  <c r="AK932" i="30"/>
  <c r="AJ932" i="30"/>
  <c r="AI932" i="30"/>
  <c r="AH932" i="30"/>
  <c r="AG932" i="30"/>
  <c r="AF932" i="30"/>
  <c r="AE932" i="30"/>
  <c r="AD932" i="30"/>
  <c r="AC932" i="30"/>
  <c r="AB932" i="30"/>
  <c r="AA932" i="30"/>
  <c r="Z932" i="30"/>
  <c r="Y932" i="30"/>
  <c r="X932" i="30"/>
  <c r="W932" i="30"/>
  <c r="V932" i="30"/>
  <c r="U932" i="30"/>
  <c r="T932" i="30"/>
  <c r="S932" i="30"/>
  <c r="R932" i="30"/>
  <c r="Q932" i="30"/>
  <c r="P932" i="30"/>
  <c r="O932" i="30"/>
  <c r="N932" i="30"/>
  <c r="M932" i="30"/>
  <c r="L932" i="30"/>
  <c r="K932" i="30"/>
  <c r="J932" i="30"/>
  <c r="I932" i="30"/>
  <c r="H932" i="30"/>
  <c r="G932" i="30"/>
  <c r="F932" i="30"/>
  <c r="AO931" i="30"/>
  <c r="AN931" i="30"/>
  <c r="AM931" i="30"/>
  <c r="AL931" i="30"/>
  <c r="AK931" i="30"/>
  <c r="AJ931" i="30"/>
  <c r="AI931" i="30"/>
  <c r="AH931" i="30"/>
  <c r="AG931" i="30"/>
  <c r="AF931" i="30"/>
  <c r="AE931" i="30"/>
  <c r="AD931" i="30"/>
  <c r="AC931" i="30"/>
  <c r="AB931" i="30"/>
  <c r="AA931" i="30"/>
  <c r="Z931" i="30"/>
  <c r="Y931" i="30"/>
  <c r="X931" i="30"/>
  <c r="W931" i="30"/>
  <c r="V931" i="30"/>
  <c r="U931" i="30"/>
  <c r="T931" i="30"/>
  <c r="S931" i="30"/>
  <c r="R931" i="30"/>
  <c r="Q931" i="30"/>
  <c r="P931" i="30"/>
  <c r="O931" i="30"/>
  <c r="N931" i="30"/>
  <c r="M931" i="30"/>
  <c r="L931" i="30"/>
  <c r="K931" i="30"/>
  <c r="J931" i="30"/>
  <c r="I931" i="30"/>
  <c r="H931" i="30"/>
  <c r="G931" i="30"/>
  <c r="F931" i="30"/>
  <c r="AO930" i="30"/>
  <c r="AN930" i="30"/>
  <c r="AM930" i="30"/>
  <c r="AL930" i="30"/>
  <c r="AK930" i="30"/>
  <c r="AJ930" i="30"/>
  <c r="AI930" i="30"/>
  <c r="AH930" i="30"/>
  <c r="AG930" i="30"/>
  <c r="AF930" i="30"/>
  <c r="AE930" i="30"/>
  <c r="AD930" i="30"/>
  <c r="AC930" i="30"/>
  <c r="AB930" i="30"/>
  <c r="AA930" i="30"/>
  <c r="Z930" i="30"/>
  <c r="Y930" i="30"/>
  <c r="X930" i="30"/>
  <c r="W930" i="30"/>
  <c r="V930" i="30"/>
  <c r="U930" i="30"/>
  <c r="T930" i="30"/>
  <c r="S930" i="30"/>
  <c r="R930" i="30"/>
  <c r="Q930" i="30"/>
  <c r="P930" i="30"/>
  <c r="O930" i="30"/>
  <c r="N930" i="30"/>
  <c r="M930" i="30"/>
  <c r="L930" i="30"/>
  <c r="K930" i="30"/>
  <c r="J930" i="30"/>
  <c r="I930" i="30"/>
  <c r="H930" i="30"/>
  <c r="G930" i="30"/>
  <c r="F930" i="30"/>
  <c r="AO929" i="30"/>
  <c r="AN929" i="30"/>
  <c r="AM929" i="30"/>
  <c r="AL929" i="30"/>
  <c r="AK929" i="30"/>
  <c r="AJ929" i="30"/>
  <c r="AI929" i="30"/>
  <c r="AH929" i="30"/>
  <c r="AG929" i="30"/>
  <c r="AF929" i="30"/>
  <c r="AE929" i="30"/>
  <c r="AD929" i="30"/>
  <c r="AC929" i="30"/>
  <c r="AB929" i="30"/>
  <c r="AA929" i="30"/>
  <c r="Z929" i="30"/>
  <c r="Y929" i="30"/>
  <c r="X929" i="30"/>
  <c r="W929" i="30"/>
  <c r="V929" i="30"/>
  <c r="U929" i="30"/>
  <c r="T929" i="30"/>
  <c r="S929" i="30"/>
  <c r="R929" i="30"/>
  <c r="Q929" i="30"/>
  <c r="P929" i="30"/>
  <c r="O929" i="30"/>
  <c r="N929" i="30"/>
  <c r="M929" i="30"/>
  <c r="L929" i="30"/>
  <c r="K929" i="30"/>
  <c r="J929" i="30"/>
  <c r="I929" i="30"/>
  <c r="H929" i="30"/>
  <c r="G929" i="30"/>
  <c r="F929" i="30"/>
  <c r="AO928" i="30"/>
  <c r="AN928" i="30"/>
  <c r="AM928" i="30"/>
  <c r="AL928" i="30"/>
  <c r="AK928" i="30"/>
  <c r="AJ928" i="30"/>
  <c r="AI928" i="30"/>
  <c r="AH928" i="30"/>
  <c r="AG928" i="30"/>
  <c r="AF928" i="30"/>
  <c r="AE928" i="30"/>
  <c r="AD928" i="30"/>
  <c r="AC928" i="30"/>
  <c r="AB928" i="30"/>
  <c r="AA928" i="30"/>
  <c r="Z928" i="30"/>
  <c r="Y928" i="30"/>
  <c r="X928" i="30"/>
  <c r="W928" i="30"/>
  <c r="V928" i="30"/>
  <c r="U928" i="30"/>
  <c r="T928" i="30"/>
  <c r="S928" i="30"/>
  <c r="R928" i="30"/>
  <c r="Q928" i="30"/>
  <c r="P928" i="30"/>
  <c r="O928" i="30"/>
  <c r="N928" i="30"/>
  <c r="M928" i="30"/>
  <c r="L928" i="30"/>
  <c r="K928" i="30"/>
  <c r="J928" i="30"/>
  <c r="I928" i="30"/>
  <c r="H928" i="30"/>
  <c r="G928" i="30"/>
  <c r="F928" i="30"/>
  <c r="AO927" i="30"/>
  <c r="AN927" i="30"/>
  <c r="AM927" i="30"/>
  <c r="AL927" i="30"/>
  <c r="AK927" i="30"/>
  <c r="AJ927" i="30"/>
  <c r="AI927" i="30"/>
  <c r="AH927" i="30"/>
  <c r="AG927" i="30"/>
  <c r="AF927" i="30"/>
  <c r="AE927" i="30"/>
  <c r="AD927" i="30"/>
  <c r="AC927" i="30"/>
  <c r="AB927" i="30"/>
  <c r="AA927" i="30"/>
  <c r="Z927" i="30"/>
  <c r="Y927" i="30"/>
  <c r="X927" i="30"/>
  <c r="W927" i="30"/>
  <c r="V927" i="30"/>
  <c r="U927" i="30"/>
  <c r="T927" i="30"/>
  <c r="S927" i="30"/>
  <c r="R927" i="30"/>
  <c r="Q927" i="30"/>
  <c r="P927" i="30"/>
  <c r="O927" i="30"/>
  <c r="N927" i="30"/>
  <c r="M927" i="30"/>
  <c r="L927" i="30"/>
  <c r="K927" i="30"/>
  <c r="J927" i="30"/>
  <c r="I927" i="30"/>
  <c r="H927" i="30"/>
  <c r="G927" i="30"/>
  <c r="F927" i="30"/>
  <c r="AO926" i="30"/>
  <c r="AN926" i="30"/>
  <c r="AM926" i="30"/>
  <c r="AL926" i="30"/>
  <c r="AK926" i="30"/>
  <c r="AJ926" i="30"/>
  <c r="AI926" i="30"/>
  <c r="AH926" i="30"/>
  <c r="AG926" i="30"/>
  <c r="AF926" i="30"/>
  <c r="AE926" i="30"/>
  <c r="AD926" i="30"/>
  <c r="AC926" i="30"/>
  <c r="AB926" i="30"/>
  <c r="AA926" i="30"/>
  <c r="Z926" i="30"/>
  <c r="Y926" i="30"/>
  <c r="X926" i="30"/>
  <c r="W926" i="30"/>
  <c r="V926" i="30"/>
  <c r="U926" i="30"/>
  <c r="T926" i="30"/>
  <c r="S926" i="30"/>
  <c r="R926" i="30"/>
  <c r="Q926" i="30"/>
  <c r="P926" i="30"/>
  <c r="O926" i="30"/>
  <c r="N926" i="30"/>
  <c r="M926" i="30"/>
  <c r="L926" i="30"/>
  <c r="K926" i="30"/>
  <c r="J926" i="30"/>
  <c r="I926" i="30"/>
  <c r="H926" i="30"/>
  <c r="G926" i="30"/>
  <c r="F926" i="30"/>
  <c r="AO925" i="30"/>
  <c r="AN925" i="30"/>
  <c r="AM925" i="30"/>
  <c r="AL925" i="30"/>
  <c r="AK925" i="30"/>
  <c r="AJ925" i="30"/>
  <c r="AI925" i="30"/>
  <c r="AH925" i="30"/>
  <c r="AG925" i="30"/>
  <c r="AF925" i="30"/>
  <c r="AE925" i="30"/>
  <c r="AD925" i="30"/>
  <c r="AC925" i="30"/>
  <c r="AB925" i="30"/>
  <c r="AA925" i="30"/>
  <c r="Z925" i="30"/>
  <c r="Y925" i="30"/>
  <c r="X925" i="30"/>
  <c r="W925" i="30"/>
  <c r="V925" i="30"/>
  <c r="U925" i="30"/>
  <c r="T925" i="30"/>
  <c r="S925" i="30"/>
  <c r="R925" i="30"/>
  <c r="Q925" i="30"/>
  <c r="P925" i="30"/>
  <c r="O925" i="30"/>
  <c r="N925" i="30"/>
  <c r="M925" i="30"/>
  <c r="L925" i="30"/>
  <c r="K925" i="30"/>
  <c r="J925" i="30"/>
  <c r="I925" i="30"/>
  <c r="H925" i="30"/>
  <c r="G925" i="30"/>
  <c r="F925" i="30"/>
  <c r="AO924" i="30"/>
  <c r="AN924" i="30"/>
  <c r="AM924" i="30"/>
  <c r="AL924" i="30"/>
  <c r="AK924" i="30"/>
  <c r="AJ924" i="30"/>
  <c r="AI924" i="30"/>
  <c r="AH924" i="30"/>
  <c r="AG924" i="30"/>
  <c r="AF924" i="30"/>
  <c r="AE924" i="30"/>
  <c r="AD924" i="30"/>
  <c r="AC924" i="30"/>
  <c r="AB924" i="30"/>
  <c r="AA924" i="30"/>
  <c r="Z924" i="30"/>
  <c r="Y924" i="30"/>
  <c r="X924" i="30"/>
  <c r="W924" i="30"/>
  <c r="V924" i="30"/>
  <c r="U924" i="30"/>
  <c r="T924" i="30"/>
  <c r="S924" i="30"/>
  <c r="R924" i="30"/>
  <c r="Q924" i="30"/>
  <c r="P924" i="30"/>
  <c r="O924" i="30"/>
  <c r="N924" i="30"/>
  <c r="M924" i="30"/>
  <c r="L924" i="30"/>
  <c r="K924" i="30"/>
  <c r="J924" i="30"/>
  <c r="I924" i="30"/>
  <c r="H924" i="30"/>
  <c r="G924" i="30"/>
  <c r="F924" i="30"/>
  <c r="AO923" i="30"/>
  <c r="AN923" i="30"/>
  <c r="AM923" i="30"/>
  <c r="AL923" i="30"/>
  <c r="AK923" i="30"/>
  <c r="AJ923" i="30"/>
  <c r="AI923" i="30"/>
  <c r="AH923" i="30"/>
  <c r="AG923" i="30"/>
  <c r="AF923" i="30"/>
  <c r="AE923" i="30"/>
  <c r="AD923" i="30"/>
  <c r="AC923" i="30"/>
  <c r="AB923" i="30"/>
  <c r="AA923" i="30"/>
  <c r="Z923" i="30"/>
  <c r="Y923" i="30"/>
  <c r="X923" i="30"/>
  <c r="W923" i="30"/>
  <c r="V923" i="30"/>
  <c r="U923" i="30"/>
  <c r="T923" i="30"/>
  <c r="S923" i="30"/>
  <c r="R923" i="30"/>
  <c r="Q923" i="30"/>
  <c r="P923" i="30"/>
  <c r="O923" i="30"/>
  <c r="N923" i="30"/>
  <c r="M923" i="30"/>
  <c r="L923" i="30"/>
  <c r="K923" i="30"/>
  <c r="J923" i="30"/>
  <c r="I923" i="30"/>
  <c r="H923" i="30"/>
  <c r="G923" i="30"/>
  <c r="F923" i="30"/>
  <c r="AO922" i="30"/>
  <c r="AN922" i="30"/>
  <c r="AM922" i="30"/>
  <c r="AL922" i="30"/>
  <c r="AK922" i="30"/>
  <c r="AJ922" i="30"/>
  <c r="AI922" i="30"/>
  <c r="AH922" i="30"/>
  <c r="AG922" i="30"/>
  <c r="AF922" i="30"/>
  <c r="AE922" i="30"/>
  <c r="AD922" i="30"/>
  <c r="AC922" i="30"/>
  <c r="AB922" i="30"/>
  <c r="AA922" i="30"/>
  <c r="Z922" i="30"/>
  <c r="Y922" i="30"/>
  <c r="X922" i="30"/>
  <c r="W922" i="30"/>
  <c r="V922" i="30"/>
  <c r="U922" i="30"/>
  <c r="T922" i="30"/>
  <c r="S922" i="30"/>
  <c r="R922" i="30"/>
  <c r="Q922" i="30"/>
  <c r="P922" i="30"/>
  <c r="O922" i="30"/>
  <c r="N922" i="30"/>
  <c r="M922" i="30"/>
  <c r="L922" i="30"/>
  <c r="K922" i="30"/>
  <c r="J922" i="30"/>
  <c r="I922" i="30"/>
  <c r="H922" i="30"/>
  <c r="G922" i="30"/>
  <c r="F922" i="30"/>
  <c r="AO921" i="30"/>
  <c r="AN921" i="30"/>
  <c r="AM921" i="30"/>
  <c r="AL921" i="30"/>
  <c r="AK921" i="30"/>
  <c r="AJ921" i="30"/>
  <c r="AI921" i="30"/>
  <c r="AH921" i="30"/>
  <c r="AG921" i="30"/>
  <c r="AF921" i="30"/>
  <c r="AE921" i="30"/>
  <c r="AD921" i="30"/>
  <c r="AC921" i="30"/>
  <c r="AB921" i="30"/>
  <c r="AA921" i="30"/>
  <c r="Z921" i="30"/>
  <c r="Y921" i="30"/>
  <c r="X921" i="30"/>
  <c r="W921" i="30"/>
  <c r="V921" i="30"/>
  <c r="U921" i="30"/>
  <c r="T921" i="30"/>
  <c r="S921" i="30"/>
  <c r="R921" i="30"/>
  <c r="Q921" i="30"/>
  <c r="P921" i="30"/>
  <c r="O921" i="30"/>
  <c r="N921" i="30"/>
  <c r="M921" i="30"/>
  <c r="L921" i="30"/>
  <c r="K921" i="30"/>
  <c r="J921" i="30"/>
  <c r="I921" i="30"/>
  <c r="H921" i="30"/>
  <c r="G921" i="30"/>
  <c r="F921" i="30"/>
  <c r="AO920" i="30"/>
  <c r="AN920" i="30"/>
  <c r="AM920" i="30"/>
  <c r="AL920" i="30"/>
  <c r="AK920" i="30"/>
  <c r="AJ920" i="30"/>
  <c r="AI920" i="30"/>
  <c r="AH920" i="30"/>
  <c r="AG920" i="30"/>
  <c r="AF920" i="30"/>
  <c r="AE920" i="30"/>
  <c r="AD920" i="30"/>
  <c r="AC920" i="30"/>
  <c r="AB920" i="30"/>
  <c r="AA920" i="30"/>
  <c r="Z920" i="30"/>
  <c r="Y920" i="30"/>
  <c r="X920" i="30"/>
  <c r="W920" i="30"/>
  <c r="V920" i="30"/>
  <c r="U920" i="30"/>
  <c r="T920" i="30"/>
  <c r="S920" i="30"/>
  <c r="R920" i="30"/>
  <c r="Q920" i="30"/>
  <c r="P920" i="30"/>
  <c r="O920" i="30"/>
  <c r="N920" i="30"/>
  <c r="M920" i="30"/>
  <c r="L920" i="30"/>
  <c r="K920" i="30"/>
  <c r="J920" i="30"/>
  <c r="I920" i="30"/>
  <c r="H920" i="30"/>
  <c r="G920" i="30"/>
  <c r="F920" i="30"/>
  <c r="AO919" i="30"/>
  <c r="AN919" i="30"/>
  <c r="AM919" i="30"/>
  <c r="AL919" i="30"/>
  <c r="AK919" i="30"/>
  <c r="AJ919" i="30"/>
  <c r="AI919" i="30"/>
  <c r="AH919" i="30"/>
  <c r="AG919" i="30"/>
  <c r="AF919" i="30"/>
  <c r="AE919" i="30"/>
  <c r="AD919" i="30"/>
  <c r="AC919" i="30"/>
  <c r="AB919" i="30"/>
  <c r="AA919" i="30"/>
  <c r="Z919" i="30"/>
  <c r="Y919" i="30"/>
  <c r="X919" i="30"/>
  <c r="W919" i="30"/>
  <c r="V919" i="30"/>
  <c r="U919" i="30"/>
  <c r="T919" i="30"/>
  <c r="S919" i="30"/>
  <c r="R919" i="30"/>
  <c r="Q919" i="30"/>
  <c r="P919" i="30"/>
  <c r="O919" i="30"/>
  <c r="N919" i="30"/>
  <c r="M919" i="30"/>
  <c r="L919" i="30"/>
  <c r="K919" i="30"/>
  <c r="J919" i="30"/>
  <c r="I919" i="30"/>
  <c r="H919" i="30"/>
  <c r="G919" i="30"/>
  <c r="F919" i="30"/>
  <c r="AO918" i="30"/>
  <c r="AN918" i="30"/>
  <c r="AM918" i="30"/>
  <c r="AL918" i="30"/>
  <c r="AK918" i="30"/>
  <c r="AJ918" i="30"/>
  <c r="AI918" i="30"/>
  <c r="AH918" i="30"/>
  <c r="AG918" i="30"/>
  <c r="AF918" i="30"/>
  <c r="AE918" i="30"/>
  <c r="AD918" i="30"/>
  <c r="AC918" i="30"/>
  <c r="AB918" i="30"/>
  <c r="AA918" i="30"/>
  <c r="Z918" i="30"/>
  <c r="Y918" i="30"/>
  <c r="X918" i="30"/>
  <c r="W918" i="30"/>
  <c r="V918" i="30"/>
  <c r="U918" i="30"/>
  <c r="T918" i="30"/>
  <c r="S918" i="30"/>
  <c r="R918" i="30"/>
  <c r="Q918" i="30"/>
  <c r="P918" i="30"/>
  <c r="O918" i="30"/>
  <c r="N918" i="30"/>
  <c r="M918" i="30"/>
  <c r="L918" i="30"/>
  <c r="K918" i="30"/>
  <c r="J918" i="30"/>
  <c r="I918" i="30"/>
  <c r="H918" i="30"/>
  <c r="G918" i="30"/>
  <c r="F918" i="30"/>
  <c r="AO917" i="30"/>
  <c r="AN917" i="30"/>
  <c r="AM917" i="30"/>
  <c r="AL917" i="30"/>
  <c r="AK917" i="30"/>
  <c r="AJ917" i="30"/>
  <c r="AI917" i="30"/>
  <c r="AH917" i="30"/>
  <c r="AG917" i="30"/>
  <c r="AF917" i="30"/>
  <c r="AE917" i="30"/>
  <c r="AD917" i="30"/>
  <c r="AC917" i="30"/>
  <c r="AB917" i="30"/>
  <c r="AA917" i="30"/>
  <c r="Z917" i="30"/>
  <c r="Y917" i="30"/>
  <c r="X917" i="30"/>
  <c r="W917" i="30"/>
  <c r="V917" i="30"/>
  <c r="U917" i="30"/>
  <c r="T917" i="30"/>
  <c r="S917" i="30"/>
  <c r="R917" i="30"/>
  <c r="Q917" i="30"/>
  <c r="P917" i="30"/>
  <c r="O917" i="30"/>
  <c r="N917" i="30"/>
  <c r="M917" i="30"/>
  <c r="L917" i="30"/>
  <c r="K917" i="30"/>
  <c r="J917" i="30"/>
  <c r="I917" i="30"/>
  <c r="H917" i="30"/>
  <c r="G917" i="30"/>
  <c r="F917" i="30"/>
  <c r="AO916" i="30"/>
  <c r="AN916" i="30"/>
  <c r="AM916" i="30"/>
  <c r="AL916" i="30"/>
  <c r="AK916" i="30"/>
  <c r="AJ916" i="30"/>
  <c r="AI916" i="30"/>
  <c r="AH916" i="30"/>
  <c r="AG916" i="30"/>
  <c r="AF916" i="30"/>
  <c r="AE916" i="30"/>
  <c r="AD916" i="30"/>
  <c r="AC916" i="30"/>
  <c r="AB916" i="30"/>
  <c r="AA916" i="30"/>
  <c r="Z916" i="30"/>
  <c r="Y916" i="30"/>
  <c r="X916" i="30"/>
  <c r="W916" i="30"/>
  <c r="V916" i="30"/>
  <c r="U916" i="30"/>
  <c r="T916" i="30"/>
  <c r="S916" i="30"/>
  <c r="R916" i="30"/>
  <c r="Q916" i="30"/>
  <c r="P916" i="30"/>
  <c r="O916" i="30"/>
  <c r="N916" i="30"/>
  <c r="M916" i="30"/>
  <c r="L916" i="30"/>
  <c r="K916" i="30"/>
  <c r="J916" i="30"/>
  <c r="I916" i="30"/>
  <c r="H916" i="30"/>
  <c r="G916" i="30"/>
  <c r="F916" i="30"/>
  <c r="AO914" i="30"/>
  <c r="AN914" i="30"/>
  <c r="AM914" i="30"/>
  <c r="AL914" i="30"/>
  <c r="AK914" i="30"/>
  <c r="AJ914" i="30"/>
  <c r="AI914" i="30"/>
  <c r="AH914" i="30"/>
  <c r="AG914" i="30"/>
  <c r="AF914" i="30"/>
  <c r="AE914" i="30"/>
  <c r="AD914" i="30"/>
  <c r="AC914" i="30"/>
  <c r="AB914" i="30"/>
  <c r="AA914" i="30"/>
  <c r="Z914" i="30"/>
  <c r="Y914" i="30"/>
  <c r="X914" i="30"/>
  <c r="W914" i="30"/>
  <c r="V914" i="30"/>
  <c r="U914" i="30"/>
  <c r="T914" i="30"/>
  <c r="S914" i="30"/>
  <c r="R914" i="30"/>
  <c r="Q914" i="30"/>
  <c r="P914" i="30"/>
  <c r="O914" i="30"/>
  <c r="N914" i="30"/>
  <c r="M914" i="30"/>
  <c r="L914" i="30"/>
  <c r="K914" i="30"/>
  <c r="J914" i="30"/>
  <c r="I914" i="30"/>
  <c r="H914" i="30"/>
  <c r="G914" i="30"/>
  <c r="F914" i="30"/>
  <c r="AO913" i="30"/>
  <c r="AN913" i="30"/>
  <c r="AM913" i="30"/>
  <c r="AL913" i="30"/>
  <c r="AK913" i="30"/>
  <c r="AJ913" i="30"/>
  <c r="AI913" i="30"/>
  <c r="AH913" i="30"/>
  <c r="AG913" i="30"/>
  <c r="AF913" i="30"/>
  <c r="AE913" i="30"/>
  <c r="AD913" i="30"/>
  <c r="AC913" i="30"/>
  <c r="AB913" i="30"/>
  <c r="AA913" i="30"/>
  <c r="Z913" i="30"/>
  <c r="Y913" i="30"/>
  <c r="X913" i="30"/>
  <c r="W913" i="30"/>
  <c r="V913" i="30"/>
  <c r="U913" i="30"/>
  <c r="T913" i="30"/>
  <c r="S913" i="30"/>
  <c r="R913" i="30"/>
  <c r="Q913" i="30"/>
  <c r="P913" i="30"/>
  <c r="O913" i="30"/>
  <c r="N913" i="30"/>
  <c r="M913" i="30"/>
  <c r="L913" i="30"/>
  <c r="K913" i="30"/>
  <c r="J913" i="30"/>
  <c r="I913" i="30"/>
  <c r="H913" i="30"/>
  <c r="G913" i="30"/>
  <c r="F913" i="30"/>
  <c r="AO912" i="30"/>
  <c r="AN912" i="30"/>
  <c r="AM912" i="30"/>
  <c r="AL912" i="30"/>
  <c r="AK912" i="30"/>
  <c r="AJ912" i="30"/>
  <c r="AI912" i="30"/>
  <c r="AH912" i="30"/>
  <c r="AG912" i="30"/>
  <c r="AF912" i="30"/>
  <c r="AE912" i="30"/>
  <c r="AD912" i="30"/>
  <c r="AC912" i="30"/>
  <c r="AB912" i="30"/>
  <c r="AA912" i="30"/>
  <c r="Z912" i="30"/>
  <c r="Y912" i="30"/>
  <c r="X912" i="30"/>
  <c r="W912" i="30"/>
  <c r="V912" i="30"/>
  <c r="U912" i="30"/>
  <c r="T912" i="30"/>
  <c r="S912" i="30"/>
  <c r="R912" i="30"/>
  <c r="Q912" i="30"/>
  <c r="P912" i="30"/>
  <c r="O912" i="30"/>
  <c r="N912" i="30"/>
  <c r="M912" i="30"/>
  <c r="L912" i="30"/>
  <c r="K912" i="30"/>
  <c r="J912" i="30"/>
  <c r="I912" i="30"/>
  <c r="H912" i="30"/>
  <c r="G912" i="30"/>
  <c r="F912" i="30"/>
  <c r="AO911" i="30"/>
  <c r="AN911" i="30"/>
  <c r="AM911" i="30"/>
  <c r="AL911" i="30"/>
  <c r="AK911" i="30"/>
  <c r="AJ911" i="30"/>
  <c r="AI911" i="30"/>
  <c r="AH911" i="30"/>
  <c r="AG911" i="30"/>
  <c r="AF911" i="30"/>
  <c r="AE911" i="30"/>
  <c r="AD911" i="30"/>
  <c r="AC911" i="30"/>
  <c r="AB911" i="30"/>
  <c r="AA911" i="30"/>
  <c r="Z911" i="30"/>
  <c r="Y911" i="30"/>
  <c r="X911" i="30"/>
  <c r="W911" i="30"/>
  <c r="V911" i="30"/>
  <c r="U911" i="30"/>
  <c r="T911" i="30"/>
  <c r="S911" i="30"/>
  <c r="R911" i="30"/>
  <c r="Q911" i="30"/>
  <c r="P911" i="30"/>
  <c r="O911" i="30"/>
  <c r="N911" i="30"/>
  <c r="M911" i="30"/>
  <c r="L911" i="30"/>
  <c r="K911" i="30"/>
  <c r="J911" i="30"/>
  <c r="I911" i="30"/>
  <c r="H911" i="30"/>
  <c r="G911" i="30"/>
  <c r="F911" i="30"/>
  <c r="AO910" i="30"/>
  <c r="AN910" i="30"/>
  <c r="AM910" i="30"/>
  <c r="AL910" i="30"/>
  <c r="AK910" i="30"/>
  <c r="AJ910" i="30"/>
  <c r="AI910" i="30"/>
  <c r="AH910" i="30"/>
  <c r="AG910" i="30"/>
  <c r="AF910" i="30"/>
  <c r="AE910" i="30"/>
  <c r="AD910" i="30"/>
  <c r="AC910" i="30"/>
  <c r="AB910" i="30"/>
  <c r="AA910" i="30"/>
  <c r="Z910" i="30"/>
  <c r="Y910" i="30"/>
  <c r="X910" i="30"/>
  <c r="W910" i="30"/>
  <c r="V910" i="30"/>
  <c r="U910" i="30"/>
  <c r="T910" i="30"/>
  <c r="S910" i="30"/>
  <c r="R910" i="30"/>
  <c r="Q910" i="30"/>
  <c r="P910" i="30"/>
  <c r="O910" i="30"/>
  <c r="N910" i="30"/>
  <c r="M910" i="30"/>
  <c r="L910" i="30"/>
  <c r="K910" i="30"/>
  <c r="J910" i="30"/>
  <c r="I910" i="30"/>
  <c r="H910" i="30"/>
  <c r="G910" i="30"/>
  <c r="F910" i="30"/>
  <c r="AO909" i="30"/>
  <c r="AN909" i="30"/>
  <c r="AM909" i="30"/>
  <c r="AL909" i="30"/>
  <c r="AK909" i="30"/>
  <c r="AJ909" i="30"/>
  <c r="AI909" i="30"/>
  <c r="AH909" i="30"/>
  <c r="AG909" i="30"/>
  <c r="AF909" i="30"/>
  <c r="AE909" i="30"/>
  <c r="AD909" i="30"/>
  <c r="AC909" i="30"/>
  <c r="AB909" i="30"/>
  <c r="AA909" i="30"/>
  <c r="Z909" i="30"/>
  <c r="Y909" i="30"/>
  <c r="X909" i="30"/>
  <c r="W909" i="30"/>
  <c r="V909" i="30"/>
  <c r="U909" i="30"/>
  <c r="T909" i="30"/>
  <c r="S909" i="30"/>
  <c r="R909" i="30"/>
  <c r="Q909" i="30"/>
  <c r="P909" i="30"/>
  <c r="O909" i="30"/>
  <c r="N909" i="30"/>
  <c r="M909" i="30"/>
  <c r="L909" i="30"/>
  <c r="K909" i="30"/>
  <c r="J909" i="30"/>
  <c r="I909" i="30"/>
  <c r="H909" i="30"/>
  <c r="G909" i="30"/>
  <c r="F909" i="30"/>
  <c r="AO908" i="30"/>
  <c r="AN908" i="30"/>
  <c r="AM908" i="30"/>
  <c r="AL908" i="30"/>
  <c r="AK908" i="30"/>
  <c r="AJ908" i="30"/>
  <c r="AI908" i="30"/>
  <c r="AH908" i="30"/>
  <c r="AG908" i="30"/>
  <c r="AF908" i="30"/>
  <c r="AE908" i="30"/>
  <c r="AD908" i="30"/>
  <c r="AC908" i="30"/>
  <c r="AB908" i="30"/>
  <c r="AA908" i="30"/>
  <c r="Z908" i="30"/>
  <c r="Y908" i="30"/>
  <c r="X908" i="30"/>
  <c r="W908" i="30"/>
  <c r="V908" i="30"/>
  <c r="U908" i="30"/>
  <c r="T908" i="30"/>
  <c r="S908" i="30"/>
  <c r="R908" i="30"/>
  <c r="Q908" i="30"/>
  <c r="P908" i="30"/>
  <c r="O908" i="30"/>
  <c r="N908" i="30"/>
  <c r="M908" i="30"/>
  <c r="L908" i="30"/>
  <c r="K908" i="30"/>
  <c r="J908" i="30"/>
  <c r="I908" i="30"/>
  <c r="H908" i="30"/>
  <c r="G908" i="30"/>
  <c r="F908" i="30"/>
  <c r="AO907" i="30"/>
  <c r="AN907" i="30"/>
  <c r="AM907" i="30"/>
  <c r="AL907" i="30"/>
  <c r="AK907" i="30"/>
  <c r="AJ907" i="30"/>
  <c r="AI907" i="30"/>
  <c r="AH907" i="30"/>
  <c r="AG907" i="30"/>
  <c r="AF907" i="30"/>
  <c r="AE907" i="30"/>
  <c r="AD907" i="30"/>
  <c r="AC907" i="30"/>
  <c r="AB907" i="30"/>
  <c r="AA907" i="30"/>
  <c r="Z907" i="30"/>
  <c r="Y907" i="30"/>
  <c r="X907" i="30"/>
  <c r="W907" i="30"/>
  <c r="V907" i="30"/>
  <c r="U907" i="30"/>
  <c r="T907" i="30"/>
  <c r="S907" i="30"/>
  <c r="R907" i="30"/>
  <c r="Q907" i="30"/>
  <c r="P907" i="30"/>
  <c r="O907" i="30"/>
  <c r="N907" i="30"/>
  <c r="M907" i="30"/>
  <c r="L907" i="30"/>
  <c r="K907" i="30"/>
  <c r="J907" i="30"/>
  <c r="I907" i="30"/>
  <c r="H907" i="30"/>
  <c r="G907" i="30"/>
  <c r="F907" i="30"/>
  <c r="AO906" i="30"/>
  <c r="AN906" i="30"/>
  <c r="AM906" i="30"/>
  <c r="AL906" i="30"/>
  <c r="AK906" i="30"/>
  <c r="AJ906" i="30"/>
  <c r="AI906" i="30"/>
  <c r="AH906" i="30"/>
  <c r="AG906" i="30"/>
  <c r="AF906" i="30"/>
  <c r="AE906" i="30"/>
  <c r="AD906" i="30"/>
  <c r="AC906" i="30"/>
  <c r="AB906" i="30"/>
  <c r="AA906" i="30"/>
  <c r="Z906" i="30"/>
  <c r="Y906" i="30"/>
  <c r="X906" i="30"/>
  <c r="W906" i="30"/>
  <c r="V906" i="30"/>
  <c r="U906" i="30"/>
  <c r="T906" i="30"/>
  <c r="S906" i="30"/>
  <c r="R906" i="30"/>
  <c r="Q906" i="30"/>
  <c r="P906" i="30"/>
  <c r="O906" i="30"/>
  <c r="N906" i="30"/>
  <c r="M906" i="30"/>
  <c r="L906" i="30"/>
  <c r="K906" i="30"/>
  <c r="J906" i="30"/>
  <c r="I906" i="30"/>
  <c r="H906" i="30"/>
  <c r="G906" i="30"/>
  <c r="F906" i="30"/>
  <c r="AO905" i="30"/>
  <c r="AN905" i="30"/>
  <c r="AM905" i="30"/>
  <c r="AL905" i="30"/>
  <c r="AK905" i="30"/>
  <c r="AJ905" i="30"/>
  <c r="AI905" i="30"/>
  <c r="AH905" i="30"/>
  <c r="AG905" i="30"/>
  <c r="AF905" i="30"/>
  <c r="AE905" i="30"/>
  <c r="AD905" i="30"/>
  <c r="AC905" i="30"/>
  <c r="AB905" i="30"/>
  <c r="AA905" i="30"/>
  <c r="Z905" i="30"/>
  <c r="Y905" i="30"/>
  <c r="X905" i="30"/>
  <c r="W905" i="30"/>
  <c r="V905" i="30"/>
  <c r="U905" i="30"/>
  <c r="T905" i="30"/>
  <c r="S905" i="30"/>
  <c r="R905" i="30"/>
  <c r="Q905" i="30"/>
  <c r="P905" i="30"/>
  <c r="O905" i="30"/>
  <c r="N905" i="30"/>
  <c r="M905" i="30"/>
  <c r="L905" i="30"/>
  <c r="K905" i="30"/>
  <c r="J905" i="30"/>
  <c r="I905" i="30"/>
  <c r="H905" i="30"/>
  <c r="G905" i="30"/>
  <c r="F905" i="30"/>
  <c r="AO904" i="30"/>
  <c r="AN904" i="30"/>
  <c r="AM904" i="30"/>
  <c r="AL904" i="30"/>
  <c r="AK904" i="30"/>
  <c r="AJ904" i="30"/>
  <c r="AI904" i="30"/>
  <c r="AH904" i="30"/>
  <c r="AG904" i="30"/>
  <c r="AF904" i="30"/>
  <c r="AE904" i="30"/>
  <c r="AD904" i="30"/>
  <c r="AC904" i="30"/>
  <c r="AB904" i="30"/>
  <c r="AA904" i="30"/>
  <c r="Z904" i="30"/>
  <c r="Y904" i="30"/>
  <c r="X904" i="30"/>
  <c r="W904" i="30"/>
  <c r="V904" i="30"/>
  <c r="U904" i="30"/>
  <c r="T904" i="30"/>
  <c r="S904" i="30"/>
  <c r="R904" i="30"/>
  <c r="Q904" i="30"/>
  <c r="P904" i="30"/>
  <c r="O904" i="30"/>
  <c r="N904" i="30"/>
  <c r="M904" i="30"/>
  <c r="L904" i="30"/>
  <c r="K904" i="30"/>
  <c r="J904" i="30"/>
  <c r="I904" i="30"/>
  <c r="H904" i="30"/>
  <c r="G904" i="30"/>
  <c r="F904" i="30"/>
  <c r="AO903" i="30"/>
  <c r="AN903" i="30"/>
  <c r="AM903" i="30"/>
  <c r="AL903" i="30"/>
  <c r="AK903" i="30"/>
  <c r="AJ903" i="30"/>
  <c r="AI903" i="30"/>
  <c r="AH903" i="30"/>
  <c r="AG903" i="30"/>
  <c r="AF903" i="30"/>
  <c r="AE903" i="30"/>
  <c r="AD903" i="30"/>
  <c r="AC903" i="30"/>
  <c r="AB903" i="30"/>
  <c r="AA903" i="30"/>
  <c r="Z903" i="30"/>
  <c r="Y903" i="30"/>
  <c r="X903" i="30"/>
  <c r="W903" i="30"/>
  <c r="V903" i="30"/>
  <c r="U903" i="30"/>
  <c r="T903" i="30"/>
  <c r="S903" i="30"/>
  <c r="R903" i="30"/>
  <c r="Q903" i="30"/>
  <c r="P903" i="30"/>
  <c r="O903" i="30"/>
  <c r="N903" i="30"/>
  <c r="M903" i="30"/>
  <c r="L903" i="30"/>
  <c r="K903" i="30"/>
  <c r="J903" i="30"/>
  <c r="I903" i="30"/>
  <c r="H903" i="30"/>
  <c r="G903" i="30"/>
  <c r="F903" i="30"/>
  <c r="AO902" i="30"/>
  <c r="AN902" i="30"/>
  <c r="AM902" i="30"/>
  <c r="AL902" i="30"/>
  <c r="AK902" i="30"/>
  <c r="AJ902" i="30"/>
  <c r="AI902" i="30"/>
  <c r="AH902" i="30"/>
  <c r="AG902" i="30"/>
  <c r="AF902" i="30"/>
  <c r="AE902" i="30"/>
  <c r="AD902" i="30"/>
  <c r="AC902" i="30"/>
  <c r="AB902" i="30"/>
  <c r="AA902" i="30"/>
  <c r="Z902" i="30"/>
  <c r="Y902" i="30"/>
  <c r="X902" i="30"/>
  <c r="W902" i="30"/>
  <c r="V902" i="30"/>
  <c r="U902" i="30"/>
  <c r="T902" i="30"/>
  <c r="S902" i="30"/>
  <c r="R902" i="30"/>
  <c r="Q902" i="30"/>
  <c r="P902" i="30"/>
  <c r="O902" i="30"/>
  <c r="N902" i="30"/>
  <c r="M902" i="30"/>
  <c r="L902" i="30"/>
  <c r="K902" i="30"/>
  <c r="J902" i="30"/>
  <c r="I902" i="30"/>
  <c r="H902" i="30"/>
  <c r="G902" i="30"/>
  <c r="F902" i="30"/>
  <c r="AO901" i="30"/>
  <c r="AN901" i="30"/>
  <c r="AM901" i="30"/>
  <c r="AL901" i="30"/>
  <c r="AK901" i="30"/>
  <c r="AJ901" i="30"/>
  <c r="AI901" i="30"/>
  <c r="AH901" i="30"/>
  <c r="AG901" i="30"/>
  <c r="AF901" i="30"/>
  <c r="AE901" i="30"/>
  <c r="AD901" i="30"/>
  <c r="AC901" i="30"/>
  <c r="AB901" i="30"/>
  <c r="AA901" i="30"/>
  <c r="Z901" i="30"/>
  <c r="Y901" i="30"/>
  <c r="X901" i="30"/>
  <c r="W901" i="30"/>
  <c r="V901" i="30"/>
  <c r="U901" i="30"/>
  <c r="T901" i="30"/>
  <c r="S901" i="30"/>
  <c r="R901" i="30"/>
  <c r="Q901" i="30"/>
  <c r="P901" i="30"/>
  <c r="O901" i="30"/>
  <c r="N901" i="30"/>
  <c r="M901" i="30"/>
  <c r="L901" i="30"/>
  <c r="K901" i="30"/>
  <c r="J901" i="30"/>
  <c r="I901" i="30"/>
  <c r="H901" i="30"/>
  <c r="G901" i="30"/>
  <c r="F901" i="30"/>
  <c r="AO900" i="30"/>
  <c r="AN900" i="30"/>
  <c r="AM900" i="30"/>
  <c r="AL900" i="30"/>
  <c r="AK900" i="30"/>
  <c r="AJ900" i="30"/>
  <c r="AI900" i="30"/>
  <c r="AH900" i="30"/>
  <c r="AG900" i="30"/>
  <c r="AF900" i="30"/>
  <c r="AE900" i="30"/>
  <c r="AD900" i="30"/>
  <c r="AC900" i="30"/>
  <c r="AB900" i="30"/>
  <c r="AA900" i="30"/>
  <c r="Z900" i="30"/>
  <c r="Y900" i="30"/>
  <c r="X900" i="30"/>
  <c r="W900" i="30"/>
  <c r="V900" i="30"/>
  <c r="U900" i="30"/>
  <c r="T900" i="30"/>
  <c r="S900" i="30"/>
  <c r="R900" i="30"/>
  <c r="Q900" i="30"/>
  <c r="P900" i="30"/>
  <c r="O900" i="30"/>
  <c r="N900" i="30"/>
  <c r="M900" i="30"/>
  <c r="L900" i="30"/>
  <c r="K900" i="30"/>
  <c r="J900" i="30"/>
  <c r="I900" i="30"/>
  <c r="H900" i="30"/>
  <c r="G900" i="30"/>
  <c r="F900" i="30"/>
  <c r="AO899" i="30"/>
  <c r="AN899" i="30"/>
  <c r="AM899" i="30"/>
  <c r="AL899" i="30"/>
  <c r="AK899" i="30"/>
  <c r="AJ899" i="30"/>
  <c r="AI899" i="30"/>
  <c r="AH899" i="30"/>
  <c r="AG899" i="30"/>
  <c r="AF899" i="30"/>
  <c r="AE899" i="30"/>
  <c r="AD899" i="30"/>
  <c r="AC899" i="30"/>
  <c r="AB899" i="30"/>
  <c r="AA899" i="30"/>
  <c r="Z899" i="30"/>
  <c r="Y899" i="30"/>
  <c r="X899" i="30"/>
  <c r="W899" i="30"/>
  <c r="V899" i="30"/>
  <c r="U899" i="30"/>
  <c r="T899" i="30"/>
  <c r="S899" i="30"/>
  <c r="R899" i="30"/>
  <c r="Q899" i="30"/>
  <c r="P899" i="30"/>
  <c r="O899" i="30"/>
  <c r="N899" i="30"/>
  <c r="M899" i="30"/>
  <c r="L899" i="30"/>
  <c r="K899" i="30"/>
  <c r="J899" i="30"/>
  <c r="I899" i="30"/>
  <c r="H899" i="30"/>
  <c r="G899" i="30"/>
  <c r="F899" i="30"/>
  <c r="AO898" i="30"/>
  <c r="AN898" i="30"/>
  <c r="AM898" i="30"/>
  <c r="AL898" i="30"/>
  <c r="AK898" i="30"/>
  <c r="AJ898" i="30"/>
  <c r="AI898" i="30"/>
  <c r="AH898" i="30"/>
  <c r="AG898" i="30"/>
  <c r="AF898" i="30"/>
  <c r="AE898" i="30"/>
  <c r="AD898" i="30"/>
  <c r="AC898" i="30"/>
  <c r="AB898" i="30"/>
  <c r="AA898" i="30"/>
  <c r="Z898" i="30"/>
  <c r="Y898" i="30"/>
  <c r="X898" i="30"/>
  <c r="W898" i="30"/>
  <c r="V898" i="30"/>
  <c r="U898" i="30"/>
  <c r="T898" i="30"/>
  <c r="S898" i="30"/>
  <c r="R898" i="30"/>
  <c r="Q898" i="30"/>
  <c r="P898" i="30"/>
  <c r="O898" i="30"/>
  <c r="N898" i="30"/>
  <c r="M898" i="30"/>
  <c r="L898" i="30"/>
  <c r="K898" i="30"/>
  <c r="J898" i="30"/>
  <c r="I898" i="30"/>
  <c r="H898" i="30"/>
  <c r="G898" i="30"/>
  <c r="F898" i="30"/>
  <c r="AO897" i="30"/>
  <c r="AN897" i="30"/>
  <c r="AM897" i="30"/>
  <c r="AL897" i="30"/>
  <c r="AK897" i="30"/>
  <c r="AJ897" i="30"/>
  <c r="AI897" i="30"/>
  <c r="AH897" i="30"/>
  <c r="AG897" i="30"/>
  <c r="AF897" i="30"/>
  <c r="AE897" i="30"/>
  <c r="AD897" i="30"/>
  <c r="AC897" i="30"/>
  <c r="AB897" i="30"/>
  <c r="AA897" i="30"/>
  <c r="Z897" i="30"/>
  <c r="Y897" i="30"/>
  <c r="X897" i="30"/>
  <c r="W897" i="30"/>
  <c r="V897" i="30"/>
  <c r="U897" i="30"/>
  <c r="T897" i="30"/>
  <c r="S897" i="30"/>
  <c r="R897" i="30"/>
  <c r="Q897" i="30"/>
  <c r="P897" i="30"/>
  <c r="O897" i="30"/>
  <c r="N897" i="30"/>
  <c r="M897" i="30"/>
  <c r="L897" i="30"/>
  <c r="K897" i="30"/>
  <c r="J897" i="30"/>
  <c r="I897" i="30"/>
  <c r="H897" i="30"/>
  <c r="G897" i="30"/>
  <c r="F897" i="30"/>
  <c r="AO896" i="30"/>
  <c r="AN896" i="30"/>
  <c r="AM896" i="30"/>
  <c r="AL896" i="30"/>
  <c r="AK896" i="30"/>
  <c r="AJ896" i="30"/>
  <c r="AI896" i="30"/>
  <c r="AH896" i="30"/>
  <c r="AG896" i="30"/>
  <c r="AF896" i="30"/>
  <c r="AE896" i="30"/>
  <c r="AD896" i="30"/>
  <c r="AC896" i="30"/>
  <c r="AB896" i="30"/>
  <c r="AA896" i="30"/>
  <c r="Z896" i="30"/>
  <c r="Y896" i="30"/>
  <c r="X896" i="30"/>
  <c r="W896" i="30"/>
  <c r="V896" i="30"/>
  <c r="U896" i="30"/>
  <c r="T896" i="30"/>
  <c r="S896" i="30"/>
  <c r="R896" i="30"/>
  <c r="Q896" i="30"/>
  <c r="P896" i="30"/>
  <c r="O896" i="30"/>
  <c r="N896" i="30"/>
  <c r="M896" i="30"/>
  <c r="L896" i="30"/>
  <c r="K896" i="30"/>
  <c r="J896" i="30"/>
  <c r="I896" i="30"/>
  <c r="H896" i="30"/>
  <c r="G896" i="30"/>
  <c r="F896" i="30"/>
  <c r="AO895" i="30"/>
  <c r="AN895" i="30"/>
  <c r="AM895" i="30"/>
  <c r="AL895" i="30"/>
  <c r="AK895" i="30"/>
  <c r="AJ895" i="30"/>
  <c r="AI895" i="30"/>
  <c r="AH895" i="30"/>
  <c r="AG895" i="30"/>
  <c r="AF895" i="30"/>
  <c r="AE895" i="30"/>
  <c r="AD895" i="30"/>
  <c r="AC895" i="30"/>
  <c r="AB895" i="30"/>
  <c r="AA895" i="30"/>
  <c r="Z895" i="30"/>
  <c r="Y895" i="30"/>
  <c r="X895" i="30"/>
  <c r="W895" i="30"/>
  <c r="V895" i="30"/>
  <c r="U895" i="30"/>
  <c r="T895" i="30"/>
  <c r="S895" i="30"/>
  <c r="R895" i="30"/>
  <c r="Q895" i="30"/>
  <c r="P895" i="30"/>
  <c r="O895" i="30"/>
  <c r="N895" i="30"/>
  <c r="M895" i="30"/>
  <c r="L895" i="30"/>
  <c r="K895" i="30"/>
  <c r="J895" i="30"/>
  <c r="I895" i="30"/>
  <c r="H895" i="30"/>
  <c r="G895" i="30"/>
  <c r="F895" i="30"/>
  <c r="AO894" i="30"/>
  <c r="AN894" i="30"/>
  <c r="AM894" i="30"/>
  <c r="AL894" i="30"/>
  <c r="AK894" i="30"/>
  <c r="AJ894" i="30"/>
  <c r="AI894" i="30"/>
  <c r="AH894" i="30"/>
  <c r="AG894" i="30"/>
  <c r="AF894" i="30"/>
  <c r="AE894" i="30"/>
  <c r="AD894" i="30"/>
  <c r="AC894" i="30"/>
  <c r="AB894" i="30"/>
  <c r="AA894" i="30"/>
  <c r="Z894" i="30"/>
  <c r="Y894" i="30"/>
  <c r="X894" i="30"/>
  <c r="W894" i="30"/>
  <c r="V894" i="30"/>
  <c r="U894" i="30"/>
  <c r="T894" i="30"/>
  <c r="S894" i="30"/>
  <c r="R894" i="30"/>
  <c r="Q894" i="30"/>
  <c r="P894" i="30"/>
  <c r="O894" i="30"/>
  <c r="N894" i="30"/>
  <c r="M894" i="30"/>
  <c r="L894" i="30"/>
  <c r="K894" i="30"/>
  <c r="J894" i="30"/>
  <c r="I894" i="30"/>
  <c r="H894" i="30"/>
  <c r="G894" i="30"/>
  <c r="F894" i="30"/>
  <c r="AO893" i="30"/>
  <c r="AN893" i="30"/>
  <c r="AM893" i="30"/>
  <c r="AL893" i="30"/>
  <c r="AK893" i="30"/>
  <c r="AJ893" i="30"/>
  <c r="AI893" i="30"/>
  <c r="AH893" i="30"/>
  <c r="AG893" i="30"/>
  <c r="AF893" i="30"/>
  <c r="AE893" i="30"/>
  <c r="AD893" i="30"/>
  <c r="AC893" i="30"/>
  <c r="AB893" i="30"/>
  <c r="AA893" i="30"/>
  <c r="Z893" i="30"/>
  <c r="Y893" i="30"/>
  <c r="X893" i="30"/>
  <c r="W893" i="30"/>
  <c r="V893" i="30"/>
  <c r="U893" i="30"/>
  <c r="T893" i="30"/>
  <c r="S893" i="30"/>
  <c r="R893" i="30"/>
  <c r="Q893" i="30"/>
  <c r="P893" i="30"/>
  <c r="O893" i="30"/>
  <c r="N893" i="30"/>
  <c r="M893" i="30"/>
  <c r="L893" i="30"/>
  <c r="K893" i="30"/>
  <c r="J893" i="30"/>
  <c r="I893" i="30"/>
  <c r="H893" i="30"/>
  <c r="G893" i="30"/>
  <c r="F893" i="30"/>
  <c r="AO892" i="30"/>
  <c r="AN892" i="30"/>
  <c r="AM892" i="30"/>
  <c r="AL892" i="30"/>
  <c r="AK892" i="30"/>
  <c r="AJ892" i="30"/>
  <c r="AI892" i="30"/>
  <c r="AH892" i="30"/>
  <c r="AG892" i="30"/>
  <c r="AF892" i="30"/>
  <c r="AE892" i="30"/>
  <c r="AD892" i="30"/>
  <c r="AC892" i="30"/>
  <c r="AB892" i="30"/>
  <c r="AA892" i="30"/>
  <c r="Z892" i="30"/>
  <c r="Y892" i="30"/>
  <c r="X892" i="30"/>
  <c r="W892" i="30"/>
  <c r="V892" i="30"/>
  <c r="U892" i="30"/>
  <c r="T892" i="30"/>
  <c r="S892" i="30"/>
  <c r="R892" i="30"/>
  <c r="Q892" i="30"/>
  <c r="P892" i="30"/>
  <c r="O892" i="30"/>
  <c r="N892" i="30"/>
  <c r="M892" i="30"/>
  <c r="L892" i="30"/>
  <c r="K892" i="30"/>
  <c r="J892" i="30"/>
  <c r="I892" i="30"/>
  <c r="H892" i="30"/>
  <c r="G892" i="30"/>
  <c r="F892" i="30"/>
  <c r="AO891" i="30"/>
  <c r="AN891" i="30"/>
  <c r="AM891" i="30"/>
  <c r="AL891" i="30"/>
  <c r="AK891" i="30"/>
  <c r="AJ891" i="30"/>
  <c r="AI891" i="30"/>
  <c r="AH891" i="30"/>
  <c r="AG891" i="30"/>
  <c r="AF891" i="30"/>
  <c r="AE891" i="30"/>
  <c r="AD891" i="30"/>
  <c r="AC891" i="30"/>
  <c r="AB891" i="30"/>
  <c r="AA891" i="30"/>
  <c r="Z891" i="30"/>
  <c r="Y891" i="30"/>
  <c r="X891" i="30"/>
  <c r="W891" i="30"/>
  <c r="V891" i="30"/>
  <c r="U891" i="30"/>
  <c r="T891" i="30"/>
  <c r="S891" i="30"/>
  <c r="R891" i="30"/>
  <c r="Q891" i="30"/>
  <c r="P891" i="30"/>
  <c r="O891" i="30"/>
  <c r="N891" i="30"/>
  <c r="M891" i="30"/>
  <c r="L891" i="30"/>
  <c r="K891" i="30"/>
  <c r="J891" i="30"/>
  <c r="I891" i="30"/>
  <c r="H891" i="30"/>
  <c r="G891" i="30"/>
  <c r="F891" i="30"/>
  <c r="AO890" i="30"/>
  <c r="AN890" i="30"/>
  <c r="AM890" i="30"/>
  <c r="AL890" i="30"/>
  <c r="AK890" i="30"/>
  <c r="AJ890" i="30"/>
  <c r="AI890" i="30"/>
  <c r="AH890" i="30"/>
  <c r="AG890" i="30"/>
  <c r="AF890" i="30"/>
  <c r="AE890" i="30"/>
  <c r="AD890" i="30"/>
  <c r="AC890" i="30"/>
  <c r="AB890" i="30"/>
  <c r="AA890" i="30"/>
  <c r="Z890" i="30"/>
  <c r="Y890" i="30"/>
  <c r="X890" i="30"/>
  <c r="W890" i="30"/>
  <c r="V890" i="30"/>
  <c r="U890" i="30"/>
  <c r="T890" i="30"/>
  <c r="S890" i="30"/>
  <c r="R890" i="30"/>
  <c r="Q890" i="30"/>
  <c r="P890" i="30"/>
  <c r="O890" i="30"/>
  <c r="N890" i="30"/>
  <c r="M890" i="30"/>
  <c r="L890" i="30"/>
  <c r="K890" i="30"/>
  <c r="J890" i="30"/>
  <c r="I890" i="30"/>
  <c r="H890" i="30"/>
  <c r="G890" i="30"/>
  <c r="F890" i="30"/>
  <c r="AO889" i="30"/>
  <c r="AN889" i="30"/>
  <c r="AM889" i="30"/>
  <c r="AL889" i="30"/>
  <c r="AK889" i="30"/>
  <c r="AJ889" i="30"/>
  <c r="AI889" i="30"/>
  <c r="AH889" i="30"/>
  <c r="AG889" i="30"/>
  <c r="AF889" i="30"/>
  <c r="AE889" i="30"/>
  <c r="AD889" i="30"/>
  <c r="AC889" i="30"/>
  <c r="AB889" i="30"/>
  <c r="AA889" i="30"/>
  <c r="Z889" i="30"/>
  <c r="Y889" i="30"/>
  <c r="X889" i="30"/>
  <c r="W889" i="30"/>
  <c r="V889" i="30"/>
  <c r="U889" i="30"/>
  <c r="T889" i="30"/>
  <c r="S889" i="30"/>
  <c r="R889" i="30"/>
  <c r="Q889" i="30"/>
  <c r="P889" i="30"/>
  <c r="O889" i="30"/>
  <c r="N889" i="30"/>
  <c r="M889" i="30"/>
  <c r="L889" i="30"/>
  <c r="K889" i="30"/>
  <c r="J889" i="30"/>
  <c r="I889" i="30"/>
  <c r="H889" i="30"/>
  <c r="G889" i="30"/>
  <c r="F889" i="30"/>
  <c r="AO888" i="30"/>
  <c r="AN888" i="30"/>
  <c r="AM888" i="30"/>
  <c r="AL888" i="30"/>
  <c r="AK888" i="30"/>
  <c r="AJ888" i="30"/>
  <c r="AI888" i="30"/>
  <c r="AH888" i="30"/>
  <c r="AG888" i="30"/>
  <c r="AF888" i="30"/>
  <c r="AE888" i="30"/>
  <c r="AD888" i="30"/>
  <c r="AC888" i="30"/>
  <c r="AB888" i="30"/>
  <c r="AA888" i="30"/>
  <c r="Z888" i="30"/>
  <c r="Y888" i="30"/>
  <c r="X888" i="30"/>
  <c r="W888" i="30"/>
  <c r="V888" i="30"/>
  <c r="U888" i="30"/>
  <c r="T888" i="30"/>
  <c r="S888" i="30"/>
  <c r="R888" i="30"/>
  <c r="Q888" i="30"/>
  <c r="P888" i="30"/>
  <c r="O888" i="30"/>
  <c r="N888" i="30"/>
  <c r="M888" i="30"/>
  <c r="L888" i="30"/>
  <c r="K888" i="30"/>
  <c r="J888" i="30"/>
  <c r="I888" i="30"/>
  <c r="H888" i="30"/>
  <c r="G888" i="30"/>
  <c r="F888" i="30"/>
  <c r="AO887" i="30"/>
  <c r="AN887" i="30"/>
  <c r="AM887" i="30"/>
  <c r="AL887" i="30"/>
  <c r="AK887" i="30"/>
  <c r="AJ887" i="30"/>
  <c r="AI887" i="30"/>
  <c r="AH887" i="30"/>
  <c r="AG887" i="30"/>
  <c r="AF887" i="30"/>
  <c r="AE887" i="30"/>
  <c r="AD887" i="30"/>
  <c r="AC887" i="30"/>
  <c r="AB887" i="30"/>
  <c r="AA887" i="30"/>
  <c r="Z887" i="30"/>
  <c r="Y887" i="30"/>
  <c r="X887" i="30"/>
  <c r="W887" i="30"/>
  <c r="V887" i="30"/>
  <c r="U887" i="30"/>
  <c r="T887" i="30"/>
  <c r="S887" i="30"/>
  <c r="R887" i="30"/>
  <c r="Q887" i="30"/>
  <c r="P887" i="30"/>
  <c r="O887" i="30"/>
  <c r="N887" i="30"/>
  <c r="M887" i="30"/>
  <c r="L887" i="30"/>
  <c r="K887" i="30"/>
  <c r="J887" i="30"/>
  <c r="I887" i="30"/>
  <c r="H887" i="30"/>
  <c r="G887" i="30"/>
  <c r="F887" i="30"/>
  <c r="AO886" i="30"/>
  <c r="AN886" i="30"/>
  <c r="AM886" i="30"/>
  <c r="AL886" i="30"/>
  <c r="AK886" i="30"/>
  <c r="AJ886" i="30"/>
  <c r="AI886" i="30"/>
  <c r="AH886" i="30"/>
  <c r="AG886" i="30"/>
  <c r="AF886" i="30"/>
  <c r="AE886" i="30"/>
  <c r="AD886" i="30"/>
  <c r="AC886" i="30"/>
  <c r="AB886" i="30"/>
  <c r="AA886" i="30"/>
  <c r="Z886" i="30"/>
  <c r="Y886" i="30"/>
  <c r="X886" i="30"/>
  <c r="W886" i="30"/>
  <c r="V886" i="30"/>
  <c r="U886" i="30"/>
  <c r="T886" i="30"/>
  <c r="S886" i="30"/>
  <c r="R886" i="30"/>
  <c r="Q886" i="30"/>
  <c r="P886" i="30"/>
  <c r="O886" i="30"/>
  <c r="N886" i="30"/>
  <c r="M886" i="30"/>
  <c r="L886" i="30"/>
  <c r="K886" i="30"/>
  <c r="J886" i="30"/>
  <c r="I886" i="30"/>
  <c r="H886" i="30"/>
  <c r="G886" i="30"/>
  <c r="F886" i="30"/>
  <c r="AO885" i="30"/>
  <c r="AN885" i="30"/>
  <c r="AM885" i="30"/>
  <c r="AL885" i="30"/>
  <c r="AK885" i="30"/>
  <c r="AJ885" i="30"/>
  <c r="AI885" i="30"/>
  <c r="AH885" i="30"/>
  <c r="AG885" i="30"/>
  <c r="AF885" i="30"/>
  <c r="AE885" i="30"/>
  <c r="AD885" i="30"/>
  <c r="AC885" i="30"/>
  <c r="AB885" i="30"/>
  <c r="AA885" i="30"/>
  <c r="Z885" i="30"/>
  <c r="Y885" i="30"/>
  <c r="X885" i="30"/>
  <c r="W885" i="30"/>
  <c r="V885" i="30"/>
  <c r="U885" i="30"/>
  <c r="T885" i="30"/>
  <c r="S885" i="30"/>
  <c r="R885" i="30"/>
  <c r="Q885" i="30"/>
  <c r="P885" i="30"/>
  <c r="O885" i="30"/>
  <c r="N885" i="30"/>
  <c r="M885" i="30"/>
  <c r="L885" i="30"/>
  <c r="K885" i="30"/>
  <c r="J885" i="30"/>
  <c r="I885" i="30"/>
  <c r="H885" i="30"/>
  <c r="G885" i="30"/>
  <c r="F885" i="30"/>
  <c r="AO884" i="30"/>
  <c r="AN884" i="30"/>
  <c r="AM884" i="30"/>
  <c r="AL884" i="30"/>
  <c r="AK884" i="30"/>
  <c r="AJ884" i="30"/>
  <c r="AI884" i="30"/>
  <c r="AH884" i="30"/>
  <c r="AG884" i="30"/>
  <c r="AF884" i="30"/>
  <c r="AE884" i="30"/>
  <c r="AD884" i="30"/>
  <c r="AC884" i="30"/>
  <c r="AB884" i="30"/>
  <c r="AA884" i="30"/>
  <c r="Z884" i="30"/>
  <c r="Y884" i="30"/>
  <c r="X884" i="30"/>
  <c r="W884" i="30"/>
  <c r="V884" i="30"/>
  <c r="U884" i="30"/>
  <c r="T884" i="30"/>
  <c r="S884" i="30"/>
  <c r="R884" i="30"/>
  <c r="Q884" i="30"/>
  <c r="P884" i="30"/>
  <c r="O884" i="30"/>
  <c r="N884" i="30"/>
  <c r="M884" i="30"/>
  <c r="L884" i="30"/>
  <c r="K884" i="30"/>
  <c r="J884" i="30"/>
  <c r="I884" i="30"/>
  <c r="H884" i="30"/>
  <c r="G884" i="30"/>
  <c r="F884" i="30"/>
  <c r="AO883" i="30"/>
  <c r="AN883" i="30"/>
  <c r="AM883" i="30"/>
  <c r="AL883" i="30"/>
  <c r="AK883" i="30"/>
  <c r="AJ883" i="30"/>
  <c r="AI883" i="30"/>
  <c r="AH883" i="30"/>
  <c r="AG883" i="30"/>
  <c r="AF883" i="30"/>
  <c r="AE883" i="30"/>
  <c r="AD883" i="30"/>
  <c r="AC883" i="30"/>
  <c r="AB883" i="30"/>
  <c r="AA883" i="30"/>
  <c r="Z883" i="30"/>
  <c r="Y883" i="30"/>
  <c r="X883" i="30"/>
  <c r="W883" i="30"/>
  <c r="V883" i="30"/>
  <c r="U883" i="30"/>
  <c r="T883" i="30"/>
  <c r="S883" i="30"/>
  <c r="R883" i="30"/>
  <c r="Q883" i="30"/>
  <c r="P883" i="30"/>
  <c r="O883" i="30"/>
  <c r="N883" i="30"/>
  <c r="M883" i="30"/>
  <c r="L883" i="30"/>
  <c r="K883" i="30"/>
  <c r="J883" i="30"/>
  <c r="I883" i="30"/>
  <c r="H883" i="30"/>
  <c r="G883" i="30"/>
  <c r="F883" i="30"/>
  <c r="AO882" i="30"/>
  <c r="AN882" i="30"/>
  <c r="AM882" i="30"/>
  <c r="AL882" i="30"/>
  <c r="AK882" i="30"/>
  <c r="AJ882" i="30"/>
  <c r="AI882" i="30"/>
  <c r="AH882" i="30"/>
  <c r="AG882" i="30"/>
  <c r="AF882" i="30"/>
  <c r="AE882" i="30"/>
  <c r="AD882" i="30"/>
  <c r="AC882" i="30"/>
  <c r="AB882" i="30"/>
  <c r="AA882" i="30"/>
  <c r="Z882" i="30"/>
  <c r="Y882" i="30"/>
  <c r="X882" i="30"/>
  <c r="W882" i="30"/>
  <c r="V882" i="30"/>
  <c r="U882" i="30"/>
  <c r="T882" i="30"/>
  <c r="S882" i="30"/>
  <c r="R882" i="30"/>
  <c r="Q882" i="30"/>
  <c r="P882" i="30"/>
  <c r="O882" i="30"/>
  <c r="N882" i="30"/>
  <c r="M882" i="30"/>
  <c r="L882" i="30"/>
  <c r="K882" i="30"/>
  <c r="J882" i="30"/>
  <c r="I882" i="30"/>
  <c r="H882" i="30"/>
  <c r="G882" i="30"/>
  <c r="F882" i="30"/>
  <c r="AO881" i="30"/>
  <c r="AN881" i="30"/>
  <c r="AM881" i="30"/>
  <c r="AL881" i="30"/>
  <c r="AK881" i="30"/>
  <c r="AJ881" i="30"/>
  <c r="AI881" i="30"/>
  <c r="AH881" i="30"/>
  <c r="AG881" i="30"/>
  <c r="AF881" i="30"/>
  <c r="AE881" i="30"/>
  <c r="AD881" i="30"/>
  <c r="AC881" i="30"/>
  <c r="AB881" i="30"/>
  <c r="AA881" i="30"/>
  <c r="Z881" i="30"/>
  <c r="Y881" i="30"/>
  <c r="X881" i="30"/>
  <c r="W881" i="30"/>
  <c r="V881" i="30"/>
  <c r="U881" i="30"/>
  <c r="T881" i="30"/>
  <c r="S881" i="30"/>
  <c r="R881" i="30"/>
  <c r="Q881" i="30"/>
  <c r="P881" i="30"/>
  <c r="O881" i="30"/>
  <c r="N881" i="30"/>
  <c r="M881" i="30"/>
  <c r="L881" i="30"/>
  <c r="K881" i="30"/>
  <c r="J881" i="30"/>
  <c r="I881" i="30"/>
  <c r="H881" i="30"/>
  <c r="G881" i="30"/>
  <c r="F881" i="30"/>
  <c r="AO880" i="30"/>
  <c r="AN880" i="30"/>
  <c r="AM880" i="30"/>
  <c r="AL880" i="30"/>
  <c r="AK880" i="30"/>
  <c r="AJ880" i="30"/>
  <c r="AI880" i="30"/>
  <c r="AH880" i="30"/>
  <c r="AG880" i="30"/>
  <c r="AF880" i="30"/>
  <c r="AE880" i="30"/>
  <c r="AD880" i="30"/>
  <c r="AC880" i="30"/>
  <c r="AB880" i="30"/>
  <c r="AA880" i="30"/>
  <c r="Z880" i="30"/>
  <c r="Y880" i="30"/>
  <c r="X880" i="30"/>
  <c r="W880" i="30"/>
  <c r="V880" i="30"/>
  <c r="U880" i="30"/>
  <c r="T880" i="30"/>
  <c r="S880" i="30"/>
  <c r="R880" i="30"/>
  <c r="Q880" i="30"/>
  <c r="P880" i="30"/>
  <c r="O880" i="30"/>
  <c r="N880" i="30"/>
  <c r="M880" i="30"/>
  <c r="L880" i="30"/>
  <c r="K880" i="30"/>
  <c r="J880" i="30"/>
  <c r="I880" i="30"/>
  <c r="H880" i="30"/>
  <c r="G880" i="30"/>
  <c r="F880" i="30"/>
  <c r="AO879" i="30"/>
  <c r="AN879" i="30"/>
  <c r="AM879" i="30"/>
  <c r="AL879" i="30"/>
  <c r="AK879" i="30"/>
  <c r="AJ879" i="30"/>
  <c r="AI879" i="30"/>
  <c r="AH879" i="30"/>
  <c r="AG879" i="30"/>
  <c r="AF879" i="30"/>
  <c r="AE879" i="30"/>
  <c r="AD879" i="30"/>
  <c r="AC879" i="30"/>
  <c r="AB879" i="30"/>
  <c r="AA879" i="30"/>
  <c r="Z879" i="30"/>
  <c r="Y879" i="30"/>
  <c r="X879" i="30"/>
  <c r="W879" i="30"/>
  <c r="V879" i="30"/>
  <c r="U879" i="30"/>
  <c r="T879" i="30"/>
  <c r="S879" i="30"/>
  <c r="R879" i="30"/>
  <c r="Q879" i="30"/>
  <c r="P879" i="30"/>
  <c r="O879" i="30"/>
  <c r="N879" i="30"/>
  <c r="M879" i="30"/>
  <c r="L879" i="30"/>
  <c r="K879" i="30"/>
  <c r="J879" i="30"/>
  <c r="I879" i="30"/>
  <c r="H879" i="30"/>
  <c r="G879" i="30"/>
  <c r="F879" i="30"/>
  <c r="AO878" i="30"/>
  <c r="AN878" i="30"/>
  <c r="AM878" i="30"/>
  <c r="AL878" i="30"/>
  <c r="AK878" i="30"/>
  <c r="AJ878" i="30"/>
  <c r="AI878" i="30"/>
  <c r="AH878" i="30"/>
  <c r="AG878" i="30"/>
  <c r="AF878" i="30"/>
  <c r="AE878" i="30"/>
  <c r="AD878" i="30"/>
  <c r="AC878" i="30"/>
  <c r="AB878" i="30"/>
  <c r="AA878" i="30"/>
  <c r="Z878" i="30"/>
  <c r="Y878" i="30"/>
  <c r="X878" i="30"/>
  <c r="W878" i="30"/>
  <c r="V878" i="30"/>
  <c r="U878" i="30"/>
  <c r="T878" i="30"/>
  <c r="S878" i="30"/>
  <c r="R878" i="30"/>
  <c r="Q878" i="30"/>
  <c r="P878" i="30"/>
  <c r="O878" i="30"/>
  <c r="N878" i="30"/>
  <c r="M878" i="30"/>
  <c r="L878" i="30"/>
  <c r="K878" i="30"/>
  <c r="J878" i="30"/>
  <c r="I878" i="30"/>
  <c r="H878" i="30"/>
  <c r="G878" i="30"/>
  <c r="F878" i="30"/>
  <c r="AO877" i="30"/>
  <c r="AN877" i="30"/>
  <c r="AM877" i="30"/>
  <c r="AL877" i="30"/>
  <c r="AK877" i="30"/>
  <c r="AJ877" i="30"/>
  <c r="AI877" i="30"/>
  <c r="AH877" i="30"/>
  <c r="AG877" i="30"/>
  <c r="AF877" i="30"/>
  <c r="AE877" i="30"/>
  <c r="AD877" i="30"/>
  <c r="AC877" i="30"/>
  <c r="AB877" i="30"/>
  <c r="AA877" i="30"/>
  <c r="Z877" i="30"/>
  <c r="Y877" i="30"/>
  <c r="X877" i="30"/>
  <c r="W877" i="30"/>
  <c r="V877" i="30"/>
  <c r="U877" i="30"/>
  <c r="T877" i="30"/>
  <c r="S877" i="30"/>
  <c r="R877" i="30"/>
  <c r="Q877" i="30"/>
  <c r="P877" i="30"/>
  <c r="O877" i="30"/>
  <c r="N877" i="30"/>
  <c r="M877" i="30"/>
  <c r="L877" i="30"/>
  <c r="K877" i="30"/>
  <c r="J877" i="30"/>
  <c r="I877" i="30"/>
  <c r="H877" i="30"/>
  <c r="G877" i="30"/>
  <c r="F877" i="30"/>
  <c r="AO876" i="30"/>
  <c r="AN876" i="30"/>
  <c r="AM876" i="30"/>
  <c r="AL876" i="30"/>
  <c r="AK876" i="30"/>
  <c r="AJ876" i="30"/>
  <c r="AI876" i="30"/>
  <c r="AH876" i="30"/>
  <c r="AG876" i="30"/>
  <c r="AF876" i="30"/>
  <c r="AE876" i="30"/>
  <c r="AD876" i="30"/>
  <c r="AC876" i="30"/>
  <c r="AB876" i="30"/>
  <c r="AA876" i="30"/>
  <c r="Z876" i="30"/>
  <c r="Y876" i="30"/>
  <c r="X876" i="30"/>
  <c r="W876" i="30"/>
  <c r="V876" i="30"/>
  <c r="U876" i="30"/>
  <c r="T876" i="30"/>
  <c r="S876" i="30"/>
  <c r="R876" i="30"/>
  <c r="Q876" i="30"/>
  <c r="P876" i="30"/>
  <c r="O876" i="30"/>
  <c r="N876" i="30"/>
  <c r="M876" i="30"/>
  <c r="L876" i="30"/>
  <c r="K876" i="30"/>
  <c r="J876" i="30"/>
  <c r="I876" i="30"/>
  <c r="H876" i="30"/>
  <c r="G876" i="30"/>
  <c r="F876" i="30"/>
  <c r="AO874" i="30"/>
  <c r="AN874" i="30"/>
  <c r="AM874" i="30"/>
  <c r="AL874" i="30"/>
  <c r="AK874" i="30"/>
  <c r="AJ874" i="30"/>
  <c r="AI874" i="30"/>
  <c r="AH874" i="30"/>
  <c r="AG874" i="30"/>
  <c r="AF874" i="30"/>
  <c r="AE874" i="30"/>
  <c r="AD874" i="30"/>
  <c r="AC874" i="30"/>
  <c r="AB874" i="30"/>
  <c r="AA874" i="30"/>
  <c r="Z874" i="30"/>
  <c r="Y874" i="30"/>
  <c r="X874" i="30"/>
  <c r="W874" i="30"/>
  <c r="V874" i="30"/>
  <c r="U874" i="30"/>
  <c r="T874" i="30"/>
  <c r="S874" i="30"/>
  <c r="R874" i="30"/>
  <c r="Q874" i="30"/>
  <c r="P874" i="30"/>
  <c r="O874" i="30"/>
  <c r="N874" i="30"/>
  <c r="M874" i="30"/>
  <c r="L874" i="30"/>
  <c r="K874" i="30"/>
  <c r="J874" i="30"/>
  <c r="I874" i="30"/>
  <c r="H874" i="30"/>
  <c r="G874" i="30"/>
  <c r="F874" i="30"/>
  <c r="AO873" i="30"/>
  <c r="AN873" i="30"/>
  <c r="AM873" i="30"/>
  <c r="AL873" i="30"/>
  <c r="AK873" i="30"/>
  <c r="AJ873" i="30"/>
  <c r="AI873" i="30"/>
  <c r="AH873" i="30"/>
  <c r="AG873" i="30"/>
  <c r="AF873" i="30"/>
  <c r="AE873" i="30"/>
  <c r="AD873" i="30"/>
  <c r="AC873" i="30"/>
  <c r="AB873" i="30"/>
  <c r="AA873" i="30"/>
  <c r="Z873" i="30"/>
  <c r="Y873" i="30"/>
  <c r="X873" i="30"/>
  <c r="W873" i="30"/>
  <c r="V873" i="30"/>
  <c r="U873" i="30"/>
  <c r="T873" i="30"/>
  <c r="S873" i="30"/>
  <c r="R873" i="30"/>
  <c r="Q873" i="30"/>
  <c r="P873" i="30"/>
  <c r="O873" i="30"/>
  <c r="N873" i="30"/>
  <c r="M873" i="30"/>
  <c r="L873" i="30"/>
  <c r="K873" i="30"/>
  <c r="J873" i="30"/>
  <c r="I873" i="30"/>
  <c r="H873" i="30"/>
  <c r="G873" i="30"/>
  <c r="F873" i="30"/>
  <c r="AO872" i="30"/>
  <c r="AN872" i="30"/>
  <c r="AM872" i="30"/>
  <c r="AL872" i="30"/>
  <c r="AK872" i="30"/>
  <c r="AJ872" i="30"/>
  <c r="AI872" i="30"/>
  <c r="AH872" i="30"/>
  <c r="AG872" i="30"/>
  <c r="AF872" i="30"/>
  <c r="AE872" i="30"/>
  <c r="AD872" i="30"/>
  <c r="AC872" i="30"/>
  <c r="AB872" i="30"/>
  <c r="AA872" i="30"/>
  <c r="Z872" i="30"/>
  <c r="Y872" i="30"/>
  <c r="X872" i="30"/>
  <c r="W872" i="30"/>
  <c r="V872" i="30"/>
  <c r="U872" i="30"/>
  <c r="T872" i="30"/>
  <c r="S872" i="30"/>
  <c r="R872" i="30"/>
  <c r="Q872" i="30"/>
  <c r="P872" i="30"/>
  <c r="O872" i="30"/>
  <c r="N872" i="30"/>
  <c r="M872" i="30"/>
  <c r="L872" i="30"/>
  <c r="K872" i="30"/>
  <c r="J872" i="30"/>
  <c r="I872" i="30"/>
  <c r="H872" i="30"/>
  <c r="G872" i="30"/>
  <c r="F872" i="30"/>
  <c r="AO871" i="30"/>
  <c r="AN871" i="30"/>
  <c r="AM871" i="30"/>
  <c r="AL871" i="30"/>
  <c r="AK871" i="30"/>
  <c r="AJ871" i="30"/>
  <c r="AI871" i="30"/>
  <c r="AH871" i="30"/>
  <c r="AG871" i="30"/>
  <c r="AF871" i="30"/>
  <c r="AE871" i="30"/>
  <c r="AD871" i="30"/>
  <c r="AC871" i="30"/>
  <c r="AB871" i="30"/>
  <c r="AA871" i="30"/>
  <c r="Z871" i="30"/>
  <c r="Y871" i="30"/>
  <c r="X871" i="30"/>
  <c r="W871" i="30"/>
  <c r="V871" i="30"/>
  <c r="U871" i="30"/>
  <c r="T871" i="30"/>
  <c r="S871" i="30"/>
  <c r="R871" i="30"/>
  <c r="Q871" i="30"/>
  <c r="P871" i="30"/>
  <c r="O871" i="30"/>
  <c r="N871" i="30"/>
  <c r="M871" i="30"/>
  <c r="L871" i="30"/>
  <c r="K871" i="30"/>
  <c r="J871" i="30"/>
  <c r="I871" i="30"/>
  <c r="H871" i="30"/>
  <c r="G871" i="30"/>
  <c r="F871" i="30"/>
  <c r="AO870" i="30"/>
  <c r="AN870" i="30"/>
  <c r="AM870" i="30"/>
  <c r="AL870" i="30"/>
  <c r="AK870" i="30"/>
  <c r="AJ870" i="30"/>
  <c r="AI870" i="30"/>
  <c r="AH870" i="30"/>
  <c r="AG870" i="30"/>
  <c r="AF870" i="30"/>
  <c r="AE870" i="30"/>
  <c r="AD870" i="30"/>
  <c r="AC870" i="30"/>
  <c r="AB870" i="30"/>
  <c r="AA870" i="30"/>
  <c r="Z870" i="30"/>
  <c r="Y870" i="30"/>
  <c r="X870" i="30"/>
  <c r="W870" i="30"/>
  <c r="V870" i="30"/>
  <c r="U870" i="30"/>
  <c r="T870" i="30"/>
  <c r="S870" i="30"/>
  <c r="R870" i="30"/>
  <c r="Q870" i="30"/>
  <c r="P870" i="30"/>
  <c r="O870" i="30"/>
  <c r="N870" i="30"/>
  <c r="M870" i="30"/>
  <c r="L870" i="30"/>
  <c r="K870" i="30"/>
  <c r="J870" i="30"/>
  <c r="I870" i="30"/>
  <c r="H870" i="30"/>
  <c r="G870" i="30"/>
  <c r="F870" i="30"/>
  <c r="AO869" i="30"/>
  <c r="AN869" i="30"/>
  <c r="AM869" i="30"/>
  <c r="AL869" i="30"/>
  <c r="AK869" i="30"/>
  <c r="AJ869" i="30"/>
  <c r="AI869" i="30"/>
  <c r="AH869" i="30"/>
  <c r="AG869" i="30"/>
  <c r="AF869" i="30"/>
  <c r="AE869" i="30"/>
  <c r="AD869" i="30"/>
  <c r="AC869" i="30"/>
  <c r="AB869" i="30"/>
  <c r="AA869" i="30"/>
  <c r="Z869" i="30"/>
  <c r="Y869" i="30"/>
  <c r="X869" i="30"/>
  <c r="W869" i="30"/>
  <c r="V869" i="30"/>
  <c r="U869" i="30"/>
  <c r="T869" i="30"/>
  <c r="S869" i="30"/>
  <c r="R869" i="30"/>
  <c r="Q869" i="30"/>
  <c r="P869" i="30"/>
  <c r="O869" i="30"/>
  <c r="N869" i="30"/>
  <c r="M869" i="30"/>
  <c r="L869" i="30"/>
  <c r="K869" i="30"/>
  <c r="J869" i="30"/>
  <c r="I869" i="30"/>
  <c r="H869" i="30"/>
  <c r="G869" i="30"/>
  <c r="F869" i="30"/>
  <c r="AO868" i="30"/>
  <c r="AN868" i="30"/>
  <c r="AM868" i="30"/>
  <c r="AL868" i="30"/>
  <c r="AK868" i="30"/>
  <c r="AJ868" i="30"/>
  <c r="AI868" i="30"/>
  <c r="AH868" i="30"/>
  <c r="AG868" i="30"/>
  <c r="AF868" i="30"/>
  <c r="AE868" i="30"/>
  <c r="AD868" i="30"/>
  <c r="AC868" i="30"/>
  <c r="AB868" i="30"/>
  <c r="AA868" i="30"/>
  <c r="Z868" i="30"/>
  <c r="Y868" i="30"/>
  <c r="X868" i="30"/>
  <c r="W868" i="30"/>
  <c r="V868" i="30"/>
  <c r="U868" i="30"/>
  <c r="T868" i="30"/>
  <c r="S868" i="30"/>
  <c r="R868" i="30"/>
  <c r="Q868" i="30"/>
  <c r="P868" i="30"/>
  <c r="O868" i="30"/>
  <c r="N868" i="30"/>
  <c r="M868" i="30"/>
  <c r="L868" i="30"/>
  <c r="K868" i="30"/>
  <c r="J868" i="30"/>
  <c r="I868" i="30"/>
  <c r="H868" i="30"/>
  <c r="G868" i="30"/>
  <c r="F868" i="30"/>
  <c r="AO867" i="30"/>
  <c r="AN867" i="30"/>
  <c r="AM867" i="30"/>
  <c r="AL867" i="30"/>
  <c r="AK867" i="30"/>
  <c r="AJ867" i="30"/>
  <c r="AI867" i="30"/>
  <c r="AH867" i="30"/>
  <c r="AG867" i="30"/>
  <c r="AF867" i="30"/>
  <c r="AE867" i="30"/>
  <c r="AD867" i="30"/>
  <c r="AC867" i="30"/>
  <c r="AB867" i="30"/>
  <c r="AA867" i="30"/>
  <c r="Z867" i="30"/>
  <c r="Y867" i="30"/>
  <c r="X867" i="30"/>
  <c r="W867" i="30"/>
  <c r="V867" i="30"/>
  <c r="U867" i="30"/>
  <c r="T867" i="30"/>
  <c r="S867" i="30"/>
  <c r="R867" i="30"/>
  <c r="Q867" i="30"/>
  <c r="P867" i="30"/>
  <c r="O867" i="30"/>
  <c r="N867" i="30"/>
  <c r="M867" i="30"/>
  <c r="L867" i="30"/>
  <c r="K867" i="30"/>
  <c r="J867" i="30"/>
  <c r="I867" i="30"/>
  <c r="H867" i="30"/>
  <c r="G867" i="30"/>
  <c r="F867" i="30"/>
  <c r="AO866" i="30"/>
  <c r="AN866" i="30"/>
  <c r="AM866" i="30"/>
  <c r="AL866" i="30"/>
  <c r="AK866" i="30"/>
  <c r="AJ866" i="30"/>
  <c r="AI866" i="30"/>
  <c r="AH866" i="30"/>
  <c r="AG866" i="30"/>
  <c r="AF866" i="30"/>
  <c r="AE866" i="30"/>
  <c r="AD866" i="30"/>
  <c r="AC866" i="30"/>
  <c r="AB866" i="30"/>
  <c r="AA866" i="30"/>
  <c r="Z866" i="30"/>
  <c r="Y866" i="30"/>
  <c r="X866" i="30"/>
  <c r="W866" i="30"/>
  <c r="V866" i="30"/>
  <c r="U866" i="30"/>
  <c r="T866" i="30"/>
  <c r="S866" i="30"/>
  <c r="R866" i="30"/>
  <c r="Q866" i="30"/>
  <c r="P866" i="30"/>
  <c r="O866" i="30"/>
  <c r="N866" i="30"/>
  <c r="M866" i="30"/>
  <c r="L866" i="30"/>
  <c r="K866" i="30"/>
  <c r="J866" i="30"/>
  <c r="I866" i="30"/>
  <c r="H866" i="30"/>
  <c r="G866" i="30"/>
  <c r="F866" i="30"/>
  <c r="AO865" i="30"/>
  <c r="AN865" i="30"/>
  <c r="AM865" i="30"/>
  <c r="AL865" i="30"/>
  <c r="AK865" i="30"/>
  <c r="AJ865" i="30"/>
  <c r="AI865" i="30"/>
  <c r="AH865" i="30"/>
  <c r="AG865" i="30"/>
  <c r="AF865" i="30"/>
  <c r="AE865" i="30"/>
  <c r="AD865" i="30"/>
  <c r="AC865" i="30"/>
  <c r="AB865" i="30"/>
  <c r="AA865" i="30"/>
  <c r="Z865" i="30"/>
  <c r="Y865" i="30"/>
  <c r="X865" i="30"/>
  <c r="W865" i="30"/>
  <c r="V865" i="30"/>
  <c r="U865" i="30"/>
  <c r="T865" i="30"/>
  <c r="S865" i="30"/>
  <c r="R865" i="30"/>
  <c r="Q865" i="30"/>
  <c r="P865" i="30"/>
  <c r="O865" i="30"/>
  <c r="N865" i="30"/>
  <c r="M865" i="30"/>
  <c r="L865" i="30"/>
  <c r="K865" i="30"/>
  <c r="J865" i="30"/>
  <c r="I865" i="30"/>
  <c r="H865" i="30"/>
  <c r="G865" i="30"/>
  <c r="F865" i="30"/>
  <c r="AO864" i="30"/>
  <c r="AN864" i="30"/>
  <c r="AM864" i="30"/>
  <c r="AL864" i="30"/>
  <c r="AK864" i="30"/>
  <c r="AJ864" i="30"/>
  <c r="AI864" i="30"/>
  <c r="AH864" i="30"/>
  <c r="AG864" i="30"/>
  <c r="AF864" i="30"/>
  <c r="AE864" i="30"/>
  <c r="AD864" i="30"/>
  <c r="AC864" i="30"/>
  <c r="AB864" i="30"/>
  <c r="AA864" i="30"/>
  <c r="Z864" i="30"/>
  <c r="Y864" i="30"/>
  <c r="X864" i="30"/>
  <c r="W864" i="30"/>
  <c r="V864" i="30"/>
  <c r="U864" i="30"/>
  <c r="T864" i="30"/>
  <c r="S864" i="30"/>
  <c r="R864" i="30"/>
  <c r="Q864" i="30"/>
  <c r="P864" i="30"/>
  <c r="O864" i="30"/>
  <c r="N864" i="30"/>
  <c r="M864" i="30"/>
  <c r="L864" i="30"/>
  <c r="K864" i="30"/>
  <c r="J864" i="30"/>
  <c r="I864" i="30"/>
  <c r="H864" i="30"/>
  <c r="G864" i="30"/>
  <c r="F864" i="30"/>
  <c r="AO863" i="30"/>
  <c r="AN863" i="30"/>
  <c r="AM863" i="30"/>
  <c r="AL863" i="30"/>
  <c r="AK863" i="30"/>
  <c r="AJ863" i="30"/>
  <c r="AI863" i="30"/>
  <c r="AH863" i="30"/>
  <c r="AG863" i="30"/>
  <c r="AF863" i="30"/>
  <c r="AE863" i="30"/>
  <c r="AD863" i="30"/>
  <c r="AC863" i="30"/>
  <c r="AB863" i="30"/>
  <c r="AA863" i="30"/>
  <c r="Z863" i="30"/>
  <c r="Y863" i="30"/>
  <c r="X863" i="30"/>
  <c r="W863" i="30"/>
  <c r="V863" i="30"/>
  <c r="U863" i="30"/>
  <c r="T863" i="30"/>
  <c r="S863" i="30"/>
  <c r="R863" i="30"/>
  <c r="Q863" i="30"/>
  <c r="P863" i="30"/>
  <c r="O863" i="30"/>
  <c r="N863" i="30"/>
  <c r="M863" i="30"/>
  <c r="L863" i="30"/>
  <c r="K863" i="30"/>
  <c r="J863" i="30"/>
  <c r="I863" i="30"/>
  <c r="H863" i="30"/>
  <c r="G863" i="30"/>
  <c r="F863" i="30"/>
  <c r="AO862" i="30"/>
  <c r="AN862" i="30"/>
  <c r="AM862" i="30"/>
  <c r="AL862" i="30"/>
  <c r="AK862" i="30"/>
  <c r="AJ862" i="30"/>
  <c r="AI862" i="30"/>
  <c r="AH862" i="30"/>
  <c r="AG862" i="30"/>
  <c r="AF862" i="30"/>
  <c r="AE862" i="30"/>
  <c r="AD862" i="30"/>
  <c r="AC862" i="30"/>
  <c r="AB862" i="30"/>
  <c r="AA862" i="30"/>
  <c r="Z862" i="30"/>
  <c r="Y862" i="30"/>
  <c r="X862" i="30"/>
  <c r="W862" i="30"/>
  <c r="V862" i="30"/>
  <c r="U862" i="30"/>
  <c r="T862" i="30"/>
  <c r="S862" i="30"/>
  <c r="R862" i="30"/>
  <c r="Q862" i="30"/>
  <c r="P862" i="30"/>
  <c r="O862" i="30"/>
  <c r="N862" i="30"/>
  <c r="M862" i="30"/>
  <c r="L862" i="30"/>
  <c r="K862" i="30"/>
  <c r="J862" i="30"/>
  <c r="I862" i="30"/>
  <c r="H862" i="30"/>
  <c r="G862" i="30"/>
  <c r="F862" i="30"/>
  <c r="AO861" i="30"/>
  <c r="AN861" i="30"/>
  <c r="AM861" i="30"/>
  <c r="AL861" i="30"/>
  <c r="AK861" i="30"/>
  <c r="AJ861" i="30"/>
  <c r="AI861" i="30"/>
  <c r="AH861" i="30"/>
  <c r="AG861" i="30"/>
  <c r="AF861" i="30"/>
  <c r="AE861" i="30"/>
  <c r="AD861" i="30"/>
  <c r="AC861" i="30"/>
  <c r="AB861" i="30"/>
  <c r="AA861" i="30"/>
  <c r="Z861" i="30"/>
  <c r="Y861" i="30"/>
  <c r="X861" i="30"/>
  <c r="W861" i="30"/>
  <c r="V861" i="30"/>
  <c r="U861" i="30"/>
  <c r="T861" i="30"/>
  <c r="S861" i="30"/>
  <c r="R861" i="30"/>
  <c r="Q861" i="30"/>
  <c r="P861" i="30"/>
  <c r="O861" i="30"/>
  <c r="N861" i="30"/>
  <c r="M861" i="30"/>
  <c r="L861" i="30"/>
  <c r="K861" i="30"/>
  <c r="J861" i="30"/>
  <c r="I861" i="30"/>
  <c r="H861" i="30"/>
  <c r="G861" i="30"/>
  <c r="F861" i="30"/>
  <c r="AO860" i="30"/>
  <c r="AN860" i="30"/>
  <c r="AM860" i="30"/>
  <c r="AL860" i="30"/>
  <c r="AK860" i="30"/>
  <c r="AJ860" i="30"/>
  <c r="AI860" i="30"/>
  <c r="AH860" i="30"/>
  <c r="AG860" i="30"/>
  <c r="AF860" i="30"/>
  <c r="AE860" i="30"/>
  <c r="AD860" i="30"/>
  <c r="AC860" i="30"/>
  <c r="AB860" i="30"/>
  <c r="AA860" i="30"/>
  <c r="Z860" i="30"/>
  <c r="Y860" i="30"/>
  <c r="X860" i="30"/>
  <c r="W860" i="30"/>
  <c r="V860" i="30"/>
  <c r="U860" i="30"/>
  <c r="T860" i="30"/>
  <c r="S860" i="30"/>
  <c r="R860" i="30"/>
  <c r="Q860" i="30"/>
  <c r="P860" i="30"/>
  <c r="O860" i="30"/>
  <c r="N860" i="30"/>
  <c r="M860" i="30"/>
  <c r="L860" i="30"/>
  <c r="K860" i="30"/>
  <c r="J860" i="30"/>
  <c r="I860" i="30"/>
  <c r="H860" i="30"/>
  <c r="G860" i="30"/>
  <c r="F860" i="30"/>
  <c r="AO859" i="30"/>
  <c r="AN859" i="30"/>
  <c r="AM859" i="30"/>
  <c r="AL859" i="30"/>
  <c r="AK859" i="30"/>
  <c r="AJ859" i="30"/>
  <c r="AI859" i="30"/>
  <c r="AH859" i="30"/>
  <c r="AG859" i="30"/>
  <c r="AF859" i="30"/>
  <c r="AE859" i="30"/>
  <c r="AD859" i="30"/>
  <c r="AC859" i="30"/>
  <c r="AB859" i="30"/>
  <c r="AA859" i="30"/>
  <c r="Z859" i="30"/>
  <c r="Y859" i="30"/>
  <c r="X859" i="30"/>
  <c r="W859" i="30"/>
  <c r="V859" i="30"/>
  <c r="U859" i="30"/>
  <c r="T859" i="30"/>
  <c r="S859" i="30"/>
  <c r="R859" i="30"/>
  <c r="Q859" i="30"/>
  <c r="P859" i="30"/>
  <c r="O859" i="30"/>
  <c r="N859" i="30"/>
  <c r="M859" i="30"/>
  <c r="L859" i="30"/>
  <c r="K859" i="30"/>
  <c r="J859" i="30"/>
  <c r="I859" i="30"/>
  <c r="H859" i="30"/>
  <c r="G859" i="30"/>
  <c r="F859" i="30"/>
  <c r="AO858" i="30"/>
  <c r="AN858" i="30"/>
  <c r="AM858" i="30"/>
  <c r="AL858" i="30"/>
  <c r="AK858" i="30"/>
  <c r="AJ858" i="30"/>
  <c r="AI858" i="30"/>
  <c r="AH858" i="30"/>
  <c r="AG858" i="30"/>
  <c r="AF858" i="30"/>
  <c r="AE858" i="30"/>
  <c r="AD858" i="30"/>
  <c r="AC858" i="30"/>
  <c r="AB858" i="30"/>
  <c r="AA858" i="30"/>
  <c r="Z858" i="30"/>
  <c r="Y858" i="30"/>
  <c r="X858" i="30"/>
  <c r="W858" i="30"/>
  <c r="V858" i="30"/>
  <c r="U858" i="30"/>
  <c r="T858" i="30"/>
  <c r="S858" i="30"/>
  <c r="R858" i="30"/>
  <c r="Q858" i="30"/>
  <c r="P858" i="30"/>
  <c r="O858" i="30"/>
  <c r="N858" i="30"/>
  <c r="M858" i="30"/>
  <c r="L858" i="30"/>
  <c r="K858" i="30"/>
  <c r="J858" i="30"/>
  <c r="I858" i="30"/>
  <c r="H858" i="30"/>
  <c r="G858" i="30"/>
  <c r="F858" i="30"/>
  <c r="AO857" i="30"/>
  <c r="AN857" i="30"/>
  <c r="AM857" i="30"/>
  <c r="AL857" i="30"/>
  <c r="AK857" i="30"/>
  <c r="AJ857" i="30"/>
  <c r="AI857" i="30"/>
  <c r="AH857" i="30"/>
  <c r="AG857" i="30"/>
  <c r="AF857" i="30"/>
  <c r="AE857" i="30"/>
  <c r="AD857" i="30"/>
  <c r="AC857" i="30"/>
  <c r="AB857" i="30"/>
  <c r="AA857" i="30"/>
  <c r="Z857" i="30"/>
  <c r="Y857" i="30"/>
  <c r="X857" i="30"/>
  <c r="W857" i="30"/>
  <c r="V857" i="30"/>
  <c r="U857" i="30"/>
  <c r="T857" i="30"/>
  <c r="S857" i="30"/>
  <c r="R857" i="30"/>
  <c r="Q857" i="30"/>
  <c r="P857" i="30"/>
  <c r="O857" i="30"/>
  <c r="N857" i="30"/>
  <c r="M857" i="30"/>
  <c r="L857" i="30"/>
  <c r="K857" i="30"/>
  <c r="J857" i="30"/>
  <c r="I857" i="30"/>
  <c r="H857" i="30"/>
  <c r="G857" i="30"/>
  <c r="F857" i="30"/>
  <c r="AO856" i="30"/>
  <c r="AN856" i="30"/>
  <c r="AM856" i="30"/>
  <c r="AL856" i="30"/>
  <c r="AK856" i="30"/>
  <c r="AJ856" i="30"/>
  <c r="AI856" i="30"/>
  <c r="AH856" i="30"/>
  <c r="AG856" i="30"/>
  <c r="AF856" i="30"/>
  <c r="AE856" i="30"/>
  <c r="AD856" i="30"/>
  <c r="AC856" i="30"/>
  <c r="AB856" i="30"/>
  <c r="AA856" i="30"/>
  <c r="Z856" i="30"/>
  <c r="Y856" i="30"/>
  <c r="X856" i="30"/>
  <c r="W856" i="30"/>
  <c r="V856" i="30"/>
  <c r="U856" i="30"/>
  <c r="T856" i="30"/>
  <c r="S856" i="30"/>
  <c r="R856" i="30"/>
  <c r="Q856" i="30"/>
  <c r="P856" i="30"/>
  <c r="O856" i="30"/>
  <c r="N856" i="30"/>
  <c r="M856" i="30"/>
  <c r="L856" i="30"/>
  <c r="K856" i="30"/>
  <c r="J856" i="30"/>
  <c r="I856" i="30"/>
  <c r="H856" i="30"/>
  <c r="G856" i="30"/>
  <c r="F856" i="30"/>
  <c r="AO855" i="30"/>
  <c r="AN855" i="30"/>
  <c r="AM855" i="30"/>
  <c r="AL855" i="30"/>
  <c r="AK855" i="30"/>
  <c r="AJ855" i="30"/>
  <c r="AI855" i="30"/>
  <c r="AH855" i="30"/>
  <c r="AG855" i="30"/>
  <c r="AF855" i="30"/>
  <c r="AE855" i="30"/>
  <c r="AD855" i="30"/>
  <c r="AC855" i="30"/>
  <c r="AB855" i="30"/>
  <c r="AA855" i="30"/>
  <c r="Z855" i="30"/>
  <c r="Y855" i="30"/>
  <c r="X855" i="30"/>
  <c r="W855" i="30"/>
  <c r="V855" i="30"/>
  <c r="U855" i="30"/>
  <c r="T855" i="30"/>
  <c r="S855" i="30"/>
  <c r="R855" i="30"/>
  <c r="Q855" i="30"/>
  <c r="P855" i="30"/>
  <c r="O855" i="30"/>
  <c r="N855" i="30"/>
  <c r="M855" i="30"/>
  <c r="L855" i="30"/>
  <c r="K855" i="30"/>
  <c r="J855" i="30"/>
  <c r="I855" i="30"/>
  <c r="H855" i="30"/>
  <c r="G855" i="30"/>
  <c r="F855" i="30"/>
  <c r="AO854" i="30"/>
  <c r="AN854" i="30"/>
  <c r="AM854" i="30"/>
  <c r="AL854" i="30"/>
  <c r="AK854" i="30"/>
  <c r="AJ854" i="30"/>
  <c r="AI854" i="30"/>
  <c r="AH854" i="30"/>
  <c r="AG854" i="30"/>
  <c r="AF854" i="30"/>
  <c r="AE854" i="30"/>
  <c r="AD854" i="30"/>
  <c r="AC854" i="30"/>
  <c r="AB854" i="30"/>
  <c r="AA854" i="30"/>
  <c r="Z854" i="30"/>
  <c r="Y854" i="30"/>
  <c r="X854" i="30"/>
  <c r="W854" i="30"/>
  <c r="V854" i="30"/>
  <c r="U854" i="30"/>
  <c r="T854" i="30"/>
  <c r="S854" i="30"/>
  <c r="R854" i="30"/>
  <c r="Q854" i="30"/>
  <c r="P854" i="30"/>
  <c r="O854" i="30"/>
  <c r="N854" i="30"/>
  <c r="M854" i="30"/>
  <c r="L854" i="30"/>
  <c r="K854" i="30"/>
  <c r="J854" i="30"/>
  <c r="I854" i="30"/>
  <c r="H854" i="30"/>
  <c r="G854" i="30"/>
  <c r="F854" i="30"/>
  <c r="AO853" i="30"/>
  <c r="AN853" i="30"/>
  <c r="AM853" i="30"/>
  <c r="AL853" i="30"/>
  <c r="AK853" i="30"/>
  <c r="AJ853" i="30"/>
  <c r="AI853" i="30"/>
  <c r="AH853" i="30"/>
  <c r="AG853" i="30"/>
  <c r="AF853" i="30"/>
  <c r="AE853" i="30"/>
  <c r="AD853" i="30"/>
  <c r="AC853" i="30"/>
  <c r="AB853" i="30"/>
  <c r="AA853" i="30"/>
  <c r="Z853" i="30"/>
  <c r="Y853" i="30"/>
  <c r="X853" i="30"/>
  <c r="W853" i="30"/>
  <c r="V853" i="30"/>
  <c r="U853" i="30"/>
  <c r="T853" i="30"/>
  <c r="S853" i="30"/>
  <c r="R853" i="30"/>
  <c r="Q853" i="30"/>
  <c r="P853" i="30"/>
  <c r="O853" i="30"/>
  <c r="N853" i="30"/>
  <c r="M853" i="30"/>
  <c r="L853" i="30"/>
  <c r="K853" i="30"/>
  <c r="J853" i="30"/>
  <c r="I853" i="30"/>
  <c r="H853" i="30"/>
  <c r="G853" i="30"/>
  <c r="F853" i="30"/>
  <c r="AO852" i="30"/>
  <c r="AN852" i="30"/>
  <c r="AM852" i="30"/>
  <c r="AL852" i="30"/>
  <c r="AK852" i="30"/>
  <c r="AJ852" i="30"/>
  <c r="AI852" i="30"/>
  <c r="AH852" i="30"/>
  <c r="AG852" i="30"/>
  <c r="AF852" i="30"/>
  <c r="AE852" i="30"/>
  <c r="AD852" i="30"/>
  <c r="AC852" i="30"/>
  <c r="AB852" i="30"/>
  <c r="AA852" i="30"/>
  <c r="Z852" i="30"/>
  <c r="Y852" i="30"/>
  <c r="X852" i="30"/>
  <c r="W852" i="30"/>
  <c r="V852" i="30"/>
  <c r="U852" i="30"/>
  <c r="T852" i="30"/>
  <c r="S852" i="30"/>
  <c r="R852" i="30"/>
  <c r="Q852" i="30"/>
  <c r="P852" i="30"/>
  <c r="O852" i="30"/>
  <c r="N852" i="30"/>
  <c r="M852" i="30"/>
  <c r="L852" i="30"/>
  <c r="K852" i="30"/>
  <c r="J852" i="30"/>
  <c r="I852" i="30"/>
  <c r="H852" i="30"/>
  <c r="G852" i="30"/>
  <c r="F852" i="30"/>
  <c r="AO851" i="30"/>
  <c r="AN851" i="30"/>
  <c r="AM851" i="30"/>
  <c r="AL851" i="30"/>
  <c r="AK851" i="30"/>
  <c r="AJ851" i="30"/>
  <c r="AI851" i="30"/>
  <c r="AH851" i="30"/>
  <c r="AG851" i="30"/>
  <c r="AF851" i="30"/>
  <c r="AE851" i="30"/>
  <c r="AD851" i="30"/>
  <c r="AC851" i="30"/>
  <c r="AB851" i="30"/>
  <c r="AA851" i="30"/>
  <c r="Z851" i="30"/>
  <c r="Y851" i="30"/>
  <c r="X851" i="30"/>
  <c r="W851" i="30"/>
  <c r="V851" i="30"/>
  <c r="U851" i="30"/>
  <c r="T851" i="30"/>
  <c r="S851" i="30"/>
  <c r="R851" i="30"/>
  <c r="Q851" i="30"/>
  <c r="P851" i="30"/>
  <c r="O851" i="30"/>
  <c r="N851" i="30"/>
  <c r="M851" i="30"/>
  <c r="L851" i="30"/>
  <c r="K851" i="30"/>
  <c r="J851" i="30"/>
  <c r="I851" i="30"/>
  <c r="H851" i="30"/>
  <c r="G851" i="30"/>
  <c r="F851" i="30"/>
  <c r="AO850" i="30"/>
  <c r="AN850" i="30"/>
  <c r="AM850" i="30"/>
  <c r="AL850" i="30"/>
  <c r="AK850" i="30"/>
  <c r="AJ850" i="30"/>
  <c r="AI850" i="30"/>
  <c r="AH850" i="30"/>
  <c r="AG850" i="30"/>
  <c r="AF850" i="30"/>
  <c r="AE850" i="30"/>
  <c r="AD850" i="30"/>
  <c r="AC850" i="30"/>
  <c r="AB850" i="30"/>
  <c r="AA850" i="30"/>
  <c r="Z850" i="30"/>
  <c r="Y850" i="30"/>
  <c r="X850" i="30"/>
  <c r="W850" i="30"/>
  <c r="V850" i="30"/>
  <c r="U850" i="30"/>
  <c r="T850" i="30"/>
  <c r="S850" i="30"/>
  <c r="R850" i="30"/>
  <c r="Q850" i="30"/>
  <c r="P850" i="30"/>
  <c r="O850" i="30"/>
  <c r="N850" i="30"/>
  <c r="M850" i="30"/>
  <c r="L850" i="30"/>
  <c r="K850" i="30"/>
  <c r="J850" i="30"/>
  <c r="I850" i="30"/>
  <c r="H850" i="30"/>
  <c r="G850" i="30"/>
  <c r="F850" i="30"/>
  <c r="AO849" i="30"/>
  <c r="AN849" i="30"/>
  <c r="AM849" i="30"/>
  <c r="AL849" i="30"/>
  <c r="AK849" i="30"/>
  <c r="AJ849" i="30"/>
  <c r="AI849" i="30"/>
  <c r="AH849" i="30"/>
  <c r="AG849" i="30"/>
  <c r="AF849" i="30"/>
  <c r="AE849" i="30"/>
  <c r="AD849" i="30"/>
  <c r="AC849" i="30"/>
  <c r="AB849" i="30"/>
  <c r="AA849" i="30"/>
  <c r="Z849" i="30"/>
  <c r="Y849" i="30"/>
  <c r="X849" i="30"/>
  <c r="W849" i="30"/>
  <c r="V849" i="30"/>
  <c r="U849" i="30"/>
  <c r="T849" i="30"/>
  <c r="S849" i="30"/>
  <c r="R849" i="30"/>
  <c r="Q849" i="30"/>
  <c r="P849" i="30"/>
  <c r="O849" i="30"/>
  <c r="N849" i="30"/>
  <c r="M849" i="30"/>
  <c r="L849" i="30"/>
  <c r="K849" i="30"/>
  <c r="J849" i="30"/>
  <c r="I849" i="30"/>
  <c r="H849" i="30"/>
  <c r="G849" i="30"/>
  <c r="F849" i="30"/>
  <c r="AO848" i="30"/>
  <c r="AN848" i="30"/>
  <c r="AM848" i="30"/>
  <c r="AL848" i="30"/>
  <c r="AK848" i="30"/>
  <c r="AJ848" i="30"/>
  <c r="AI848" i="30"/>
  <c r="AH848" i="30"/>
  <c r="AG848" i="30"/>
  <c r="AF848" i="30"/>
  <c r="AE848" i="30"/>
  <c r="AD848" i="30"/>
  <c r="AC848" i="30"/>
  <c r="AB848" i="30"/>
  <c r="AA848" i="30"/>
  <c r="Z848" i="30"/>
  <c r="Y848" i="30"/>
  <c r="X848" i="30"/>
  <c r="W848" i="30"/>
  <c r="V848" i="30"/>
  <c r="U848" i="30"/>
  <c r="T848" i="30"/>
  <c r="S848" i="30"/>
  <c r="R848" i="30"/>
  <c r="Q848" i="30"/>
  <c r="P848" i="30"/>
  <c r="O848" i="30"/>
  <c r="N848" i="30"/>
  <c r="M848" i="30"/>
  <c r="L848" i="30"/>
  <c r="K848" i="30"/>
  <c r="J848" i="30"/>
  <c r="I848" i="30"/>
  <c r="H848" i="30"/>
  <c r="G848" i="30"/>
  <c r="F848" i="30"/>
  <c r="AO847" i="30"/>
  <c r="AN847" i="30"/>
  <c r="AM847" i="30"/>
  <c r="AL847" i="30"/>
  <c r="AK847" i="30"/>
  <c r="AJ847" i="30"/>
  <c r="AI847" i="30"/>
  <c r="AH847" i="30"/>
  <c r="AG847" i="30"/>
  <c r="AF847" i="30"/>
  <c r="AE847" i="30"/>
  <c r="AD847" i="30"/>
  <c r="AC847" i="30"/>
  <c r="AB847" i="30"/>
  <c r="AA847" i="30"/>
  <c r="Z847" i="30"/>
  <c r="Y847" i="30"/>
  <c r="X847" i="30"/>
  <c r="W847" i="30"/>
  <c r="V847" i="30"/>
  <c r="U847" i="30"/>
  <c r="T847" i="30"/>
  <c r="S847" i="30"/>
  <c r="R847" i="30"/>
  <c r="Q847" i="30"/>
  <c r="P847" i="30"/>
  <c r="O847" i="30"/>
  <c r="N847" i="30"/>
  <c r="M847" i="30"/>
  <c r="L847" i="30"/>
  <c r="K847" i="30"/>
  <c r="J847" i="30"/>
  <c r="I847" i="30"/>
  <c r="H847" i="30"/>
  <c r="G847" i="30"/>
  <c r="F847" i="30"/>
  <c r="AO846" i="30"/>
  <c r="AN846" i="30"/>
  <c r="AM846" i="30"/>
  <c r="AL846" i="30"/>
  <c r="AK846" i="30"/>
  <c r="AJ846" i="30"/>
  <c r="AI846" i="30"/>
  <c r="AH846" i="30"/>
  <c r="AG846" i="30"/>
  <c r="AF846" i="30"/>
  <c r="AE846" i="30"/>
  <c r="AD846" i="30"/>
  <c r="AC846" i="30"/>
  <c r="AB846" i="30"/>
  <c r="AA846" i="30"/>
  <c r="Z846" i="30"/>
  <c r="Y846" i="30"/>
  <c r="X846" i="30"/>
  <c r="W846" i="30"/>
  <c r="V846" i="30"/>
  <c r="U846" i="30"/>
  <c r="T846" i="30"/>
  <c r="S846" i="30"/>
  <c r="R846" i="30"/>
  <c r="Q846" i="30"/>
  <c r="P846" i="30"/>
  <c r="O846" i="30"/>
  <c r="N846" i="30"/>
  <c r="M846" i="30"/>
  <c r="L846" i="30"/>
  <c r="K846" i="30"/>
  <c r="J846" i="30"/>
  <c r="I846" i="30"/>
  <c r="H846" i="30"/>
  <c r="G846" i="30"/>
  <c r="F846" i="30"/>
  <c r="AO845" i="30"/>
  <c r="AN845" i="30"/>
  <c r="AM845" i="30"/>
  <c r="AL845" i="30"/>
  <c r="AK845" i="30"/>
  <c r="AJ845" i="30"/>
  <c r="AI845" i="30"/>
  <c r="AH845" i="30"/>
  <c r="AG845" i="30"/>
  <c r="AF845" i="30"/>
  <c r="AE845" i="30"/>
  <c r="AD845" i="30"/>
  <c r="AC845" i="30"/>
  <c r="AB845" i="30"/>
  <c r="AA845" i="30"/>
  <c r="Z845" i="30"/>
  <c r="Y845" i="30"/>
  <c r="X845" i="30"/>
  <c r="W845" i="30"/>
  <c r="V845" i="30"/>
  <c r="U845" i="30"/>
  <c r="T845" i="30"/>
  <c r="S845" i="30"/>
  <c r="R845" i="30"/>
  <c r="Q845" i="30"/>
  <c r="P845" i="30"/>
  <c r="O845" i="30"/>
  <c r="N845" i="30"/>
  <c r="M845" i="30"/>
  <c r="L845" i="30"/>
  <c r="K845" i="30"/>
  <c r="J845" i="30"/>
  <c r="I845" i="30"/>
  <c r="H845" i="30"/>
  <c r="G845" i="30"/>
  <c r="F845" i="30"/>
  <c r="AO844" i="30"/>
  <c r="AN844" i="30"/>
  <c r="AM844" i="30"/>
  <c r="AL844" i="30"/>
  <c r="AK844" i="30"/>
  <c r="AJ844" i="30"/>
  <c r="AI844" i="30"/>
  <c r="AH844" i="30"/>
  <c r="AG844" i="30"/>
  <c r="AF844" i="30"/>
  <c r="AE844" i="30"/>
  <c r="AD844" i="30"/>
  <c r="AC844" i="30"/>
  <c r="AB844" i="30"/>
  <c r="AA844" i="30"/>
  <c r="Z844" i="30"/>
  <c r="Y844" i="30"/>
  <c r="X844" i="30"/>
  <c r="W844" i="30"/>
  <c r="V844" i="30"/>
  <c r="U844" i="30"/>
  <c r="T844" i="30"/>
  <c r="S844" i="30"/>
  <c r="R844" i="30"/>
  <c r="Q844" i="30"/>
  <c r="P844" i="30"/>
  <c r="O844" i="30"/>
  <c r="N844" i="30"/>
  <c r="M844" i="30"/>
  <c r="L844" i="30"/>
  <c r="K844" i="30"/>
  <c r="J844" i="30"/>
  <c r="I844" i="30"/>
  <c r="H844" i="30"/>
  <c r="G844" i="30"/>
  <c r="F844" i="30"/>
  <c r="AO843" i="30"/>
  <c r="AN843" i="30"/>
  <c r="AM843" i="30"/>
  <c r="AL843" i="30"/>
  <c r="AK843" i="30"/>
  <c r="AJ843" i="30"/>
  <c r="AI843" i="30"/>
  <c r="AH843" i="30"/>
  <c r="AG843" i="30"/>
  <c r="AF843" i="30"/>
  <c r="AE843" i="30"/>
  <c r="AD843" i="30"/>
  <c r="AC843" i="30"/>
  <c r="AB843" i="30"/>
  <c r="AA843" i="30"/>
  <c r="Z843" i="30"/>
  <c r="Y843" i="30"/>
  <c r="X843" i="30"/>
  <c r="W843" i="30"/>
  <c r="V843" i="30"/>
  <c r="U843" i="30"/>
  <c r="T843" i="30"/>
  <c r="S843" i="30"/>
  <c r="R843" i="30"/>
  <c r="Q843" i="30"/>
  <c r="P843" i="30"/>
  <c r="O843" i="30"/>
  <c r="N843" i="30"/>
  <c r="M843" i="30"/>
  <c r="L843" i="30"/>
  <c r="K843" i="30"/>
  <c r="J843" i="30"/>
  <c r="I843" i="30"/>
  <c r="H843" i="30"/>
  <c r="G843" i="30"/>
  <c r="F843" i="30"/>
  <c r="AO842" i="30"/>
  <c r="AN842" i="30"/>
  <c r="AM842" i="30"/>
  <c r="AL842" i="30"/>
  <c r="AK842" i="30"/>
  <c r="AJ842" i="30"/>
  <c r="AI842" i="30"/>
  <c r="AH842" i="30"/>
  <c r="AG842" i="30"/>
  <c r="AF842" i="30"/>
  <c r="AE842" i="30"/>
  <c r="AD842" i="30"/>
  <c r="AC842" i="30"/>
  <c r="AB842" i="30"/>
  <c r="AA842" i="30"/>
  <c r="Z842" i="30"/>
  <c r="Y842" i="30"/>
  <c r="X842" i="30"/>
  <c r="W842" i="30"/>
  <c r="V842" i="30"/>
  <c r="U842" i="30"/>
  <c r="T842" i="30"/>
  <c r="S842" i="30"/>
  <c r="R842" i="30"/>
  <c r="Q842" i="30"/>
  <c r="P842" i="30"/>
  <c r="O842" i="30"/>
  <c r="N842" i="30"/>
  <c r="M842" i="30"/>
  <c r="L842" i="30"/>
  <c r="K842" i="30"/>
  <c r="J842" i="30"/>
  <c r="I842" i="30"/>
  <c r="H842" i="30"/>
  <c r="G842" i="30"/>
  <c r="F842" i="30"/>
  <c r="AO841" i="30"/>
  <c r="AN841" i="30"/>
  <c r="AM841" i="30"/>
  <c r="AL841" i="30"/>
  <c r="AK841" i="30"/>
  <c r="AJ841" i="30"/>
  <c r="AI841" i="30"/>
  <c r="AH841" i="30"/>
  <c r="AG841" i="30"/>
  <c r="AF841" i="30"/>
  <c r="AE841" i="30"/>
  <c r="AD841" i="30"/>
  <c r="AC841" i="30"/>
  <c r="AB841" i="30"/>
  <c r="AA841" i="30"/>
  <c r="Z841" i="30"/>
  <c r="Y841" i="30"/>
  <c r="X841" i="30"/>
  <c r="W841" i="30"/>
  <c r="V841" i="30"/>
  <c r="U841" i="30"/>
  <c r="T841" i="30"/>
  <c r="S841" i="30"/>
  <c r="R841" i="30"/>
  <c r="Q841" i="30"/>
  <c r="P841" i="30"/>
  <c r="O841" i="30"/>
  <c r="N841" i="30"/>
  <c r="M841" i="30"/>
  <c r="L841" i="30"/>
  <c r="K841" i="30"/>
  <c r="J841" i="30"/>
  <c r="I841" i="30"/>
  <c r="H841" i="30"/>
  <c r="G841" i="30"/>
  <c r="F841" i="30"/>
  <c r="AO840" i="30"/>
  <c r="AN840" i="30"/>
  <c r="AM840" i="30"/>
  <c r="AL840" i="30"/>
  <c r="AK840" i="30"/>
  <c r="AJ840" i="30"/>
  <c r="AI840" i="30"/>
  <c r="AH840" i="30"/>
  <c r="AG840" i="30"/>
  <c r="AF840" i="30"/>
  <c r="AE840" i="30"/>
  <c r="AD840" i="30"/>
  <c r="AC840" i="30"/>
  <c r="AB840" i="30"/>
  <c r="AA840" i="30"/>
  <c r="Z840" i="30"/>
  <c r="Y840" i="30"/>
  <c r="X840" i="30"/>
  <c r="W840" i="30"/>
  <c r="V840" i="30"/>
  <c r="U840" i="30"/>
  <c r="T840" i="30"/>
  <c r="S840" i="30"/>
  <c r="R840" i="30"/>
  <c r="Q840" i="30"/>
  <c r="P840" i="30"/>
  <c r="O840" i="30"/>
  <c r="N840" i="30"/>
  <c r="M840" i="30"/>
  <c r="L840" i="30"/>
  <c r="K840" i="30"/>
  <c r="J840" i="30"/>
  <c r="I840" i="30"/>
  <c r="H840" i="30"/>
  <c r="G840" i="30"/>
  <c r="F840" i="30"/>
  <c r="AO839" i="30"/>
  <c r="AN839" i="30"/>
  <c r="AM839" i="30"/>
  <c r="AL839" i="30"/>
  <c r="AK839" i="30"/>
  <c r="AJ839" i="30"/>
  <c r="AI839" i="30"/>
  <c r="AH839" i="30"/>
  <c r="AG839" i="30"/>
  <c r="AF839" i="30"/>
  <c r="AE839" i="30"/>
  <c r="AD839" i="30"/>
  <c r="AC839" i="30"/>
  <c r="AB839" i="30"/>
  <c r="AA839" i="30"/>
  <c r="Z839" i="30"/>
  <c r="Y839" i="30"/>
  <c r="X839" i="30"/>
  <c r="W839" i="30"/>
  <c r="V839" i="30"/>
  <c r="U839" i="30"/>
  <c r="T839" i="30"/>
  <c r="S839" i="30"/>
  <c r="R839" i="30"/>
  <c r="Q839" i="30"/>
  <c r="P839" i="30"/>
  <c r="O839" i="30"/>
  <c r="N839" i="30"/>
  <c r="M839" i="30"/>
  <c r="L839" i="30"/>
  <c r="K839" i="30"/>
  <c r="J839" i="30"/>
  <c r="I839" i="30"/>
  <c r="H839" i="30"/>
  <c r="G839" i="30"/>
  <c r="F839" i="30"/>
  <c r="AO838" i="30"/>
  <c r="AN838" i="30"/>
  <c r="AM838" i="30"/>
  <c r="AL838" i="30"/>
  <c r="AK838" i="30"/>
  <c r="AJ838" i="30"/>
  <c r="AI838" i="30"/>
  <c r="AH838" i="30"/>
  <c r="AG838" i="30"/>
  <c r="AF838" i="30"/>
  <c r="AE838" i="30"/>
  <c r="AD838" i="30"/>
  <c r="AC838" i="30"/>
  <c r="AB838" i="30"/>
  <c r="AA838" i="30"/>
  <c r="Z838" i="30"/>
  <c r="Y838" i="30"/>
  <c r="X838" i="30"/>
  <c r="W838" i="30"/>
  <c r="V838" i="30"/>
  <c r="U838" i="30"/>
  <c r="T838" i="30"/>
  <c r="S838" i="30"/>
  <c r="R838" i="30"/>
  <c r="Q838" i="30"/>
  <c r="P838" i="30"/>
  <c r="O838" i="30"/>
  <c r="N838" i="30"/>
  <c r="M838" i="30"/>
  <c r="L838" i="30"/>
  <c r="K838" i="30"/>
  <c r="J838" i="30"/>
  <c r="I838" i="30"/>
  <c r="H838" i="30"/>
  <c r="G838" i="30"/>
  <c r="F838" i="30"/>
  <c r="AO837" i="30"/>
  <c r="AN837" i="30"/>
  <c r="AM837" i="30"/>
  <c r="AL837" i="30"/>
  <c r="AK837" i="30"/>
  <c r="AJ837" i="30"/>
  <c r="AI837" i="30"/>
  <c r="AH837" i="30"/>
  <c r="AG837" i="30"/>
  <c r="AF837" i="30"/>
  <c r="AE837" i="30"/>
  <c r="AD837" i="30"/>
  <c r="AC837" i="30"/>
  <c r="AB837" i="30"/>
  <c r="AA837" i="30"/>
  <c r="Z837" i="30"/>
  <c r="Y837" i="30"/>
  <c r="X837" i="30"/>
  <c r="W837" i="30"/>
  <c r="V837" i="30"/>
  <c r="U837" i="30"/>
  <c r="T837" i="30"/>
  <c r="S837" i="30"/>
  <c r="R837" i="30"/>
  <c r="Q837" i="30"/>
  <c r="P837" i="30"/>
  <c r="O837" i="30"/>
  <c r="N837" i="30"/>
  <c r="M837" i="30"/>
  <c r="L837" i="30"/>
  <c r="K837" i="30"/>
  <c r="J837" i="30"/>
  <c r="I837" i="30"/>
  <c r="H837" i="30"/>
  <c r="G837" i="30"/>
  <c r="F837" i="30"/>
  <c r="AO836" i="30"/>
  <c r="AN836" i="30"/>
  <c r="AM836" i="30"/>
  <c r="AL836" i="30"/>
  <c r="AK836" i="30"/>
  <c r="AJ836" i="30"/>
  <c r="AI836" i="30"/>
  <c r="AH836" i="30"/>
  <c r="AG836" i="30"/>
  <c r="AF836" i="30"/>
  <c r="AE836" i="30"/>
  <c r="AD836" i="30"/>
  <c r="AC836" i="30"/>
  <c r="AB836" i="30"/>
  <c r="AA836" i="30"/>
  <c r="Z836" i="30"/>
  <c r="Y836" i="30"/>
  <c r="X836" i="30"/>
  <c r="W836" i="30"/>
  <c r="V836" i="30"/>
  <c r="U836" i="30"/>
  <c r="T836" i="30"/>
  <c r="S836" i="30"/>
  <c r="R836" i="30"/>
  <c r="Q836" i="30"/>
  <c r="P836" i="30"/>
  <c r="O836" i="30"/>
  <c r="N836" i="30"/>
  <c r="M836" i="30"/>
  <c r="L836" i="30"/>
  <c r="K836" i="30"/>
  <c r="J836" i="30"/>
  <c r="I836" i="30"/>
  <c r="H836" i="30"/>
  <c r="G836" i="30"/>
  <c r="F836" i="30"/>
  <c r="AO834" i="30"/>
  <c r="AN834" i="30"/>
  <c r="AM834" i="30"/>
  <c r="AL834" i="30"/>
  <c r="AK834" i="30"/>
  <c r="AJ834" i="30"/>
  <c r="AI834" i="30"/>
  <c r="AH834" i="30"/>
  <c r="AG834" i="30"/>
  <c r="AF834" i="30"/>
  <c r="AE834" i="30"/>
  <c r="AD834" i="30"/>
  <c r="AC834" i="30"/>
  <c r="AB834" i="30"/>
  <c r="AA834" i="30"/>
  <c r="Z834" i="30"/>
  <c r="Y834" i="30"/>
  <c r="X834" i="30"/>
  <c r="W834" i="30"/>
  <c r="V834" i="30"/>
  <c r="U834" i="30"/>
  <c r="T834" i="30"/>
  <c r="S834" i="30"/>
  <c r="R834" i="30"/>
  <c r="Q834" i="30"/>
  <c r="P834" i="30"/>
  <c r="O834" i="30"/>
  <c r="N834" i="30"/>
  <c r="M834" i="30"/>
  <c r="L834" i="30"/>
  <c r="K834" i="30"/>
  <c r="J834" i="30"/>
  <c r="I834" i="30"/>
  <c r="H834" i="30"/>
  <c r="G834" i="30"/>
  <c r="F834" i="30"/>
  <c r="AO832" i="30"/>
  <c r="AN832" i="30"/>
  <c r="AM832" i="30"/>
  <c r="AL832" i="30"/>
  <c r="AK832" i="30"/>
  <c r="AJ832" i="30"/>
  <c r="AI832" i="30"/>
  <c r="AH832" i="30"/>
  <c r="AG832" i="30"/>
  <c r="AF832" i="30"/>
  <c r="AE832" i="30"/>
  <c r="AD832" i="30"/>
  <c r="AC832" i="30"/>
  <c r="AB832" i="30"/>
  <c r="AA832" i="30"/>
  <c r="Z832" i="30"/>
  <c r="Y832" i="30"/>
  <c r="X832" i="30"/>
  <c r="W832" i="30"/>
  <c r="V832" i="30"/>
  <c r="U832" i="30"/>
  <c r="T832" i="30"/>
  <c r="S832" i="30"/>
  <c r="R832" i="30"/>
  <c r="Q832" i="30"/>
  <c r="P832" i="30"/>
  <c r="O832" i="30"/>
  <c r="N832" i="30"/>
  <c r="M832" i="30"/>
  <c r="L832" i="30"/>
  <c r="K832" i="30"/>
  <c r="J832" i="30"/>
  <c r="I832" i="30"/>
  <c r="H832" i="30"/>
  <c r="G832" i="30"/>
  <c r="F832" i="30"/>
  <c r="AO831" i="30"/>
  <c r="AN831" i="30"/>
  <c r="AM831" i="30"/>
  <c r="AL831" i="30"/>
  <c r="AK831" i="30"/>
  <c r="AJ831" i="30"/>
  <c r="AI831" i="30"/>
  <c r="AH831" i="30"/>
  <c r="AG831" i="30"/>
  <c r="AF831" i="30"/>
  <c r="AE831" i="30"/>
  <c r="AD831" i="30"/>
  <c r="AC831" i="30"/>
  <c r="AB831" i="30"/>
  <c r="AA831" i="30"/>
  <c r="Z831" i="30"/>
  <c r="Y831" i="30"/>
  <c r="X831" i="30"/>
  <c r="W831" i="30"/>
  <c r="V831" i="30"/>
  <c r="U831" i="30"/>
  <c r="T831" i="30"/>
  <c r="S831" i="30"/>
  <c r="R831" i="30"/>
  <c r="Q831" i="30"/>
  <c r="P831" i="30"/>
  <c r="O831" i="30"/>
  <c r="N831" i="30"/>
  <c r="M831" i="30"/>
  <c r="L831" i="30"/>
  <c r="K831" i="30"/>
  <c r="J831" i="30"/>
  <c r="I831" i="30"/>
  <c r="H831" i="30"/>
  <c r="G831" i="30"/>
  <c r="F831" i="30"/>
  <c r="AO830" i="30"/>
  <c r="AN830" i="30"/>
  <c r="AM830" i="30"/>
  <c r="AL830" i="30"/>
  <c r="AK830" i="30"/>
  <c r="AJ830" i="30"/>
  <c r="AI830" i="30"/>
  <c r="AH830" i="30"/>
  <c r="AG830" i="30"/>
  <c r="AF830" i="30"/>
  <c r="AE830" i="30"/>
  <c r="AD830" i="30"/>
  <c r="AC830" i="30"/>
  <c r="AB830" i="30"/>
  <c r="AA830" i="30"/>
  <c r="Z830" i="30"/>
  <c r="Y830" i="30"/>
  <c r="X830" i="30"/>
  <c r="W830" i="30"/>
  <c r="V830" i="30"/>
  <c r="U830" i="30"/>
  <c r="T830" i="30"/>
  <c r="S830" i="30"/>
  <c r="R830" i="30"/>
  <c r="Q830" i="30"/>
  <c r="P830" i="30"/>
  <c r="O830" i="30"/>
  <c r="N830" i="30"/>
  <c r="M830" i="30"/>
  <c r="L830" i="30"/>
  <c r="K830" i="30"/>
  <c r="J830" i="30"/>
  <c r="I830" i="30"/>
  <c r="H830" i="30"/>
  <c r="G830" i="30"/>
  <c r="F830" i="30"/>
  <c r="AO829" i="30"/>
  <c r="AN829" i="30"/>
  <c r="AM829" i="30"/>
  <c r="AL829" i="30"/>
  <c r="AK829" i="30"/>
  <c r="AJ829" i="30"/>
  <c r="AI829" i="30"/>
  <c r="AH829" i="30"/>
  <c r="AG829" i="30"/>
  <c r="AF829" i="30"/>
  <c r="AE829" i="30"/>
  <c r="AD829" i="30"/>
  <c r="AC829" i="30"/>
  <c r="AB829" i="30"/>
  <c r="AA829" i="30"/>
  <c r="Z829" i="30"/>
  <c r="Y829" i="30"/>
  <c r="X829" i="30"/>
  <c r="W829" i="30"/>
  <c r="V829" i="30"/>
  <c r="U829" i="30"/>
  <c r="T829" i="30"/>
  <c r="S829" i="30"/>
  <c r="R829" i="30"/>
  <c r="Q829" i="30"/>
  <c r="P829" i="30"/>
  <c r="O829" i="30"/>
  <c r="N829" i="30"/>
  <c r="M829" i="30"/>
  <c r="L829" i="30"/>
  <c r="K829" i="30"/>
  <c r="J829" i="30"/>
  <c r="I829" i="30"/>
  <c r="H829" i="30"/>
  <c r="G829" i="30"/>
  <c r="F829" i="30"/>
  <c r="AO828" i="30"/>
  <c r="AN828" i="30"/>
  <c r="AM828" i="30"/>
  <c r="AL828" i="30"/>
  <c r="AK828" i="30"/>
  <c r="AJ828" i="30"/>
  <c r="AI828" i="30"/>
  <c r="AH828" i="30"/>
  <c r="AG828" i="30"/>
  <c r="AF828" i="30"/>
  <c r="AE828" i="30"/>
  <c r="AD828" i="30"/>
  <c r="AC828" i="30"/>
  <c r="AB828" i="30"/>
  <c r="AA828" i="30"/>
  <c r="Z828" i="30"/>
  <c r="Y828" i="30"/>
  <c r="X828" i="30"/>
  <c r="W828" i="30"/>
  <c r="V828" i="30"/>
  <c r="U828" i="30"/>
  <c r="T828" i="30"/>
  <c r="S828" i="30"/>
  <c r="R828" i="30"/>
  <c r="Q828" i="30"/>
  <c r="P828" i="30"/>
  <c r="O828" i="30"/>
  <c r="N828" i="30"/>
  <c r="M828" i="30"/>
  <c r="L828" i="30"/>
  <c r="K828" i="30"/>
  <c r="J828" i="30"/>
  <c r="I828" i="30"/>
  <c r="H828" i="30"/>
  <c r="G828" i="30"/>
  <c r="F828" i="30"/>
  <c r="AO827" i="30"/>
  <c r="AN827" i="30"/>
  <c r="AM827" i="30"/>
  <c r="AL827" i="30"/>
  <c r="AK827" i="30"/>
  <c r="AJ827" i="30"/>
  <c r="AI827" i="30"/>
  <c r="AH827" i="30"/>
  <c r="AG827" i="30"/>
  <c r="AF827" i="30"/>
  <c r="AE827" i="30"/>
  <c r="AD827" i="30"/>
  <c r="AC827" i="30"/>
  <c r="AB827" i="30"/>
  <c r="AA827" i="30"/>
  <c r="Z827" i="30"/>
  <c r="Y827" i="30"/>
  <c r="X827" i="30"/>
  <c r="W827" i="30"/>
  <c r="V827" i="30"/>
  <c r="U827" i="30"/>
  <c r="T827" i="30"/>
  <c r="S827" i="30"/>
  <c r="R827" i="30"/>
  <c r="Q827" i="30"/>
  <c r="P827" i="30"/>
  <c r="O827" i="30"/>
  <c r="N827" i="30"/>
  <c r="M827" i="30"/>
  <c r="L827" i="30"/>
  <c r="K827" i="30"/>
  <c r="J827" i="30"/>
  <c r="I827" i="30"/>
  <c r="H827" i="30"/>
  <c r="G827" i="30"/>
  <c r="F827" i="30"/>
  <c r="AO826" i="30"/>
  <c r="AN826" i="30"/>
  <c r="AM826" i="30"/>
  <c r="AL826" i="30"/>
  <c r="AK826" i="30"/>
  <c r="AJ826" i="30"/>
  <c r="AI826" i="30"/>
  <c r="AH826" i="30"/>
  <c r="AG826" i="30"/>
  <c r="AF826" i="30"/>
  <c r="AE826" i="30"/>
  <c r="AD826" i="30"/>
  <c r="AC826" i="30"/>
  <c r="AB826" i="30"/>
  <c r="AA826" i="30"/>
  <c r="Z826" i="30"/>
  <c r="Y826" i="30"/>
  <c r="X826" i="30"/>
  <c r="W826" i="30"/>
  <c r="V826" i="30"/>
  <c r="U826" i="30"/>
  <c r="T826" i="30"/>
  <c r="S826" i="30"/>
  <c r="R826" i="30"/>
  <c r="Q826" i="30"/>
  <c r="P826" i="30"/>
  <c r="O826" i="30"/>
  <c r="N826" i="30"/>
  <c r="M826" i="30"/>
  <c r="L826" i="30"/>
  <c r="K826" i="30"/>
  <c r="J826" i="30"/>
  <c r="I826" i="30"/>
  <c r="H826" i="30"/>
  <c r="G826" i="30"/>
  <c r="F826" i="30"/>
  <c r="AO825" i="30"/>
  <c r="AN825" i="30"/>
  <c r="AM825" i="30"/>
  <c r="AL825" i="30"/>
  <c r="AK825" i="30"/>
  <c r="AJ825" i="30"/>
  <c r="AI825" i="30"/>
  <c r="AH825" i="30"/>
  <c r="AG825" i="30"/>
  <c r="AF825" i="30"/>
  <c r="AE825" i="30"/>
  <c r="AD825" i="30"/>
  <c r="AC825" i="30"/>
  <c r="AB825" i="30"/>
  <c r="AA825" i="30"/>
  <c r="Z825" i="30"/>
  <c r="Y825" i="30"/>
  <c r="X825" i="30"/>
  <c r="W825" i="30"/>
  <c r="V825" i="30"/>
  <c r="U825" i="30"/>
  <c r="T825" i="30"/>
  <c r="S825" i="30"/>
  <c r="R825" i="30"/>
  <c r="Q825" i="30"/>
  <c r="P825" i="30"/>
  <c r="O825" i="30"/>
  <c r="N825" i="30"/>
  <c r="M825" i="30"/>
  <c r="L825" i="30"/>
  <c r="K825" i="30"/>
  <c r="J825" i="30"/>
  <c r="I825" i="30"/>
  <c r="H825" i="30"/>
  <c r="G825" i="30"/>
  <c r="F825" i="30"/>
  <c r="AO824" i="30"/>
  <c r="AN824" i="30"/>
  <c r="AM824" i="30"/>
  <c r="AL824" i="30"/>
  <c r="AK824" i="30"/>
  <c r="AJ824" i="30"/>
  <c r="AI824" i="30"/>
  <c r="AH824" i="30"/>
  <c r="AG824" i="30"/>
  <c r="AF824" i="30"/>
  <c r="AE824" i="30"/>
  <c r="AD824" i="30"/>
  <c r="AC824" i="30"/>
  <c r="AB824" i="30"/>
  <c r="AA824" i="30"/>
  <c r="Z824" i="30"/>
  <c r="Y824" i="30"/>
  <c r="X824" i="30"/>
  <c r="W824" i="30"/>
  <c r="V824" i="30"/>
  <c r="U824" i="30"/>
  <c r="T824" i="30"/>
  <c r="S824" i="30"/>
  <c r="R824" i="30"/>
  <c r="Q824" i="30"/>
  <c r="P824" i="30"/>
  <c r="O824" i="30"/>
  <c r="N824" i="30"/>
  <c r="M824" i="30"/>
  <c r="L824" i="30"/>
  <c r="K824" i="30"/>
  <c r="J824" i="30"/>
  <c r="I824" i="30"/>
  <c r="H824" i="30"/>
  <c r="G824" i="30"/>
  <c r="F824" i="30"/>
  <c r="AO822" i="30"/>
  <c r="AN822" i="30"/>
  <c r="AM822" i="30"/>
  <c r="AL822" i="30"/>
  <c r="AK822" i="30"/>
  <c r="AJ822" i="30"/>
  <c r="AI822" i="30"/>
  <c r="AH822" i="30"/>
  <c r="AG822" i="30"/>
  <c r="AF822" i="30"/>
  <c r="AE822" i="30"/>
  <c r="AD822" i="30"/>
  <c r="AC822" i="30"/>
  <c r="AB822" i="30"/>
  <c r="AA822" i="30"/>
  <c r="Z822" i="30"/>
  <c r="Y822" i="30"/>
  <c r="X822" i="30"/>
  <c r="W822" i="30"/>
  <c r="V822" i="30"/>
  <c r="U822" i="30"/>
  <c r="T822" i="30"/>
  <c r="S822" i="30"/>
  <c r="R822" i="30"/>
  <c r="Q822" i="30"/>
  <c r="P822" i="30"/>
  <c r="O822" i="30"/>
  <c r="N822" i="30"/>
  <c r="M822" i="30"/>
  <c r="L822" i="30"/>
  <c r="K822" i="30"/>
  <c r="J822" i="30"/>
  <c r="I822" i="30"/>
  <c r="H822" i="30"/>
  <c r="G822" i="30"/>
  <c r="F822" i="30"/>
  <c r="AO821" i="30"/>
  <c r="AN821" i="30"/>
  <c r="AM821" i="30"/>
  <c r="AL821" i="30"/>
  <c r="AK821" i="30"/>
  <c r="AJ821" i="30"/>
  <c r="AI821" i="30"/>
  <c r="AH821" i="30"/>
  <c r="AG821" i="30"/>
  <c r="AF821" i="30"/>
  <c r="AE821" i="30"/>
  <c r="AD821" i="30"/>
  <c r="AC821" i="30"/>
  <c r="AB821" i="30"/>
  <c r="AA821" i="30"/>
  <c r="Z821" i="30"/>
  <c r="Y821" i="30"/>
  <c r="X821" i="30"/>
  <c r="W821" i="30"/>
  <c r="V821" i="30"/>
  <c r="U821" i="30"/>
  <c r="T821" i="30"/>
  <c r="S821" i="30"/>
  <c r="R821" i="30"/>
  <c r="Q821" i="30"/>
  <c r="P821" i="30"/>
  <c r="O821" i="30"/>
  <c r="N821" i="30"/>
  <c r="M821" i="30"/>
  <c r="L821" i="30"/>
  <c r="K821" i="30"/>
  <c r="J821" i="30"/>
  <c r="I821" i="30"/>
  <c r="H821" i="30"/>
  <c r="G821" i="30"/>
  <c r="F821" i="30"/>
  <c r="AO820" i="30"/>
  <c r="AN820" i="30"/>
  <c r="AM820" i="30"/>
  <c r="AL820" i="30"/>
  <c r="AK820" i="30"/>
  <c r="AJ820" i="30"/>
  <c r="AI820" i="30"/>
  <c r="AH820" i="30"/>
  <c r="AG820" i="30"/>
  <c r="AF820" i="30"/>
  <c r="AE820" i="30"/>
  <c r="AD820" i="30"/>
  <c r="AC820" i="30"/>
  <c r="AB820" i="30"/>
  <c r="AA820" i="30"/>
  <c r="Z820" i="30"/>
  <c r="Y820" i="30"/>
  <c r="X820" i="30"/>
  <c r="W820" i="30"/>
  <c r="V820" i="30"/>
  <c r="U820" i="30"/>
  <c r="T820" i="30"/>
  <c r="S820" i="30"/>
  <c r="R820" i="30"/>
  <c r="Q820" i="30"/>
  <c r="P820" i="30"/>
  <c r="O820" i="30"/>
  <c r="N820" i="30"/>
  <c r="M820" i="30"/>
  <c r="L820" i="30"/>
  <c r="K820" i="30"/>
  <c r="J820" i="30"/>
  <c r="I820" i="30"/>
  <c r="H820" i="30"/>
  <c r="G820" i="30"/>
  <c r="F820" i="30"/>
  <c r="AO819" i="30"/>
  <c r="AN819" i="30"/>
  <c r="AM819" i="30"/>
  <c r="AL819" i="30"/>
  <c r="AK819" i="30"/>
  <c r="AJ819" i="30"/>
  <c r="AI819" i="30"/>
  <c r="AH819" i="30"/>
  <c r="AG819" i="30"/>
  <c r="AF819" i="30"/>
  <c r="AE819" i="30"/>
  <c r="AD819" i="30"/>
  <c r="AC819" i="30"/>
  <c r="AB819" i="30"/>
  <c r="AA819" i="30"/>
  <c r="Z819" i="30"/>
  <c r="Y819" i="30"/>
  <c r="X819" i="30"/>
  <c r="W819" i="30"/>
  <c r="V819" i="30"/>
  <c r="U819" i="30"/>
  <c r="T819" i="30"/>
  <c r="S819" i="30"/>
  <c r="R819" i="30"/>
  <c r="Q819" i="30"/>
  <c r="P819" i="30"/>
  <c r="O819" i="30"/>
  <c r="N819" i="30"/>
  <c r="M819" i="30"/>
  <c r="L819" i="30"/>
  <c r="K819" i="30"/>
  <c r="J819" i="30"/>
  <c r="I819" i="30"/>
  <c r="H819" i="30"/>
  <c r="G819" i="30"/>
  <c r="F819" i="30"/>
  <c r="AO818" i="30"/>
  <c r="AN818" i="30"/>
  <c r="AM818" i="30"/>
  <c r="AL818" i="30"/>
  <c r="AK818" i="30"/>
  <c r="AJ818" i="30"/>
  <c r="AI818" i="30"/>
  <c r="AH818" i="30"/>
  <c r="AG818" i="30"/>
  <c r="AF818" i="30"/>
  <c r="AE818" i="30"/>
  <c r="AD818" i="30"/>
  <c r="AC818" i="30"/>
  <c r="AB818" i="30"/>
  <c r="AA818" i="30"/>
  <c r="Z818" i="30"/>
  <c r="Y818" i="30"/>
  <c r="X818" i="30"/>
  <c r="W818" i="30"/>
  <c r="V818" i="30"/>
  <c r="U818" i="30"/>
  <c r="T818" i="30"/>
  <c r="S818" i="30"/>
  <c r="R818" i="30"/>
  <c r="Q818" i="30"/>
  <c r="P818" i="30"/>
  <c r="O818" i="30"/>
  <c r="N818" i="30"/>
  <c r="M818" i="30"/>
  <c r="L818" i="30"/>
  <c r="K818" i="30"/>
  <c r="J818" i="30"/>
  <c r="I818" i="30"/>
  <c r="H818" i="30"/>
  <c r="G818" i="30"/>
  <c r="F818" i="30"/>
  <c r="AO817" i="30"/>
  <c r="AN817" i="30"/>
  <c r="AM817" i="30"/>
  <c r="AL817" i="30"/>
  <c r="AK817" i="30"/>
  <c r="AJ817" i="30"/>
  <c r="AI817" i="30"/>
  <c r="AH817" i="30"/>
  <c r="AG817" i="30"/>
  <c r="AF817" i="30"/>
  <c r="AE817" i="30"/>
  <c r="AD817" i="30"/>
  <c r="AC817" i="30"/>
  <c r="AB817" i="30"/>
  <c r="AA817" i="30"/>
  <c r="Z817" i="30"/>
  <c r="Y817" i="30"/>
  <c r="X817" i="30"/>
  <c r="W817" i="30"/>
  <c r="V817" i="30"/>
  <c r="U817" i="30"/>
  <c r="T817" i="30"/>
  <c r="S817" i="30"/>
  <c r="R817" i="30"/>
  <c r="Q817" i="30"/>
  <c r="P817" i="30"/>
  <c r="O817" i="30"/>
  <c r="N817" i="30"/>
  <c r="M817" i="30"/>
  <c r="L817" i="30"/>
  <c r="K817" i="30"/>
  <c r="J817" i="30"/>
  <c r="I817" i="30"/>
  <c r="H817" i="30"/>
  <c r="G817" i="30"/>
  <c r="F817" i="30"/>
  <c r="AO816" i="30"/>
  <c r="AN816" i="30"/>
  <c r="AM816" i="30"/>
  <c r="AL816" i="30"/>
  <c r="AK816" i="30"/>
  <c r="AJ816" i="30"/>
  <c r="AI816" i="30"/>
  <c r="AH816" i="30"/>
  <c r="AG816" i="30"/>
  <c r="AF816" i="30"/>
  <c r="AE816" i="30"/>
  <c r="AD816" i="30"/>
  <c r="AC816" i="30"/>
  <c r="AB816" i="30"/>
  <c r="AA816" i="30"/>
  <c r="Z816" i="30"/>
  <c r="Y816" i="30"/>
  <c r="X816" i="30"/>
  <c r="W816" i="30"/>
  <c r="V816" i="30"/>
  <c r="U816" i="30"/>
  <c r="T816" i="30"/>
  <c r="S816" i="30"/>
  <c r="R816" i="30"/>
  <c r="Q816" i="30"/>
  <c r="P816" i="30"/>
  <c r="O816" i="30"/>
  <c r="N816" i="30"/>
  <c r="M816" i="30"/>
  <c r="L816" i="30"/>
  <c r="K816" i="30"/>
  <c r="J816" i="30"/>
  <c r="I816" i="30"/>
  <c r="H816" i="30"/>
  <c r="G816" i="30"/>
  <c r="F816" i="30"/>
  <c r="AO815" i="30"/>
  <c r="AN815" i="30"/>
  <c r="AM815" i="30"/>
  <c r="AL815" i="30"/>
  <c r="AK815" i="30"/>
  <c r="AJ815" i="30"/>
  <c r="AI815" i="30"/>
  <c r="AH815" i="30"/>
  <c r="AG815" i="30"/>
  <c r="AF815" i="30"/>
  <c r="AE815" i="30"/>
  <c r="AD815" i="30"/>
  <c r="AC815" i="30"/>
  <c r="AB815" i="30"/>
  <c r="AA815" i="30"/>
  <c r="Z815" i="30"/>
  <c r="Y815" i="30"/>
  <c r="X815" i="30"/>
  <c r="W815" i="30"/>
  <c r="V815" i="30"/>
  <c r="U815" i="30"/>
  <c r="T815" i="30"/>
  <c r="S815" i="30"/>
  <c r="R815" i="30"/>
  <c r="Q815" i="30"/>
  <c r="P815" i="30"/>
  <c r="O815" i="30"/>
  <c r="N815" i="30"/>
  <c r="M815" i="30"/>
  <c r="L815" i="30"/>
  <c r="K815" i="30"/>
  <c r="J815" i="30"/>
  <c r="I815" i="30"/>
  <c r="H815" i="30"/>
  <c r="G815" i="30"/>
  <c r="F815" i="30"/>
  <c r="AO814" i="30"/>
  <c r="AN814" i="30"/>
  <c r="AM814" i="30"/>
  <c r="AL814" i="30"/>
  <c r="AK814" i="30"/>
  <c r="AJ814" i="30"/>
  <c r="AI814" i="30"/>
  <c r="AH814" i="30"/>
  <c r="AG814" i="30"/>
  <c r="AF814" i="30"/>
  <c r="AE814" i="30"/>
  <c r="AD814" i="30"/>
  <c r="AC814" i="30"/>
  <c r="AB814" i="30"/>
  <c r="AA814" i="30"/>
  <c r="Z814" i="30"/>
  <c r="Y814" i="30"/>
  <c r="X814" i="30"/>
  <c r="W814" i="30"/>
  <c r="V814" i="30"/>
  <c r="U814" i="30"/>
  <c r="T814" i="30"/>
  <c r="S814" i="30"/>
  <c r="R814" i="30"/>
  <c r="Q814" i="30"/>
  <c r="P814" i="30"/>
  <c r="O814" i="30"/>
  <c r="N814" i="30"/>
  <c r="M814" i="30"/>
  <c r="L814" i="30"/>
  <c r="K814" i="30"/>
  <c r="J814" i="30"/>
  <c r="I814" i="30"/>
  <c r="H814" i="30"/>
  <c r="G814" i="30"/>
  <c r="F814" i="30"/>
  <c r="AO463" i="30"/>
  <c r="AN463" i="30"/>
  <c r="AM463" i="30"/>
  <c r="AL463" i="30"/>
  <c r="AK463" i="30"/>
  <c r="AJ463" i="30"/>
  <c r="AI463" i="30"/>
  <c r="AH463" i="30"/>
  <c r="AG463" i="30"/>
  <c r="AF463" i="30"/>
  <c r="AE463" i="30"/>
  <c r="AD463" i="30"/>
  <c r="AC463" i="30"/>
  <c r="AB463" i="30"/>
  <c r="AA463" i="30"/>
  <c r="Z463" i="30"/>
  <c r="Y463" i="30"/>
  <c r="X463" i="30"/>
  <c r="W463" i="30"/>
  <c r="V463" i="30"/>
  <c r="U463" i="30"/>
  <c r="T463" i="30"/>
  <c r="S463" i="30"/>
  <c r="R463" i="30"/>
  <c r="Q463" i="30"/>
  <c r="P463" i="30"/>
  <c r="O463" i="30"/>
  <c r="N463" i="30"/>
  <c r="M463" i="30"/>
  <c r="L463" i="30"/>
  <c r="K463" i="30"/>
  <c r="J463" i="30"/>
  <c r="I463" i="30"/>
  <c r="H463" i="30"/>
  <c r="G463" i="30"/>
  <c r="F463" i="30"/>
  <c r="AO462" i="30"/>
  <c r="AN462" i="30"/>
  <c r="AM462" i="30"/>
  <c r="AL462" i="30"/>
  <c r="AK462" i="30"/>
  <c r="AJ462" i="30"/>
  <c r="AI462" i="30"/>
  <c r="AH462" i="30"/>
  <c r="AG462" i="30"/>
  <c r="AF462" i="30"/>
  <c r="AE462" i="30"/>
  <c r="AD462" i="30"/>
  <c r="AC462" i="30"/>
  <c r="AB462" i="30"/>
  <c r="AA462" i="30"/>
  <c r="Z462" i="30"/>
  <c r="Y462" i="30"/>
  <c r="X462" i="30"/>
  <c r="W462" i="30"/>
  <c r="V462" i="30"/>
  <c r="U462" i="30"/>
  <c r="T462" i="30"/>
  <c r="S462" i="30"/>
  <c r="R462" i="30"/>
  <c r="Q462" i="30"/>
  <c r="P462" i="30"/>
  <c r="O462" i="30"/>
  <c r="N462" i="30"/>
  <c r="M462" i="30"/>
  <c r="L462" i="30"/>
  <c r="K462" i="30"/>
  <c r="J462" i="30"/>
  <c r="I462" i="30"/>
  <c r="H462" i="30"/>
  <c r="G462" i="30"/>
  <c r="F462" i="30"/>
  <c r="AO461" i="30"/>
  <c r="AN461" i="30"/>
  <c r="AM461" i="30"/>
  <c r="AL461" i="30"/>
  <c r="AK461" i="30"/>
  <c r="AJ461" i="30"/>
  <c r="AI461" i="30"/>
  <c r="AH461" i="30"/>
  <c r="AG461" i="30"/>
  <c r="AF461" i="30"/>
  <c r="AE461" i="30"/>
  <c r="AD461" i="30"/>
  <c r="AC461" i="30"/>
  <c r="AB461" i="30"/>
  <c r="AA461" i="30"/>
  <c r="Z461" i="30"/>
  <c r="Y461" i="30"/>
  <c r="X461" i="30"/>
  <c r="W461" i="30"/>
  <c r="V461" i="30"/>
  <c r="U461" i="30"/>
  <c r="T461" i="30"/>
  <c r="S461" i="30"/>
  <c r="R461" i="30"/>
  <c r="Q461" i="30"/>
  <c r="P461" i="30"/>
  <c r="O461" i="30"/>
  <c r="N461" i="30"/>
  <c r="M461" i="30"/>
  <c r="L461" i="30"/>
  <c r="K461" i="30"/>
  <c r="J461" i="30"/>
  <c r="I461" i="30"/>
  <c r="H461" i="30"/>
  <c r="G461" i="30"/>
  <c r="F461" i="30"/>
  <c r="AO460" i="30"/>
  <c r="AN460" i="30"/>
  <c r="AM460" i="30"/>
  <c r="AL460" i="30"/>
  <c r="AK460" i="30"/>
  <c r="AJ460" i="30"/>
  <c r="AI460" i="30"/>
  <c r="AH460" i="30"/>
  <c r="AG460" i="30"/>
  <c r="AF460" i="30"/>
  <c r="AE460" i="30"/>
  <c r="AD460" i="30"/>
  <c r="AC460" i="30"/>
  <c r="AB460" i="30"/>
  <c r="AA460" i="30"/>
  <c r="Z460" i="30"/>
  <c r="Y460" i="30"/>
  <c r="X460" i="30"/>
  <c r="W460" i="30"/>
  <c r="V460" i="30"/>
  <c r="U460" i="30"/>
  <c r="T460" i="30"/>
  <c r="S460" i="30"/>
  <c r="R460" i="30"/>
  <c r="Q460" i="30"/>
  <c r="P460" i="30"/>
  <c r="O460" i="30"/>
  <c r="N460" i="30"/>
  <c r="M460" i="30"/>
  <c r="L460" i="30"/>
  <c r="K460" i="30"/>
  <c r="J460" i="30"/>
  <c r="I460" i="30"/>
  <c r="H460" i="30"/>
  <c r="G460" i="30"/>
  <c r="F460" i="30"/>
  <c r="AO459" i="30"/>
  <c r="AN459" i="30"/>
  <c r="AM459" i="30"/>
  <c r="AL459" i="30"/>
  <c r="AK459" i="30"/>
  <c r="AJ459" i="30"/>
  <c r="AI459" i="30"/>
  <c r="AH459" i="30"/>
  <c r="AG459" i="30"/>
  <c r="AF459" i="30"/>
  <c r="AE459" i="30"/>
  <c r="AD459" i="30"/>
  <c r="AC459" i="30"/>
  <c r="AB459" i="30"/>
  <c r="AA459" i="30"/>
  <c r="Z459" i="30"/>
  <c r="Y459" i="30"/>
  <c r="X459" i="30"/>
  <c r="W459" i="30"/>
  <c r="V459" i="30"/>
  <c r="U459" i="30"/>
  <c r="T459" i="30"/>
  <c r="S459" i="30"/>
  <c r="R459" i="30"/>
  <c r="Q459" i="30"/>
  <c r="P459" i="30"/>
  <c r="O459" i="30"/>
  <c r="N459" i="30"/>
  <c r="M459" i="30"/>
  <c r="L459" i="30"/>
  <c r="K459" i="30"/>
  <c r="J459" i="30"/>
  <c r="I459" i="30"/>
  <c r="H459" i="30"/>
  <c r="G459" i="30"/>
  <c r="F459" i="30"/>
  <c r="AO458" i="30"/>
  <c r="AN458" i="30"/>
  <c r="AM458" i="30"/>
  <c r="AL458" i="30"/>
  <c r="AK458" i="30"/>
  <c r="AJ458" i="30"/>
  <c r="AI458" i="30"/>
  <c r="AH458" i="30"/>
  <c r="AG458" i="30"/>
  <c r="AF458" i="30"/>
  <c r="AE458" i="30"/>
  <c r="AD458" i="30"/>
  <c r="AC458" i="30"/>
  <c r="AB458" i="30"/>
  <c r="AA458" i="30"/>
  <c r="Z458" i="30"/>
  <c r="Y458" i="30"/>
  <c r="X458" i="30"/>
  <c r="W458" i="30"/>
  <c r="V458" i="30"/>
  <c r="U458" i="30"/>
  <c r="T458" i="30"/>
  <c r="S458" i="30"/>
  <c r="R458" i="30"/>
  <c r="Q458" i="30"/>
  <c r="P458" i="30"/>
  <c r="O458" i="30"/>
  <c r="N458" i="30"/>
  <c r="M458" i="30"/>
  <c r="L458" i="30"/>
  <c r="K458" i="30"/>
  <c r="J458" i="30"/>
  <c r="I458" i="30"/>
  <c r="H458" i="30"/>
  <c r="G458" i="30"/>
  <c r="F458" i="30"/>
  <c r="AO457" i="30"/>
  <c r="AN457" i="30"/>
  <c r="AM457" i="30"/>
  <c r="AL457" i="30"/>
  <c r="AK457" i="30"/>
  <c r="AJ457" i="30"/>
  <c r="AI457" i="30"/>
  <c r="AH457" i="30"/>
  <c r="AG457" i="30"/>
  <c r="AF457" i="30"/>
  <c r="AE457" i="30"/>
  <c r="AD457" i="30"/>
  <c r="AC457" i="30"/>
  <c r="AB457" i="30"/>
  <c r="AA457" i="30"/>
  <c r="Z457" i="30"/>
  <c r="Y457" i="30"/>
  <c r="X457" i="30"/>
  <c r="W457" i="30"/>
  <c r="V457" i="30"/>
  <c r="U457" i="30"/>
  <c r="T457" i="30"/>
  <c r="S457" i="30"/>
  <c r="R457" i="30"/>
  <c r="Q457" i="30"/>
  <c r="P457" i="30"/>
  <c r="O457" i="30"/>
  <c r="N457" i="30"/>
  <c r="M457" i="30"/>
  <c r="L457" i="30"/>
  <c r="K457" i="30"/>
  <c r="J457" i="30"/>
  <c r="I457" i="30"/>
  <c r="H457" i="30"/>
  <c r="G457" i="30"/>
  <c r="F457" i="30"/>
  <c r="AO456" i="30"/>
  <c r="AN456" i="30"/>
  <c r="AM456" i="30"/>
  <c r="AL456" i="30"/>
  <c r="AK456" i="30"/>
  <c r="AJ456" i="30"/>
  <c r="AI456" i="30"/>
  <c r="AH456" i="30"/>
  <c r="AG456" i="30"/>
  <c r="AF456" i="30"/>
  <c r="AE456" i="30"/>
  <c r="AD456" i="30"/>
  <c r="AC456" i="30"/>
  <c r="AB456" i="30"/>
  <c r="AA456" i="30"/>
  <c r="Z456" i="30"/>
  <c r="Y456" i="30"/>
  <c r="X456" i="30"/>
  <c r="W456" i="30"/>
  <c r="V456" i="30"/>
  <c r="U456" i="30"/>
  <c r="T456" i="30"/>
  <c r="S456" i="30"/>
  <c r="R456" i="30"/>
  <c r="Q456" i="30"/>
  <c r="P456" i="30"/>
  <c r="O456" i="30"/>
  <c r="N456" i="30"/>
  <c r="M456" i="30"/>
  <c r="L456" i="30"/>
  <c r="K456" i="30"/>
  <c r="J456" i="30"/>
  <c r="I456" i="30"/>
  <c r="H456" i="30"/>
  <c r="G456" i="30"/>
  <c r="F456" i="30"/>
  <c r="AO455" i="30"/>
  <c r="AN455" i="30"/>
  <c r="AM455" i="30"/>
  <c r="AL455" i="30"/>
  <c r="AK455" i="30"/>
  <c r="AJ455" i="30"/>
  <c r="AI455" i="30"/>
  <c r="AH455" i="30"/>
  <c r="AG455" i="30"/>
  <c r="AF455" i="30"/>
  <c r="AE455" i="30"/>
  <c r="AD455" i="30"/>
  <c r="AC455" i="30"/>
  <c r="AB455" i="30"/>
  <c r="AA455" i="30"/>
  <c r="Z455" i="30"/>
  <c r="Y455" i="30"/>
  <c r="X455" i="30"/>
  <c r="W455" i="30"/>
  <c r="V455" i="30"/>
  <c r="U455" i="30"/>
  <c r="T455" i="30"/>
  <c r="S455" i="30"/>
  <c r="R455" i="30"/>
  <c r="Q455" i="30"/>
  <c r="P455" i="30"/>
  <c r="O455" i="30"/>
  <c r="N455" i="30"/>
  <c r="M455" i="30"/>
  <c r="L455" i="30"/>
  <c r="K455" i="30"/>
  <c r="J455" i="30"/>
  <c r="I455" i="30"/>
  <c r="H455" i="30"/>
  <c r="G455" i="30"/>
  <c r="F455" i="30"/>
  <c r="AO454" i="30"/>
  <c r="AN454" i="30"/>
  <c r="AM454" i="30"/>
  <c r="AL454" i="30"/>
  <c r="AK454" i="30"/>
  <c r="AJ454" i="30"/>
  <c r="AI454" i="30"/>
  <c r="AH454" i="30"/>
  <c r="AG454" i="30"/>
  <c r="AF454" i="30"/>
  <c r="AE454" i="30"/>
  <c r="AD454" i="30"/>
  <c r="AC454" i="30"/>
  <c r="AB454" i="30"/>
  <c r="AA454" i="30"/>
  <c r="Z454" i="30"/>
  <c r="Y454" i="30"/>
  <c r="X454" i="30"/>
  <c r="W454" i="30"/>
  <c r="V454" i="30"/>
  <c r="U454" i="30"/>
  <c r="T454" i="30"/>
  <c r="S454" i="30"/>
  <c r="R454" i="30"/>
  <c r="Q454" i="30"/>
  <c r="P454" i="30"/>
  <c r="O454" i="30"/>
  <c r="N454" i="30"/>
  <c r="M454" i="30"/>
  <c r="L454" i="30"/>
  <c r="K454" i="30"/>
  <c r="J454" i="30"/>
  <c r="I454" i="30"/>
  <c r="H454" i="30"/>
  <c r="G454" i="30"/>
  <c r="F454" i="30"/>
  <c r="AO453" i="30"/>
  <c r="AN453" i="30"/>
  <c r="AM453" i="30"/>
  <c r="AL453" i="30"/>
  <c r="AK453" i="30"/>
  <c r="AJ453" i="30"/>
  <c r="AI453" i="30"/>
  <c r="AH453" i="30"/>
  <c r="AG453" i="30"/>
  <c r="AF453" i="30"/>
  <c r="AE453" i="30"/>
  <c r="AD453" i="30"/>
  <c r="AC453" i="30"/>
  <c r="AB453" i="30"/>
  <c r="AA453" i="30"/>
  <c r="Z453" i="30"/>
  <c r="Y453" i="30"/>
  <c r="X453" i="30"/>
  <c r="W453" i="30"/>
  <c r="V453" i="30"/>
  <c r="U453" i="30"/>
  <c r="T453" i="30"/>
  <c r="S453" i="30"/>
  <c r="R453" i="30"/>
  <c r="Q453" i="30"/>
  <c r="P453" i="30"/>
  <c r="O453" i="30"/>
  <c r="N453" i="30"/>
  <c r="M453" i="30"/>
  <c r="L453" i="30"/>
  <c r="K453" i="30"/>
  <c r="J453" i="30"/>
  <c r="I453" i="30"/>
  <c r="H453" i="30"/>
  <c r="G453" i="30"/>
  <c r="F453" i="30"/>
  <c r="AO452" i="30"/>
  <c r="AN452" i="30"/>
  <c r="AM452" i="30"/>
  <c r="AL452" i="30"/>
  <c r="AK452" i="30"/>
  <c r="AJ452" i="30"/>
  <c r="AI452" i="30"/>
  <c r="AH452" i="30"/>
  <c r="AG452" i="30"/>
  <c r="AF452" i="30"/>
  <c r="AE452" i="30"/>
  <c r="AD452" i="30"/>
  <c r="AC452" i="30"/>
  <c r="AB452" i="30"/>
  <c r="AA452" i="30"/>
  <c r="Z452" i="30"/>
  <c r="Y452" i="30"/>
  <c r="X452" i="30"/>
  <c r="W452" i="30"/>
  <c r="V452" i="30"/>
  <c r="U452" i="30"/>
  <c r="T452" i="30"/>
  <c r="S452" i="30"/>
  <c r="R452" i="30"/>
  <c r="Q452" i="30"/>
  <c r="P452" i="30"/>
  <c r="O452" i="30"/>
  <c r="N452" i="30"/>
  <c r="M452" i="30"/>
  <c r="L452" i="30"/>
  <c r="K452" i="30"/>
  <c r="J452" i="30"/>
  <c r="I452" i="30"/>
  <c r="H452" i="30"/>
  <c r="G452" i="30"/>
  <c r="F452" i="30"/>
  <c r="AO451" i="30"/>
  <c r="AN451" i="30"/>
  <c r="AM451" i="30"/>
  <c r="AL451" i="30"/>
  <c r="AK451" i="30"/>
  <c r="AJ451" i="30"/>
  <c r="AI451" i="30"/>
  <c r="AH451" i="30"/>
  <c r="AG451" i="30"/>
  <c r="AF451" i="30"/>
  <c r="AE451" i="30"/>
  <c r="AD451" i="30"/>
  <c r="AC451" i="30"/>
  <c r="AB451" i="30"/>
  <c r="AA451" i="30"/>
  <c r="Z451" i="30"/>
  <c r="Y451" i="30"/>
  <c r="X451" i="30"/>
  <c r="W451" i="30"/>
  <c r="V451" i="30"/>
  <c r="U451" i="30"/>
  <c r="T451" i="30"/>
  <c r="S451" i="30"/>
  <c r="R451" i="30"/>
  <c r="Q451" i="30"/>
  <c r="P451" i="30"/>
  <c r="O451" i="30"/>
  <c r="N451" i="30"/>
  <c r="M451" i="30"/>
  <c r="L451" i="30"/>
  <c r="K451" i="30"/>
  <c r="J451" i="30"/>
  <c r="I451" i="30"/>
  <c r="H451" i="30"/>
  <c r="G451" i="30"/>
  <c r="F451" i="30"/>
  <c r="AO450" i="30"/>
  <c r="AN450" i="30"/>
  <c r="AM450" i="30"/>
  <c r="AL450" i="30"/>
  <c r="AK450" i="30"/>
  <c r="AJ450" i="30"/>
  <c r="AI450" i="30"/>
  <c r="AH450" i="30"/>
  <c r="AG450" i="30"/>
  <c r="AF450" i="30"/>
  <c r="AE450" i="30"/>
  <c r="AD450" i="30"/>
  <c r="AC450" i="30"/>
  <c r="AB450" i="30"/>
  <c r="AA450" i="30"/>
  <c r="Z450" i="30"/>
  <c r="Y450" i="30"/>
  <c r="X450" i="30"/>
  <c r="W450" i="30"/>
  <c r="V450" i="30"/>
  <c r="U450" i="30"/>
  <c r="T450" i="30"/>
  <c r="S450" i="30"/>
  <c r="R450" i="30"/>
  <c r="Q450" i="30"/>
  <c r="P450" i="30"/>
  <c r="O450" i="30"/>
  <c r="N450" i="30"/>
  <c r="M450" i="30"/>
  <c r="L450" i="30"/>
  <c r="K450" i="30"/>
  <c r="J450" i="30"/>
  <c r="I450" i="30"/>
  <c r="H450" i="30"/>
  <c r="G450" i="30"/>
  <c r="F450" i="30"/>
  <c r="AO449" i="30"/>
  <c r="AN449" i="30"/>
  <c r="AM449" i="30"/>
  <c r="AL449" i="30"/>
  <c r="AK449" i="30"/>
  <c r="AJ449" i="30"/>
  <c r="AI449" i="30"/>
  <c r="AH449" i="30"/>
  <c r="AG449" i="30"/>
  <c r="AF449" i="30"/>
  <c r="AE449" i="30"/>
  <c r="AD449" i="30"/>
  <c r="AC449" i="30"/>
  <c r="AB449" i="30"/>
  <c r="AA449" i="30"/>
  <c r="Z449" i="30"/>
  <c r="Y449" i="30"/>
  <c r="X449" i="30"/>
  <c r="W449" i="30"/>
  <c r="V449" i="30"/>
  <c r="U449" i="30"/>
  <c r="T449" i="30"/>
  <c r="S449" i="30"/>
  <c r="R449" i="30"/>
  <c r="Q449" i="30"/>
  <c r="P449" i="30"/>
  <c r="O449" i="30"/>
  <c r="N449" i="30"/>
  <c r="M449" i="30"/>
  <c r="L449" i="30"/>
  <c r="K449" i="30"/>
  <c r="J449" i="30"/>
  <c r="I449" i="30"/>
  <c r="H449" i="30"/>
  <c r="G449" i="30"/>
  <c r="F449" i="30"/>
  <c r="AO448" i="30"/>
  <c r="AN448" i="30"/>
  <c r="AM448" i="30"/>
  <c r="AL448" i="30"/>
  <c r="AK448" i="30"/>
  <c r="AJ448" i="30"/>
  <c r="AI448" i="30"/>
  <c r="AH448" i="30"/>
  <c r="AG448" i="30"/>
  <c r="AF448" i="30"/>
  <c r="AE448" i="30"/>
  <c r="AD448" i="30"/>
  <c r="AC448" i="30"/>
  <c r="AB448" i="30"/>
  <c r="AA448" i="30"/>
  <c r="Z448" i="30"/>
  <c r="Y448" i="30"/>
  <c r="X448" i="30"/>
  <c r="W448" i="30"/>
  <c r="V448" i="30"/>
  <c r="U448" i="30"/>
  <c r="T448" i="30"/>
  <c r="S448" i="30"/>
  <c r="R448" i="30"/>
  <c r="Q448" i="30"/>
  <c r="P448" i="30"/>
  <c r="O448" i="30"/>
  <c r="N448" i="30"/>
  <c r="M448" i="30"/>
  <c r="L448" i="30"/>
  <c r="K448" i="30"/>
  <c r="J448" i="30"/>
  <c r="I448" i="30"/>
  <c r="H448" i="30"/>
  <c r="G448" i="30"/>
  <c r="F448" i="30"/>
  <c r="AO447" i="30"/>
  <c r="AN447" i="30"/>
  <c r="AM447" i="30"/>
  <c r="AL447" i="30"/>
  <c r="AK447" i="30"/>
  <c r="AJ447" i="30"/>
  <c r="AI447" i="30"/>
  <c r="AH447" i="30"/>
  <c r="AG447" i="30"/>
  <c r="AF447" i="30"/>
  <c r="AE447" i="30"/>
  <c r="AD447" i="30"/>
  <c r="AC447" i="30"/>
  <c r="AB447" i="30"/>
  <c r="AA447" i="30"/>
  <c r="Z447" i="30"/>
  <c r="Y447" i="30"/>
  <c r="X447" i="30"/>
  <c r="W447" i="30"/>
  <c r="V447" i="30"/>
  <c r="U447" i="30"/>
  <c r="T447" i="30"/>
  <c r="S447" i="30"/>
  <c r="R447" i="30"/>
  <c r="Q447" i="30"/>
  <c r="P447" i="30"/>
  <c r="O447" i="30"/>
  <c r="N447" i="30"/>
  <c r="M447" i="30"/>
  <c r="L447" i="30"/>
  <c r="K447" i="30"/>
  <c r="J447" i="30"/>
  <c r="I447" i="30"/>
  <c r="H447" i="30"/>
  <c r="G447" i="30"/>
  <c r="F447" i="30"/>
  <c r="AO446" i="30"/>
  <c r="AN446" i="30"/>
  <c r="AM446" i="30"/>
  <c r="AL446" i="30"/>
  <c r="AK446" i="30"/>
  <c r="AJ446" i="30"/>
  <c r="AI446" i="30"/>
  <c r="AH446" i="30"/>
  <c r="AG446" i="30"/>
  <c r="AF446" i="30"/>
  <c r="AE446" i="30"/>
  <c r="AD446" i="30"/>
  <c r="AC446" i="30"/>
  <c r="AB446" i="30"/>
  <c r="AA446" i="30"/>
  <c r="Z446" i="30"/>
  <c r="Y446" i="30"/>
  <c r="X446" i="30"/>
  <c r="W446" i="30"/>
  <c r="V446" i="30"/>
  <c r="U446" i="30"/>
  <c r="T446" i="30"/>
  <c r="S446" i="30"/>
  <c r="R446" i="30"/>
  <c r="Q446" i="30"/>
  <c r="P446" i="30"/>
  <c r="O446" i="30"/>
  <c r="N446" i="30"/>
  <c r="M446" i="30"/>
  <c r="L446" i="30"/>
  <c r="K446" i="30"/>
  <c r="J446" i="30"/>
  <c r="I446" i="30"/>
  <c r="H446" i="30"/>
  <c r="G446" i="30"/>
  <c r="F446" i="30"/>
  <c r="AO445" i="30"/>
  <c r="AN445" i="30"/>
  <c r="AM445" i="30"/>
  <c r="AL445" i="30"/>
  <c r="AK445" i="30"/>
  <c r="AJ445" i="30"/>
  <c r="AI445" i="30"/>
  <c r="AH445" i="30"/>
  <c r="AG445" i="30"/>
  <c r="AF445" i="30"/>
  <c r="AE445" i="30"/>
  <c r="AD445" i="30"/>
  <c r="AC445" i="30"/>
  <c r="AB445" i="30"/>
  <c r="AA445" i="30"/>
  <c r="Z445" i="30"/>
  <c r="Y445" i="30"/>
  <c r="X445" i="30"/>
  <c r="W445" i="30"/>
  <c r="V445" i="30"/>
  <c r="U445" i="30"/>
  <c r="T445" i="30"/>
  <c r="S445" i="30"/>
  <c r="R445" i="30"/>
  <c r="Q445" i="30"/>
  <c r="P445" i="30"/>
  <c r="O445" i="30"/>
  <c r="N445" i="30"/>
  <c r="M445" i="30"/>
  <c r="L445" i="30"/>
  <c r="K445" i="30"/>
  <c r="J445" i="30"/>
  <c r="I445" i="30"/>
  <c r="H445" i="30"/>
  <c r="G445" i="30"/>
  <c r="F445" i="30"/>
  <c r="AO444" i="30"/>
  <c r="AN444" i="30"/>
  <c r="AM444" i="30"/>
  <c r="AL444" i="30"/>
  <c r="AK444" i="30"/>
  <c r="AJ444" i="30"/>
  <c r="AI444" i="30"/>
  <c r="AH444" i="30"/>
  <c r="AG444" i="30"/>
  <c r="AF444" i="30"/>
  <c r="AE444" i="30"/>
  <c r="AD444" i="30"/>
  <c r="AC444" i="30"/>
  <c r="AB444" i="30"/>
  <c r="AA444" i="30"/>
  <c r="Z444" i="30"/>
  <c r="Y444" i="30"/>
  <c r="X444" i="30"/>
  <c r="W444" i="30"/>
  <c r="V444" i="30"/>
  <c r="U444" i="30"/>
  <c r="T444" i="30"/>
  <c r="S444" i="30"/>
  <c r="R444" i="30"/>
  <c r="Q444" i="30"/>
  <c r="P444" i="30"/>
  <c r="O444" i="30"/>
  <c r="N444" i="30"/>
  <c r="M444" i="30"/>
  <c r="L444" i="30"/>
  <c r="K444" i="30"/>
  <c r="J444" i="30"/>
  <c r="I444" i="30"/>
  <c r="H444" i="30"/>
  <c r="G444" i="30"/>
  <c r="F444" i="30"/>
  <c r="AO443" i="30"/>
  <c r="AN443" i="30"/>
  <c r="AM443" i="30"/>
  <c r="AL443" i="30"/>
  <c r="AK443" i="30"/>
  <c r="AJ443" i="30"/>
  <c r="AI443" i="30"/>
  <c r="AH443" i="30"/>
  <c r="AG443" i="30"/>
  <c r="AF443" i="30"/>
  <c r="AE443" i="30"/>
  <c r="AD443" i="30"/>
  <c r="AC443" i="30"/>
  <c r="AB443" i="30"/>
  <c r="AA443" i="30"/>
  <c r="Z443" i="30"/>
  <c r="Y443" i="30"/>
  <c r="X443" i="30"/>
  <c r="W443" i="30"/>
  <c r="V443" i="30"/>
  <c r="U443" i="30"/>
  <c r="T443" i="30"/>
  <c r="S443" i="30"/>
  <c r="R443" i="30"/>
  <c r="Q443" i="30"/>
  <c r="P443" i="30"/>
  <c r="O443" i="30"/>
  <c r="N443" i="30"/>
  <c r="M443" i="30"/>
  <c r="L443" i="30"/>
  <c r="K443" i="30"/>
  <c r="J443" i="30"/>
  <c r="I443" i="30"/>
  <c r="H443" i="30"/>
  <c r="G443" i="30"/>
  <c r="F443" i="30"/>
  <c r="AO442" i="30"/>
  <c r="AN442" i="30"/>
  <c r="AM442" i="30"/>
  <c r="AL442" i="30"/>
  <c r="AK442" i="30"/>
  <c r="AJ442" i="30"/>
  <c r="AI442" i="30"/>
  <c r="AH442" i="30"/>
  <c r="AG442" i="30"/>
  <c r="AF442" i="30"/>
  <c r="AE442" i="30"/>
  <c r="AD442" i="30"/>
  <c r="AC442" i="30"/>
  <c r="AB442" i="30"/>
  <c r="AA442" i="30"/>
  <c r="Z442" i="30"/>
  <c r="Y442" i="30"/>
  <c r="X442" i="30"/>
  <c r="W442" i="30"/>
  <c r="V442" i="30"/>
  <c r="U442" i="30"/>
  <c r="T442" i="30"/>
  <c r="S442" i="30"/>
  <c r="R442" i="30"/>
  <c r="Q442" i="30"/>
  <c r="P442" i="30"/>
  <c r="O442" i="30"/>
  <c r="N442" i="30"/>
  <c r="M442" i="30"/>
  <c r="L442" i="30"/>
  <c r="K442" i="30"/>
  <c r="J442" i="30"/>
  <c r="I442" i="30"/>
  <c r="H442" i="30"/>
  <c r="G442" i="30"/>
  <c r="F442" i="30"/>
  <c r="AO441" i="30"/>
  <c r="AN441" i="30"/>
  <c r="AM441" i="30"/>
  <c r="AL441" i="30"/>
  <c r="AK441" i="30"/>
  <c r="AJ441" i="30"/>
  <c r="AI441" i="30"/>
  <c r="AH441" i="30"/>
  <c r="AG441" i="30"/>
  <c r="AF441" i="30"/>
  <c r="AE441" i="30"/>
  <c r="AD441" i="30"/>
  <c r="AC441" i="30"/>
  <c r="AB441" i="30"/>
  <c r="AA441" i="30"/>
  <c r="Z441" i="30"/>
  <c r="Y441" i="30"/>
  <c r="X441" i="30"/>
  <c r="W441" i="30"/>
  <c r="V441" i="30"/>
  <c r="U441" i="30"/>
  <c r="T441" i="30"/>
  <c r="S441" i="30"/>
  <c r="R441" i="30"/>
  <c r="Q441" i="30"/>
  <c r="P441" i="30"/>
  <c r="O441" i="30"/>
  <c r="N441" i="30"/>
  <c r="M441" i="30"/>
  <c r="L441" i="30"/>
  <c r="K441" i="30"/>
  <c r="J441" i="30"/>
  <c r="I441" i="30"/>
  <c r="H441" i="30"/>
  <c r="G441" i="30"/>
  <c r="F441" i="30"/>
  <c r="AO440" i="30"/>
  <c r="AN440" i="30"/>
  <c r="AM440" i="30"/>
  <c r="AL440" i="30"/>
  <c r="AK440" i="30"/>
  <c r="AJ440" i="30"/>
  <c r="AI440" i="30"/>
  <c r="AH440" i="30"/>
  <c r="AG440" i="30"/>
  <c r="AF440" i="30"/>
  <c r="AE440" i="30"/>
  <c r="AD440" i="30"/>
  <c r="AC440" i="30"/>
  <c r="AB440" i="30"/>
  <c r="AA440" i="30"/>
  <c r="Z440" i="30"/>
  <c r="Y440" i="30"/>
  <c r="X440" i="30"/>
  <c r="W440" i="30"/>
  <c r="V440" i="30"/>
  <c r="U440" i="30"/>
  <c r="T440" i="30"/>
  <c r="S440" i="30"/>
  <c r="R440" i="30"/>
  <c r="Q440" i="30"/>
  <c r="P440" i="30"/>
  <c r="O440" i="30"/>
  <c r="N440" i="30"/>
  <c r="M440" i="30"/>
  <c r="L440" i="30"/>
  <c r="K440" i="30"/>
  <c r="J440" i="30"/>
  <c r="I440" i="30"/>
  <c r="H440" i="30"/>
  <c r="G440" i="30"/>
  <c r="F440" i="30"/>
  <c r="AO439" i="30"/>
  <c r="AN439" i="30"/>
  <c r="AM439" i="30"/>
  <c r="AL439" i="30"/>
  <c r="AK439" i="30"/>
  <c r="AJ439" i="30"/>
  <c r="AI439" i="30"/>
  <c r="AH439" i="30"/>
  <c r="AG439" i="30"/>
  <c r="AF439" i="30"/>
  <c r="AE439" i="30"/>
  <c r="AD439" i="30"/>
  <c r="AC439" i="30"/>
  <c r="AB439" i="30"/>
  <c r="AA439" i="30"/>
  <c r="Z439" i="30"/>
  <c r="Y439" i="30"/>
  <c r="X439" i="30"/>
  <c r="W439" i="30"/>
  <c r="V439" i="30"/>
  <c r="U439" i="30"/>
  <c r="T439" i="30"/>
  <c r="S439" i="30"/>
  <c r="R439" i="30"/>
  <c r="Q439" i="30"/>
  <c r="P439" i="30"/>
  <c r="O439" i="30"/>
  <c r="N439" i="30"/>
  <c r="M439" i="30"/>
  <c r="L439" i="30"/>
  <c r="K439" i="30"/>
  <c r="J439" i="30"/>
  <c r="I439" i="30"/>
  <c r="H439" i="30"/>
  <c r="G439" i="30"/>
  <c r="F439" i="30"/>
  <c r="AO438" i="30"/>
  <c r="AN438" i="30"/>
  <c r="AM438" i="30"/>
  <c r="AL438" i="30"/>
  <c r="AK438" i="30"/>
  <c r="AJ438" i="30"/>
  <c r="AI438" i="30"/>
  <c r="AH438" i="30"/>
  <c r="AG438" i="30"/>
  <c r="AF438" i="30"/>
  <c r="AE438" i="30"/>
  <c r="AD438" i="30"/>
  <c r="AC438" i="30"/>
  <c r="AB438" i="30"/>
  <c r="AA438" i="30"/>
  <c r="Z438" i="30"/>
  <c r="Y438" i="30"/>
  <c r="X438" i="30"/>
  <c r="W438" i="30"/>
  <c r="V438" i="30"/>
  <c r="U438" i="30"/>
  <c r="T438" i="30"/>
  <c r="S438" i="30"/>
  <c r="R438" i="30"/>
  <c r="Q438" i="30"/>
  <c r="P438" i="30"/>
  <c r="O438" i="30"/>
  <c r="N438" i="30"/>
  <c r="M438" i="30"/>
  <c r="L438" i="30"/>
  <c r="K438" i="30"/>
  <c r="J438" i="30"/>
  <c r="I438" i="30"/>
  <c r="H438" i="30"/>
  <c r="G438" i="30"/>
  <c r="F438" i="30"/>
  <c r="AO437" i="30"/>
  <c r="AN437" i="30"/>
  <c r="AM437" i="30"/>
  <c r="AL437" i="30"/>
  <c r="AK437" i="30"/>
  <c r="AJ437" i="30"/>
  <c r="AI437" i="30"/>
  <c r="AH437" i="30"/>
  <c r="AG437" i="30"/>
  <c r="AF437" i="30"/>
  <c r="AE437" i="30"/>
  <c r="AD437" i="30"/>
  <c r="AC437" i="30"/>
  <c r="AB437" i="30"/>
  <c r="AA437" i="30"/>
  <c r="Z437" i="30"/>
  <c r="Y437" i="30"/>
  <c r="X437" i="30"/>
  <c r="W437" i="30"/>
  <c r="V437" i="30"/>
  <c r="U437" i="30"/>
  <c r="T437" i="30"/>
  <c r="S437" i="30"/>
  <c r="R437" i="30"/>
  <c r="Q437" i="30"/>
  <c r="P437" i="30"/>
  <c r="O437" i="30"/>
  <c r="N437" i="30"/>
  <c r="M437" i="30"/>
  <c r="L437" i="30"/>
  <c r="K437" i="30"/>
  <c r="J437" i="30"/>
  <c r="I437" i="30"/>
  <c r="H437" i="30"/>
  <c r="G437" i="30"/>
  <c r="F437" i="30"/>
  <c r="AO436" i="30"/>
  <c r="AN436" i="30"/>
  <c r="AM436" i="30"/>
  <c r="AL436" i="30"/>
  <c r="AK436" i="30"/>
  <c r="AJ436" i="30"/>
  <c r="AI436" i="30"/>
  <c r="AH436" i="30"/>
  <c r="AG436" i="30"/>
  <c r="AF436" i="30"/>
  <c r="AE436" i="30"/>
  <c r="AD436" i="30"/>
  <c r="AC436" i="30"/>
  <c r="AB436" i="30"/>
  <c r="AA436" i="30"/>
  <c r="Z436" i="30"/>
  <c r="Y436" i="30"/>
  <c r="X436" i="30"/>
  <c r="W436" i="30"/>
  <c r="V436" i="30"/>
  <c r="U436" i="30"/>
  <c r="T436" i="30"/>
  <c r="S436" i="30"/>
  <c r="R436" i="30"/>
  <c r="Q436" i="30"/>
  <c r="P436" i="30"/>
  <c r="O436" i="30"/>
  <c r="N436" i="30"/>
  <c r="M436" i="30"/>
  <c r="L436" i="30"/>
  <c r="K436" i="30"/>
  <c r="J436" i="30"/>
  <c r="I436" i="30"/>
  <c r="H436" i="30"/>
  <c r="G436" i="30"/>
  <c r="F436" i="30"/>
  <c r="AO435" i="30"/>
  <c r="AN435" i="30"/>
  <c r="AM435" i="30"/>
  <c r="AL435" i="30"/>
  <c r="AK435" i="30"/>
  <c r="AJ435" i="30"/>
  <c r="AI435" i="30"/>
  <c r="AH435" i="30"/>
  <c r="AG435" i="30"/>
  <c r="AF435" i="30"/>
  <c r="AE435" i="30"/>
  <c r="AD435" i="30"/>
  <c r="AC435" i="30"/>
  <c r="AB435" i="30"/>
  <c r="AA435" i="30"/>
  <c r="Z435" i="30"/>
  <c r="Y435" i="30"/>
  <c r="X435" i="30"/>
  <c r="W435" i="30"/>
  <c r="V435" i="30"/>
  <c r="U435" i="30"/>
  <c r="T435" i="30"/>
  <c r="S435" i="30"/>
  <c r="R435" i="30"/>
  <c r="Q435" i="30"/>
  <c r="P435" i="30"/>
  <c r="O435" i="30"/>
  <c r="N435" i="30"/>
  <c r="M435" i="30"/>
  <c r="L435" i="30"/>
  <c r="K435" i="30"/>
  <c r="J435" i="30"/>
  <c r="I435" i="30"/>
  <c r="H435" i="30"/>
  <c r="G435" i="30"/>
  <c r="F435" i="30"/>
  <c r="AO434" i="30"/>
  <c r="AN434" i="30"/>
  <c r="AM434" i="30"/>
  <c r="AL434" i="30"/>
  <c r="AK434" i="30"/>
  <c r="AJ434" i="30"/>
  <c r="AI434" i="30"/>
  <c r="AH434" i="30"/>
  <c r="AG434" i="30"/>
  <c r="AF434" i="30"/>
  <c r="AE434" i="30"/>
  <c r="AD434" i="30"/>
  <c r="AC434" i="30"/>
  <c r="AB434" i="30"/>
  <c r="AA434" i="30"/>
  <c r="Z434" i="30"/>
  <c r="Y434" i="30"/>
  <c r="X434" i="30"/>
  <c r="W434" i="30"/>
  <c r="V434" i="30"/>
  <c r="U434" i="30"/>
  <c r="T434" i="30"/>
  <c r="S434" i="30"/>
  <c r="R434" i="30"/>
  <c r="Q434" i="30"/>
  <c r="P434" i="30"/>
  <c r="O434" i="30"/>
  <c r="N434" i="30"/>
  <c r="M434" i="30"/>
  <c r="L434" i="30"/>
  <c r="K434" i="30"/>
  <c r="J434" i="30"/>
  <c r="I434" i="30"/>
  <c r="H434" i="30"/>
  <c r="G434" i="30"/>
  <c r="F434" i="30"/>
  <c r="AO433" i="30"/>
  <c r="AN433" i="30"/>
  <c r="AM433" i="30"/>
  <c r="AL433" i="30"/>
  <c r="AK433" i="30"/>
  <c r="AJ433" i="30"/>
  <c r="AI433" i="30"/>
  <c r="AH433" i="30"/>
  <c r="AG433" i="30"/>
  <c r="AF433" i="30"/>
  <c r="AE433" i="30"/>
  <c r="AD433" i="30"/>
  <c r="AC433" i="30"/>
  <c r="AB433" i="30"/>
  <c r="AA433" i="30"/>
  <c r="Z433" i="30"/>
  <c r="Y433" i="30"/>
  <c r="X433" i="30"/>
  <c r="W433" i="30"/>
  <c r="V433" i="30"/>
  <c r="U433" i="30"/>
  <c r="T433" i="30"/>
  <c r="S433" i="30"/>
  <c r="R433" i="30"/>
  <c r="Q433" i="30"/>
  <c r="P433" i="30"/>
  <c r="O433" i="30"/>
  <c r="N433" i="30"/>
  <c r="M433" i="30"/>
  <c r="L433" i="30"/>
  <c r="K433" i="30"/>
  <c r="J433" i="30"/>
  <c r="I433" i="30"/>
  <c r="H433" i="30"/>
  <c r="G433" i="30"/>
  <c r="F433" i="30"/>
  <c r="AO432" i="30"/>
  <c r="AN432" i="30"/>
  <c r="AM432" i="30"/>
  <c r="AL432" i="30"/>
  <c r="AK432" i="30"/>
  <c r="AJ432" i="30"/>
  <c r="AI432" i="30"/>
  <c r="AH432" i="30"/>
  <c r="AG432" i="30"/>
  <c r="AF432" i="30"/>
  <c r="AE432" i="30"/>
  <c r="AD432" i="30"/>
  <c r="AC432" i="30"/>
  <c r="AB432" i="30"/>
  <c r="AA432" i="30"/>
  <c r="Z432" i="30"/>
  <c r="Y432" i="30"/>
  <c r="X432" i="30"/>
  <c r="W432" i="30"/>
  <c r="V432" i="30"/>
  <c r="U432" i="30"/>
  <c r="T432" i="30"/>
  <c r="S432" i="30"/>
  <c r="R432" i="30"/>
  <c r="Q432" i="30"/>
  <c r="P432" i="30"/>
  <c r="O432" i="30"/>
  <c r="N432" i="30"/>
  <c r="M432" i="30"/>
  <c r="L432" i="30"/>
  <c r="K432" i="30"/>
  <c r="J432" i="30"/>
  <c r="I432" i="30"/>
  <c r="H432" i="30"/>
  <c r="G432" i="30"/>
  <c r="F432" i="30"/>
  <c r="AO431" i="30"/>
  <c r="AN431" i="30"/>
  <c r="AM431" i="30"/>
  <c r="AL431" i="30"/>
  <c r="AK431" i="30"/>
  <c r="AJ431" i="30"/>
  <c r="AI431" i="30"/>
  <c r="AH431" i="30"/>
  <c r="AG431" i="30"/>
  <c r="AF431" i="30"/>
  <c r="AE431" i="30"/>
  <c r="AD431" i="30"/>
  <c r="AC431" i="30"/>
  <c r="AB431" i="30"/>
  <c r="AA431" i="30"/>
  <c r="Z431" i="30"/>
  <c r="Y431" i="30"/>
  <c r="X431" i="30"/>
  <c r="W431" i="30"/>
  <c r="V431" i="30"/>
  <c r="U431" i="30"/>
  <c r="T431" i="30"/>
  <c r="S431" i="30"/>
  <c r="R431" i="30"/>
  <c r="Q431" i="30"/>
  <c r="P431" i="30"/>
  <c r="O431" i="30"/>
  <c r="N431" i="30"/>
  <c r="M431" i="30"/>
  <c r="L431" i="30"/>
  <c r="K431" i="30"/>
  <c r="J431" i="30"/>
  <c r="I431" i="30"/>
  <c r="H431" i="30"/>
  <c r="G431" i="30"/>
  <c r="F431" i="30"/>
  <c r="AO430" i="30"/>
  <c r="AN430" i="30"/>
  <c r="AM430" i="30"/>
  <c r="AL430" i="30"/>
  <c r="AK430" i="30"/>
  <c r="AJ430" i="30"/>
  <c r="AI430" i="30"/>
  <c r="AH430" i="30"/>
  <c r="AG430" i="30"/>
  <c r="AF430" i="30"/>
  <c r="AE430" i="30"/>
  <c r="AD430" i="30"/>
  <c r="AC430" i="30"/>
  <c r="AB430" i="30"/>
  <c r="AA430" i="30"/>
  <c r="Z430" i="30"/>
  <c r="Y430" i="30"/>
  <c r="X430" i="30"/>
  <c r="W430" i="30"/>
  <c r="V430" i="30"/>
  <c r="U430" i="30"/>
  <c r="T430" i="30"/>
  <c r="S430" i="30"/>
  <c r="R430" i="30"/>
  <c r="Q430" i="30"/>
  <c r="P430" i="30"/>
  <c r="O430" i="30"/>
  <c r="N430" i="30"/>
  <c r="M430" i="30"/>
  <c r="L430" i="30"/>
  <c r="K430" i="30"/>
  <c r="J430" i="30"/>
  <c r="I430" i="30"/>
  <c r="H430" i="30"/>
  <c r="G430" i="30"/>
  <c r="F430" i="30"/>
  <c r="AO429" i="30"/>
  <c r="AN429" i="30"/>
  <c r="AM429" i="30"/>
  <c r="AL429" i="30"/>
  <c r="AK429" i="30"/>
  <c r="AJ429" i="30"/>
  <c r="AI429" i="30"/>
  <c r="AH429" i="30"/>
  <c r="AG429" i="30"/>
  <c r="AF429" i="30"/>
  <c r="AE429" i="30"/>
  <c r="AD429" i="30"/>
  <c r="AC429" i="30"/>
  <c r="AB429" i="30"/>
  <c r="AA429" i="30"/>
  <c r="Z429" i="30"/>
  <c r="Y429" i="30"/>
  <c r="X429" i="30"/>
  <c r="W429" i="30"/>
  <c r="V429" i="30"/>
  <c r="U429" i="30"/>
  <c r="T429" i="30"/>
  <c r="S429" i="30"/>
  <c r="R429" i="30"/>
  <c r="Q429" i="30"/>
  <c r="P429" i="30"/>
  <c r="O429" i="30"/>
  <c r="N429" i="30"/>
  <c r="M429" i="30"/>
  <c r="L429" i="30"/>
  <c r="K429" i="30"/>
  <c r="J429" i="30"/>
  <c r="I429" i="30"/>
  <c r="H429" i="30"/>
  <c r="G429" i="30"/>
  <c r="F429" i="30"/>
  <c r="AO428" i="30"/>
  <c r="AN428" i="30"/>
  <c r="AM428" i="30"/>
  <c r="AL428" i="30"/>
  <c r="AK428" i="30"/>
  <c r="AJ428" i="30"/>
  <c r="AI428" i="30"/>
  <c r="AH428" i="30"/>
  <c r="AG428" i="30"/>
  <c r="AF428" i="30"/>
  <c r="AE428" i="30"/>
  <c r="AD428" i="30"/>
  <c r="AC428" i="30"/>
  <c r="AB428" i="30"/>
  <c r="AA428" i="30"/>
  <c r="Z428" i="30"/>
  <c r="Y428" i="30"/>
  <c r="X428" i="30"/>
  <c r="W428" i="30"/>
  <c r="V428" i="30"/>
  <c r="U428" i="30"/>
  <c r="T428" i="30"/>
  <c r="S428" i="30"/>
  <c r="R428" i="30"/>
  <c r="Q428" i="30"/>
  <c r="P428" i="30"/>
  <c r="O428" i="30"/>
  <c r="N428" i="30"/>
  <c r="M428" i="30"/>
  <c r="L428" i="30"/>
  <c r="K428" i="30"/>
  <c r="J428" i="30"/>
  <c r="I428" i="30"/>
  <c r="H428" i="30"/>
  <c r="G428" i="30"/>
  <c r="F428" i="30"/>
  <c r="AO427" i="30"/>
  <c r="AN427" i="30"/>
  <c r="AM427" i="30"/>
  <c r="AL427" i="30"/>
  <c r="AK427" i="30"/>
  <c r="AJ427" i="30"/>
  <c r="AI427" i="30"/>
  <c r="AH427" i="30"/>
  <c r="AG427" i="30"/>
  <c r="AF427" i="30"/>
  <c r="AE427" i="30"/>
  <c r="AD427" i="30"/>
  <c r="AC427" i="30"/>
  <c r="AB427" i="30"/>
  <c r="AA427" i="30"/>
  <c r="Z427" i="30"/>
  <c r="Y427" i="30"/>
  <c r="X427" i="30"/>
  <c r="W427" i="30"/>
  <c r="V427" i="30"/>
  <c r="U427" i="30"/>
  <c r="T427" i="30"/>
  <c r="S427" i="30"/>
  <c r="R427" i="30"/>
  <c r="Q427" i="30"/>
  <c r="P427" i="30"/>
  <c r="O427" i="30"/>
  <c r="N427" i="30"/>
  <c r="M427" i="30"/>
  <c r="L427" i="30"/>
  <c r="K427" i="30"/>
  <c r="J427" i="30"/>
  <c r="I427" i="30"/>
  <c r="H427" i="30"/>
  <c r="G427" i="30"/>
  <c r="F427" i="30"/>
  <c r="AO426" i="30"/>
  <c r="AN426" i="30"/>
  <c r="AM426" i="30"/>
  <c r="AL426" i="30"/>
  <c r="AK426" i="30"/>
  <c r="AJ426" i="30"/>
  <c r="AI426" i="30"/>
  <c r="AH426" i="30"/>
  <c r="AG426" i="30"/>
  <c r="AF426" i="30"/>
  <c r="AE426" i="30"/>
  <c r="AD426" i="30"/>
  <c r="AC426" i="30"/>
  <c r="AB426" i="30"/>
  <c r="AA426" i="30"/>
  <c r="Z426" i="30"/>
  <c r="Y426" i="30"/>
  <c r="X426" i="30"/>
  <c r="W426" i="30"/>
  <c r="V426" i="30"/>
  <c r="U426" i="30"/>
  <c r="T426" i="30"/>
  <c r="S426" i="30"/>
  <c r="R426" i="30"/>
  <c r="Q426" i="30"/>
  <c r="P426" i="30"/>
  <c r="O426" i="30"/>
  <c r="N426" i="30"/>
  <c r="M426" i="30"/>
  <c r="L426" i="30"/>
  <c r="K426" i="30"/>
  <c r="J426" i="30"/>
  <c r="I426" i="30"/>
  <c r="H426" i="30"/>
  <c r="G426" i="30"/>
  <c r="F426" i="30"/>
  <c r="AO425" i="30"/>
  <c r="AN425" i="30"/>
  <c r="AM425" i="30"/>
  <c r="AL425" i="30"/>
  <c r="AK425" i="30"/>
  <c r="AJ425" i="30"/>
  <c r="AI425" i="30"/>
  <c r="AH425" i="30"/>
  <c r="AG425" i="30"/>
  <c r="AF425" i="30"/>
  <c r="AE425" i="30"/>
  <c r="AD425" i="30"/>
  <c r="AC425" i="30"/>
  <c r="AB425" i="30"/>
  <c r="AA425" i="30"/>
  <c r="Z425" i="30"/>
  <c r="Y425" i="30"/>
  <c r="X425" i="30"/>
  <c r="W425" i="30"/>
  <c r="V425" i="30"/>
  <c r="U425" i="30"/>
  <c r="T425" i="30"/>
  <c r="S425" i="30"/>
  <c r="R425" i="30"/>
  <c r="Q425" i="30"/>
  <c r="P425" i="30"/>
  <c r="O425" i="30"/>
  <c r="N425" i="30"/>
  <c r="M425" i="30"/>
  <c r="L425" i="30"/>
  <c r="K425" i="30"/>
  <c r="J425" i="30"/>
  <c r="I425" i="30"/>
  <c r="H425" i="30"/>
  <c r="G425" i="30"/>
  <c r="F425" i="30"/>
  <c r="AO424" i="30"/>
  <c r="AN424" i="30"/>
  <c r="AM424" i="30"/>
  <c r="AL424" i="30"/>
  <c r="AK424" i="30"/>
  <c r="AJ424" i="30"/>
  <c r="AI424" i="30"/>
  <c r="AH424" i="30"/>
  <c r="AG424" i="30"/>
  <c r="AF424" i="30"/>
  <c r="AE424" i="30"/>
  <c r="AD424" i="30"/>
  <c r="AC424" i="30"/>
  <c r="AB424" i="30"/>
  <c r="AA424" i="30"/>
  <c r="Z424" i="30"/>
  <c r="Y424" i="30"/>
  <c r="X424" i="30"/>
  <c r="W424" i="30"/>
  <c r="V424" i="30"/>
  <c r="U424" i="30"/>
  <c r="T424" i="30"/>
  <c r="S424" i="30"/>
  <c r="R424" i="30"/>
  <c r="Q424" i="30"/>
  <c r="P424" i="30"/>
  <c r="O424" i="30"/>
  <c r="N424" i="30"/>
  <c r="M424" i="30"/>
  <c r="L424" i="30"/>
  <c r="K424" i="30"/>
  <c r="J424" i="30"/>
  <c r="I424" i="30"/>
  <c r="H424" i="30"/>
  <c r="G424" i="30"/>
  <c r="F424" i="30"/>
  <c r="AO423" i="30"/>
  <c r="AN423" i="30"/>
  <c r="AM423" i="30"/>
  <c r="AL423" i="30"/>
  <c r="AK423" i="30"/>
  <c r="AJ423" i="30"/>
  <c r="AI423" i="30"/>
  <c r="AH423" i="30"/>
  <c r="AG423" i="30"/>
  <c r="AF423" i="30"/>
  <c r="AE423" i="30"/>
  <c r="AD423" i="30"/>
  <c r="AC423" i="30"/>
  <c r="AB423" i="30"/>
  <c r="AA423" i="30"/>
  <c r="Z423" i="30"/>
  <c r="Y423" i="30"/>
  <c r="X423" i="30"/>
  <c r="W423" i="30"/>
  <c r="V423" i="30"/>
  <c r="U423" i="30"/>
  <c r="T423" i="30"/>
  <c r="S423" i="30"/>
  <c r="R423" i="30"/>
  <c r="Q423" i="30"/>
  <c r="P423" i="30"/>
  <c r="O423" i="30"/>
  <c r="N423" i="30"/>
  <c r="M423" i="30"/>
  <c r="L423" i="30"/>
  <c r="K423" i="30"/>
  <c r="J423" i="30"/>
  <c r="I423" i="30"/>
  <c r="H423" i="30"/>
  <c r="G423" i="30"/>
  <c r="F423" i="30"/>
  <c r="AO422" i="30"/>
  <c r="AN422" i="30"/>
  <c r="AM422" i="30"/>
  <c r="AL422" i="30"/>
  <c r="AK422" i="30"/>
  <c r="AJ422" i="30"/>
  <c r="AI422" i="30"/>
  <c r="AH422" i="30"/>
  <c r="AG422" i="30"/>
  <c r="AF422" i="30"/>
  <c r="AE422" i="30"/>
  <c r="AD422" i="30"/>
  <c r="AC422" i="30"/>
  <c r="AB422" i="30"/>
  <c r="AA422" i="30"/>
  <c r="Z422" i="30"/>
  <c r="Y422" i="30"/>
  <c r="X422" i="30"/>
  <c r="W422" i="30"/>
  <c r="V422" i="30"/>
  <c r="U422" i="30"/>
  <c r="T422" i="30"/>
  <c r="S422" i="30"/>
  <c r="R422" i="30"/>
  <c r="Q422" i="30"/>
  <c r="P422" i="30"/>
  <c r="O422" i="30"/>
  <c r="N422" i="30"/>
  <c r="M422" i="30"/>
  <c r="L422" i="30"/>
  <c r="K422" i="30"/>
  <c r="J422" i="30"/>
  <c r="I422" i="30"/>
  <c r="H422" i="30"/>
  <c r="G422" i="30"/>
  <c r="F422" i="30"/>
  <c r="AO421" i="30"/>
  <c r="AN421" i="30"/>
  <c r="AM421" i="30"/>
  <c r="AL421" i="30"/>
  <c r="AK421" i="30"/>
  <c r="AJ421" i="30"/>
  <c r="AI421" i="30"/>
  <c r="AH421" i="30"/>
  <c r="AG421" i="30"/>
  <c r="AF421" i="30"/>
  <c r="AE421" i="30"/>
  <c r="AD421" i="30"/>
  <c r="AC421" i="30"/>
  <c r="AB421" i="30"/>
  <c r="AA421" i="30"/>
  <c r="Z421" i="30"/>
  <c r="Y421" i="30"/>
  <c r="X421" i="30"/>
  <c r="W421" i="30"/>
  <c r="V421" i="30"/>
  <c r="U421" i="30"/>
  <c r="T421" i="30"/>
  <c r="S421" i="30"/>
  <c r="R421" i="30"/>
  <c r="Q421" i="30"/>
  <c r="P421" i="30"/>
  <c r="O421" i="30"/>
  <c r="N421" i="30"/>
  <c r="M421" i="30"/>
  <c r="L421" i="30"/>
  <c r="K421" i="30"/>
  <c r="J421" i="30"/>
  <c r="I421" i="30"/>
  <c r="H421" i="30"/>
  <c r="G421" i="30"/>
  <c r="F421" i="30"/>
  <c r="AO420" i="30"/>
  <c r="AN420" i="30"/>
  <c r="AM420" i="30"/>
  <c r="AL420" i="30"/>
  <c r="AK420" i="30"/>
  <c r="AJ420" i="30"/>
  <c r="AI420" i="30"/>
  <c r="AH420" i="30"/>
  <c r="AG420" i="30"/>
  <c r="AF420" i="30"/>
  <c r="AE420" i="30"/>
  <c r="AD420" i="30"/>
  <c r="AC420" i="30"/>
  <c r="AB420" i="30"/>
  <c r="AA420" i="30"/>
  <c r="Z420" i="30"/>
  <c r="Y420" i="30"/>
  <c r="X420" i="30"/>
  <c r="W420" i="30"/>
  <c r="V420" i="30"/>
  <c r="U420" i="30"/>
  <c r="T420" i="30"/>
  <c r="S420" i="30"/>
  <c r="R420" i="30"/>
  <c r="Q420" i="30"/>
  <c r="P420" i="30"/>
  <c r="O420" i="30"/>
  <c r="N420" i="30"/>
  <c r="M420" i="30"/>
  <c r="L420" i="30"/>
  <c r="K420" i="30"/>
  <c r="J420" i="30"/>
  <c r="I420" i="30"/>
  <c r="H420" i="30"/>
  <c r="G420" i="30"/>
  <c r="F420" i="30"/>
  <c r="AO419" i="30"/>
  <c r="AN419" i="30"/>
  <c r="AM419" i="30"/>
  <c r="AL419" i="30"/>
  <c r="AK419" i="30"/>
  <c r="AJ419" i="30"/>
  <c r="AI419" i="30"/>
  <c r="AH419" i="30"/>
  <c r="AG419" i="30"/>
  <c r="AF419" i="30"/>
  <c r="AE419" i="30"/>
  <c r="AD419" i="30"/>
  <c r="AC419" i="30"/>
  <c r="AB419" i="30"/>
  <c r="AA419" i="30"/>
  <c r="Z419" i="30"/>
  <c r="Y419" i="30"/>
  <c r="X419" i="30"/>
  <c r="W419" i="30"/>
  <c r="V419" i="30"/>
  <c r="U419" i="30"/>
  <c r="T419" i="30"/>
  <c r="S419" i="30"/>
  <c r="R419" i="30"/>
  <c r="Q419" i="30"/>
  <c r="P419" i="30"/>
  <c r="O419" i="30"/>
  <c r="N419" i="30"/>
  <c r="M419" i="30"/>
  <c r="L419" i="30"/>
  <c r="K419" i="30"/>
  <c r="J419" i="30"/>
  <c r="I419" i="30"/>
  <c r="H419" i="30"/>
  <c r="G419" i="30"/>
  <c r="F419" i="30"/>
  <c r="AO418" i="30"/>
  <c r="AN418" i="30"/>
  <c r="AM418" i="30"/>
  <c r="AL418" i="30"/>
  <c r="AK418" i="30"/>
  <c r="AJ418" i="30"/>
  <c r="AI418" i="30"/>
  <c r="AH418" i="30"/>
  <c r="AG418" i="30"/>
  <c r="AF418" i="30"/>
  <c r="AE418" i="30"/>
  <c r="AD418" i="30"/>
  <c r="AC418" i="30"/>
  <c r="AB418" i="30"/>
  <c r="AA418" i="30"/>
  <c r="Z418" i="30"/>
  <c r="Y418" i="30"/>
  <c r="X418" i="30"/>
  <c r="W418" i="30"/>
  <c r="V418" i="30"/>
  <c r="U418" i="30"/>
  <c r="T418" i="30"/>
  <c r="S418" i="30"/>
  <c r="R418" i="30"/>
  <c r="Q418" i="30"/>
  <c r="P418" i="30"/>
  <c r="O418" i="30"/>
  <c r="N418" i="30"/>
  <c r="M418" i="30"/>
  <c r="L418" i="30"/>
  <c r="K418" i="30"/>
  <c r="J418" i="30"/>
  <c r="I418" i="30"/>
  <c r="H418" i="30"/>
  <c r="G418" i="30"/>
  <c r="F418" i="30"/>
  <c r="AO417" i="30"/>
  <c r="AN417" i="30"/>
  <c r="AM417" i="30"/>
  <c r="AL417" i="30"/>
  <c r="AK417" i="30"/>
  <c r="AJ417" i="30"/>
  <c r="AI417" i="30"/>
  <c r="AH417" i="30"/>
  <c r="AG417" i="30"/>
  <c r="AF417" i="30"/>
  <c r="AE417" i="30"/>
  <c r="AD417" i="30"/>
  <c r="AC417" i="30"/>
  <c r="AB417" i="30"/>
  <c r="AA417" i="30"/>
  <c r="Z417" i="30"/>
  <c r="Y417" i="30"/>
  <c r="X417" i="30"/>
  <c r="W417" i="30"/>
  <c r="V417" i="30"/>
  <c r="U417" i="30"/>
  <c r="T417" i="30"/>
  <c r="S417" i="30"/>
  <c r="R417" i="30"/>
  <c r="Q417" i="30"/>
  <c r="P417" i="30"/>
  <c r="O417" i="30"/>
  <c r="N417" i="30"/>
  <c r="M417" i="30"/>
  <c r="L417" i="30"/>
  <c r="K417" i="30"/>
  <c r="J417" i="30"/>
  <c r="I417" i="30"/>
  <c r="H417" i="30"/>
  <c r="G417" i="30"/>
  <c r="F417" i="30"/>
  <c r="AO416" i="30"/>
  <c r="AN416" i="30"/>
  <c r="AM416" i="30"/>
  <c r="AL416" i="30"/>
  <c r="AK416" i="30"/>
  <c r="AJ416" i="30"/>
  <c r="AI416" i="30"/>
  <c r="AH416" i="30"/>
  <c r="AG416" i="30"/>
  <c r="AF416" i="30"/>
  <c r="AE416" i="30"/>
  <c r="AD416" i="30"/>
  <c r="AC416" i="30"/>
  <c r="AB416" i="30"/>
  <c r="AA416" i="30"/>
  <c r="Z416" i="30"/>
  <c r="Y416" i="30"/>
  <c r="X416" i="30"/>
  <c r="W416" i="30"/>
  <c r="V416" i="30"/>
  <c r="U416" i="30"/>
  <c r="T416" i="30"/>
  <c r="S416" i="30"/>
  <c r="R416" i="30"/>
  <c r="Q416" i="30"/>
  <c r="P416" i="30"/>
  <c r="O416" i="30"/>
  <c r="N416" i="30"/>
  <c r="M416" i="30"/>
  <c r="L416" i="30"/>
  <c r="K416" i="30"/>
  <c r="J416" i="30"/>
  <c r="I416" i="30"/>
  <c r="H416" i="30"/>
  <c r="G416" i="30"/>
  <c r="F416" i="30"/>
  <c r="AO415" i="30"/>
  <c r="AN415" i="30"/>
  <c r="AM415" i="30"/>
  <c r="AL415" i="30"/>
  <c r="AK415" i="30"/>
  <c r="AJ415" i="30"/>
  <c r="AI415" i="30"/>
  <c r="AH415" i="30"/>
  <c r="AG415" i="30"/>
  <c r="AF415" i="30"/>
  <c r="AE415" i="30"/>
  <c r="AD415" i="30"/>
  <c r="AC415" i="30"/>
  <c r="AB415" i="30"/>
  <c r="AA415" i="30"/>
  <c r="Z415" i="30"/>
  <c r="Y415" i="30"/>
  <c r="X415" i="30"/>
  <c r="W415" i="30"/>
  <c r="V415" i="30"/>
  <c r="U415" i="30"/>
  <c r="T415" i="30"/>
  <c r="S415" i="30"/>
  <c r="R415" i="30"/>
  <c r="Q415" i="30"/>
  <c r="P415" i="30"/>
  <c r="O415" i="30"/>
  <c r="N415" i="30"/>
  <c r="M415" i="30"/>
  <c r="L415" i="30"/>
  <c r="K415" i="30"/>
  <c r="J415" i="30"/>
  <c r="I415" i="30"/>
  <c r="H415" i="30"/>
  <c r="G415" i="30"/>
  <c r="F415" i="30"/>
  <c r="AO414" i="30"/>
  <c r="AN414" i="30"/>
  <c r="AM414" i="30"/>
  <c r="AL414" i="30"/>
  <c r="AK414" i="30"/>
  <c r="AJ414" i="30"/>
  <c r="AI414" i="30"/>
  <c r="AH414" i="30"/>
  <c r="AG414" i="30"/>
  <c r="AF414" i="30"/>
  <c r="AE414" i="30"/>
  <c r="AD414" i="30"/>
  <c r="AC414" i="30"/>
  <c r="AB414" i="30"/>
  <c r="AA414" i="30"/>
  <c r="Z414" i="30"/>
  <c r="Y414" i="30"/>
  <c r="X414" i="30"/>
  <c r="W414" i="30"/>
  <c r="V414" i="30"/>
  <c r="U414" i="30"/>
  <c r="T414" i="30"/>
  <c r="S414" i="30"/>
  <c r="R414" i="30"/>
  <c r="Q414" i="30"/>
  <c r="P414" i="30"/>
  <c r="O414" i="30"/>
  <c r="N414" i="30"/>
  <c r="M414" i="30"/>
  <c r="L414" i="30"/>
  <c r="K414" i="30"/>
  <c r="J414" i="30"/>
  <c r="I414" i="30"/>
  <c r="H414" i="30"/>
  <c r="G414" i="30"/>
  <c r="F414" i="30"/>
  <c r="AO413" i="30"/>
  <c r="AN413" i="30"/>
  <c r="AM413" i="30"/>
  <c r="AL413" i="30"/>
  <c r="AK413" i="30"/>
  <c r="AJ413" i="30"/>
  <c r="AI413" i="30"/>
  <c r="AH413" i="30"/>
  <c r="AG413" i="30"/>
  <c r="AF413" i="30"/>
  <c r="AE413" i="30"/>
  <c r="AD413" i="30"/>
  <c r="AC413" i="30"/>
  <c r="AB413" i="30"/>
  <c r="AA413" i="30"/>
  <c r="Z413" i="30"/>
  <c r="Y413" i="30"/>
  <c r="X413" i="30"/>
  <c r="W413" i="30"/>
  <c r="V413" i="30"/>
  <c r="U413" i="30"/>
  <c r="T413" i="30"/>
  <c r="S413" i="30"/>
  <c r="R413" i="30"/>
  <c r="Q413" i="30"/>
  <c r="P413" i="30"/>
  <c r="O413" i="30"/>
  <c r="N413" i="30"/>
  <c r="M413" i="30"/>
  <c r="L413" i="30"/>
  <c r="K413" i="30"/>
  <c r="J413" i="30"/>
  <c r="I413" i="30"/>
  <c r="H413" i="30"/>
  <c r="G413" i="30"/>
  <c r="F413" i="30"/>
  <c r="AO412" i="30"/>
  <c r="AN412" i="30"/>
  <c r="AM412" i="30"/>
  <c r="AL412" i="30"/>
  <c r="AK412" i="30"/>
  <c r="AJ412" i="30"/>
  <c r="AI412" i="30"/>
  <c r="AH412" i="30"/>
  <c r="AG412" i="30"/>
  <c r="AF412" i="30"/>
  <c r="AE412" i="30"/>
  <c r="AD412" i="30"/>
  <c r="AC412" i="30"/>
  <c r="AB412" i="30"/>
  <c r="AA412" i="30"/>
  <c r="Z412" i="30"/>
  <c r="Y412" i="30"/>
  <c r="X412" i="30"/>
  <c r="W412" i="30"/>
  <c r="V412" i="30"/>
  <c r="U412" i="30"/>
  <c r="T412" i="30"/>
  <c r="S412" i="30"/>
  <c r="R412" i="30"/>
  <c r="Q412" i="30"/>
  <c r="P412" i="30"/>
  <c r="O412" i="30"/>
  <c r="N412" i="30"/>
  <c r="M412" i="30"/>
  <c r="L412" i="30"/>
  <c r="K412" i="30"/>
  <c r="J412" i="30"/>
  <c r="I412" i="30"/>
  <c r="H412" i="30"/>
  <c r="G412" i="30"/>
  <c r="F412" i="30"/>
  <c r="AO411" i="30"/>
  <c r="AN411" i="30"/>
  <c r="AM411" i="30"/>
  <c r="AL411" i="30"/>
  <c r="AK411" i="30"/>
  <c r="AJ411" i="30"/>
  <c r="AI411" i="30"/>
  <c r="AH411" i="30"/>
  <c r="AG411" i="30"/>
  <c r="AF411" i="30"/>
  <c r="AE411" i="30"/>
  <c r="AD411" i="30"/>
  <c r="AC411" i="30"/>
  <c r="AB411" i="30"/>
  <c r="AA411" i="30"/>
  <c r="Z411" i="30"/>
  <c r="Y411" i="30"/>
  <c r="X411" i="30"/>
  <c r="W411" i="30"/>
  <c r="V411" i="30"/>
  <c r="U411" i="30"/>
  <c r="T411" i="30"/>
  <c r="S411" i="30"/>
  <c r="R411" i="30"/>
  <c r="Q411" i="30"/>
  <c r="P411" i="30"/>
  <c r="O411" i="30"/>
  <c r="N411" i="30"/>
  <c r="M411" i="30"/>
  <c r="L411" i="30"/>
  <c r="K411" i="30"/>
  <c r="J411" i="30"/>
  <c r="I411" i="30"/>
  <c r="H411" i="30"/>
  <c r="G411" i="30"/>
  <c r="F411" i="30"/>
  <c r="AO410" i="30"/>
  <c r="AN410" i="30"/>
  <c r="AM410" i="30"/>
  <c r="AL410" i="30"/>
  <c r="AK410" i="30"/>
  <c r="AJ410" i="30"/>
  <c r="AI410" i="30"/>
  <c r="AH410" i="30"/>
  <c r="AG410" i="30"/>
  <c r="AF410" i="30"/>
  <c r="AE410" i="30"/>
  <c r="AD410" i="30"/>
  <c r="AC410" i="30"/>
  <c r="AB410" i="30"/>
  <c r="AA410" i="30"/>
  <c r="Z410" i="30"/>
  <c r="Y410" i="30"/>
  <c r="X410" i="30"/>
  <c r="W410" i="30"/>
  <c r="V410" i="30"/>
  <c r="U410" i="30"/>
  <c r="T410" i="30"/>
  <c r="S410" i="30"/>
  <c r="R410" i="30"/>
  <c r="Q410" i="30"/>
  <c r="P410" i="30"/>
  <c r="O410" i="30"/>
  <c r="N410" i="30"/>
  <c r="M410" i="30"/>
  <c r="L410" i="30"/>
  <c r="K410" i="30"/>
  <c r="J410" i="30"/>
  <c r="I410" i="30"/>
  <c r="H410" i="30"/>
  <c r="G410" i="30"/>
  <c r="F410" i="30"/>
  <c r="AO409" i="30"/>
  <c r="AN409" i="30"/>
  <c r="AM409" i="30"/>
  <c r="AL409" i="30"/>
  <c r="AK409" i="30"/>
  <c r="AJ409" i="30"/>
  <c r="AI409" i="30"/>
  <c r="AH409" i="30"/>
  <c r="AG409" i="30"/>
  <c r="AF409" i="30"/>
  <c r="AE409" i="30"/>
  <c r="AD409" i="30"/>
  <c r="AC409" i="30"/>
  <c r="AB409" i="30"/>
  <c r="AA409" i="30"/>
  <c r="Z409" i="30"/>
  <c r="Y409" i="30"/>
  <c r="X409" i="30"/>
  <c r="W409" i="30"/>
  <c r="V409" i="30"/>
  <c r="U409" i="30"/>
  <c r="T409" i="30"/>
  <c r="S409" i="30"/>
  <c r="R409" i="30"/>
  <c r="Q409" i="30"/>
  <c r="P409" i="30"/>
  <c r="O409" i="30"/>
  <c r="N409" i="30"/>
  <c r="M409" i="30"/>
  <c r="L409" i="30"/>
  <c r="K409" i="30"/>
  <c r="J409" i="30"/>
  <c r="I409" i="30"/>
  <c r="H409" i="30"/>
  <c r="G409" i="30"/>
  <c r="F409" i="30"/>
  <c r="AO408" i="30"/>
  <c r="AN408" i="30"/>
  <c r="AM408" i="30"/>
  <c r="AL408" i="30"/>
  <c r="AK408" i="30"/>
  <c r="AJ408" i="30"/>
  <c r="AI408" i="30"/>
  <c r="AH408" i="30"/>
  <c r="AG408" i="30"/>
  <c r="AF408" i="30"/>
  <c r="AE408" i="30"/>
  <c r="AD408" i="30"/>
  <c r="AC408" i="30"/>
  <c r="AB408" i="30"/>
  <c r="AA408" i="30"/>
  <c r="Z408" i="30"/>
  <c r="Y408" i="30"/>
  <c r="X408" i="30"/>
  <c r="W408" i="30"/>
  <c r="V408" i="30"/>
  <c r="U408" i="30"/>
  <c r="T408" i="30"/>
  <c r="S408" i="30"/>
  <c r="R408" i="30"/>
  <c r="Q408" i="30"/>
  <c r="P408" i="30"/>
  <c r="O408" i="30"/>
  <c r="N408" i="30"/>
  <c r="M408" i="30"/>
  <c r="L408" i="30"/>
  <c r="K408" i="30"/>
  <c r="J408" i="30"/>
  <c r="I408" i="30"/>
  <c r="H408" i="30"/>
  <c r="G408" i="30"/>
  <c r="F408" i="30"/>
  <c r="AO407" i="30"/>
  <c r="AN407" i="30"/>
  <c r="AM407" i="30"/>
  <c r="AL407" i="30"/>
  <c r="AK407" i="30"/>
  <c r="AJ407" i="30"/>
  <c r="AI407" i="30"/>
  <c r="AH407" i="30"/>
  <c r="AG407" i="30"/>
  <c r="AF407" i="30"/>
  <c r="AE407" i="30"/>
  <c r="AD407" i="30"/>
  <c r="AC407" i="30"/>
  <c r="AB407" i="30"/>
  <c r="AA407" i="30"/>
  <c r="Z407" i="30"/>
  <c r="Y407" i="30"/>
  <c r="X407" i="30"/>
  <c r="W407" i="30"/>
  <c r="V407" i="30"/>
  <c r="U407" i="30"/>
  <c r="T407" i="30"/>
  <c r="S407" i="30"/>
  <c r="R407" i="30"/>
  <c r="Q407" i="30"/>
  <c r="P407" i="30"/>
  <c r="O407" i="30"/>
  <c r="N407" i="30"/>
  <c r="M407" i="30"/>
  <c r="L407" i="30"/>
  <c r="K407" i="30"/>
  <c r="J407" i="30"/>
  <c r="I407" i="30"/>
  <c r="H407" i="30"/>
  <c r="G407" i="30"/>
  <c r="F407" i="30"/>
  <c r="AO406" i="30"/>
  <c r="AN406" i="30"/>
  <c r="AM406" i="30"/>
  <c r="AL406" i="30"/>
  <c r="AK406" i="30"/>
  <c r="AJ406" i="30"/>
  <c r="AI406" i="30"/>
  <c r="AH406" i="30"/>
  <c r="AG406" i="30"/>
  <c r="AF406" i="30"/>
  <c r="AE406" i="30"/>
  <c r="AD406" i="30"/>
  <c r="AC406" i="30"/>
  <c r="AB406" i="30"/>
  <c r="AA406" i="30"/>
  <c r="Z406" i="30"/>
  <c r="Y406" i="30"/>
  <c r="X406" i="30"/>
  <c r="W406" i="30"/>
  <c r="V406" i="30"/>
  <c r="U406" i="30"/>
  <c r="T406" i="30"/>
  <c r="S406" i="30"/>
  <c r="R406" i="30"/>
  <c r="Q406" i="30"/>
  <c r="P406" i="30"/>
  <c r="O406" i="30"/>
  <c r="N406" i="30"/>
  <c r="M406" i="30"/>
  <c r="L406" i="30"/>
  <c r="K406" i="30"/>
  <c r="J406" i="30"/>
  <c r="I406" i="30"/>
  <c r="H406" i="30"/>
  <c r="G406" i="30"/>
  <c r="F406" i="30"/>
  <c r="AO405" i="30"/>
  <c r="AN405" i="30"/>
  <c r="AM405" i="30"/>
  <c r="AL405" i="30"/>
  <c r="AK405" i="30"/>
  <c r="AJ405" i="30"/>
  <c r="AI405" i="30"/>
  <c r="AH405" i="30"/>
  <c r="AG405" i="30"/>
  <c r="AF405" i="30"/>
  <c r="AE405" i="30"/>
  <c r="AD405" i="30"/>
  <c r="AC405" i="30"/>
  <c r="AB405" i="30"/>
  <c r="AA405" i="30"/>
  <c r="Z405" i="30"/>
  <c r="Y405" i="30"/>
  <c r="X405" i="30"/>
  <c r="W405" i="30"/>
  <c r="V405" i="30"/>
  <c r="U405" i="30"/>
  <c r="T405" i="30"/>
  <c r="S405" i="30"/>
  <c r="R405" i="30"/>
  <c r="Q405" i="30"/>
  <c r="P405" i="30"/>
  <c r="O405" i="30"/>
  <c r="N405" i="30"/>
  <c r="M405" i="30"/>
  <c r="L405" i="30"/>
  <c r="K405" i="30"/>
  <c r="J405" i="30"/>
  <c r="I405" i="30"/>
  <c r="H405" i="30"/>
  <c r="G405" i="30"/>
  <c r="F405" i="30"/>
  <c r="AO404" i="30"/>
  <c r="AN404" i="30"/>
  <c r="AM404" i="30"/>
  <c r="AL404" i="30"/>
  <c r="AK404" i="30"/>
  <c r="AJ404" i="30"/>
  <c r="AI404" i="30"/>
  <c r="AH404" i="30"/>
  <c r="AG404" i="30"/>
  <c r="AF404" i="30"/>
  <c r="AE404" i="30"/>
  <c r="AD404" i="30"/>
  <c r="AC404" i="30"/>
  <c r="AB404" i="30"/>
  <c r="AA404" i="30"/>
  <c r="Z404" i="30"/>
  <c r="Y404" i="30"/>
  <c r="X404" i="30"/>
  <c r="W404" i="30"/>
  <c r="V404" i="30"/>
  <c r="U404" i="30"/>
  <c r="T404" i="30"/>
  <c r="S404" i="30"/>
  <c r="R404" i="30"/>
  <c r="Q404" i="30"/>
  <c r="P404" i="30"/>
  <c r="O404" i="30"/>
  <c r="N404" i="30"/>
  <c r="M404" i="30"/>
  <c r="L404" i="30"/>
  <c r="K404" i="30"/>
  <c r="J404" i="30"/>
  <c r="I404" i="30"/>
  <c r="H404" i="30"/>
  <c r="G404" i="30"/>
  <c r="F404" i="30"/>
  <c r="AO403" i="30"/>
  <c r="AN403" i="30"/>
  <c r="AM403" i="30"/>
  <c r="AL403" i="30"/>
  <c r="AK403" i="30"/>
  <c r="AJ403" i="30"/>
  <c r="AI403" i="30"/>
  <c r="AH403" i="30"/>
  <c r="AG403" i="30"/>
  <c r="AF403" i="30"/>
  <c r="AE403" i="30"/>
  <c r="AD403" i="30"/>
  <c r="AC403" i="30"/>
  <c r="AB403" i="30"/>
  <c r="AA403" i="30"/>
  <c r="Z403" i="30"/>
  <c r="Y403" i="30"/>
  <c r="X403" i="30"/>
  <c r="W403" i="30"/>
  <c r="V403" i="30"/>
  <c r="U403" i="30"/>
  <c r="T403" i="30"/>
  <c r="S403" i="30"/>
  <c r="R403" i="30"/>
  <c r="Q403" i="30"/>
  <c r="P403" i="30"/>
  <c r="O403" i="30"/>
  <c r="N403" i="30"/>
  <c r="M403" i="30"/>
  <c r="L403" i="30"/>
  <c r="K403" i="30"/>
  <c r="J403" i="30"/>
  <c r="I403" i="30"/>
  <c r="H403" i="30"/>
  <c r="G403" i="30"/>
  <c r="F403" i="30"/>
  <c r="AO402" i="30"/>
  <c r="AN402" i="30"/>
  <c r="AM402" i="30"/>
  <c r="AL402" i="30"/>
  <c r="AK402" i="30"/>
  <c r="AJ402" i="30"/>
  <c r="AI402" i="30"/>
  <c r="AH402" i="30"/>
  <c r="AG402" i="30"/>
  <c r="AF402" i="30"/>
  <c r="AE402" i="30"/>
  <c r="AD402" i="30"/>
  <c r="AC402" i="30"/>
  <c r="AB402" i="30"/>
  <c r="AA402" i="30"/>
  <c r="Z402" i="30"/>
  <c r="Y402" i="30"/>
  <c r="X402" i="30"/>
  <c r="W402" i="30"/>
  <c r="V402" i="30"/>
  <c r="U402" i="30"/>
  <c r="T402" i="30"/>
  <c r="S402" i="30"/>
  <c r="R402" i="30"/>
  <c r="Q402" i="30"/>
  <c r="P402" i="30"/>
  <c r="O402" i="30"/>
  <c r="N402" i="30"/>
  <c r="M402" i="30"/>
  <c r="L402" i="30"/>
  <c r="K402" i="30"/>
  <c r="J402" i="30"/>
  <c r="I402" i="30"/>
  <c r="H402" i="30"/>
  <c r="G402" i="30"/>
  <c r="F402" i="30"/>
  <c r="AO401" i="30"/>
  <c r="AN401" i="30"/>
  <c r="AM401" i="30"/>
  <c r="AL401" i="30"/>
  <c r="AK401" i="30"/>
  <c r="AJ401" i="30"/>
  <c r="AI401" i="30"/>
  <c r="AH401" i="30"/>
  <c r="AG401" i="30"/>
  <c r="AF401" i="30"/>
  <c r="AE401" i="30"/>
  <c r="AD401" i="30"/>
  <c r="AC401" i="30"/>
  <c r="AB401" i="30"/>
  <c r="AA401" i="30"/>
  <c r="Z401" i="30"/>
  <c r="Y401" i="30"/>
  <c r="X401" i="30"/>
  <c r="W401" i="30"/>
  <c r="V401" i="30"/>
  <c r="U401" i="30"/>
  <c r="T401" i="30"/>
  <c r="S401" i="30"/>
  <c r="R401" i="30"/>
  <c r="Q401" i="30"/>
  <c r="P401" i="30"/>
  <c r="O401" i="30"/>
  <c r="N401" i="30"/>
  <c r="M401" i="30"/>
  <c r="L401" i="30"/>
  <c r="K401" i="30"/>
  <c r="J401" i="30"/>
  <c r="I401" i="30"/>
  <c r="H401" i="30"/>
  <c r="G401" i="30"/>
  <c r="F401" i="30"/>
  <c r="AO400" i="30"/>
  <c r="AN400" i="30"/>
  <c r="AM400" i="30"/>
  <c r="AL400" i="30"/>
  <c r="AK400" i="30"/>
  <c r="AJ400" i="30"/>
  <c r="AI400" i="30"/>
  <c r="AH400" i="30"/>
  <c r="AG400" i="30"/>
  <c r="AF400" i="30"/>
  <c r="AE400" i="30"/>
  <c r="AD400" i="30"/>
  <c r="AC400" i="30"/>
  <c r="AB400" i="30"/>
  <c r="AA400" i="30"/>
  <c r="Z400" i="30"/>
  <c r="Y400" i="30"/>
  <c r="X400" i="30"/>
  <c r="W400" i="30"/>
  <c r="V400" i="30"/>
  <c r="U400" i="30"/>
  <c r="T400" i="30"/>
  <c r="S400" i="30"/>
  <c r="R400" i="30"/>
  <c r="Q400" i="30"/>
  <c r="P400" i="30"/>
  <c r="O400" i="30"/>
  <c r="N400" i="30"/>
  <c r="M400" i="30"/>
  <c r="L400" i="30"/>
  <c r="K400" i="30"/>
  <c r="J400" i="30"/>
  <c r="I400" i="30"/>
  <c r="H400" i="30"/>
  <c r="G400" i="30"/>
  <c r="F400" i="30"/>
  <c r="AO399" i="30"/>
  <c r="AN399" i="30"/>
  <c r="AM399" i="30"/>
  <c r="AL399" i="30"/>
  <c r="AK399" i="30"/>
  <c r="AJ399" i="30"/>
  <c r="AI399" i="30"/>
  <c r="AH399" i="30"/>
  <c r="AG399" i="30"/>
  <c r="AF399" i="30"/>
  <c r="AE399" i="30"/>
  <c r="AD399" i="30"/>
  <c r="AC399" i="30"/>
  <c r="AB399" i="30"/>
  <c r="AA399" i="30"/>
  <c r="Z399" i="30"/>
  <c r="Y399" i="30"/>
  <c r="X399" i="30"/>
  <c r="W399" i="30"/>
  <c r="V399" i="30"/>
  <c r="U399" i="30"/>
  <c r="T399" i="30"/>
  <c r="S399" i="30"/>
  <c r="R399" i="30"/>
  <c r="Q399" i="30"/>
  <c r="P399" i="30"/>
  <c r="O399" i="30"/>
  <c r="N399" i="30"/>
  <c r="M399" i="30"/>
  <c r="L399" i="30"/>
  <c r="K399" i="30"/>
  <c r="J399" i="30"/>
  <c r="I399" i="30"/>
  <c r="H399" i="30"/>
  <c r="G399" i="30"/>
  <c r="F399" i="30"/>
  <c r="AO398" i="30"/>
  <c r="AN398" i="30"/>
  <c r="AM398" i="30"/>
  <c r="AL398" i="30"/>
  <c r="AK398" i="30"/>
  <c r="AJ398" i="30"/>
  <c r="AI398" i="30"/>
  <c r="AH398" i="30"/>
  <c r="AG398" i="30"/>
  <c r="AF398" i="30"/>
  <c r="AE398" i="30"/>
  <c r="AD398" i="30"/>
  <c r="AC398" i="30"/>
  <c r="AB398" i="30"/>
  <c r="AA398" i="30"/>
  <c r="Z398" i="30"/>
  <c r="Y398" i="30"/>
  <c r="X398" i="30"/>
  <c r="W398" i="30"/>
  <c r="V398" i="30"/>
  <c r="U398" i="30"/>
  <c r="T398" i="30"/>
  <c r="S398" i="30"/>
  <c r="R398" i="30"/>
  <c r="Q398" i="30"/>
  <c r="P398" i="30"/>
  <c r="O398" i="30"/>
  <c r="N398" i="30"/>
  <c r="M398" i="30"/>
  <c r="L398" i="30"/>
  <c r="K398" i="30"/>
  <c r="J398" i="30"/>
  <c r="I398" i="30"/>
  <c r="H398" i="30"/>
  <c r="G398" i="30"/>
  <c r="F398" i="30"/>
  <c r="AO397" i="30"/>
  <c r="AN397" i="30"/>
  <c r="AM397" i="30"/>
  <c r="AL397" i="30"/>
  <c r="AK397" i="30"/>
  <c r="AJ397" i="30"/>
  <c r="AI397" i="30"/>
  <c r="AH397" i="30"/>
  <c r="AG397" i="30"/>
  <c r="AF397" i="30"/>
  <c r="AE397" i="30"/>
  <c r="AD397" i="30"/>
  <c r="AC397" i="30"/>
  <c r="AB397" i="30"/>
  <c r="AA397" i="30"/>
  <c r="Z397" i="30"/>
  <c r="Y397" i="30"/>
  <c r="X397" i="30"/>
  <c r="W397" i="30"/>
  <c r="V397" i="30"/>
  <c r="U397" i="30"/>
  <c r="T397" i="30"/>
  <c r="S397" i="30"/>
  <c r="R397" i="30"/>
  <c r="Q397" i="30"/>
  <c r="P397" i="30"/>
  <c r="O397" i="30"/>
  <c r="N397" i="30"/>
  <c r="M397" i="30"/>
  <c r="L397" i="30"/>
  <c r="K397" i="30"/>
  <c r="J397" i="30"/>
  <c r="I397" i="30"/>
  <c r="H397" i="30"/>
  <c r="G397" i="30"/>
  <c r="F397" i="30"/>
  <c r="AO396" i="30"/>
  <c r="AN396" i="30"/>
  <c r="AM396" i="30"/>
  <c r="AL396" i="30"/>
  <c r="AK396" i="30"/>
  <c r="AJ396" i="30"/>
  <c r="AI396" i="30"/>
  <c r="AH396" i="30"/>
  <c r="AG396" i="30"/>
  <c r="AF396" i="30"/>
  <c r="AE396" i="30"/>
  <c r="AD396" i="30"/>
  <c r="AC396" i="30"/>
  <c r="AB396" i="30"/>
  <c r="AA396" i="30"/>
  <c r="Z396" i="30"/>
  <c r="Y396" i="30"/>
  <c r="X396" i="30"/>
  <c r="W396" i="30"/>
  <c r="V396" i="30"/>
  <c r="U396" i="30"/>
  <c r="T396" i="30"/>
  <c r="S396" i="30"/>
  <c r="R396" i="30"/>
  <c r="Q396" i="30"/>
  <c r="P396" i="30"/>
  <c r="O396" i="30"/>
  <c r="N396" i="30"/>
  <c r="M396" i="30"/>
  <c r="L396" i="30"/>
  <c r="K396" i="30"/>
  <c r="J396" i="30"/>
  <c r="I396" i="30"/>
  <c r="H396" i="30"/>
  <c r="G396" i="30"/>
  <c r="F396" i="30"/>
  <c r="AO395" i="30"/>
  <c r="AN395" i="30"/>
  <c r="AM395" i="30"/>
  <c r="AL395" i="30"/>
  <c r="AK395" i="30"/>
  <c r="AJ395" i="30"/>
  <c r="AI395" i="30"/>
  <c r="AH395" i="30"/>
  <c r="AG395" i="30"/>
  <c r="AF395" i="30"/>
  <c r="AE395" i="30"/>
  <c r="AD395" i="30"/>
  <c r="AC395" i="30"/>
  <c r="AB395" i="30"/>
  <c r="AA395" i="30"/>
  <c r="Z395" i="30"/>
  <c r="Y395" i="30"/>
  <c r="X395" i="30"/>
  <c r="W395" i="30"/>
  <c r="V395" i="30"/>
  <c r="U395" i="30"/>
  <c r="T395" i="30"/>
  <c r="S395" i="30"/>
  <c r="R395" i="30"/>
  <c r="Q395" i="30"/>
  <c r="P395" i="30"/>
  <c r="O395" i="30"/>
  <c r="N395" i="30"/>
  <c r="M395" i="30"/>
  <c r="L395" i="30"/>
  <c r="K395" i="30"/>
  <c r="J395" i="30"/>
  <c r="I395" i="30"/>
  <c r="H395" i="30"/>
  <c r="G395" i="30"/>
  <c r="F395" i="30"/>
  <c r="AO394" i="30"/>
  <c r="AN394" i="30"/>
  <c r="AM394" i="30"/>
  <c r="AL394" i="30"/>
  <c r="AK394" i="30"/>
  <c r="AJ394" i="30"/>
  <c r="AI394" i="30"/>
  <c r="AH394" i="30"/>
  <c r="AG394" i="30"/>
  <c r="AF394" i="30"/>
  <c r="AE394" i="30"/>
  <c r="AD394" i="30"/>
  <c r="AC394" i="30"/>
  <c r="AB394" i="30"/>
  <c r="AA394" i="30"/>
  <c r="Z394" i="30"/>
  <c r="Y394" i="30"/>
  <c r="X394" i="30"/>
  <c r="W394" i="30"/>
  <c r="V394" i="30"/>
  <c r="U394" i="30"/>
  <c r="T394" i="30"/>
  <c r="S394" i="30"/>
  <c r="R394" i="30"/>
  <c r="Q394" i="30"/>
  <c r="P394" i="30"/>
  <c r="O394" i="30"/>
  <c r="N394" i="30"/>
  <c r="M394" i="30"/>
  <c r="L394" i="30"/>
  <c r="K394" i="30"/>
  <c r="J394" i="30"/>
  <c r="I394" i="30"/>
  <c r="H394" i="30"/>
  <c r="G394" i="30"/>
  <c r="F394" i="30"/>
  <c r="AO393" i="30"/>
  <c r="AN393" i="30"/>
  <c r="AM393" i="30"/>
  <c r="AL393" i="30"/>
  <c r="AK393" i="30"/>
  <c r="AJ393" i="30"/>
  <c r="AI393" i="30"/>
  <c r="AH393" i="30"/>
  <c r="AG393" i="30"/>
  <c r="AF393" i="30"/>
  <c r="AE393" i="30"/>
  <c r="AD393" i="30"/>
  <c r="AC393" i="30"/>
  <c r="AB393" i="30"/>
  <c r="AA393" i="30"/>
  <c r="Z393" i="30"/>
  <c r="Y393" i="30"/>
  <c r="X393" i="30"/>
  <c r="W393" i="30"/>
  <c r="V393" i="30"/>
  <c r="U393" i="30"/>
  <c r="T393" i="30"/>
  <c r="S393" i="30"/>
  <c r="R393" i="30"/>
  <c r="Q393" i="30"/>
  <c r="P393" i="30"/>
  <c r="O393" i="30"/>
  <c r="N393" i="30"/>
  <c r="M393" i="30"/>
  <c r="L393" i="30"/>
  <c r="K393" i="30"/>
  <c r="J393" i="30"/>
  <c r="I393" i="30"/>
  <c r="H393" i="30"/>
  <c r="G393" i="30"/>
  <c r="F393" i="30"/>
  <c r="AO392" i="30"/>
  <c r="AN392" i="30"/>
  <c r="AM392" i="30"/>
  <c r="AL392" i="30"/>
  <c r="AK392" i="30"/>
  <c r="AJ392" i="30"/>
  <c r="AI392" i="30"/>
  <c r="AH392" i="30"/>
  <c r="AG392" i="30"/>
  <c r="AF392" i="30"/>
  <c r="AE392" i="30"/>
  <c r="AD392" i="30"/>
  <c r="AC392" i="30"/>
  <c r="AB392" i="30"/>
  <c r="AA392" i="30"/>
  <c r="Z392" i="30"/>
  <c r="Y392" i="30"/>
  <c r="X392" i="30"/>
  <c r="W392" i="30"/>
  <c r="V392" i="30"/>
  <c r="U392" i="30"/>
  <c r="T392" i="30"/>
  <c r="S392" i="30"/>
  <c r="R392" i="30"/>
  <c r="Q392" i="30"/>
  <c r="P392" i="30"/>
  <c r="O392" i="30"/>
  <c r="N392" i="30"/>
  <c r="M392" i="30"/>
  <c r="L392" i="30"/>
  <c r="K392" i="30"/>
  <c r="J392" i="30"/>
  <c r="I392" i="30"/>
  <c r="H392" i="30"/>
  <c r="G392" i="30"/>
  <c r="F392" i="30"/>
  <c r="AO391" i="30"/>
  <c r="AN391" i="30"/>
  <c r="AM391" i="30"/>
  <c r="AL391" i="30"/>
  <c r="AK391" i="30"/>
  <c r="AJ391" i="30"/>
  <c r="AI391" i="30"/>
  <c r="AH391" i="30"/>
  <c r="AG391" i="30"/>
  <c r="AF391" i="30"/>
  <c r="AE391" i="30"/>
  <c r="AD391" i="30"/>
  <c r="AC391" i="30"/>
  <c r="AB391" i="30"/>
  <c r="AA391" i="30"/>
  <c r="Z391" i="30"/>
  <c r="Y391" i="30"/>
  <c r="X391" i="30"/>
  <c r="W391" i="30"/>
  <c r="V391" i="30"/>
  <c r="U391" i="30"/>
  <c r="T391" i="30"/>
  <c r="S391" i="30"/>
  <c r="R391" i="30"/>
  <c r="Q391" i="30"/>
  <c r="P391" i="30"/>
  <c r="O391" i="30"/>
  <c r="N391" i="30"/>
  <c r="M391" i="30"/>
  <c r="L391" i="30"/>
  <c r="K391" i="30"/>
  <c r="J391" i="30"/>
  <c r="I391" i="30"/>
  <c r="H391" i="30"/>
  <c r="G391" i="30"/>
  <c r="F391" i="30"/>
  <c r="AO390" i="30"/>
  <c r="AN390" i="30"/>
  <c r="AM390" i="30"/>
  <c r="AL390" i="30"/>
  <c r="AK390" i="30"/>
  <c r="AJ390" i="30"/>
  <c r="AI390" i="30"/>
  <c r="AH390" i="30"/>
  <c r="AG390" i="30"/>
  <c r="AF390" i="30"/>
  <c r="AE390" i="30"/>
  <c r="AD390" i="30"/>
  <c r="AC390" i="30"/>
  <c r="AB390" i="30"/>
  <c r="AA390" i="30"/>
  <c r="Z390" i="30"/>
  <c r="Y390" i="30"/>
  <c r="X390" i="30"/>
  <c r="W390" i="30"/>
  <c r="V390" i="30"/>
  <c r="U390" i="30"/>
  <c r="T390" i="30"/>
  <c r="S390" i="30"/>
  <c r="R390" i="30"/>
  <c r="Q390" i="30"/>
  <c r="P390" i="30"/>
  <c r="O390" i="30"/>
  <c r="N390" i="30"/>
  <c r="M390" i="30"/>
  <c r="L390" i="30"/>
  <c r="K390" i="30"/>
  <c r="J390" i="30"/>
  <c r="I390" i="30"/>
  <c r="H390" i="30"/>
  <c r="G390" i="30"/>
  <c r="F390" i="30"/>
  <c r="AO389" i="30"/>
  <c r="AN389" i="30"/>
  <c r="AM389" i="30"/>
  <c r="AL389" i="30"/>
  <c r="AK389" i="30"/>
  <c r="AJ389" i="30"/>
  <c r="AI389" i="30"/>
  <c r="AH389" i="30"/>
  <c r="AG389" i="30"/>
  <c r="AF389" i="30"/>
  <c r="AE389" i="30"/>
  <c r="AD389" i="30"/>
  <c r="AC389" i="30"/>
  <c r="AB389" i="30"/>
  <c r="AA389" i="30"/>
  <c r="Z389" i="30"/>
  <c r="Y389" i="30"/>
  <c r="X389" i="30"/>
  <c r="W389" i="30"/>
  <c r="V389" i="30"/>
  <c r="U389" i="30"/>
  <c r="T389" i="30"/>
  <c r="S389" i="30"/>
  <c r="R389" i="30"/>
  <c r="Q389" i="30"/>
  <c r="P389" i="30"/>
  <c r="O389" i="30"/>
  <c r="N389" i="30"/>
  <c r="M389" i="30"/>
  <c r="L389" i="30"/>
  <c r="K389" i="30"/>
  <c r="J389" i="30"/>
  <c r="I389" i="30"/>
  <c r="H389" i="30"/>
  <c r="G389" i="30"/>
  <c r="F389" i="30"/>
  <c r="AO388" i="30"/>
  <c r="AN388" i="30"/>
  <c r="AM388" i="30"/>
  <c r="AL388" i="30"/>
  <c r="AK388" i="30"/>
  <c r="AJ388" i="30"/>
  <c r="AI388" i="30"/>
  <c r="AH388" i="30"/>
  <c r="AG388" i="30"/>
  <c r="AF388" i="30"/>
  <c r="AE388" i="30"/>
  <c r="AD388" i="30"/>
  <c r="AC388" i="30"/>
  <c r="AB388" i="30"/>
  <c r="AA388" i="30"/>
  <c r="Z388" i="30"/>
  <c r="Y388" i="30"/>
  <c r="X388" i="30"/>
  <c r="W388" i="30"/>
  <c r="V388" i="30"/>
  <c r="U388" i="30"/>
  <c r="T388" i="30"/>
  <c r="S388" i="30"/>
  <c r="R388" i="30"/>
  <c r="Q388" i="30"/>
  <c r="P388" i="30"/>
  <c r="O388" i="30"/>
  <c r="N388" i="30"/>
  <c r="M388" i="30"/>
  <c r="L388" i="30"/>
  <c r="K388" i="30"/>
  <c r="J388" i="30"/>
  <c r="I388" i="30"/>
  <c r="H388" i="30"/>
  <c r="G388" i="30"/>
  <c r="F388" i="30"/>
  <c r="AO387" i="30"/>
  <c r="AN387" i="30"/>
  <c r="AM387" i="30"/>
  <c r="AL387" i="30"/>
  <c r="AK387" i="30"/>
  <c r="AJ387" i="30"/>
  <c r="AI387" i="30"/>
  <c r="AH387" i="30"/>
  <c r="AG387" i="30"/>
  <c r="AF387" i="30"/>
  <c r="AE387" i="30"/>
  <c r="AD387" i="30"/>
  <c r="AC387" i="30"/>
  <c r="AB387" i="30"/>
  <c r="AA387" i="30"/>
  <c r="Z387" i="30"/>
  <c r="Y387" i="30"/>
  <c r="X387" i="30"/>
  <c r="W387" i="30"/>
  <c r="V387" i="30"/>
  <c r="U387" i="30"/>
  <c r="T387" i="30"/>
  <c r="S387" i="30"/>
  <c r="R387" i="30"/>
  <c r="Q387" i="30"/>
  <c r="P387" i="30"/>
  <c r="O387" i="30"/>
  <c r="N387" i="30"/>
  <c r="M387" i="30"/>
  <c r="L387" i="30"/>
  <c r="K387" i="30"/>
  <c r="J387" i="30"/>
  <c r="I387" i="30"/>
  <c r="H387" i="30"/>
  <c r="G387" i="30"/>
  <c r="F387" i="30"/>
  <c r="AO386" i="30"/>
  <c r="AN386" i="30"/>
  <c r="AM386" i="30"/>
  <c r="AL386" i="30"/>
  <c r="AK386" i="30"/>
  <c r="AJ386" i="30"/>
  <c r="AI386" i="30"/>
  <c r="AH386" i="30"/>
  <c r="AG386" i="30"/>
  <c r="AF386" i="30"/>
  <c r="AE386" i="30"/>
  <c r="AD386" i="30"/>
  <c r="AC386" i="30"/>
  <c r="AB386" i="30"/>
  <c r="AA386" i="30"/>
  <c r="Z386" i="30"/>
  <c r="Y386" i="30"/>
  <c r="X386" i="30"/>
  <c r="W386" i="30"/>
  <c r="V386" i="30"/>
  <c r="U386" i="30"/>
  <c r="T386" i="30"/>
  <c r="S386" i="30"/>
  <c r="R386" i="30"/>
  <c r="Q386" i="30"/>
  <c r="P386" i="30"/>
  <c r="O386" i="30"/>
  <c r="N386" i="30"/>
  <c r="M386" i="30"/>
  <c r="L386" i="30"/>
  <c r="K386" i="30"/>
  <c r="J386" i="30"/>
  <c r="I386" i="30"/>
  <c r="H386" i="30"/>
  <c r="G386" i="30"/>
  <c r="F386" i="30"/>
  <c r="AO385" i="30"/>
  <c r="AN385" i="30"/>
  <c r="AM385" i="30"/>
  <c r="AL385" i="30"/>
  <c r="AK385" i="30"/>
  <c r="AJ385" i="30"/>
  <c r="AI385" i="30"/>
  <c r="AH385" i="30"/>
  <c r="AG385" i="30"/>
  <c r="AF385" i="30"/>
  <c r="AE385" i="30"/>
  <c r="AD385" i="30"/>
  <c r="AC385" i="30"/>
  <c r="AB385" i="30"/>
  <c r="AA385" i="30"/>
  <c r="Z385" i="30"/>
  <c r="Y385" i="30"/>
  <c r="X385" i="30"/>
  <c r="W385" i="30"/>
  <c r="V385" i="30"/>
  <c r="U385" i="30"/>
  <c r="T385" i="30"/>
  <c r="S385" i="30"/>
  <c r="R385" i="30"/>
  <c r="Q385" i="30"/>
  <c r="P385" i="30"/>
  <c r="O385" i="30"/>
  <c r="N385" i="30"/>
  <c r="M385" i="30"/>
  <c r="L385" i="30"/>
  <c r="K385" i="30"/>
  <c r="J385" i="30"/>
  <c r="I385" i="30"/>
  <c r="H385" i="30"/>
  <c r="G385" i="30"/>
  <c r="F385" i="30"/>
  <c r="AO384" i="30"/>
  <c r="AN384" i="30"/>
  <c r="AM384" i="30"/>
  <c r="AL384" i="30"/>
  <c r="AK384" i="30"/>
  <c r="AJ384" i="30"/>
  <c r="AI384" i="30"/>
  <c r="AH384" i="30"/>
  <c r="AG384" i="30"/>
  <c r="AF384" i="30"/>
  <c r="AE384" i="30"/>
  <c r="AD384" i="30"/>
  <c r="AC384" i="30"/>
  <c r="AB384" i="30"/>
  <c r="AA384" i="30"/>
  <c r="Z384" i="30"/>
  <c r="Y384" i="30"/>
  <c r="X384" i="30"/>
  <c r="W384" i="30"/>
  <c r="V384" i="30"/>
  <c r="U384" i="30"/>
  <c r="T384" i="30"/>
  <c r="S384" i="30"/>
  <c r="R384" i="30"/>
  <c r="Q384" i="30"/>
  <c r="P384" i="30"/>
  <c r="O384" i="30"/>
  <c r="N384" i="30"/>
  <c r="M384" i="30"/>
  <c r="L384" i="30"/>
  <c r="K384" i="30"/>
  <c r="J384" i="30"/>
  <c r="I384" i="30"/>
  <c r="H384" i="30"/>
  <c r="G384" i="30"/>
  <c r="F384" i="30"/>
  <c r="AO383" i="30"/>
  <c r="AN383" i="30"/>
  <c r="AM383" i="30"/>
  <c r="AL383" i="30"/>
  <c r="AK383" i="30"/>
  <c r="AJ383" i="30"/>
  <c r="AI383" i="30"/>
  <c r="AH383" i="30"/>
  <c r="AG383" i="30"/>
  <c r="AF383" i="30"/>
  <c r="AE383" i="30"/>
  <c r="AD383" i="30"/>
  <c r="AC383" i="30"/>
  <c r="AB383" i="30"/>
  <c r="AA383" i="30"/>
  <c r="Z383" i="30"/>
  <c r="Y383" i="30"/>
  <c r="X383" i="30"/>
  <c r="W383" i="30"/>
  <c r="V383" i="30"/>
  <c r="U383" i="30"/>
  <c r="T383" i="30"/>
  <c r="S383" i="30"/>
  <c r="R383" i="30"/>
  <c r="Q383" i="30"/>
  <c r="P383" i="30"/>
  <c r="O383" i="30"/>
  <c r="N383" i="30"/>
  <c r="M383" i="30"/>
  <c r="L383" i="30"/>
  <c r="K383" i="30"/>
  <c r="J383" i="30"/>
  <c r="I383" i="30"/>
  <c r="H383" i="30"/>
  <c r="G383" i="30"/>
  <c r="F383" i="30"/>
  <c r="AO382" i="30"/>
  <c r="AN382" i="30"/>
  <c r="AM382" i="30"/>
  <c r="AL382" i="30"/>
  <c r="AK382" i="30"/>
  <c r="AJ382" i="30"/>
  <c r="AI382" i="30"/>
  <c r="AH382" i="30"/>
  <c r="AG382" i="30"/>
  <c r="AF382" i="30"/>
  <c r="AE382" i="30"/>
  <c r="AD382" i="30"/>
  <c r="AC382" i="30"/>
  <c r="AB382" i="30"/>
  <c r="AA382" i="30"/>
  <c r="Z382" i="30"/>
  <c r="Y382" i="30"/>
  <c r="X382" i="30"/>
  <c r="W382" i="30"/>
  <c r="V382" i="30"/>
  <c r="U382" i="30"/>
  <c r="T382" i="30"/>
  <c r="S382" i="30"/>
  <c r="R382" i="30"/>
  <c r="Q382" i="30"/>
  <c r="P382" i="30"/>
  <c r="O382" i="30"/>
  <c r="N382" i="30"/>
  <c r="M382" i="30"/>
  <c r="L382" i="30"/>
  <c r="K382" i="30"/>
  <c r="J382" i="30"/>
  <c r="I382" i="30"/>
  <c r="H382" i="30"/>
  <c r="G382" i="30"/>
  <c r="F382" i="30"/>
  <c r="AO381" i="30"/>
  <c r="AN381" i="30"/>
  <c r="AM381" i="30"/>
  <c r="AL381" i="30"/>
  <c r="AK381" i="30"/>
  <c r="AJ381" i="30"/>
  <c r="AI381" i="30"/>
  <c r="AH381" i="30"/>
  <c r="AG381" i="30"/>
  <c r="AF381" i="30"/>
  <c r="AE381" i="30"/>
  <c r="AD381" i="30"/>
  <c r="AC381" i="30"/>
  <c r="AB381" i="30"/>
  <c r="AA381" i="30"/>
  <c r="Z381" i="30"/>
  <c r="Y381" i="30"/>
  <c r="X381" i="30"/>
  <c r="W381" i="30"/>
  <c r="V381" i="30"/>
  <c r="U381" i="30"/>
  <c r="T381" i="30"/>
  <c r="S381" i="30"/>
  <c r="R381" i="30"/>
  <c r="Q381" i="30"/>
  <c r="P381" i="30"/>
  <c r="O381" i="30"/>
  <c r="N381" i="30"/>
  <c r="M381" i="30"/>
  <c r="L381" i="30"/>
  <c r="K381" i="30"/>
  <c r="J381" i="30"/>
  <c r="I381" i="30"/>
  <c r="H381" i="30"/>
  <c r="G381" i="30"/>
  <c r="F381" i="30"/>
  <c r="AO380" i="30"/>
  <c r="AN380" i="30"/>
  <c r="AM380" i="30"/>
  <c r="AL380" i="30"/>
  <c r="AK380" i="30"/>
  <c r="AJ380" i="30"/>
  <c r="AI380" i="30"/>
  <c r="AH380" i="30"/>
  <c r="AG380" i="30"/>
  <c r="AF380" i="30"/>
  <c r="AE380" i="30"/>
  <c r="AD380" i="30"/>
  <c r="AC380" i="30"/>
  <c r="AB380" i="30"/>
  <c r="AA380" i="30"/>
  <c r="Z380" i="30"/>
  <c r="Y380" i="30"/>
  <c r="X380" i="30"/>
  <c r="W380" i="30"/>
  <c r="V380" i="30"/>
  <c r="U380" i="30"/>
  <c r="T380" i="30"/>
  <c r="S380" i="30"/>
  <c r="R380" i="30"/>
  <c r="Q380" i="30"/>
  <c r="P380" i="30"/>
  <c r="O380" i="30"/>
  <c r="N380" i="30"/>
  <c r="M380" i="30"/>
  <c r="L380" i="30"/>
  <c r="K380" i="30"/>
  <c r="J380" i="30"/>
  <c r="I380" i="30"/>
  <c r="H380" i="30"/>
  <c r="G380" i="30"/>
  <c r="F380" i="30"/>
  <c r="AO379" i="30"/>
  <c r="AN379" i="30"/>
  <c r="AM379" i="30"/>
  <c r="AL379" i="30"/>
  <c r="AK379" i="30"/>
  <c r="AJ379" i="30"/>
  <c r="AI379" i="30"/>
  <c r="AH379" i="30"/>
  <c r="AG379" i="30"/>
  <c r="AF379" i="30"/>
  <c r="AE379" i="30"/>
  <c r="AD379" i="30"/>
  <c r="AC379" i="30"/>
  <c r="AB379" i="30"/>
  <c r="AA379" i="30"/>
  <c r="Z379" i="30"/>
  <c r="Y379" i="30"/>
  <c r="X379" i="30"/>
  <c r="W379" i="30"/>
  <c r="V379" i="30"/>
  <c r="U379" i="30"/>
  <c r="T379" i="30"/>
  <c r="S379" i="30"/>
  <c r="R379" i="30"/>
  <c r="Q379" i="30"/>
  <c r="P379" i="30"/>
  <c r="O379" i="30"/>
  <c r="N379" i="30"/>
  <c r="M379" i="30"/>
  <c r="L379" i="30"/>
  <c r="K379" i="30"/>
  <c r="J379" i="30"/>
  <c r="I379" i="30"/>
  <c r="H379" i="30"/>
  <c r="G379" i="30"/>
  <c r="F379" i="30"/>
  <c r="AO378" i="30"/>
  <c r="AN378" i="30"/>
  <c r="AM378" i="30"/>
  <c r="AL378" i="30"/>
  <c r="AK378" i="30"/>
  <c r="AJ378" i="30"/>
  <c r="AI378" i="30"/>
  <c r="AH378" i="30"/>
  <c r="AG378" i="30"/>
  <c r="AF378" i="30"/>
  <c r="AE378" i="30"/>
  <c r="AD378" i="30"/>
  <c r="AC378" i="30"/>
  <c r="AB378" i="30"/>
  <c r="AA378" i="30"/>
  <c r="Z378" i="30"/>
  <c r="Y378" i="30"/>
  <c r="X378" i="30"/>
  <c r="W378" i="30"/>
  <c r="V378" i="30"/>
  <c r="U378" i="30"/>
  <c r="T378" i="30"/>
  <c r="S378" i="30"/>
  <c r="R378" i="30"/>
  <c r="Q378" i="30"/>
  <c r="P378" i="30"/>
  <c r="O378" i="30"/>
  <c r="N378" i="30"/>
  <c r="M378" i="30"/>
  <c r="L378" i="30"/>
  <c r="K378" i="30"/>
  <c r="J378" i="30"/>
  <c r="I378" i="30"/>
  <c r="H378" i="30"/>
  <c r="G378" i="30"/>
  <c r="F378" i="30"/>
  <c r="AO377" i="30"/>
  <c r="AN377" i="30"/>
  <c r="AM377" i="30"/>
  <c r="AL377" i="30"/>
  <c r="AK377" i="30"/>
  <c r="AJ377" i="30"/>
  <c r="AI377" i="30"/>
  <c r="AH377" i="30"/>
  <c r="AG377" i="30"/>
  <c r="AF377" i="30"/>
  <c r="AE377" i="30"/>
  <c r="AD377" i="30"/>
  <c r="AC377" i="30"/>
  <c r="AB377" i="30"/>
  <c r="AA377" i="30"/>
  <c r="Z377" i="30"/>
  <c r="Y377" i="30"/>
  <c r="X377" i="30"/>
  <c r="W377" i="30"/>
  <c r="V377" i="30"/>
  <c r="U377" i="30"/>
  <c r="T377" i="30"/>
  <c r="S377" i="30"/>
  <c r="R377" i="30"/>
  <c r="Q377" i="30"/>
  <c r="P377" i="30"/>
  <c r="O377" i="30"/>
  <c r="N377" i="30"/>
  <c r="M377" i="30"/>
  <c r="L377" i="30"/>
  <c r="K377" i="30"/>
  <c r="J377" i="30"/>
  <c r="I377" i="30"/>
  <c r="H377" i="30"/>
  <c r="G377" i="30"/>
  <c r="F377" i="30"/>
  <c r="AO376" i="30"/>
  <c r="AN376" i="30"/>
  <c r="AM376" i="30"/>
  <c r="AL376" i="30"/>
  <c r="AK376" i="30"/>
  <c r="AJ376" i="30"/>
  <c r="AI376" i="30"/>
  <c r="AH376" i="30"/>
  <c r="AG376" i="30"/>
  <c r="AF376" i="30"/>
  <c r="AE376" i="30"/>
  <c r="AD376" i="30"/>
  <c r="AC376" i="30"/>
  <c r="AB376" i="30"/>
  <c r="AA376" i="30"/>
  <c r="Z376" i="30"/>
  <c r="Y376" i="30"/>
  <c r="X376" i="30"/>
  <c r="W376" i="30"/>
  <c r="V376" i="30"/>
  <c r="U376" i="30"/>
  <c r="T376" i="30"/>
  <c r="S376" i="30"/>
  <c r="R376" i="30"/>
  <c r="Q376" i="30"/>
  <c r="P376" i="30"/>
  <c r="O376" i="30"/>
  <c r="N376" i="30"/>
  <c r="M376" i="30"/>
  <c r="L376" i="30"/>
  <c r="K376" i="30"/>
  <c r="J376" i="30"/>
  <c r="I376" i="30"/>
  <c r="H376" i="30"/>
  <c r="G376" i="30"/>
  <c r="F376" i="30"/>
  <c r="AO375" i="30"/>
  <c r="AN375" i="30"/>
  <c r="AM375" i="30"/>
  <c r="AL375" i="30"/>
  <c r="AK375" i="30"/>
  <c r="AJ375" i="30"/>
  <c r="AI375" i="30"/>
  <c r="AH375" i="30"/>
  <c r="AG375" i="30"/>
  <c r="AF375" i="30"/>
  <c r="AE375" i="30"/>
  <c r="AD375" i="30"/>
  <c r="AC375" i="30"/>
  <c r="AB375" i="30"/>
  <c r="AA375" i="30"/>
  <c r="Z375" i="30"/>
  <c r="Y375" i="30"/>
  <c r="X375" i="30"/>
  <c r="W375" i="30"/>
  <c r="V375" i="30"/>
  <c r="U375" i="30"/>
  <c r="T375" i="30"/>
  <c r="S375" i="30"/>
  <c r="R375" i="30"/>
  <c r="Q375" i="30"/>
  <c r="P375" i="30"/>
  <c r="O375" i="30"/>
  <c r="N375" i="30"/>
  <c r="M375" i="30"/>
  <c r="L375" i="30"/>
  <c r="K375" i="30"/>
  <c r="J375" i="30"/>
  <c r="I375" i="30"/>
  <c r="H375" i="30"/>
  <c r="G375" i="30"/>
  <c r="F375" i="30"/>
  <c r="AO374" i="30"/>
  <c r="AN374" i="30"/>
  <c r="AM374" i="30"/>
  <c r="AL374" i="30"/>
  <c r="AK374" i="30"/>
  <c r="AJ374" i="30"/>
  <c r="AI374" i="30"/>
  <c r="AH374" i="30"/>
  <c r="AG374" i="30"/>
  <c r="AF374" i="30"/>
  <c r="AE374" i="30"/>
  <c r="AD374" i="30"/>
  <c r="AC374" i="30"/>
  <c r="AB374" i="30"/>
  <c r="AA374" i="30"/>
  <c r="Z374" i="30"/>
  <c r="Y374" i="30"/>
  <c r="X374" i="30"/>
  <c r="W374" i="30"/>
  <c r="V374" i="30"/>
  <c r="U374" i="30"/>
  <c r="T374" i="30"/>
  <c r="S374" i="30"/>
  <c r="R374" i="30"/>
  <c r="Q374" i="30"/>
  <c r="P374" i="30"/>
  <c r="O374" i="30"/>
  <c r="N374" i="30"/>
  <c r="M374" i="30"/>
  <c r="L374" i="30"/>
  <c r="K374" i="30"/>
  <c r="J374" i="30"/>
  <c r="I374" i="30"/>
  <c r="H374" i="30"/>
  <c r="G374" i="30"/>
  <c r="F374" i="30"/>
  <c r="AO373" i="30"/>
  <c r="AN373" i="30"/>
  <c r="AM373" i="30"/>
  <c r="AL373" i="30"/>
  <c r="AK373" i="30"/>
  <c r="AJ373" i="30"/>
  <c r="AI373" i="30"/>
  <c r="AH373" i="30"/>
  <c r="AG373" i="30"/>
  <c r="AF373" i="30"/>
  <c r="AE373" i="30"/>
  <c r="AD373" i="30"/>
  <c r="AC373" i="30"/>
  <c r="AB373" i="30"/>
  <c r="AA373" i="30"/>
  <c r="Z373" i="30"/>
  <c r="Y373" i="30"/>
  <c r="X373" i="30"/>
  <c r="W373" i="30"/>
  <c r="V373" i="30"/>
  <c r="U373" i="30"/>
  <c r="T373" i="30"/>
  <c r="S373" i="30"/>
  <c r="R373" i="30"/>
  <c r="Q373" i="30"/>
  <c r="P373" i="30"/>
  <c r="O373" i="30"/>
  <c r="N373" i="30"/>
  <c r="M373" i="30"/>
  <c r="L373" i="30"/>
  <c r="K373" i="30"/>
  <c r="J373" i="30"/>
  <c r="I373" i="30"/>
  <c r="H373" i="30"/>
  <c r="G373" i="30"/>
  <c r="F373" i="30"/>
  <c r="AO372" i="30"/>
  <c r="AN372" i="30"/>
  <c r="AM372" i="30"/>
  <c r="AL372" i="30"/>
  <c r="AK372" i="30"/>
  <c r="AJ372" i="30"/>
  <c r="AI372" i="30"/>
  <c r="AH372" i="30"/>
  <c r="AG372" i="30"/>
  <c r="AF372" i="30"/>
  <c r="AE372" i="30"/>
  <c r="AD372" i="30"/>
  <c r="AC372" i="30"/>
  <c r="AB372" i="30"/>
  <c r="AA372" i="30"/>
  <c r="Z372" i="30"/>
  <c r="Y372" i="30"/>
  <c r="X372" i="30"/>
  <c r="W372" i="30"/>
  <c r="V372" i="30"/>
  <c r="U372" i="30"/>
  <c r="T372" i="30"/>
  <c r="S372" i="30"/>
  <c r="R372" i="30"/>
  <c r="Q372" i="30"/>
  <c r="P372" i="30"/>
  <c r="O372" i="30"/>
  <c r="N372" i="30"/>
  <c r="M372" i="30"/>
  <c r="L372" i="30"/>
  <c r="K372" i="30"/>
  <c r="J372" i="30"/>
  <c r="I372" i="30"/>
  <c r="H372" i="30"/>
  <c r="G372" i="30"/>
  <c r="F372" i="30"/>
  <c r="AO371" i="30"/>
  <c r="AN371" i="30"/>
  <c r="AM371" i="30"/>
  <c r="AL371" i="30"/>
  <c r="AK371" i="30"/>
  <c r="AJ371" i="30"/>
  <c r="AI371" i="30"/>
  <c r="AH371" i="30"/>
  <c r="AG371" i="30"/>
  <c r="AF371" i="30"/>
  <c r="AE371" i="30"/>
  <c r="AD371" i="30"/>
  <c r="AC371" i="30"/>
  <c r="AB371" i="30"/>
  <c r="AA371" i="30"/>
  <c r="Z371" i="30"/>
  <c r="Y371" i="30"/>
  <c r="X371" i="30"/>
  <c r="W371" i="30"/>
  <c r="V371" i="30"/>
  <c r="U371" i="30"/>
  <c r="T371" i="30"/>
  <c r="S371" i="30"/>
  <c r="R371" i="30"/>
  <c r="Q371" i="30"/>
  <c r="P371" i="30"/>
  <c r="O371" i="30"/>
  <c r="N371" i="30"/>
  <c r="M371" i="30"/>
  <c r="L371" i="30"/>
  <c r="K371" i="30"/>
  <c r="J371" i="30"/>
  <c r="I371" i="30"/>
  <c r="H371" i="30"/>
  <c r="G371" i="30"/>
  <c r="F371" i="30"/>
  <c r="AO370" i="30"/>
  <c r="AN370" i="30"/>
  <c r="AM370" i="30"/>
  <c r="AL370" i="30"/>
  <c r="AK370" i="30"/>
  <c r="AJ370" i="30"/>
  <c r="AI370" i="30"/>
  <c r="AH370" i="30"/>
  <c r="AG370" i="30"/>
  <c r="AF370" i="30"/>
  <c r="AE370" i="30"/>
  <c r="AD370" i="30"/>
  <c r="AC370" i="30"/>
  <c r="AB370" i="30"/>
  <c r="AA370" i="30"/>
  <c r="Z370" i="30"/>
  <c r="Y370" i="30"/>
  <c r="X370" i="30"/>
  <c r="W370" i="30"/>
  <c r="V370" i="30"/>
  <c r="U370" i="30"/>
  <c r="T370" i="30"/>
  <c r="S370" i="30"/>
  <c r="R370" i="30"/>
  <c r="Q370" i="30"/>
  <c r="P370" i="30"/>
  <c r="O370" i="30"/>
  <c r="N370" i="30"/>
  <c r="M370" i="30"/>
  <c r="L370" i="30"/>
  <c r="K370" i="30"/>
  <c r="J370" i="30"/>
  <c r="I370" i="30"/>
  <c r="H370" i="30"/>
  <c r="G370" i="30"/>
  <c r="F370" i="30"/>
  <c r="AO369" i="30"/>
  <c r="AN369" i="30"/>
  <c r="AM369" i="30"/>
  <c r="AL369" i="30"/>
  <c r="AK369" i="30"/>
  <c r="AJ369" i="30"/>
  <c r="AI369" i="30"/>
  <c r="AH369" i="30"/>
  <c r="AG369" i="30"/>
  <c r="AF369" i="30"/>
  <c r="AE369" i="30"/>
  <c r="AD369" i="30"/>
  <c r="AC369" i="30"/>
  <c r="AB369" i="30"/>
  <c r="AA369" i="30"/>
  <c r="Z369" i="30"/>
  <c r="Y369" i="30"/>
  <c r="X369" i="30"/>
  <c r="W369" i="30"/>
  <c r="V369" i="30"/>
  <c r="U369" i="30"/>
  <c r="T369" i="30"/>
  <c r="S369" i="30"/>
  <c r="R369" i="30"/>
  <c r="Q369" i="30"/>
  <c r="P369" i="30"/>
  <c r="O369" i="30"/>
  <c r="N369" i="30"/>
  <c r="M369" i="30"/>
  <c r="L369" i="30"/>
  <c r="K369" i="30"/>
  <c r="J369" i="30"/>
  <c r="I369" i="30"/>
  <c r="H369" i="30"/>
  <c r="G369" i="30"/>
  <c r="F369" i="30"/>
  <c r="AO368" i="30"/>
  <c r="AN368" i="30"/>
  <c r="AM368" i="30"/>
  <c r="AL368" i="30"/>
  <c r="AK368" i="30"/>
  <c r="AJ368" i="30"/>
  <c r="AI368" i="30"/>
  <c r="AH368" i="30"/>
  <c r="AG368" i="30"/>
  <c r="AF368" i="30"/>
  <c r="AE368" i="30"/>
  <c r="AD368" i="30"/>
  <c r="AC368" i="30"/>
  <c r="AB368" i="30"/>
  <c r="AA368" i="30"/>
  <c r="Z368" i="30"/>
  <c r="Y368" i="30"/>
  <c r="X368" i="30"/>
  <c r="W368" i="30"/>
  <c r="V368" i="30"/>
  <c r="U368" i="30"/>
  <c r="T368" i="30"/>
  <c r="S368" i="30"/>
  <c r="R368" i="30"/>
  <c r="Q368" i="30"/>
  <c r="P368" i="30"/>
  <c r="O368" i="30"/>
  <c r="N368" i="30"/>
  <c r="M368" i="30"/>
  <c r="L368" i="30"/>
  <c r="K368" i="30"/>
  <c r="J368" i="30"/>
  <c r="I368" i="30"/>
  <c r="H368" i="30"/>
  <c r="G368" i="30"/>
  <c r="F368" i="30"/>
  <c r="AO367" i="30"/>
  <c r="AN367" i="30"/>
  <c r="AM367" i="30"/>
  <c r="AL367" i="30"/>
  <c r="AK367" i="30"/>
  <c r="AJ367" i="30"/>
  <c r="AI367" i="30"/>
  <c r="AH367" i="30"/>
  <c r="AG367" i="30"/>
  <c r="AF367" i="30"/>
  <c r="AE367" i="30"/>
  <c r="AD367" i="30"/>
  <c r="AC367" i="30"/>
  <c r="AB367" i="30"/>
  <c r="AA367" i="30"/>
  <c r="Z367" i="30"/>
  <c r="Y367" i="30"/>
  <c r="X367" i="30"/>
  <c r="W367" i="30"/>
  <c r="V367" i="30"/>
  <c r="U367" i="30"/>
  <c r="T367" i="30"/>
  <c r="S367" i="30"/>
  <c r="R367" i="30"/>
  <c r="Q367" i="30"/>
  <c r="P367" i="30"/>
  <c r="O367" i="30"/>
  <c r="N367" i="30"/>
  <c r="M367" i="30"/>
  <c r="L367" i="30"/>
  <c r="K367" i="30"/>
  <c r="J367" i="30"/>
  <c r="I367" i="30"/>
  <c r="H367" i="30"/>
  <c r="G367" i="30"/>
  <c r="F367" i="30"/>
  <c r="AO366" i="30"/>
  <c r="AN366" i="30"/>
  <c r="AM366" i="30"/>
  <c r="AL366" i="30"/>
  <c r="AK366" i="30"/>
  <c r="AJ366" i="30"/>
  <c r="AI366" i="30"/>
  <c r="AH366" i="30"/>
  <c r="AG366" i="30"/>
  <c r="AF366" i="30"/>
  <c r="AE366" i="30"/>
  <c r="AD366" i="30"/>
  <c r="AC366" i="30"/>
  <c r="AB366" i="30"/>
  <c r="AA366" i="30"/>
  <c r="Z366" i="30"/>
  <c r="Y366" i="30"/>
  <c r="X366" i="30"/>
  <c r="W366" i="30"/>
  <c r="V366" i="30"/>
  <c r="U366" i="30"/>
  <c r="T366" i="30"/>
  <c r="S366" i="30"/>
  <c r="R366" i="30"/>
  <c r="Q366" i="30"/>
  <c r="P366" i="30"/>
  <c r="O366" i="30"/>
  <c r="N366" i="30"/>
  <c r="M366" i="30"/>
  <c r="L366" i="30"/>
  <c r="K366" i="30"/>
  <c r="J366" i="30"/>
  <c r="I366" i="30"/>
  <c r="H366" i="30"/>
  <c r="G366" i="30"/>
  <c r="F366" i="30"/>
  <c r="AO365" i="30"/>
  <c r="AN365" i="30"/>
  <c r="AM365" i="30"/>
  <c r="AL365" i="30"/>
  <c r="AK365" i="30"/>
  <c r="AJ365" i="30"/>
  <c r="AI365" i="30"/>
  <c r="AH365" i="30"/>
  <c r="AG365" i="30"/>
  <c r="AF365" i="30"/>
  <c r="AE365" i="30"/>
  <c r="AD365" i="30"/>
  <c r="AC365" i="30"/>
  <c r="AB365" i="30"/>
  <c r="AA365" i="30"/>
  <c r="Z365" i="30"/>
  <c r="Y365" i="30"/>
  <c r="X365" i="30"/>
  <c r="W365" i="30"/>
  <c r="V365" i="30"/>
  <c r="U365" i="30"/>
  <c r="T365" i="30"/>
  <c r="S365" i="30"/>
  <c r="R365" i="30"/>
  <c r="Q365" i="30"/>
  <c r="P365" i="30"/>
  <c r="O365" i="30"/>
  <c r="N365" i="30"/>
  <c r="M365" i="30"/>
  <c r="L365" i="30"/>
  <c r="K365" i="30"/>
  <c r="J365" i="30"/>
  <c r="I365" i="30"/>
  <c r="H365" i="30"/>
  <c r="G365" i="30"/>
  <c r="F365" i="30"/>
  <c r="AO364" i="30"/>
  <c r="AN364" i="30"/>
  <c r="AM364" i="30"/>
  <c r="AL364" i="30"/>
  <c r="AK364" i="30"/>
  <c r="AJ364" i="30"/>
  <c r="AI364" i="30"/>
  <c r="AH364" i="30"/>
  <c r="AG364" i="30"/>
  <c r="AF364" i="30"/>
  <c r="AE364" i="30"/>
  <c r="AD364" i="30"/>
  <c r="AC364" i="30"/>
  <c r="AB364" i="30"/>
  <c r="AA364" i="30"/>
  <c r="Z364" i="30"/>
  <c r="Y364" i="30"/>
  <c r="X364" i="30"/>
  <c r="W364" i="30"/>
  <c r="V364" i="30"/>
  <c r="U364" i="30"/>
  <c r="T364" i="30"/>
  <c r="S364" i="30"/>
  <c r="R364" i="30"/>
  <c r="Q364" i="30"/>
  <c r="P364" i="30"/>
  <c r="O364" i="30"/>
  <c r="N364" i="30"/>
  <c r="M364" i="30"/>
  <c r="L364" i="30"/>
  <c r="K364" i="30"/>
  <c r="J364" i="30"/>
  <c r="I364" i="30"/>
  <c r="H364" i="30"/>
  <c r="G364" i="30"/>
  <c r="F364" i="30"/>
  <c r="AO363" i="30"/>
  <c r="AN363" i="30"/>
  <c r="AM363" i="30"/>
  <c r="AL363" i="30"/>
  <c r="AK363" i="30"/>
  <c r="AJ363" i="30"/>
  <c r="AI363" i="30"/>
  <c r="AH363" i="30"/>
  <c r="AG363" i="30"/>
  <c r="AF363" i="30"/>
  <c r="AE363" i="30"/>
  <c r="AD363" i="30"/>
  <c r="AC363" i="30"/>
  <c r="AB363" i="30"/>
  <c r="AA363" i="30"/>
  <c r="Z363" i="30"/>
  <c r="Y363" i="30"/>
  <c r="X363" i="30"/>
  <c r="W363" i="30"/>
  <c r="V363" i="30"/>
  <c r="U363" i="30"/>
  <c r="T363" i="30"/>
  <c r="S363" i="30"/>
  <c r="R363" i="30"/>
  <c r="Q363" i="30"/>
  <c r="P363" i="30"/>
  <c r="O363" i="30"/>
  <c r="N363" i="30"/>
  <c r="M363" i="30"/>
  <c r="L363" i="30"/>
  <c r="K363" i="30"/>
  <c r="J363" i="30"/>
  <c r="I363" i="30"/>
  <c r="H363" i="30"/>
  <c r="G363" i="30"/>
  <c r="F363" i="30"/>
  <c r="AO362" i="30"/>
  <c r="AN362" i="30"/>
  <c r="AM362" i="30"/>
  <c r="AL362" i="30"/>
  <c r="AK362" i="30"/>
  <c r="AJ362" i="30"/>
  <c r="AI362" i="30"/>
  <c r="AH362" i="30"/>
  <c r="AG362" i="30"/>
  <c r="AF362" i="30"/>
  <c r="AE362" i="30"/>
  <c r="AD362" i="30"/>
  <c r="AC362" i="30"/>
  <c r="AB362" i="30"/>
  <c r="AA362" i="30"/>
  <c r="Z362" i="30"/>
  <c r="Y362" i="30"/>
  <c r="X362" i="30"/>
  <c r="W362" i="30"/>
  <c r="V362" i="30"/>
  <c r="U362" i="30"/>
  <c r="T362" i="30"/>
  <c r="S362" i="30"/>
  <c r="R362" i="30"/>
  <c r="Q362" i="30"/>
  <c r="P362" i="30"/>
  <c r="O362" i="30"/>
  <c r="N362" i="30"/>
  <c r="M362" i="30"/>
  <c r="L362" i="30"/>
  <c r="K362" i="30"/>
  <c r="J362" i="30"/>
  <c r="I362" i="30"/>
  <c r="H362" i="30"/>
  <c r="G362" i="30"/>
  <c r="F362" i="30"/>
  <c r="AO361" i="30"/>
  <c r="AN361" i="30"/>
  <c r="AM361" i="30"/>
  <c r="AL361" i="30"/>
  <c r="AK361" i="30"/>
  <c r="AJ361" i="30"/>
  <c r="AI361" i="30"/>
  <c r="AH361" i="30"/>
  <c r="AG361" i="30"/>
  <c r="AF361" i="30"/>
  <c r="AE361" i="30"/>
  <c r="AD361" i="30"/>
  <c r="AC361" i="30"/>
  <c r="AB361" i="30"/>
  <c r="AA361" i="30"/>
  <c r="Z361" i="30"/>
  <c r="Y361" i="30"/>
  <c r="X361" i="30"/>
  <c r="W361" i="30"/>
  <c r="V361" i="30"/>
  <c r="U361" i="30"/>
  <c r="T361" i="30"/>
  <c r="S361" i="30"/>
  <c r="R361" i="30"/>
  <c r="Q361" i="30"/>
  <c r="P361" i="30"/>
  <c r="O361" i="30"/>
  <c r="N361" i="30"/>
  <c r="M361" i="30"/>
  <c r="L361" i="30"/>
  <c r="K361" i="30"/>
  <c r="J361" i="30"/>
  <c r="I361" i="30"/>
  <c r="H361" i="30"/>
  <c r="G361" i="30"/>
  <c r="F361" i="30"/>
  <c r="AO360" i="30"/>
  <c r="AN360" i="30"/>
  <c r="AM360" i="30"/>
  <c r="AL360" i="30"/>
  <c r="AK360" i="30"/>
  <c r="AJ360" i="30"/>
  <c r="AI360" i="30"/>
  <c r="AH360" i="30"/>
  <c r="AG360" i="30"/>
  <c r="AF360" i="30"/>
  <c r="AE360" i="30"/>
  <c r="AD360" i="30"/>
  <c r="AC360" i="30"/>
  <c r="AB360" i="30"/>
  <c r="AA360" i="30"/>
  <c r="Z360" i="30"/>
  <c r="Y360" i="30"/>
  <c r="X360" i="30"/>
  <c r="W360" i="30"/>
  <c r="V360" i="30"/>
  <c r="U360" i="30"/>
  <c r="T360" i="30"/>
  <c r="S360" i="30"/>
  <c r="R360" i="30"/>
  <c r="Q360" i="30"/>
  <c r="P360" i="30"/>
  <c r="O360" i="30"/>
  <c r="N360" i="30"/>
  <c r="M360" i="30"/>
  <c r="L360" i="30"/>
  <c r="K360" i="30"/>
  <c r="J360" i="30"/>
  <c r="I360" i="30"/>
  <c r="H360" i="30"/>
  <c r="G360" i="30"/>
  <c r="F360" i="30"/>
  <c r="AO359" i="30"/>
  <c r="AN359" i="30"/>
  <c r="AM359" i="30"/>
  <c r="AL359" i="30"/>
  <c r="AK359" i="30"/>
  <c r="AJ359" i="30"/>
  <c r="AI359" i="30"/>
  <c r="AH359" i="30"/>
  <c r="AG359" i="30"/>
  <c r="AF359" i="30"/>
  <c r="AE359" i="30"/>
  <c r="AD359" i="30"/>
  <c r="AC359" i="30"/>
  <c r="AB359" i="30"/>
  <c r="AA359" i="30"/>
  <c r="Z359" i="30"/>
  <c r="Y359" i="30"/>
  <c r="X359" i="30"/>
  <c r="W359" i="30"/>
  <c r="V359" i="30"/>
  <c r="U359" i="30"/>
  <c r="T359" i="30"/>
  <c r="S359" i="30"/>
  <c r="R359" i="30"/>
  <c r="Q359" i="30"/>
  <c r="P359" i="30"/>
  <c r="O359" i="30"/>
  <c r="N359" i="30"/>
  <c r="M359" i="30"/>
  <c r="L359" i="30"/>
  <c r="K359" i="30"/>
  <c r="J359" i="30"/>
  <c r="I359" i="30"/>
  <c r="H359" i="30"/>
  <c r="G359" i="30"/>
  <c r="F359" i="30"/>
  <c r="AO358" i="30"/>
  <c r="AN358" i="30"/>
  <c r="AM358" i="30"/>
  <c r="AL358" i="30"/>
  <c r="AK358" i="30"/>
  <c r="AJ358" i="30"/>
  <c r="AI358" i="30"/>
  <c r="AH358" i="30"/>
  <c r="AG358" i="30"/>
  <c r="AF358" i="30"/>
  <c r="AE358" i="30"/>
  <c r="AD358" i="30"/>
  <c r="AC358" i="30"/>
  <c r="AB358" i="30"/>
  <c r="AA358" i="30"/>
  <c r="Z358" i="30"/>
  <c r="Y358" i="30"/>
  <c r="X358" i="30"/>
  <c r="W358" i="30"/>
  <c r="V358" i="30"/>
  <c r="U358" i="30"/>
  <c r="T358" i="30"/>
  <c r="S358" i="30"/>
  <c r="R358" i="30"/>
  <c r="Q358" i="30"/>
  <c r="P358" i="30"/>
  <c r="O358" i="30"/>
  <c r="N358" i="30"/>
  <c r="M358" i="30"/>
  <c r="L358" i="30"/>
  <c r="K358" i="30"/>
  <c r="J358" i="30"/>
  <c r="I358" i="30"/>
  <c r="H358" i="30"/>
  <c r="G358" i="30"/>
  <c r="F358" i="30"/>
  <c r="AO357" i="30"/>
  <c r="AN357" i="30"/>
  <c r="AM357" i="30"/>
  <c r="AL357" i="30"/>
  <c r="AK357" i="30"/>
  <c r="AJ357" i="30"/>
  <c r="AI357" i="30"/>
  <c r="AH357" i="30"/>
  <c r="AG357" i="30"/>
  <c r="AF357" i="30"/>
  <c r="AE357" i="30"/>
  <c r="AD357" i="30"/>
  <c r="AC357" i="30"/>
  <c r="AB357" i="30"/>
  <c r="AA357" i="30"/>
  <c r="Z357" i="30"/>
  <c r="Y357" i="30"/>
  <c r="X357" i="30"/>
  <c r="W357" i="30"/>
  <c r="V357" i="30"/>
  <c r="U357" i="30"/>
  <c r="T357" i="30"/>
  <c r="S357" i="30"/>
  <c r="R357" i="30"/>
  <c r="Q357" i="30"/>
  <c r="P357" i="30"/>
  <c r="O357" i="30"/>
  <c r="N357" i="30"/>
  <c r="M357" i="30"/>
  <c r="L357" i="30"/>
  <c r="K357" i="30"/>
  <c r="J357" i="30"/>
  <c r="I357" i="30"/>
  <c r="H357" i="30"/>
  <c r="G357" i="30"/>
  <c r="F357" i="30"/>
  <c r="AO356" i="30"/>
  <c r="AN356" i="30"/>
  <c r="AM356" i="30"/>
  <c r="AL356" i="30"/>
  <c r="AK356" i="30"/>
  <c r="AJ356" i="30"/>
  <c r="AI356" i="30"/>
  <c r="AH356" i="30"/>
  <c r="AG356" i="30"/>
  <c r="AF356" i="30"/>
  <c r="AE356" i="30"/>
  <c r="AD356" i="30"/>
  <c r="AC356" i="30"/>
  <c r="AB356" i="30"/>
  <c r="AA356" i="30"/>
  <c r="Z356" i="30"/>
  <c r="Y356" i="30"/>
  <c r="X356" i="30"/>
  <c r="W356" i="30"/>
  <c r="V356" i="30"/>
  <c r="U356" i="30"/>
  <c r="T356" i="30"/>
  <c r="S356" i="30"/>
  <c r="R356" i="30"/>
  <c r="Q356" i="30"/>
  <c r="P356" i="30"/>
  <c r="O356" i="30"/>
  <c r="N356" i="30"/>
  <c r="M356" i="30"/>
  <c r="L356" i="30"/>
  <c r="K356" i="30"/>
  <c r="J356" i="30"/>
  <c r="I356" i="30"/>
  <c r="H356" i="30"/>
  <c r="G356" i="30"/>
  <c r="F356" i="30"/>
  <c r="AO355" i="30"/>
  <c r="AN355" i="30"/>
  <c r="AM355" i="30"/>
  <c r="AL355" i="30"/>
  <c r="AK355" i="30"/>
  <c r="AJ355" i="30"/>
  <c r="AI355" i="30"/>
  <c r="AH355" i="30"/>
  <c r="AG355" i="30"/>
  <c r="AF355" i="30"/>
  <c r="AE355" i="30"/>
  <c r="AD355" i="30"/>
  <c r="AC355" i="30"/>
  <c r="AB355" i="30"/>
  <c r="AA355" i="30"/>
  <c r="Z355" i="30"/>
  <c r="Y355" i="30"/>
  <c r="X355" i="30"/>
  <c r="W355" i="30"/>
  <c r="V355" i="30"/>
  <c r="U355" i="30"/>
  <c r="T355" i="30"/>
  <c r="S355" i="30"/>
  <c r="R355" i="30"/>
  <c r="Q355" i="30"/>
  <c r="P355" i="30"/>
  <c r="O355" i="30"/>
  <c r="N355" i="30"/>
  <c r="M355" i="30"/>
  <c r="L355" i="30"/>
  <c r="K355" i="30"/>
  <c r="J355" i="30"/>
  <c r="I355" i="30"/>
  <c r="H355" i="30"/>
  <c r="G355" i="30"/>
  <c r="F355" i="30"/>
  <c r="AO354" i="30"/>
  <c r="AN354" i="30"/>
  <c r="AM354" i="30"/>
  <c r="AL354" i="30"/>
  <c r="AK354" i="30"/>
  <c r="AJ354" i="30"/>
  <c r="AI354" i="30"/>
  <c r="AH354" i="30"/>
  <c r="AG354" i="30"/>
  <c r="AF354" i="30"/>
  <c r="AE354" i="30"/>
  <c r="AD354" i="30"/>
  <c r="AC354" i="30"/>
  <c r="AB354" i="30"/>
  <c r="AA354" i="30"/>
  <c r="Z354" i="30"/>
  <c r="Y354" i="30"/>
  <c r="X354" i="30"/>
  <c r="W354" i="30"/>
  <c r="V354" i="30"/>
  <c r="U354" i="30"/>
  <c r="T354" i="30"/>
  <c r="S354" i="30"/>
  <c r="R354" i="30"/>
  <c r="Q354" i="30"/>
  <c r="P354" i="30"/>
  <c r="O354" i="30"/>
  <c r="N354" i="30"/>
  <c r="M354" i="30"/>
  <c r="L354" i="30"/>
  <c r="K354" i="30"/>
  <c r="J354" i="30"/>
  <c r="I354" i="30"/>
  <c r="H354" i="30"/>
  <c r="G354" i="30"/>
  <c r="F354" i="30"/>
  <c r="AO353" i="30"/>
  <c r="AN353" i="30"/>
  <c r="AM353" i="30"/>
  <c r="AL353" i="30"/>
  <c r="AK353" i="30"/>
  <c r="AJ353" i="30"/>
  <c r="AI353" i="30"/>
  <c r="AH353" i="30"/>
  <c r="AG353" i="30"/>
  <c r="AF353" i="30"/>
  <c r="AE353" i="30"/>
  <c r="AD353" i="30"/>
  <c r="AC353" i="30"/>
  <c r="AB353" i="30"/>
  <c r="AA353" i="30"/>
  <c r="Z353" i="30"/>
  <c r="Y353" i="30"/>
  <c r="X353" i="30"/>
  <c r="W353" i="30"/>
  <c r="V353" i="30"/>
  <c r="U353" i="30"/>
  <c r="T353" i="30"/>
  <c r="S353" i="30"/>
  <c r="R353" i="30"/>
  <c r="Q353" i="30"/>
  <c r="P353" i="30"/>
  <c r="O353" i="30"/>
  <c r="N353" i="30"/>
  <c r="M353" i="30"/>
  <c r="L353" i="30"/>
  <c r="K353" i="30"/>
  <c r="J353" i="30"/>
  <c r="I353" i="30"/>
  <c r="H353" i="30"/>
  <c r="G353" i="30"/>
  <c r="F353" i="30"/>
  <c r="AO352" i="30"/>
  <c r="AN352" i="30"/>
  <c r="AM352" i="30"/>
  <c r="AL352" i="30"/>
  <c r="AK352" i="30"/>
  <c r="AJ352" i="30"/>
  <c r="AI352" i="30"/>
  <c r="AH352" i="30"/>
  <c r="AG352" i="30"/>
  <c r="AF352" i="30"/>
  <c r="AE352" i="30"/>
  <c r="AD352" i="30"/>
  <c r="AC352" i="30"/>
  <c r="AB352" i="30"/>
  <c r="AA352" i="30"/>
  <c r="Z352" i="30"/>
  <c r="Y352" i="30"/>
  <c r="X352" i="30"/>
  <c r="W352" i="30"/>
  <c r="V352" i="30"/>
  <c r="U352" i="30"/>
  <c r="T352" i="30"/>
  <c r="S352" i="30"/>
  <c r="R352" i="30"/>
  <c r="Q352" i="30"/>
  <c r="P352" i="30"/>
  <c r="O352" i="30"/>
  <c r="N352" i="30"/>
  <c r="M352" i="30"/>
  <c r="L352" i="30"/>
  <c r="K352" i="30"/>
  <c r="J352" i="30"/>
  <c r="I352" i="30"/>
  <c r="H352" i="30"/>
  <c r="G352" i="30"/>
  <c r="F352" i="30"/>
  <c r="AO351" i="30"/>
  <c r="AN351" i="30"/>
  <c r="AM351" i="30"/>
  <c r="AL351" i="30"/>
  <c r="AK351" i="30"/>
  <c r="AJ351" i="30"/>
  <c r="AI351" i="30"/>
  <c r="AH351" i="30"/>
  <c r="AG351" i="30"/>
  <c r="AF351" i="30"/>
  <c r="AE351" i="30"/>
  <c r="AD351" i="30"/>
  <c r="AC351" i="30"/>
  <c r="AB351" i="30"/>
  <c r="AA351" i="30"/>
  <c r="Z351" i="30"/>
  <c r="Y351" i="30"/>
  <c r="X351" i="30"/>
  <c r="W351" i="30"/>
  <c r="V351" i="30"/>
  <c r="U351" i="30"/>
  <c r="T351" i="30"/>
  <c r="S351" i="30"/>
  <c r="R351" i="30"/>
  <c r="Q351" i="30"/>
  <c r="P351" i="30"/>
  <c r="O351" i="30"/>
  <c r="N351" i="30"/>
  <c r="M351" i="30"/>
  <c r="L351" i="30"/>
  <c r="K351" i="30"/>
  <c r="J351" i="30"/>
  <c r="I351" i="30"/>
  <c r="H351" i="30"/>
  <c r="G351" i="30"/>
  <c r="F351" i="30"/>
  <c r="AO350" i="30"/>
  <c r="AN350" i="30"/>
  <c r="AM350" i="30"/>
  <c r="AL350" i="30"/>
  <c r="AK350" i="30"/>
  <c r="AJ350" i="30"/>
  <c r="AI350" i="30"/>
  <c r="AH350" i="30"/>
  <c r="AG350" i="30"/>
  <c r="AF350" i="30"/>
  <c r="AE350" i="30"/>
  <c r="AD350" i="30"/>
  <c r="AC350" i="30"/>
  <c r="AB350" i="30"/>
  <c r="AA350" i="30"/>
  <c r="Z350" i="30"/>
  <c r="Y350" i="30"/>
  <c r="X350" i="30"/>
  <c r="W350" i="30"/>
  <c r="V350" i="30"/>
  <c r="U350" i="30"/>
  <c r="T350" i="30"/>
  <c r="S350" i="30"/>
  <c r="R350" i="30"/>
  <c r="Q350" i="30"/>
  <c r="P350" i="30"/>
  <c r="O350" i="30"/>
  <c r="N350" i="30"/>
  <c r="M350" i="30"/>
  <c r="L350" i="30"/>
  <c r="K350" i="30"/>
  <c r="J350" i="30"/>
  <c r="I350" i="30"/>
  <c r="H350" i="30"/>
  <c r="G350" i="30"/>
  <c r="F350" i="30"/>
  <c r="AO349" i="30"/>
  <c r="AN349" i="30"/>
  <c r="AM349" i="30"/>
  <c r="AL349" i="30"/>
  <c r="AK349" i="30"/>
  <c r="AJ349" i="30"/>
  <c r="AI349" i="30"/>
  <c r="AH349" i="30"/>
  <c r="AG349" i="30"/>
  <c r="AF349" i="30"/>
  <c r="AE349" i="30"/>
  <c r="AD349" i="30"/>
  <c r="AC349" i="30"/>
  <c r="AB349" i="30"/>
  <c r="AA349" i="30"/>
  <c r="Z349" i="30"/>
  <c r="Y349" i="30"/>
  <c r="X349" i="30"/>
  <c r="W349" i="30"/>
  <c r="V349" i="30"/>
  <c r="U349" i="30"/>
  <c r="T349" i="30"/>
  <c r="S349" i="30"/>
  <c r="R349" i="30"/>
  <c r="Q349" i="30"/>
  <c r="P349" i="30"/>
  <c r="O349" i="30"/>
  <c r="N349" i="30"/>
  <c r="M349" i="30"/>
  <c r="L349" i="30"/>
  <c r="K349" i="30"/>
  <c r="J349" i="30"/>
  <c r="I349" i="30"/>
  <c r="H349" i="30"/>
  <c r="G349" i="30"/>
  <c r="F349" i="30"/>
  <c r="AO348" i="30"/>
  <c r="AN348" i="30"/>
  <c r="AM348" i="30"/>
  <c r="AL348" i="30"/>
  <c r="AK348" i="30"/>
  <c r="AJ348" i="30"/>
  <c r="AI348" i="30"/>
  <c r="AH348" i="30"/>
  <c r="AG348" i="30"/>
  <c r="AF348" i="30"/>
  <c r="AE348" i="30"/>
  <c r="AD348" i="30"/>
  <c r="AC348" i="30"/>
  <c r="AB348" i="30"/>
  <c r="AA348" i="30"/>
  <c r="Z348" i="30"/>
  <c r="Y348" i="30"/>
  <c r="X348" i="30"/>
  <c r="W348" i="30"/>
  <c r="V348" i="30"/>
  <c r="U348" i="30"/>
  <c r="T348" i="30"/>
  <c r="S348" i="30"/>
  <c r="R348" i="30"/>
  <c r="Q348" i="30"/>
  <c r="P348" i="30"/>
  <c r="O348" i="30"/>
  <c r="N348" i="30"/>
  <c r="M348" i="30"/>
  <c r="L348" i="30"/>
  <c r="K348" i="30"/>
  <c r="J348" i="30"/>
  <c r="I348" i="30"/>
  <c r="H348" i="30"/>
  <c r="G348" i="30"/>
  <c r="F348" i="30"/>
  <c r="AO347" i="30"/>
  <c r="AN347" i="30"/>
  <c r="AM347" i="30"/>
  <c r="AL347" i="30"/>
  <c r="AK347" i="30"/>
  <c r="AJ347" i="30"/>
  <c r="AI347" i="30"/>
  <c r="AH347" i="30"/>
  <c r="AG347" i="30"/>
  <c r="AF347" i="30"/>
  <c r="AE347" i="30"/>
  <c r="AD347" i="30"/>
  <c r="AC347" i="30"/>
  <c r="AB347" i="30"/>
  <c r="AA347" i="30"/>
  <c r="Z347" i="30"/>
  <c r="Y347" i="30"/>
  <c r="X347" i="30"/>
  <c r="W347" i="30"/>
  <c r="V347" i="30"/>
  <c r="U347" i="30"/>
  <c r="T347" i="30"/>
  <c r="S347" i="30"/>
  <c r="R347" i="30"/>
  <c r="Q347" i="30"/>
  <c r="P347" i="30"/>
  <c r="O347" i="30"/>
  <c r="N347" i="30"/>
  <c r="M347" i="30"/>
  <c r="L347" i="30"/>
  <c r="K347" i="30"/>
  <c r="J347" i="30"/>
  <c r="I347" i="30"/>
  <c r="H347" i="30"/>
  <c r="G347" i="30"/>
  <c r="F347" i="30"/>
  <c r="AO346" i="30"/>
  <c r="AN346" i="30"/>
  <c r="AM346" i="30"/>
  <c r="AL346" i="30"/>
  <c r="AK346" i="30"/>
  <c r="AJ346" i="30"/>
  <c r="AI346" i="30"/>
  <c r="AH346" i="30"/>
  <c r="AG346" i="30"/>
  <c r="AF346" i="30"/>
  <c r="AE346" i="30"/>
  <c r="AD346" i="30"/>
  <c r="AC346" i="30"/>
  <c r="AB346" i="30"/>
  <c r="AA346" i="30"/>
  <c r="Z346" i="30"/>
  <c r="Y346" i="30"/>
  <c r="X346" i="30"/>
  <c r="W346" i="30"/>
  <c r="V346" i="30"/>
  <c r="U346" i="30"/>
  <c r="T346" i="30"/>
  <c r="S346" i="30"/>
  <c r="R346" i="30"/>
  <c r="Q346" i="30"/>
  <c r="P346" i="30"/>
  <c r="O346" i="30"/>
  <c r="N346" i="30"/>
  <c r="M346" i="30"/>
  <c r="L346" i="30"/>
  <c r="K346" i="30"/>
  <c r="J346" i="30"/>
  <c r="I346" i="30"/>
  <c r="H346" i="30"/>
  <c r="G346" i="30"/>
  <c r="F346" i="30"/>
  <c r="AO345" i="30"/>
  <c r="AN345" i="30"/>
  <c r="AM345" i="30"/>
  <c r="AL345" i="30"/>
  <c r="AK345" i="30"/>
  <c r="AJ345" i="30"/>
  <c r="AI345" i="30"/>
  <c r="AH345" i="30"/>
  <c r="AG345" i="30"/>
  <c r="AF345" i="30"/>
  <c r="AE345" i="30"/>
  <c r="AD345" i="30"/>
  <c r="AC345" i="30"/>
  <c r="AB345" i="30"/>
  <c r="AA345" i="30"/>
  <c r="Z345" i="30"/>
  <c r="Y345" i="30"/>
  <c r="X345" i="30"/>
  <c r="W345" i="30"/>
  <c r="V345" i="30"/>
  <c r="U345" i="30"/>
  <c r="T345" i="30"/>
  <c r="S345" i="30"/>
  <c r="R345" i="30"/>
  <c r="Q345" i="30"/>
  <c r="P345" i="30"/>
  <c r="O345" i="30"/>
  <c r="N345" i="30"/>
  <c r="M345" i="30"/>
  <c r="L345" i="30"/>
  <c r="K345" i="30"/>
  <c r="J345" i="30"/>
  <c r="I345" i="30"/>
  <c r="H345" i="30"/>
  <c r="G345" i="30"/>
  <c r="F345" i="30"/>
  <c r="AO344" i="30"/>
  <c r="AN344" i="30"/>
  <c r="AM344" i="30"/>
  <c r="AL344" i="30"/>
  <c r="AK344" i="30"/>
  <c r="AJ344" i="30"/>
  <c r="AI344" i="30"/>
  <c r="AH344" i="30"/>
  <c r="AG344" i="30"/>
  <c r="AF344" i="30"/>
  <c r="AE344" i="30"/>
  <c r="AD344" i="30"/>
  <c r="AC344" i="30"/>
  <c r="AB344" i="30"/>
  <c r="AA344" i="30"/>
  <c r="Z344" i="30"/>
  <c r="Y344" i="30"/>
  <c r="X344" i="30"/>
  <c r="W344" i="30"/>
  <c r="V344" i="30"/>
  <c r="U344" i="30"/>
  <c r="T344" i="30"/>
  <c r="S344" i="30"/>
  <c r="R344" i="30"/>
  <c r="Q344" i="30"/>
  <c r="P344" i="30"/>
  <c r="O344" i="30"/>
  <c r="N344" i="30"/>
  <c r="M344" i="30"/>
  <c r="L344" i="30"/>
  <c r="K344" i="30"/>
  <c r="J344" i="30"/>
  <c r="I344" i="30"/>
  <c r="H344" i="30"/>
  <c r="G344" i="30"/>
  <c r="F344" i="30"/>
  <c r="AO342" i="30"/>
  <c r="AN342" i="30"/>
  <c r="AM342" i="30"/>
  <c r="AL342" i="30"/>
  <c r="AK342" i="30"/>
  <c r="AJ342" i="30"/>
  <c r="AI342" i="30"/>
  <c r="AH342" i="30"/>
  <c r="AG342" i="30"/>
  <c r="AF342" i="30"/>
  <c r="AE342" i="30"/>
  <c r="AD342" i="30"/>
  <c r="AC342" i="30"/>
  <c r="AB342" i="30"/>
  <c r="AA342" i="30"/>
  <c r="Z342" i="30"/>
  <c r="Y342" i="30"/>
  <c r="X342" i="30"/>
  <c r="W342" i="30"/>
  <c r="V342" i="30"/>
  <c r="U342" i="30"/>
  <c r="T342" i="30"/>
  <c r="S342" i="30"/>
  <c r="R342" i="30"/>
  <c r="Q342" i="30"/>
  <c r="P342" i="30"/>
  <c r="O342" i="30"/>
  <c r="N342" i="30"/>
  <c r="M342" i="30"/>
  <c r="L342" i="30"/>
  <c r="K342" i="30"/>
  <c r="J342" i="30"/>
  <c r="I342" i="30"/>
  <c r="H342" i="30"/>
  <c r="G342" i="30"/>
  <c r="F342" i="30"/>
  <c r="AO341" i="30"/>
  <c r="AN341" i="30"/>
  <c r="AM341" i="30"/>
  <c r="AL341" i="30"/>
  <c r="AK341" i="30"/>
  <c r="AJ341" i="30"/>
  <c r="AI341" i="30"/>
  <c r="AH341" i="30"/>
  <c r="AG341" i="30"/>
  <c r="AF341" i="30"/>
  <c r="AE341" i="30"/>
  <c r="AD341" i="30"/>
  <c r="AC341" i="30"/>
  <c r="AB341" i="30"/>
  <c r="AA341" i="30"/>
  <c r="Z341" i="30"/>
  <c r="Y341" i="30"/>
  <c r="X341" i="30"/>
  <c r="W341" i="30"/>
  <c r="V341" i="30"/>
  <c r="U341" i="30"/>
  <c r="T341" i="30"/>
  <c r="S341" i="30"/>
  <c r="R341" i="30"/>
  <c r="Q341" i="30"/>
  <c r="P341" i="30"/>
  <c r="O341" i="30"/>
  <c r="N341" i="30"/>
  <c r="M341" i="30"/>
  <c r="L341" i="30"/>
  <c r="K341" i="30"/>
  <c r="J341" i="30"/>
  <c r="I341" i="30"/>
  <c r="H341" i="30"/>
  <c r="G341" i="30"/>
  <c r="F341" i="30"/>
  <c r="AO340" i="30"/>
  <c r="AN340" i="30"/>
  <c r="AM340" i="30"/>
  <c r="AL340" i="30"/>
  <c r="AK340" i="30"/>
  <c r="AJ340" i="30"/>
  <c r="AI340" i="30"/>
  <c r="AH340" i="30"/>
  <c r="AG340" i="30"/>
  <c r="AF340" i="30"/>
  <c r="AE340" i="30"/>
  <c r="AD340" i="30"/>
  <c r="AC340" i="30"/>
  <c r="AB340" i="30"/>
  <c r="AA340" i="30"/>
  <c r="Z340" i="30"/>
  <c r="Y340" i="30"/>
  <c r="X340" i="30"/>
  <c r="W340" i="30"/>
  <c r="V340" i="30"/>
  <c r="U340" i="30"/>
  <c r="T340" i="30"/>
  <c r="S340" i="30"/>
  <c r="R340" i="30"/>
  <c r="Q340" i="30"/>
  <c r="P340" i="30"/>
  <c r="O340" i="30"/>
  <c r="N340" i="30"/>
  <c r="M340" i="30"/>
  <c r="L340" i="30"/>
  <c r="K340" i="30"/>
  <c r="J340" i="30"/>
  <c r="I340" i="30"/>
  <c r="H340" i="30"/>
  <c r="G340" i="30"/>
  <c r="F340" i="30"/>
  <c r="AO339" i="30"/>
  <c r="AN339" i="30"/>
  <c r="AM339" i="30"/>
  <c r="AL339" i="30"/>
  <c r="AK339" i="30"/>
  <c r="AJ339" i="30"/>
  <c r="AI339" i="30"/>
  <c r="AH339" i="30"/>
  <c r="AG339" i="30"/>
  <c r="AF339" i="30"/>
  <c r="AE339" i="30"/>
  <c r="AD339" i="30"/>
  <c r="AC339" i="30"/>
  <c r="AB339" i="30"/>
  <c r="AA339" i="30"/>
  <c r="Z339" i="30"/>
  <c r="Y339" i="30"/>
  <c r="X339" i="30"/>
  <c r="W339" i="30"/>
  <c r="V339" i="30"/>
  <c r="U339" i="30"/>
  <c r="T339" i="30"/>
  <c r="S339" i="30"/>
  <c r="R339" i="30"/>
  <c r="Q339" i="30"/>
  <c r="P339" i="30"/>
  <c r="O339" i="30"/>
  <c r="N339" i="30"/>
  <c r="M339" i="30"/>
  <c r="L339" i="30"/>
  <c r="K339" i="30"/>
  <c r="J339" i="30"/>
  <c r="I339" i="30"/>
  <c r="H339" i="30"/>
  <c r="G339" i="30"/>
  <c r="F339" i="30"/>
  <c r="AO338" i="30"/>
  <c r="AN338" i="30"/>
  <c r="AM338" i="30"/>
  <c r="AL338" i="30"/>
  <c r="AK338" i="30"/>
  <c r="AJ338" i="30"/>
  <c r="AI338" i="30"/>
  <c r="AH338" i="30"/>
  <c r="AG338" i="30"/>
  <c r="AF338" i="30"/>
  <c r="AE338" i="30"/>
  <c r="AD338" i="30"/>
  <c r="AC338" i="30"/>
  <c r="AB338" i="30"/>
  <c r="AA338" i="30"/>
  <c r="Z338" i="30"/>
  <c r="Y338" i="30"/>
  <c r="X338" i="30"/>
  <c r="W338" i="30"/>
  <c r="V338" i="30"/>
  <c r="U338" i="30"/>
  <c r="T338" i="30"/>
  <c r="S338" i="30"/>
  <c r="R338" i="30"/>
  <c r="Q338" i="30"/>
  <c r="P338" i="30"/>
  <c r="O338" i="30"/>
  <c r="N338" i="30"/>
  <c r="M338" i="30"/>
  <c r="L338" i="30"/>
  <c r="K338" i="30"/>
  <c r="J338" i="30"/>
  <c r="I338" i="30"/>
  <c r="H338" i="30"/>
  <c r="G338" i="30"/>
  <c r="F338" i="30"/>
  <c r="AO337" i="30"/>
  <c r="AN337" i="30"/>
  <c r="AM337" i="30"/>
  <c r="AL337" i="30"/>
  <c r="AK337" i="30"/>
  <c r="AJ337" i="30"/>
  <c r="AI337" i="30"/>
  <c r="AH337" i="30"/>
  <c r="AG337" i="30"/>
  <c r="AF337" i="30"/>
  <c r="AE337" i="30"/>
  <c r="AD337" i="30"/>
  <c r="AC337" i="30"/>
  <c r="AB337" i="30"/>
  <c r="AA337" i="30"/>
  <c r="Z337" i="30"/>
  <c r="Y337" i="30"/>
  <c r="X337" i="30"/>
  <c r="W337" i="30"/>
  <c r="V337" i="30"/>
  <c r="U337" i="30"/>
  <c r="T337" i="30"/>
  <c r="S337" i="30"/>
  <c r="R337" i="30"/>
  <c r="Q337" i="30"/>
  <c r="P337" i="30"/>
  <c r="O337" i="30"/>
  <c r="N337" i="30"/>
  <c r="M337" i="30"/>
  <c r="L337" i="30"/>
  <c r="K337" i="30"/>
  <c r="J337" i="30"/>
  <c r="I337" i="30"/>
  <c r="H337" i="30"/>
  <c r="G337" i="30"/>
  <c r="F337" i="30"/>
  <c r="AO336" i="30"/>
  <c r="AN336" i="30"/>
  <c r="AM336" i="30"/>
  <c r="AL336" i="30"/>
  <c r="AK336" i="30"/>
  <c r="AJ336" i="30"/>
  <c r="AI336" i="30"/>
  <c r="AH336" i="30"/>
  <c r="AG336" i="30"/>
  <c r="AF336" i="30"/>
  <c r="AE336" i="30"/>
  <c r="AD336" i="30"/>
  <c r="AC336" i="30"/>
  <c r="AB336" i="30"/>
  <c r="AA336" i="30"/>
  <c r="Z336" i="30"/>
  <c r="Y336" i="30"/>
  <c r="X336" i="30"/>
  <c r="W336" i="30"/>
  <c r="V336" i="30"/>
  <c r="U336" i="30"/>
  <c r="T336" i="30"/>
  <c r="S336" i="30"/>
  <c r="R336" i="30"/>
  <c r="Q336" i="30"/>
  <c r="P336" i="30"/>
  <c r="O336" i="30"/>
  <c r="N336" i="30"/>
  <c r="M336" i="30"/>
  <c r="L336" i="30"/>
  <c r="K336" i="30"/>
  <c r="J336" i="30"/>
  <c r="I336" i="30"/>
  <c r="H336" i="30"/>
  <c r="G336" i="30"/>
  <c r="F336" i="30"/>
  <c r="AO335" i="30"/>
  <c r="AN335" i="30"/>
  <c r="AM335" i="30"/>
  <c r="AL335" i="30"/>
  <c r="AK335" i="30"/>
  <c r="AJ335" i="30"/>
  <c r="AI335" i="30"/>
  <c r="AH335" i="30"/>
  <c r="AG335" i="30"/>
  <c r="AF335" i="30"/>
  <c r="AE335" i="30"/>
  <c r="AD335" i="30"/>
  <c r="AC335" i="30"/>
  <c r="AB335" i="30"/>
  <c r="AA335" i="30"/>
  <c r="Z335" i="30"/>
  <c r="Y335" i="30"/>
  <c r="X335" i="30"/>
  <c r="W335" i="30"/>
  <c r="V335" i="30"/>
  <c r="U335" i="30"/>
  <c r="T335" i="30"/>
  <c r="S335" i="30"/>
  <c r="R335" i="30"/>
  <c r="Q335" i="30"/>
  <c r="P335" i="30"/>
  <c r="O335" i="30"/>
  <c r="N335" i="30"/>
  <c r="M335" i="30"/>
  <c r="L335" i="30"/>
  <c r="K335" i="30"/>
  <c r="J335" i="30"/>
  <c r="I335" i="30"/>
  <c r="H335" i="30"/>
  <c r="G335" i="30"/>
  <c r="F335" i="30"/>
  <c r="AO334" i="30"/>
  <c r="AN334" i="30"/>
  <c r="AM334" i="30"/>
  <c r="AL334" i="30"/>
  <c r="AK334" i="30"/>
  <c r="AJ334" i="30"/>
  <c r="AI334" i="30"/>
  <c r="AH334" i="30"/>
  <c r="AG334" i="30"/>
  <c r="AF334" i="30"/>
  <c r="AE334" i="30"/>
  <c r="AD334" i="30"/>
  <c r="AC334" i="30"/>
  <c r="AB334" i="30"/>
  <c r="AA334" i="30"/>
  <c r="Z334" i="30"/>
  <c r="Y334" i="30"/>
  <c r="X334" i="30"/>
  <c r="W334" i="30"/>
  <c r="V334" i="30"/>
  <c r="U334" i="30"/>
  <c r="T334" i="30"/>
  <c r="S334" i="30"/>
  <c r="R334" i="30"/>
  <c r="Q334" i="30"/>
  <c r="P334" i="30"/>
  <c r="O334" i="30"/>
  <c r="N334" i="30"/>
  <c r="M334" i="30"/>
  <c r="L334" i="30"/>
  <c r="K334" i="30"/>
  <c r="J334" i="30"/>
  <c r="I334" i="30"/>
  <c r="H334" i="30"/>
  <c r="G334" i="30"/>
  <c r="F334" i="30"/>
  <c r="AO333" i="30"/>
  <c r="AN333" i="30"/>
  <c r="AM333" i="30"/>
  <c r="AL333" i="30"/>
  <c r="AK333" i="30"/>
  <c r="AJ333" i="30"/>
  <c r="AI333" i="30"/>
  <c r="AH333" i="30"/>
  <c r="AG333" i="30"/>
  <c r="AF333" i="30"/>
  <c r="AE333" i="30"/>
  <c r="AD333" i="30"/>
  <c r="AC333" i="30"/>
  <c r="AB333" i="30"/>
  <c r="AA333" i="30"/>
  <c r="Z333" i="30"/>
  <c r="Y333" i="30"/>
  <c r="X333" i="30"/>
  <c r="W333" i="30"/>
  <c r="V333" i="30"/>
  <c r="U333" i="30"/>
  <c r="T333" i="30"/>
  <c r="S333" i="30"/>
  <c r="R333" i="30"/>
  <c r="Q333" i="30"/>
  <c r="P333" i="30"/>
  <c r="O333" i="30"/>
  <c r="N333" i="30"/>
  <c r="M333" i="30"/>
  <c r="L333" i="30"/>
  <c r="K333" i="30"/>
  <c r="J333" i="30"/>
  <c r="I333" i="30"/>
  <c r="H333" i="30"/>
  <c r="G333" i="30"/>
  <c r="F333" i="30"/>
  <c r="AO332" i="30"/>
  <c r="AN332" i="30"/>
  <c r="AM332" i="30"/>
  <c r="AL332" i="30"/>
  <c r="AK332" i="30"/>
  <c r="AJ332" i="30"/>
  <c r="AI332" i="30"/>
  <c r="AH332" i="30"/>
  <c r="AG332" i="30"/>
  <c r="AF332" i="30"/>
  <c r="AE332" i="30"/>
  <c r="AD332" i="30"/>
  <c r="AC332" i="30"/>
  <c r="AB332" i="30"/>
  <c r="AA332" i="30"/>
  <c r="Z332" i="30"/>
  <c r="Y332" i="30"/>
  <c r="X332" i="30"/>
  <c r="W332" i="30"/>
  <c r="V332" i="30"/>
  <c r="U332" i="30"/>
  <c r="T332" i="30"/>
  <c r="S332" i="30"/>
  <c r="R332" i="30"/>
  <c r="Q332" i="30"/>
  <c r="P332" i="30"/>
  <c r="O332" i="30"/>
  <c r="N332" i="30"/>
  <c r="M332" i="30"/>
  <c r="L332" i="30"/>
  <c r="K332" i="30"/>
  <c r="J332" i="30"/>
  <c r="I332" i="30"/>
  <c r="H332" i="30"/>
  <c r="G332" i="30"/>
  <c r="F332" i="30"/>
  <c r="AO331" i="30"/>
  <c r="AN331" i="30"/>
  <c r="AM331" i="30"/>
  <c r="AL331" i="30"/>
  <c r="AK331" i="30"/>
  <c r="AJ331" i="30"/>
  <c r="AI331" i="30"/>
  <c r="AH331" i="30"/>
  <c r="AG331" i="30"/>
  <c r="AF331" i="30"/>
  <c r="AE331" i="30"/>
  <c r="AD331" i="30"/>
  <c r="AC331" i="30"/>
  <c r="AB331" i="30"/>
  <c r="AA331" i="30"/>
  <c r="Z331" i="30"/>
  <c r="Y331" i="30"/>
  <c r="X331" i="30"/>
  <c r="W331" i="30"/>
  <c r="V331" i="30"/>
  <c r="U331" i="30"/>
  <c r="T331" i="30"/>
  <c r="S331" i="30"/>
  <c r="R331" i="30"/>
  <c r="Q331" i="30"/>
  <c r="P331" i="30"/>
  <c r="O331" i="30"/>
  <c r="N331" i="30"/>
  <c r="M331" i="30"/>
  <c r="L331" i="30"/>
  <c r="K331" i="30"/>
  <c r="J331" i="30"/>
  <c r="I331" i="30"/>
  <c r="H331" i="30"/>
  <c r="G331" i="30"/>
  <c r="F331" i="30"/>
  <c r="AO330" i="30"/>
  <c r="AN330" i="30"/>
  <c r="AM330" i="30"/>
  <c r="AL330" i="30"/>
  <c r="AK330" i="30"/>
  <c r="AJ330" i="30"/>
  <c r="AI330" i="30"/>
  <c r="AH330" i="30"/>
  <c r="AG330" i="30"/>
  <c r="AF330" i="30"/>
  <c r="AE330" i="30"/>
  <c r="AD330" i="30"/>
  <c r="AC330" i="30"/>
  <c r="AB330" i="30"/>
  <c r="AA330" i="30"/>
  <c r="Z330" i="30"/>
  <c r="Y330" i="30"/>
  <c r="X330" i="30"/>
  <c r="W330" i="30"/>
  <c r="V330" i="30"/>
  <c r="U330" i="30"/>
  <c r="T330" i="30"/>
  <c r="S330" i="30"/>
  <c r="R330" i="30"/>
  <c r="Q330" i="30"/>
  <c r="P330" i="30"/>
  <c r="O330" i="30"/>
  <c r="N330" i="30"/>
  <c r="M330" i="30"/>
  <c r="L330" i="30"/>
  <c r="K330" i="30"/>
  <c r="J330" i="30"/>
  <c r="I330" i="30"/>
  <c r="H330" i="30"/>
  <c r="G330" i="30"/>
  <c r="F330" i="30"/>
  <c r="AO329" i="30"/>
  <c r="AN329" i="30"/>
  <c r="AM329" i="30"/>
  <c r="AL329" i="30"/>
  <c r="AK329" i="30"/>
  <c r="AJ329" i="30"/>
  <c r="AI329" i="30"/>
  <c r="AH329" i="30"/>
  <c r="AG329" i="30"/>
  <c r="AF329" i="30"/>
  <c r="AE329" i="30"/>
  <c r="AD329" i="30"/>
  <c r="AC329" i="30"/>
  <c r="AB329" i="30"/>
  <c r="AA329" i="30"/>
  <c r="Z329" i="30"/>
  <c r="Y329" i="30"/>
  <c r="X329" i="30"/>
  <c r="W329" i="30"/>
  <c r="V329" i="30"/>
  <c r="U329" i="30"/>
  <c r="T329" i="30"/>
  <c r="S329" i="30"/>
  <c r="R329" i="30"/>
  <c r="Q329" i="30"/>
  <c r="P329" i="30"/>
  <c r="O329" i="30"/>
  <c r="N329" i="30"/>
  <c r="M329" i="30"/>
  <c r="L329" i="30"/>
  <c r="K329" i="30"/>
  <c r="J329" i="30"/>
  <c r="I329" i="30"/>
  <c r="H329" i="30"/>
  <c r="G329" i="30"/>
  <c r="F329" i="30"/>
  <c r="AO328" i="30"/>
  <c r="AN328" i="30"/>
  <c r="AM328" i="30"/>
  <c r="AL328" i="30"/>
  <c r="AK328" i="30"/>
  <c r="AJ328" i="30"/>
  <c r="AI328" i="30"/>
  <c r="AH328" i="30"/>
  <c r="AG328" i="30"/>
  <c r="AF328" i="30"/>
  <c r="AE328" i="30"/>
  <c r="AD328" i="30"/>
  <c r="AC328" i="30"/>
  <c r="AB328" i="30"/>
  <c r="AA328" i="30"/>
  <c r="Z328" i="30"/>
  <c r="Y328" i="30"/>
  <c r="X328" i="30"/>
  <c r="W328" i="30"/>
  <c r="V328" i="30"/>
  <c r="U328" i="30"/>
  <c r="T328" i="30"/>
  <c r="S328" i="30"/>
  <c r="R328" i="30"/>
  <c r="Q328" i="30"/>
  <c r="P328" i="30"/>
  <c r="O328" i="30"/>
  <c r="N328" i="30"/>
  <c r="M328" i="30"/>
  <c r="L328" i="30"/>
  <c r="K328" i="30"/>
  <c r="J328" i="30"/>
  <c r="I328" i="30"/>
  <c r="H328" i="30"/>
  <c r="G328" i="30"/>
  <c r="F328" i="30"/>
  <c r="AO327" i="30"/>
  <c r="AN327" i="30"/>
  <c r="AM327" i="30"/>
  <c r="AL327" i="30"/>
  <c r="AK327" i="30"/>
  <c r="AJ327" i="30"/>
  <c r="AI327" i="30"/>
  <c r="AH327" i="30"/>
  <c r="AG327" i="30"/>
  <c r="AF327" i="30"/>
  <c r="AE327" i="30"/>
  <c r="AD327" i="30"/>
  <c r="AC327" i="30"/>
  <c r="AB327" i="30"/>
  <c r="AA327" i="30"/>
  <c r="Z327" i="30"/>
  <c r="Y327" i="30"/>
  <c r="X327" i="30"/>
  <c r="W327" i="30"/>
  <c r="V327" i="30"/>
  <c r="U327" i="30"/>
  <c r="T327" i="30"/>
  <c r="S327" i="30"/>
  <c r="R327" i="30"/>
  <c r="Q327" i="30"/>
  <c r="P327" i="30"/>
  <c r="O327" i="30"/>
  <c r="N327" i="30"/>
  <c r="M327" i="30"/>
  <c r="L327" i="30"/>
  <c r="K327" i="30"/>
  <c r="J327" i="30"/>
  <c r="I327" i="30"/>
  <c r="H327" i="30"/>
  <c r="G327" i="30"/>
  <c r="F327" i="30"/>
  <c r="AO325" i="30"/>
  <c r="AN325" i="30"/>
  <c r="AM325" i="30"/>
  <c r="AL325" i="30"/>
  <c r="AK325" i="30"/>
  <c r="AJ325" i="30"/>
  <c r="AI325" i="30"/>
  <c r="AH325" i="30"/>
  <c r="AG325" i="30"/>
  <c r="AF325" i="30"/>
  <c r="AE325" i="30"/>
  <c r="AD325" i="30"/>
  <c r="AC325" i="30"/>
  <c r="AB325" i="30"/>
  <c r="AA325" i="30"/>
  <c r="Z325" i="30"/>
  <c r="Y325" i="30"/>
  <c r="X325" i="30"/>
  <c r="W325" i="30"/>
  <c r="V325" i="30"/>
  <c r="U325" i="30"/>
  <c r="T325" i="30"/>
  <c r="S325" i="30"/>
  <c r="R325" i="30"/>
  <c r="Q325" i="30"/>
  <c r="P325" i="30"/>
  <c r="O325" i="30"/>
  <c r="N325" i="30"/>
  <c r="M325" i="30"/>
  <c r="L325" i="30"/>
  <c r="K325" i="30"/>
  <c r="J325" i="30"/>
  <c r="I325" i="30"/>
  <c r="H325" i="30"/>
  <c r="G325" i="30"/>
  <c r="F325" i="30"/>
  <c r="AO324" i="30"/>
  <c r="AN324" i="30"/>
  <c r="AM324" i="30"/>
  <c r="AL324" i="30"/>
  <c r="AK324" i="30"/>
  <c r="AJ324" i="30"/>
  <c r="AI324" i="30"/>
  <c r="AH324" i="30"/>
  <c r="AG324" i="30"/>
  <c r="AF324" i="30"/>
  <c r="AE324" i="30"/>
  <c r="AD324" i="30"/>
  <c r="AC324" i="30"/>
  <c r="AB324" i="30"/>
  <c r="AA324" i="30"/>
  <c r="Z324" i="30"/>
  <c r="Y324" i="30"/>
  <c r="X324" i="30"/>
  <c r="W324" i="30"/>
  <c r="V324" i="30"/>
  <c r="U324" i="30"/>
  <c r="T324" i="30"/>
  <c r="S324" i="30"/>
  <c r="R324" i="30"/>
  <c r="Q324" i="30"/>
  <c r="P324" i="30"/>
  <c r="O324" i="30"/>
  <c r="N324" i="30"/>
  <c r="M324" i="30"/>
  <c r="L324" i="30"/>
  <c r="K324" i="30"/>
  <c r="J324" i="30"/>
  <c r="I324" i="30"/>
  <c r="H324" i="30"/>
  <c r="G324" i="30"/>
  <c r="F324" i="30"/>
  <c r="AO323" i="30"/>
  <c r="AN323" i="30"/>
  <c r="AM323" i="30"/>
  <c r="AL323" i="30"/>
  <c r="AK323" i="30"/>
  <c r="AJ323" i="30"/>
  <c r="AI323" i="30"/>
  <c r="AH323" i="30"/>
  <c r="AG323" i="30"/>
  <c r="AF323" i="30"/>
  <c r="AE323" i="30"/>
  <c r="AD323" i="30"/>
  <c r="AC323" i="30"/>
  <c r="AB323" i="30"/>
  <c r="AA323" i="30"/>
  <c r="Z323" i="30"/>
  <c r="Y323" i="30"/>
  <c r="X323" i="30"/>
  <c r="W323" i="30"/>
  <c r="V323" i="30"/>
  <c r="U323" i="30"/>
  <c r="T323" i="30"/>
  <c r="S323" i="30"/>
  <c r="R323" i="30"/>
  <c r="Q323" i="30"/>
  <c r="P323" i="30"/>
  <c r="O323" i="30"/>
  <c r="N323" i="30"/>
  <c r="M323" i="30"/>
  <c r="L323" i="30"/>
  <c r="K323" i="30"/>
  <c r="J323" i="30"/>
  <c r="I323" i="30"/>
  <c r="H323" i="30"/>
  <c r="G323" i="30"/>
  <c r="F323" i="30"/>
  <c r="AO322" i="30"/>
  <c r="AN322" i="30"/>
  <c r="AM322" i="30"/>
  <c r="AL322" i="30"/>
  <c r="AK322" i="30"/>
  <c r="AJ322" i="30"/>
  <c r="AI322" i="30"/>
  <c r="AH322" i="30"/>
  <c r="AG322" i="30"/>
  <c r="AF322" i="30"/>
  <c r="AE322" i="30"/>
  <c r="AD322" i="30"/>
  <c r="AC322" i="30"/>
  <c r="AB322" i="30"/>
  <c r="AA322" i="30"/>
  <c r="Z322" i="30"/>
  <c r="Y322" i="30"/>
  <c r="X322" i="30"/>
  <c r="W322" i="30"/>
  <c r="V322" i="30"/>
  <c r="U322" i="30"/>
  <c r="T322" i="30"/>
  <c r="S322" i="30"/>
  <c r="R322" i="30"/>
  <c r="Q322" i="30"/>
  <c r="P322" i="30"/>
  <c r="O322" i="30"/>
  <c r="N322" i="30"/>
  <c r="M322" i="30"/>
  <c r="L322" i="30"/>
  <c r="K322" i="30"/>
  <c r="J322" i="30"/>
  <c r="I322" i="30"/>
  <c r="H322" i="30"/>
  <c r="G322" i="30"/>
  <c r="F322" i="30"/>
  <c r="AO319" i="30"/>
  <c r="AN319" i="30"/>
  <c r="AM319" i="30"/>
  <c r="AL319" i="30"/>
  <c r="AK319" i="30"/>
  <c r="AJ319" i="30"/>
  <c r="AI319" i="30"/>
  <c r="AH319" i="30"/>
  <c r="AG319" i="30"/>
  <c r="AF319" i="30"/>
  <c r="AE319" i="30"/>
  <c r="AD319" i="30"/>
  <c r="AC319" i="30"/>
  <c r="AB319" i="30"/>
  <c r="AA319" i="30"/>
  <c r="Z319" i="30"/>
  <c r="Y319" i="30"/>
  <c r="X319" i="30"/>
  <c r="W319" i="30"/>
  <c r="V319" i="30"/>
  <c r="U319" i="30"/>
  <c r="T319" i="30"/>
  <c r="S319" i="30"/>
  <c r="R319" i="30"/>
  <c r="Q319" i="30"/>
  <c r="P319" i="30"/>
  <c r="O319" i="30"/>
  <c r="N319" i="30"/>
  <c r="M319" i="30"/>
  <c r="L319" i="30"/>
  <c r="K319" i="30"/>
  <c r="J319" i="30"/>
  <c r="I319" i="30"/>
  <c r="H319" i="30"/>
  <c r="G319" i="30"/>
  <c r="F319" i="30"/>
  <c r="AO316" i="30"/>
  <c r="AN316" i="30"/>
  <c r="AM316" i="30"/>
  <c r="AL316" i="30"/>
  <c r="AK316" i="30"/>
  <c r="AJ316" i="30"/>
  <c r="AI316" i="30"/>
  <c r="AH316" i="30"/>
  <c r="AG316" i="30"/>
  <c r="AF316" i="30"/>
  <c r="AE316" i="30"/>
  <c r="AD316" i="30"/>
  <c r="AC316" i="30"/>
  <c r="AB316" i="30"/>
  <c r="AA316" i="30"/>
  <c r="Z316" i="30"/>
  <c r="Y316" i="30"/>
  <c r="X316" i="30"/>
  <c r="W316" i="30"/>
  <c r="V316" i="30"/>
  <c r="U316" i="30"/>
  <c r="T316" i="30"/>
  <c r="S316" i="30"/>
  <c r="R316" i="30"/>
  <c r="Q316" i="30"/>
  <c r="P316" i="30"/>
  <c r="O316" i="30"/>
  <c r="N316" i="30"/>
  <c r="M316" i="30"/>
  <c r="L316" i="30"/>
  <c r="K316" i="30"/>
  <c r="J316" i="30"/>
  <c r="I316" i="30"/>
  <c r="H316" i="30"/>
  <c r="G316" i="30"/>
  <c r="F316" i="30"/>
  <c r="AO315" i="30"/>
  <c r="AN315" i="30"/>
  <c r="AM315" i="30"/>
  <c r="AL315" i="30"/>
  <c r="AK315" i="30"/>
  <c r="AJ315" i="30"/>
  <c r="AI315" i="30"/>
  <c r="AH315" i="30"/>
  <c r="AG315" i="30"/>
  <c r="AF315" i="30"/>
  <c r="AE315" i="30"/>
  <c r="AD315" i="30"/>
  <c r="AC315" i="30"/>
  <c r="AB315" i="30"/>
  <c r="AA315" i="30"/>
  <c r="Z315" i="30"/>
  <c r="Y315" i="30"/>
  <c r="X315" i="30"/>
  <c r="W315" i="30"/>
  <c r="V315" i="30"/>
  <c r="U315" i="30"/>
  <c r="T315" i="30"/>
  <c r="S315" i="30"/>
  <c r="R315" i="30"/>
  <c r="Q315" i="30"/>
  <c r="P315" i="30"/>
  <c r="O315" i="30"/>
  <c r="N315" i="30"/>
  <c r="M315" i="30"/>
  <c r="L315" i="30"/>
  <c r="K315" i="30"/>
  <c r="J315" i="30"/>
  <c r="I315" i="30"/>
  <c r="H315" i="30"/>
  <c r="G315" i="30"/>
  <c r="F315" i="30"/>
  <c r="AO314" i="30"/>
  <c r="AN314" i="30"/>
  <c r="AM314" i="30"/>
  <c r="AL314" i="30"/>
  <c r="AK314" i="30"/>
  <c r="AJ314" i="30"/>
  <c r="AI314" i="30"/>
  <c r="AH314" i="30"/>
  <c r="AG314" i="30"/>
  <c r="AF314" i="30"/>
  <c r="AE314" i="30"/>
  <c r="AD314" i="30"/>
  <c r="AC314" i="30"/>
  <c r="AB314" i="30"/>
  <c r="AA314" i="30"/>
  <c r="Z314" i="30"/>
  <c r="Y314" i="30"/>
  <c r="X314" i="30"/>
  <c r="W314" i="30"/>
  <c r="V314" i="30"/>
  <c r="U314" i="30"/>
  <c r="T314" i="30"/>
  <c r="S314" i="30"/>
  <c r="R314" i="30"/>
  <c r="Q314" i="30"/>
  <c r="P314" i="30"/>
  <c r="O314" i="30"/>
  <c r="N314" i="30"/>
  <c r="M314" i="30"/>
  <c r="L314" i="30"/>
  <c r="K314" i="30"/>
  <c r="J314" i="30"/>
  <c r="I314" i="30"/>
  <c r="H314" i="30"/>
  <c r="G314" i="30"/>
  <c r="F314" i="30"/>
  <c r="AO313" i="30"/>
  <c r="AN313" i="30"/>
  <c r="AM313" i="30"/>
  <c r="AL313" i="30"/>
  <c r="AK313" i="30"/>
  <c r="AJ313" i="30"/>
  <c r="AI313" i="30"/>
  <c r="AH313" i="30"/>
  <c r="AG313" i="30"/>
  <c r="AF313" i="30"/>
  <c r="AE313" i="30"/>
  <c r="AD313" i="30"/>
  <c r="AC313" i="30"/>
  <c r="AB313" i="30"/>
  <c r="AA313" i="30"/>
  <c r="Z313" i="30"/>
  <c r="Y313" i="30"/>
  <c r="X313" i="30"/>
  <c r="W313" i="30"/>
  <c r="V313" i="30"/>
  <c r="U313" i="30"/>
  <c r="T313" i="30"/>
  <c r="S313" i="30"/>
  <c r="R313" i="30"/>
  <c r="Q313" i="30"/>
  <c r="P313" i="30"/>
  <c r="O313" i="30"/>
  <c r="N313" i="30"/>
  <c r="M313" i="30"/>
  <c r="L313" i="30"/>
  <c r="K313" i="30"/>
  <c r="J313" i="30"/>
  <c r="I313" i="30"/>
  <c r="H313" i="30"/>
  <c r="G313" i="30"/>
  <c r="F313" i="30"/>
  <c r="AO312" i="30"/>
  <c r="AN312" i="30"/>
  <c r="AM312" i="30"/>
  <c r="AL312" i="30"/>
  <c r="AK312" i="30"/>
  <c r="AJ312" i="30"/>
  <c r="AI312" i="30"/>
  <c r="AH312" i="30"/>
  <c r="AG312" i="30"/>
  <c r="AF312" i="30"/>
  <c r="AE312" i="30"/>
  <c r="AD312" i="30"/>
  <c r="AC312" i="30"/>
  <c r="AB312" i="30"/>
  <c r="AA312" i="30"/>
  <c r="Z312" i="30"/>
  <c r="Y312" i="30"/>
  <c r="X312" i="30"/>
  <c r="W312" i="30"/>
  <c r="V312" i="30"/>
  <c r="U312" i="30"/>
  <c r="T312" i="30"/>
  <c r="S312" i="30"/>
  <c r="R312" i="30"/>
  <c r="Q312" i="30"/>
  <c r="P312" i="30"/>
  <c r="O312" i="30"/>
  <c r="N312" i="30"/>
  <c r="M312" i="30"/>
  <c r="L312" i="30"/>
  <c r="K312" i="30"/>
  <c r="J312" i="30"/>
  <c r="I312" i="30"/>
  <c r="H312" i="30"/>
  <c r="G312" i="30"/>
  <c r="F312" i="30"/>
  <c r="AO311" i="30"/>
  <c r="AN311" i="30"/>
  <c r="AM311" i="30"/>
  <c r="AL311" i="30"/>
  <c r="AK311" i="30"/>
  <c r="AJ311" i="30"/>
  <c r="AI311" i="30"/>
  <c r="AH311" i="30"/>
  <c r="AG311" i="30"/>
  <c r="AF311" i="30"/>
  <c r="AE311" i="30"/>
  <c r="AD311" i="30"/>
  <c r="AC311" i="30"/>
  <c r="AB311" i="30"/>
  <c r="AA311" i="30"/>
  <c r="Z311" i="30"/>
  <c r="Y311" i="30"/>
  <c r="X311" i="30"/>
  <c r="W311" i="30"/>
  <c r="V311" i="30"/>
  <c r="U311" i="30"/>
  <c r="T311" i="30"/>
  <c r="S311" i="30"/>
  <c r="R311" i="30"/>
  <c r="Q311" i="30"/>
  <c r="P311" i="30"/>
  <c r="O311" i="30"/>
  <c r="N311" i="30"/>
  <c r="M311" i="30"/>
  <c r="L311" i="30"/>
  <c r="K311" i="30"/>
  <c r="J311" i="30"/>
  <c r="I311" i="30"/>
  <c r="H311" i="30"/>
  <c r="G311" i="30"/>
  <c r="F311" i="30"/>
  <c r="AO310" i="30"/>
  <c r="AN310" i="30"/>
  <c r="AM310" i="30"/>
  <c r="AL310" i="30"/>
  <c r="AK310" i="30"/>
  <c r="AJ310" i="30"/>
  <c r="AI310" i="30"/>
  <c r="AH310" i="30"/>
  <c r="AG310" i="30"/>
  <c r="AF310" i="30"/>
  <c r="AE310" i="30"/>
  <c r="AD310" i="30"/>
  <c r="AC310" i="30"/>
  <c r="AB310" i="30"/>
  <c r="AA310" i="30"/>
  <c r="Z310" i="30"/>
  <c r="Y310" i="30"/>
  <c r="X310" i="30"/>
  <c r="W310" i="30"/>
  <c r="V310" i="30"/>
  <c r="U310" i="30"/>
  <c r="T310" i="30"/>
  <c r="S310" i="30"/>
  <c r="R310" i="30"/>
  <c r="Q310" i="30"/>
  <c r="P310" i="30"/>
  <c r="O310" i="30"/>
  <c r="N310" i="30"/>
  <c r="M310" i="30"/>
  <c r="L310" i="30"/>
  <c r="K310" i="30"/>
  <c r="J310" i="30"/>
  <c r="I310" i="30"/>
  <c r="H310" i="30"/>
  <c r="G310" i="30"/>
  <c r="F310" i="30"/>
  <c r="AO309" i="30"/>
  <c r="AN309" i="30"/>
  <c r="AM309" i="30"/>
  <c r="AL309" i="30"/>
  <c r="AK309" i="30"/>
  <c r="AJ309" i="30"/>
  <c r="AI309" i="30"/>
  <c r="AH309" i="30"/>
  <c r="AG309" i="30"/>
  <c r="AF309" i="30"/>
  <c r="AE309" i="30"/>
  <c r="AD309" i="30"/>
  <c r="AC309" i="30"/>
  <c r="AB309" i="30"/>
  <c r="AA309" i="30"/>
  <c r="Z309" i="30"/>
  <c r="Y309" i="30"/>
  <c r="X309" i="30"/>
  <c r="W309" i="30"/>
  <c r="V309" i="30"/>
  <c r="U309" i="30"/>
  <c r="T309" i="30"/>
  <c r="S309" i="30"/>
  <c r="R309" i="30"/>
  <c r="Q309" i="30"/>
  <c r="P309" i="30"/>
  <c r="O309" i="30"/>
  <c r="N309" i="30"/>
  <c r="M309" i="30"/>
  <c r="L309" i="30"/>
  <c r="K309" i="30"/>
  <c r="J309" i="30"/>
  <c r="I309" i="30"/>
  <c r="H309" i="30"/>
  <c r="G309" i="30"/>
  <c r="F309" i="30"/>
  <c r="AO307" i="30"/>
  <c r="AN307" i="30"/>
  <c r="AM307" i="30"/>
  <c r="AL307" i="30"/>
  <c r="AK307" i="30"/>
  <c r="AJ307" i="30"/>
  <c r="AI307" i="30"/>
  <c r="AH307" i="30"/>
  <c r="AG307" i="30"/>
  <c r="AF307" i="30"/>
  <c r="AE307" i="30"/>
  <c r="AD307" i="30"/>
  <c r="AC307" i="30"/>
  <c r="AB307" i="30"/>
  <c r="AA307" i="30"/>
  <c r="Z307" i="30"/>
  <c r="Y307" i="30"/>
  <c r="X307" i="30"/>
  <c r="W307" i="30"/>
  <c r="V307" i="30"/>
  <c r="U307" i="30"/>
  <c r="T307" i="30"/>
  <c r="S307" i="30"/>
  <c r="R307" i="30"/>
  <c r="Q307" i="30"/>
  <c r="P307" i="30"/>
  <c r="O307" i="30"/>
  <c r="N307" i="30"/>
  <c r="M307" i="30"/>
  <c r="L307" i="30"/>
  <c r="K307" i="30"/>
  <c r="J307" i="30"/>
  <c r="I307" i="30"/>
  <c r="H307" i="30"/>
  <c r="G307" i="30"/>
  <c r="F307" i="30"/>
  <c r="AO306" i="30"/>
  <c r="AN306" i="30"/>
  <c r="AM306" i="30"/>
  <c r="AL306" i="30"/>
  <c r="AK306" i="30"/>
  <c r="AJ306" i="30"/>
  <c r="AI306" i="30"/>
  <c r="AH306" i="30"/>
  <c r="AG306" i="30"/>
  <c r="AF306" i="30"/>
  <c r="AE306" i="30"/>
  <c r="AD306" i="30"/>
  <c r="AC306" i="30"/>
  <c r="AB306" i="30"/>
  <c r="AA306" i="30"/>
  <c r="Z306" i="30"/>
  <c r="Y306" i="30"/>
  <c r="X306" i="30"/>
  <c r="W306" i="30"/>
  <c r="V306" i="30"/>
  <c r="U306" i="30"/>
  <c r="T306" i="30"/>
  <c r="S306" i="30"/>
  <c r="R306" i="30"/>
  <c r="Q306" i="30"/>
  <c r="P306" i="30"/>
  <c r="O306" i="30"/>
  <c r="N306" i="30"/>
  <c r="M306" i="30"/>
  <c r="L306" i="30"/>
  <c r="K306" i="30"/>
  <c r="J306" i="30"/>
  <c r="I306" i="30"/>
  <c r="H306" i="30"/>
  <c r="G306" i="30"/>
  <c r="F306" i="30"/>
  <c r="AO305" i="30"/>
  <c r="AN305" i="30"/>
  <c r="AM305" i="30"/>
  <c r="AL305" i="30"/>
  <c r="AK305" i="30"/>
  <c r="AJ305" i="30"/>
  <c r="AI305" i="30"/>
  <c r="AH305" i="30"/>
  <c r="AG305" i="30"/>
  <c r="AF305" i="30"/>
  <c r="AE305" i="30"/>
  <c r="AD305" i="30"/>
  <c r="AC305" i="30"/>
  <c r="AB305" i="30"/>
  <c r="AA305" i="30"/>
  <c r="Z305" i="30"/>
  <c r="Y305" i="30"/>
  <c r="X305" i="30"/>
  <c r="W305" i="30"/>
  <c r="V305" i="30"/>
  <c r="U305" i="30"/>
  <c r="T305" i="30"/>
  <c r="S305" i="30"/>
  <c r="R305" i="30"/>
  <c r="Q305" i="30"/>
  <c r="P305" i="30"/>
  <c r="O305" i="30"/>
  <c r="N305" i="30"/>
  <c r="M305" i="30"/>
  <c r="L305" i="30"/>
  <c r="K305" i="30"/>
  <c r="J305" i="30"/>
  <c r="I305" i="30"/>
  <c r="H305" i="30"/>
  <c r="G305" i="30"/>
  <c r="F305" i="30"/>
  <c r="AO304" i="30"/>
  <c r="AN304" i="30"/>
  <c r="AM304" i="30"/>
  <c r="AL304" i="30"/>
  <c r="AK304" i="30"/>
  <c r="AJ304" i="30"/>
  <c r="AI304" i="30"/>
  <c r="AH304" i="30"/>
  <c r="AG304" i="30"/>
  <c r="AF304" i="30"/>
  <c r="AE304" i="30"/>
  <c r="AD304" i="30"/>
  <c r="AC304" i="30"/>
  <c r="AB304" i="30"/>
  <c r="AA304" i="30"/>
  <c r="Z304" i="30"/>
  <c r="Y304" i="30"/>
  <c r="X304" i="30"/>
  <c r="W304" i="30"/>
  <c r="V304" i="30"/>
  <c r="U304" i="30"/>
  <c r="T304" i="30"/>
  <c r="S304" i="30"/>
  <c r="R304" i="30"/>
  <c r="Q304" i="30"/>
  <c r="P304" i="30"/>
  <c r="O304" i="30"/>
  <c r="N304" i="30"/>
  <c r="M304" i="30"/>
  <c r="L304" i="30"/>
  <c r="K304" i="30"/>
  <c r="J304" i="30"/>
  <c r="I304" i="30"/>
  <c r="H304" i="30"/>
  <c r="G304" i="30"/>
  <c r="F304" i="30"/>
  <c r="AO303" i="30"/>
  <c r="AN303" i="30"/>
  <c r="AM303" i="30"/>
  <c r="AL303" i="30"/>
  <c r="AK303" i="30"/>
  <c r="AJ303" i="30"/>
  <c r="AI303" i="30"/>
  <c r="AH303" i="30"/>
  <c r="AG303" i="30"/>
  <c r="AF303" i="30"/>
  <c r="AE303" i="30"/>
  <c r="AD303" i="30"/>
  <c r="AC303" i="30"/>
  <c r="AB303" i="30"/>
  <c r="AA303" i="30"/>
  <c r="Z303" i="30"/>
  <c r="Y303" i="30"/>
  <c r="X303" i="30"/>
  <c r="W303" i="30"/>
  <c r="V303" i="30"/>
  <c r="U303" i="30"/>
  <c r="T303" i="30"/>
  <c r="S303" i="30"/>
  <c r="R303" i="30"/>
  <c r="Q303" i="30"/>
  <c r="P303" i="30"/>
  <c r="O303" i="30"/>
  <c r="N303" i="30"/>
  <c r="M303" i="30"/>
  <c r="L303" i="30"/>
  <c r="K303" i="30"/>
  <c r="J303" i="30"/>
  <c r="I303" i="30"/>
  <c r="H303" i="30"/>
  <c r="G303" i="30"/>
  <c r="F303" i="30"/>
  <c r="AO302" i="30"/>
  <c r="AN302" i="30"/>
  <c r="AM302" i="30"/>
  <c r="AL302" i="30"/>
  <c r="AK302" i="30"/>
  <c r="AJ302" i="30"/>
  <c r="AI302" i="30"/>
  <c r="AH302" i="30"/>
  <c r="AG302" i="30"/>
  <c r="AF302" i="30"/>
  <c r="AE302" i="30"/>
  <c r="AD302" i="30"/>
  <c r="AC302" i="30"/>
  <c r="AB302" i="30"/>
  <c r="AA302" i="30"/>
  <c r="Z302" i="30"/>
  <c r="Y302" i="30"/>
  <c r="X302" i="30"/>
  <c r="W302" i="30"/>
  <c r="V302" i="30"/>
  <c r="U302" i="30"/>
  <c r="T302" i="30"/>
  <c r="S302" i="30"/>
  <c r="R302" i="30"/>
  <c r="Q302" i="30"/>
  <c r="P302" i="30"/>
  <c r="O302" i="30"/>
  <c r="N302" i="30"/>
  <c r="M302" i="30"/>
  <c r="L302" i="30"/>
  <c r="K302" i="30"/>
  <c r="J302" i="30"/>
  <c r="I302" i="30"/>
  <c r="H302" i="30"/>
  <c r="G302" i="30"/>
  <c r="F302" i="30"/>
  <c r="AO301" i="30"/>
  <c r="AN301" i="30"/>
  <c r="AM301" i="30"/>
  <c r="AL301" i="30"/>
  <c r="AK301" i="30"/>
  <c r="AJ301" i="30"/>
  <c r="AI301" i="30"/>
  <c r="AH301" i="30"/>
  <c r="AG301" i="30"/>
  <c r="AF301" i="30"/>
  <c r="AE301" i="30"/>
  <c r="AD301" i="30"/>
  <c r="AC301" i="30"/>
  <c r="AB301" i="30"/>
  <c r="AA301" i="30"/>
  <c r="Z301" i="30"/>
  <c r="Y301" i="30"/>
  <c r="X301" i="30"/>
  <c r="W301" i="30"/>
  <c r="V301" i="30"/>
  <c r="U301" i="30"/>
  <c r="T301" i="30"/>
  <c r="S301" i="30"/>
  <c r="R301" i="30"/>
  <c r="Q301" i="30"/>
  <c r="P301" i="30"/>
  <c r="O301" i="30"/>
  <c r="N301" i="30"/>
  <c r="M301" i="30"/>
  <c r="L301" i="30"/>
  <c r="K301" i="30"/>
  <c r="J301" i="30"/>
  <c r="I301" i="30"/>
  <c r="H301" i="30"/>
  <c r="G301" i="30"/>
  <c r="F301" i="30"/>
  <c r="AO300" i="30"/>
  <c r="AN300" i="30"/>
  <c r="AM300" i="30"/>
  <c r="AL300" i="30"/>
  <c r="AK300" i="30"/>
  <c r="AJ300" i="30"/>
  <c r="AI300" i="30"/>
  <c r="AH300" i="30"/>
  <c r="AG300" i="30"/>
  <c r="AF300" i="30"/>
  <c r="AE300" i="30"/>
  <c r="AD300" i="30"/>
  <c r="AC300" i="30"/>
  <c r="AB300" i="30"/>
  <c r="AA300" i="30"/>
  <c r="Z300" i="30"/>
  <c r="Y300" i="30"/>
  <c r="X300" i="30"/>
  <c r="W300" i="30"/>
  <c r="V300" i="30"/>
  <c r="U300" i="30"/>
  <c r="T300" i="30"/>
  <c r="S300" i="30"/>
  <c r="R300" i="30"/>
  <c r="Q300" i="30"/>
  <c r="P300" i="30"/>
  <c r="O300" i="30"/>
  <c r="N300" i="30"/>
  <c r="M300" i="30"/>
  <c r="L300" i="30"/>
  <c r="K300" i="30"/>
  <c r="J300" i="30"/>
  <c r="I300" i="30"/>
  <c r="H300" i="30"/>
  <c r="G300" i="30"/>
  <c r="F300" i="30"/>
  <c r="AO299" i="30"/>
  <c r="AN299" i="30"/>
  <c r="AM299" i="30"/>
  <c r="AL299" i="30"/>
  <c r="AK299" i="30"/>
  <c r="AJ299" i="30"/>
  <c r="AI299" i="30"/>
  <c r="AH299" i="30"/>
  <c r="AG299" i="30"/>
  <c r="AF299" i="30"/>
  <c r="AE299" i="30"/>
  <c r="AD299" i="30"/>
  <c r="AC299" i="30"/>
  <c r="AB299" i="30"/>
  <c r="AA299" i="30"/>
  <c r="Z299" i="30"/>
  <c r="Y299" i="30"/>
  <c r="X299" i="30"/>
  <c r="W299" i="30"/>
  <c r="V299" i="30"/>
  <c r="U299" i="30"/>
  <c r="T299" i="30"/>
  <c r="S299" i="30"/>
  <c r="R299" i="30"/>
  <c r="Q299" i="30"/>
  <c r="P299" i="30"/>
  <c r="O299" i="30"/>
  <c r="N299" i="30"/>
  <c r="M299" i="30"/>
  <c r="L299" i="30"/>
  <c r="K299" i="30"/>
  <c r="J299" i="30"/>
  <c r="I299" i="30"/>
  <c r="H299" i="30"/>
  <c r="G299" i="30"/>
  <c r="F299" i="30"/>
  <c r="AO298" i="30"/>
  <c r="AN298" i="30"/>
  <c r="AM298" i="30"/>
  <c r="AL298" i="30"/>
  <c r="AK298" i="30"/>
  <c r="AJ298" i="30"/>
  <c r="AI298" i="30"/>
  <c r="AH298" i="30"/>
  <c r="AG298" i="30"/>
  <c r="AF298" i="30"/>
  <c r="AE298" i="30"/>
  <c r="AD298" i="30"/>
  <c r="AC298" i="30"/>
  <c r="AB298" i="30"/>
  <c r="AA298" i="30"/>
  <c r="Z298" i="30"/>
  <c r="Y298" i="30"/>
  <c r="X298" i="30"/>
  <c r="W298" i="30"/>
  <c r="V298" i="30"/>
  <c r="U298" i="30"/>
  <c r="T298" i="30"/>
  <c r="S298" i="30"/>
  <c r="R298" i="30"/>
  <c r="Q298" i="30"/>
  <c r="P298" i="30"/>
  <c r="O298" i="30"/>
  <c r="N298" i="30"/>
  <c r="M298" i="30"/>
  <c r="L298" i="30"/>
  <c r="K298" i="30"/>
  <c r="J298" i="30"/>
  <c r="I298" i="30"/>
  <c r="H298" i="30"/>
  <c r="G298" i="30"/>
  <c r="F298" i="30"/>
  <c r="AO297" i="30"/>
  <c r="AN297" i="30"/>
  <c r="AM297" i="30"/>
  <c r="AL297" i="30"/>
  <c r="AK297" i="30"/>
  <c r="AJ297" i="30"/>
  <c r="AI297" i="30"/>
  <c r="AH297" i="30"/>
  <c r="AG297" i="30"/>
  <c r="AF297" i="30"/>
  <c r="AE297" i="30"/>
  <c r="AD297" i="30"/>
  <c r="AC297" i="30"/>
  <c r="AB297" i="30"/>
  <c r="AA297" i="30"/>
  <c r="Z297" i="30"/>
  <c r="Y297" i="30"/>
  <c r="X297" i="30"/>
  <c r="W297" i="30"/>
  <c r="V297" i="30"/>
  <c r="U297" i="30"/>
  <c r="T297" i="30"/>
  <c r="S297" i="30"/>
  <c r="R297" i="30"/>
  <c r="Q297" i="30"/>
  <c r="P297" i="30"/>
  <c r="O297" i="30"/>
  <c r="N297" i="30"/>
  <c r="M297" i="30"/>
  <c r="L297" i="30"/>
  <c r="K297" i="30"/>
  <c r="J297" i="30"/>
  <c r="I297" i="30"/>
  <c r="H297" i="30"/>
  <c r="G297" i="30"/>
  <c r="F297" i="30"/>
  <c r="AO296" i="30"/>
  <c r="AN296" i="30"/>
  <c r="AM296" i="30"/>
  <c r="AL296" i="30"/>
  <c r="AK296" i="30"/>
  <c r="AJ296" i="30"/>
  <c r="AI296" i="30"/>
  <c r="AH296" i="30"/>
  <c r="AG296" i="30"/>
  <c r="AF296" i="30"/>
  <c r="AE296" i="30"/>
  <c r="AD296" i="30"/>
  <c r="AC296" i="30"/>
  <c r="AB296" i="30"/>
  <c r="AA296" i="30"/>
  <c r="Z296" i="30"/>
  <c r="Y296" i="30"/>
  <c r="X296" i="30"/>
  <c r="W296" i="30"/>
  <c r="V296" i="30"/>
  <c r="U296" i="30"/>
  <c r="T296" i="30"/>
  <c r="S296" i="30"/>
  <c r="R296" i="30"/>
  <c r="Q296" i="30"/>
  <c r="P296" i="30"/>
  <c r="O296" i="30"/>
  <c r="N296" i="30"/>
  <c r="M296" i="30"/>
  <c r="L296" i="30"/>
  <c r="K296" i="30"/>
  <c r="J296" i="30"/>
  <c r="I296" i="30"/>
  <c r="H296" i="30"/>
  <c r="G296" i="30"/>
  <c r="F296" i="30"/>
  <c r="AO295" i="30"/>
  <c r="AN295" i="30"/>
  <c r="AM295" i="30"/>
  <c r="AL295" i="30"/>
  <c r="AK295" i="30"/>
  <c r="AJ295" i="30"/>
  <c r="AI295" i="30"/>
  <c r="AH295" i="30"/>
  <c r="AG295" i="30"/>
  <c r="AF295" i="30"/>
  <c r="AE295" i="30"/>
  <c r="AD295" i="30"/>
  <c r="AC295" i="30"/>
  <c r="AB295" i="30"/>
  <c r="AA295" i="30"/>
  <c r="Z295" i="30"/>
  <c r="Y295" i="30"/>
  <c r="X295" i="30"/>
  <c r="W295" i="30"/>
  <c r="V295" i="30"/>
  <c r="U295" i="30"/>
  <c r="T295" i="30"/>
  <c r="S295" i="30"/>
  <c r="R295" i="30"/>
  <c r="Q295" i="30"/>
  <c r="P295" i="30"/>
  <c r="O295" i="30"/>
  <c r="N295" i="30"/>
  <c r="M295" i="30"/>
  <c r="L295" i="30"/>
  <c r="K295" i="30"/>
  <c r="J295" i="30"/>
  <c r="I295" i="30"/>
  <c r="H295" i="30"/>
  <c r="G295" i="30"/>
  <c r="F295" i="30"/>
  <c r="AO294" i="30"/>
  <c r="AN294" i="30"/>
  <c r="AM294" i="30"/>
  <c r="AL294" i="30"/>
  <c r="AK294" i="30"/>
  <c r="AJ294" i="30"/>
  <c r="AI294" i="30"/>
  <c r="AH294" i="30"/>
  <c r="AG294" i="30"/>
  <c r="AF294" i="30"/>
  <c r="AE294" i="30"/>
  <c r="AD294" i="30"/>
  <c r="AC294" i="30"/>
  <c r="AB294" i="30"/>
  <c r="AA294" i="30"/>
  <c r="Z294" i="30"/>
  <c r="Y294" i="30"/>
  <c r="X294" i="30"/>
  <c r="W294" i="30"/>
  <c r="V294" i="30"/>
  <c r="U294" i="30"/>
  <c r="T294" i="30"/>
  <c r="S294" i="30"/>
  <c r="R294" i="30"/>
  <c r="Q294" i="30"/>
  <c r="P294" i="30"/>
  <c r="O294" i="30"/>
  <c r="N294" i="30"/>
  <c r="M294" i="30"/>
  <c r="L294" i="30"/>
  <c r="K294" i="30"/>
  <c r="J294" i="30"/>
  <c r="I294" i="30"/>
  <c r="H294" i="30"/>
  <c r="G294" i="30"/>
  <c r="F294" i="30"/>
  <c r="AO293" i="30"/>
  <c r="AN293" i="30"/>
  <c r="AM293" i="30"/>
  <c r="AL293" i="30"/>
  <c r="AK293" i="30"/>
  <c r="AJ293" i="30"/>
  <c r="AI293" i="30"/>
  <c r="AH293" i="30"/>
  <c r="AG293" i="30"/>
  <c r="AF293" i="30"/>
  <c r="AE293" i="30"/>
  <c r="AD293" i="30"/>
  <c r="AC293" i="30"/>
  <c r="AB293" i="30"/>
  <c r="AA293" i="30"/>
  <c r="Z293" i="30"/>
  <c r="Y293" i="30"/>
  <c r="X293" i="30"/>
  <c r="W293" i="30"/>
  <c r="V293" i="30"/>
  <c r="U293" i="30"/>
  <c r="T293" i="30"/>
  <c r="S293" i="30"/>
  <c r="R293" i="30"/>
  <c r="Q293" i="30"/>
  <c r="P293" i="30"/>
  <c r="O293" i="30"/>
  <c r="N293" i="30"/>
  <c r="M293" i="30"/>
  <c r="L293" i="30"/>
  <c r="K293" i="30"/>
  <c r="J293" i="30"/>
  <c r="I293" i="30"/>
  <c r="H293" i="30"/>
  <c r="G293" i="30"/>
  <c r="F293" i="30"/>
  <c r="AO292" i="30"/>
  <c r="AN292" i="30"/>
  <c r="AM292" i="30"/>
  <c r="AL292" i="30"/>
  <c r="AK292" i="30"/>
  <c r="AJ292" i="30"/>
  <c r="AI292" i="30"/>
  <c r="AH292" i="30"/>
  <c r="AG292" i="30"/>
  <c r="AF292" i="30"/>
  <c r="AE292" i="30"/>
  <c r="AD292" i="30"/>
  <c r="AC292" i="30"/>
  <c r="AB292" i="30"/>
  <c r="AA292" i="30"/>
  <c r="Z292" i="30"/>
  <c r="Y292" i="30"/>
  <c r="X292" i="30"/>
  <c r="W292" i="30"/>
  <c r="V292" i="30"/>
  <c r="U292" i="30"/>
  <c r="T292" i="30"/>
  <c r="S292" i="30"/>
  <c r="R292" i="30"/>
  <c r="Q292" i="30"/>
  <c r="P292" i="30"/>
  <c r="O292" i="30"/>
  <c r="N292" i="30"/>
  <c r="M292" i="30"/>
  <c r="L292" i="30"/>
  <c r="K292" i="30"/>
  <c r="J292" i="30"/>
  <c r="I292" i="30"/>
  <c r="H292" i="30"/>
  <c r="G292" i="30"/>
  <c r="F292" i="30"/>
  <c r="AO290" i="30"/>
  <c r="AN290" i="30"/>
  <c r="AM290" i="30"/>
  <c r="AL290" i="30"/>
  <c r="AK290" i="30"/>
  <c r="AJ290" i="30"/>
  <c r="AI290" i="30"/>
  <c r="AH290" i="30"/>
  <c r="AG290" i="30"/>
  <c r="AF290" i="30"/>
  <c r="AE290" i="30"/>
  <c r="AD290" i="30"/>
  <c r="AC290" i="30"/>
  <c r="AB290" i="30"/>
  <c r="AA290" i="30"/>
  <c r="Z290" i="30"/>
  <c r="Y290" i="30"/>
  <c r="X290" i="30"/>
  <c r="W290" i="30"/>
  <c r="V290" i="30"/>
  <c r="U290" i="30"/>
  <c r="T290" i="30"/>
  <c r="S290" i="30"/>
  <c r="R290" i="30"/>
  <c r="Q290" i="30"/>
  <c r="P290" i="30"/>
  <c r="O290" i="30"/>
  <c r="N290" i="30"/>
  <c r="M290" i="30"/>
  <c r="L290" i="30"/>
  <c r="K290" i="30"/>
  <c r="J290" i="30"/>
  <c r="I290" i="30"/>
  <c r="H290" i="30"/>
  <c r="G290" i="30"/>
  <c r="F290" i="30"/>
  <c r="AO289" i="30"/>
  <c r="AN289" i="30"/>
  <c r="AM289" i="30"/>
  <c r="AL289" i="30"/>
  <c r="AK289" i="30"/>
  <c r="AJ289" i="30"/>
  <c r="AI289" i="30"/>
  <c r="AH289" i="30"/>
  <c r="AG289" i="30"/>
  <c r="AF289" i="30"/>
  <c r="AE289" i="30"/>
  <c r="AD289" i="30"/>
  <c r="AC289" i="30"/>
  <c r="AB289" i="30"/>
  <c r="AA289" i="30"/>
  <c r="Z289" i="30"/>
  <c r="Y289" i="30"/>
  <c r="X289" i="30"/>
  <c r="W289" i="30"/>
  <c r="V289" i="30"/>
  <c r="U289" i="30"/>
  <c r="T289" i="30"/>
  <c r="S289" i="30"/>
  <c r="R289" i="30"/>
  <c r="Q289" i="30"/>
  <c r="P289" i="30"/>
  <c r="O289" i="30"/>
  <c r="N289" i="30"/>
  <c r="M289" i="30"/>
  <c r="L289" i="30"/>
  <c r="K289" i="30"/>
  <c r="J289" i="30"/>
  <c r="I289" i="30"/>
  <c r="H289" i="30"/>
  <c r="G289" i="30"/>
  <c r="F289" i="30"/>
  <c r="AO288" i="30"/>
  <c r="AN288" i="30"/>
  <c r="AM288" i="30"/>
  <c r="AL288" i="30"/>
  <c r="AK288" i="30"/>
  <c r="AJ288" i="30"/>
  <c r="AI288" i="30"/>
  <c r="AH288" i="30"/>
  <c r="AG288" i="30"/>
  <c r="AF288" i="30"/>
  <c r="AE288" i="30"/>
  <c r="AD288" i="30"/>
  <c r="AC288" i="30"/>
  <c r="AB288" i="30"/>
  <c r="AA288" i="30"/>
  <c r="Z288" i="30"/>
  <c r="Y288" i="30"/>
  <c r="X288" i="30"/>
  <c r="W288" i="30"/>
  <c r="V288" i="30"/>
  <c r="U288" i="30"/>
  <c r="T288" i="30"/>
  <c r="S288" i="30"/>
  <c r="R288" i="30"/>
  <c r="Q288" i="30"/>
  <c r="P288" i="30"/>
  <c r="O288" i="30"/>
  <c r="N288" i="30"/>
  <c r="M288" i="30"/>
  <c r="L288" i="30"/>
  <c r="K288" i="30"/>
  <c r="J288" i="30"/>
  <c r="I288" i="30"/>
  <c r="H288" i="30"/>
  <c r="G288" i="30"/>
  <c r="F288" i="30"/>
  <c r="AO287" i="30"/>
  <c r="AN287" i="30"/>
  <c r="AM287" i="30"/>
  <c r="AL287" i="30"/>
  <c r="AK287" i="30"/>
  <c r="AJ287" i="30"/>
  <c r="AI287" i="30"/>
  <c r="AH287" i="30"/>
  <c r="AG287" i="30"/>
  <c r="AF287" i="30"/>
  <c r="AE287" i="30"/>
  <c r="AD287" i="30"/>
  <c r="AC287" i="30"/>
  <c r="AB287" i="30"/>
  <c r="AA287" i="30"/>
  <c r="Z287" i="30"/>
  <c r="Y287" i="30"/>
  <c r="X287" i="30"/>
  <c r="W287" i="30"/>
  <c r="V287" i="30"/>
  <c r="U287" i="30"/>
  <c r="T287" i="30"/>
  <c r="S287" i="30"/>
  <c r="R287" i="30"/>
  <c r="Q287" i="30"/>
  <c r="P287" i="30"/>
  <c r="O287" i="30"/>
  <c r="N287" i="30"/>
  <c r="M287" i="30"/>
  <c r="L287" i="30"/>
  <c r="K287" i="30"/>
  <c r="J287" i="30"/>
  <c r="I287" i="30"/>
  <c r="H287" i="30"/>
  <c r="G287" i="30"/>
  <c r="F287" i="30"/>
  <c r="AO284" i="30"/>
  <c r="AN284" i="30"/>
  <c r="AM284" i="30"/>
  <c r="AL284" i="30"/>
  <c r="AK284" i="30"/>
  <c r="AJ284" i="30"/>
  <c r="AI284" i="30"/>
  <c r="AH284" i="30"/>
  <c r="AG284" i="30"/>
  <c r="AF284" i="30"/>
  <c r="AE284" i="30"/>
  <c r="AD284" i="30"/>
  <c r="AC284" i="30"/>
  <c r="AB284" i="30"/>
  <c r="AA284" i="30"/>
  <c r="Z284" i="30"/>
  <c r="Y284" i="30"/>
  <c r="X284" i="30"/>
  <c r="W284" i="30"/>
  <c r="V284" i="30"/>
  <c r="U284" i="30"/>
  <c r="T284" i="30"/>
  <c r="S284" i="30"/>
  <c r="R284" i="30"/>
  <c r="Q284" i="30"/>
  <c r="P284" i="30"/>
  <c r="O284" i="30"/>
  <c r="N284" i="30"/>
  <c r="M284" i="30"/>
  <c r="L284" i="30"/>
  <c r="K284" i="30"/>
  <c r="J284" i="30"/>
  <c r="I284" i="30"/>
  <c r="H284" i="30"/>
  <c r="G284" i="30"/>
  <c r="F284" i="30"/>
  <c r="AO281" i="30"/>
  <c r="AN281" i="30"/>
  <c r="AM281" i="30"/>
  <c r="AL281" i="30"/>
  <c r="AK281" i="30"/>
  <c r="AJ281" i="30"/>
  <c r="AI281" i="30"/>
  <c r="AH281" i="30"/>
  <c r="AG281" i="30"/>
  <c r="AF281" i="30"/>
  <c r="AE281" i="30"/>
  <c r="AD281" i="30"/>
  <c r="AC281" i="30"/>
  <c r="AB281" i="30"/>
  <c r="AA281" i="30"/>
  <c r="Z281" i="30"/>
  <c r="Y281" i="30"/>
  <c r="X281" i="30"/>
  <c r="W281" i="30"/>
  <c r="V281" i="30"/>
  <c r="U281" i="30"/>
  <c r="T281" i="30"/>
  <c r="S281" i="30"/>
  <c r="R281" i="30"/>
  <c r="Q281" i="30"/>
  <c r="P281" i="30"/>
  <c r="O281" i="30"/>
  <c r="N281" i="30"/>
  <c r="M281" i="30"/>
  <c r="L281" i="30"/>
  <c r="K281" i="30"/>
  <c r="J281" i="30"/>
  <c r="I281" i="30"/>
  <c r="H281" i="30"/>
  <c r="G281" i="30"/>
  <c r="F281" i="30"/>
  <c r="AO280" i="30"/>
  <c r="AN280" i="30"/>
  <c r="AM280" i="30"/>
  <c r="AL280" i="30"/>
  <c r="AK280" i="30"/>
  <c r="AJ280" i="30"/>
  <c r="AI280" i="30"/>
  <c r="AH280" i="30"/>
  <c r="AG280" i="30"/>
  <c r="AF280" i="30"/>
  <c r="AE280" i="30"/>
  <c r="AD280" i="30"/>
  <c r="AC280" i="30"/>
  <c r="AB280" i="30"/>
  <c r="AA280" i="30"/>
  <c r="Z280" i="30"/>
  <c r="Y280" i="30"/>
  <c r="X280" i="30"/>
  <c r="W280" i="30"/>
  <c r="V280" i="30"/>
  <c r="U280" i="30"/>
  <c r="T280" i="30"/>
  <c r="S280" i="30"/>
  <c r="R280" i="30"/>
  <c r="Q280" i="30"/>
  <c r="P280" i="30"/>
  <c r="O280" i="30"/>
  <c r="N280" i="30"/>
  <c r="M280" i="30"/>
  <c r="L280" i="30"/>
  <c r="K280" i="30"/>
  <c r="J280" i="30"/>
  <c r="I280" i="30"/>
  <c r="H280" i="30"/>
  <c r="G280" i="30"/>
  <c r="F280" i="30"/>
  <c r="AO275" i="30"/>
  <c r="AN275" i="30"/>
  <c r="AM275" i="30"/>
  <c r="AL275" i="30"/>
  <c r="AK275" i="30"/>
  <c r="AJ275" i="30"/>
  <c r="AI275" i="30"/>
  <c r="AH275" i="30"/>
  <c r="AG275" i="30"/>
  <c r="AF275" i="30"/>
  <c r="AE275" i="30"/>
  <c r="AD275" i="30"/>
  <c r="AC275" i="30"/>
  <c r="AB275" i="30"/>
  <c r="AA275" i="30"/>
  <c r="Z275" i="30"/>
  <c r="Y275" i="30"/>
  <c r="X275" i="30"/>
  <c r="W275" i="30"/>
  <c r="V275" i="30"/>
  <c r="U275" i="30"/>
  <c r="T275" i="30"/>
  <c r="S275" i="30"/>
  <c r="R275" i="30"/>
  <c r="Q275" i="30"/>
  <c r="P275" i="30"/>
  <c r="O275" i="30"/>
  <c r="N275" i="30"/>
  <c r="M275" i="30"/>
  <c r="L275" i="30"/>
  <c r="K275" i="30"/>
  <c r="J275" i="30"/>
  <c r="I275" i="30"/>
  <c r="H275" i="30"/>
  <c r="G275" i="30"/>
  <c r="F275" i="30"/>
  <c r="AO274" i="30"/>
  <c r="AN274" i="30"/>
  <c r="AM274" i="30"/>
  <c r="AL274" i="30"/>
  <c r="AK274" i="30"/>
  <c r="AJ274" i="30"/>
  <c r="AI274" i="30"/>
  <c r="AH274" i="30"/>
  <c r="AG274" i="30"/>
  <c r="AF274" i="30"/>
  <c r="AE274" i="30"/>
  <c r="AD274" i="30"/>
  <c r="AC274" i="30"/>
  <c r="AB274" i="30"/>
  <c r="AA274" i="30"/>
  <c r="Z274" i="30"/>
  <c r="Y274" i="30"/>
  <c r="X274" i="30"/>
  <c r="W274" i="30"/>
  <c r="V274" i="30"/>
  <c r="U274" i="30"/>
  <c r="T274" i="30"/>
  <c r="S274" i="30"/>
  <c r="R274" i="30"/>
  <c r="Q274" i="30"/>
  <c r="P274" i="30"/>
  <c r="O274" i="30"/>
  <c r="N274" i="30"/>
  <c r="M274" i="30"/>
  <c r="L274" i="30"/>
  <c r="K274" i="30"/>
  <c r="J274" i="30"/>
  <c r="I274" i="30"/>
  <c r="H274" i="30"/>
  <c r="G274" i="30"/>
  <c r="F274" i="30"/>
  <c r="AO273" i="30"/>
  <c r="AN273" i="30"/>
  <c r="AM273" i="30"/>
  <c r="AL273" i="30"/>
  <c r="AK273" i="30"/>
  <c r="AJ273" i="30"/>
  <c r="AI273" i="30"/>
  <c r="AH273" i="30"/>
  <c r="AG273" i="30"/>
  <c r="AF273" i="30"/>
  <c r="AE273" i="30"/>
  <c r="AD273" i="30"/>
  <c r="AC273" i="30"/>
  <c r="AB273" i="30"/>
  <c r="AA273" i="30"/>
  <c r="Z273" i="30"/>
  <c r="Y273" i="30"/>
  <c r="X273" i="30"/>
  <c r="W273" i="30"/>
  <c r="V273" i="30"/>
  <c r="U273" i="30"/>
  <c r="T273" i="30"/>
  <c r="S273" i="30"/>
  <c r="R273" i="30"/>
  <c r="Q273" i="30"/>
  <c r="P273" i="30"/>
  <c r="O273" i="30"/>
  <c r="N273" i="30"/>
  <c r="M273" i="30"/>
  <c r="L273" i="30"/>
  <c r="K273" i="30"/>
  <c r="J273" i="30"/>
  <c r="I273" i="30"/>
  <c r="H273" i="30"/>
  <c r="G273" i="30"/>
  <c r="F273" i="30"/>
  <c r="AO272" i="30"/>
  <c r="AN272" i="30"/>
  <c r="AM272" i="30"/>
  <c r="AL272" i="30"/>
  <c r="AK272" i="30"/>
  <c r="AJ272" i="30"/>
  <c r="AI272" i="30"/>
  <c r="AH272" i="30"/>
  <c r="AG272" i="30"/>
  <c r="AF272" i="30"/>
  <c r="AE272" i="30"/>
  <c r="AD272" i="30"/>
  <c r="AC272" i="30"/>
  <c r="AB272" i="30"/>
  <c r="AA272" i="30"/>
  <c r="Z272" i="30"/>
  <c r="Y272" i="30"/>
  <c r="X272" i="30"/>
  <c r="W272" i="30"/>
  <c r="V272" i="30"/>
  <c r="U272" i="30"/>
  <c r="T272" i="30"/>
  <c r="S272" i="30"/>
  <c r="R272" i="30"/>
  <c r="Q272" i="30"/>
  <c r="P272" i="30"/>
  <c r="O272" i="30"/>
  <c r="N272" i="30"/>
  <c r="M272" i="30"/>
  <c r="L272" i="30"/>
  <c r="K272" i="30"/>
  <c r="J272" i="30"/>
  <c r="I272" i="30"/>
  <c r="H272" i="30"/>
  <c r="G272" i="30"/>
  <c r="F272" i="30"/>
  <c r="AO271" i="30"/>
  <c r="AN271" i="30"/>
  <c r="AM271" i="30"/>
  <c r="AL271" i="30"/>
  <c r="AK271" i="30"/>
  <c r="AJ271" i="30"/>
  <c r="AI271" i="30"/>
  <c r="AH271" i="30"/>
  <c r="AG271" i="30"/>
  <c r="AF271" i="30"/>
  <c r="AE271" i="30"/>
  <c r="AD271" i="30"/>
  <c r="AC271" i="30"/>
  <c r="AB271" i="30"/>
  <c r="AA271" i="30"/>
  <c r="Z271" i="30"/>
  <c r="Y271" i="30"/>
  <c r="X271" i="30"/>
  <c r="W271" i="30"/>
  <c r="V271" i="30"/>
  <c r="U271" i="30"/>
  <c r="T271" i="30"/>
  <c r="S271" i="30"/>
  <c r="R271" i="30"/>
  <c r="Q271" i="30"/>
  <c r="P271" i="30"/>
  <c r="O271" i="30"/>
  <c r="N271" i="30"/>
  <c r="M271" i="30"/>
  <c r="L271" i="30"/>
  <c r="K271" i="30"/>
  <c r="J271" i="30"/>
  <c r="I271" i="30"/>
  <c r="H271" i="30"/>
  <c r="G271" i="30"/>
  <c r="F271" i="30"/>
  <c r="AO270" i="30"/>
  <c r="AN270" i="30"/>
  <c r="AM270" i="30"/>
  <c r="AL270" i="30"/>
  <c r="AK270" i="30"/>
  <c r="AJ270" i="30"/>
  <c r="AI270" i="30"/>
  <c r="AH270" i="30"/>
  <c r="AG270" i="30"/>
  <c r="AF270" i="30"/>
  <c r="AE270" i="30"/>
  <c r="AD270" i="30"/>
  <c r="AC270" i="30"/>
  <c r="AB270" i="30"/>
  <c r="AA270" i="30"/>
  <c r="Z270" i="30"/>
  <c r="Y270" i="30"/>
  <c r="X270" i="30"/>
  <c r="W270" i="30"/>
  <c r="V270" i="30"/>
  <c r="U270" i="30"/>
  <c r="T270" i="30"/>
  <c r="S270" i="30"/>
  <c r="R270" i="30"/>
  <c r="Q270" i="30"/>
  <c r="P270" i="30"/>
  <c r="O270" i="30"/>
  <c r="N270" i="30"/>
  <c r="M270" i="30"/>
  <c r="L270" i="30"/>
  <c r="K270" i="30"/>
  <c r="J270" i="30"/>
  <c r="I270" i="30"/>
  <c r="H270" i="30"/>
  <c r="G270" i="30"/>
  <c r="F270" i="30"/>
  <c r="AO269" i="30"/>
  <c r="AN269" i="30"/>
  <c r="AM269" i="30"/>
  <c r="AL269" i="30"/>
  <c r="AK269" i="30"/>
  <c r="AJ269" i="30"/>
  <c r="AI269" i="30"/>
  <c r="AH269" i="30"/>
  <c r="AG269" i="30"/>
  <c r="AF269" i="30"/>
  <c r="AE269" i="30"/>
  <c r="AD269" i="30"/>
  <c r="AC269" i="30"/>
  <c r="AB269" i="30"/>
  <c r="AA269" i="30"/>
  <c r="Z269" i="30"/>
  <c r="Y269" i="30"/>
  <c r="X269" i="30"/>
  <c r="W269" i="30"/>
  <c r="V269" i="30"/>
  <c r="U269" i="30"/>
  <c r="T269" i="30"/>
  <c r="S269" i="30"/>
  <c r="R269" i="30"/>
  <c r="Q269" i="30"/>
  <c r="P269" i="30"/>
  <c r="O269" i="30"/>
  <c r="N269" i="30"/>
  <c r="M269" i="30"/>
  <c r="L269" i="30"/>
  <c r="K269" i="30"/>
  <c r="J269" i="30"/>
  <c r="I269" i="30"/>
  <c r="H269" i="30"/>
  <c r="G269" i="30"/>
  <c r="F269" i="30"/>
  <c r="AO268" i="30"/>
  <c r="AN268" i="30"/>
  <c r="AM268" i="30"/>
  <c r="AL268" i="30"/>
  <c r="AK268" i="30"/>
  <c r="AJ268" i="30"/>
  <c r="AI268" i="30"/>
  <c r="AH268" i="30"/>
  <c r="AG268" i="30"/>
  <c r="AF268" i="30"/>
  <c r="AE268" i="30"/>
  <c r="AD268" i="30"/>
  <c r="AC268" i="30"/>
  <c r="AB268" i="30"/>
  <c r="AA268" i="30"/>
  <c r="Z268" i="30"/>
  <c r="Y268" i="30"/>
  <c r="X268" i="30"/>
  <c r="W268" i="30"/>
  <c r="V268" i="30"/>
  <c r="U268" i="30"/>
  <c r="T268" i="30"/>
  <c r="S268" i="30"/>
  <c r="R268" i="30"/>
  <c r="Q268" i="30"/>
  <c r="P268" i="30"/>
  <c r="O268" i="30"/>
  <c r="N268" i="30"/>
  <c r="M268" i="30"/>
  <c r="L268" i="30"/>
  <c r="K268" i="30"/>
  <c r="J268" i="30"/>
  <c r="I268" i="30"/>
  <c r="H268" i="30"/>
  <c r="G268" i="30"/>
  <c r="F268" i="30"/>
  <c r="AO267" i="30"/>
  <c r="AN267" i="30"/>
  <c r="AM267" i="30"/>
  <c r="AL267" i="30"/>
  <c r="AK267" i="30"/>
  <c r="AJ267" i="30"/>
  <c r="AI267" i="30"/>
  <c r="AH267" i="30"/>
  <c r="AG267" i="30"/>
  <c r="AF267" i="30"/>
  <c r="AE267" i="30"/>
  <c r="AD267" i="30"/>
  <c r="AC267" i="30"/>
  <c r="AB267" i="30"/>
  <c r="AA267" i="30"/>
  <c r="Z267" i="30"/>
  <c r="Y267" i="30"/>
  <c r="X267" i="30"/>
  <c r="W267" i="30"/>
  <c r="V267" i="30"/>
  <c r="U267" i="30"/>
  <c r="T267" i="30"/>
  <c r="S267" i="30"/>
  <c r="R267" i="30"/>
  <c r="Q267" i="30"/>
  <c r="P267" i="30"/>
  <c r="O267" i="30"/>
  <c r="N267" i="30"/>
  <c r="M267" i="30"/>
  <c r="L267" i="30"/>
  <c r="K267" i="30"/>
  <c r="J267" i="30"/>
  <c r="I267" i="30"/>
  <c r="H267" i="30"/>
  <c r="G267" i="30"/>
  <c r="F267" i="30"/>
  <c r="AO266" i="30"/>
  <c r="AN266" i="30"/>
  <c r="AM266" i="30"/>
  <c r="AL266" i="30"/>
  <c r="AK266" i="30"/>
  <c r="AJ266" i="30"/>
  <c r="AI266" i="30"/>
  <c r="AH266" i="30"/>
  <c r="AG266" i="30"/>
  <c r="AF266" i="30"/>
  <c r="AE266" i="30"/>
  <c r="AD266" i="30"/>
  <c r="AC266" i="30"/>
  <c r="AB266" i="30"/>
  <c r="AA266" i="30"/>
  <c r="Z266" i="30"/>
  <c r="Y266" i="30"/>
  <c r="X266" i="30"/>
  <c r="W266" i="30"/>
  <c r="V266" i="30"/>
  <c r="U266" i="30"/>
  <c r="T266" i="30"/>
  <c r="S266" i="30"/>
  <c r="R266" i="30"/>
  <c r="Q266" i="30"/>
  <c r="P266" i="30"/>
  <c r="O266" i="30"/>
  <c r="N266" i="30"/>
  <c r="M266" i="30"/>
  <c r="L266" i="30"/>
  <c r="K266" i="30"/>
  <c r="J266" i="30"/>
  <c r="I266" i="30"/>
  <c r="H266" i="30"/>
  <c r="G266" i="30"/>
  <c r="F266" i="30"/>
  <c r="AO265" i="30"/>
  <c r="AN265" i="30"/>
  <c r="AM265" i="30"/>
  <c r="AL265" i="30"/>
  <c r="AK265" i="30"/>
  <c r="AJ265" i="30"/>
  <c r="AI265" i="30"/>
  <c r="AH265" i="30"/>
  <c r="AG265" i="30"/>
  <c r="AF265" i="30"/>
  <c r="AE265" i="30"/>
  <c r="AD265" i="30"/>
  <c r="AC265" i="30"/>
  <c r="AB265" i="30"/>
  <c r="AA265" i="30"/>
  <c r="Z265" i="30"/>
  <c r="Y265" i="30"/>
  <c r="X265" i="30"/>
  <c r="W265" i="30"/>
  <c r="V265" i="30"/>
  <c r="U265" i="30"/>
  <c r="T265" i="30"/>
  <c r="S265" i="30"/>
  <c r="R265" i="30"/>
  <c r="Q265" i="30"/>
  <c r="P265" i="30"/>
  <c r="O265" i="30"/>
  <c r="N265" i="30"/>
  <c r="M265" i="30"/>
  <c r="L265" i="30"/>
  <c r="K265" i="30"/>
  <c r="J265" i="30"/>
  <c r="I265" i="30"/>
  <c r="H265" i="30"/>
  <c r="G265" i="30"/>
  <c r="F265" i="30"/>
  <c r="AO264" i="30"/>
  <c r="AN264" i="30"/>
  <c r="AM264" i="30"/>
  <c r="AL264" i="30"/>
  <c r="AK264" i="30"/>
  <c r="AJ264" i="30"/>
  <c r="AI264" i="30"/>
  <c r="AH264" i="30"/>
  <c r="AG264" i="30"/>
  <c r="AF264" i="30"/>
  <c r="AE264" i="30"/>
  <c r="AD264" i="30"/>
  <c r="AC264" i="30"/>
  <c r="AB264" i="30"/>
  <c r="AA264" i="30"/>
  <c r="Z264" i="30"/>
  <c r="Y264" i="30"/>
  <c r="X264" i="30"/>
  <c r="W264" i="30"/>
  <c r="V264" i="30"/>
  <c r="U264" i="30"/>
  <c r="T264" i="30"/>
  <c r="S264" i="30"/>
  <c r="R264" i="30"/>
  <c r="Q264" i="30"/>
  <c r="P264" i="30"/>
  <c r="O264" i="30"/>
  <c r="N264" i="30"/>
  <c r="M264" i="30"/>
  <c r="L264" i="30"/>
  <c r="K264" i="30"/>
  <c r="J264" i="30"/>
  <c r="I264" i="30"/>
  <c r="H264" i="30"/>
  <c r="G264" i="30"/>
  <c r="F264" i="30"/>
  <c r="AO263" i="30"/>
  <c r="AN263" i="30"/>
  <c r="AM263" i="30"/>
  <c r="AL263" i="30"/>
  <c r="AK263" i="30"/>
  <c r="AJ263" i="30"/>
  <c r="AI263" i="30"/>
  <c r="AH263" i="30"/>
  <c r="AG263" i="30"/>
  <c r="AF263" i="30"/>
  <c r="AE263" i="30"/>
  <c r="AD263" i="30"/>
  <c r="AC263" i="30"/>
  <c r="AB263" i="30"/>
  <c r="AA263" i="30"/>
  <c r="Z263" i="30"/>
  <c r="Y263" i="30"/>
  <c r="X263" i="30"/>
  <c r="W263" i="30"/>
  <c r="V263" i="30"/>
  <c r="U263" i="30"/>
  <c r="T263" i="30"/>
  <c r="S263" i="30"/>
  <c r="R263" i="30"/>
  <c r="Q263" i="30"/>
  <c r="P263" i="30"/>
  <c r="O263" i="30"/>
  <c r="N263" i="30"/>
  <c r="M263" i="30"/>
  <c r="L263" i="30"/>
  <c r="K263" i="30"/>
  <c r="J263" i="30"/>
  <c r="I263" i="30"/>
  <c r="H263" i="30"/>
  <c r="G263" i="30"/>
  <c r="F263" i="30"/>
  <c r="AO262" i="30"/>
  <c r="AN262" i="30"/>
  <c r="AM262" i="30"/>
  <c r="AL262" i="30"/>
  <c r="AK262" i="30"/>
  <c r="AJ262" i="30"/>
  <c r="AI262" i="30"/>
  <c r="AH262" i="30"/>
  <c r="AG262" i="30"/>
  <c r="AF262" i="30"/>
  <c r="AE262" i="30"/>
  <c r="AD262" i="30"/>
  <c r="AC262" i="30"/>
  <c r="AB262" i="30"/>
  <c r="AA262" i="30"/>
  <c r="Z262" i="30"/>
  <c r="Y262" i="30"/>
  <c r="X262" i="30"/>
  <c r="W262" i="30"/>
  <c r="V262" i="30"/>
  <c r="U262" i="30"/>
  <c r="T262" i="30"/>
  <c r="S262" i="30"/>
  <c r="R262" i="30"/>
  <c r="Q262" i="30"/>
  <c r="P262" i="30"/>
  <c r="O262" i="30"/>
  <c r="N262" i="30"/>
  <c r="M262" i="30"/>
  <c r="L262" i="30"/>
  <c r="K262" i="30"/>
  <c r="J262" i="30"/>
  <c r="I262" i="30"/>
  <c r="H262" i="30"/>
  <c r="G262" i="30"/>
  <c r="F262" i="30"/>
  <c r="AO261" i="30"/>
  <c r="AN261" i="30"/>
  <c r="AM261" i="30"/>
  <c r="AL261" i="30"/>
  <c r="AK261" i="30"/>
  <c r="AJ261" i="30"/>
  <c r="AI261" i="30"/>
  <c r="AH261" i="30"/>
  <c r="AG261" i="30"/>
  <c r="AF261" i="30"/>
  <c r="AE261" i="30"/>
  <c r="AD261" i="30"/>
  <c r="AC261" i="30"/>
  <c r="AB261" i="30"/>
  <c r="AA261" i="30"/>
  <c r="Z261" i="30"/>
  <c r="Y261" i="30"/>
  <c r="X261" i="30"/>
  <c r="W261" i="30"/>
  <c r="V261" i="30"/>
  <c r="U261" i="30"/>
  <c r="T261" i="30"/>
  <c r="S261" i="30"/>
  <c r="R261" i="30"/>
  <c r="Q261" i="30"/>
  <c r="P261" i="30"/>
  <c r="O261" i="30"/>
  <c r="N261" i="30"/>
  <c r="M261" i="30"/>
  <c r="L261" i="30"/>
  <c r="K261" i="30"/>
  <c r="J261" i="30"/>
  <c r="I261" i="30"/>
  <c r="H261" i="30"/>
  <c r="G261" i="30"/>
  <c r="F261" i="30"/>
  <c r="AO260" i="30"/>
  <c r="AN260" i="30"/>
  <c r="AM260" i="30"/>
  <c r="AL260" i="30"/>
  <c r="AK260" i="30"/>
  <c r="AJ260" i="30"/>
  <c r="AI260" i="30"/>
  <c r="AH260" i="30"/>
  <c r="AG260" i="30"/>
  <c r="AF260" i="30"/>
  <c r="AE260" i="30"/>
  <c r="AD260" i="30"/>
  <c r="AC260" i="30"/>
  <c r="AB260" i="30"/>
  <c r="AA260" i="30"/>
  <c r="Z260" i="30"/>
  <c r="Y260" i="30"/>
  <c r="X260" i="30"/>
  <c r="W260" i="30"/>
  <c r="V260" i="30"/>
  <c r="U260" i="30"/>
  <c r="T260" i="30"/>
  <c r="S260" i="30"/>
  <c r="R260" i="30"/>
  <c r="Q260" i="30"/>
  <c r="P260" i="30"/>
  <c r="O260" i="30"/>
  <c r="N260" i="30"/>
  <c r="M260" i="30"/>
  <c r="L260" i="30"/>
  <c r="K260" i="30"/>
  <c r="J260" i="30"/>
  <c r="I260" i="30"/>
  <c r="H260" i="30"/>
  <c r="G260" i="30"/>
  <c r="F260" i="30"/>
  <c r="AO259" i="30"/>
  <c r="AN259" i="30"/>
  <c r="AM259" i="30"/>
  <c r="AL259" i="30"/>
  <c r="AK259" i="30"/>
  <c r="AJ259" i="30"/>
  <c r="AI259" i="30"/>
  <c r="AH259" i="30"/>
  <c r="AG259" i="30"/>
  <c r="AF259" i="30"/>
  <c r="AE259" i="30"/>
  <c r="AD259" i="30"/>
  <c r="AC259" i="30"/>
  <c r="AB259" i="30"/>
  <c r="AA259" i="30"/>
  <c r="Z259" i="30"/>
  <c r="Y259" i="30"/>
  <c r="X259" i="30"/>
  <c r="W259" i="30"/>
  <c r="V259" i="30"/>
  <c r="U259" i="30"/>
  <c r="T259" i="30"/>
  <c r="S259" i="30"/>
  <c r="R259" i="30"/>
  <c r="Q259" i="30"/>
  <c r="P259" i="30"/>
  <c r="O259" i="30"/>
  <c r="N259" i="30"/>
  <c r="M259" i="30"/>
  <c r="L259" i="30"/>
  <c r="K259" i="30"/>
  <c r="J259" i="30"/>
  <c r="I259" i="30"/>
  <c r="H259" i="30"/>
  <c r="G259" i="30"/>
  <c r="F259" i="30"/>
  <c r="AO258" i="30"/>
  <c r="AN258" i="30"/>
  <c r="AM258" i="30"/>
  <c r="AL258" i="30"/>
  <c r="AK258" i="30"/>
  <c r="AJ258" i="30"/>
  <c r="AI258" i="30"/>
  <c r="AH258" i="30"/>
  <c r="AG258" i="30"/>
  <c r="AF258" i="30"/>
  <c r="AE258" i="30"/>
  <c r="AD258" i="30"/>
  <c r="AC258" i="30"/>
  <c r="AB258" i="30"/>
  <c r="AA258" i="30"/>
  <c r="Z258" i="30"/>
  <c r="Y258" i="30"/>
  <c r="X258" i="30"/>
  <c r="W258" i="30"/>
  <c r="V258" i="30"/>
  <c r="U258" i="30"/>
  <c r="T258" i="30"/>
  <c r="S258" i="30"/>
  <c r="R258" i="30"/>
  <c r="Q258" i="30"/>
  <c r="P258" i="30"/>
  <c r="O258" i="30"/>
  <c r="N258" i="30"/>
  <c r="M258" i="30"/>
  <c r="L258" i="30"/>
  <c r="K258" i="30"/>
  <c r="J258" i="30"/>
  <c r="I258" i="30"/>
  <c r="H258" i="30"/>
  <c r="G258" i="30"/>
  <c r="F258" i="30"/>
  <c r="AO257" i="30"/>
  <c r="AN257" i="30"/>
  <c r="AM257" i="30"/>
  <c r="AL257" i="30"/>
  <c r="AK257" i="30"/>
  <c r="AJ257" i="30"/>
  <c r="AI257" i="30"/>
  <c r="AH257" i="30"/>
  <c r="AG257" i="30"/>
  <c r="AF257" i="30"/>
  <c r="AE257" i="30"/>
  <c r="AD257" i="30"/>
  <c r="AC257" i="30"/>
  <c r="AB257" i="30"/>
  <c r="AA257" i="30"/>
  <c r="Z257" i="30"/>
  <c r="Y257" i="30"/>
  <c r="X257" i="30"/>
  <c r="W257" i="30"/>
  <c r="V257" i="30"/>
  <c r="U257" i="30"/>
  <c r="T257" i="30"/>
  <c r="S257" i="30"/>
  <c r="R257" i="30"/>
  <c r="Q257" i="30"/>
  <c r="P257" i="30"/>
  <c r="O257" i="30"/>
  <c r="N257" i="30"/>
  <c r="M257" i="30"/>
  <c r="L257" i="30"/>
  <c r="K257" i="30"/>
  <c r="J257" i="30"/>
  <c r="I257" i="30"/>
  <c r="H257" i="30"/>
  <c r="G257" i="30"/>
  <c r="F257" i="30"/>
  <c r="AO256" i="30"/>
  <c r="AN256" i="30"/>
  <c r="AM256" i="30"/>
  <c r="AL256" i="30"/>
  <c r="AK256" i="30"/>
  <c r="AJ256" i="30"/>
  <c r="AI256" i="30"/>
  <c r="AH256" i="30"/>
  <c r="AG256" i="30"/>
  <c r="AF256" i="30"/>
  <c r="AE256" i="30"/>
  <c r="AD256" i="30"/>
  <c r="AC256" i="30"/>
  <c r="AB256" i="30"/>
  <c r="AA256" i="30"/>
  <c r="Z256" i="30"/>
  <c r="Y256" i="30"/>
  <c r="X256" i="30"/>
  <c r="W256" i="30"/>
  <c r="V256" i="30"/>
  <c r="U256" i="30"/>
  <c r="T256" i="30"/>
  <c r="S256" i="30"/>
  <c r="R256" i="30"/>
  <c r="Q256" i="30"/>
  <c r="P256" i="30"/>
  <c r="O256" i="30"/>
  <c r="N256" i="30"/>
  <c r="M256" i="30"/>
  <c r="L256" i="30"/>
  <c r="K256" i="30"/>
  <c r="J256" i="30"/>
  <c r="I256" i="30"/>
  <c r="H256" i="30"/>
  <c r="G256" i="30"/>
  <c r="F256" i="30"/>
  <c r="AO255" i="30"/>
  <c r="AN255" i="30"/>
  <c r="AM255" i="30"/>
  <c r="AL255" i="30"/>
  <c r="AK255" i="30"/>
  <c r="AJ255" i="30"/>
  <c r="AI255" i="30"/>
  <c r="AH255" i="30"/>
  <c r="AG255" i="30"/>
  <c r="AF255" i="30"/>
  <c r="AE255" i="30"/>
  <c r="AD255" i="30"/>
  <c r="AC255" i="30"/>
  <c r="AB255" i="30"/>
  <c r="AA255" i="30"/>
  <c r="Z255" i="30"/>
  <c r="Y255" i="30"/>
  <c r="X255" i="30"/>
  <c r="W255" i="30"/>
  <c r="V255" i="30"/>
  <c r="U255" i="30"/>
  <c r="T255" i="30"/>
  <c r="S255" i="30"/>
  <c r="R255" i="30"/>
  <c r="Q255" i="30"/>
  <c r="P255" i="30"/>
  <c r="O255" i="30"/>
  <c r="N255" i="30"/>
  <c r="M255" i="30"/>
  <c r="L255" i="30"/>
  <c r="K255" i="30"/>
  <c r="J255" i="30"/>
  <c r="I255" i="30"/>
  <c r="H255" i="30"/>
  <c r="G255" i="30"/>
  <c r="F255" i="30"/>
  <c r="AO254" i="30"/>
  <c r="AN254" i="30"/>
  <c r="AM254" i="30"/>
  <c r="AL254" i="30"/>
  <c r="AK254" i="30"/>
  <c r="AJ254" i="30"/>
  <c r="AI254" i="30"/>
  <c r="AH254" i="30"/>
  <c r="AG254" i="30"/>
  <c r="AF254" i="30"/>
  <c r="AE254" i="30"/>
  <c r="AD254" i="30"/>
  <c r="AC254" i="30"/>
  <c r="AB254" i="30"/>
  <c r="AA254" i="30"/>
  <c r="Z254" i="30"/>
  <c r="Y254" i="30"/>
  <c r="X254" i="30"/>
  <c r="W254" i="30"/>
  <c r="V254" i="30"/>
  <c r="U254" i="30"/>
  <c r="T254" i="30"/>
  <c r="S254" i="30"/>
  <c r="R254" i="30"/>
  <c r="Q254" i="30"/>
  <c r="P254" i="30"/>
  <c r="O254" i="30"/>
  <c r="N254" i="30"/>
  <c r="M254" i="30"/>
  <c r="L254" i="30"/>
  <c r="K254" i="30"/>
  <c r="J254" i="30"/>
  <c r="I254" i="30"/>
  <c r="H254" i="30"/>
  <c r="G254" i="30"/>
  <c r="F254" i="30"/>
  <c r="AO253" i="30"/>
  <c r="AN253" i="30"/>
  <c r="AM253" i="30"/>
  <c r="AL253" i="30"/>
  <c r="AK253" i="30"/>
  <c r="AJ253" i="30"/>
  <c r="AI253" i="30"/>
  <c r="AH253" i="30"/>
  <c r="AG253" i="30"/>
  <c r="AF253" i="30"/>
  <c r="AE253" i="30"/>
  <c r="AD253" i="30"/>
  <c r="AC253" i="30"/>
  <c r="AB253" i="30"/>
  <c r="AA253" i="30"/>
  <c r="Z253" i="30"/>
  <c r="Y253" i="30"/>
  <c r="X253" i="30"/>
  <c r="W253" i="30"/>
  <c r="V253" i="30"/>
  <c r="U253" i="30"/>
  <c r="T253" i="30"/>
  <c r="S253" i="30"/>
  <c r="R253" i="30"/>
  <c r="Q253" i="30"/>
  <c r="P253" i="30"/>
  <c r="O253" i="30"/>
  <c r="N253" i="30"/>
  <c r="M253" i="30"/>
  <c r="L253" i="30"/>
  <c r="K253" i="30"/>
  <c r="J253" i="30"/>
  <c r="I253" i="30"/>
  <c r="H253" i="30"/>
  <c r="G253" i="30"/>
  <c r="F253" i="30"/>
  <c r="AO252" i="30"/>
  <c r="AN252" i="30"/>
  <c r="AM252" i="30"/>
  <c r="AL252" i="30"/>
  <c r="AK252" i="30"/>
  <c r="AJ252" i="30"/>
  <c r="AI252" i="30"/>
  <c r="AH252" i="30"/>
  <c r="AG252" i="30"/>
  <c r="AF252" i="30"/>
  <c r="AE252" i="30"/>
  <c r="AD252" i="30"/>
  <c r="AC252" i="30"/>
  <c r="AB252" i="30"/>
  <c r="AA252" i="30"/>
  <c r="Z252" i="30"/>
  <c r="Y252" i="30"/>
  <c r="X252" i="30"/>
  <c r="W252" i="30"/>
  <c r="V252" i="30"/>
  <c r="U252" i="30"/>
  <c r="T252" i="30"/>
  <c r="S252" i="30"/>
  <c r="R252" i="30"/>
  <c r="Q252" i="30"/>
  <c r="P252" i="30"/>
  <c r="O252" i="30"/>
  <c r="N252" i="30"/>
  <c r="M252" i="30"/>
  <c r="L252" i="30"/>
  <c r="K252" i="30"/>
  <c r="J252" i="30"/>
  <c r="I252" i="30"/>
  <c r="H252" i="30"/>
  <c r="G252" i="30"/>
  <c r="F252" i="30"/>
  <c r="AO251" i="30"/>
  <c r="AN251" i="30"/>
  <c r="AM251" i="30"/>
  <c r="AL251" i="30"/>
  <c r="AK251" i="30"/>
  <c r="AJ251" i="30"/>
  <c r="AI251" i="30"/>
  <c r="AH251" i="30"/>
  <c r="AG251" i="30"/>
  <c r="AF251" i="30"/>
  <c r="AE251" i="30"/>
  <c r="AD251" i="30"/>
  <c r="AC251" i="30"/>
  <c r="AB251" i="30"/>
  <c r="AA251" i="30"/>
  <c r="Z251" i="30"/>
  <c r="Y251" i="30"/>
  <c r="X251" i="30"/>
  <c r="W251" i="30"/>
  <c r="V251" i="30"/>
  <c r="U251" i="30"/>
  <c r="T251" i="30"/>
  <c r="S251" i="30"/>
  <c r="R251" i="30"/>
  <c r="Q251" i="30"/>
  <c r="P251" i="30"/>
  <c r="O251" i="30"/>
  <c r="N251" i="30"/>
  <c r="M251" i="30"/>
  <c r="L251" i="30"/>
  <c r="K251" i="30"/>
  <c r="J251" i="30"/>
  <c r="I251" i="30"/>
  <c r="H251" i="30"/>
  <c r="G251" i="30"/>
  <c r="F251" i="30"/>
  <c r="AO250" i="30"/>
  <c r="AN250" i="30"/>
  <c r="AM250" i="30"/>
  <c r="AL250" i="30"/>
  <c r="AK250" i="30"/>
  <c r="AJ250" i="30"/>
  <c r="AI250" i="30"/>
  <c r="AH250" i="30"/>
  <c r="AG250" i="30"/>
  <c r="AF250" i="30"/>
  <c r="AE250" i="30"/>
  <c r="AD250" i="30"/>
  <c r="AC250" i="30"/>
  <c r="AB250" i="30"/>
  <c r="AA250" i="30"/>
  <c r="Z250" i="30"/>
  <c r="Y250" i="30"/>
  <c r="X250" i="30"/>
  <c r="W250" i="30"/>
  <c r="V250" i="30"/>
  <c r="U250" i="30"/>
  <c r="T250" i="30"/>
  <c r="S250" i="30"/>
  <c r="R250" i="30"/>
  <c r="Q250" i="30"/>
  <c r="P250" i="30"/>
  <c r="O250" i="30"/>
  <c r="N250" i="30"/>
  <c r="M250" i="30"/>
  <c r="L250" i="30"/>
  <c r="K250" i="30"/>
  <c r="J250" i="30"/>
  <c r="I250" i="30"/>
  <c r="H250" i="30"/>
  <c r="G250" i="30"/>
  <c r="F250" i="30"/>
  <c r="AO249" i="30"/>
  <c r="AN249" i="30"/>
  <c r="AM249" i="30"/>
  <c r="AL249" i="30"/>
  <c r="AK249" i="30"/>
  <c r="AJ249" i="30"/>
  <c r="AI249" i="30"/>
  <c r="AH249" i="30"/>
  <c r="AG249" i="30"/>
  <c r="AF249" i="30"/>
  <c r="AE249" i="30"/>
  <c r="AD249" i="30"/>
  <c r="AC249" i="30"/>
  <c r="AB249" i="30"/>
  <c r="AA249" i="30"/>
  <c r="Z249" i="30"/>
  <c r="Y249" i="30"/>
  <c r="X249" i="30"/>
  <c r="W249" i="30"/>
  <c r="V249" i="30"/>
  <c r="U249" i="30"/>
  <c r="T249" i="30"/>
  <c r="S249" i="30"/>
  <c r="R249" i="30"/>
  <c r="Q249" i="30"/>
  <c r="P249" i="30"/>
  <c r="O249" i="30"/>
  <c r="N249" i="30"/>
  <c r="M249" i="30"/>
  <c r="L249" i="30"/>
  <c r="K249" i="30"/>
  <c r="J249" i="30"/>
  <c r="I249" i="30"/>
  <c r="H249" i="30"/>
  <c r="G249" i="30"/>
  <c r="F249" i="30"/>
  <c r="AO248" i="30"/>
  <c r="AN248" i="30"/>
  <c r="AM248" i="30"/>
  <c r="AL248" i="30"/>
  <c r="AK248" i="30"/>
  <c r="AJ248" i="30"/>
  <c r="AI248" i="30"/>
  <c r="AH248" i="30"/>
  <c r="AG248" i="30"/>
  <c r="AF248" i="30"/>
  <c r="AE248" i="30"/>
  <c r="AD248" i="30"/>
  <c r="AC248" i="30"/>
  <c r="AB248" i="30"/>
  <c r="AA248" i="30"/>
  <c r="Z248" i="30"/>
  <c r="Y248" i="30"/>
  <c r="X248" i="30"/>
  <c r="W248" i="30"/>
  <c r="V248" i="30"/>
  <c r="U248" i="30"/>
  <c r="T248" i="30"/>
  <c r="S248" i="30"/>
  <c r="R248" i="30"/>
  <c r="Q248" i="30"/>
  <c r="P248" i="30"/>
  <c r="O248" i="30"/>
  <c r="N248" i="30"/>
  <c r="M248" i="30"/>
  <c r="L248" i="30"/>
  <c r="K248" i="30"/>
  <c r="J248" i="30"/>
  <c r="I248" i="30"/>
  <c r="H248" i="30"/>
  <c r="G248" i="30"/>
  <c r="F248" i="30"/>
  <c r="AO247" i="30"/>
  <c r="AN247" i="30"/>
  <c r="AM247" i="30"/>
  <c r="AL247" i="30"/>
  <c r="AK247" i="30"/>
  <c r="AJ247" i="30"/>
  <c r="AI247" i="30"/>
  <c r="AH247" i="30"/>
  <c r="AG247" i="30"/>
  <c r="AF247" i="30"/>
  <c r="AE247" i="30"/>
  <c r="AD247" i="30"/>
  <c r="AC247" i="30"/>
  <c r="AB247" i="30"/>
  <c r="AA247" i="30"/>
  <c r="Z247" i="30"/>
  <c r="Y247" i="30"/>
  <c r="X247" i="30"/>
  <c r="W247" i="30"/>
  <c r="V247" i="30"/>
  <c r="U247" i="30"/>
  <c r="T247" i="30"/>
  <c r="S247" i="30"/>
  <c r="R247" i="30"/>
  <c r="Q247" i="30"/>
  <c r="P247" i="30"/>
  <c r="O247" i="30"/>
  <c r="N247" i="30"/>
  <c r="M247" i="30"/>
  <c r="L247" i="30"/>
  <c r="K247" i="30"/>
  <c r="J247" i="30"/>
  <c r="I247" i="30"/>
  <c r="H247" i="30"/>
  <c r="G247" i="30"/>
  <c r="F247" i="30"/>
  <c r="AO246" i="30"/>
  <c r="AN246" i="30"/>
  <c r="AM246" i="30"/>
  <c r="AL246" i="30"/>
  <c r="AK246" i="30"/>
  <c r="AJ246" i="30"/>
  <c r="AI246" i="30"/>
  <c r="AH246" i="30"/>
  <c r="AG246" i="30"/>
  <c r="AF246" i="30"/>
  <c r="AE246" i="30"/>
  <c r="AD246" i="30"/>
  <c r="AC246" i="30"/>
  <c r="AB246" i="30"/>
  <c r="AA246" i="30"/>
  <c r="Z246" i="30"/>
  <c r="Y246" i="30"/>
  <c r="X246" i="30"/>
  <c r="W246" i="30"/>
  <c r="V246" i="30"/>
  <c r="U246" i="30"/>
  <c r="T246" i="30"/>
  <c r="S246" i="30"/>
  <c r="R246" i="30"/>
  <c r="Q246" i="30"/>
  <c r="P246" i="30"/>
  <c r="O246" i="30"/>
  <c r="N246" i="30"/>
  <c r="M246" i="30"/>
  <c r="L246" i="30"/>
  <c r="K246" i="30"/>
  <c r="J246" i="30"/>
  <c r="I246" i="30"/>
  <c r="H246" i="30"/>
  <c r="G246" i="30"/>
  <c r="F246" i="30"/>
  <c r="AO245" i="30"/>
  <c r="AN245" i="30"/>
  <c r="AM245" i="30"/>
  <c r="AL245" i="30"/>
  <c r="AK245" i="30"/>
  <c r="AJ245" i="30"/>
  <c r="AI245" i="30"/>
  <c r="AH245" i="30"/>
  <c r="AG245" i="30"/>
  <c r="AF245" i="30"/>
  <c r="AE245" i="30"/>
  <c r="AD245" i="30"/>
  <c r="AC245" i="30"/>
  <c r="AB245" i="30"/>
  <c r="AA245" i="30"/>
  <c r="Z245" i="30"/>
  <c r="Y245" i="30"/>
  <c r="X245" i="30"/>
  <c r="W245" i="30"/>
  <c r="V245" i="30"/>
  <c r="U245" i="30"/>
  <c r="T245" i="30"/>
  <c r="S245" i="30"/>
  <c r="R245" i="30"/>
  <c r="Q245" i="30"/>
  <c r="P245" i="30"/>
  <c r="O245" i="30"/>
  <c r="N245" i="30"/>
  <c r="M245" i="30"/>
  <c r="L245" i="30"/>
  <c r="K245" i="30"/>
  <c r="J245" i="30"/>
  <c r="I245" i="30"/>
  <c r="H245" i="30"/>
  <c r="G245" i="30"/>
  <c r="F245" i="30"/>
  <c r="AO244" i="30"/>
  <c r="AN244" i="30"/>
  <c r="AM244" i="30"/>
  <c r="AL244" i="30"/>
  <c r="AK244" i="30"/>
  <c r="AJ244" i="30"/>
  <c r="AI244" i="30"/>
  <c r="AH244" i="30"/>
  <c r="AG244" i="30"/>
  <c r="AF244" i="30"/>
  <c r="AE244" i="30"/>
  <c r="AD244" i="30"/>
  <c r="AC244" i="30"/>
  <c r="AB244" i="30"/>
  <c r="AA244" i="30"/>
  <c r="Z244" i="30"/>
  <c r="Y244" i="30"/>
  <c r="X244" i="30"/>
  <c r="W244" i="30"/>
  <c r="V244" i="30"/>
  <c r="U244" i="30"/>
  <c r="T244" i="30"/>
  <c r="S244" i="30"/>
  <c r="R244" i="30"/>
  <c r="Q244" i="30"/>
  <c r="P244" i="30"/>
  <c r="O244" i="30"/>
  <c r="N244" i="30"/>
  <c r="M244" i="30"/>
  <c r="L244" i="30"/>
  <c r="K244" i="30"/>
  <c r="J244" i="30"/>
  <c r="I244" i="30"/>
  <c r="H244" i="30"/>
  <c r="G244" i="30"/>
  <c r="F244" i="30"/>
  <c r="AO243" i="30"/>
  <c r="AN243" i="30"/>
  <c r="AM243" i="30"/>
  <c r="AL243" i="30"/>
  <c r="AK243" i="30"/>
  <c r="AJ243" i="30"/>
  <c r="AI243" i="30"/>
  <c r="AH243" i="30"/>
  <c r="AG243" i="30"/>
  <c r="AF243" i="30"/>
  <c r="AE243" i="30"/>
  <c r="AD243" i="30"/>
  <c r="AC243" i="30"/>
  <c r="AB243" i="30"/>
  <c r="AA243" i="30"/>
  <c r="Z243" i="30"/>
  <c r="Y243" i="30"/>
  <c r="X243" i="30"/>
  <c r="W243" i="30"/>
  <c r="V243" i="30"/>
  <c r="U243" i="30"/>
  <c r="T243" i="30"/>
  <c r="S243" i="30"/>
  <c r="R243" i="30"/>
  <c r="Q243" i="30"/>
  <c r="P243" i="30"/>
  <c r="O243" i="30"/>
  <c r="N243" i="30"/>
  <c r="M243" i="30"/>
  <c r="L243" i="30"/>
  <c r="K243" i="30"/>
  <c r="J243" i="30"/>
  <c r="I243" i="30"/>
  <c r="H243" i="30"/>
  <c r="G243" i="30"/>
  <c r="F243" i="30"/>
  <c r="AO242" i="30"/>
  <c r="AN242" i="30"/>
  <c r="AM242" i="30"/>
  <c r="AL242" i="30"/>
  <c r="AK242" i="30"/>
  <c r="AJ242" i="30"/>
  <c r="AI242" i="30"/>
  <c r="AH242" i="30"/>
  <c r="AG242" i="30"/>
  <c r="AF242" i="30"/>
  <c r="AE242" i="30"/>
  <c r="AD242" i="30"/>
  <c r="AC242" i="30"/>
  <c r="AB242" i="30"/>
  <c r="AA242" i="30"/>
  <c r="Z242" i="30"/>
  <c r="Y242" i="30"/>
  <c r="X242" i="30"/>
  <c r="W242" i="30"/>
  <c r="V242" i="30"/>
  <c r="U242" i="30"/>
  <c r="T242" i="30"/>
  <c r="S242" i="30"/>
  <c r="R242" i="30"/>
  <c r="Q242" i="30"/>
  <c r="P242" i="30"/>
  <c r="O242" i="30"/>
  <c r="N242" i="30"/>
  <c r="M242" i="30"/>
  <c r="L242" i="30"/>
  <c r="K242" i="30"/>
  <c r="J242" i="30"/>
  <c r="I242" i="30"/>
  <c r="H242" i="30"/>
  <c r="G242" i="30"/>
  <c r="F242" i="30"/>
  <c r="AO241" i="30"/>
  <c r="AN241" i="30"/>
  <c r="AM241" i="30"/>
  <c r="AL241" i="30"/>
  <c r="AK241" i="30"/>
  <c r="AJ241" i="30"/>
  <c r="AI241" i="30"/>
  <c r="AH241" i="30"/>
  <c r="AG241" i="30"/>
  <c r="AF241" i="30"/>
  <c r="AE241" i="30"/>
  <c r="AD241" i="30"/>
  <c r="AC241" i="30"/>
  <c r="AB241" i="30"/>
  <c r="AA241" i="30"/>
  <c r="Z241" i="30"/>
  <c r="Y241" i="30"/>
  <c r="X241" i="30"/>
  <c r="W241" i="30"/>
  <c r="V241" i="30"/>
  <c r="U241" i="30"/>
  <c r="T241" i="30"/>
  <c r="S241" i="30"/>
  <c r="R241" i="30"/>
  <c r="Q241" i="30"/>
  <c r="P241" i="30"/>
  <c r="O241" i="30"/>
  <c r="N241" i="30"/>
  <c r="M241" i="30"/>
  <c r="L241" i="30"/>
  <c r="K241" i="30"/>
  <c r="J241" i="30"/>
  <c r="I241" i="30"/>
  <c r="H241" i="30"/>
  <c r="G241" i="30"/>
  <c r="F241" i="30"/>
  <c r="AO240" i="30"/>
  <c r="AN240" i="30"/>
  <c r="AM240" i="30"/>
  <c r="AL240" i="30"/>
  <c r="AK240" i="30"/>
  <c r="AJ240" i="30"/>
  <c r="AI240" i="30"/>
  <c r="AH240" i="30"/>
  <c r="AG240" i="30"/>
  <c r="AF240" i="30"/>
  <c r="AE240" i="30"/>
  <c r="AD240" i="30"/>
  <c r="AC240" i="30"/>
  <c r="AB240" i="30"/>
  <c r="AA240" i="30"/>
  <c r="Z240" i="30"/>
  <c r="Y240" i="30"/>
  <c r="X240" i="30"/>
  <c r="W240" i="30"/>
  <c r="V240" i="30"/>
  <c r="U240" i="30"/>
  <c r="T240" i="30"/>
  <c r="S240" i="30"/>
  <c r="R240" i="30"/>
  <c r="Q240" i="30"/>
  <c r="P240" i="30"/>
  <c r="O240" i="30"/>
  <c r="N240" i="30"/>
  <c r="M240" i="30"/>
  <c r="L240" i="30"/>
  <c r="K240" i="30"/>
  <c r="J240" i="30"/>
  <c r="I240" i="30"/>
  <c r="H240" i="30"/>
  <c r="G240" i="30"/>
  <c r="F240" i="30"/>
  <c r="AO239" i="30"/>
  <c r="AN239" i="30"/>
  <c r="AM239" i="30"/>
  <c r="AL239" i="30"/>
  <c r="AK239" i="30"/>
  <c r="AJ239" i="30"/>
  <c r="AI239" i="30"/>
  <c r="AH239" i="30"/>
  <c r="AG239" i="30"/>
  <c r="AF239" i="30"/>
  <c r="AE239" i="30"/>
  <c r="AD239" i="30"/>
  <c r="AC239" i="30"/>
  <c r="AB239" i="30"/>
  <c r="AA239" i="30"/>
  <c r="Z239" i="30"/>
  <c r="Y239" i="30"/>
  <c r="X239" i="30"/>
  <c r="W239" i="30"/>
  <c r="V239" i="30"/>
  <c r="U239" i="30"/>
  <c r="T239" i="30"/>
  <c r="S239" i="30"/>
  <c r="R239" i="30"/>
  <c r="Q239" i="30"/>
  <c r="P239" i="30"/>
  <c r="O239" i="30"/>
  <c r="N239" i="30"/>
  <c r="M239" i="30"/>
  <c r="L239" i="30"/>
  <c r="K239" i="30"/>
  <c r="J239" i="30"/>
  <c r="I239" i="30"/>
  <c r="H239" i="30"/>
  <c r="G239" i="30"/>
  <c r="F239" i="30"/>
  <c r="AO238" i="30"/>
  <c r="AN238" i="30"/>
  <c r="AM238" i="30"/>
  <c r="AL238" i="30"/>
  <c r="AK238" i="30"/>
  <c r="AJ238" i="30"/>
  <c r="AI238" i="30"/>
  <c r="AH238" i="30"/>
  <c r="AG238" i="30"/>
  <c r="AF238" i="30"/>
  <c r="AE238" i="30"/>
  <c r="AD238" i="30"/>
  <c r="AC238" i="30"/>
  <c r="AB238" i="30"/>
  <c r="AA238" i="30"/>
  <c r="Z238" i="30"/>
  <c r="Y238" i="30"/>
  <c r="X238" i="30"/>
  <c r="W238" i="30"/>
  <c r="V238" i="30"/>
  <c r="U238" i="30"/>
  <c r="T238" i="30"/>
  <c r="S238" i="30"/>
  <c r="R238" i="30"/>
  <c r="Q238" i="30"/>
  <c r="P238" i="30"/>
  <c r="O238" i="30"/>
  <c r="N238" i="30"/>
  <c r="M238" i="30"/>
  <c r="L238" i="30"/>
  <c r="K238" i="30"/>
  <c r="J238" i="30"/>
  <c r="I238" i="30"/>
  <c r="H238" i="30"/>
  <c r="G238" i="30"/>
  <c r="F238" i="30"/>
  <c r="AO237" i="30"/>
  <c r="AN237" i="30"/>
  <c r="AM237" i="30"/>
  <c r="AL237" i="30"/>
  <c r="AK237" i="30"/>
  <c r="AJ237" i="30"/>
  <c r="AI237" i="30"/>
  <c r="AH237" i="30"/>
  <c r="AG237" i="30"/>
  <c r="AF237" i="30"/>
  <c r="AE237" i="30"/>
  <c r="AD237" i="30"/>
  <c r="AC237" i="30"/>
  <c r="AB237" i="30"/>
  <c r="AA237" i="30"/>
  <c r="Z237" i="30"/>
  <c r="Y237" i="30"/>
  <c r="X237" i="30"/>
  <c r="W237" i="30"/>
  <c r="V237" i="30"/>
  <c r="U237" i="30"/>
  <c r="T237" i="30"/>
  <c r="S237" i="30"/>
  <c r="R237" i="30"/>
  <c r="Q237" i="30"/>
  <c r="P237" i="30"/>
  <c r="O237" i="30"/>
  <c r="N237" i="30"/>
  <c r="M237" i="30"/>
  <c r="L237" i="30"/>
  <c r="K237" i="30"/>
  <c r="J237" i="30"/>
  <c r="I237" i="30"/>
  <c r="H237" i="30"/>
  <c r="G237" i="30"/>
  <c r="F237" i="30"/>
  <c r="AO236" i="30"/>
  <c r="AN236" i="30"/>
  <c r="AM236" i="30"/>
  <c r="AL236" i="30"/>
  <c r="AK236" i="30"/>
  <c r="AJ236" i="30"/>
  <c r="AI236" i="30"/>
  <c r="AH236" i="30"/>
  <c r="AG236" i="30"/>
  <c r="AF236" i="30"/>
  <c r="AE236" i="30"/>
  <c r="AD236" i="30"/>
  <c r="AC236" i="30"/>
  <c r="AB236" i="30"/>
  <c r="AA236" i="30"/>
  <c r="Z236" i="30"/>
  <c r="Y236" i="30"/>
  <c r="X236" i="30"/>
  <c r="W236" i="30"/>
  <c r="V236" i="30"/>
  <c r="U236" i="30"/>
  <c r="T236" i="30"/>
  <c r="S236" i="30"/>
  <c r="R236" i="30"/>
  <c r="Q236" i="30"/>
  <c r="P236" i="30"/>
  <c r="O236" i="30"/>
  <c r="N236" i="30"/>
  <c r="M236" i="30"/>
  <c r="L236" i="30"/>
  <c r="K236" i="30"/>
  <c r="J236" i="30"/>
  <c r="I236" i="30"/>
  <c r="H236" i="30"/>
  <c r="G236" i="30"/>
  <c r="F236" i="30"/>
  <c r="AO235" i="30"/>
  <c r="AN235" i="30"/>
  <c r="AM235" i="30"/>
  <c r="AL235" i="30"/>
  <c r="AK235" i="30"/>
  <c r="AJ235" i="30"/>
  <c r="AI235" i="30"/>
  <c r="AH235" i="30"/>
  <c r="AG235" i="30"/>
  <c r="AF235" i="30"/>
  <c r="AE235" i="30"/>
  <c r="AD235" i="30"/>
  <c r="AC235" i="30"/>
  <c r="AB235" i="30"/>
  <c r="AA235" i="30"/>
  <c r="Z235" i="30"/>
  <c r="Y235" i="30"/>
  <c r="X235" i="30"/>
  <c r="W235" i="30"/>
  <c r="V235" i="30"/>
  <c r="U235" i="30"/>
  <c r="T235" i="30"/>
  <c r="S235" i="30"/>
  <c r="R235" i="30"/>
  <c r="Q235" i="30"/>
  <c r="P235" i="30"/>
  <c r="O235" i="30"/>
  <c r="N235" i="30"/>
  <c r="M235" i="30"/>
  <c r="L235" i="30"/>
  <c r="K235" i="30"/>
  <c r="J235" i="30"/>
  <c r="I235" i="30"/>
  <c r="H235" i="30"/>
  <c r="G235" i="30"/>
  <c r="F235" i="30"/>
  <c r="AO234" i="30"/>
  <c r="AN234" i="30"/>
  <c r="AM234" i="30"/>
  <c r="AL234" i="30"/>
  <c r="AK234" i="30"/>
  <c r="AJ234" i="30"/>
  <c r="AI234" i="30"/>
  <c r="AH234" i="30"/>
  <c r="AG234" i="30"/>
  <c r="AF234" i="30"/>
  <c r="AE234" i="30"/>
  <c r="AD234" i="30"/>
  <c r="AC234" i="30"/>
  <c r="AB234" i="30"/>
  <c r="AA234" i="30"/>
  <c r="Z234" i="30"/>
  <c r="Y234" i="30"/>
  <c r="X234" i="30"/>
  <c r="W234" i="30"/>
  <c r="V234" i="30"/>
  <c r="U234" i="30"/>
  <c r="T234" i="30"/>
  <c r="S234" i="30"/>
  <c r="R234" i="30"/>
  <c r="Q234" i="30"/>
  <c r="P234" i="30"/>
  <c r="O234" i="30"/>
  <c r="N234" i="30"/>
  <c r="M234" i="30"/>
  <c r="L234" i="30"/>
  <c r="K234" i="30"/>
  <c r="J234" i="30"/>
  <c r="I234" i="30"/>
  <c r="H234" i="30"/>
  <c r="G234" i="30"/>
  <c r="F234" i="30"/>
  <c r="AO233" i="30"/>
  <c r="AN233" i="30"/>
  <c r="AM233" i="30"/>
  <c r="AL233" i="30"/>
  <c r="AK233" i="30"/>
  <c r="AJ233" i="30"/>
  <c r="AI233" i="30"/>
  <c r="AH233" i="30"/>
  <c r="AG233" i="30"/>
  <c r="AF233" i="30"/>
  <c r="AE233" i="30"/>
  <c r="AD233" i="30"/>
  <c r="AC233" i="30"/>
  <c r="AB233" i="30"/>
  <c r="AA233" i="30"/>
  <c r="Z233" i="30"/>
  <c r="Y233" i="30"/>
  <c r="X233" i="30"/>
  <c r="W233" i="30"/>
  <c r="V233" i="30"/>
  <c r="U233" i="30"/>
  <c r="T233" i="30"/>
  <c r="S233" i="30"/>
  <c r="R233" i="30"/>
  <c r="Q233" i="30"/>
  <c r="P233" i="30"/>
  <c r="O233" i="30"/>
  <c r="N233" i="30"/>
  <c r="M233" i="30"/>
  <c r="L233" i="30"/>
  <c r="K233" i="30"/>
  <c r="J233" i="30"/>
  <c r="I233" i="30"/>
  <c r="H233" i="30"/>
  <c r="G233" i="30"/>
  <c r="F233" i="30"/>
  <c r="AO232" i="30"/>
  <c r="AN232" i="30"/>
  <c r="AM232" i="30"/>
  <c r="AL232" i="30"/>
  <c r="AK232" i="30"/>
  <c r="AJ232" i="30"/>
  <c r="AI232" i="30"/>
  <c r="AH232" i="30"/>
  <c r="AG232" i="30"/>
  <c r="AF232" i="30"/>
  <c r="AE232" i="30"/>
  <c r="AD232" i="30"/>
  <c r="AC232" i="30"/>
  <c r="AB232" i="30"/>
  <c r="AA232" i="30"/>
  <c r="Z232" i="30"/>
  <c r="Y232" i="30"/>
  <c r="X232" i="30"/>
  <c r="W232" i="30"/>
  <c r="V232" i="30"/>
  <c r="U232" i="30"/>
  <c r="T232" i="30"/>
  <c r="S232" i="30"/>
  <c r="R232" i="30"/>
  <c r="Q232" i="30"/>
  <c r="P232" i="30"/>
  <c r="O232" i="30"/>
  <c r="N232" i="30"/>
  <c r="M232" i="30"/>
  <c r="L232" i="30"/>
  <c r="K232" i="30"/>
  <c r="J232" i="30"/>
  <c r="I232" i="30"/>
  <c r="H232" i="30"/>
  <c r="G232" i="30"/>
  <c r="F232" i="30"/>
  <c r="AO231" i="30"/>
  <c r="AN231" i="30"/>
  <c r="AM231" i="30"/>
  <c r="AL231" i="30"/>
  <c r="AK231" i="30"/>
  <c r="AJ231" i="30"/>
  <c r="AI231" i="30"/>
  <c r="AH231" i="30"/>
  <c r="AG231" i="30"/>
  <c r="AF231" i="30"/>
  <c r="AE231" i="30"/>
  <c r="AD231" i="30"/>
  <c r="AC231" i="30"/>
  <c r="AB231" i="30"/>
  <c r="AA231" i="30"/>
  <c r="Z231" i="30"/>
  <c r="Y231" i="30"/>
  <c r="X231" i="30"/>
  <c r="W231" i="30"/>
  <c r="V231" i="30"/>
  <c r="U231" i="30"/>
  <c r="T231" i="30"/>
  <c r="S231" i="30"/>
  <c r="R231" i="30"/>
  <c r="Q231" i="30"/>
  <c r="P231" i="30"/>
  <c r="O231" i="30"/>
  <c r="N231" i="30"/>
  <c r="M231" i="30"/>
  <c r="L231" i="30"/>
  <c r="K231" i="30"/>
  <c r="J231" i="30"/>
  <c r="I231" i="30"/>
  <c r="H231" i="30"/>
  <c r="G231" i="30"/>
  <c r="F231" i="30"/>
  <c r="AO230" i="30"/>
  <c r="AN230" i="30"/>
  <c r="AM230" i="30"/>
  <c r="AL230" i="30"/>
  <c r="AK230" i="30"/>
  <c r="AJ230" i="30"/>
  <c r="AI230" i="30"/>
  <c r="AH230" i="30"/>
  <c r="AG230" i="30"/>
  <c r="AF230" i="30"/>
  <c r="AE230" i="30"/>
  <c r="AD230" i="30"/>
  <c r="AC230" i="30"/>
  <c r="AB230" i="30"/>
  <c r="AA230" i="30"/>
  <c r="Z230" i="30"/>
  <c r="Y230" i="30"/>
  <c r="X230" i="30"/>
  <c r="W230" i="30"/>
  <c r="V230" i="30"/>
  <c r="U230" i="30"/>
  <c r="T230" i="30"/>
  <c r="S230" i="30"/>
  <c r="R230" i="30"/>
  <c r="Q230" i="30"/>
  <c r="P230" i="30"/>
  <c r="O230" i="30"/>
  <c r="N230" i="30"/>
  <c r="M230" i="30"/>
  <c r="L230" i="30"/>
  <c r="K230" i="30"/>
  <c r="J230" i="30"/>
  <c r="I230" i="30"/>
  <c r="H230" i="30"/>
  <c r="G230" i="30"/>
  <c r="F230" i="30"/>
  <c r="AO229" i="30"/>
  <c r="AN229" i="30"/>
  <c r="AM229" i="30"/>
  <c r="AL229" i="30"/>
  <c r="AK229" i="30"/>
  <c r="AJ229" i="30"/>
  <c r="AI229" i="30"/>
  <c r="AH229" i="30"/>
  <c r="AG229" i="30"/>
  <c r="AF229" i="30"/>
  <c r="AE229" i="30"/>
  <c r="AD229" i="30"/>
  <c r="AC229" i="30"/>
  <c r="AB229" i="30"/>
  <c r="AA229" i="30"/>
  <c r="Z229" i="30"/>
  <c r="Y229" i="30"/>
  <c r="X229" i="30"/>
  <c r="W229" i="30"/>
  <c r="V229" i="30"/>
  <c r="U229" i="30"/>
  <c r="T229" i="30"/>
  <c r="S229" i="30"/>
  <c r="R229" i="30"/>
  <c r="Q229" i="30"/>
  <c r="P229" i="30"/>
  <c r="O229" i="30"/>
  <c r="N229" i="30"/>
  <c r="M229" i="30"/>
  <c r="L229" i="30"/>
  <c r="K229" i="30"/>
  <c r="J229" i="30"/>
  <c r="I229" i="30"/>
  <c r="H229" i="30"/>
  <c r="G229" i="30"/>
  <c r="F229" i="30"/>
  <c r="AO228" i="30"/>
  <c r="AN228" i="30"/>
  <c r="AM228" i="30"/>
  <c r="AL228" i="30"/>
  <c r="AK228" i="30"/>
  <c r="AJ228" i="30"/>
  <c r="AI228" i="30"/>
  <c r="AH228" i="30"/>
  <c r="AG228" i="30"/>
  <c r="AF228" i="30"/>
  <c r="AE228" i="30"/>
  <c r="AD228" i="30"/>
  <c r="AC228" i="30"/>
  <c r="AB228" i="30"/>
  <c r="AA228" i="30"/>
  <c r="Z228" i="30"/>
  <c r="Y228" i="30"/>
  <c r="X228" i="30"/>
  <c r="W228" i="30"/>
  <c r="V228" i="30"/>
  <c r="U228" i="30"/>
  <c r="T228" i="30"/>
  <c r="S228" i="30"/>
  <c r="R228" i="30"/>
  <c r="Q228" i="30"/>
  <c r="P228" i="30"/>
  <c r="O228" i="30"/>
  <c r="N228" i="30"/>
  <c r="M228" i="30"/>
  <c r="L228" i="30"/>
  <c r="K228" i="30"/>
  <c r="J228" i="30"/>
  <c r="I228" i="30"/>
  <c r="H228" i="30"/>
  <c r="G228" i="30"/>
  <c r="F228" i="30"/>
  <c r="AO227" i="30"/>
  <c r="AN227" i="30"/>
  <c r="AM227" i="30"/>
  <c r="AL227" i="30"/>
  <c r="AK227" i="30"/>
  <c r="AJ227" i="30"/>
  <c r="AI227" i="30"/>
  <c r="AH227" i="30"/>
  <c r="AG227" i="30"/>
  <c r="AF227" i="30"/>
  <c r="AE227" i="30"/>
  <c r="AD227" i="30"/>
  <c r="AC227" i="30"/>
  <c r="AB227" i="30"/>
  <c r="AA227" i="30"/>
  <c r="Z227" i="30"/>
  <c r="Y227" i="30"/>
  <c r="X227" i="30"/>
  <c r="W227" i="30"/>
  <c r="V227" i="30"/>
  <c r="U227" i="30"/>
  <c r="T227" i="30"/>
  <c r="S227" i="30"/>
  <c r="R227" i="30"/>
  <c r="Q227" i="30"/>
  <c r="P227" i="30"/>
  <c r="O227" i="30"/>
  <c r="N227" i="30"/>
  <c r="M227" i="30"/>
  <c r="L227" i="30"/>
  <c r="K227" i="30"/>
  <c r="J227" i="30"/>
  <c r="I227" i="30"/>
  <c r="H227" i="30"/>
  <c r="G227" i="30"/>
  <c r="F227" i="30"/>
  <c r="AO226" i="30"/>
  <c r="AN226" i="30"/>
  <c r="AM226" i="30"/>
  <c r="AL226" i="30"/>
  <c r="AK226" i="30"/>
  <c r="AJ226" i="30"/>
  <c r="AI226" i="30"/>
  <c r="AH226" i="30"/>
  <c r="AG226" i="30"/>
  <c r="AF226" i="30"/>
  <c r="AE226" i="30"/>
  <c r="AD226" i="30"/>
  <c r="AC226" i="30"/>
  <c r="AB226" i="30"/>
  <c r="AA226" i="30"/>
  <c r="Z226" i="30"/>
  <c r="Y226" i="30"/>
  <c r="X226" i="30"/>
  <c r="W226" i="30"/>
  <c r="V226" i="30"/>
  <c r="U226" i="30"/>
  <c r="T226" i="30"/>
  <c r="S226" i="30"/>
  <c r="R226" i="30"/>
  <c r="Q226" i="30"/>
  <c r="P226" i="30"/>
  <c r="O226" i="30"/>
  <c r="N226" i="30"/>
  <c r="M226" i="30"/>
  <c r="L226" i="30"/>
  <c r="K226" i="30"/>
  <c r="J226" i="30"/>
  <c r="I226" i="30"/>
  <c r="H226" i="30"/>
  <c r="G226" i="30"/>
  <c r="F226" i="30"/>
  <c r="AO225" i="30"/>
  <c r="AN225" i="30"/>
  <c r="AM225" i="30"/>
  <c r="AL225" i="30"/>
  <c r="AK225" i="30"/>
  <c r="AJ225" i="30"/>
  <c r="AI225" i="30"/>
  <c r="AH225" i="30"/>
  <c r="AG225" i="30"/>
  <c r="AF225" i="30"/>
  <c r="AE225" i="30"/>
  <c r="AD225" i="30"/>
  <c r="AC225" i="30"/>
  <c r="AB225" i="30"/>
  <c r="AA225" i="30"/>
  <c r="Z225" i="30"/>
  <c r="Y225" i="30"/>
  <c r="X225" i="30"/>
  <c r="W225" i="30"/>
  <c r="V225" i="30"/>
  <c r="U225" i="30"/>
  <c r="T225" i="30"/>
  <c r="S225" i="30"/>
  <c r="R225" i="30"/>
  <c r="Q225" i="30"/>
  <c r="P225" i="30"/>
  <c r="O225" i="30"/>
  <c r="N225" i="30"/>
  <c r="M225" i="30"/>
  <c r="L225" i="30"/>
  <c r="K225" i="30"/>
  <c r="J225" i="30"/>
  <c r="I225" i="30"/>
  <c r="H225" i="30"/>
  <c r="G225" i="30"/>
  <c r="F225" i="30"/>
  <c r="AO224" i="30"/>
  <c r="AN224" i="30"/>
  <c r="AM224" i="30"/>
  <c r="AL224" i="30"/>
  <c r="AK224" i="30"/>
  <c r="AJ224" i="30"/>
  <c r="AI224" i="30"/>
  <c r="AH224" i="30"/>
  <c r="AG224" i="30"/>
  <c r="AF224" i="30"/>
  <c r="AE224" i="30"/>
  <c r="AD224" i="30"/>
  <c r="AC224" i="30"/>
  <c r="AB224" i="30"/>
  <c r="AA224" i="30"/>
  <c r="Z224" i="30"/>
  <c r="Y224" i="30"/>
  <c r="X224" i="30"/>
  <c r="W224" i="30"/>
  <c r="V224" i="30"/>
  <c r="U224" i="30"/>
  <c r="T224" i="30"/>
  <c r="S224" i="30"/>
  <c r="R224" i="30"/>
  <c r="Q224" i="30"/>
  <c r="P224" i="30"/>
  <c r="O224" i="30"/>
  <c r="N224" i="30"/>
  <c r="M224" i="30"/>
  <c r="L224" i="30"/>
  <c r="K224" i="30"/>
  <c r="J224" i="30"/>
  <c r="I224" i="30"/>
  <c r="H224" i="30"/>
  <c r="G224" i="30"/>
  <c r="F224" i="30"/>
  <c r="AO223" i="30"/>
  <c r="AN223" i="30"/>
  <c r="AM223" i="30"/>
  <c r="AL223" i="30"/>
  <c r="AK223" i="30"/>
  <c r="AJ223" i="30"/>
  <c r="AI223" i="30"/>
  <c r="AH223" i="30"/>
  <c r="AG223" i="30"/>
  <c r="AF223" i="30"/>
  <c r="AE223" i="30"/>
  <c r="AD223" i="30"/>
  <c r="AC223" i="30"/>
  <c r="AB223" i="30"/>
  <c r="AA223" i="30"/>
  <c r="Z223" i="30"/>
  <c r="Y223" i="30"/>
  <c r="X223" i="30"/>
  <c r="W223" i="30"/>
  <c r="V223" i="30"/>
  <c r="U223" i="30"/>
  <c r="T223" i="30"/>
  <c r="S223" i="30"/>
  <c r="R223" i="30"/>
  <c r="Q223" i="30"/>
  <c r="P223" i="30"/>
  <c r="O223" i="30"/>
  <c r="N223" i="30"/>
  <c r="M223" i="30"/>
  <c r="L223" i="30"/>
  <c r="K223" i="30"/>
  <c r="J223" i="30"/>
  <c r="I223" i="30"/>
  <c r="H223" i="30"/>
  <c r="G223" i="30"/>
  <c r="F223" i="30"/>
  <c r="AO222" i="30"/>
  <c r="AN222" i="30"/>
  <c r="AM222" i="30"/>
  <c r="AL222" i="30"/>
  <c r="AK222" i="30"/>
  <c r="AJ222" i="30"/>
  <c r="AI222" i="30"/>
  <c r="AH222" i="30"/>
  <c r="AG222" i="30"/>
  <c r="AF222" i="30"/>
  <c r="AE222" i="30"/>
  <c r="AD222" i="30"/>
  <c r="AC222" i="30"/>
  <c r="AB222" i="30"/>
  <c r="AA222" i="30"/>
  <c r="Z222" i="30"/>
  <c r="Y222" i="30"/>
  <c r="X222" i="30"/>
  <c r="W222" i="30"/>
  <c r="V222" i="30"/>
  <c r="U222" i="30"/>
  <c r="T222" i="30"/>
  <c r="S222" i="30"/>
  <c r="R222" i="30"/>
  <c r="Q222" i="30"/>
  <c r="P222" i="30"/>
  <c r="O222" i="30"/>
  <c r="N222" i="30"/>
  <c r="M222" i="30"/>
  <c r="L222" i="30"/>
  <c r="K222" i="30"/>
  <c r="J222" i="30"/>
  <c r="I222" i="30"/>
  <c r="H222" i="30"/>
  <c r="G222" i="30"/>
  <c r="F222" i="30"/>
  <c r="AO221" i="30"/>
  <c r="AN221" i="30"/>
  <c r="AM221" i="30"/>
  <c r="AL221" i="30"/>
  <c r="AK221" i="30"/>
  <c r="AJ221" i="30"/>
  <c r="AI221" i="30"/>
  <c r="AH221" i="30"/>
  <c r="AG221" i="30"/>
  <c r="AF221" i="30"/>
  <c r="AE221" i="30"/>
  <c r="AD221" i="30"/>
  <c r="AC221" i="30"/>
  <c r="AB221" i="30"/>
  <c r="AA221" i="30"/>
  <c r="Z221" i="30"/>
  <c r="Y221" i="30"/>
  <c r="X221" i="30"/>
  <c r="W221" i="30"/>
  <c r="V221" i="30"/>
  <c r="U221" i="30"/>
  <c r="T221" i="30"/>
  <c r="S221" i="30"/>
  <c r="R221" i="30"/>
  <c r="Q221" i="30"/>
  <c r="P221" i="30"/>
  <c r="O221" i="30"/>
  <c r="N221" i="30"/>
  <c r="M221" i="30"/>
  <c r="L221" i="30"/>
  <c r="K221" i="30"/>
  <c r="J221" i="30"/>
  <c r="I221" i="30"/>
  <c r="H221" i="30"/>
  <c r="G221" i="30"/>
  <c r="F221" i="30"/>
  <c r="AO220" i="30"/>
  <c r="AN220" i="30"/>
  <c r="AM220" i="30"/>
  <c r="AL220" i="30"/>
  <c r="AK220" i="30"/>
  <c r="AJ220" i="30"/>
  <c r="AI220" i="30"/>
  <c r="AH220" i="30"/>
  <c r="AG220" i="30"/>
  <c r="AF220" i="30"/>
  <c r="AE220" i="30"/>
  <c r="AD220" i="30"/>
  <c r="AC220" i="30"/>
  <c r="AB220" i="30"/>
  <c r="AA220" i="30"/>
  <c r="Z220" i="30"/>
  <c r="Y220" i="30"/>
  <c r="X220" i="30"/>
  <c r="W220" i="30"/>
  <c r="V220" i="30"/>
  <c r="U220" i="30"/>
  <c r="T220" i="30"/>
  <c r="S220" i="30"/>
  <c r="R220" i="30"/>
  <c r="Q220" i="30"/>
  <c r="P220" i="30"/>
  <c r="O220" i="30"/>
  <c r="N220" i="30"/>
  <c r="M220" i="30"/>
  <c r="L220" i="30"/>
  <c r="K220" i="30"/>
  <c r="J220" i="30"/>
  <c r="I220" i="30"/>
  <c r="H220" i="30"/>
  <c r="G220" i="30"/>
  <c r="F220" i="30"/>
  <c r="AO219" i="30"/>
  <c r="AN219" i="30"/>
  <c r="AM219" i="30"/>
  <c r="AL219" i="30"/>
  <c r="AK219" i="30"/>
  <c r="AJ219" i="30"/>
  <c r="AI219" i="30"/>
  <c r="AH219" i="30"/>
  <c r="AG219" i="30"/>
  <c r="AF219" i="30"/>
  <c r="AE219" i="30"/>
  <c r="AD219" i="30"/>
  <c r="AC219" i="30"/>
  <c r="AB219" i="30"/>
  <c r="AA219" i="30"/>
  <c r="Z219" i="30"/>
  <c r="Y219" i="30"/>
  <c r="X219" i="30"/>
  <c r="W219" i="30"/>
  <c r="V219" i="30"/>
  <c r="U219" i="30"/>
  <c r="T219" i="30"/>
  <c r="S219" i="30"/>
  <c r="R219" i="30"/>
  <c r="Q219" i="30"/>
  <c r="P219" i="30"/>
  <c r="O219" i="30"/>
  <c r="N219" i="30"/>
  <c r="M219" i="30"/>
  <c r="L219" i="30"/>
  <c r="K219" i="30"/>
  <c r="J219" i="30"/>
  <c r="I219" i="30"/>
  <c r="H219" i="30"/>
  <c r="G219" i="30"/>
  <c r="F219" i="30"/>
  <c r="AO218" i="30"/>
  <c r="AN218" i="30"/>
  <c r="AM218" i="30"/>
  <c r="AL218" i="30"/>
  <c r="AK218" i="30"/>
  <c r="AJ218" i="30"/>
  <c r="AI218" i="30"/>
  <c r="AH218" i="30"/>
  <c r="AG218" i="30"/>
  <c r="AF218" i="30"/>
  <c r="AE218" i="30"/>
  <c r="AD218" i="30"/>
  <c r="AC218" i="30"/>
  <c r="AB218" i="30"/>
  <c r="AA218" i="30"/>
  <c r="Z218" i="30"/>
  <c r="Y218" i="30"/>
  <c r="X218" i="30"/>
  <c r="W218" i="30"/>
  <c r="V218" i="30"/>
  <c r="U218" i="30"/>
  <c r="T218" i="30"/>
  <c r="S218" i="30"/>
  <c r="R218" i="30"/>
  <c r="Q218" i="30"/>
  <c r="P218" i="30"/>
  <c r="O218" i="30"/>
  <c r="N218" i="30"/>
  <c r="M218" i="30"/>
  <c r="L218" i="30"/>
  <c r="K218" i="30"/>
  <c r="J218" i="30"/>
  <c r="I218" i="30"/>
  <c r="H218" i="30"/>
  <c r="G218" i="30"/>
  <c r="F218" i="30"/>
  <c r="AO217" i="30"/>
  <c r="AN217" i="30"/>
  <c r="AM217" i="30"/>
  <c r="AL217" i="30"/>
  <c r="AK217" i="30"/>
  <c r="AJ217" i="30"/>
  <c r="AI217" i="30"/>
  <c r="AH217" i="30"/>
  <c r="AG217" i="30"/>
  <c r="AF217" i="30"/>
  <c r="AE217" i="30"/>
  <c r="AD217" i="30"/>
  <c r="AC217" i="30"/>
  <c r="AB217" i="30"/>
  <c r="AA217" i="30"/>
  <c r="Z217" i="30"/>
  <c r="Y217" i="30"/>
  <c r="X217" i="30"/>
  <c r="W217" i="30"/>
  <c r="V217" i="30"/>
  <c r="U217" i="30"/>
  <c r="T217" i="30"/>
  <c r="S217" i="30"/>
  <c r="R217" i="30"/>
  <c r="Q217" i="30"/>
  <c r="P217" i="30"/>
  <c r="O217" i="30"/>
  <c r="N217" i="30"/>
  <c r="M217" i="30"/>
  <c r="L217" i="30"/>
  <c r="K217" i="30"/>
  <c r="J217" i="30"/>
  <c r="I217" i="30"/>
  <c r="H217" i="30"/>
  <c r="G217" i="30"/>
  <c r="F217" i="30"/>
  <c r="AO216" i="30"/>
  <c r="AN216" i="30"/>
  <c r="AM216" i="30"/>
  <c r="AL216" i="30"/>
  <c r="AK216" i="30"/>
  <c r="AJ216" i="30"/>
  <c r="AI216" i="30"/>
  <c r="AH216" i="30"/>
  <c r="AG216" i="30"/>
  <c r="AF216" i="30"/>
  <c r="AE216" i="30"/>
  <c r="AD216" i="30"/>
  <c r="AC216" i="30"/>
  <c r="AB216" i="30"/>
  <c r="AA216" i="30"/>
  <c r="Z216" i="30"/>
  <c r="Y216" i="30"/>
  <c r="X216" i="30"/>
  <c r="W216" i="30"/>
  <c r="V216" i="30"/>
  <c r="U216" i="30"/>
  <c r="T216" i="30"/>
  <c r="S216" i="30"/>
  <c r="R216" i="30"/>
  <c r="Q216" i="30"/>
  <c r="P216" i="30"/>
  <c r="O216" i="30"/>
  <c r="N216" i="30"/>
  <c r="M216" i="30"/>
  <c r="L216" i="30"/>
  <c r="K216" i="30"/>
  <c r="J216" i="30"/>
  <c r="I216" i="30"/>
  <c r="H216" i="30"/>
  <c r="G216" i="30"/>
  <c r="F216" i="30"/>
  <c r="AO215" i="30"/>
  <c r="AN215" i="30"/>
  <c r="AM215" i="30"/>
  <c r="AL215" i="30"/>
  <c r="AK215" i="30"/>
  <c r="AJ215" i="30"/>
  <c r="AI215" i="30"/>
  <c r="AH215" i="30"/>
  <c r="AG215" i="30"/>
  <c r="AF215" i="30"/>
  <c r="AE215" i="30"/>
  <c r="AD215" i="30"/>
  <c r="AC215" i="30"/>
  <c r="AB215" i="30"/>
  <c r="AA215" i="30"/>
  <c r="Z215" i="30"/>
  <c r="Y215" i="30"/>
  <c r="X215" i="30"/>
  <c r="W215" i="30"/>
  <c r="V215" i="30"/>
  <c r="U215" i="30"/>
  <c r="T215" i="30"/>
  <c r="S215" i="30"/>
  <c r="R215" i="30"/>
  <c r="Q215" i="30"/>
  <c r="P215" i="30"/>
  <c r="O215" i="30"/>
  <c r="N215" i="30"/>
  <c r="M215" i="30"/>
  <c r="L215" i="30"/>
  <c r="K215" i="30"/>
  <c r="J215" i="30"/>
  <c r="I215" i="30"/>
  <c r="H215" i="30"/>
  <c r="G215" i="30"/>
  <c r="F215" i="30"/>
  <c r="AO214" i="30"/>
  <c r="AN214" i="30"/>
  <c r="AM214" i="30"/>
  <c r="AL214" i="30"/>
  <c r="AK214" i="30"/>
  <c r="AJ214" i="30"/>
  <c r="AI214" i="30"/>
  <c r="AH214" i="30"/>
  <c r="AG214" i="30"/>
  <c r="AF214" i="30"/>
  <c r="AE214" i="30"/>
  <c r="AD214" i="30"/>
  <c r="AC214" i="30"/>
  <c r="AB214" i="30"/>
  <c r="AA214" i="30"/>
  <c r="Z214" i="30"/>
  <c r="Y214" i="30"/>
  <c r="X214" i="30"/>
  <c r="W214" i="30"/>
  <c r="V214" i="30"/>
  <c r="U214" i="30"/>
  <c r="T214" i="30"/>
  <c r="S214" i="30"/>
  <c r="R214" i="30"/>
  <c r="Q214" i="30"/>
  <c r="P214" i="30"/>
  <c r="O214" i="30"/>
  <c r="N214" i="30"/>
  <c r="M214" i="30"/>
  <c r="L214" i="30"/>
  <c r="K214" i="30"/>
  <c r="J214" i="30"/>
  <c r="I214" i="30"/>
  <c r="H214" i="30"/>
  <c r="G214" i="30"/>
  <c r="F214" i="30"/>
  <c r="AO213" i="30"/>
  <c r="AN213" i="30"/>
  <c r="AM213" i="30"/>
  <c r="AL213" i="30"/>
  <c r="AK213" i="30"/>
  <c r="AJ213" i="30"/>
  <c r="AI213" i="30"/>
  <c r="AH213" i="30"/>
  <c r="AG213" i="30"/>
  <c r="AF213" i="30"/>
  <c r="AE213" i="30"/>
  <c r="AD213" i="30"/>
  <c r="AC213" i="30"/>
  <c r="AB213" i="30"/>
  <c r="AA213" i="30"/>
  <c r="Z213" i="30"/>
  <c r="Y213" i="30"/>
  <c r="X213" i="30"/>
  <c r="W213" i="30"/>
  <c r="V213" i="30"/>
  <c r="U213" i="30"/>
  <c r="T213" i="30"/>
  <c r="S213" i="30"/>
  <c r="R213" i="30"/>
  <c r="Q213" i="30"/>
  <c r="P213" i="30"/>
  <c r="O213" i="30"/>
  <c r="N213" i="30"/>
  <c r="M213" i="30"/>
  <c r="L213" i="30"/>
  <c r="K213" i="30"/>
  <c r="J213" i="30"/>
  <c r="I213" i="30"/>
  <c r="H213" i="30"/>
  <c r="G213" i="30"/>
  <c r="F213" i="30"/>
  <c r="AO212" i="30"/>
  <c r="AN212" i="30"/>
  <c r="AM212" i="30"/>
  <c r="AL212" i="30"/>
  <c r="AK212" i="30"/>
  <c r="AJ212" i="30"/>
  <c r="AI212" i="30"/>
  <c r="AH212" i="30"/>
  <c r="AG212" i="30"/>
  <c r="AF212" i="30"/>
  <c r="AE212" i="30"/>
  <c r="AD212" i="30"/>
  <c r="AC212" i="30"/>
  <c r="AB212" i="30"/>
  <c r="AA212" i="30"/>
  <c r="Z212" i="30"/>
  <c r="Y212" i="30"/>
  <c r="X212" i="30"/>
  <c r="W212" i="30"/>
  <c r="V212" i="30"/>
  <c r="U212" i="30"/>
  <c r="T212" i="30"/>
  <c r="S212" i="30"/>
  <c r="R212" i="30"/>
  <c r="Q212" i="30"/>
  <c r="P212" i="30"/>
  <c r="O212" i="30"/>
  <c r="N212" i="30"/>
  <c r="M212" i="30"/>
  <c r="L212" i="30"/>
  <c r="K212" i="30"/>
  <c r="J212" i="30"/>
  <c r="I212" i="30"/>
  <c r="H212" i="30"/>
  <c r="G212" i="30"/>
  <c r="F212" i="30"/>
  <c r="AO211" i="30"/>
  <c r="AN211" i="30"/>
  <c r="AM211" i="30"/>
  <c r="AL211" i="30"/>
  <c r="AK211" i="30"/>
  <c r="AJ211" i="30"/>
  <c r="AI211" i="30"/>
  <c r="AH211" i="30"/>
  <c r="AG211" i="30"/>
  <c r="AF211" i="30"/>
  <c r="AE211" i="30"/>
  <c r="AD211" i="30"/>
  <c r="AC211" i="30"/>
  <c r="AB211" i="30"/>
  <c r="AA211" i="30"/>
  <c r="Z211" i="30"/>
  <c r="Y211" i="30"/>
  <c r="X211" i="30"/>
  <c r="W211" i="30"/>
  <c r="V211" i="30"/>
  <c r="U211" i="30"/>
  <c r="T211" i="30"/>
  <c r="S211" i="30"/>
  <c r="R211" i="30"/>
  <c r="Q211" i="30"/>
  <c r="P211" i="30"/>
  <c r="O211" i="30"/>
  <c r="N211" i="30"/>
  <c r="M211" i="30"/>
  <c r="L211" i="30"/>
  <c r="K211" i="30"/>
  <c r="J211" i="30"/>
  <c r="I211" i="30"/>
  <c r="H211" i="30"/>
  <c r="G211" i="30"/>
  <c r="F211" i="30"/>
  <c r="AO210" i="30"/>
  <c r="AN210" i="30"/>
  <c r="AM210" i="30"/>
  <c r="AL210" i="30"/>
  <c r="AK210" i="30"/>
  <c r="AJ210" i="30"/>
  <c r="AI210" i="30"/>
  <c r="AH210" i="30"/>
  <c r="AG210" i="30"/>
  <c r="AF210" i="30"/>
  <c r="AE210" i="30"/>
  <c r="AD210" i="30"/>
  <c r="AC210" i="30"/>
  <c r="AB210" i="30"/>
  <c r="AA210" i="30"/>
  <c r="Z210" i="30"/>
  <c r="Y210" i="30"/>
  <c r="X210" i="30"/>
  <c r="W210" i="30"/>
  <c r="V210" i="30"/>
  <c r="U210" i="30"/>
  <c r="T210" i="30"/>
  <c r="S210" i="30"/>
  <c r="R210" i="30"/>
  <c r="Q210" i="30"/>
  <c r="P210" i="30"/>
  <c r="O210" i="30"/>
  <c r="N210" i="30"/>
  <c r="M210" i="30"/>
  <c r="L210" i="30"/>
  <c r="K210" i="30"/>
  <c r="J210" i="30"/>
  <c r="I210" i="30"/>
  <c r="H210" i="30"/>
  <c r="G210" i="30"/>
  <c r="F210" i="30"/>
  <c r="AO209" i="30"/>
  <c r="AN209" i="30"/>
  <c r="AM209" i="30"/>
  <c r="AL209" i="30"/>
  <c r="AK209" i="30"/>
  <c r="AJ209" i="30"/>
  <c r="AI209" i="30"/>
  <c r="AH209" i="30"/>
  <c r="AG209" i="30"/>
  <c r="AF209" i="30"/>
  <c r="AE209" i="30"/>
  <c r="AD209" i="30"/>
  <c r="AC209" i="30"/>
  <c r="AB209" i="30"/>
  <c r="AA209" i="30"/>
  <c r="Z209" i="30"/>
  <c r="Y209" i="30"/>
  <c r="X209" i="30"/>
  <c r="W209" i="30"/>
  <c r="V209" i="30"/>
  <c r="U209" i="30"/>
  <c r="T209" i="30"/>
  <c r="S209" i="30"/>
  <c r="R209" i="30"/>
  <c r="Q209" i="30"/>
  <c r="P209" i="30"/>
  <c r="O209" i="30"/>
  <c r="N209" i="30"/>
  <c r="M209" i="30"/>
  <c r="L209" i="30"/>
  <c r="K209" i="30"/>
  <c r="J209" i="30"/>
  <c r="I209" i="30"/>
  <c r="H209" i="30"/>
  <c r="G209" i="30"/>
  <c r="F209" i="30"/>
  <c r="AO208" i="30"/>
  <c r="AN208" i="30"/>
  <c r="AM208" i="30"/>
  <c r="AL208" i="30"/>
  <c r="AK208" i="30"/>
  <c r="AJ208" i="30"/>
  <c r="AI208" i="30"/>
  <c r="AH208" i="30"/>
  <c r="AG208" i="30"/>
  <c r="AF208" i="30"/>
  <c r="AE208" i="30"/>
  <c r="AD208" i="30"/>
  <c r="AC208" i="30"/>
  <c r="AB208" i="30"/>
  <c r="AA208" i="30"/>
  <c r="Z208" i="30"/>
  <c r="Y208" i="30"/>
  <c r="X208" i="30"/>
  <c r="W208" i="30"/>
  <c r="V208" i="30"/>
  <c r="U208" i="30"/>
  <c r="T208" i="30"/>
  <c r="S208" i="30"/>
  <c r="R208" i="30"/>
  <c r="Q208" i="30"/>
  <c r="P208" i="30"/>
  <c r="O208" i="30"/>
  <c r="N208" i="30"/>
  <c r="M208" i="30"/>
  <c r="L208" i="30"/>
  <c r="K208" i="30"/>
  <c r="J208" i="30"/>
  <c r="I208" i="30"/>
  <c r="H208" i="30"/>
  <c r="G208" i="30"/>
  <c r="F208" i="30"/>
  <c r="AO207" i="30"/>
  <c r="AN207" i="30"/>
  <c r="AM207" i="30"/>
  <c r="AL207" i="30"/>
  <c r="AK207" i="30"/>
  <c r="AJ207" i="30"/>
  <c r="AI207" i="30"/>
  <c r="AH207" i="30"/>
  <c r="AG207" i="30"/>
  <c r="AF207" i="30"/>
  <c r="AE207" i="30"/>
  <c r="AD207" i="30"/>
  <c r="AC207" i="30"/>
  <c r="AB207" i="30"/>
  <c r="AA207" i="30"/>
  <c r="Z207" i="30"/>
  <c r="Y207" i="30"/>
  <c r="X207" i="30"/>
  <c r="W207" i="30"/>
  <c r="V207" i="30"/>
  <c r="U207" i="30"/>
  <c r="T207" i="30"/>
  <c r="S207" i="30"/>
  <c r="R207" i="30"/>
  <c r="Q207" i="30"/>
  <c r="P207" i="30"/>
  <c r="O207" i="30"/>
  <c r="N207" i="30"/>
  <c r="M207" i="30"/>
  <c r="L207" i="30"/>
  <c r="K207" i="30"/>
  <c r="J207" i="30"/>
  <c r="I207" i="30"/>
  <c r="H207" i="30"/>
  <c r="G207" i="30"/>
  <c r="F207" i="30"/>
  <c r="AO206" i="30"/>
  <c r="AN206" i="30"/>
  <c r="AM206" i="30"/>
  <c r="AL206" i="30"/>
  <c r="AK206" i="30"/>
  <c r="AJ206" i="30"/>
  <c r="AI206" i="30"/>
  <c r="AH206" i="30"/>
  <c r="AG206" i="30"/>
  <c r="AF206" i="30"/>
  <c r="AE206" i="30"/>
  <c r="AD206" i="30"/>
  <c r="AC206" i="30"/>
  <c r="AB206" i="30"/>
  <c r="AA206" i="30"/>
  <c r="Z206" i="30"/>
  <c r="Y206" i="30"/>
  <c r="X206" i="30"/>
  <c r="W206" i="30"/>
  <c r="V206" i="30"/>
  <c r="U206" i="30"/>
  <c r="T206" i="30"/>
  <c r="S206" i="30"/>
  <c r="R206" i="30"/>
  <c r="Q206" i="30"/>
  <c r="P206" i="30"/>
  <c r="O206" i="30"/>
  <c r="N206" i="30"/>
  <c r="M206" i="30"/>
  <c r="L206" i="30"/>
  <c r="K206" i="30"/>
  <c r="J206" i="30"/>
  <c r="I206" i="30"/>
  <c r="H206" i="30"/>
  <c r="G206" i="30"/>
  <c r="F206" i="30"/>
  <c r="AO205" i="30"/>
  <c r="AN205" i="30"/>
  <c r="AM205" i="30"/>
  <c r="AL205" i="30"/>
  <c r="AK205" i="30"/>
  <c r="AJ205" i="30"/>
  <c r="AI205" i="30"/>
  <c r="AH205" i="30"/>
  <c r="AG205" i="30"/>
  <c r="AF205" i="30"/>
  <c r="AE205" i="30"/>
  <c r="AD205" i="30"/>
  <c r="AC205" i="30"/>
  <c r="AB205" i="30"/>
  <c r="AA205" i="30"/>
  <c r="Z205" i="30"/>
  <c r="Y205" i="30"/>
  <c r="X205" i="30"/>
  <c r="W205" i="30"/>
  <c r="V205" i="30"/>
  <c r="U205" i="30"/>
  <c r="T205" i="30"/>
  <c r="S205" i="30"/>
  <c r="R205" i="30"/>
  <c r="Q205" i="30"/>
  <c r="P205" i="30"/>
  <c r="O205" i="30"/>
  <c r="N205" i="30"/>
  <c r="M205" i="30"/>
  <c r="L205" i="30"/>
  <c r="K205" i="30"/>
  <c r="J205" i="30"/>
  <c r="I205" i="30"/>
  <c r="H205" i="30"/>
  <c r="G205" i="30"/>
  <c r="F205" i="30"/>
  <c r="AO204" i="30"/>
  <c r="AN204" i="30"/>
  <c r="AM204" i="30"/>
  <c r="AL204" i="30"/>
  <c r="AK204" i="30"/>
  <c r="AJ204" i="30"/>
  <c r="AI204" i="30"/>
  <c r="AH204" i="30"/>
  <c r="AG204" i="30"/>
  <c r="AF204" i="30"/>
  <c r="AE204" i="30"/>
  <c r="AD204" i="30"/>
  <c r="AC204" i="30"/>
  <c r="AB204" i="30"/>
  <c r="AA204" i="30"/>
  <c r="Z204" i="30"/>
  <c r="Y204" i="30"/>
  <c r="X204" i="30"/>
  <c r="W204" i="30"/>
  <c r="V204" i="30"/>
  <c r="U204" i="30"/>
  <c r="T204" i="30"/>
  <c r="S204" i="30"/>
  <c r="R204" i="30"/>
  <c r="Q204" i="30"/>
  <c r="P204" i="30"/>
  <c r="O204" i="30"/>
  <c r="N204" i="30"/>
  <c r="M204" i="30"/>
  <c r="L204" i="30"/>
  <c r="K204" i="30"/>
  <c r="J204" i="30"/>
  <c r="I204" i="30"/>
  <c r="H204" i="30"/>
  <c r="G204" i="30"/>
  <c r="F204" i="30"/>
  <c r="AO203" i="30"/>
  <c r="AN203" i="30"/>
  <c r="AM203" i="30"/>
  <c r="AL203" i="30"/>
  <c r="AK203" i="30"/>
  <c r="AJ203" i="30"/>
  <c r="AI203" i="30"/>
  <c r="AH203" i="30"/>
  <c r="AG203" i="30"/>
  <c r="AF203" i="30"/>
  <c r="AE203" i="30"/>
  <c r="AD203" i="30"/>
  <c r="AC203" i="30"/>
  <c r="AB203" i="30"/>
  <c r="AA203" i="30"/>
  <c r="Z203" i="30"/>
  <c r="Y203" i="30"/>
  <c r="X203" i="30"/>
  <c r="W203" i="30"/>
  <c r="V203" i="30"/>
  <c r="U203" i="30"/>
  <c r="T203" i="30"/>
  <c r="S203" i="30"/>
  <c r="R203" i="30"/>
  <c r="Q203" i="30"/>
  <c r="P203" i="30"/>
  <c r="O203" i="30"/>
  <c r="N203" i="30"/>
  <c r="M203" i="30"/>
  <c r="L203" i="30"/>
  <c r="K203" i="30"/>
  <c r="J203" i="30"/>
  <c r="I203" i="30"/>
  <c r="H203" i="30"/>
  <c r="G203" i="30"/>
  <c r="F203" i="30"/>
  <c r="AO202" i="30"/>
  <c r="AN202" i="30"/>
  <c r="AM202" i="30"/>
  <c r="AL202" i="30"/>
  <c r="AK202" i="30"/>
  <c r="AJ202" i="30"/>
  <c r="AI202" i="30"/>
  <c r="AH202" i="30"/>
  <c r="AG202" i="30"/>
  <c r="AF202" i="30"/>
  <c r="AE202" i="30"/>
  <c r="AD202" i="30"/>
  <c r="AC202" i="30"/>
  <c r="AB202" i="30"/>
  <c r="AA202" i="30"/>
  <c r="Z202" i="30"/>
  <c r="Y202" i="30"/>
  <c r="X202" i="30"/>
  <c r="W202" i="30"/>
  <c r="V202" i="30"/>
  <c r="U202" i="30"/>
  <c r="T202" i="30"/>
  <c r="S202" i="30"/>
  <c r="R202" i="30"/>
  <c r="Q202" i="30"/>
  <c r="P202" i="30"/>
  <c r="O202" i="30"/>
  <c r="N202" i="30"/>
  <c r="M202" i="30"/>
  <c r="L202" i="30"/>
  <c r="K202" i="30"/>
  <c r="J202" i="30"/>
  <c r="I202" i="30"/>
  <c r="H202" i="30"/>
  <c r="G202" i="30"/>
  <c r="F202" i="30"/>
  <c r="AO201" i="30"/>
  <c r="AN201" i="30"/>
  <c r="AM201" i="30"/>
  <c r="AL201" i="30"/>
  <c r="AK201" i="30"/>
  <c r="AJ201" i="30"/>
  <c r="AI201" i="30"/>
  <c r="AH201" i="30"/>
  <c r="AG201" i="30"/>
  <c r="AF201" i="30"/>
  <c r="AE201" i="30"/>
  <c r="AD201" i="30"/>
  <c r="AC201" i="30"/>
  <c r="AB201" i="30"/>
  <c r="AA201" i="30"/>
  <c r="Z201" i="30"/>
  <c r="Y201" i="30"/>
  <c r="X201" i="30"/>
  <c r="W201" i="30"/>
  <c r="V201" i="30"/>
  <c r="U201" i="30"/>
  <c r="T201" i="30"/>
  <c r="S201" i="30"/>
  <c r="R201" i="30"/>
  <c r="Q201" i="30"/>
  <c r="P201" i="30"/>
  <c r="O201" i="30"/>
  <c r="N201" i="30"/>
  <c r="M201" i="30"/>
  <c r="L201" i="30"/>
  <c r="K201" i="30"/>
  <c r="J201" i="30"/>
  <c r="I201" i="30"/>
  <c r="H201" i="30"/>
  <c r="G201" i="30"/>
  <c r="F201" i="30"/>
  <c r="F200" i="30" s="1"/>
  <c r="AO200" i="30"/>
  <c r="AN200" i="30"/>
  <c r="AM200" i="30"/>
  <c r="AL200" i="30"/>
  <c r="AK200" i="30"/>
  <c r="AJ200" i="30"/>
  <c r="AI200" i="30"/>
  <c r="AH200" i="30"/>
  <c r="AG200" i="30"/>
  <c r="AF200" i="30"/>
  <c r="AE200" i="30"/>
  <c r="AD200" i="30"/>
  <c r="AC200" i="30"/>
  <c r="AB200" i="30"/>
  <c r="AA200" i="30"/>
  <c r="Z200" i="30"/>
  <c r="Y200" i="30"/>
  <c r="X200" i="30"/>
  <c r="W200" i="30"/>
  <c r="V200" i="30"/>
  <c r="U200" i="30"/>
  <c r="T200" i="30"/>
  <c r="S200" i="30"/>
  <c r="R200" i="30"/>
  <c r="Q200" i="30"/>
  <c r="P200" i="30"/>
  <c r="O200" i="30"/>
  <c r="N200" i="30"/>
  <c r="M200" i="30"/>
  <c r="L200" i="30"/>
  <c r="K200" i="30"/>
  <c r="J200" i="30"/>
  <c r="I200" i="30"/>
  <c r="H200" i="30"/>
  <c r="G200" i="30"/>
  <c r="AO199" i="30"/>
  <c r="AN199" i="30"/>
  <c r="AM199" i="30"/>
  <c r="AL199" i="30"/>
  <c r="AK199" i="30"/>
  <c r="AJ199" i="30"/>
  <c r="AI199" i="30"/>
  <c r="AH199" i="30"/>
  <c r="AG199" i="30"/>
  <c r="AF199" i="30"/>
  <c r="AE199" i="30"/>
  <c r="AD199" i="30"/>
  <c r="AC199" i="30"/>
  <c r="AB199" i="30"/>
  <c r="AA199" i="30"/>
  <c r="Z199" i="30"/>
  <c r="Y199" i="30"/>
  <c r="X199" i="30"/>
  <c r="W199" i="30"/>
  <c r="V199" i="30"/>
  <c r="U199" i="30"/>
  <c r="T199" i="30"/>
  <c r="S199" i="30"/>
  <c r="R199" i="30"/>
  <c r="Q199" i="30"/>
  <c r="P199" i="30"/>
  <c r="O199" i="30"/>
  <c r="N199" i="30"/>
  <c r="M199" i="30"/>
  <c r="L199" i="30"/>
  <c r="K199" i="30"/>
  <c r="J199" i="30"/>
  <c r="J198" i="30" s="1"/>
  <c r="I199" i="30"/>
  <c r="I198" i="30" s="1"/>
  <c r="H199" i="30"/>
  <c r="H198" i="30" s="1"/>
  <c r="G199" i="30"/>
  <c r="G198" i="30" s="1"/>
  <c r="F199" i="30"/>
  <c r="F198" i="30" s="1"/>
  <c r="AO198" i="30"/>
  <c r="AN198" i="30"/>
  <c r="AM198" i="30"/>
  <c r="AL198" i="30"/>
  <c r="AK198" i="30"/>
  <c r="AJ198" i="30"/>
  <c r="AI198" i="30"/>
  <c r="AH198" i="30"/>
  <c r="AG198" i="30"/>
  <c r="AF198" i="30"/>
  <c r="AE198" i="30"/>
  <c r="AD198" i="30"/>
  <c r="AC198" i="30"/>
  <c r="AB198" i="30"/>
  <c r="AA198" i="30"/>
  <c r="Z198" i="30"/>
  <c r="Y198" i="30"/>
  <c r="X198" i="30"/>
  <c r="W198" i="30"/>
  <c r="V198" i="30"/>
  <c r="U198" i="30"/>
  <c r="T198" i="30"/>
  <c r="S198" i="30"/>
  <c r="R198" i="30"/>
  <c r="Q198" i="30"/>
  <c r="P198" i="30"/>
  <c r="O198" i="30"/>
  <c r="N198" i="30"/>
  <c r="M198" i="30"/>
  <c r="L198" i="30"/>
  <c r="K198" i="30"/>
  <c r="AO197" i="30"/>
  <c r="AN197" i="30"/>
  <c r="AM197" i="30"/>
  <c r="AL197" i="30"/>
  <c r="AK197" i="30"/>
  <c r="AJ197" i="30"/>
  <c r="AI197" i="30"/>
  <c r="AH197" i="30"/>
  <c r="AG197" i="30"/>
  <c r="AF197" i="30"/>
  <c r="AE197" i="30"/>
  <c r="AD197" i="30"/>
  <c r="AC197" i="30"/>
  <c r="AB197" i="30"/>
  <c r="AA197" i="30"/>
  <c r="Z197" i="30"/>
  <c r="Y197" i="30"/>
  <c r="X197" i="30"/>
  <c r="W197" i="30"/>
  <c r="V197" i="30"/>
  <c r="U197" i="30"/>
  <c r="T197" i="30"/>
  <c r="S197" i="30"/>
  <c r="R197" i="30"/>
  <c r="Q197" i="30"/>
  <c r="P197" i="30"/>
  <c r="O197" i="30"/>
  <c r="N197" i="30"/>
  <c r="M197" i="30"/>
  <c r="L197" i="30"/>
  <c r="K197" i="30"/>
  <c r="J197" i="30"/>
  <c r="I197" i="30"/>
  <c r="H197" i="30"/>
  <c r="G197" i="30"/>
  <c r="F197" i="30"/>
  <c r="AO196" i="30"/>
  <c r="AN196" i="30"/>
  <c r="AM196" i="30"/>
  <c r="AL196" i="30"/>
  <c r="AK196" i="30"/>
  <c r="AJ196" i="30"/>
  <c r="AI196" i="30"/>
  <c r="AH196" i="30"/>
  <c r="AG196" i="30"/>
  <c r="AF196" i="30"/>
  <c r="AE196" i="30"/>
  <c r="AD196" i="30"/>
  <c r="AC196" i="30"/>
  <c r="AB196" i="30"/>
  <c r="AA196" i="30"/>
  <c r="Z196" i="30"/>
  <c r="Y196" i="30"/>
  <c r="X196" i="30"/>
  <c r="W196" i="30"/>
  <c r="V196" i="30"/>
  <c r="U196" i="30"/>
  <c r="T196" i="30"/>
  <c r="S196" i="30"/>
  <c r="R196" i="30"/>
  <c r="Q196" i="30"/>
  <c r="P196" i="30"/>
  <c r="O196" i="30"/>
  <c r="N196" i="30"/>
  <c r="M196" i="30"/>
  <c r="L196" i="30"/>
  <c r="K196" i="30"/>
  <c r="J196" i="30"/>
  <c r="I196" i="30"/>
  <c r="H196" i="30"/>
  <c r="G196" i="30"/>
  <c r="F196" i="30"/>
  <c r="AO195" i="30"/>
  <c r="AN195" i="30"/>
  <c r="AM195" i="30"/>
  <c r="AL195" i="30"/>
  <c r="AK195" i="30"/>
  <c r="AJ195" i="30"/>
  <c r="AI195" i="30"/>
  <c r="AH195" i="30"/>
  <c r="AG195" i="30"/>
  <c r="AF195" i="30"/>
  <c r="AE195" i="30"/>
  <c r="AD195" i="30"/>
  <c r="AC195" i="30"/>
  <c r="AB195" i="30"/>
  <c r="AA195" i="30"/>
  <c r="Z195" i="30"/>
  <c r="Y195" i="30"/>
  <c r="X195" i="30"/>
  <c r="W195" i="30"/>
  <c r="V195" i="30"/>
  <c r="U195" i="30"/>
  <c r="T195" i="30"/>
  <c r="S195" i="30"/>
  <c r="R195" i="30"/>
  <c r="Q195" i="30"/>
  <c r="P195" i="30"/>
  <c r="O195" i="30"/>
  <c r="N195" i="30"/>
  <c r="M195" i="30"/>
  <c r="L195" i="30"/>
  <c r="K195" i="30"/>
  <c r="J195" i="30"/>
  <c r="I195" i="30"/>
  <c r="H195" i="30"/>
  <c r="G195" i="30"/>
  <c r="F195" i="30"/>
  <c r="AO194" i="30"/>
  <c r="AN194" i="30"/>
  <c r="AM194" i="30"/>
  <c r="AL194" i="30"/>
  <c r="AK194" i="30"/>
  <c r="AJ194" i="30"/>
  <c r="AI194" i="30"/>
  <c r="AH194" i="30"/>
  <c r="AG194" i="30"/>
  <c r="AF194" i="30"/>
  <c r="AE194" i="30"/>
  <c r="AD194" i="30"/>
  <c r="AC194" i="30"/>
  <c r="AB194" i="30"/>
  <c r="AA194" i="30"/>
  <c r="Z194" i="30"/>
  <c r="Y194" i="30"/>
  <c r="X194" i="30"/>
  <c r="W194" i="30"/>
  <c r="V194" i="30"/>
  <c r="U194" i="30"/>
  <c r="T194" i="30"/>
  <c r="S194" i="30"/>
  <c r="R194" i="30"/>
  <c r="Q194" i="30"/>
  <c r="P194" i="30"/>
  <c r="O194" i="30"/>
  <c r="N194" i="30"/>
  <c r="M194" i="30"/>
  <c r="L194" i="30"/>
  <c r="K194" i="30"/>
  <c r="J194" i="30"/>
  <c r="I194" i="30"/>
  <c r="H194" i="30"/>
  <c r="G194" i="30"/>
  <c r="F194" i="30"/>
  <c r="AO193" i="30"/>
  <c r="AN193" i="30"/>
  <c r="AM193" i="30"/>
  <c r="AL193" i="30"/>
  <c r="AK193" i="30"/>
  <c r="AJ193" i="30"/>
  <c r="AI193" i="30"/>
  <c r="AH193" i="30"/>
  <c r="AG193" i="30"/>
  <c r="AF193" i="30"/>
  <c r="AE193" i="30"/>
  <c r="AD193" i="30"/>
  <c r="AC193" i="30"/>
  <c r="AB193" i="30"/>
  <c r="AA193" i="30"/>
  <c r="Z193" i="30"/>
  <c r="Y193" i="30"/>
  <c r="X193" i="30"/>
  <c r="W193" i="30"/>
  <c r="V193" i="30"/>
  <c r="U193" i="30"/>
  <c r="T193" i="30"/>
  <c r="S193" i="30"/>
  <c r="R193" i="30"/>
  <c r="Q193" i="30"/>
  <c r="P193" i="30"/>
  <c r="O193" i="30"/>
  <c r="N193" i="30"/>
  <c r="M193" i="30"/>
  <c r="L193" i="30"/>
  <c r="K193" i="30"/>
  <c r="J193" i="30"/>
  <c r="I193" i="30"/>
  <c r="H193" i="30"/>
  <c r="G193" i="30"/>
  <c r="F193" i="30"/>
  <c r="AO192" i="30"/>
  <c r="AN192" i="30"/>
  <c r="AM192" i="30"/>
  <c r="AL192" i="30"/>
  <c r="AK192" i="30"/>
  <c r="AJ192" i="30"/>
  <c r="AI192" i="30"/>
  <c r="AH192" i="30"/>
  <c r="AG192" i="30"/>
  <c r="AF192" i="30"/>
  <c r="AE192" i="30"/>
  <c r="AD192" i="30"/>
  <c r="AC192" i="30"/>
  <c r="AB192" i="30"/>
  <c r="AA192" i="30"/>
  <c r="Z192" i="30"/>
  <c r="Y192" i="30"/>
  <c r="X192" i="30"/>
  <c r="W192" i="30"/>
  <c r="V192" i="30"/>
  <c r="U192" i="30"/>
  <c r="T192" i="30"/>
  <c r="S192" i="30"/>
  <c r="R192" i="30"/>
  <c r="Q192" i="30"/>
  <c r="P192" i="30"/>
  <c r="O192" i="30"/>
  <c r="N192" i="30"/>
  <c r="M192" i="30"/>
  <c r="L192" i="30"/>
  <c r="K192" i="30"/>
  <c r="J192" i="30"/>
  <c r="I192" i="30"/>
  <c r="H192" i="30"/>
  <c r="G192" i="30"/>
  <c r="F192" i="30"/>
  <c r="AO191" i="30"/>
  <c r="AN191" i="30"/>
  <c r="AM191" i="30"/>
  <c r="AL191" i="30"/>
  <c r="AK191" i="30"/>
  <c r="AJ191" i="30"/>
  <c r="AI191" i="30"/>
  <c r="AH191" i="30"/>
  <c r="AG191" i="30"/>
  <c r="AF191" i="30"/>
  <c r="AE191" i="30"/>
  <c r="AD191" i="30"/>
  <c r="AC191" i="30"/>
  <c r="AB191" i="30"/>
  <c r="AA191" i="30"/>
  <c r="Z191" i="30"/>
  <c r="Y191" i="30"/>
  <c r="X191" i="30"/>
  <c r="W191" i="30"/>
  <c r="V191" i="30"/>
  <c r="U191" i="30"/>
  <c r="T191" i="30"/>
  <c r="S191" i="30"/>
  <c r="R191" i="30"/>
  <c r="Q191" i="30"/>
  <c r="P191" i="30"/>
  <c r="O191" i="30"/>
  <c r="N191" i="30"/>
  <c r="M191" i="30"/>
  <c r="L191" i="30"/>
  <c r="K191" i="30"/>
  <c r="J191" i="30"/>
  <c r="I191" i="30"/>
  <c r="H191" i="30"/>
  <c r="G191" i="30"/>
  <c r="F191" i="30"/>
  <c r="AO190" i="30"/>
  <c r="AN190" i="30"/>
  <c r="AM190" i="30"/>
  <c r="AL190" i="30"/>
  <c r="AK190" i="30"/>
  <c r="AJ190" i="30"/>
  <c r="AI190" i="30"/>
  <c r="AH190" i="30"/>
  <c r="AG190" i="30"/>
  <c r="AF190" i="30"/>
  <c r="AE190" i="30"/>
  <c r="AD190" i="30"/>
  <c r="AC190" i="30"/>
  <c r="AB190" i="30"/>
  <c r="AA190" i="30"/>
  <c r="Z190" i="30"/>
  <c r="Y190" i="30"/>
  <c r="X190" i="30"/>
  <c r="W190" i="30"/>
  <c r="V190" i="30"/>
  <c r="U190" i="30"/>
  <c r="T190" i="30"/>
  <c r="S190" i="30"/>
  <c r="R190" i="30"/>
  <c r="Q190" i="30"/>
  <c r="P190" i="30"/>
  <c r="O190" i="30"/>
  <c r="N190" i="30"/>
  <c r="M190" i="30"/>
  <c r="L190" i="30"/>
  <c r="K190" i="30"/>
  <c r="J190" i="30"/>
  <c r="I190" i="30"/>
  <c r="H190" i="30"/>
  <c r="G190" i="30"/>
  <c r="F190" i="30"/>
  <c r="AO189" i="30"/>
  <c r="AN189" i="30"/>
  <c r="AM189" i="30"/>
  <c r="AL189" i="30"/>
  <c r="AK189" i="30"/>
  <c r="AJ189" i="30"/>
  <c r="AI189" i="30"/>
  <c r="AH189" i="30"/>
  <c r="AG189" i="30"/>
  <c r="AF189" i="30"/>
  <c r="AE189" i="30"/>
  <c r="AD189" i="30"/>
  <c r="AC189" i="30"/>
  <c r="AB189" i="30"/>
  <c r="AA189" i="30"/>
  <c r="Z189" i="30"/>
  <c r="Y189" i="30"/>
  <c r="X189" i="30"/>
  <c r="W189" i="30"/>
  <c r="V189" i="30"/>
  <c r="U189" i="30"/>
  <c r="T189" i="30"/>
  <c r="S189" i="30"/>
  <c r="R189" i="30"/>
  <c r="Q189" i="30"/>
  <c r="P189" i="30"/>
  <c r="O189" i="30"/>
  <c r="N189" i="30"/>
  <c r="M189" i="30"/>
  <c r="L189" i="30"/>
  <c r="K189" i="30"/>
  <c r="J189" i="30"/>
  <c r="I189" i="30"/>
  <c r="H189" i="30"/>
  <c r="G189" i="30"/>
  <c r="F189" i="30"/>
  <c r="AO188" i="30"/>
  <c r="AN188" i="30"/>
  <c r="AM188" i="30"/>
  <c r="AL188" i="30"/>
  <c r="AK188" i="30"/>
  <c r="AJ188" i="30"/>
  <c r="AI188" i="30"/>
  <c r="AH188" i="30"/>
  <c r="AG188" i="30"/>
  <c r="AF188" i="30"/>
  <c r="AE188" i="30"/>
  <c r="AD188" i="30"/>
  <c r="AC188" i="30"/>
  <c r="AB188" i="30"/>
  <c r="AA188" i="30"/>
  <c r="Z188" i="30"/>
  <c r="Y188" i="30"/>
  <c r="X188" i="30"/>
  <c r="W188" i="30"/>
  <c r="V188" i="30"/>
  <c r="U188" i="30"/>
  <c r="T188" i="30"/>
  <c r="S188" i="30"/>
  <c r="R188" i="30"/>
  <c r="Q188" i="30"/>
  <c r="P188" i="30"/>
  <c r="O188" i="30"/>
  <c r="N188" i="30"/>
  <c r="M188" i="30"/>
  <c r="L188" i="30"/>
  <c r="K188" i="30"/>
  <c r="J188" i="30"/>
  <c r="I188" i="30"/>
  <c r="H188" i="30"/>
  <c r="G188" i="30"/>
  <c r="F188" i="30"/>
  <c r="AO187" i="30"/>
  <c r="AN187" i="30"/>
  <c r="AM187" i="30"/>
  <c r="AL187" i="30"/>
  <c r="AK187" i="30"/>
  <c r="AJ187" i="30"/>
  <c r="AI187" i="30"/>
  <c r="AH187" i="30"/>
  <c r="AG187" i="30"/>
  <c r="AF187" i="30"/>
  <c r="AE187" i="30"/>
  <c r="AD187" i="30"/>
  <c r="AC187" i="30"/>
  <c r="AB187" i="30"/>
  <c r="AA187" i="30"/>
  <c r="Z187" i="30"/>
  <c r="Y187" i="30"/>
  <c r="X187" i="30"/>
  <c r="W187" i="30"/>
  <c r="V187" i="30"/>
  <c r="U187" i="30"/>
  <c r="T187" i="30"/>
  <c r="S187" i="30"/>
  <c r="R187" i="30"/>
  <c r="Q187" i="30"/>
  <c r="P187" i="30"/>
  <c r="O187" i="30"/>
  <c r="N187" i="30"/>
  <c r="M187" i="30"/>
  <c r="L187" i="30"/>
  <c r="K187" i="30"/>
  <c r="J187" i="30"/>
  <c r="I187" i="30"/>
  <c r="H187" i="30"/>
  <c r="G187" i="30"/>
  <c r="F187" i="30"/>
  <c r="AO186" i="30"/>
  <c r="AN186" i="30"/>
  <c r="AM186" i="30"/>
  <c r="AL186" i="30"/>
  <c r="AK186" i="30"/>
  <c r="AJ186" i="30"/>
  <c r="AI186" i="30"/>
  <c r="AH186" i="30"/>
  <c r="AG186" i="30"/>
  <c r="AF186" i="30"/>
  <c r="AE186" i="30"/>
  <c r="AD186" i="30"/>
  <c r="AC186" i="30"/>
  <c r="AB186" i="30"/>
  <c r="AA186" i="30"/>
  <c r="Z186" i="30"/>
  <c r="Y186" i="30"/>
  <c r="X186" i="30"/>
  <c r="W186" i="30"/>
  <c r="V186" i="30"/>
  <c r="U186" i="30"/>
  <c r="T186" i="30"/>
  <c r="S186" i="30"/>
  <c r="R186" i="30"/>
  <c r="Q186" i="30"/>
  <c r="P186" i="30"/>
  <c r="O186" i="30"/>
  <c r="N186" i="30"/>
  <c r="M186" i="30"/>
  <c r="L186" i="30"/>
  <c r="K186" i="30"/>
  <c r="J186" i="30"/>
  <c r="I186" i="30"/>
  <c r="H186" i="30"/>
  <c r="G186" i="30"/>
  <c r="F186" i="30"/>
  <c r="AO185" i="30"/>
  <c r="AN185" i="30"/>
  <c r="AM185" i="30"/>
  <c r="AL185" i="30"/>
  <c r="AK185" i="30"/>
  <c r="AJ185" i="30"/>
  <c r="AI185" i="30"/>
  <c r="AH185" i="30"/>
  <c r="AG185" i="30"/>
  <c r="AF185" i="30"/>
  <c r="AE185" i="30"/>
  <c r="AD185" i="30"/>
  <c r="AC185" i="30"/>
  <c r="AB185" i="30"/>
  <c r="AA185" i="30"/>
  <c r="Z185" i="30"/>
  <c r="Y185" i="30"/>
  <c r="X185" i="30"/>
  <c r="W185" i="30"/>
  <c r="V185" i="30"/>
  <c r="U185" i="30"/>
  <c r="T185" i="30"/>
  <c r="S185" i="30"/>
  <c r="R185" i="30"/>
  <c r="Q185" i="30"/>
  <c r="P185" i="30"/>
  <c r="O185" i="30"/>
  <c r="N185" i="30"/>
  <c r="M185" i="30"/>
  <c r="L185" i="30"/>
  <c r="K185" i="30"/>
  <c r="J185" i="30"/>
  <c r="I185" i="30"/>
  <c r="H185" i="30"/>
  <c r="G185" i="30"/>
  <c r="F185" i="30"/>
  <c r="AO184" i="30"/>
  <c r="AN184" i="30"/>
  <c r="AM184" i="30"/>
  <c r="AL184" i="30"/>
  <c r="AK184" i="30"/>
  <c r="AJ184" i="30"/>
  <c r="AI184" i="30"/>
  <c r="AH184" i="30"/>
  <c r="AG184" i="30"/>
  <c r="AF184" i="30"/>
  <c r="AE184" i="30"/>
  <c r="AD184" i="30"/>
  <c r="AC184" i="30"/>
  <c r="AB184" i="30"/>
  <c r="AA184" i="30"/>
  <c r="Z184" i="30"/>
  <c r="Y184" i="30"/>
  <c r="X184" i="30"/>
  <c r="W184" i="30"/>
  <c r="V184" i="30"/>
  <c r="U184" i="30"/>
  <c r="T184" i="30"/>
  <c r="S184" i="30"/>
  <c r="R184" i="30"/>
  <c r="Q184" i="30"/>
  <c r="P184" i="30"/>
  <c r="O184" i="30"/>
  <c r="N184" i="30"/>
  <c r="M184" i="30"/>
  <c r="L184" i="30"/>
  <c r="K184" i="30"/>
  <c r="J184" i="30"/>
  <c r="I184" i="30"/>
  <c r="H184" i="30"/>
  <c r="G184" i="30"/>
  <c r="F184" i="30"/>
  <c r="F183" i="30" s="1"/>
  <c r="AO183" i="30"/>
  <c r="AN183" i="30"/>
  <c r="AM183" i="30"/>
  <c r="AL183" i="30"/>
  <c r="AK183" i="30"/>
  <c r="AJ183" i="30"/>
  <c r="AI183" i="30"/>
  <c r="AH183" i="30"/>
  <c r="AG183" i="30"/>
  <c r="AF183" i="30"/>
  <c r="AE183" i="30"/>
  <c r="AD183" i="30"/>
  <c r="AC183" i="30"/>
  <c r="AB183" i="30"/>
  <c r="AA183" i="30"/>
  <c r="Z183" i="30"/>
  <c r="Y183" i="30"/>
  <c r="X183" i="30"/>
  <c r="W183" i="30"/>
  <c r="V183" i="30"/>
  <c r="U183" i="30"/>
  <c r="T183" i="30"/>
  <c r="S183" i="30"/>
  <c r="R183" i="30"/>
  <c r="Q183" i="30"/>
  <c r="P183" i="30"/>
  <c r="O183" i="30"/>
  <c r="N183" i="30"/>
  <c r="M183" i="30"/>
  <c r="L183" i="30"/>
  <c r="K183" i="30"/>
  <c r="J183" i="30"/>
  <c r="I183" i="30"/>
  <c r="H183" i="30"/>
  <c r="G183" i="30"/>
  <c r="AO182" i="30"/>
  <c r="AN182" i="30"/>
  <c r="AM182" i="30"/>
  <c r="AL182" i="30"/>
  <c r="AK182" i="30"/>
  <c r="AJ182" i="30"/>
  <c r="AI182" i="30"/>
  <c r="AH182" i="30"/>
  <c r="AG182" i="30"/>
  <c r="AF182" i="30"/>
  <c r="AE182" i="30"/>
  <c r="AD182" i="30"/>
  <c r="AC182" i="30"/>
  <c r="AB182" i="30"/>
  <c r="AA182" i="30"/>
  <c r="Z182" i="30"/>
  <c r="Y182" i="30"/>
  <c r="X182" i="30"/>
  <c r="W182" i="30"/>
  <c r="V182" i="30"/>
  <c r="U182" i="30"/>
  <c r="T182" i="30"/>
  <c r="S182" i="30"/>
  <c r="R182" i="30"/>
  <c r="Q182" i="30"/>
  <c r="P182" i="30"/>
  <c r="O182" i="30"/>
  <c r="N182" i="30"/>
  <c r="M182" i="30"/>
  <c r="L182" i="30"/>
  <c r="K182" i="30"/>
  <c r="J182" i="30"/>
  <c r="I182" i="30"/>
  <c r="H182" i="30"/>
  <c r="G182" i="30"/>
  <c r="F182" i="30"/>
  <c r="F181" i="30" s="1"/>
  <c r="AO181" i="30"/>
  <c r="AN181" i="30"/>
  <c r="AM181" i="30"/>
  <c r="AL181" i="30"/>
  <c r="AK181" i="30"/>
  <c r="AJ181" i="30"/>
  <c r="AI181" i="30"/>
  <c r="AH181" i="30"/>
  <c r="AG181" i="30"/>
  <c r="AF181" i="30"/>
  <c r="AE181" i="30"/>
  <c r="AD181" i="30"/>
  <c r="AC181" i="30"/>
  <c r="AB181" i="30"/>
  <c r="AA181" i="30"/>
  <c r="Z181" i="30"/>
  <c r="Y181" i="30"/>
  <c r="X181" i="30"/>
  <c r="W181" i="30"/>
  <c r="V181" i="30"/>
  <c r="U181" i="30"/>
  <c r="T181" i="30"/>
  <c r="S181" i="30"/>
  <c r="R181" i="30"/>
  <c r="Q181" i="30"/>
  <c r="P181" i="30"/>
  <c r="O181" i="30"/>
  <c r="N181" i="30"/>
  <c r="M181" i="30"/>
  <c r="L181" i="30"/>
  <c r="K181" i="30"/>
  <c r="J181" i="30"/>
  <c r="I181" i="30"/>
  <c r="H181" i="30"/>
  <c r="G181" i="30"/>
  <c r="AO180" i="30"/>
  <c r="AN180" i="30"/>
  <c r="AM180" i="30"/>
  <c r="AL180" i="30"/>
  <c r="AK180" i="30"/>
  <c r="AJ180" i="30"/>
  <c r="AI180" i="30"/>
  <c r="AH180" i="30"/>
  <c r="AG180" i="30"/>
  <c r="AF180" i="30"/>
  <c r="AE180" i="30"/>
  <c r="AD180" i="30"/>
  <c r="AC180" i="30"/>
  <c r="AB180" i="30"/>
  <c r="AA180" i="30"/>
  <c r="Z180" i="30"/>
  <c r="Y180" i="30"/>
  <c r="X180" i="30"/>
  <c r="W180" i="30"/>
  <c r="V180" i="30"/>
  <c r="U180" i="30"/>
  <c r="T180" i="30"/>
  <c r="S180" i="30"/>
  <c r="R180" i="30"/>
  <c r="Q180" i="30"/>
  <c r="P180" i="30"/>
  <c r="O180" i="30"/>
  <c r="N180" i="30"/>
  <c r="M180" i="30"/>
  <c r="L180" i="30"/>
  <c r="K180" i="30"/>
  <c r="J180" i="30"/>
  <c r="I180" i="30"/>
  <c r="H180" i="30"/>
  <c r="G180" i="30"/>
  <c r="F180" i="30"/>
  <c r="AO179" i="30"/>
  <c r="AN179" i="30"/>
  <c r="AM179" i="30"/>
  <c r="AL179" i="30"/>
  <c r="AK179" i="30"/>
  <c r="AJ179" i="30"/>
  <c r="AI179" i="30"/>
  <c r="AH179" i="30"/>
  <c r="AG179" i="30"/>
  <c r="AF179" i="30"/>
  <c r="AE179" i="30"/>
  <c r="AD179" i="30"/>
  <c r="AC179" i="30"/>
  <c r="AB179" i="30"/>
  <c r="AA179" i="30"/>
  <c r="Z179" i="30"/>
  <c r="Y179" i="30"/>
  <c r="X179" i="30"/>
  <c r="W179" i="30"/>
  <c r="V179" i="30"/>
  <c r="U179" i="30"/>
  <c r="T179" i="30"/>
  <c r="S179" i="30"/>
  <c r="R179" i="30"/>
  <c r="Q179" i="30"/>
  <c r="P179" i="30"/>
  <c r="O179" i="30"/>
  <c r="N179" i="30"/>
  <c r="M179" i="30"/>
  <c r="L179" i="30"/>
  <c r="K179" i="30"/>
  <c r="K178" i="30" s="1"/>
  <c r="J179" i="30"/>
  <c r="J178" i="30" s="1"/>
  <c r="I179" i="30"/>
  <c r="I178" i="30" s="1"/>
  <c r="H179" i="30"/>
  <c r="H178" i="30" s="1"/>
  <c r="G179" i="30"/>
  <c r="G178" i="30" s="1"/>
  <c r="F179" i="30"/>
  <c r="F178" i="30" s="1"/>
  <c r="AO178" i="30"/>
  <c r="AN178" i="30"/>
  <c r="AM178" i="30"/>
  <c r="AL178" i="30"/>
  <c r="AK178" i="30"/>
  <c r="AJ178" i="30"/>
  <c r="AI178" i="30"/>
  <c r="AH178" i="30"/>
  <c r="AG178" i="30"/>
  <c r="AF178" i="30"/>
  <c r="AE178" i="30"/>
  <c r="AD178" i="30"/>
  <c r="AC178" i="30"/>
  <c r="AB178" i="30"/>
  <c r="AA178" i="30"/>
  <c r="Z178" i="30"/>
  <c r="Y178" i="30"/>
  <c r="X178" i="30"/>
  <c r="W178" i="30"/>
  <c r="V178" i="30"/>
  <c r="U178" i="30"/>
  <c r="T178" i="30"/>
  <c r="S178" i="30"/>
  <c r="R178" i="30"/>
  <c r="Q178" i="30"/>
  <c r="P178" i="30"/>
  <c r="O178" i="30"/>
  <c r="N178" i="30"/>
  <c r="M178" i="30"/>
  <c r="L178" i="30"/>
  <c r="AO177" i="30"/>
  <c r="AN177" i="30"/>
  <c r="AM177" i="30"/>
  <c r="AL177" i="30"/>
  <c r="AK177" i="30"/>
  <c r="AJ177" i="30"/>
  <c r="AI177" i="30"/>
  <c r="AH177" i="30"/>
  <c r="AG177" i="30"/>
  <c r="AF177" i="30"/>
  <c r="AE177" i="30"/>
  <c r="AD177" i="30"/>
  <c r="AC177" i="30"/>
  <c r="AB177" i="30"/>
  <c r="AA177" i="30"/>
  <c r="Z177" i="30"/>
  <c r="Y177" i="30"/>
  <c r="X177" i="30"/>
  <c r="W177" i="30"/>
  <c r="V177" i="30"/>
  <c r="U177" i="30"/>
  <c r="T177" i="30"/>
  <c r="S177" i="30"/>
  <c r="R177" i="30"/>
  <c r="Q177" i="30"/>
  <c r="P177" i="30"/>
  <c r="O177" i="30"/>
  <c r="N177" i="30"/>
  <c r="M177" i="30"/>
  <c r="L177" i="30"/>
  <c r="K177" i="30"/>
  <c r="J177" i="30"/>
  <c r="I177" i="30"/>
  <c r="H177" i="30"/>
  <c r="G177" i="30"/>
  <c r="F177" i="30"/>
  <c r="AO176" i="30"/>
  <c r="AN176" i="30"/>
  <c r="AM176" i="30"/>
  <c r="AL176" i="30"/>
  <c r="AK176" i="30"/>
  <c r="AJ176" i="30"/>
  <c r="AI176" i="30"/>
  <c r="AH176" i="30"/>
  <c r="AG176" i="30"/>
  <c r="AF176" i="30"/>
  <c r="AE176" i="30"/>
  <c r="AD176" i="30"/>
  <c r="AC176" i="30"/>
  <c r="AB176" i="30"/>
  <c r="AA176" i="30"/>
  <c r="Z176" i="30"/>
  <c r="Y176" i="30"/>
  <c r="X176" i="30"/>
  <c r="W176" i="30"/>
  <c r="V176" i="30"/>
  <c r="U176" i="30"/>
  <c r="T176" i="30"/>
  <c r="S176" i="30"/>
  <c r="R176" i="30"/>
  <c r="Q176" i="30"/>
  <c r="Q175" i="30" s="1"/>
  <c r="P176" i="30"/>
  <c r="P175" i="30" s="1"/>
  <c r="O176" i="30"/>
  <c r="N176" i="30"/>
  <c r="N175" i="30" s="1"/>
  <c r="M176" i="30"/>
  <c r="M175" i="30" s="1"/>
  <c r="L176" i="30"/>
  <c r="L175" i="30" s="1"/>
  <c r="K176" i="30"/>
  <c r="J176" i="30"/>
  <c r="J175" i="30" s="1"/>
  <c r="I176" i="30"/>
  <c r="I175" i="30" s="1"/>
  <c r="H176" i="30"/>
  <c r="H175" i="30" s="1"/>
  <c r="G176" i="30"/>
  <c r="G175" i="30" s="1"/>
  <c r="F176" i="30"/>
  <c r="F175" i="30" s="1"/>
  <c r="AO175" i="30"/>
  <c r="AN175" i="30"/>
  <c r="AM175" i="30"/>
  <c r="AL175" i="30"/>
  <c r="AK175" i="30"/>
  <c r="AJ175" i="30"/>
  <c r="AI175" i="30"/>
  <c r="AH175" i="30"/>
  <c r="AG175" i="30"/>
  <c r="AF175" i="30"/>
  <c r="AE175" i="30"/>
  <c r="AD175" i="30"/>
  <c r="AC175" i="30"/>
  <c r="AB175" i="30"/>
  <c r="AA175" i="30"/>
  <c r="Z175" i="30"/>
  <c r="Y175" i="30"/>
  <c r="X175" i="30"/>
  <c r="W175" i="30"/>
  <c r="V175" i="30"/>
  <c r="U175" i="30"/>
  <c r="T175" i="30"/>
  <c r="S175" i="30"/>
  <c r="R175" i="30"/>
  <c r="O175" i="30"/>
  <c r="K175" i="30"/>
  <c r="AO174" i="30"/>
  <c r="AN174" i="30"/>
  <c r="AM174" i="30"/>
  <c r="AL174" i="30"/>
  <c r="AK174" i="30"/>
  <c r="AJ174" i="30"/>
  <c r="AI174" i="30"/>
  <c r="AH174" i="30"/>
  <c r="AG174" i="30"/>
  <c r="AF174" i="30"/>
  <c r="AE174" i="30"/>
  <c r="AD174" i="30"/>
  <c r="AC174" i="30"/>
  <c r="AB174" i="30"/>
  <c r="AA174" i="30"/>
  <c r="Z174" i="30"/>
  <c r="Y174" i="30"/>
  <c r="X174" i="30"/>
  <c r="W174" i="30"/>
  <c r="V174" i="30"/>
  <c r="U174" i="30"/>
  <c r="T174" i="30"/>
  <c r="S174" i="30"/>
  <c r="R174" i="30"/>
  <c r="Q174" i="30"/>
  <c r="P174" i="30"/>
  <c r="O174" i="30"/>
  <c r="N174" i="30"/>
  <c r="M174" i="30"/>
  <c r="L174" i="30"/>
  <c r="K174" i="30"/>
  <c r="J174" i="30"/>
  <c r="I174" i="30"/>
  <c r="H174" i="30"/>
  <c r="G174" i="30"/>
  <c r="F174" i="30"/>
  <c r="AO173" i="30"/>
  <c r="AN173" i="30"/>
  <c r="AM173" i="30"/>
  <c r="AL173" i="30"/>
  <c r="AK173" i="30"/>
  <c r="AJ173" i="30"/>
  <c r="AI173" i="30"/>
  <c r="AH173" i="30"/>
  <c r="AG173" i="30"/>
  <c r="AF173" i="30"/>
  <c r="AE173" i="30"/>
  <c r="AD173" i="30"/>
  <c r="AC173" i="30"/>
  <c r="AB173" i="30"/>
  <c r="AA173" i="30"/>
  <c r="Z173" i="30"/>
  <c r="Y173" i="30"/>
  <c r="X173" i="30"/>
  <c r="W173" i="30"/>
  <c r="V173" i="30"/>
  <c r="U173" i="30"/>
  <c r="T173" i="30"/>
  <c r="S173" i="30"/>
  <c r="R173" i="30"/>
  <c r="Q173" i="30"/>
  <c r="P173" i="30"/>
  <c r="O173" i="30"/>
  <c r="O172" i="30" s="1"/>
  <c r="N173" i="30"/>
  <c r="M173" i="30"/>
  <c r="M172" i="30" s="1"/>
  <c r="L173" i="30"/>
  <c r="L172" i="30" s="1"/>
  <c r="K173" i="30"/>
  <c r="K172" i="30" s="1"/>
  <c r="J173" i="30"/>
  <c r="J172" i="30" s="1"/>
  <c r="I173" i="30"/>
  <c r="I172" i="30" s="1"/>
  <c r="H173" i="30"/>
  <c r="H172" i="30" s="1"/>
  <c r="G173" i="30"/>
  <c r="G172" i="30" s="1"/>
  <c r="F173" i="30"/>
  <c r="F172" i="30" s="1"/>
  <c r="AO172" i="30"/>
  <c r="AN172" i="30"/>
  <c r="AM172" i="30"/>
  <c r="AL172" i="30"/>
  <c r="AK172" i="30"/>
  <c r="AJ172" i="30"/>
  <c r="AI172" i="30"/>
  <c r="AH172" i="30"/>
  <c r="AG172" i="30"/>
  <c r="AF172" i="30"/>
  <c r="AE172" i="30"/>
  <c r="AD172" i="30"/>
  <c r="AC172" i="30"/>
  <c r="AB172" i="30"/>
  <c r="AA172" i="30"/>
  <c r="Z172" i="30"/>
  <c r="Y172" i="30"/>
  <c r="X172" i="30"/>
  <c r="W172" i="30"/>
  <c r="V172" i="30"/>
  <c r="U172" i="30"/>
  <c r="T172" i="30"/>
  <c r="S172" i="30"/>
  <c r="R172" i="30"/>
  <c r="Q172" i="30"/>
  <c r="P172" i="30"/>
  <c r="N172" i="30"/>
  <c r="AO171" i="30"/>
  <c r="AN171" i="30"/>
  <c r="AM171" i="30"/>
  <c r="AL171" i="30"/>
  <c r="AK171" i="30"/>
  <c r="AJ171" i="30"/>
  <c r="AI171" i="30"/>
  <c r="AH171" i="30"/>
  <c r="AG171" i="30"/>
  <c r="AF171" i="30"/>
  <c r="AE171" i="30"/>
  <c r="AD171" i="30"/>
  <c r="AC171" i="30"/>
  <c r="AB171" i="30"/>
  <c r="AA171" i="30"/>
  <c r="Z171" i="30"/>
  <c r="Y171" i="30"/>
  <c r="X171" i="30"/>
  <c r="W171" i="30"/>
  <c r="V171" i="30"/>
  <c r="U171" i="30"/>
  <c r="T171" i="30"/>
  <c r="S171" i="30"/>
  <c r="R171" i="30"/>
  <c r="Q171" i="30"/>
  <c r="P171" i="30"/>
  <c r="O171" i="30"/>
  <c r="N171" i="30"/>
  <c r="M171" i="30"/>
  <c r="L171" i="30"/>
  <c r="K171" i="30"/>
  <c r="J171" i="30"/>
  <c r="I171" i="30"/>
  <c r="H171" i="30"/>
  <c r="G171" i="30"/>
  <c r="F171" i="30"/>
  <c r="AO170" i="30"/>
  <c r="AN170" i="30"/>
  <c r="AM170" i="30"/>
  <c r="AL170" i="30"/>
  <c r="AK170" i="30"/>
  <c r="AJ170" i="30"/>
  <c r="AI170" i="30"/>
  <c r="AH170" i="30"/>
  <c r="AG170" i="30"/>
  <c r="AF170" i="30"/>
  <c r="AE170" i="30"/>
  <c r="AD170" i="30"/>
  <c r="AC170" i="30"/>
  <c r="AB170" i="30"/>
  <c r="AA170" i="30"/>
  <c r="Z170" i="30"/>
  <c r="Y170" i="30"/>
  <c r="X170" i="30"/>
  <c r="W170" i="30"/>
  <c r="V170" i="30"/>
  <c r="U170" i="30"/>
  <c r="T170" i="30"/>
  <c r="S170" i="30"/>
  <c r="R170" i="30"/>
  <c r="Q170" i="30"/>
  <c r="Q169" i="30" s="1"/>
  <c r="P170" i="30"/>
  <c r="P169" i="30" s="1"/>
  <c r="O170" i="30"/>
  <c r="O169" i="30" s="1"/>
  <c r="N170" i="30"/>
  <c r="M170" i="30"/>
  <c r="M169" i="30" s="1"/>
  <c r="L170" i="30"/>
  <c r="L169" i="30" s="1"/>
  <c r="K170" i="30"/>
  <c r="J170" i="30"/>
  <c r="J169" i="30" s="1"/>
  <c r="I170" i="30"/>
  <c r="I169" i="30" s="1"/>
  <c r="H170" i="30"/>
  <c r="H169" i="30" s="1"/>
  <c r="G170" i="30"/>
  <c r="G169" i="30" s="1"/>
  <c r="F170" i="30"/>
  <c r="F169" i="30" s="1"/>
  <c r="AO169" i="30"/>
  <c r="AN169" i="30"/>
  <c r="AM169" i="30"/>
  <c r="AL169" i="30"/>
  <c r="AK169" i="30"/>
  <c r="AJ169" i="30"/>
  <c r="AI169" i="30"/>
  <c r="AH169" i="30"/>
  <c r="AG169" i="30"/>
  <c r="AF169" i="30"/>
  <c r="AE169" i="30"/>
  <c r="AD169" i="30"/>
  <c r="AC169" i="30"/>
  <c r="AB169" i="30"/>
  <c r="AA169" i="30"/>
  <c r="Z169" i="30"/>
  <c r="Y169" i="30"/>
  <c r="X169" i="30"/>
  <c r="W169" i="30"/>
  <c r="V169" i="30"/>
  <c r="U169" i="30"/>
  <c r="T169" i="30"/>
  <c r="S169" i="30"/>
  <c r="R169" i="30"/>
  <c r="N169" i="30"/>
  <c r="K169" i="30"/>
  <c r="AO168" i="30"/>
  <c r="AN168" i="30"/>
  <c r="AM168" i="30"/>
  <c r="AL168" i="30"/>
  <c r="AK168" i="30"/>
  <c r="AJ168" i="30"/>
  <c r="AI168" i="30"/>
  <c r="AH168" i="30"/>
  <c r="AG168" i="30"/>
  <c r="AF168" i="30"/>
  <c r="AE168" i="30"/>
  <c r="AD168" i="30"/>
  <c r="AC168" i="30"/>
  <c r="AB168" i="30"/>
  <c r="AA168" i="30"/>
  <c r="Z168" i="30"/>
  <c r="Y168" i="30"/>
  <c r="X168" i="30"/>
  <c r="W168" i="30"/>
  <c r="V168" i="30"/>
  <c r="U168" i="30"/>
  <c r="T168" i="30"/>
  <c r="S168" i="30"/>
  <c r="R168" i="30"/>
  <c r="Q168" i="30"/>
  <c r="P168" i="30"/>
  <c r="O168" i="30"/>
  <c r="N168" i="30"/>
  <c r="M168" i="30"/>
  <c r="L168" i="30"/>
  <c r="K168" i="30"/>
  <c r="J168" i="30"/>
  <c r="I168" i="30"/>
  <c r="H168" i="30"/>
  <c r="G168" i="30"/>
  <c r="F168" i="30"/>
  <c r="AO167" i="30"/>
  <c r="AN167" i="30"/>
  <c r="AM167" i="30"/>
  <c r="AL167" i="30"/>
  <c r="AK167" i="30"/>
  <c r="AJ167" i="30"/>
  <c r="AI167" i="30"/>
  <c r="AH167" i="30"/>
  <c r="AG167" i="30"/>
  <c r="AF167" i="30"/>
  <c r="AE167" i="30"/>
  <c r="AD167" i="30"/>
  <c r="AC167" i="30"/>
  <c r="AB167" i="30"/>
  <c r="AA167" i="30"/>
  <c r="Z167" i="30"/>
  <c r="Y167" i="30"/>
  <c r="X167" i="30"/>
  <c r="W167" i="30"/>
  <c r="V167" i="30"/>
  <c r="U167" i="30"/>
  <c r="T167" i="30"/>
  <c r="S167" i="30"/>
  <c r="R167" i="30"/>
  <c r="Q167" i="30"/>
  <c r="P167" i="30"/>
  <c r="O167" i="30"/>
  <c r="N167" i="30"/>
  <c r="M167" i="30"/>
  <c r="L167" i="30"/>
  <c r="K167" i="30"/>
  <c r="K166" i="30" s="1"/>
  <c r="J167" i="30"/>
  <c r="J166" i="30" s="1"/>
  <c r="I167" i="30"/>
  <c r="I166" i="30" s="1"/>
  <c r="H167" i="30"/>
  <c r="H166" i="30" s="1"/>
  <c r="G167" i="30"/>
  <c r="G166" i="30" s="1"/>
  <c r="F167" i="30"/>
  <c r="F166" i="30" s="1"/>
  <c r="AO166" i="30"/>
  <c r="AN166" i="30"/>
  <c r="AM166" i="30"/>
  <c r="AL166" i="30"/>
  <c r="AK166" i="30"/>
  <c r="AJ166" i="30"/>
  <c r="AI166" i="30"/>
  <c r="AH166" i="30"/>
  <c r="AG166" i="30"/>
  <c r="AF166" i="30"/>
  <c r="AE166" i="30"/>
  <c r="AD166" i="30"/>
  <c r="AC166" i="30"/>
  <c r="AB166" i="30"/>
  <c r="AA166" i="30"/>
  <c r="Z166" i="30"/>
  <c r="Y166" i="30"/>
  <c r="X166" i="30"/>
  <c r="W166" i="30"/>
  <c r="V166" i="30"/>
  <c r="U166" i="30"/>
  <c r="T166" i="30"/>
  <c r="S166" i="30"/>
  <c r="R166" i="30"/>
  <c r="Q166" i="30"/>
  <c r="P166" i="30"/>
  <c r="O166" i="30"/>
  <c r="N166" i="30"/>
  <c r="M166" i="30"/>
  <c r="L166" i="30"/>
  <c r="AO165" i="30"/>
  <c r="AN165" i="30"/>
  <c r="AM165" i="30"/>
  <c r="AL165" i="30"/>
  <c r="AK165" i="30"/>
  <c r="AJ165" i="30"/>
  <c r="AI165" i="30"/>
  <c r="AH165" i="30"/>
  <c r="AG165" i="30"/>
  <c r="AF165" i="30"/>
  <c r="AE165" i="30"/>
  <c r="AD165" i="30"/>
  <c r="AC165" i="30"/>
  <c r="AB165" i="30"/>
  <c r="AA165" i="30"/>
  <c r="Z165" i="30"/>
  <c r="Y165" i="30"/>
  <c r="X165" i="30"/>
  <c r="W165" i="30"/>
  <c r="V165" i="30"/>
  <c r="U165" i="30"/>
  <c r="T165" i="30"/>
  <c r="S165" i="30"/>
  <c r="R165" i="30"/>
  <c r="Q165" i="30"/>
  <c r="P165" i="30"/>
  <c r="O165" i="30"/>
  <c r="N165" i="30"/>
  <c r="M165" i="30"/>
  <c r="M164" i="30" s="1"/>
  <c r="L165" i="30"/>
  <c r="L164" i="30" s="1"/>
  <c r="K165" i="30"/>
  <c r="J165" i="30"/>
  <c r="J164" i="30" s="1"/>
  <c r="I165" i="30"/>
  <c r="I164" i="30" s="1"/>
  <c r="H165" i="30"/>
  <c r="H164" i="30" s="1"/>
  <c r="G165" i="30"/>
  <c r="G164" i="30" s="1"/>
  <c r="F165" i="30"/>
  <c r="F164" i="30" s="1"/>
  <c r="AO164" i="30"/>
  <c r="AN164" i="30"/>
  <c r="AM164" i="30"/>
  <c r="AL164" i="30"/>
  <c r="AK164" i="30"/>
  <c r="AJ164" i="30"/>
  <c r="AI164" i="30"/>
  <c r="AH164" i="30"/>
  <c r="AG164" i="30"/>
  <c r="AF164" i="30"/>
  <c r="AE164" i="30"/>
  <c r="AD164" i="30"/>
  <c r="AC164" i="30"/>
  <c r="AB164" i="30"/>
  <c r="AA164" i="30"/>
  <c r="Z164" i="30"/>
  <c r="Y164" i="30"/>
  <c r="X164" i="30"/>
  <c r="W164" i="30"/>
  <c r="V164" i="30"/>
  <c r="U164" i="30"/>
  <c r="T164" i="30"/>
  <c r="S164" i="30"/>
  <c r="R164" i="30"/>
  <c r="Q164" i="30"/>
  <c r="P164" i="30"/>
  <c r="O164" i="30"/>
  <c r="N164" i="30"/>
  <c r="K164" i="30"/>
  <c r="AO163" i="30"/>
  <c r="AN163" i="30"/>
  <c r="AM163" i="30"/>
  <c r="AL163" i="30"/>
  <c r="AK163" i="30"/>
  <c r="AJ163" i="30"/>
  <c r="AI163" i="30"/>
  <c r="AH163" i="30"/>
  <c r="AG163" i="30"/>
  <c r="AF163" i="30"/>
  <c r="AE163" i="30"/>
  <c r="AD163" i="30"/>
  <c r="AC163" i="30"/>
  <c r="AB163" i="30"/>
  <c r="AA163" i="30"/>
  <c r="Z163" i="30"/>
  <c r="Y163" i="30"/>
  <c r="X163" i="30"/>
  <c r="W163" i="30"/>
  <c r="V163" i="30"/>
  <c r="U163" i="30"/>
  <c r="T163" i="30"/>
  <c r="S163" i="30"/>
  <c r="R163" i="30"/>
  <c r="Q163" i="30"/>
  <c r="P163" i="30"/>
  <c r="O163" i="30"/>
  <c r="N163" i="30"/>
  <c r="M163" i="30"/>
  <c r="L163" i="30"/>
  <c r="K163" i="30"/>
  <c r="J163" i="30"/>
  <c r="I163" i="30"/>
  <c r="H163" i="30"/>
  <c r="G163" i="30"/>
  <c r="F163" i="30"/>
  <c r="AO162" i="30"/>
  <c r="AN162" i="30"/>
  <c r="AM162" i="30"/>
  <c r="AL162" i="30"/>
  <c r="AK162" i="30"/>
  <c r="AJ162" i="30"/>
  <c r="AI162" i="30"/>
  <c r="AH162" i="30"/>
  <c r="AG162" i="30"/>
  <c r="AF162" i="30"/>
  <c r="AE162" i="30"/>
  <c r="AD162" i="30"/>
  <c r="AC162" i="30"/>
  <c r="AB162" i="30"/>
  <c r="AA162" i="30"/>
  <c r="Z162" i="30"/>
  <c r="Y162" i="30"/>
  <c r="X162" i="30"/>
  <c r="W162" i="30"/>
  <c r="V162" i="30"/>
  <c r="U162" i="30"/>
  <c r="T162" i="30"/>
  <c r="S162" i="30"/>
  <c r="R162" i="30"/>
  <c r="Q162" i="30"/>
  <c r="P162" i="30"/>
  <c r="O162" i="30"/>
  <c r="N162" i="30"/>
  <c r="M162" i="30"/>
  <c r="L162" i="30"/>
  <c r="K162" i="30"/>
  <c r="J162" i="30"/>
  <c r="I162" i="30"/>
  <c r="H162" i="30"/>
  <c r="G162" i="30"/>
  <c r="F162" i="30"/>
  <c r="AO161" i="30"/>
  <c r="AN161" i="30"/>
  <c r="AM161" i="30"/>
  <c r="AL161" i="30"/>
  <c r="AK161" i="30"/>
  <c r="AJ161" i="30"/>
  <c r="AI161" i="30"/>
  <c r="AH161" i="30"/>
  <c r="AG161" i="30"/>
  <c r="AF161" i="30"/>
  <c r="AE161" i="30"/>
  <c r="AD161" i="30"/>
  <c r="AC161" i="30"/>
  <c r="AB161" i="30"/>
  <c r="AA161" i="30"/>
  <c r="Z161" i="30"/>
  <c r="Y161" i="30"/>
  <c r="X161" i="30"/>
  <c r="W161" i="30"/>
  <c r="V161" i="30"/>
  <c r="U161" i="30"/>
  <c r="T161" i="30"/>
  <c r="S161" i="30"/>
  <c r="R161" i="30"/>
  <c r="Q161" i="30"/>
  <c r="P161" i="30"/>
  <c r="O161" i="30"/>
  <c r="N161" i="30"/>
  <c r="M161" i="30"/>
  <c r="L161" i="30"/>
  <c r="K161" i="30"/>
  <c r="J161" i="30"/>
  <c r="I161" i="30"/>
  <c r="H161" i="30"/>
  <c r="G161" i="30"/>
  <c r="F161" i="30"/>
  <c r="AO160" i="30"/>
  <c r="AN160" i="30"/>
  <c r="AM160" i="30"/>
  <c r="AL160" i="30"/>
  <c r="AK160" i="30"/>
  <c r="AJ160" i="30"/>
  <c r="AI160" i="30"/>
  <c r="AH160" i="30"/>
  <c r="AG160" i="30"/>
  <c r="AF160" i="30"/>
  <c r="AE160" i="30"/>
  <c r="AD160" i="30"/>
  <c r="AC160" i="30"/>
  <c r="AB160" i="30"/>
  <c r="AA160" i="30"/>
  <c r="Z160" i="30"/>
  <c r="Y160" i="30"/>
  <c r="X160" i="30"/>
  <c r="W160" i="30"/>
  <c r="V160" i="30"/>
  <c r="U160" i="30"/>
  <c r="T160" i="30"/>
  <c r="S160" i="30"/>
  <c r="R160" i="30"/>
  <c r="Q160" i="30"/>
  <c r="P160" i="30"/>
  <c r="O160" i="30"/>
  <c r="N160" i="30"/>
  <c r="M160" i="30"/>
  <c r="L160" i="30"/>
  <c r="K160" i="30"/>
  <c r="J160" i="30"/>
  <c r="I160" i="30"/>
  <c r="H160" i="30"/>
  <c r="G160" i="30"/>
  <c r="F160" i="30"/>
  <c r="AO159" i="30"/>
  <c r="AN159" i="30"/>
  <c r="AM159" i="30"/>
  <c r="AL159" i="30"/>
  <c r="AK159" i="30"/>
  <c r="AJ159" i="30"/>
  <c r="AI159" i="30"/>
  <c r="AH159" i="30"/>
  <c r="AG159" i="30"/>
  <c r="AF159" i="30"/>
  <c r="AE159" i="30"/>
  <c r="AD159" i="30"/>
  <c r="AC159" i="30"/>
  <c r="AB159" i="30"/>
  <c r="AA159" i="30"/>
  <c r="Z159" i="30"/>
  <c r="Y159" i="30"/>
  <c r="X159" i="30"/>
  <c r="W159" i="30"/>
  <c r="V159" i="30"/>
  <c r="U159" i="30"/>
  <c r="T159" i="30"/>
  <c r="S159" i="30"/>
  <c r="R159" i="30"/>
  <c r="Q159" i="30"/>
  <c r="P159" i="30"/>
  <c r="O159" i="30"/>
  <c r="N159" i="30"/>
  <c r="M159" i="30"/>
  <c r="L159" i="30"/>
  <c r="K159" i="30"/>
  <c r="J159" i="30"/>
  <c r="I159" i="30"/>
  <c r="H159" i="30"/>
  <c r="G159" i="30"/>
  <c r="F159" i="30"/>
  <c r="AO158" i="30"/>
  <c r="AN158" i="30"/>
  <c r="AM158" i="30"/>
  <c r="AL158" i="30"/>
  <c r="AK158" i="30"/>
  <c r="AJ158" i="30"/>
  <c r="AI158" i="30"/>
  <c r="AH158" i="30"/>
  <c r="AG158" i="30"/>
  <c r="AF158" i="30"/>
  <c r="AE158" i="30"/>
  <c r="AD158" i="30"/>
  <c r="AC158" i="30"/>
  <c r="AB158" i="30"/>
  <c r="AA158" i="30"/>
  <c r="Z158" i="30"/>
  <c r="Y158" i="30"/>
  <c r="X158" i="30"/>
  <c r="W158" i="30"/>
  <c r="V158" i="30"/>
  <c r="U158" i="30"/>
  <c r="T158" i="30"/>
  <c r="S158" i="30"/>
  <c r="R158" i="30"/>
  <c r="Q158" i="30"/>
  <c r="P158" i="30"/>
  <c r="O158" i="30"/>
  <c r="N158" i="30"/>
  <c r="M158" i="30"/>
  <c r="L158" i="30"/>
  <c r="K158" i="30"/>
  <c r="J158" i="30"/>
  <c r="I158" i="30"/>
  <c r="H158" i="30"/>
  <c r="G158" i="30"/>
  <c r="F158" i="30"/>
  <c r="AO157" i="30"/>
  <c r="AN157" i="30"/>
  <c r="AM157" i="30"/>
  <c r="AL157" i="30"/>
  <c r="AK157" i="30"/>
  <c r="AJ157" i="30"/>
  <c r="AI157" i="30"/>
  <c r="AH157" i="30"/>
  <c r="AG157" i="30"/>
  <c r="AF157" i="30"/>
  <c r="AE157" i="30"/>
  <c r="AD157" i="30"/>
  <c r="AC157" i="30"/>
  <c r="AB157" i="30"/>
  <c r="AA157" i="30"/>
  <c r="Z157" i="30"/>
  <c r="Y157" i="30"/>
  <c r="X157" i="30"/>
  <c r="W157" i="30"/>
  <c r="V157" i="30"/>
  <c r="U157" i="30"/>
  <c r="T157" i="30"/>
  <c r="S157" i="30"/>
  <c r="R157" i="30"/>
  <c r="Q157" i="30"/>
  <c r="P157" i="30"/>
  <c r="O157" i="30"/>
  <c r="N157" i="30"/>
  <c r="M157" i="30"/>
  <c r="L157" i="30"/>
  <c r="K157" i="30"/>
  <c r="J157" i="30"/>
  <c r="I157" i="30"/>
  <c r="H157" i="30"/>
  <c r="G157" i="30"/>
  <c r="F157" i="30"/>
  <c r="AO156" i="30"/>
  <c r="AN156" i="30"/>
  <c r="AM156" i="30"/>
  <c r="AL156" i="30"/>
  <c r="AK156" i="30"/>
  <c r="AJ156" i="30"/>
  <c r="AI156" i="30"/>
  <c r="AH156" i="30"/>
  <c r="AG156" i="30"/>
  <c r="AF156" i="30"/>
  <c r="AE156" i="30"/>
  <c r="AD156" i="30"/>
  <c r="AC156" i="30"/>
  <c r="AB156" i="30"/>
  <c r="AA156" i="30"/>
  <c r="Z156" i="30"/>
  <c r="Y156" i="30"/>
  <c r="X156" i="30"/>
  <c r="W156" i="30"/>
  <c r="V156" i="30"/>
  <c r="U156" i="30"/>
  <c r="T156" i="30"/>
  <c r="S156" i="30"/>
  <c r="R156" i="30"/>
  <c r="Q156" i="30"/>
  <c r="P156" i="30"/>
  <c r="O156" i="30"/>
  <c r="N156" i="30"/>
  <c r="M156" i="30"/>
  <c r="L156" i="30"/>
  <c r="K156" i="30"/>
  <c r="J156" i="30"/>
  <c r="I156" i="30"/>
  <c r="H156" i="30"/>
  <c r="G156" i="30"/>
  <c r="F156" i="30"/>
  <c r="AO155" i="30"/>
  <c r="AN155" i="30"/>
  <c r="AM155" i="30"/>
  <c r="AL155" i="30"/>
  <c r="AK155" i="30"/>
  <c r="AJ155" i="30"/>
  <c r="AI155" i="30"/>
  <c r="AH155" i="30"/>
  <c r="AG155" i="30"/>
  <c r="AG154" i="30" s="1"/>
  <c r="AF155" i="30"/>
  <c r="AF154" i="30" s="1"/>
  <c r="AE155" i="30"/>
  <c r="AE154" i="30" s="1"/>
  <c r="AD155" i="30"/>
  <c r="AC155" i="30"/>
  <c r="AC154" i="30" s="1"/>
  <c r="AB155" i="30"/>
  <c r="AB154" i="30" s="1"/>
  <c r="AA155" i="30"/>
  <c r="AA154" i="30" s="1"/>
  <c r="Z155" i="30"/>
  <c r="Y155" i="30"/>
  <c r="Y154" i="30" s="1"/>
  <c r="X155" i="30"/>
  <c r="X154" i="30" s="1"/>
  <c r="W155" i="30"/>
  <c r="W154" i="30" s="1"/>
  <c r="V155" i="30"/>
  <c r="U155" i="30"/>
  <c r="U154" i="30" s="1"/>
  <c r="T155" i="30"/>
  <c r="T154" i="30" s="1"/>
  <c r="S155" i="30"/>
  <c r="S154" i="30" s="1"/>
  <c r="R155" i="30"/>
  <c r="Q155" i="30"/>
  <c r="Q154" i="30" s="1"/>
  <c r="P155" i="30"/>
  <c r="P154" i="30" s="1"/>
  <c r="O155" i="30"/>
  <c r="O154" i="30" s="1"/>
  <c r="N155" i="30"/>
  <c r="M155" i="30"/>
  <c r="M154" i="30" s="1"/>
  <c r="L155" i="30"/>
  <c r="L154" i="30" s="1"/>
  <c r="K155" i="30"/>
  <c r="K154" i="30" s="1"/>
  <c r="J155" i="30"/>
  <c r="I155" i="30"/>
  <c r="I154" i="30" s="1"/>
  <c r="H155" i="30"/>
  <c r="H154" i="30" s="1"/>
  <c r="G155" i="30"/>
  <c r="G154" i="30" s="1"/>
  <c r="F155" i="30"/>
  <c r="AO154" i="30"/>
  <c r="AN154" i="30"/>
  <c r="AM154" i="30"/>
  <c r="AL154" i="30"/>
  <c r="AK154" i="30"/>
  <c r="AJ154" i="30"/>
  <c r="AH154" i="30"/>
  <c r="AD154" i="30"/>
  <c r="Z154" i="30"/>
  <c r="V154" i="30"/>
  <c r="R154" i="30"/>
  <c r="N154" i="30"/>
  <c r="J154" i="30"/>
  <c r="F154" i="30"/>
  <c r="AO153" i="30"/>
  <c r="AN153" i="30"/>
  <c r="AM153" i="30"/>
  <c r="AL153" i="30"/>
  <c r="AK153" i="30"/>
  <c r="AJ153" i="30"/>
  <c r="AI153" i="30"/>
  <c r="AH153" i="30"/>
  <c r="AG153" i="30"/>
  <c r="AF153" i="30"/>
  <c r="AE153" i="30"/>
  <c r="AD153" i="30"/>
  <c r="AC153" i="30"/>
  <c r="AB153" i="30"/>
  <c r="AA153" i="30"/>
  <c r="Z153" i="30"/>
  <c r="Y153" i="30"/>
  <c r="X153" i="30"/>
  <c r="W153" i="30"/>
  <c r="V153" i="30"/>
  <c r="U153" i="30"/>
  <c r="T153" i="30"/>
  <c r="S153" i="30"/>
  <c r="R153" i="30"/>
  <c r="Q153" i="30"/>
  <c r="P153" i="30"/>
  <c r="O153" i="30"/>
  <c r="N153" i="30"/>
  <c r="M153" i="30"/>
  <c r="L153" i="30"/>
  <c r="K153" i="30"/>
  <c r="J153" i="30"/>
  <c r="I153" i="30"/>
  <c r="H153" i="30"/>
  <c r="G153" i="30"/>
  <c r="F153" i="30"/>
  <c r="AO152" i="30"/>
  <c r="AN152" i="30"/>
  <c r="AM152" i="30"/>
  <c r="AL152" i="30"/>
  <c r="AK152" i="30"/>
  <c r="AJ152" i="30"/>
  <c r="AI152" i="30"/>
  <c r="AH152" i="30"/>
  <c r="AG152" i="30"/>
  <c r="AF152" i="30"/>
  <c r="AE152" i="30"/>
  <c r="AD152" i="30"/>
  <c r="AC152" i="30"/>
  <c r="AB152" i="30"/>
  <c r="AA152" i="30"/>
  <c r="Z152" i="30"/>
  <c r="Y152" i="30"/>
  <c r="X152" i="30"/>
  <c r="W152" i="30"/>
  <c r="V152" i="30"/>
  <c r="U152" i="30"/>
  <c r="T152" i="30"/>
  <c r="S152" i="30"/>
  <c r="R152" i="30"/>
  <c r="Q152" i="30"/>
  <c r="P152" i="30"/>
  <c r="O152" i="30"/>
  <c r="N152" i="30"/>
  <c r="M152" i="30"/>
  <c r="L152" i="30"/>
  <c r="K152" i="30"/>
  <c r="J152" i="30"/>
  <c r="I152" i="30"/>
  <c r="H152" i="30"/>
  <c r="G152" i="30"/>
  <c r="F152" i="30"/>
  <c r="AO151" i="30"/>
  <c r="AN151" i="30"/>
  <c r="AM151" i="30"/>
  <c r="AL151" i="30"/>
  <c r="AK151" i="30"/>
  <c r="AJ151" i="30"/>
  <c r="AI151" i="30"/>
  <c r="AH151" i="30"/>
  <c r="AG151" i="30"/>
  <c r="AF151" i="30"/>
  <c r="AE151" i="30"/>
  <c r="AD151" i="30"/>
  <c r="AC151" i="30"/>
  <c r="AB151" i="30"/>
  <c r="AA151" i="30"/>
  <c r="Z151" i="30"/>
  <c r="Y151" i="30"/>
  <c r="X151" i="30"/>
  <c r="W151" i="30"/>
  <c r="V151" i="30"/>
  <c r="U151" i="30"/>
  <c r="T151" i="30"/>
  <c r="S151" i="30"/>
  <c r="R151" i="30"/>
  <c r="Q151" i="30"/>
  <c r="P151" i="30"/>
  <c r="O151" i="30"/>
  <c r="N151" i="30"/>
  <c r="M151" i="30"/>
  <c r="L151" i="30"/>
  <c r="K151" i="30"/>
  <c r="J151" i="30"/>
  <c r="I151" i="30"/>
  <c r="H151" i="30"/>
  <c r="G151" i="30"/>
  <c r="F151" i="30"/>
  <c r="AO150" i="30"/>
  <c r="AN150" i="30"/>
  <c r="AM150" i="30"/>
  <c r="AL150" i="30"/>
  <c r="AK150" i="30"/>
  <c r="AJ150" i="30"/>
  <c r="AI150" i="30"/>
  <c r="AH150" i="30"/>
  <c r="AG150" i="30"/>
  <c r="AF150" i="30"/>
  <c r="AE150" i="30"/>
  <c r="AD150" i="30"/>
  <c r="AC150" i="30"/>
  <c r="AB150" i="30"/>
  <c r="AA150" i="30"/>
  <c r="Z150" i="30"/>
  <c r="Y150" i="30"/>
  <c r="X150" i="30"/>
  <c r="W150" i="30"/>
  <c r="V150" i="30"/>
  <c r="U150" i="30"/>
  <c r="T150" i="30"/>
  <c r="S150" i="30"/>
  <c r="R150" i="30"/>
  <c r="Q150" i="30"/>
  <c r="P150" i="30"/>
  <c r="O150" i="30"/>
  <c r="N150" i="30"/>
  <c r="M150" i="30"/>
  <c r="L150" i="30"/>
  <c r="K150" i="30"/>
  <c r="K149" i="30" s="1"/>
  <c r="J150" i="30"/>
  <c r="J149" i="30" s="1"/>
  <c r="I150" i="30"/>
  <c r="I149" i="30" s="1"/>
  <c r="H150" i="30"/>
  <c r="H149" i="30" s="1"/>
  <c r="G150" i="30"/>
  <c r="G149" i="30" s="1"/>
  <c r="F150" i="30"/>
  <c r="F149" i="30" s="1"/>
  <c r="AO149" i="30"/>
  <c r="AN149" i="30"/>
  <c r="AM149" i="30"/>
  <c r="AL149" i="30"/>
  <c r="AK149" i="30"/>
  <c r="AJ149" i="30"/>
  <c r="AI149" i="30"/>
  <c r="AH149" i="30"/>
  <c r="AG149" i="30"/>
  <c r="AF149" i="30"/>
  <c r="AE149" i="30"/>
  <c r="AD149" i="30"/>
  <c r="AC149" i="30"/>
  <c r="AB149" i="30"/>
  <c r="AA149" i="30"/>
  <c r="Z149" i="30"/>
  <c r="Y149" i="30"/>
  <c r="X149" i="30"/>
  <c r="W149" i="30"/>
  <c r="V149" i="30"/>
  <c r="U149" i="30"/>
  <c r="T149" i="30"/>
  <c r="S149" i="30"/>
  <c r="R149" i="30"/>
  <c r="Q149" i="30"/>
  <c r="P149" i="30"/>
  <c r="O149" i="30"/>
  <c r="N149" i="30"/>
  <c r="M149" i="30"/>
  <c r="L149" i="30"/>
  <c r="AO148" i="30"/>
  <c r="AN148" i="30"/>
  <c r="AM148" i="30"/>
  <c r="AL148" i="30"/>
  <c r="AK148" i="30"/>
  <c r="AJ148" i="30"/>
  <c r="AI148" i="30"/>
  <c r="AH148" i="30"/>
  <c r="AG148" i="30"/>
  <c r="AF148" i="30"/>
  <c r="AE148" i="30"/>
  <c r="AD148" i="30"/>
  <c r="AC148" i="30"/>
  <c r="AB148" i="30"/>
  <c r="AA148" i="30"/>
  <c r="Z148" i="30"/>
  <c r="Y148" i="30"/>
  <c r="X148" i="30"/>
  <c r="W148" i="30"/>
  <c r="V148" i="30"/>
  <c r="U148" i="30"/>
  <c r="T148" i="30"/>
  <c r="S148" i="30"/>
  <c r="R148" i="30"/>
  <c r="Q148" i="30"/>
  <c r="P148" i="30"/>
  <c r="O148" i="30"/>
  <c r="N148" i="30"/>
  <c r="M148" i="30"/>
  <c r="L148" i="30"/>
  <c r="K148" i="30"/>
  <c r="J148" i="30"/>
  <c r="J147" i="30" s="1"/>
  <c r="I148" i="30"/>
  <c r="I147" i="30" s="1"/>
  <c r="H148" i="30"/>
  <c r="H147" i="30" s="1"/>
  <c r="G148" i="30"/>
  <c r="G147" i="30" s="1"/>
  <c r="F148" i="30"/>
  <c r="F147" i="30" s="1"/>
  <c r="AO147" i="30"/>
  <c r="AN147" i="30"/>
  <c r="AM147" i="30"/>
  <c r="AL147" i="30"/>
  <c r="AK147" i="30"/>
  <c r="AJ147" i="30"/>
  <c r="AI147" i="30"/>
  <c r="AH147" i="30"/>
  <c r="AG147" i="30"/>
  <c r="AF147" i="30"/>
  <c r="AE147" i="30"/>
  <c r="AD147" i="30"/>
  <c r="AC147" i="30"/>
  <c r="AB147" i="30"/>
  <c r="AA147" i="30"/>
  <c r="Z147" i="30"/>
  <c r="Y147" i="30"/>
  <c r="X147" i="30"/>
  <c r="W147" i="30"/>
  <c r="V147" i="30"/>
  <c r="U147" i="30"/>
  <c r="T147" i="30"/>
  <c r="S147" i="30"/>
  <c r="R147" i="30"/>
  <c r="Q147" i="30"/>
  <c r="P147" i="30"/>
  <c r="O147" i="30"/>
  <c r="N147" i="30"/>
  <c r="M147" i="30"/>
  <c r="L147" i="30"/>
  <c r="K147" i="30"/>
  <c r="AO146" i="30"/>
  <c r="AN146" i="30"/>
  <c r="AM146" i="30"/>
  <c r="AL146" i="30"/>
  <c r="AK146" i="30"/>
  <c r="AJ146" i="30"/>
  <c r="AI146" i="30"/>
  <c r="AH146" i="30"/>
  <c r="AG146" i="30"/>
  <c r="AF146" i="30"/>
  <c r="AE146" i="30"/>
  <c r="AD146" i="30"/>
  <c r="AC146" i="30"/>
  <c r="AB146" i="30"/>
  <c r="AA146" i="30"/>
  <c r="Z146" i="30"/>
  <c r="Y146" i="30"/>
  <c r="X146" i="30"/>
  <c r="W146" i="30"/>
  <c r="V146" i="30"/>
  <c r="U146" i="30"/>
  <c r="T146" i="30"/>
  <c r="S146" i="30"/>
  <c r="R146" i="30"/>
  <c r="Q146" i="30"/>
  <c r="P146" i="30"/>
  <c r="O146" i="30"/>
  <c r="N146" i="30"/>
  <c r="M146" i="30"/>
  <c r="L146" i="30"/>
  <c r="K146" i="30"/>
  <c r="J146" i="30"/>
  <c r="I146" i="30"/>
  <c r="H146" i="30"/>
  <c r="G146" i="30"/>
  <c r="F146" i="30"/>
  <c r="AO145" i="30"/>
  <c r="AN145" i="30"/>
  <c r="AM145" i="30"/>
  <c r="AL145" i="30"/>
  <c r="AK145" i="30"/>
  <c r="AJ145" i="30"/>
  <c r="AI145" i="30"/>
  <c r="AH145" i="30"/>
  <c r="AG145" i="30"/>
  <c r="AF145" i="30"/>
  <c r="AE145" i="30"/>
  <c r="AD145" i="30"/>
  <c r="AC145" i="30"/>
  <c r="AB145" i="30"/>
  <c r="AA145" i="30"/>
  <c r="Z145" i="30"/>
  <c r="Y145" i="30"/>
  <c r="X145" i="30"/>
  <c r="W145" i="30"/>
  <c r="V145" i="30"/>
  <c r="U145" i="30"/>
  <c r="T145" i="30"/>
  <c r="S145" i="30"/>
  <c r="R145" i="30"/>
  <c r="Q145" i="30"/>
  <c r="P145" i="30"/>
  <c r="O145" i="30"/>
  <c r="N145" i="30"/>
  <c r="M145" i="30"/>
  <c r="L145" i="30"/>
  <c r="K145" i="30"/>
  <c r="J145" i="30"/>
  <c r="I145" i="30"/>
  <c r="I144" i="30" s="1"/>
  <c r="H145" i="30"/>
  <c r="H144" i="30" s="1"/>
  <c r="G145" i="30"/>
  <c r="G144" i="30" s="1"/>
  <c r="F145" i="30"/>
  <c r="F144" i="30" s="1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G141" i="30" s="1"/>
  <c r="F142" i="30"/>
  <c r="F141" i="30" s="1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AO136" i="30"/>
  <c r="AN136" i="30"/>
  <c r="AM136" i="30"/>
  <c r="AL136" i="30"/>
  <c r="AK136" i="30"/>
  <c r="AJ136" i="30"/>
  <c r="AI136" i="30"/>
  <c r="AH136" i="30"/>
  <c r="AG136" i="30"/>
  <c r="AF136" i="30"/>
  <c r="AE136" i="30"/>
  <c r="AD136" i="30"/>
  <c r="AC136" i="30"/>
  <c r="AB136" i="30"/>
  <c r="AA136" i="30"/>
  <c r="Z136" i="30"/>
  <c r="Y136" i="30"/>
  <c r="X136" i="30"/>
  <c r="W136" i="30"/>
  <c r="V136" i="30"/>
  <c r="U136" i="30"/>
  <c r="T136" i="30"/>
  <c r="S136" i="30"/>
  <c r="R136" i="30"/>
  <c r="Q136" i="30"/>
  <c r="P136" i="30"/>
  <c r="O136" i="30"/>
  <c r="N136" i="30"/>
  <c r="M136" i="30"/>
  <c r="L136" i="30"/>
  <c r="K136" i="30"/>
  <c r="J136" i="30"/>
  <c r="I136" i="30"/>
  <c r="H136" i="30"/>
  <c r="G136" i="30"/>
  <c r="F136" i="30"/>
  <c r="AO135" i="30"/>
  <c r="AN135" i="30"/>
  <c r="AM135" i="30"/>
  <c r="AL135" i="30"/>
  <c r="AK135" i="30"/>
  <c r="AJ135" i="30"/>
  <c r="AI135" i="30"/>
  <c r="AH135" i="30"/>
  <c r="AG135" i="30"/>
  <c r="AF135" i="30"/>
  <c r="AE135" i="30"/>
  <c r="AD135" i="30"/>
  <c r="AC135" i="30"/>
  <c r="AB135" i="30"/>
  <c r="AA135" i="30"/>
  <c r="Z135" i="30"/>
  <c r="Y135" i="30"/>
  <c r="X135" i="30"/>
  <c r="W135" i="30"/>
  <c r="V135" i="30"/>
  <c r="U135" i="30"/>
  <c r="T135" i="30"/>
  <c r="S135" i="30"/>
  <c r="R135" i="30"/>
  <c r="Q135" i="30"/>
  <c r="P135" i="30"/>
  <c r="O135" i="30"/>
  <c r="N135" i="30"/>
  <c r="M135" i="30"/>
  <c r="L135" i="30"/>
  <c r="K135" i="30"/>
  <c r="J135" i="30"/>
  <c r="I135" i="30"/>
  <c r="H135" i="30"/>
  <c r="G135" i="30"/>
  <c r="F135" i="30"/>
  <c r="AO134" i="30"/>
  <c r="AN134" i="30"/>
  <c r="AM134" i="30"/>
  <c r="AL134" i="30"/>
  <c r="AK134" i="30"/>
  <c r="AJ134" i="30"/>
  <c r="AI134" i="30"/>
  <c r="AH134" i="30"/>
  <c r="AG134" i="30"/>
  <c r="AF134" i="30"/>
  <c r="AE134" i="30"/>
  <c r="AD134" i="30"/>
  <c r="AC134" i="30"/>
  <c r="AB134" i="30"/>
  <c r="AA134" i="30"/>
  <c r="Z134" i="30"/>
  <c r="Y134" i="30"/>
  <c r="X134" i="30"/>
  <c r="W134" i="30"/>
  <c r="V134" i="30"/>
  <c r="U134" i="30"/>
  <c r="T134" i="30"/>
  <c r="S134" i="30"/>
  <c r="R134" i="30"/>
  <c r="Q134" i="30"/>
  <c r="P134" i="30"/>
  <c r="O134" i="30"/>
  <c r="N134" i="30"/>
  <c r="M134" i="30"/>
  <c r="L134" i="30"/>
  <c r="K134" i="30"/>
  <c r="J134" i="30"/>
  <c r="I134" i="30"/>
  <c r="H134" i="30"/>
  <c r="G134" i="30"/>
  <c r="F134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AO125" i="30"/>
  <c r="AN125" i="30"/>
  <c r="AM125" i="30"/>
  <c r="AL125" i="30"/>
  <c r="AK125" i="30"/>
  <c r="AJ125" i="30"/>
  <c r="AI125" i="30"/>
  <c r="AH125" i="30"/>
  <c r="AG125" i="30"/>
  <c r="AF125" i="30"/>
  <c r="AE125" i="30"/>
  <c r="AD125" i="30"/>
  <c r="AC125" i="30"/>
  <c r="AB125" i="30"/>
  <c r="AA125" i="30"/>
  <c r="Z125" i="30"/>
  <c r="Y125" i="30"/>
  <c r="X125" i="30"/>
  <c r="W125" i="30"/>
  <c r="V125" i="30"/>
  <c r="U125" i="30"/>
  <c r="T125" i="30"/>
  <c r="S125" i="30"/>
  <c r="R125" i="30"/>
  <c r="Q125" i="30"/>
  <c r="P125" i="30"/>
  <c r="O125" i="30"/>
  <c r="N125" i="30"/>
  <c r="M125" i="30"/>
  <c r="L125" i="30"/>
  <c r="K125" i="30"/>
  <c r="J125" i="30"/>
  <c r="I125" i="30"/>
  <c r="H125" i="30"/>
  <c r="G125" i="30"/>
  <c r="F125" i="30"/>
  <c r="AO124" i="30"/>
  <c r="AN124" i="30"/>
  <c r="AM124" i="30"/>
  <c r="AL124" i="30"/>
  <c r="AK124" i="30"/>
  <c r="AJ124" i="30"/>
  <c r="AI124" i="30"/>
  <c r="AH124" i="30"/>
  <c r="AG124" i="30"/>
  <c r="AF124" i="30"/>
  <c r="AE124" i="30"/>
  <c r="AD124" i="30"/>
  <c r="AC124" i="30"/>
  <c r="AB124" i="30"/>
  <c r="AA124" i="30"/>
  <c r="Z124" i="30"/>
  <c r="Y124" i="30"/>
  <c r="X124" i="30"/>
  <c r="W124" i="30"/>
  <c r="V124" i="30"/>
  <c r="U124" i="30"/>
  <c r="T124" i="30"/>
  <c r="S124" i="30"/>
  <c r="R124" i="30"/>
  <c r="Q124" i="30"/>
  <c r="P124" i="30"/>
  <c r="O124" i="30"/>
  <c r="N124" i="30"/>
  <c r="M124" i="30"/>
  <c r="L124" i="30"/>
  <c r="K124" i="30"/>
  <c r="J124" i="30"/>
  <c r="I124" i="30"/>
  <c r="H124" i="30"/>
  <c r="G124" i="30"/>
  <c r="F124" i="30"/>
  <c r="AO123" i="30"/>
  <c r="AN123" i="30"/>
  <c r="AM123" i="30"/>
  <c r="AL123" i="30"/>
  <c r="AK123" i="30"/>
  <c r="AJ123" i="30"/>
  <c r="AI123" i="30"/>
  <c r="AH123" i="30"/>
  <c r="AG123" i="30"/>
  <c r="AF123" i="30"/>
  <c r="AE123" i="30"/>
  <c r="AD123" i="30"/>
  <c r="AC123" i="30"/>
  <c r="AB123" i="30"/>
  <c r="AA123" i="30"/>
  <c r="Z123" i="30"/>
  <c r="Y123" i="30"/>
  <c r="X123" i="30"/>
  <c r="W123" i="30"/>
  <c r="V123" i="30"/>
  <c r="U123" i="30"/>
  <c r="T123" i="30"/>
  <c r="S123" i="30"/>
  <c r="R123" i="30"/>
  <c r="Q123" i="30"/>
  <c r="P123" i="30"/>
  <c r="O123" i="30"/>
  <c r="N123" i="30"/>
  <c r="M123" i="30"/>
  <c r="L123" i="30"/>
  <c r="K123" i="30"/>
  <c r="J123" i="30"/>
  <c r="I123" i="30"/>
  <c r="H123" i="30"/>
  <c r="G123" i="30"/>
  <c r="F123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AO114" i="30"/>
  <c r="AN114" i="30"/>
  <c r="AM114" i="30"/>
  <c r="AL114" i="30"/>
  <c r="AK114" i="30"/>
  <c r="AJ114" i="30"/>
  <c r="AI114" i="30"/>
  <c r="AH114" i="30"/>
  <c r="AG114" i="30"/>
  <c r="AF114" i="30"/>
  <c r="AE114" i="30"/>
  <c r="AD114" i="30"/>
  <c r="AC114" i="30"/>
  <c r="AB114" i="30"/>
  <c r="AA114" i="30"/>
  <c r="Z114" i="30"/>
  <c r="Y114" i="30"/>
  <c r="X114" i="30"/>
  <c r="W114" i="30"/>
  <c r="V114" i="30"/>
  <c r="U114" i="30"/>
  <c r="T114" i="30"/>
  <c r="S114" i="30"/>
  <c r="R114" i="30"/>
  <c r="Q114" i="30"/>
  <c r="P114" i="30"/>
  <c r="O114" i="30"/>
  <c r="N114" i="30"/>
  <c r="M114" i="30"/>
  <c r="L114" i="30"/>
  <c r="K114" i="30"/>
  <c r="J114" i="30"/>
  <c r="I114" i="30"/>
  <c r="H114" i="30"/>
  <c r="G114" i="30"/>
  <c r="F114" i="30"/>
  <c r="AO113" i="30"/>
  <c r="AN113" i="30"/>
  <c r="AM113" i="30"/>
  <c r="AL113" i="30"/>
  <c r="AK113" i="30"/>
  <c r="AJ113" i="30"/>
  <c r="AI113" i="30"/>
  <c r="AH113" i="30"/>
  <c r="AG113" i="30"/>
  <c r="AF113" i="30"/>
  <c r="AE113" i="30"/>
  <c r="AD113" i="30"/>
  <c r="AC113" i="30"/>
  <c r="AB113" i="30"/>
  <c r="AA113" i="30"/>
  <c r="Z113" i="30"/>
  <c r="Y113" i="30"/>
  <c r="X113" i="30"/>
  <c r="W113" i="30"/>
  <c r="V113" i="30"/>
  <c r="U113" i="30"/>
  <c r="T113" i="30"/>
  <c r="S113" i="30"/>
  <c r="R113" i="30"/>
  <c r="Q113" i="30"/>
  <c r="P113" i="30"/>
  <c r="O113" i="30"/>
  <c r="N113" i="30"/>
  <c r="M113" i="30"/>
  <c r="L113" i="30"/>
  <c r="K113" i="30"/>
  <c r="J113" i="30"/>
  <c r="I113" i="30"/>
  <c r="H113" i="30"/>
  <c r="G113" i="30"/>
  <c r="F113" i="30"/>
  <c r="AO112" i="30"/>
  <c r="AN112" i="30"/>
  <c r="AM112" i="30"/>
  <c r="AL112" i="30"/>
  <c r="AK112" i="30"/>
  <c r="AJ112" i="30"/>
  <c r="AI112" i="30"/>
  <c r="AH112" i="30"/>
  <c r="AG112" i="30"/>
  <c r="AF112" i="30"/>
  <c r="AE112" i="30"/>
  <c r="AD112" i="30"/>
  <c r="AC112" i="30"/>
  <c r="AB112" i="30"/>
  <c r="AA112" i="30"/>
  <c r="Z112" i="30"/>
  <c r="Y112" i="30"/>
  <c r="X112" i="30"/>
  <c r="W112" i="30"/>
  <c r="V112" i="30"/>
  <c r="U112" i="30"/>
  <c r="T112" i="30"/>
  <c r="S112" i="30"/>
  <c r="R112" i="30"/>
  <c r="Q112" i="30"/>
  <c r="P112" i="30"/>
  <c r="O112" i="30"/>
  <c r="N112" i="30"/>
  <c r="M112" i="30"/>
  <c r="L112" i="30"/>
  <c r="K112" i="30"/>
  <c r="J112" i="30"/>
  <c r="I112" i="30"/>
  <c r="H112" i="30"/>
  <c r="G112" i="30"/>
  <c r="F112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AO103" i="30"/>
  <c r="AN103" i="30"/>
  <c r="AM103" i="30"/>
  <c r="AL103" i="30"/>
  <c r="AK103" i="30"/>
  <c r="AJ103" i="30"/>
  <c r="AI103" i="30"/>
  <c r="AH103" i="30"/>
  <c r="AG103" i="30"/>
  <c r="AF103" i="30"/>
  <c r="AE103" i="30"/>
  <c r="AD103" i="30"/>
  <c r="AC103" i="30"/>
  <c r="AB103" i="30"/>
  <c r="AA103" i="30"/>
  <c r="Z103" i="30"/>
  <c r="Y103" i="30"/>
  <c r="X103" i="30"/>
  <c r="W103" i="30"/>
  <c r="V103" i="30"/>
  <c r="U103" i="30"/>
  <c r="T103" i="30"/>
  <c r="S103" i="30"/>
  <c r="R103" i="30"/>
  <c r="Q103" i="30"/>
  <c r="P103" i="30"/>
  <c r="O103" i="30"/>
  <c r="N103" i="30"/>
  <c r="M103" i="30"/>
  <c r="L103" i="30"/>
  <c r="K103" i="30"/>
  <c r="J103" i="30"/>
  <c r="I103" i="30"/>
  <c r="H103" i="30"/>
  <c r="G103" i="30"/>
  <c r="F103" i="30"/>
  <c r="AO102" i="30"/>
  <c r="AN102" i="30"/>
  <c r="AM102" i="30"/>
  <c r="AL102" i="30"/>
  <c r="AK102" i="30"/>
  <c r="AJ102" i="30"/>
  <c r="AI102" i="30"/>
  <c r="AH102" i="30"/>
  <c r="AG102" i="30"/>
  <c r="AF102" i="30"/>
  <c r="AE102" i="30"/>
  <c r="AD102" i="30"/>
  <c r="AC102" i="30"/>
  <c r="AB102" i="30"/>
  <c r="AA102" i="30"/>
  <c r="Z102" i="30"/>
  <c r="Y102" i="30"/>
  <c r="X102" i="30"/>
  <c r="W102" i="30"/>
  <c r="V102" i="30"/>
  <c r="U102" i="30"/>
  <c r="T102" i="30"/>
  <c r="S102" i="30"/>
  <c r="R102" i="30"/>
  <c r="Q102" i="30"/>
  <c r="P102" i="30"/>
  <c r="O102" i="30"/>
  <c r="N102" i="30"/>
  <c r="M102" i="30"/>
  <c r="L102" i="30"/>
  <c r="K102" i="30"/>
  <c r="J102" i="30"/>
  <c r="I102" i="30"/>
  <c r="H102" i="30"/>
  <c r="G102" i="30"/>
  <c r="F102" i="30"/>
  <c r="AO101" i="30"/>
  <c r="AN101" i="30"/>
  <c r="AM101" i="30"/>
  <c r="AL101" i="30"/>
  <c r="AK101" i="30"/>
  <c r="AJ101" i="30"/>
  <c r="AI101" i="30"/>
  <c r="AH101" i="30"/>
  <c r="AG101" i="30"/>
  <c r="AF101" i="30"/>
  <c r="AE101" i="30"/>
  <c r="AD101" i="30"/>
  <c r="AC101" i="30"/>
  <c r="AB101" i="30"/>
  <c r="AA101" i="30"/>
  <c r="Z101" i="30"/>
  <c r="Y101" i="30"/>
  <c r="X101" i="30"/>
  <c r="W101" i="30"/>
  <c r="V101" i="30"/>
  <c r="U101" i="30"/>
  <c r="T101" i="30"/>
  <c r="S101" i="30"/>
  <c r="R101" i="30"/>
  <c r="Q101" i="30"/>
  <c r="P101" i="30"/>
  <c r="O101" i="30"/>
  <c r="N101" i="30"/>
  <c r="M101" i="30"/>
  <c r="L101" i="30"/>
  <c r="K101" i="30"/>
  <c r="J101" i="30"/>
  <c r="I101" i="30"/>
  <c r="H101" i="30"/>
  <c r="G101" i="30"/>
  <c r="F101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AO92" i="30"/>
  <c r="AN92" i="30"/>
  <c r="AM92" i="30"/>
  <c r="AL92" i="30"/>
  <c r="AK92" i="30"/>
  <c r="AJ92" i="30"/>
  <c r="AI92" i="30"/>
  <c r="AH92" i="30"/>
  <c r="AG92" i="30"/>
  <c r="AF92" i="30"/>
  <c r="AE92" i="30"/>
  <c r="AD92" i="30"/>
  <c r="AC92" i="30"/>
  <c r="AB92" i="30"/>
  <c r="AA92" i="30"/>
  <c r="Z92" i="30"/>
  <c r="Y92" i="30"/>
  <c r="X92" i="30"/>
  <c r="W92" i="30"/>
  <c r="V92" i="30"/>
  <c r="U92" i="30"/>
  <c r="T92" i="30"/>
  <c r="S92" i="30"/>
  <c r="R92" i="30"/>
  <c r="Q92" i="30"/>
  <c r="P92" i="30"/>
  <c r="O92" i="30"/>
  <c r="N92" i="30"/>
  <c r="M92" i="30"/>
  <c r="L92" i="30"/>
  <c r="K92" i="30"/>
  <c r="J92" i="30"/>
  <c r="I92" i="30"/>
  <c r="H92" i="30"/>
  <c r="G92" i="30"/>
  <c r="F92" i="30"/>
  <c r="AO91" i="30"/>
  <c r="AN91" i="30"/>
  <c r="AM91" i="30"/>
  <c r="AL91" i="30"/>
  <c r="AK91" i="30"/>
  <c r="AJ91" i="30"/>
  <c r="AI91" i="30"/>
  <c r="AH91" i="30"/>
  <c r="AG91" i="30"/>
  <c r="AF91" i="30"/>
  <c r="AE91" i="30"/>
  <c r="AD91" i="30"/>
  <c r="AC91" i="30"/>
  <c r="AB91" i="30"/>
  <c r="AA91" i="30"/>
  <c r="Z91" i="30"/>
  <c r="Y91" i="30"/>
  <c r="X91" i="30"/>
  <c r="W91" i="30"/>
  <c r="V91" i="30"/>
  <c r="U91" i="30"/>
  <c r="T91" i="30"/>
  <c r="S91" i="30"/>
  <c r="R91" i="30"/>
  <c r="Q91" i="30"/>
  <c r="P91" i="30"/>
  <c r="O91" i="30"/>
  <c r="N91" i="30"/>
  <c r="M91" i="30"/>
  <c r="L91" i="30"/>
  <c r="K91" i="30"/>
  <c r="J91" i="30"/>
  <c r="I91" i="30"/>
  <c r="H91" i="30"/>
  <c r="G91" i="30"/>
  <c r="F91" i="30"/>
  <c r="AO90" i="30"/>
  <c r="AN90" i="30"/>
  <c r="AM90" i="30"/>
  <c r="AL90" i="30"/>
  <c r="AK90" i="30"/>
  <c r="AJ90" i="30"/>
  <c r="AI90" i="30"/>
  <c r="AH90" i="30"/>
  <c r="AG90" i="30"/>
  <c r="AF90" i="30"/>
  <c r="AE90" i="30"/>
  <c r="AD90" i="30"/>
  <c r="AC90" i="30"/>
  <c r="AB90" i="30"/>
  <c r="AA90" i="30"/>
  <c r="Z90" i="30"/>
  <c r="Y90" i="30"/>
  <c r="X90" i="30"/>
  <c r="W90" i="30"/>
  <c r="V90" i="30"/>
  <c r="U90" i="30"/>
  <c r="T90" i="30"/>
  <c r="S90" i="30"/>
  <c r="R90" i="30"/>
  <c r="Q90" i="30"/>
  <c r="P90" i="30"/>
  <c r="O90" i="30"/>
  <c r="N90" i="30"/>
  <c r="M90" i="30"/>
  <c r="L90" i="30"/>
  <c r="K90" i="30"/>
  <c r="J90" i="30"/>
  <c r="I90" i="30"/>
  <c r="H90" i="30"/>
  <c r="G90" i="30"/>
  <c r="F90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AO81" i="30"/>
  <c r="AN81" i="30"/>
  <c r="AM81" i="30"/>
  <c r="AL81" i="30"/>
  <c r="AK81" i="30"/>
  <c r="AJ81" i="30"/>
  <c r="AI81" i="30"/>
  <c r="AH81" i="30"/>
  <c r="AG81" i="30"/>
  <c r="AF81" i="30"/>
  <c r="AE81" i="30"/>
  <c r="AD81" i="30"/>
  <c r="AC81" i="30"/>
  <c r="AB81" i="30"/>
  <c r="AA81" i="30"/>
  <c r="Z81" i="30"/>
  <c r="Y81" i="30"/>
  <c r="X81" i="30"/>
  <c r="W81" i="30"/>
  <c r="V81" i="30"/>
  <c r="U81" i="30"/>
  <c r="T81" i="30"/>
  <c r="S81" i="30"/>
  <c r="R81" i="30"/>
  <c r="Q81" i="30"/>
  <c r="P81" i="30"/>
  <c r="O81" i="30"/>
  <c r="N81" i="30"/>
  <c r="M81" i="30"/>
  <c r="L81" i="30"/>
  <c r="K81" i="30"/>
  <c r="J81" i="30"/>
  <c r="I81" i="30"/>
  <c r="H81" i="30"/>
  <c r="G81" i="30"/>
  <c r="F81" i="30"/>
  <c r="AO80" i="30"/>
  <c r="AN80" i="30"/>
  <c r="AM80" i="30"/>
  <c r="AL80" i="30"/>
  <c r="AK80" i="30"/>
  <c r="AJ80" i="30"/>
  <c r="AI80" i="30"/>
  <c r="AH80" i="30"/>
  <c r="AG80" i="30"/>
  <c r="AF80" i="30"/>
  <c r="AE80" i="30"/>
  <c r="AD80" i="30"/>
  <c r="AC80" i="30"/>
  <c r="AB80" i="30"/>
  <c r="AA80" i="30"/>
  <c r="Z80" i="30"/>
  <c r="Y80" i="30"/>
  <c r="X80" i="30"/>
  <c r="W80" i="30"/>
  <c r="V80" i="30"/>
  <c r="U80" i="30"/>
  <c r="T80" i="30"/>
  <c r="S80" i="30"/>
  <c r="R80" i="30"/>
  <c r="Q80" i="30"/>
  <c r="P80" i="30"/>
  <c r="O80" i="30"/>
  <c r="N80" i="30"/>
  <c r="M80" i="30"/>
  <c r="L80" i="30"/>
  <c r="K80" i="30"/>
  <c r="J80" i="30"/>
  <c r="I80" i="30"/>
  <c r="H80" i="30"/>
  <c r="G80" i="30"/>
  <c r="F80" i="30"/>
  <c r="AO79" i="30"/>
  <c r="AN79" i="30"/>
  <c r="AM79" i="30"/>
  <c r="AL79" i="30"/>
  <c r="AK79" i="30"/>
  <c r="AJ79" i="30"/>
  <c r="AI79" i="30"/>
  <c r="AH79" i="30"/>
  <c r="AG79" i="30"/>
  <c r="AF79" i="30"/>
  <c r="AE79" i="30"/>
  <c r="AD79" i="30"/>
  <c r="AC79" i="30"/>
  <c r="AB79" i="30"/>
  <c r="AA79" i="30"/>
  <c r="Z79" i="30"/>
  <c r="Y79" i="30"/>
  <c r="X79" i="30"/>
  <c r="W79" i="30"/>
  <c r="V79" i="30"/>
  <c r="U79" i="30"/>
  <c r="T79" i="30"/>
  <c r="S79" i="30"/>
  <c r="R79" i="30"/>
  <c r="Q79" i="30"/>
  <c r="P79" i="30"/>
  <c r="O79" i="30"/>
  <c r="N79" i="30"/>
  <c r="M79" i="30"/>
  <c r="L79" i="30"/>
  <c r="K79" i="30"/>
  <c r="J79" i="30"/>
  <c r="I79" i="30"/>
  <c r="H79" i="30"/>
  <c r="G79" i="30"/>
  <c r="F79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AO70" i="30"/>
  <c r="AN70" i="30"/>
  <c r="AM70" i="30"/>
  <c r="AL70" i="30"/>
  <c r="AK70" i="30"/>
  <c r="AJ70" i="30"/>
  <c r="AI70" i="30"/>
  <c r="AH70" i="30"/>
  <c r="AG70" i="30"/>
  <c r="AF70" i="30"/>
  <c r="AE70" i="30"/>
  <c r="AD70" i="30"/>
  <c r="AC70" i="30"/>
  <c r="AB70" i="30"/>
  <c r="AA70" i="30"/>
  <c r="Z70" i="30"/>
  <c r="Y70" i="30"/>
  <c r="X70" i="30"/>
  <c r="W70" i="30"/>
  <c r="V70" i="30"/>
  <c r="U70" i="30"/>
  <c r="T70" i="30"/>
  <c r="S70" i="30"/>
  <c r="R70" i="30"/>
  <c r="Q70" i="30"/>
  <c r="P70" i="30"/>
  <c r="O70" i="30"/>
  <c r="N70" i="30"/>
  <c r="M70" i="30"/>
  <c r="L70" i="30"/>
  <c r="K70" i="30"/>
  <c r="J70" i="30"/>
  <c r="I70" i="30"/>
  <c r="H70" i="30"/>
  <c r="G70" i="30"/>
  <c r="F70" i="30"/>
  <c r="AO69" i="30"/>
  <c r="AN69" i="30"/>
  <c r="AM69" i="30"/>
  <c r="AL69" i="30"/>
  <c r="AK69" i="30"/>
  <c r="AJ69" i="30"/>
  <c r="AI69" i="30"/>
  <c r="AH69" i="30"/>
  <c r="AG69" i="30"/>
  <c r="AF69" i="30"/>
  <c r="AE69" i="30"/>
  <c r="AD69" i="30"/>
  <c r="AC69" i="30"/>
  <c r="AB69" i="30"/>
  <c r="AA69" i="30"/>
  <c r="Z69" i="30"/>
  <c r="Y69" i="30"/>
  <c r="X69" i="30"/>
  <c r="W69" i="30"/>
  <c r="V69" i="30"/>
  <c r="U69" i="30"/>
  <c r="T69" i="30"/>
  <c r="S69" i="30"/>
  <c r="R69" i="30"/>
  <c r="Q69" i="30"/>
  <c r="P69" i="30"/>
  <c r="O69" i="30"/>
  <c r="N69" i="30"/>
  <c r="M69" i="30"/>
  <c r="L69" i="30"/>
  <c r="K69" i="30"/>
  <c r="J69" i="30"/>
  <c r="I69" i="30"/>
  <c r="H69" i="30"/>
  <c r="G69" i="30"/>
  <c r="F69" i="30"/>
  <c r="AO68" i="30"/>
  <c r="AN68" i="30"/>
  <c r="AM68" i="30"/>
  <c r="AL68" i="30"/>
  <c r="AK68" i="30"/>
  <c r="AJ68" i="30"/>
  <c r="AI68" i="30"/>
  <c r="AH68" i="30"/>
  <c r="AG68" i="30"/>
  <c r="AF68" i="30"/>
  <c r="AE68" i="30"/>
  <c r="AD68" i="30"/>
  <c r="AC68" i="30"/>
  <c r="AB68" i="30"/>
  <c r="AA68" i="30"/>
  <c r="Z68" i="30"/>
  <c r="Y68" i="30"/>
  <c r="X68" i="30"/>
  <c r="W68" i="30"/>
  <c r="V68" i="30"/>
  <c r="U68" i="30"/>
  <c r="T68" i="30"/>
  <c r="S68" i="30"/>
  <c r="R68" i="30"/>
  <c r="Q68" i="30"/>
  <c r="P68" i="30"/>
  <c r="O68" i="30"/>
  <c r="N68" i="30"/>
  <c r="M68" i="30"/>
  <c r="L68" i="30"/>
  <c r="K68" i="30"/>
  <c r="J68" i="30"/>
  <c r="I68" i="30"/>
  <c r="H68" i="30"/>
  <c r="G68" i="30"/>
  <c r="F68" i="30"/>
  <c r="AO67" i="30"/>
  <c r="AN67" i="30"/>
  <c r="AM67" i="30"/>
  <c r="AL67" i="30"/>
  <c r="AK67" i="30"/>
  <c r="AJ67" i="30"/>
  <c r="AI67" i="30"/>
  <c r="AH67" i="30"/>
  <c r="AG67" i="30"/>
  <c r="AF67" i="30"/>
  <c r="AE67" i="30"/>
  <c r="AD67" i="30"/>
  <c r="AC67" i="30"/>
  <c r="AB67" i="30"/>
  <c r="AA67" i="30"/>
  <c r="Z67" i="30"/>
  <c r="Y67" i="30"/>
  <c r="X67" i="30"/>
  <c r="W67" i="30"/>
  <c r="V67" i="30"/>
  <c r="U67" i="30"/>
  <c r="T67" i="30"/>
  <c r="S67" i="30"/>
  <c r="R67" i="30"/>
  <c r="Q67" i="30"/>
  <c r="P67" i="30"/>
  <c r="O67" i="30"/>
  <c r="N67" i="30"/>
  <c r="M67" i="30"/>
  <c r="L67" i="30"/>
  <c r="K67" i="30"/>
  <c r="J67" i="30"/>
  <c r="I67" i="30"/>
  <c r="H67" i="30"/>
  <c r="G67" i="30"/>
  <c r="F67" i="30"/>
  <c r="AO66" i="30"/>
  <c r="AN66" i="30"/>
  <c r="AM66" i="30"/>
  <c r="AL66" i="30"/>
  <c r="AK66" i="30"/>
  <c r="AJ66" i="30"/>
  <c r="AI66" i="30"/>
  <c r="AH66" i="30"/>
  <c r="AG66" i="30"/>
  <c r="AF66" i="30"/>
  <c r="AE66" i="30"/>
  <c r="AD66" i="30"/>
  <c r="AC66" i="30"/>
  <c r="AB66" i="30"/>
  <c r="AA66" i="30"/>
  <c r="Z66" i="30"/>
  <c r="Y66" i="30"/>
  <c r="X66" i="30"/>
  <c r="W66" i="30"/>
  <c r="V66" i="30"/>
  <c r="U66" i="30"/>
  <c r="T66" i="30"/>
  <c r="S66" i="30"/>
  <c r="R66" i="30"/>
  <c r="Q66" i="30"/>
  <c r="P66" i="30"/>
  <c r="O66" i="30"/>
  <c r="N66" i="30"/>
  <c r="M66" i="30"/>
  <c r="L66" i="30"/>
  <c r="K66" i="30"/>
  <c r="J66" i="30"/>
  <c r="I66" i="30"/>
  <c r="H66" i="30"/>
  <c r="G66" i="30"/>
  <c r="F66" i="30"/>
  <c r="AO65" i="30"/>
  <c r="AN65" i="30"/>
  <c r="AM65" i="30"/>
  <c r="AL65" i="30"/>
  <c r="AK65" i="30"/>
  <c r="AJ65" i="30"/>
  <c r="AI65" i="30"/>
  <c r="AH65" i="30"/>
  <c r="AG65" i="30"/>
  <c r="AF65" i="30"/>
  <c r="AE65" i="30"/>
  <c r="AD65" i="30"/>
  <c r="AC65" i="30"/>
  <c r="AB65" i="30"/>
  <c r="AA65" i="30"/>
  <c r="Z65" i="30"/>
  <c r="Y65" i="30"/>
  <c r="X65" i="30"/>
  <c r="W65" i="30"/>
  <c r="V65" i="30"/>
  <c r="U65" i="30"/>
  <c r="T65" i="30"/>
  <c r="S65" i="30"/>
  <c r="R65" i="30"/>
  <c r="Q65" i="30"/>
  <c r="P65" i="30"/>
  <c r="O65" i="30"/>
  <c r="N65" i="30"/>
  <c r="M65" i="30"/>
  <c r="L65" i="30"/>
  <c r="K65" i="30"/>
  <c r="J65" i="30"/>
  <c r="I65" i="30"/>
  <c r="H65" i="30"/>
  <c r="G65" i="30"/>
  <c r="F65" i="30"/>
  <c r="AO64" i="30"/>
  <c r="AN64" i="30"/>
  <c r="AM64" i="30"/>
  <c r="AL64" i="30"/>
  <c r="AK64" i="30"/>
  <c r="AJ64" i="30"/>
  <c r="AI64" i="30"/>
  <c r="AH64" i="30"/>
  <c r="AG64" i="30"/>
  <c r="AF64" i="30"/>
  <c r="AE64" i="30"/>
  <c r="AD64" i="30"/>
  <c r="AC64" i="30"/>
  <c r="AB64" i="30"/>
  <c r="AA64" i="30"/>
  <c r="Z64" i="30"/>
  <c r="Y64" i="30"/>
  <c r="X64" i="30"/>
  <c r="W64" i="30"/>
  <c r="V64" i="30"/>
  <c r="U64" i="30"/>
  <c r="T64" i="30"/>
  <c r="S64" i="30"/>
  <c r="R64" i="30"/>
  <c r="Q64" i="30"/>
  <c r="P64" i="30"/>
  <c r="O64" i="30"/>
  <c r="N64" i="30"/>
  <c r="M64" i="30"/>
  <c r="L64" i="30"/>
  <c r="K64" i="30"/>
  <c r="J64" i="30"/>
  <c r="I64" i="30"/>
  <c r="H64" i="30"/>
  <c r="G64" i="30"/>
  <c r="F64" i="30"/>
  <c r="AO63" i="30"/>
  <c r="AN63" i="30"/>
  <c r="AM63" i="30"/>
  <c r="AL63" i="30"/>
  <c r="AK63" i="30"/>
  <c r="AJ63" i="30"/>
  <c r="AI63" i="30"/>
  <c r="AH63" i="30"/>
  <c r="AG63" i="30"/>
  <c r="AF63" i="30"/>
  <c r="AE63" i="30"/>
  <c r="AD63" i="30"/>
  <c r="AC63" i="30"/>
  <c r="AB63" i="30"/>
  <c r="AA63" i="30"/>
  <c r="Z63" i="30"/>
  <c r="Y63" i="30"/>
  <c r="X63" i="30"/>
  <c r="W63" i="30"/>
  <c r="V63" i="30"/>
  <c r="U63" i="30"/>
  <c r="T63" i="30"/>
  <c r="S63" i="30"/>
  <c r="R63" i="30"/>
  <c r="Q63" i="30"/>
  <c r="P63" i="30"/>
  <c r="O63" i="30"/>
  <c r="N63" i="30"/>
  <c r="M63" i="30"/>
  <c r="L63" i="30"/>
  <c r="K63" i="30"/>
  <c r="J63" i="30"/>
  <c r="I63" i="30"/>
  <c r="H63" i="30"/>
  <c r="G63" i="30"/>
  <c r="F63" i="30"/>
  <c r="AO62" i="30"/>
  <c r="AN62" i="30"/>
  <c r="AM62" i="30"/>
  <c r="AL62" i="30"/>
  <c r="AK62" i="30"/>
  <c r="AJ62" i="30"/>
  <c r="AI62" i="30"/>
  <c r="AH62" i="30"/>
  <c r="AG62" i="30"/>
  <c r="AF62" i="30"/>
  <c r="AE62" i="30"/>
  <c r="AD62" i="30"/>
  <c r="AC62" i="30"/>
  <c r="AB62" i="30"/>
  <c r="AA62" i="30"/>
  <c r="Z62" i="30"/>
  <c r="Y62" i="30"/>
  <c r="X62" i="30"/>
  <c r="W62" i="30"/>
  <c r="V62" i="30"/>
  <c r="U62" i="30"/>
  <c r="T62" i="30"/>
  <c r="S62" i="30"/>
  <c r="R62" i="30"/>
  <c r="Q62" i="30"/>
  <c r="P62" i="30"/>
  <c r="O62" i="30"/>
  <c r="N62" i="30"/>
  <c r="M62" i="30"/>
  <c r="L62" i="30"/>
  <c r="K62" i="30"/>
  <c r="J62" i="30"/>
  <c r="I62" i="30"/>
  <c r="H62" i="30"/>
  <c r="G62" i="30"/>
  <c r="F62" i="30"/>
  <c r="AO61" i="30"/>
  <c r="AN61" i="30"/>
  <c r="AM61" i="30"/>
  <c r="AL61" i="30"/>
  <c r="AK61" i="30"/>
  <c r="AJ61" i="30"/>
  <c r="AI61" i="30"/>
  <c r="AH61" i="30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AO60" i="30"/>
  <c r="AN60" i="30"/>
  <c r="AM60" i="30"/>
  <c r="AL60" i="30"/>
  <c r="AK60" i="30"/>
  <c r="AJ60" i="30"/>
  <c r="AI60" i="30"/>
  <c r="AH60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AO59" i="30"/>
  <c r="AN59" i="30"/>
  <c r="AM59" i="30"/>
  <c r="AL59" i="30"/>
  <c r="AK59" i="30"/>
  <c r="AJ59" i="30"/>
  <c r="AI59" i="30"/>
  <c r="AH59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AO58" i="30"/>
  <c r="AN58" i="30"/>
  <c r="AM58" i="30"/>
  <c r="AL58" i="30"/>
  <c r="AK58" i="30"/>
  <c r="AJ58" i="30"/>
  <c r="AI58" i="30"/>
  <c r="AH58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AO57" i="30"/>
  <c r="AN57" i="30"/>
  <c r="AM57" i="30"/>
  <c r="AL57" i="30"/>
  <c r="AK57" i="30"/>
  <c r="AJ57" i="30"/>
  <c r="AI57" i="30"/>
  <c r="AH57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AO48" i="30"/>
  <c r="AN48" i="30"/>
  <c r="AM48" i="30"/>
  <c r="AL48" i="30"/>
  <c r="AK48" i="30"/>
  <c r="AJ48" i="30"/>
  <c r="AI48" i="30"/>
  <c r="AH48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AO47" i="30"/>
  <c r="AN47" i="30"/>
  <c r="AM47" i="30"/>
  <c r="AL47" i="30"/>
  <c r="AK47" i="30"/>
  <c r="AJ47" i="30"/>
  <c r="AI47" i="30"/>
  <c r="AH47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AO46" i="30"/>
  <c r="AN46" i="30"/>
  <c r="AM46" i="30"/>
  <c r="AL46" i="30"/>
  <c r="AK46" i="30"/>
  <c r="AJ46" i="30"/>
  <c r="AI46" i="30"/>
  <c r="AH46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AO37" i="30"/>
  <c r="AN37" i="30"/>
  <c r="AM37" i="30"/>
  <c r="AL37" i="30"/>
  <c r="AK37" i="30"/>
  <c r="AJ37" i="30"/>
  <c r="AI37" i="30"/>
  <c r="AH37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AO36" i="30"/>
  <c r="AN36" i="30"/>
  <c r="AM36" i="30"/>
  <c r="AL36" i="30"/>
  <c r="AK36" i="30"/>
  <c r="AJ36" i="30"/>
  <c r="AI36" i="30"/>
  <c r="AH36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AO35" i="30"/>
  <c r="AN35" i="30"/>
  <c r="AM35" i="30"/>
  <c r="AL35" i="30"/>
  <c r="AK35" i="30"/>
  <c r="AJ35" i="30"/>
  <c r="AI35" i="30"/>
  <c r="AH35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AO26" i="30"/>
  <c r="AN26" i="30"/>
  <c r="AM26" i="30"/>
  <c r="AL26" i="30"/>
  <c r="AK26" i="30"/>
  <c r="AJ26" i="30"/>
  <c r="AI26" i="30"/>
  <c r="AH26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AO25" i="30"/>
  <c r="AN25" i="30"/>
  <c r="AM25" i="30"/>
  <c r="AL25" i="30"/>
  <c r="AK25" i="30"/>
  <c r="AJ25" i="30"/>
  <c r="AI25" i="30"/>
  <c r="AH25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AO24" i="30"/>
  <c r="AN24" i="30"/>
  <c r="AM24" i="30"/>
  <c r="AL24" i="30"/>
  <c r="AK24" i="30"/>
  <c r="AJ24" i="30"/>
  <c r="AI24" i="30"/>
  <c r="AH24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AO15" i="30"/>
  <c r="AN15" i="30"/>
  <c r="AM15" i="30"/>
  <c r="AL15" i="30"/>
  <c r="AK15" i="30"/>
  <c r="AJ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AO14" i="30"/>
  <c r="AN14" i="30"/>
  <c r="AM14" i="30"/>
  <c r="AL14" i="30"/>
  <c r="AK14" i="30"/>
  <c r="AJ14" i="30"/>
  <c r="AI14" i="30"/>
  <c r="AH14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AO13" i="30"/>
  <c r="AN13" i="30"/>
  <c r="AM13" i="30"/>
  <c r="AL13" i="30"/>
  <c r="AK13" i="30"/>
  <c r="AJ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AO12" i="30"/>
  <c r="AN12" i="30"/>
  <c r="AM12" i="30"/>
  <c r="AL12" i="30"/>
  <c r="AK12" i="30"/>
  <c r="AJ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AO11" i="30"/>
  <c r="AN11" i="30"/>
  <c r="AM11" i="30"/>
  <c r="AL11" i="30"/>
  <c r="AK11" i="30"/>
  <c r="AJ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AO10" i="30"/>
  <c r="AN10" i="30"/>
  <c r="AM10" i="30"/>
  <c r="AL10" i="30"/>
  <c r="AK10" i="30"/>
  <c r="AJ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AO9" i="30"/>
  <c r="AN9" i="30"/>
  <c r="AM9" i="30"/>
  <c r="AL9" i="30"/>
  <c r="AK9" i="30"/>
  <c r="AJ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AO8" i="30"/>
  <c r="AN8" i="30"/>
  <c r="AM8" i="30"/>
  <c r="AL8" i="30"/>
  <c r="AK8" i="30"/>
  <c r="AJ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AO7" i="30"/>
  <c r="AN7" i="30"/>
  <c r="AM7" i="30"/>
  <c r="AL7" i="30"/>
  <c r="AK7" i="30"/>
  <c r="AJ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AO6" i="30"/>
  <c r="AN6" i="30"/>
  <c r="AM6" i="30"/>
  <c r="AL6" i="30"/>
  <c r="AK6" i="30"/>
  <c r="AJ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AO5" i="30"/>
  <c r="AN5" i="30"/>
  <c r="AM5" i="30"/>
  <c r="AL5" i="30"/>
  <c r="AK5" i="30"/>
  <c r="AJ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AO4" i="30"/>
  <c r="AN4" i="30"/>
  <c r="AM4" i="30"/>
  <c r="AL4" i="30"/>
  <c r="AK4" i="30"/>
  <c r="AJ4" i="30"/>
  <c r="AI4" i="30"/>
  <c r="AH4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AO3" i="30"/>
  <c r="AN3" i="30"/>
  <c r="AM3" i="30"/>
  <c r="AL3" i="30"/>
  <c r="AK3" i="30"/>
  <c r="AJ3" i="30"/>
  <c r="AI3" i="30"/>
  <c r="AH3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AI154" i="30" l="1"/>
  <c r="A84" i="10"/>
  <c r="G162" i="10"/>
  <c r="F161" i="10"/>
  <c r="E161" i="10"/>
  <c r="D161" i="10"/>
  <c r="C161" i="10"/>
  <c r="B161" i="10"/>
  <c r="G161" i="10" s="1"/>
  <c r="E159" i="10"/>
  <c r="C159" i="10"/>
  <c r="G159" i="10" s="1"/>
  <c r="F158" i="10"/>
  <c r="F157" i="10" s="1"/>
  <c r="E158" i="10"/>
  <c r="C158" i="10"/>
  <c r="B158" i="10"/>
  <c r="B157" i="10" s="1"/>
  <c r="G157" i="10" s="1"/>
  <c r="N92" i="10" s="1"/>
  <c r="E156" i="10"/>
  <c r="C156" i="10"/>
  <c r="B156" i="10"/>
  <c r="G156" i="10" s="1"/>
  <c r="N91" i="10" s="1"/>
  <c r="E155" i="10"/>
  <c r="C155" i="10"/>
  <c r="B155" i="10"/>
  <c r="G155" i="10" s="1"/>
  <c r="N90" i="10" s="1"/>
  <c r="E154" i="10"/>
  <c r="C154" i="10"/>
  <c r="G154" i="10" s="1"/>
  <c r="E153" i="10"/>
  <c r="C153" i="10"/>
  <c r="B153" i="10"/>
  <c r="G153" i="10" s="1"/>
  <c r="F152" i="10"/>
  <c r="F160" i="10" s="1"/>
  <c r="G149" i="10"/>
  <c r="G148" i="10"/>
  <c r="F148" i="10"/>
  <c r="E148" i="10"/>
  <c r="D148" i="10"/>
  <c r="C148" i="10"/>
  <c r="B148" i="10"/>
  <c r="E146" i="10"/>
  <c r="C146" i="10"/>
  <c r="G146" i="10" s="1"/>
  <c r="G145" i="10"/>
  <c r="F145" i="10"/>
  <c r="E145" i="10"/>
  <c r="E144" i="10" s="1"/>
  <c r="C145" i="10"/>
  <c r="C144" i="10" s="1"/>
  <c r="B145" i="10"/>
  <c r="F144" i="10"/>
  <c r="B144" i="10"/>
  <c r="G144" i="10" s="1"/>
  <c r="E143" i="10"/>
  <c r="C143" i="10"/>
  <c r="B143" i="10"/>
  <c r="G143" i="10" s="1"/>
  <c r="E142" i="10"/>
  <c r="C142" i="10"/>
  <c r="B142" i="10"/>
  <c r="G142" i="10" s="1"/>
  <c r="E141" i="10"/>
  <c r="C141" i="10"/>
  <c r="G141" i="10" s="1"/>
  <c r="E140" i="10"/>
  <c r="C140" i="10"/>
  <c r="G140" i="10" s="1"/>
  <c r="F139" i="10"/>
  <c r="F147" i="10" s="1"/>
  <c r="B139" i="10"/>
  <c r="G136" i="10"/>
  <c r="G135" i="10"/>
  <c r="F135" i="10"/>
  <c r="E135" i="10"/>
  <c r="D135" i="10"/>
  <c r="C135" i="10"/>
  <c r="B135" i="10"/>
  <c r="E133" i="10"/>
  <c r="C133" i="10"/>
  <c r="G133" i="10" s="1"/>
  <c r="G132" i="10"/>
  <c r="F132" i="10"/>
  <c r="E132" i="10"/>
  <c r="C132" i="10"/>
  <c r="B132" i="10"/>
  <c r="F131" i="10"/>
  <c r="B131" i="10"/>
  <c r="G131" i="10" s="1"/>
  <c r="M92" i="10" s="1"/>
  <c r="E130" i="10"/>
  <c r="C130" i="10"/>
  <c r="B130" i="10"/>
  <c r="G130" i="10" s="1"/>
  <c r="M91" i="10" s="1"/>
  <c r="E129" i="10"/>
  <c r="C129" i="10"/>
  <c r="B129" i="10"/>
  <c r="G129" i="10" s="1"/>
  <c r="M90" i="10" s="1"/>
  <c r="E128" i="10"/>
  <c r="C128" i="10"/>
  <c r="G128" i="10" s="1"/>
  <c r="E127" i="10"/>
  <c r="C127" i="10"/>
  <c r="G127" i="10" s="1"/>
  <c r="F126" i="10"/>
  <c r="F134" i="10" s="1"/>
  <c r="B126" i="10"/>
  <c r="B134" i="10" s="1"/>
  <c r="G134" i="10" s="1"/>
  <c r="G123" i="10"/>
  <c r="F122" i="10"/>
  <c r="E122" i="10"/>
  <c r="D122" i="10"/>
  <c r="C122" i="10"/>
  <c r="B122" i="10"/>
  <c r="G122" i="10" s="1"/>
  <c r="E120" i="10"/>
  <c r="C120" i="10"/>
  <c r="G120" i="10" s="1"/>
  <c r="F119" i="10"/>
  <c r="F118" i="10" s="1"/>
  <c r="E119" i="10"/>
  <c r="C119" i="10"/>
  <c r="B119" i="10"/>
  <c r="B118" i="10" s="1"/>
  <c r="G118" i="10" s="1"/>
  <c r="E117" i="10"/>
  <c r="C117" i="10"/>
  <c r="B117" i="10"/>
  <c r="G117" i="10" s="1"/>
  <c r="E116" i="10"/>
  <c r="C116" i="10"/>
  <c r="B116" i="10"/>
  <c r="G116" i="10" s="1"/>
  <c r="E115" i="10"/>
  <c r="C115" i="10"/>
  <c r="G115" i="10" s="1"/>
  <c r="E114" i="10"/>
  <c r="C114" i="10"/>
  <c r="G114" i="10" s="1"/>
  <c r="F113" i="10"/>
  <c r="F121" i="10" s="1"/>
  <c r="B113" i="10"/>
  <c r="B121" i="10" s="1"/>
  <c r="G121" i="10" s="1"/>
  <c r="G110" i="10"/>
  <c r="F109" i="10"/>
  <c r="E109" i="10"/>
  <c r="D109" i="10"/>
  <c r="C109" i="10"/>
  <c r="B109" i="10"/>
  <c r="G109" i="10" s="1"/>
  <c r="E107" i="10"/>
  <c r="C107" i="10"/>
  <c r="G107" i="10" s="1"/>
  <c r="F106" i="10"/>
  <c r="F105" i="10" s="1"/>
  <c r="E106" i="10"/>
  <c r="C106" i="10"/>
  <c r="B106" i="10"/>
  <c r="B105" i="10" s="1"/>
  <c r="G105" i="10" s="1"/>
  <c r="L92" i="10" s="1"/>
  <c r="E104" i="10"/>
  <c r="C104" i="10"/>
  <c r="B104" i="10"/>
  <c r="G104" i="10" s="1"/>
  <c r="L91" i="10" s="1"/>
  <c r="E103" i="10"/>
  <c r="C103" i="10"/>
  <c r="B103" i="10"/>
  <c r="G103" i="10" s="1"/>
  <c r="L90" i="10" s="1"/>
  <c r="E102" i="10"/>
  <c r="C102" i="10"/>
  <c r="G102" i="10" s="1"/>
  <c r="E101" i="10"/>
  <c r="C101" i="10"/>
  <c r="G101" i="10" s="1"/>
  <c r="F100" i="10"/>
  <c r="F108" i="10" s="1"/>
  <c r="B100" i="10"/>
  <c r="B108" i="10" s="1"/>
  <c r="G108" i="10" s="1"/>
  <c r="G97" i="10"/>
  <c r="G96" i="10"/>
  <c r="F96" i="10"/>
  <c r="E96" i="10"/>
  <c r="D96" i="10"/>
  <c r="C96" i="10"/>
  <c r="B96" i="10"/>
  <c r="B95" i="10"/>
  <c r="G95" i="10" s="1"/>
  <c r="E94" i="10"/>
  <c r="C94" i="10"/>
  <c r="G94" i="10" s="1"/>
  <c r="F93" i="10"/>
  <c r="F92" i="10" s="1"/>
  <c r="F95" i="10" s="1"/>
  <c r="E93" i="10"/>
  <c r="C93" i="10"/>
  <c r="B93" i="10"/>
  <c r="B92" i="10" s="1"/>
  <c r="G92" i="10" s="1"/>
  <c r="E91" i="10"/>
  <c r="C91" i="10"/>
  <c r="B91" i="10"/>
  <c r="G91" i="10" s="1"/>
  <c r="E90" i="10"/>
  <c r="C90" i="10"/>
  <c r="B90" i="10"/>
  <c r="G90" i="10" s="1"/>
  <c r="E89" i="10"/>
  <c r="C89" i="10"/>
  <c r="G89" i="10" s="1"/>
  <c r="E88" i="10"/>
  <c r="C88" i="10"/>
  <c r="G88" i="10" s="1"/>
  <c r="F87" i="10"/>
  <c r="B87" i="10"/>
  <c r="A3" i="10"/>
  <c r="A109" i="25"/>
  <c r="A27" i="14"/>
  <c r="B19" i="28"/>
  <c r="B18" i="28"/>
  <c r="B17" i="28"/>
  <c r="B16" i="28"/>
  <c r="B15" i="28"/>
  <c r="B14" i="28"/>
  <c r="B13" i="28"/>
  <c r="A43" i="13"/>
  <c r="A120" i="25" l="1"/>
  <c r="AP31" i="25"/>
  <c r="AP29" i="25"/>
  <c r="AP107" i="25"/>
  <c r="AP27" i="25"/>
  <c r="C157" i="10"/>
  <c r="E100" i="10"/>
  <c r="E108" i="10" s="1"/>
  <c r="C118" i="10"/>
  <c r="E113" i="10"/>
  <c r="E121" i="10" s="1"/>
  <c r="E118" i="10"/>
  <c r="E152" i="10"/>
  <c r="E160" i="10" s="1"/>
  <c r="C92" i="10"/>
  <c r="C105" i="10"/>
  <c r="E157" i="10"/>
  <c r="E92" i="10"/>
  <c r="E126" i="10"/>
  <c r="E134" i="10" s="1"/>
  <c r="E139" i="10"/>
  <c r="E147" i="10" s="1"/>
  <c r="E87" i="10"/>
  <c r="E95" i="10" s="1"/>
  <c r="C126" i="10"/>
  <c r="C134" i="10" s="1"/>
  <c r="E105" i="10"/>
  <c r="C113" i="10"/>
  <c r="C121" i="10" s="1"/>
  <c r="C152" i="10"/>
  <c r="C160" i="10" s="1"/>
  <c r="E131" i="10"/>
  <c r="G106" i="10"/>
  <c r="C131" i="10"/>
  <c r="B147" i="10"/>
  <c r="G147" i="10" s="1"/>
  <c r="G93" i="10"/>
  <c r="G119" i="10"/>
  <c r="C139" i="10"/>
  <c r="C147" i="10" s="1"/>
  <c r="B152" i="10"/>
  <c r="G158" i="10"/>
  <c r="C87" i="10"/>
  <c r="C100" i="10"/>
  <c r="Y2" i="14"/>
  <c r="Z2" i="14"/>
  <c r="AA2" i="14"/>
  <c r="AB2" i="14"/>
  <c r="AC2" i="14"/>
  <c r="AD2" i="14"/>
  <c r="AE2" i="14"/>
  <c r="AF2" i="14"/>
  <c r="AG2" i="14"/>
  <c r="AH2" i="14"/>
  <c r="AI2" i="14"/>
  <c r="AJ2" i="14"/>
  <c r="AK2" i="14"/>
  <c r="AL2" i="14"/>
  <c r="AM2" i="14"/>
  <c r="AN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E2" i="14"/>
  <c r="A4" i="14"/>
  <c r="G126" i="10" l="1"/>
  <c r="M89" i="10" s="1"/>
  <c r="M93" i="10" s="1"/>
  <c r="G113" i="10"/>
  <c r="G87" i="10"/>
  <c r="C95" i="10"/>
  <c r="B160" i="10"/>
  <c r="G160" i="10" s="1"/>
  <c r="G152" i="10"/>
  <c r="N89" i="10" s="1"/>
  <c r="N93" i="10" s="1"/>
  <c r="C108" i="10"/>
  <c r="G100" i="10"/>
  <c r="L89" i="10" s="1"/>
  <c r="L93" i="10" s="1"/>
  <c r="G139" i="10"/>
  <c r="F2" i="25"/>
  <c r="G2" i="25"/>
  <c r="H2" i="25"/>
  <c r="I2" i="25"/>
  <c r="J2" i="25"/>
  <c r="K2" i="25"/>
  <c r="L2" i="25"/>
  <c r="M2" i="25"/>
  <c r="N2" i="25"/>
  <c r="O2" i="25"/>
  <c r="P2" i="25"/>
  <c r="Q2" i="25"/>
  <c r="R2" i="25"/>
  <c r="S2" i="25"/>
  <c r="T2" i="25"/>
  <c r="U2" i="25"/>
  <c r="V2" i="25"/>
  <c r="W2" i="25"/>
  <c r="X2" i="25"/>
  <c r="Y2" i="25"/>
  <c r="Z2" i="25"/>
  <c r="AA2" i="25"/>
  <c r="AB2" i="25"/>
  <c r="AC2" i="25"/>
  <c r="AD2" i="25"/>
  <c r="AE2" i="25"/>
  <c r="AF2" i="25"/>
  <c r="AG2" i="25"/>
  <c r="AH2" i="25"/>
  <c r="AI2" i="25"/>
  <c r="AJ2" i="25"/>
  <c r="AK2" i="25"/>
  <c r="AL2" i="25"/>
  <c r="AM2" i="25"/>
  <c r="AN2" i="25"/>
  <c r="E2" i="25"/>
  <c r="A4" i="25"/>
  <c r="A15" i="25" l="1"/>
  <c r="AP2" i="25"/>
  <c r="AN107" i="25"/>
  <c r="AJ107" i="25"/>
  <c r="AF107" i="25"/>
  <c r="AB107" i="25"/>
  <c r="X107" i="25"/>
  <c r="T107" i="25"/>
  <c r="P107" i="25"/>
  <c r="L107" i="25"/>
  <c r="H107" i="25"/>
  <c r="AM107" i="25"/>
  <c r="AI107" i="25"/>
  <c r="AE107" i="25"/>
  <c r="AA107" i="25"/>
  <c r="W107" i="25"/>
  <c r="S107" i="25"/>
  <c r="O107" i="25"/>
  <c r="K107" i="25"/>
  <c r="G107" i="25"/>
  <c r="AL107" i="25"/>
  <c r="AH107" i="25"/>
  <c r="AD107" i="25"/>
  <c r="Z107" i="25"/>
  <c r="V107" i="25"/>
  <c r="R107" i="25"/>
  <c r="N107" i="25"/>
  <c r="J107" i="25"/>
  <c r="F107" i="25"/>
  <c r="E107" i="25"/>
  <c r="AK107" i="25"/>
  <c r="AG107" i="25"/>
  <c r="AC107" i="25"/>
  <c r="Y107" i="25"/>
  <c r="U107" i="25"/>
  <c r="Q107" i="25"/>
  <c r="M107" i="25"/>
  <c r="I107" i="25"/>
  <c r="AP26" i="25" l="1"/>
  <c r="AP30" i="25"/>
  <c r="AP28" i="25"/>
  <c r="B10" i="28"/>
  <c r="B9" i="28"/>
  <c r="B8" i="28"/>
  <c r="B7" i="28"/>
  <c r="B6" i="28"/>
  <c r="B5" i="28"/>
  <c r="B4" i="28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AN4" i="14"/>
  <c r="AN15" i="14" s="1"/>
  <c r="AM4" i="14"/>
  <c r="AM15" i="14" s="1"/>
  <c r="AL4" i="14"/>
  <c r="AL15" i="14" s="1"/>
  <c r="AK4" i="14"/>
  <c r="AK15" i="14" s="1"/>
  <c r="AJ4" i="14"/>
  <c r="AJ15" i="14" s="1"/>
  <c r="AI4" i="14"/>
  <c r="AI15" i="14" s="1"/>
  <c r="AH4" i="14"/>
  <c r="AH15" i="14" s="1"/>
  <c r="AG4" i="14"/>
  <c r="AG15" i="14" s="1"/>
  <c r="AF4" i="14"/>
  <c r="AF15" i="14" s="1"/>
  <c r="AE4" i="14"/>
  <c r="AE15" i="14" s="1"/>
  <c r="AD4" i="14"/>
  <c r="AD15" i="14" s="1"/>
  <c r="AC4" i="14"/>
  <c r="AC15" i="14" s="1"/>
  <c r="AB4" i="14"/>
  <c r="AB15" i="14" s="1"/>
  <c r="AA4" i="14"/>
  <c r="AA15" i="14" s="1"/>
  <c r="Z4" i="14"/>
  <c r="Z15" i="14" s="1"/>
  <c r="Y4" i="14"/>
  <c r="Y15" i="14" s="1"/>
  <c r="X4" i="14"/>
  <c r="X15" i="14" s="1"/>
  <c r="W4" i="14"/>
  <c r="W15" i="14" s="1"/>
  <c r="V4" i="14"/>
  <c r="V15" i="14" s="1"/>
  <c r="U4" i="14"/>
  <c r="U15" i="14" s="1"/>
  <c r="T4" i="14"/>
  <c r="T15" i="14" s="1"/>
  <c r="S4" i="14"/>
  <c r="S15" i="14" s="1"/>
  <c r="R4" i="14"/>
  <c r="R15" i="14" s="1"/>
  <c r="Q4" i="14"/>
  <c r="Q15" i="14" s="1"/>
  <c r="P4" i="14"/>
  <c r="P15" i="14" s="1"/>
  <c r="O4" i="14"/>
  <c r="O15" i="14" s="1"/>
  <c r="N4" i="14"/>
  <c r="N15" i="14" s="1"/>
  <c r="M4" i="14"/>
  <c r="M15" i="14" s="1"/>
  <c r="L4" i="14"/>
  <c r="L15" i="14" s="1"/>
  <c r="K4" i="14"/>
  <c r="K15" i="14" s="1"/>
  <c r="J4" i="14"/>
  <c r="J15" i="14" s="1"/>
  <c r="I4" i="14"/>
  <c r="I15" i="14" s="1"/>
  <c r="H4" i="14"/>
  <c r="H15" i="14" s="1"/>
  <c r="G4" i="14"/>
  <c r="G15" i="14" s="1"/>
  <c r="F4" i="14"/>
  <c r="F15" i="14" s="1"/>
  <c r="E4" i="14"/>
  <c r="E15" i="14" s="1"/>
  <c r="AN34" i="14"/>
  <c r="AN45" i="14" s="1"/>
  <c r="AM34" i="14"/>
  <c r="AM45" i="14" s="1"/>
  <c r="AL34" i="14"/>
  <c r="AL45" i="14" s="1"/>
  <c r="AK34" i="14"/>
  <c r="AK45" i="14" s="1"/>
  <c r="AJ34" i="14"/>
  <c r="AJ45" i="14" s="1"/>
  <c r="AI34" i="14"/>
  <c r="AI45" i="14" s="1"/>
  <c r="AH34" i="14"/>
  <c r="AH45" i="14" s="1"/>
  <c r="AG34" i="14"/>
  <c r="AG45" i="14" s="1"/>
  <c r="AF34" i="14"/>
  <c r="AF45" i="14" s="1"/>
  <c r="AE34" i="14"/>
  <c r="AE45" i="14" s="1"/>
  <c r="AD34" i="14"/>
  <c r="AD45" i="14" s="1"/>
  <c r="AC34" i="14"/>
  <c r="AC45" i="14" s="1"/>
  <c r="AB34" i="14"/>
  <c r="AB45" i="14" s="1"/>
  <c r="AA34" i="14"/>
  <c r="AA45" i="14" s="1"/>
  <c r="Z34" i="14"/>
  <c r="Z45" i="14" s="1"/>
  <c r="Y34" i="14"/>
  <c r="Y45" i="14" s="1"/>
  <c r="X34" i="14"/>
  <c r="X45" i="14" s="1"/>
  <c r="W34" i="14"/>
  <c r="W45" i="14" s="1"/>
  <c r="V34" i="14"/>
  <c r="V45" i="14" s="1"/>
  <c r="U34" i="14"/>
  <c r="U45" i="14" s="1"/>
  <c r="T34" i="14"/>
  <c r="T45" i="14" s="1"/>
  <c r="S34" i="14"/>
  <c r="S45" i="14" s="1"/>
  <c r="R34" i="14"/>
  <c r="R45" i="14" s="1"/>
  <c r="Q34" i="14"/>
  <c r="Q45" i="14" s="1"/>
  <c r="P34" i="14"/>
  <c r="P45" i="14" s="1"/>
  <c r="O34" i="14"/>
  <c r="O45" i="14" s="1"/>
  <c r="N34" i="14"/>
  <c r="N45" i="14" s="1"/>
  <c r="M34" i="14"/>
  <c r="M45" i="14" s="1"/>
  <c r="L34" i="14"/>
  <c r="L45" i="14" s="1"/>
  <c r="K34" i="14"/>
  <c r="K45" i="14" s="1"/>
  <c r="J34" i="14"/>
  <c r="J45" i="14" s="1"/>
  <c r="I34" i="14"/>
  <c r="I45" i="14" s="1"/>
  <c r="H34" i="14"/>
  <c r="H45" i="14" s="1"/>
  <c r="G34" i="14"/>
  <c r="G45" i="14" s="1"/>
  <c r="F34" i="14"/>
  <c r="F45" i="14" s="1"/>
  <c r="E34" i="14"/>
  <c r="E45" i="14" s="1"/>
  <c r="AN33" i="14"/>
  <c r="AN44" i="14" s="1"/>
  <c r="AS41" i="14" s="1"/>
  <c r="AS10" i="14" s="1"/>
  <c r="AM33" i="14"/>
  <c r="AM44" i="14" s="1"/>
  <c r="AL33" i="14"/>
  <c r="AL44" i="14" s="1"/>
  <c r="AK33" i="14"/>
  <c r="AK44" i="14" s="1"/>
  <c r="AJ33" i="14"/>
  <c r="AJ44" i="14" s="1"/>
  <c r="AI33" i="14"/>
  <c r="AI44" i="14" s="1"/>
  <c r="AH33" i="14"/>
  <c r="AH44" i="14" s="1"/>
  <c r="AG33" i="14"/>
  <c r="AG44" i="14" s="1"/>
  <c r="AF33" i="14"/>
  <c r="AF44" i="14" s="1"/>
  <c r="AE33" i="14"/>
  <c r="AE44" i="14" s="1"/>
  <c r="AD33" i="14"/>
  <c r="AD44" i="14" s="1"/>
  <c r="AC33" i="14"/>
  <c r="AC44" i="14" s="1"/>
  <c r="AB33" i="14"/>
  <c r="AB44" i="14" s="1"/>
  <c r="AA33" i="14"/>
  <c r="AA44" i="14" s="1"/>
  <c r="Z33" i="14"/>
  <c r="Z44" i="14" s="1"/>
  <c r="Y33" i="14"/>
  <c r="Y44" i="14" s="1"/>
  <c r="X33" i="14"/>
  <c r="X44" i="14" s="1"/>
  <c r="W33" i="14"/>
  <c r="W44" i="14" s="1"/>
  <c r="V33" i="14"/>
  <c r="V44" i="14" s="1"/>
  <c r="U33" i="14"/>
  <c r="U44" i="14" s="1"/>
  <c r="T33" i="14"/>
  <c r="T44" i="14" s="1"/>
  <c r="AR41" i="14" s="1"/>
  <c r="AS8" i="14" s="1"/>
  <c r="S33" i="14"/>
  <c r="S44" i="14" s="1"/>
  <c r="R33" i="14"/>
  <c r="R44" i="14" s="1"/>
  <c r="Q33" i="14"/>
  <c r="Q44" i="14" s="1"/>
  <c r="P33" i="14"/>
  <c r="P44" i="14" s="1"/>
  <c r="O33" i="14"/>
  <c r="O44" i="14" s="1"/>
  <c r="N33" i="14"/>
  <c r="N44" i="14" s="1"/>
  <c r="M33" i="14"/>
  <c r="M44" i="14" s="1"/>
  <c r="L33" i="14"/>
  <c r="L44" i="14" s="1"/>
  <c r="K33" i="14"/>
  <c r="K44" i="14" s="1"/>
  <c r="J33" i="14"/>
  <c r="J44" i="14" s="1"/>
  <c r="AQ41" i="14" s="1"/>
  <c r="AS6" i="14" s="1"/>
  <c r="I33" i="14"/>
  <c r="I44" i="14" s="1"/>
  <c r="H33" i="14"/>
  <c r="H44" i="14" s="1"/>
  <c r="G33" i="14"/>
  <c r="G44" i="14" s="1"/>
  <c r="F33" i="14"/>
  <c r="F44" i="14" s="1"/>
  <c r="E33" i="14"/>
  <c r="E44" i="14" s="1"/>
  <c r="AN32" i="14"/>
  <c r="AN43" i="14" s="1"/>
  <c r="AM32" i="14"/>
  <c r="AM43" i="14" s="1"/>
  <c r="AL32" i="14"/>
  <c r="AL43" i="14" s="1"/>
  <c r="AK32" i="14"/>
  <c r="AK43" i="14" s="1"/>
  <c r="AJ32" i="14"/>
  <c r="AJ43" i="14" s="1"/>
  <c r="AI32" i="14"/>
  <c r="AI43" i="14" s="1"/>
  <c r="AH32" i="14"/>
  <c r="AH43" i="14" s="1"/>
  <c r="AG32" i="14"/>
  <c r="AG43" i="14" s="1"/>
  <c r="AF32" i="14"/>
  <c r="AF43" i="14" s="1"/>
  <c r="AE32" i="14"/>
  <c r="AE43" i="14" s="1"/>
  <c r="AD32" i="14"/>
  <c r="AD43" i="14" s="1"/>
  <c r="AC32" i="14"/>
  <c r="AC43" i="14" s="1"/>
  <c r="AB32" i="14"/>
  <c r="AB43" i="14" s="1"/>
  <c r="AA32" i="14"/>
  <c r="AA43" i="14" s="1"/>
  <c r="Z32" i="14"/>
  <c r="Z43" i="14" s="1"/>
  <c r="Y32" i="14"/>
  <c r="Y43" i="14" s="1"/>
  <c r="X32" i="14"/>
  <c r="X43" i="14" s="1"/>
  <c r="W32" i="14"/>
  <c r="W43" i="14" s="1"/>
  <c r="V32" i="14"/>
  <c r="V43" i="14" s="1"/>
  <c r="U32" i="14"/>
  <c r="U43" i="14" s="1"/>
  <c r="T32" i="14"/>
  <c r="T43" i="14" s="1"/>
  <c r="S32" i="14"/>
  <c r="S43" i="14" s="1"/>
  <c r="R32" i="14"/>
  <c r="R43" i="14" s="1"/>
  <c r="Q32" i="14"/>
  <c r="Q43" i="14" s="1"/>
  <c r="P32" i="14"/>
  <c r="P43" i="14" s="1"/>
  <c r="O32" i="14"/>
  <c r="O43" i="14" s="1"/>
  <c r="N32" i="14"/>
  <c r="N43" i="14" s="1"/>
  <c r="M32" i="14"/>
  <c r="M43" i="14" s="1"/>
  <c r="L32" i="14"/>
  <c r="L43" i="14" s="1"/>
  <c r="K32" i="14"/>
  <c r="K43" i="14" s="1"/>
  <c r="J32" i="14"/>
  <c r="J43" i="14" s="1"/>
  <c r="I32" i="14"/>
  <c r="I43" i="14" s="1"/>
  <c r="H32" i="14"/>
  <c r="H43" i="14" s="1"/>
  <c r="G32" i="14"/>
  <c r="G43" i="14" s="1"/>
  <c r="F32" i="14"/>
  <c r="F43" i="14" s="1"/>
  <c r="E32" i="14"/>
  <c r="E43" i="14" s="1"/>
  <c r="AN31" i="14"/>
  <c r="AN42" i="14" s="1"/>
  <c r="AM31" i="14"/>
  <c r="AM42" i="14" s="1"/>
  <c r="AL31" i="14"/>
  <c r="AL42" i="14" s="1"/>
  <c r="AK31" i="14"/>
  <c r="AK42" i="14" s="1"/>
  <c r="AJ31" i="14"/>
  <c r="AJ42" i="14" s="1"/>
  <c r="AI31" i="14"/>
  <c r="AI42" i="14" s="1"/>
  <c r="AH31" i="14"/>
  <c r="AH42" i="14" s="1"/>
  <c r="AG31" i="14"/>
  <c r="AG42" i="14" s="1"/>
  <c r="AF31" i="14"/>
  <c r="AF42" i="14" s="1"/>
  <c r="AE31" i="14"/>
  <c r="AE42" i="14" s="1"/>
  <c r="AD31" i="14"/>
  <c r="AD42" i="14" s="1"/>
  <c r="AC31" i="14"/>
  <c r="AC42" i="14" s="1"/>
  <c r="AB31" i="14"/>
  <c r="AB42" i="14" s="1"/>
  <c r="AA31" i="14"/>
  <c r="AA42" i="14" s="1"/>
  <c r="Z31" i="14"/>
  <c r="Z42" i="14" s="1"/>
  <c r="Y31" i="14"/>
  <c r="Y42" i="14" s="1"/>
  <c r="X31" i="14"/>
  <c r="X42" i="14" s="1"/>
  <c r="W31" i="14"/>
  <c r="W42" i="14" s="1"/>
  <c r="V31" i="14"/>
  <c r="V42" i="14" s="1"/>
  <c r="U31" i="14"/>
  <c r="U42" i="14" s="1"/>
  <c r="T31" i="14"/>
  <c r="T42" i="14" s="1"/>
  <c r="S31" i="14"/>
  <c r="S42" i="14" s="1"/>
  <c r="R31" i="14"/>
  <c r="R42" i="14" s="1"/>
  <c r="Q31" i="14"/>
  <c r="Q42" i="14" s="1"/>
  <c r="P31" i="14"/>
  <c r="P42" i="14" s="1"/>
  <c r="O31" i="14"/>
  <c r="O42" i="14" s="1"/>
  <c r="N31" i="14"/>
  <c r="N42" i="14" s="1"/>
  <c r="M31" i="14"/>
  <c r="M42" i="14" s="1"/>
  <c r="L31" i="14"/>
  <c r="L42" i="14" s="1"/>
  <c r="K31" i="14"/>
  <c r="K42" i="14" s="1"/>
  <c r="J31" i="14"/>
  <c r="J42" i="14" s="1"/>
  <c r="I31" i="14"/>
  <c r="I42" i="14" s="1"/>
  <c r="H31" i="14"/>
  <c r="H42" i="14" s="1"/>
  <c r="G31" i="14"/>
  <c r="G42" i="14" s="1"/>
  <c r="F31" i="14"/>
  <c r="F42" i="14" s="1"/>
  <c r="E31" i="14"/>
  <c r="E42" i="14" s="1"/>
  <c r="AN30" i="14"/>
  <c r="AN41" i="14" s="1"/>
  <c r="AM30" i="14"/>
  <c r="AM41" i="14" s="1"/>
  <c r="AL30" i="14"/>
  <c r="AL41" i="14" s="1"/>
  <c r="AK30" i="14"/>
  <c r="AK41" i="14" s="1"/>
  <c r="AJ30" i="14"/>
  <c r="AJ41" i="14" s="1"/>
  <c r="AI30" i="14"/>
  <c r="AI41" i="14" s="1"/>
  <c r="AH30" i="14"/>
  <c r="AH41" i="14" s="1"/>
  <c r="AG30" i="14"/>
  <c r="AG41" i="14" s="1"/>
  <c r="AF30" i="14"/>
  <c r="AF41" i="14" s="1"/>
  <c r="AE30" i="14"/>
  <c r="AE41" i="14" s="1"/>
  <c r="AD30" i="14"/>
  <c r="AD41" i="14" s="1"/>
  <c r="AC30" i="14"/>
  <c r="AC41" i="14" s="1"/>
  <c r="AB30" i="14"/>
  <c r="AB41" i="14" s="1"/>
  <c r="AA30" i="14"/>
  <c r="AA41" i="14" s="1"/>
  <c r="Z30" i="14"/>
  <c r="Z41" i="14" s="1"/>
  <c r="Y30" i="14"/>
  <c r="Y41" i="14" s="1"/>
  <c r="X30" i="14"/>
  <c r="X41" i="14" s="1"/>
  <c r="W30" i="14"/>
  <c r="W41" i="14" s="1"/>
  <c r="V30" i="14"/>
  <c r="V41" i="14" s="1"/>
  <c r="U30" i="14"/>
  <c r="U41" i="14" s="1"/>
  <c r="T30" i="14"/>
  <c r="T41" i="14" s="1"/>
  <c r="AR40" i="14" s="1"/>
  <c r="AR8" i="14" s="1"/>
  <c r="S30" i="14"/>
  <c r="S41" i="14" s="1"/>
  <c r="R30" i="14"/>
  <c r="R41" i="14" s="1"/>
  <c r="Q30" i="14"/>
  <c r="Q41" i="14" s="1"/>
  <c r="P30" i="14"/>
  <c r="P41" i="14" s="1"/>
  <c r="O30" i="14"/>
  <c r="O41" i="14" s="1"/>
  <c r="N30" i="14"/>
  <c r="N41" i="14" s="1"/>
  <c r="M30" i="14"/>
  <c r="M41" i="14" s="1"/>
  <c r="L30" i="14"/>
  <c r="L41" i="14" s="1"/>
  <c r="K30" i="14"/>
  <c r="K41" i="14" s="1"/>
  <c r="J30" i="14"/>
  <c r="J41" i="14" s="1"/>
  <c r="AQ40" i="14" s="1"/>
  <c r="AR6" i="14" s="1"/>
  <c r="I30" i="14"/>
  <c r="I41" i="14" s="1"/>
  <c r="H30" i="14"/>
  <c r="H41" i="14" s="1"/>
  <c r="G30" i="14"/>
  <c r="G41" i="14" s="1"/>
  <c r="F30" i="14"/>
  <c r="F41" i="14" s="1"/>
  <c r="E30" i="14"/>
  <c r="E41" i="14" s="1"/>
  <c r="AN29" i="14"/>
  <c r="AN40" i="14" s="1"/>
  <c r="AM29" i="14"/>
  <c r="AM40" i="14" s="1"/>
  <c r="AL29" i="14"/>
  <c r="AL40" i="14" s="1"/>
  <c r="AK29" i="14"/>
  <c r="AK40" i="14" s="1"/>
  <c r="AJ29" i="14"/>
  <c r="AJ40" i="14" s="1"/>
  <c r="AI29" i="14"/>
  <c r="AI40" i="14" s="1"/>
  <c r="AH29" i="14"/>
  <c r="AH40" i="14" s="1"/>
  <c r="AG29" i="14"/>
  <c r="AG40" i="14" s="1"/>
  <c r="AF29" i="14"/>
  <c r="AF40" i="14" s="1"/>
  <c r="AE29" i="14"/>
  <c r="AE40" i="14" s="1"/>
  <c r="AD29" i="14"/>
  <c r="AD40" i="14" s="1"/>
  <c r="AC29" i="14"/>
  <c r="AC40" i="14" s="1"/>
  <c r="AB29" i="14"/>
  <c r="AB40" i="14" s="1"/>
  <c r="AA29" i="14"/>
  <c r="AA40" i="14" s="1"/>
  <c r="Z29" i="14"/>
  <c r="Z40" i="14" s="1"/>
  <c r="Y29" i="14"/>
  <c r="Y40" i="14" s="1"/>
  <c r="X29" i="14"/>
  <c r="X40" i="14" s="1"/>
  <c r="W29" i="14"/>
  <c r="W40" i="14" s="1"/>
  <c r="V29" i="14"/>
  <c r="V40" i="14" s="1"/>
  <c r="U29" i="14"/>
  <c r="U40" i="14" s="1"/>
  <c r="T29" i="14"/>
  <c r="T40" i="14" s="1"/>
  <c r="S29" i="14"/>
  <c r="S40" i="14" s="1"/>
  <c r="R29" i="14"/>
  <c r="R40" i="14" s="1"/>
  <c r="Q29" i="14"/>
  <c r="Q40" i="14" s="1"/>
  <c r="P29" i="14"/>
  <c r="P40" i="14" s="1"/>
  <c r="O29" i="14"/>
  <c r="O40" i="14" s="1"/>
  <c r="N29" i="14"/>
  <c r="N40" i="14" s="1"/>
  <c r="M29" i="14"/>
  <c r="M40" i="14" s="1"/>
  <c r="L29" i="14"/>
  <c r="L40" i="14" s="1"/>
  <c r="K29" i="14"/>
  <c r="K40" i="14" s="1"/>
  <c r="J29" i="14"/>
  <c r="J40" i="14" s="1"/>
  <c r="I29" i="14"/>
  <c r="I40" i="14" s="1"/>
  <c r="H29" i="14"/>
  <c r="H40" i="14" s="1"/>
  <c r="G29" i="14"/>
  <c r="G40" i="14" s="1"/>
  <c r="F29" i="14"/>
  <c r="F40" i="14" s="1"/>
  <c r="E29" i="14"/>
  <c r="E40" i="14" s="1"/>
  <c r="AN28" i="14"/>
  <c r="AN39" i="14" s="1"/>
  <c r="AM28" i="14"/>
  <c r="AM39" i="14" s="1"/>
  <c r="AM46" i="14" s="1"/>
  <c r="AL28" i="14"/>
  <c r="AL39" i="14" s="1"/>
  <c r="AL46" i="14" s="1"/>
  <c r="AK28" i="14"/>
  <c r="AK39" i="14" s="1"/>
  <c r="AK46" i="14" s="1"/>
  <c r="AJ28" i="14"/>
  <c r="AJ39" i="14" s="1"/>
  <c r="AJ46" i="14" s="1"/>
  <c r="AI28" i="14"/>
  <c r="AI39" i="14" s="1"/>
  <c r="AI46" i="14" s="1"/>
  <c r="AH28" i="14"/>
  <c r="AH39" i="14" s="1"/>
  <c r="AH46" i="14" s="1"/>
  <c r="AG28" i="14"/>
  <c r="AG39" i="14" s="1"/>
  <c r="AG46" i="14" s="1"/>
  <c r="AF28" i="14"/>
  <c r="AF39" i="14" s="1"/>
  <c r="AF46" i="14" s="1"/>
  <c r="AE28" i="14"/>
  <c r="AE39" i="14" s="1"/>
  <c r="AE46" i="14" s="1"/>
  <c r="AD28" i="14"/>
  <c r="AD39" i="14" s="1"/>
  <c r="AD46" i="14" s="1"/>
  <c r="AC28" i="14"/>
  <c r="AC39" i="14" s="1"/>
  <c r="AC46" i="14" s="1"/>
  <c r="AB28" i="14"/>
  <c r="AB39" i="14" s="1"/>
  <c r="AB46" i="14" s="1"/>
  <c r="AA28" i="14"/>
  <c r="AA39" i="14" s="1"/>
  <c r="AA46" i="14" s="1"/>
  <c r="Z28" i="14"/>
  <c r="Z39" i="14" s="1"/>
  <c r="Z46" i="14" s="1"/>
  <c r="Y28" i="14"/>
  <c r="Y39" i="14" s="1"/>
  <c r="Y46" i="14" s="1"/>
  <c r="X28" i="14"/>
  <c r="X39" i="14" s="1"/>
  <c r="X46" i="14" s="1"/>
  <c r="W28" i="14"/>
  <c r="W39" i="14" s="1"/>
  <c r="W46" i="14" s="1"/>
  <c r="V28" i="14"/>
  <c r="V39" i="14" s="1"/>
  <c r="V46" i="14" s="1"/>
  <c r="U28" i="14"/>
  <c r="U39" i="14" s="1"/>
  <c r="U46" i="14" s="1"/>
  <c r="T28" i="14"/>
  <c r="T39" i="14" s="1"/>
  <c r="S28" i="14"/>
  <c r="S39" i="14" s="1"/>
  <c r="S46" i="14" s="1"/>
  <c r="R28" i="14"/>
  <c r="R39" i="14" s="1"/>
  <c r="R46" i="14" s="1"/>
  <c r="Q28" i="14"/>
  <c r="Q39" i="14" s="1"/>
  <c r="Q46" i="14" s="1"/>
  <c r="P28" i="14"/>
  <c r="P39" i="14" s="1"/>
  <c r="P46" i="14" s="1"/>
  <c r="O28" i="14"/>
  <c r="O39" i="14" s="1"/>
  <c r="O46" i="14" s="1"/>
  <c r="N28" i="14"/>
  <c r="N39" i="14" s="1"/>
  <c r="N46" i="14" s="1"/>
  <c r="M28" i="14"/>
  <c r="M39" i="14" s="1"/>
  <c r="M46" i="14" s="1"/>
  <c r="L28" i="14"/>
  <c r="L39" i="14" s="1"/>
  <c r="L46" i="14" s="1"/>
  <c r="K28" i="14"/>
  <c r="K39" i="14" s="1"/>
  <c r="K46" i="14" s="1"/>
  <c r="J28" i="14"/>
  <c r="J39" i="14" s="1"/>
  <c r="I28" i="14"/>
  <c r="I39" i="14" s="1"/>
  <c r="I46" i="14" s="1"/>
  <c r="H28" i="14"/>
  <c r="H39" i="14" s="1"/>
  <c r="H46" i="14" s="1"/>
  <c r="G28" i="14"/>
  <c r="G39" i="14" s="1"/>
  <c r="G46" i="14" s="1"/>
  <c r="F28" i="14"/>
  <c r="F39" i="14" s="1"/>
  <c r="F46" i="14" s="1"/>
  <c r="E28" i="14"/>
  <c r="E39" i="14" s="1"/>
  <c r="E46" i="14" s="1"/>
  <c r="AN27" i="14"/>
  <c r="AN38" i="14" s="1"/>
  <c r="AM27" i="14"/>
  <c r="AM38" i="14" s="1"/>
  <c r="AL27" i="14"/>
  <c r="AL38" i="14" s="1"/>
  <c r="AK27" i="14"/>
  <c r="AK38" i="14" s="1"/>
  <c r="AJ27" i="14"/>
  <c r="AJ38" i="14" s="1"/>
  <c r="AI27" i="14"/>
  <c r="AI38" i="14" s="1"/>
  <c r="AH27" i="14"/>
  <c r="AH38" i="14" s="1"/>
  <c r="AG27" i="14"/>
  <c r="AG38" i="14" s="1"/>
  <c r="AF27" i="14"/>
  <c r="AF38" i="14" s="1"/>
  <c r="AE27" i="14"/>
  <c r="AE38" i="14" s="1"/>
  <c r="AD27" i="14"/>
  <c r="AD38" i="14" s="1"/>
  <c r="AC27" i="14"/>
  <c r="AC38" i="14" s="1"/>
  <c r="AB27" i="14"/>
  <c r="AB38" i="14" s="1"/>
  <c r="AA27" i="14"/>
  <c r="AA38" i="14" s="1"/>
  <c r="Z27" i="14"/>
  <c r="Z38" i="14" s="1"/>
  <c r="Y27" i="14"/>
  <c r="Y38" i="14" s="1"/>
  <c r="X27" i="14"/>
  <c r="X38" i="14" s="1"/>
  <c r="W27" i="14"/>
  <c r="W38" i="14" s="1"/>
  <c r="V27" i="14"/>
  <c r="V38" i="14" s="1"/>
  <c r="U27" i="14"/>
  <c r="U38" i="14" s="1"/>
  <c r="T27" i="14"/>
  <c r="T38" i="14" s="1"/>
  <c r="S27" i="14"/>
  <c r="S38" i="14" s="1"/>
  <c r="R27" i="14"/>
  <c r="R38" i="14" s="1"/>
  <c r="Q27" i="14"/>
  <c r="Q38" i="14" s="1"/>
  <c r="P27" i="14"/>
  <c r="P38" i="14" s="1"/>
  <c r="O27" i="14"/>
  <c r="O38" i="14" s="1"/>
  <c r="N27" i="14"/>
  <c r="N38" i="14" s="1"/>
  <c r="M27" i="14"/>
  <c r="M38" i="14" s="1"/>
  <c r="L27" i="14"/>
  <c r="L38" i="14" s="1"/>
  <c r="K27" i="14"/>
  <c r="K38" i="14" s="1"/>
  <c r="J27" i="14"/>
  <c r="J38" i="14" s="1"/>
  <c r="I27" i="14"/>
  <c r="I38" i="14" s="1"/>
  <c r="H27" i="14"/>
  <c r="H38" i="14" s="1"/>
  <c r="G27" i="14"/>
  <c r="G38" i="14" s="1"/>
  <c r="F27" i="14"/>
  <c r="F38" i="14" s="1"/>
  <c r="E27" i="14"/>
  <c r="E38" i="14" s="1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AN15" i="25"/>
  <c r="AM15" i="25"/>
  <c r="AL15" i="25"/>
  <c r="AK15" i="25"/>
  <c r="AJ15" i="25"/>
  <c r="AI15" i="25"/>
  <c r="AH15" i="25"/>
  <c r="AG15" i="25"/>
  <c r="AF15" i="25"/>
  <c r="AE15" i="25"/>
  <c r="AD15" i="25"/>
  <c r="AC15" i="25"/>
  <c r="AB15" i="25"/>
  <c r="AA15" i="25"/>
  <c r="Z15" i="25"/>
  <c r="Y15" i="25"/>
  <c r="X15" i="25"/>
  <c r="W15" i="25"/>
  <c r="V15" i="25"/>
  <c r="V78" i="25" s="1"/>
  <c r="U15" i="25"/>
  <c r="T15" i="25"/>
  <c r="S15" i="25"/>
  <c r="R15" i="25"/>
  <c r="R82" i="25" s="1"/>
  <c r="Q15" i="25"/>
  <c r="P15" i="25"/>
  <c r="O15" i="25"/>
  <c r="N15" i="25"/>
  <c r="M15" i="25"/>
  <c r="L15" i="25"/>
  <c r="K15" i="25"/>
  <c r="J15" i="25"/>
  <c r="I15" i="25"/>
  <c r="H15" i="25"/>
  <c r="G15" i="25"/>
  <c r="F15" i="25"/>
  <c r="E15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AN125" i="25"/>
  <c r="AM125" i="25"/>
  <c r="AL125" i="25"/>
  <c r="AK125" i="25"/>
  <c r="AJ125" i="25"/>
  <c r="AI125" i="25"/>
  <c r="AH125" i="25"/>
  <c r="AG125" i="25"/>
  <c r="AF125" i="25"/>
  <c r="AE125" i="25"/>
  <c r="AD125" i="25"/>
  <c r="AC125" i="25"/>
  <c r="AB125" i="25"/>
  <c r="AA125" i="25"/>
  <c r="Z125" i="25"/>
  <c r="Y125" i="25"/>
  <c r="X125" i="25"/>
  <c r="W125" i="25"/>
  <c r="V125" i="25"/>
  <c r="U125" i="25"/>
  <c r="T125" i="25"/>
  <c r="S125" i="25"/>
  <c r="R125" i="25"/>
  <c r="Q125" i="25"/>
  <c r="P125" i="25"/>
  <c r="O125" i="25"/>
  <c r="N125" i="25"/>
  <c r="M125" i="25"/>
  <c r="L125" i="25"/>
  <c r="K125" i="25"/>
  <c r="J125" i="25"/>
  <c r="I125" i="25"/>
  <c r="H125" i="25"/>
  <c r="G125" i="25"/>
  <c r="F125" i="25"/>
  <c r="E125" i="25"/>
  <c r="AN124" i="25"/>
  <c r="AM124" i="25"/>
  <c r="AL124" i="25"/>
  <c r="AK124" i="25"/>
  <c r="AJ124" i="25"/>
  <c r="AI124" i="25"/>
  <c r="AH124" i="25"/>
  <c r="AG124" i="25"/>
  <c r="AF124" i="25"/>
  <c r="AE124" i="25"/>
  <c r="AD124" i="25"/>
  <c r="AC124" i="25"/>
  <c r="AB124" i="25"/>
  <c r="AA124" i="25"/>
  <c r="Z124" i="25"/>
  <c r="Y124" i="25"/>
  <c r="X124" i="25"/>
  <c r="W124" i="25"/>
  <c r="V124" i="25"/>
  <c r="U124" i="25"/>
  <c r="T124" i="25"/>
  <c r="S124" i="25"/>
  <c r="R124" i="25"/>
  <c r="Q124" i="25"/>
  <c r="P124" i="25"/>
  <c r="O124" i="25"/>
  <c r="N124" i="25"/>
  <c r="M124" i="25"/>
  <c r="L124" i="25"/>
  <c r="K124" i="25"/>
  <c r="J124" i="25"/>
  <c r="I124" i="25"/>
  <c r="H124" i="25"/>
  <c r="G124" i="25"/>
  <c r="F124" i="25"/>
  <c r="E124" i="25"/>
  <c r="AN123" i="25"/>
  <c r="AM123" i="25"/>
  <c r="AL123" i="25"/>
  <c r="AK123" i="25"/>
  <c r="AJ123" i="25"/>
  <c r="AI123" i="25"/>
  <c r="AH123" i="25"/>
  <c r="AG123" i="25"/>
  <c r="AF123" i="25"/>
  <c r="AE123" i="25"/>
  <c r="AD123" i="25"/>
  <c r="AC123" i="25"/>
  <c r="AB123" i="25"/>
  <c r="AA123" i="25"/>
  <c r="Z123" i="25"/>
  <c r="Y123" i="25"/>
  <c r="X123" i="25"/>
  <c r="W123" i="25"/>
  <c r="V123" i="25"/>
  <c r="U123" i="25"/>
  <c r="T123" i="25"/>
  <c r="S123" i="25"/>
  <c r="R123" i="25"/>
  <c r="Q123" i="25"/>
  <c r="P123" i="25"/>
  <c r="O123" i="25"/>
  <c r="N123" i="25"/>
  <c r="M123" i="25"/>
  <c r="L123" i="25"/>
  <c r="K123" i="25"/>
  <c r="J123" i="25"/>
  <c r="I123" i="25"/>
  <c r="H123" i="25"/>
  <c r="G123" i="25"/>
  <c r="F123" i="25"/>
  <c r="E123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AN136" i="25"/>
  <c r="AM136" i="25"/>
  <c r="AL136" i="25"/>
  <c r="AK136" i="25"/>
  <c r="AJ136" i="25"/>
  <c r="AI136" i="25"/>
  <c r="AH136" i="25"/>
  <c r="AG136" i="25"/>
  <c r="AF136" i="25"/>
  <c r="AE136" i="25"/>
  <c r="AD136" i="25"/>
  <c r="AC136" i="25"/>
  <c r="AB136" i="25"/>
  <c r="AA136" i="25"/>
  <c r="Z136" i="25"/>
  <c r="Y136" i="25"/>
  <c r="X136" i="25"/>
  <c r="W136" i="25"/>
  <c r="V136" i="25"/>
  <c r="U136" i="25"/>
  <c r="T136" i="25"/>
  <c r="S136" i="25"/>
  <c r="R136" i="25"/>
  <c r="Q136" i="25"/>
  <c r="P136" i="25"/>
  <c r="O136" i="25"/>
  <c r="N136" i="25"/>
  <c r="M136" i="25"/>
  <c r="L136" i="25"/>
  <c r="K136" i="25"/>
  <c r="J136" i="25"/>
  <c r="I136" i="25"/>
  <c r="H136" i="25"/>
  <c r="G136" i="25"/>
  <c r="F136" i="25"/>
  <c r="E136" i="25"/>
  <c r="AN135" i="25"/>
  <c r="AM135" i="25"/>
  <c r="AL135" i="25"/>
  <c r="AK135" i="25"/>
  <c r="AJ135" i="25"/>
  <c r="AI135" i="25"/>
  <c r="AH135" i="25"/>
  <c r="AG135" i="25"/>
  <c r="AF135" i="25"/>
  <c r="AE135" i="25"/>
  <c r="AD135" i="25"/>
  <c r="AC135" i="25"/>
  <c r="AB135" i="25"/>
  <c r="AA135" i="25"/>
  <c r="Z135" i="25"/>
  <c r="Y135" i="25"/>
  <c r="X135" i="25"/>
  <c r="W135" i="25"/>
  <c r="V135" i="25"/>
  <c r="U135" i="25"/>
  <c r="T135" i="25"/>
  <c r="S135" i="25"/>
  <c r="R135" i="25"/>
  <c r="Q135" i="25"/>
  <c r="P135" i="25"/>
  <c r="O135" i="25"/>
  <c r="N135" i="25"/>
  <c r="M135" i="25"/>
  <c r="L135" i="25"/>
  <c r="K135" i="25"/>
  <c r="J135" i="25"/>
  <c r="I135" i="25"/>
  <c r="H135" i="25"/>
  <c r="G135" i="25"/>
  <c r="F135" i="25"/>
  <c r="E135" i="25"/>
  <c r="AN134" i="25"/>
  <c r="AM134" i="25"/>
  <c r="AL134" i="25"/>
  <c r="AK134" i="25"/>
  <c r="AJ134" i="25"/>
  <c r="AI134" i="25"/>
  <c r="AH134" i="25"/>
  <c r="AG134" i="25"/>
  <c r="AF134" i="25"/>
  <c r="AE134" i="25"/>
  <c r="AD134" i="25"/>
  <c r="AC134" i="25"/>
  <c r="AB134" i="25"/>
  <c r="AA134" i="25"/>
  <c r="Z134" i="25"/>
  <c r="Y134" i="25"/>
  <c r="X134" i="25"/>
  <c r="W134" i="25"/>
  <c r="V134" i="25"/>
  <c r="U134" i="25"/>
  <c r="T134" i="25"/>
  <c r="S134" i="25"/>
  <c r="R134" i="25"/>
  <c r="Q134" i="25"/>
  <c r="P134" i="25"/>
  <c r="O134" i="25"/>
  <c r="N134" i="25"/>
  <c r="M134" i="25"/>
  <c r="L134" i="25"/>
  <c r="K134" i="25"/>
  <c r="J134" i="25"/>
  <c r="I134" i="25"/>
  <c r="H134" i="25"/>
  <c r="G134" i="25"/>
  <c r="F134" i="25"/>
  <c r="E134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AN120" i="25"/>
  <c r="AM120" i="25"/>
  <c r="AL120" i="25"/>
  <c r="AL171" i="25" s="1"/>
  <c r="AK120" i="25"/>
  <c r="AK171" i="25" s="1"/>
  <c r="AJ120" i="25"/>
  <c r="AJ171" i="25" s="1"/>
  <c r="AI120" i="25"/>
  <c r="AI171" i="25" s="1"/>
  <c r="AH120" i="25"/>
  <c r="AH171" i="25" s="1"/>
  <c r="AG120" i="25"/>
  <c r="AG171" i="25" s="1"/>
  <c r="AF120" i="25"/>
  <c r="AF171" i="25" s="1"/>
  <c r="AE120" i="25"/>
  <c r="AE171" i="25" s="1"/>
  <c r="AD120" i="25"/>
  <c r="AD171" i="25" s="1"/>
  <c r="AC120" i="25"/>
  <c r="AC171" i="25" s="1"/>
  <c r="AB120" i="25"/>
  <c r="AB171" i="25" s="1"/>
  <c r="AA120" i="25"/>
  <c r="AA171" i="25" s="1"/>
  <c r="Z120" i="25"/>
  <c r="Z171" i="25" s="1"/>
  <c r="Y120" i="25"/>
  <c r="Y171" i="25" s="1"/>
  <c r="X120" i="25"/>
  <c r="X171" i="25" s="1"/>
  <c r="W120" i="25"/>
  <c r="W171" i="25" s="1"/>
  <c r="V120" i="25"/>
  <c r="V171" i="25" s="1"/>
  <c r="U120" i="25"/>
  <c r="U171" i="25" s="1"/>
  <c r="T120" i="25"/>
  <c r="T171" i="25" s="1"/>
  <c r="S120" i="25"/>
  <c r="S171" i="25" s="1"/>
  <c r="R120" i="25"/>
  <c r="R171" i="25" s="1"/>
  <c r="Q120" i="25"/>
  <c r="Q171" i="25" s="1"/>
  <c r="P120" i="25"/>
  <c r="P171" i="25" s="1"/>
  <c r="O120" i="25"/>
  <c r="O171" i="25" s="1"/>
  <c r="N120" i="25"/>
  <c r="N171" i="25" s="1"/>
  <c r="M120" i="25"/>
  <c r="M171" i="25" s="1"/>
  <c r="L120" i="25"/>
  <c r="L171" i="25" s="1"/>
  <c r="K120" i="25"/>
  <c r="K171" i="25" s="1"/>
  <c r="J120" i="25"/>
  <c r="J171" i="25" s="1"/>
  <c r="I120" i="25"/>
  <c r="I171" i="25" s="1"/>
  <c r="H120" i="25"/>
  <c r="H171" i="25" s="1"/>
  <c r="G120" i="25"/>
  <c r="G171" i="25" s="1"/>
  <c r="F120" i="25"/>
  <c r="F171" i="25" s="1"/>
  <c r="E120" i="25"/>
  <c r="E171" i="25" s="1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AN48" i="25"/>
  <c r="AM48" i="25"/>
  <c r="AL48" i="25"/>
  <c r="AK48" i="25"/>
  <c r="AJ48" i="25"/>
  <c r="AI48" i="25"/>
  <c r="AH48" i="25"/>
  <c r="AG48" i="25"/>
  <c r="AF48" i="25"/>
  <c r="AE48" i="25"/>
  <c r="AD48" i="25"/>
  <c r="AC48" i="25"/>
  <c r="AB48" i="25"/>
  <c r="AA48" i="25"/>
  <c r="Z48" i="25"/>
  <c r="Y48" i="25"/>
  <c r="X48" i="25"/>
  <c r="W48" i="25"/>
  <c r="V48" i="25"/>
  <c r="U48" i="25"/>
  <c r="T48" i="25"/>
  <c r="S48" i="25"/>
  <c r="R48" i="25"/>
  <c r="Q48" i="25"/>
  <c r="P48" i="25"/>
  <c r="O48" i="25"/>
  <c r="N48" i="25"/>
  <c r="M48" i="25"/>
  <c r="L48" i="25"/>
  <c r="K48" i="25"/>
  <c r="J48" i="25"/>
  <c r="I48" i="25"/>
  <c r="H48" i="25"/>
  <c r="G48" i="25"/>
  <c r="F48" i="25"/>
  <c r="E48" i="25"/>
  <c r="AN62" i="25"/>
  <c r="AM62" i="25"/>
  <c r="AL62" i="25"/>
  <c r="AK62" i="25"/>
  <c r="AJ62" i="25"/>
  <c r="AI62" i="25"/>
  <c r="AH62" i="25"/>
  <c r="AG62" i="25"/>
  <c r="AF62" i="25"/>
  <c r="AE62" i="25"/>
  <c r="AD62" i="25"/>
  <c r="AC62" i="25"/>
  <c r="AB62" i="25"/>
  <c r="AA62" i="25"/>
  <c r="Z62" i="25"/>
  <c r="Y62" i="25"/>
  <c r="X62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I62" i="25"/>
  <c r="H62" i="25"/>
  <c r="G62" i="25"/>
  <c r="F62" i="25"/>
  <c r="E62" i="25"/>
  <c r="AN61" i="25"/>
  <c r="AM61" i="25"/>
  <c r="AL61" i="25"/>
  <c r="AK61" i="25"/>
  <c r="AJ61" i="25"/>
  <c r="AI61" i="25"/>
  <c r="AH61" i="25"/>
  <c r="AG61" i="25"/>
  <c r="AF61" i="25"/>
  <c r="AE61" i="25"/>
  <c r="AD61" i="25"/>
  <c r="AC61" i="25"/>
  <c r="AB61" i="25"/>
  <c r="AA61" i="25"/>
  <c r="Z61" i="25"/>
  <c r="Y61" i="25"/>
  <c r="X61" i="25"/>
  <c r="W61" i="25"/>
  <c r="V61" i="25"/>
  <c r="U61" i="25"/>
  <c r="T61" i="25"/>
  <c r="S61" i="25"/>
  <c r="R61" i="25"/>
  <c r="Q61" i="25"/>
  <c r="P61" i="25"/>
  <c r="O61" i="25"/>
  <c r="N61" i="25"/>
  <c r="M61" i="25"/>
  <c r="L61" i="25"/>
  <c r="K61" i="25"/>
  <c r="J61" i="25"/>
  <c r="I61" i="25"/>
  <c r="H61" i="25"/>
  <c r="G61" i="25"/>
  <c r="F61" i="25"/>
  <c r="E61" i="25"/>
  <c r="AN60" i="25"/>
  <c r="AM60" i="25"/>
  <c r="AL60" i="25"/>
  <c r="AK60" i="25"/>
  <c r="AJ60" i="25"/>
  <c r="AI60" i="25"/>
  <c r="AH60" i="25"/>
  <c r="AG60" i="25"/>
  <c r="AF60" i="25"/>
  <c r="AE60" i="25"/>
  <c r="AD60" i="25"/>
  <c r="AC60" i="25"/>
  <c r="AB60" i="25"/>
  <c r="AA60" i="25"/>
  <c r="Z60" i="25"/>
  <c r="Y60" i="25"/>
  <c r="X60" i="25"/>
  <c r="W60" i="25"/>
  <c r="V60" i="25"/>
  <c r="U60" i="25"/>
  <c r="T60" i="25"/>
  <c r="S60" i="25"/>
  <c r="R60" i="25"/>
  <c r="Q60" i="25"/>
  <c r="P60" i="25"/>
  <c r="O60" i="25"/>
  <c r="N60" i="25"/>
  <c r="M60" i="25"/>
  <c r="L60" i="25"/>
  <c r="K60" i="25"/>
  <c r="J60" i="25"/>
  <c r="I60" i="25"/>
  <c r="H60" i="25"/>
  <c r="G60" i="25"/>
  <c r="F60" i="25"/>
  <c r="E60" i="25"/>
  <c r="AN59" i="25"/>
  <c r="AM59" i="25"/>
  <c r="AL59" i="25"/>
  <c r="AK59" i="25"/>
  <c r="AJ59" i="25"/>
  <c r="AI59" i="25"/>
  <c r="AH59" i="25"/>
  <c r="AG59" i="25"/>
  <c r="AF59" i="25"/>
  <c r="AE59" i="25"/>
  <c r="AD59" i="25"/>
  <c r="AC59" i="25"/>
  <c r="AB59" i="25"/>
  <c r="AA59" i="25"/>
  <c r="Z59" i="25"/>
  <c r="Y59" i="25"/>
  <c r="X59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AN58" i="25"/>
  <c r="AM58" i="25"/>
  <c r="AL58" i="25"/>
  <c r="AK58" i="25"/>
  <c r="AJ58" i="25"/>
  <c r="AI58" i="25"/>
  <c r="AH58" i="25"/>
  <c r="AG58" i="25"/>
  <c r="AF58" i="25"/>
  <c r="AE58" i="25"/>
  <c r="AD58" i="25"/>
  <c r="AC58" i="25"/>
  <c r="AB58" i="25"/>
  <c r="AA58" i="25"/>
  <c r="Z58" i="25"/>
  <c r="Y58" i="25"/>
  <c r="X58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AN57" i="25"/>
  <c r="AM57" i="25"/>
  <c r="AL57" i="25"/>
  <c r="AK57" i="25"/>
  <c r="AJ57" i="25"/>
  <c r="AI57" i="25"/>
  <c r="AH57" i="25"/>
  <c r="AG57" i="25"/>
  <c r="AF57" i="25"/>
  <c r="AE57" i="25"/>
  <c r="AD57" i="25"/>
  <c r="AC57" i="25"/>
  <c r="AB57" i="25"/>
  <c r="AA57" i="25"/>
  <c r="Z57" i="25"/>
  <c r="Y57" i="25"/>
  <c r="X57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AN150" i="25"/>
  <c r="AM150" i="25"/>
  <c r="AL150" i="25"/>
  <c r="AK150" i="25"/>
  <c r="AJ150" i="25"/>
  <c r="AI150" i="25"/>
  <c r="AH150" i="25"/>
  <c r="AG150" i="25"/>
  <c r="AF150" i="25"/>
  <c r="AE150" i="25"/>
  <c r="AD150" i="25"/>
  <c r="AC150" i="25"/>
  <c r="AB150" i="25"/>
  <c r="AA150" i="25"/>
  <c r="Z150" i="25"/>
  <c r="Y150" i="25"/>
  <c r="X150" i="25"/>
  <c r="W150" i="25"/>
  <c r="V150" i="25"/>
  <c r="U150" i="25"/>
  <c r="T150" i="25"/>
  <c r="S150" i="25"/>
  <c r="R150" i="25"/>
  <c r="Q150" i="25"/>
  <c r="P150" i="25"/>
  <c r="O150" i="25"/>
  <c r="N150" i="25"/>
  <c r="M150" i="25"/>
  <c r="L150" i="25"/>
  <c r="K150" i="25"/>
  <c r="J150" i="25"/>
  <c r="I150" i="25"/>
  <c r="H150" i="25"/>
  <c r="G150" i="25"/>
  <c r="F150" i="25"/>
  <c r="E150" i="25"/>
  <c r="AN159" i="25"/>
  <c r="AM159" i="25"/>
  <c r="AL159" i="25"/>
  <c r="AK159" i="25"/>
  <c r="AJ159" i="25"/>
  <c r="AI159" i="25"/>
  <c r="AH159" i="25"/>
  <c r="AG159" i="25"/>
  <c r="AF159" i="25"/>
  <c r="AE159" i="25"/>
  <c r="AD159" i="25"/>
  <c r="AC159" i="25"/>
  <c r="AB159" i="25"/>
  <c r="AA159" i="25"/>
  <c r="Z159" i="25"/>
  <c r="Y159" i="25"/>
  <c r="X159" i="25"/>
  <c r="W159" i="25"/>
  <c r="V159" i="25"/>
  <c r="U159" i="25"/>
  <c r="T159" i="25"/>
  <c r="S159" i="25"/>
  <c r="R159" i="25"/>
  <c r="Q159" i="25"/>
  <c r="P159" i="25"/>
  <c r="O159" i="25"/>
  <c r="N159" i="25"/>
  <c r="M159" i="25"/>
  <c r="L159" i="25"/>
  <c r="K159" i="25"/>
  <c r="J159" i="25"/>
  <c r="I159" i="25"/>
  <c r="H159" i="25"/>
  <c r="G159" i="25"/>
  <c r="F159" i="25"/>
  <c r="E159" i="25"/>
  <c r="AN158" i="25"/>
  <c r="AM158" i="25"/>
  <c r="AL158" i="25"/>
  <c r="AK158" i="25"/>
  <c r="AJ158" i="25"/>
  <c r="AI158" i="25"/>
  <c r="AH158" i="25"/>
  <c r="AG158" i="25"/>
  <c r="AF158" i="25"/>
  <c r="AE158" i="25"/>
  <c r="AD158" i="25"/>
  <c r="AC158" i="25"/>
  <c r="AB158" i="25"/>
  <c r="AA158" i="25"/>
  <c r="Z158" i="25"/>
  <c r="Y158" i="25"/>
  <c r="X158" i="25"/>
  <c r="W158" i="25"/>
  <c r="V158" i="25"/>
  <c r="U158" i="25"/>
  <c r="T158" i="25"/>
  <c r="S158" i="25"/>
  <c r="R158" i="25"/>
  <c r="Q158" i="25"/>
  <c r="P158" i="25"/>
  <c r="O158" i="25"/>
  <c r="N158" i="25"/>
  <c r="M158" i="25"/>
  <c r="L158" i="25"/>
  <c r="K158" i="25"/>
  <c r="J158" i="25"/>
  <c r="I158" i="25"/>
  <c r="H158" i="25"/>
  <c r="G158" i="25"/>
  <c r="F158" i="25"/>
  <c r="E158" i="25"/>
  <c r="AN157" i="25"/>
  <c r="AM157" i="25"/>
  <c r="AL157" i="25"/>
  <c r="AK157" i="25"/>
  <c r="AJ157" i="25"/>
  <c r="AI157" i="25"/>
  <c r="AH157" i="25"/>
  <c r="AG157" i="25"/>
  <c r="AF157" i="25"/>
  <c r="AE157" i="25"/>
  <c r="AD157" i="25"/>
  <c r="AC157" i="25"/>
  <c r="AB157" i="25"/>
  <c r="AA157" i="25"/>
  <c r="Z157" i="25"/>
  <c r="Y157" i="25"/>
  <c r="X157" i="25"/>
  <c r="W157" i="25"/>
  <c r="V157" i="25"/>
  <c r="U157" i="25"/>
  <c r="T157" i="25"/>
  <c r="S157" i="25"/>
  <c r="R157" i="25"/>
  <c r="Q157" i="25"/>
  <c r="P157" i="25"/>
  <c r="O157" i="25"/>
  <c r="N157" i="25"/>
  <c r="M157" i="25"/>
  <c r="L157" i="25"/>
  <c r="K157" i="25"/>
  <c r="J157" i="25"/>
  <c r="I157" i="25"/>
  <c r="H157" i="25"/>
  <c r="G157" i="25"/>
  <c r="F157" i="25"/>
  <c r="E157" i="25"/>
  <c r="AN156" i="25"/>
  <c r="AM156" i="25"/>
  <c r="AL156" i="25"/>
  <c r="AK156" i="25"/>
  <c r="AJ156" i="25"/>
  <c r="AI156" i="25"/>
  <c r="AH156" i="25"/>
  <c r="AG156" i="25"/>
  <c r="AF156" i="25"/>
  <c r="AE156" i="25"/>
  <c r="AD156" i="25"/>
  <c r="AC156" i="25"/>
  <c r="AB156" i="25"/>
  <c r="AA156" i="25"/>
  <c r="Z156" i="25"/>
  <c r="Y156" i="25"/>
  <c r="X156" i="25"/>
  <c r="W156" i="25"/>
  <c r="V156" i="25"/>
  <c r="U156" i="25"/>
  <c r="T156" i="25"/>
  <c r="S156" i="25"/>
  <c r="R156" i="25"/>
  <c r="Q156" i="25"/>
  <c r="P156" i="25"/>
  <c r="O156" i="25"/>
  <c r="N156" i="25"/>
  <c r="M156" i="25"/>
  <c r="L156" i="25"/>
  <c r="K156" i="25"/>
  <c r="J156" i="25"/>
  <c r="I156" i="25"/>
  <c r="H156" i="25"/>
  <c r="G156" i="25"/>
  <c r="F156" i="25"/>
  <c r="E156" i="25"/>
  <c r="AN155" i="25"/>
  <c r="AM155" i="25"/>
  <c r="AL155" i="25"/>
  <c r="AK155" i="25"/>
  <c r="AJ155" i="25"/>
  <c r="AI155" i="25"/>
  <c r="AH155" i="25"/>
  <c r="AG155" i="25"/>
  <c r="AF155" i="25"/>
  <c r="AE155" i="25"/>
  <c r="AD155" i="25"/>
  <c r="AC155" i="25"/>
  <c r="AB155" i="25"/>
  <c r="AA155" i="25"/>
  <c r="Z155" i="25"/>
  <c r="Y155" i="25"/>
  <c r="X155" i="25"/>
  <c r="W155" i="25"/>
  <c r="V155" i="25"/>
  <c r="U155" i="25"/>
  <c r="T155" i="25"/>
  <c r="S155" i="25"/>
  <c r="R155" i="25"/>
  <c r="Q155" i="25"/>
  <c r="P155" i="25"/>
  <c r="O155" i="25"/>
  <c r="N155" i="25"/>
  <c r="M155" i="25"/>
  <c r="L155" i="25"/>
  <c r="K155" i="25"/>
  <c r="J155" i="25"/>
  <c r="I155" i="25"/>
  <c r="H155" i="25"/>
  <c r="G155" i="25"/>
  <c r="F155" i="25"/>
  <c r="E155" i="25"/>
  <c r="AN154" i="25"/>
  <c r="AM154" i="25"/>
  <c r="AL154" i="25"/>
  <c r="AK154" i="25"/>
  <c r="AJ154" i="25"/>
  <c r="AI154" i="25"/>
  <c r="AH154" i="25"/>
  <c r="AG154" i="25"/>
  <c r="AF154" i="25"/>
  <c r="AE154" i="25"/>
  <c r="AD154" i="25"/>
  <c r="AC154" i="25"/>
  <c r="AB154" i="25"/>
  <c r="AA154" i="25"/>
  <c r="Z154" i="25"/>
  <c r="Y154" i="25"/>
  <c r="X154" i="25"/>
  <c r="W154" i="25"/>
  <c r="V154" i="25"/>
  <c r="U154" i="25"/>
  <c r="T154" i="25"/>
  <c r="S154" i="25"/>
  <c r="R154" i="25"/>
  <c r="Q154" i="25"/>
  <c r="P154" i="25"/>
  <c r="O154" i="25"/>
  <c r="N154" i="25"/>
  <c r="M154" i="25"/>
  <c r="L154" i="25"/>
  <c r="K154" i="25"/>
  <c r="J154" i="25"/>
  <c r="I154" i="25"/>
  <c r="H154" i="25"/>
  <c r="G154" i="25"/>
  <c r="F154" i="25"/>
  <c r="E154" i="25"/>
  <c r="AN153" i="25"/>
  <c r="AM153" i="25"/>
  <c r="AL153" i="25"/>
  <c r="AK153" i="25"/>
  <c r="AJ153" i="25"/>
  <c r="AI153" i="25"/>
  <c r="AH153" i="25"/>
  <c r="AG153" i="25"/>
  <c r="AF153" i="25"/>
  <c r="AE153" i="25"/>
  <c r="AD153" i="25"/>
  <c r="AC153" i="25"/>
  <c r="AB153" i="25"/>
  <c r="AA153" i="25"/>
  <c r="Z153" i="25"/>
  <c r="Y153" i="25"/>
  <c r="X153" i="25"/>
  <c r="W153" i="25"/>
  <c r="V153" i="25"/>
  <c r="U153" i="25"/>
  <c r="T153" i="25"/>
  <c r="S153" i="25"/>
  <c r="R153" i="25"/>
  <c r="Q153" i="25"/>
  <c r="P153" i="25"/>
  <c r="O153" i="25"/>
  <c r="N153" i="25"/>
  <c r="M153" i="25"/>
  <c r="L153" i="25"/>
  <c r="K153" i="25"/>
  <c r="J153" i="25"/>
  <c r="I153" i="25"/>
  <c r="H153" i="25"/>
  <c r="G153" i="25"/>
  <c r="F153" i="25"/>
  <c r="E153" i="25"/>
  <c r="AN167" i="25"/>
  <c r="AM167" i="25"/>
  <c r="AL167" i="25"/>
  <c r="AK167" i="25"/>
  <c r="AJ167" i="25"/>
  <c r="AI167" i="25"/>
  <c r="AH167" i="25"/>
  <c r="AG167" i="25"/>
  <c r="AF167" i="25"/>
  <c r="AE167" i="25"/>
  <c r="AD167" i="25"/>
  <c r="AC167" i="25"/>
  <c r="AB167" i="25"/>
  <c r="AA167" i="25"/>
  <c r="Z167" i="25"/>
  <c r="Y167" i="25"/>
  <c r="X167" i="25"/>
  <c r="W167" i="25"/>
  <c r="V167" i="25"/>
  <c r="U167" i="25"/>
  <c r="T167" i="25"/>
  <c r="S167" i="25"/>
  <c r="R167" i="25"/>
  <c r="Q167" i="25"/>
  <c r="P167" i="25"/>
  <c r="O167" i="25"/>
  <c r="N167" i="25"/>
  <c r="M167" i="25"/>
  <c r="L167" i="25"/>
  <c r="K167" i="25"/>
  <c r="J167" i="25"/>
  <c r="I167" i="25"/>
  <c r="H167" i="25"/>
  <c r="G167" i="25"/>
  <c r="F167" i="25"/>
  <c r="E167" i="25"/>
  <c r="AN166" i="25"/>
  <c r="AM166" i="25"/>
  <c r="AL166" i="25"/>
  <c r="AK166" i="25"/>
  <c r="AJ166" i="25"/>
  <c r="AI166" i="25"/>
  <c r="AH166" i="25"/>
  <c r="AG166" i="25"/>
  <c r="AF166" i="25"/>
  <c r="AE166" i="25"/>
  <c r="AD166" i="25"/>
  <c r="AC166" i="25"/>
  <c r="AB166" i="25"/>
  <c r="AA166" i="25"/>
  <c r="Z166" i="25"/>
  <c r="Y166" i="25"/>
  <c r="X166" i="25"/>
  <c r="W166" i="25"/>
  <c r="V166" i="25"/>
  <c r="U166" i="25"/>
  <c r="T166" i="25"/>
  <c r="S166" i="25"/>
  <c r="R166" i="25"/>
  <c r="Q166" i="25"/>
  <c r="P166" i="25"/>
  <c r="O166" i="25"/>
  <c r="N166" i="25"/>
  <c r="M166" i="25"/>
  <c r="L166" i="25"/>
  <c r="K166" i="25"/>
  <c r="J166" i="25"/>
  <c r="I166" i="25"/>
  <c r="H166" i="25"/>
  <c r="G166" i="25"/>
  <c r="F166" i="25"/>
  <c r="E166" i="25"/>
  <c r="AN165" i="25"/>
  <c r="AM165" i="25"/>
  <c r="AL165" i="25"/>
  <c r="AK165" i="25"/>
  <c r="AJ165" i="25"/>
  <c r="AI165" i="25"/>
  <c r="AH165" i="25"/>
  <c r="AG165" i="25"/>
  <c r="AF165" i="25"/>
  <c r="AE165" i="25"/>
  <c r="AD165" i="25"/>
  <c r="AC165" i="25"/>
  <c r="AB165" i="25"/>
  <c r="AA165" i="25"/>
  <c r="Z165" i="25"/>
  <c r="Y165" i="25"/>
  <c r="X165" i="25"/>
  <c r="W165" i="25"/>
  <c r="V165" i="25"/>
  <c r="U165" i="25"/>
  <c r="T165" i="25"/>
  <c r="S165" i="25"/>
  <c r="R165" i="25"/>
  <c r="Q165" i="25"/>
  <c r="P165" i="25"/>
  <c r="O165" i="25"/>
  <c r="N165" i="25"/>
  <c r="M165" i="25"/>
  <c r="L165" i="25"/>
  <c r="K165" i="25"/>
  <c r="J165" i="25"/>
  <c r="I165" i="25"/>
  <c r="H165" i="25"/>
  <c r="G165" i="25"/>
  <c r="F165" i="25"/>
  <c r="E165" i="25"/>
  <c r="AN164" i="25"/>
  <c r="AM164" i="25"/>
  <c r="AL164" i="25"/>
  <c r="AK164" i="25"/>
  <c r="AJ164" i="25"/>
  <c r="AI164" i="25"/>
  <c r="AH164" i="25"/>
  <c r="AG164" i="25"/>
  <c r="AF164" i="25"/>
  <c r="AE164" i="25"/>
  <c r="AD164" i="25"/>
  <c r="AC164" i="25"/>
  <c r="AB164" i="25"/>
  <c r="AA164" i="25"/>
  <c r="Z164" i="25"/>
  <c r="Y164" i="25"/>
  <c r="X164" i="25"/>
  <c r="W164" i="25"/>
  <c r="V164" i="25"/>
  <c r="U164" i="25"/>
  <c r="T164" i="25"/>
  <c r="S164" i="25"/>
  <c r="R164" i="25"/>
  <c r="Q164" i="25"/>
  <c r="P164" i="25"/>
  <c r="O164" i="25"/>
  <c r="N164" i="25"/>
  <c r="M164" i="25"/>
  <c r="L164" i="25"/>
  <c r="K164" i="25"/>
  <c r="J164" i="25"/>
  <c r="I164" i="25"/>
  <c r="H164" i="25"/>
  <c r="G164" i="25"/>
  <c r="F164" i="25"/>
  <c r="E164" i="25"/>
  <c r="AN163" i="25"/>
  <c r="AM163" i="25"/>
  <c r="AL163" i="25"/>
  <c r="AK163" i="25"/>
  <c r="AJ163" i="25"/>
  <c r="AI163" i="25"/>
  <c r="AH163" i="25"/>
  <c r="AG163" i="25"/>
  <c r="AF163" i="25"/>
  <c r="AE163" i="25"/>
  <c r="AD163" i="25"/>
  <c r="AC163" i="25"/>
  <c r="AB163" i="25"/>
  <c r="AA163" i="25"/>
  <c r="Z163" i="25"/>
  <c r="Y163" i="25"/>
  <c r="X163" i="25"/>
  <c r="W163" i="25"/>
  <c r="V163" i="25"/>
  <c r="U163" i="25"/>
  <c r="T163" i="25"/>
  <c r="S163" i="25"/>
  <c r="R163" i="25"/>
  <c r="Q163" i="25"/>
  <c r="P163" i="25"/>
  <c r="O163" i="25"/>
  <c r="N163" i="25"/>
  <c r="M163" i="25"/>
  <c r="L163" i="25"/>
  <c r="K163" i="25"/>
  <c r="J163" i="25"/>
  <c r="I163" i="25"/>
  <c r="H163" i="25"/>
  <c r="G163" i="25"/>
  <c r="F163" i="25"/>
  <c r="E163" i="25"/>
  <c r="AN162" i="25"/>
  <c r="AM162" i="25"/>
  <c r="AL162" i="25"/>
  <c r="AK162" i="25"/>
  <c r="AJ162" i="25"/>
  <c r="AI162" i="25"/>
  <c r="AH162" i="25"/>
  <c r="AG162" i="25"/>
  <c r="AF162" i="25"/>
  <c r="AE162" i="25"/>
  <c r="AD162" i="25"/>
  <c r="AC162" i="25"/>
  <c r="AB162" i="25"/>
  <c r="AA162" i="25"/>
  <c r="Z162" i="25"/>
  <c r="Y162" i="25"/>
  <c r="X162" i="25"/>
  <c r="W162" i="25"/>
  <c r="V162" i="25"/>
  <c r="U162" i="25"/>
  <c r="T162" i="25"/>
  <c r="S162" i="25"/>
  <c r="R162" i="25"/>
  <c r="Q162" i="25"/>
  <c r="P162" i="25"/>
  <c r="O162" i="25"/>
  <c r="N162" i="25"/>
  <c r="M162" i="25"/>
  <c r="L162" i="25"/>
  <c r="K162" i="25"/>
  <c r="J162" i="25"/>
  <c r="I162" i="25"/>
  <c r="H162" i="25"/>
  <c r="G162" i="25"/>
  <c r="F162" i="25"/>
  <c r="E162" i="25"/>
  <c r="AN161" i="25"/>
  <c r="AM161" i="25"/>
  <c r="AL161" i="25"/>
  <c r="AK161" i="25"/>
  <c r="AJ161" i="25"/>
  <c r="AI161" i="25"/>
  <c r="AH161" i="25"/>
  <c r="AG161" i="25"/>
  <c r="AF161" i="25"/>
  <c r="AE161" i="25"/>
  <c r="AD161" i="25"/>
  <c r="AC161" i="25"/>
  <c r="AB161" i="25"/>
  <c r="AA161" i="25"/>
  <c r="Z161" i="25"/>
  <c r="Y161" i="25"/>
  <c r="X161" i="25"/>
  <c r="W161" i="25"/>
  <c r="V161" i="25"/>
  <c r="U161" i="25"/>
  <c r="T161" i="25"/>
  <c r="S161" i="25"/>
  <c r="R161" i="25"/>
  <c r="Q161" i="25"/>
  <c r="P161" i="25"/>
  <c r="O161" i="25"/>
  <c r="N161" i="25"/>
  <c r="M161" i="25"/>
  <c r="L161" i="25"/>
  <c r="K161" i="25"/>
  <c r="J161" i="25"/>
  <c r="I161" i="25"/>
  <c r="H161" i="25"/>
  <c r="G161" i="25"/>
  <c r="F161" i="25"/>
  <c r="E161" i="25"/>
  <c r="AS40" i="14" l="1"/>
  <c r="AR10" i="14" s="1"/>
  <c r="AB3" i="14"/>
  <c r="AB3" i="25"/>
  <c r="H147" i="25"/>
  <c r="H199" i="25" s="1"/>
  <c r="H151" i="25"/>
  <c r="X151" i="25"/>
  <c r="X147" i="25"/>
  <c r="X207" i="25" s="1"/>
  <c r="AN151" i="25"/>
  <c r="AN147" i="25"/>
  <c r="AN205" i="25" s="1"/>
  <c r="T160" i="25"/>
  <c r="T148" i="25"/>
  <c r="L149" i="25"/>
  <c r="L152" i="25"/>
  <c r="T152" i="25"/>
  <c r="T149" i="25"/>
  <c r="X149" i="25"/>
  <c r="X152" i="25"/>
  <c r="AB149" i="25"/>
  <c r="AB152" i="25"/>
  <c r="AF149" i="25"/>
  <c r="AF152" i="25"/>
  <c r="AJ149" i="25"/>
  <c r="AJ152" i="25"/>
  <c r="AN152" i="25"/>
  <c r="AN194" i="25" s="1"/>
  <c r="AN149" i="25"/>
  <c r="AN191" i="25" s="1"/>
  <c r="X198" i="25"/>
  <c r="X200" i="25"/>
  <c r="AN200" i="25"/>
  <c r="P46" i="25"/>
  <c r="P103" i="25" s="1"/>
  <c r="P42" i="25"/>
  <c r="P87" i="25" s="1"/>
  <c r="AF46" i="25"/>
  <c r="AF92" i="25" s="1"/>
  <c r="AF42" i="25"/>
  <c r="AF87" i="25" s="1"/>
  <c r="L43" i="25"/>
  <c r="L55" i="25"/>
  <c r="T180" i="25"/>
  <c r="AJ180" i="25"/>
  <c r="P181" i="25"/>
  <c r="AF181" i="25"/>
  <c r="AN181" i="25"/>
  <c r="AB182" i="25"/>
  <c r="AJ182" i="25"/>
  <c r="T183" i="25"/>
  <c r="AF183" i="25"/>
  <c r="P184" i="25"/>
  <c r="AB184" i="25"/>
  <c r="P185" i="25"/>
  <c r="AB185" i="25"/>
  <c r="AJ185" i="25"/>
  <c r="P186" i="25"/>
  <c r="H187" i="25"/>
  <c r="X187" i="25"/>
  <c r="AN187" i="25"/>
  <c r="T172" i="25"/>
  <c r="AF172" i="25"/>
  <c r="AN172" i="25"/>
  <c r="T173" i="25"/>
  <c r="AJ173" i="25"/>
  <c r="P174" i="25"/>
  <c r="AF174" i="25"/>
  <c r="L175" i="25"/>
  <c r="AB175" i="25"/>
  <c r="H176" i="25"/>
  <c r="X176" i="25"/>
  <c r="AN176" i="25"/>
  <c r="T177" i="25"/>
  <c r="AJ177" i="25"/>
  <c r="P178" i="25"/>
  <c r="AF178" i="25"/>
  <c r="L179" i="25"/>
  <c r="AB179" i="25"/>
  <c r="H75" i="25"/>
  <c r="X75" i="25"/>
  <c r="AN75" i="25"/>
  <c r="T76" i="25"/>
  <c r="AF76" i="25"/>
  <c r="H77" i="25"/>
  <c r="AB77" i="25"/>
  <c r="AN77" i="25"/>
  <c r="X78" i="25"/>
  <c r="AN78" i="25"/>
  <c r="T79" i="25"/>
  <c r="AJ79" i="25"/>
  <c r="P80" i="25"/>
  <c r="AJ80" i="25"/>
  <c r="P81" i="25"/>
  <c r="AJ81" i="25"/>
  <c r="P82" i="25"/>
  <c r="AF82" i="25"/>
  <c r="L67" i="25"/>
  <c r="AB67" i="25"/>
  <c r="H68" i="25"/>
  <c r="X68" i="25"/>
  <c r="AN68" i="25"/>
  <c r="T69" i="25"/>
  <c r="AJ69" i="25"/>
  <c r="P70" i="25"/>
  <c r="AF70" i="25"/>
  <c r="L71" i="25"/>
  <c r="AB71" i="25"/>
  <c r="AN71" i="25"/>
  <c r="P72" i="25"/>
  <c r="AF72" i="25"/>
  <c r="L73" i="25"/>
  <c r="AB73" i="25"/>
  <c r="H74" i="25"/>
  <c r="X74" i="25"/>
  <c r="AN74" i="25"/>
  <c r="M3" i="14"/>
  <c r="M3" i="25"/>
  <c r="Y3" i="14"/>
  <c r="Y3" i="25"/>
  <c r="AG3" i="14"/>
  <c r="AG3" i="25"/>
  <c r="M147" i="25"/>
  <c r="M206" i="25" s="1"/>
  <c r="M151" i="25"/>
  <c r="U147" i="25"/>
  <c r="U197" i="25" s="1"/>
  <c r="U151" i="25"/>
  <c r="AK147" i="25"/>
  <c r="AK203" i="25" s="1"/>
  <c r="AK151" i="25"/>
  <c r="I160" i="25"/>
  <c r="I148" i="25"/>
  <c r="U160" i="25"/>
  <c r="U148" i="25"/>
  <c r="AC148" i="25"/>
  <c r="AC160" i="25"/>
  <c r="AK160" i="25"/>
  <c r="AK202" i="25" s="1"/>
  <c r="AK112" i="25" s="1"/>
  <c r="AK148" i="25"/>
  <c r="I152" i="25"/>
  <c r="I149" i="25"/>
  <c r="Q149" i="25"/>
  <c r="Q152" i="25"/>
  <c r="Y152" i="25"/>
  <c r="Y149" i="25"/>
  <c r="I46" i="25"/>
  <c r="I101" i="25" s="1"/>
  <c r="I42" i="25"/>
  <c r="I87" i="25" s="1"/>
  <c r="Q46" i="25"/>
  <c r="Q104" i="25" s="1"/>
  <c r="Q42" i="25"/>
  <c r="Q87" i="25" s="1"/>
  <c r="Y46" i="25"/>
  <c r="Y104" i="25" s="1"/>
  <c r="Y42" i="25"/>
  <c r="AG42" i="25"/>
  <c r="AG87" i="25" s="1"/>
  <c r="AG46" i="25"/>
  <c r="AG104" i="25" s="1"/>
  <c r="E43" i="25"/>
  <c r="E55" i="25"/>
  <c r="M55" i="25"/>
  <c r="M43" i="25"/>
  <c r="U55" i="25"/>
  <c r="U43" i="25"/>
  <c r="AC43" i="25"/>
  <c r="AC55" i="25"/>
  <c r="AG55" i="25"/>
  <c r="AG43" i="25"/>
  <c r="AK55" i="25"/>
  <c r="AK43" i="25"/>
  <c r="I98" i="25"/>
  <c r="E44" i="25"/>
  <c r="E47" i="25"/>
  <c r="M44" i="25"/>
  <c r="M47" i="25"/>
  <c r="U47" i="25"/>
  <c r="U44" i="25"/>
  <c r="Y44" i="25"/>
  <c r="Y47" i="25"/>
  <c r="AC47" i="25"/>
  <c r="AC44" i="25"/>
  <c r="AG44" i="25"/>
  <c r="AG47" i="25"/>
  <c r="AK44" i="25"/>
  <c r="AK47" i="25"/>
  <c r="AG91" i="25"/>
  <c r="E180" i="25"/>
  <c r="I180" i="25"/>
  <c r="U180" i="25"/>
  <c r="AC180" i="25"/>
  <c r="AK180" i="25"/>
  <c r="I181" i="25"/>
  <c r="Q181" i="25"/>
  <c r="Y181" i="25"/>
  <c r="AG181" i="25"/>
  <c r="AK181" i="25"/>
  <c r="M182" i="25"/>
  <c r="U182" i="25"/>
  <c r="Y182" i="25"/>
  <c r="AG182" i="25"/>
  <c r="E183" i="25"/>
  <c r="M183" i="25"/>
  <c r="Q183" i="25"/>
  <c r="Y183" i="25"/>
  <c r="AG183" i="25"/>
  <c r="E184" i="25"/>
  <c r="M184" i="25"/>
  <c r="U184" i="25"/>
  <c r="AC184" i="25"/>
  <c r="E185" i="25"/>
  <c r="I185" i="25"/>
  <c r="Q185" i="25"/>
  <c r="Y185" i="25"/>
  <c r="AG185" i="25"/>
  <c r="E186" i="25"/>
  <c r="M186" i="25"/>
  <c r="U186" i="25"/>
  <c r="AC186" i="25"/>
  <c r="E187" i="25"/>
  <c r="I187" i="25"/>
  <c r="Q187" i="25"/>
  <c r="Y187" i="25"/>
  <c r="AG187" i="25"/>
  <c r="E172" i="25"/>
  <c r="M172" i="25"/>
  <c r="U172" i="25"/>
  <c r="AC172" i="25"/>
  <c r="E173" i="25"/>
  <c r="M173" i="25"/>
  <c r="U173" i="25"/>
  <c r="AC173" i="25"/>
  <c r="AK173" i="25"/>
  <c r="I174" i="25"/>
  <c r="Q174" i="25"/>
  <c r="U174" i="25"/>
  <c r="AG174" i="25"/>
  <c r="E175" i="25"/>
  <c r="M175" i="25"/>
  <c r="U175" i="25"/>
  <c r="AC175" i="25"/>
  <c r="AK175" i="25"/>
  <c r="I176" i="25"/>
  <c r="Q176" i="25"/>
  <c r="Y176" i="25"/>
  <c r="AG176" i="25"/>
  <c r="E177" i="25"/>
  <c r="M177" i="25"/>
  <c r="U177" i="25"/>
  <c r="AC177" i="25"/>
  <c r="AK177" i="25"/>
  <c r="I178" i="25"/>
  <c r="Q178" i="25"/>
  <c r="Y178" i="25"/>
  <c r="AG178" i="25"/>
  <c r="E179" i="25"/>
  <c r="M179" i="25"/>
  <c r="U179" i="25"/>
  <c r="AC179" i="25"/>
  <c r="AK179" i="25"/>
  <c r="E75" i="25"/>
  <c r="M75" i="25"/>
  <c r="Q75" i="25"/>
  <c r="Y75" i="25"/>
  <c r="AG75" i="25"/>
  <c r="E76" i="25"/>
  <c r="M76" i="25"/>
  <c r="U76" i="25"/>
  <c r="AC76" i="25"/>
  <c r="AK76" i="25"/>
  <c r="I77" i="25"/>
  <c r="Q77" i="25"/>
  <c r="Y77" i="25"/>
  <c r="AG77" i="25"/>
  <c r="AK77" i="25"/>
  <c r="M78" i="25"/>
  <c r="Q78" i="25"/>
  <c r="Y78" i="25"/>
  <c r="AG78" i="25"/>
  <c r="E79" i="25"/>
  <c r="M79" i="25"/>
  <c r="U79" i="25"/>
  <c r="AC79" i="25"/>
  <c r="E80" i="25"/>
  <c r="M80" i="25"/>
  <c r="U80" i="25"/>
  <c r="AC80" i="25"/>
  <c r="AK80" i="25"/>
  <c r="I81" i="25"/>
  <c r="Q81" i="25"/>
  <c r="Y81" i="25"/>
  <c r="AG81" i="25"/>
  <c r="AK81" i="25"/>
  <c r="M82" i="25"/>
  <c r="Q82" i="25"/>
  <c r="Y82" i="25"/>
  <c r="AK82" i="25"/>
  <c r="I67" i="25"/>
  <c r="Q67" i="25"/>
  <c r="Y67" i="25"/>
  <c r="AG67" i="25"/>
  <c r="M68" i="25"/>
  <c r="U68" i="25"/>
  <c r="AC68" i="25"/>
  <c r="AK68" i="25"/>
  <c r="I69" i="25"/>
  <c r="Q69" i="25"/>
  <c r="Y69" i="25"/>
  <c r="AG69" i="25"/>
  <c r="AK69" i="25"/>
  <c r="M70" i="25"/>
  <c r="Q70" i="25"/>
  <c r="AC70" i="25"/>
  <c r="AK70" i="25"/>
  <c r="I71" i="25"/>
  <c r="Q71" i="25"/>
  <c r="Y71" i="25"/>
  <c r="AG71" i="25"/>
  <c r="I72" i="25"/>
  <c r="Q72" i="25"/>
  <c r="AC72" i="25"/>
  <c r="AK72" i="25"/>
  <c r="I73" i="25"/>
  <c r="Q73" i="25"/>
  <c r="Y73" i="25"/>
  <c r="AG73" i="25"/>
  <c r="M74" i="25"/>
  <c r="U74" i="25"/>
  <c r="AC74" i="25"/>
  <c r="AK74" i="25"/>
  <c r="F3" i="14"/>
  <c r="F3" i="25"/>
  <c r="J3" i="14"/>
  <c r="J3" i="25"/>
  <c r="N3" i="14"/>
  <c r="N3" i="25"/>
  <c r="R3" i="14"/>
  <c r="R3" i="25"/>
  <c r="V3" i="14"/>
  <c r="V3" i="25"/>
  <c r="Z3" i="14"/>
  <c r="Z3" i="25"/>
  <c r="AD3" i="14"/>
  <c r="AD3" i="25"/>
  <c r="AH3" i="14"/>
  <c r="AH3" i="25"/>
  <c r="AL3" i="14"/>
  <c r="AL3" i="25"/>
  <c r="F151" i="25"/>
  <c r="F147" i="25"/>
  <c r="F204" i="25" s="1"/>
  <c r="J147" i="25"/>
  <c r="J204" i="25" s="1"/>
  <c r="J151" i="25"/>
  <c r="N147" i="25"/>
  <c r="N206" i="25" s="1"/>
  <c r="N151" i="25"/>
  <c r="R147" i="25"/>
  <c r="R203" i="25" s="1"/>
  <c r="R151" i="25"/>
  <c r="V151" i="25"/>
  <c r="V147" i="25"/>
  <c r="V203" i="25" s="1"/>
  <c r="Z147" i="25"/>
  <c r="Z205" i="25" s="1"/>
  <c r="Z151" i="25"/>
  <c r="AD147" i="25"/>
  <c r="AD203" i="25" s="1"/>
  <c r="AD151" i="25"/>
  <c r="AH151" i="25"/>
  <c r="AH147" i="25"/>
  <c r="AH198" i="25" s="1"/>
  <c r="AL151" i="25"/>
  <c r="AL147" i="25"/>
  <c r="AL204" i="25" s="1"/>
  <c r="F160" i="25"/>
  <c r="F148" i="25"/>
  <c r="J160" i="25"/>
  <c r="J148" i="25"/>
  <c r="N148" i="25"/>
  <c r="N160" i="25"/>
  <c r="R160" i="25"/>
  <c r="R148" i="25"/>
  <c r="V160" i="25"/>
  <c r="V148" i="25"/>
  <c r="Z160" i="25"/>
  <c r="Z148" i="25"/>
  <c r="AD148" i="25"/>
  <c r="AD160" i="25"/>
  <c r="AH160" i="25"/>
  <c r="AH148" i="25"/>
  <c r="AL160" i="25"/>
  <c r="AL148" i="25"/>
  <c r="L3" i="14"/>
  <c r="L3" i="25"/>
  <c r="T3" i="14"/>
  <c r="T3" i="25"/>
  <c r="X3" i="14"/>
  <c r="X3" i="25"/>
  <c r="AN3" i="14"/>
  <c r="AN3" i="25"/>
  <c r="T147" i="25"/>
  <c r="T197" i="25" s="1"/>
  <c r="T151" i="25"/>
  <c r="AJ151" i="25"/>
  <c r="AJ147" i="25"/>
  <c r="P148" i="25"/>
  <c r="P160" i="25"/>
  <c r="X204" i="25"/>
  <c r="AN207" i="25"/>
  <c r="H152" i="25"/>
  <c r="H149" i="25"/>
  <c r="X196" i="25"/>
  <c r="AN196" i="25"/>
  <c r="AN198" i="25"/>
  <c r="H46" i="25"/>
  <c r="H103" i="25" s="1"/>
  <c r="H42" i="25"/>
  <c r="H87" i="25" s="1"/>
  <c r="T42" i="25"/>
  <c r="T87" i="25" s="1"/>
  <c r="AR5" i="25" s="1"/>
  <c r="AR28" i="25" s="1"/>
  <c r="T46" i="25"/>
  <c r="T98" i="25" s="1"/>
  <c r="AN46" i="25"/>
  <c r="AN100" i="25" s="1"/>
  <c r="AN42" i="25"/>
  <c r="T43" i="25"/>
  <c r="T85" i="25" s="1"/>
  <c r="T55" i="25"/>
  <c r="T97" i="25" s="1"/>
  <c r="AR6" i="25" s="1"/>
  <c r="AF43" i="25"/>
  <c r="AF55" i="25"/>
  <c r="L44" i="25"/>
  <c r="L47" i="25"/>
  <c r="X47" i="25"/>
  <c r="X44" i="25"/>
  <c r="AF47" i="25"/>
  <c r="AF44" i="25"/>
  <c r="P180" i="25"/>
  <c r="AF180" i="25"/>
  <c r="L181" i="25"/>
  <c r="AB181" i="25"/>
  <c r="AJ181" i="25"/>
  <c r="P182" i="25"/>
  <c r="H183" i="25"/>
  <c r="X183" i="25"/>
  <c r="AN183" i="25"/>
  <c r="T184" i="25"/>
  <c r="AJ184" i="25"/>
  <c r="AN184" i="25"/>
  <c r="X185" i="25"/>
  <c r="L186" i="25"/>
  <c r="X186" i="25"/>
  <c r="AN186" i="25"/>
  <c r="T187" i="25"/>
  <c r="AJ187" i="25"/>
  <c r="P172" i="25"/>
  <c r="AB172" i="25"/>
  <c r="L173" i="25"/>
  <c r="AB173" i="25"/>
  <c r="H174" i="25"/>
  <c r="X174" i="25"/>
  <c r="H175" i="25"/>
  <c r="T175" i="25"/>
  <c r="AN175" i="25"/>
  <c r="T176" i="25"/>
  <c r="AJ176" i="25"/>
  <c r="P177" i="25"/>
  <c r="AF177" i="25"/>
  <c r="L178" i="25"/>
  <c r="AB178" i="25"/>
  <c r="AN178" i="25"/>
  <c r="X179" i="25"/>
  <c r="AN179" i="25"/>
  <c r="L75" i="25"/>
  <c r="AB75" i="25"/>
  <c r="H76" i="25"/>
  <c r="X76" i="25"/>
  <c r="AN76" i="25"/>
  <c r="T77" i="25"/>
  <c r="AJ77" i="25"/>
  <c r="P78" i="25"/>
  <c r="AB78" i="25"/>
  <c r="L79" i="25"/>
  <c r="AB79" i="25"/>
  <c r="H80" i="25"/>
  <c r="X80" i="25"/>
  <c r="AN80" i="25"/>
  <c r="T81" i="25"/>
  <c r="AF81" i="25"/>
  <c r="L82" i="25"/>
  <c r="AB82" i="25"/>
  <c r="H67" i="25"/>
  <c r="X67" i="25"/>
  <c r="AN67" i="25"/>
  <c r="T68" i="25"/>
  <c r="AJ68" i="25"/>
  <c r="P69" i="25"/>
  <c r="AF69" i="25"/>
  <c r="L70" i="25"/>
  <c r="AB70" i="25"/>
  <c r="H71" i="25"/>
  <c r="T71" i="25"/>
  <c r="AJ71" i="25"/>
  <c r="L72" i="25"/>
  <c r="AB72" i="25"/>
  <c r="H73" i="25"/>
  <c r="X73" i="25"/>
  <c r="AN73" i="25"/>
  <c r="T74" i="25"/>
  <c r="AJ74" i="25"/>
  <c r="AR39" i="14"/>
  <c r="T46" i="14"/>
  <c r="I3" i="14"/>
  <c r="I3" i="25"/>
  <c r="AC3" i="14"/>
  <c r="AC3" i="25"/>
  <c r="E147" i="25"/>
  <c r="E204" i="25" s="1"/>
  <c r="E151" i="25"/>
  <c r="Q147" i="25"/>
  <c r="Q200" i="25" s="1"/>
  <c r="Q151" i="25"/>
  <c r="AC151" i="25"/>
  <c r="AC147" i="25"/>
  <c r="AC201" i="25" s="1"/>
  <c r="M160" i="25"/>
  <c r="M202" i="25" s="1"/>
  <c r="M112" i="25" s="1"/>
  <c r="M148" i="25"/>
  <c r="E203" i="25"/>
  <c r="E152" i="25"/>
  <c r="E149" i="25"/>
  <c r="M152" i="25"/>
  <c r="M149" i="25"/>
  <c r="U149" i="25"/>
  <c r="U152" i="25"/>
  <c r="AC152" i="25"/>
  <c r="AC149" i="25"/>
  <c r="AG152" i="25"/>
  <c r="AG149" i="25"/>
  <c r="AK149" i="25"/>
  <c r="AK152" i="25"/>
  <c r="AK195" i="25"/>
  <c r="AK198" i="25"/>
  <c r="AK200" i="25"/>
  <c r="P3" i="14"/>
  <c r="P3" i="25"/>
  <c r="AJ3" i="14"/>
  <c r="AJ3" i="25"/>
  <c r="P147" i="25"/>
  <c r="P151" i="25"/>
  <c r="AF151" i="25"/>
  <c r="AF147" i="25"/>
  <c r="AF206" i="25" s="1"/>
  <c r="L160" i="25"/>
  <c r="L148" i="25"/>
  <c r="AB148" i="25"/>
  <c r="AB160" i="25"/>
  <c r="AF148" i="25"/>
  <c r="AF160" i="25"/>
  <c r="AJ148" i="25"/>
  <c r="AJ160" i="25"/>
  <c r="AN160" i="25"/>
  <c r="AN202" i="25" s="1"/>
  <c r="AN148" i="25"/>
  <c r="AN190" i="25" s="1"/>
  <c r="AN204" i="25"/>
  <c r="X209" i="25"/>
  <c r="AN209" i="25"/>
  <c r="P149" i="25"/>
  <c r="P152" i="25"/>
  <c r="X197" i="25"/>
  <c r="AN197" i="25"/>
  <c r="AN201" i="25"/>
  <c r="X46" i="25"/>
  <c r="X95" i="25" s="1"/>
  <c r="X42" i="25"/>
  <c r="X87" i="25" s="1"/>
  <c r="AJ42" i="25"/>
  <c r="AJ87" i="25" s="1"/>
  <c r="AJ46" i="25"/>
  <c r="AJ104" i="25" s="1"/>
  <c r="P55" i="25"/>
  <c r="P97" i="25" s="1"/>
  <c r="P43" i="25"/>
  <c r="AB55" i="25"/>
  <c r="AB43" i="25"/>
  <c r="P98" i="25"/>
  <c r="P104" i="25"/>
  <c r="H44" i="25"/>
  <c r="H47" i="25"/>
  <c r="T44" i="25"/>
  <c r="T47" i="25"/>
  <c r="AJ47" i="25"/>
  <c r="AJ44" i="25"/>
  <c r="L180" i="25"/>
  <c r="AB180" i="25"/>
  <c r="H181" i="25"/>
  <c r="X181" i="25"/>
  <c r="L182" i="25"/>
  <c r="T182" i="25"/>
  <c r="AF182" i="25"/>
  <c r="L183" i="25"/>
  <c r="AB183" i="25"/>
  <c r="H184" i="25"/>
  <c r="X184" i="25"/>
  <c r="H185" i="25"/>
  <c r="T185" i="25"/>
  <c r="H186" i="25"/>
  <c r="AB186" i="25"/>
  <c r="AJ186" i="25"/>
  <c r="P187" i="25"/>
  <c r="AF187" i="25"/>
  <c r="L172" i="25"/>
  <c r="AJ172" i="25"/>
  <c r="P173" i="25"/>
  <c r="AF173" i="25"/>
  <c r="L174" i="25"/>
  <c r="AB174" i="25"/>
  <c r="AN174" i="25"/>
  <c r="X175" i="25"/>
  <c r="AJ175" i="25"/>
  <c r="P176" i="25"/>
  <c r="AF176" i="25"/>
  <c r="L177" i="25"/>
  <c r="AB177" i="25"/>
  <c r="H178" i="25"/>
  <c r="X178" i="25"/>
  <c r="H179" i="25"/>
  <c r="T179" i="25"/>
  <c r="AJ179" i="25"/>
  <c r="P75" i="25"/>
  <c r="AF75" i="25"/>
  <c r="L76" i="25"/>
  <c r="AB76" i="25"/>
  <c r="P77" i="25"/>
  <c r="AF77" i="25"/>
  <c r="L78" i="25"/>
  <c r="AF78" i="25"/>
  <c r="H79" i="25"/>
  <c r="X79" i="25"/>
  <c r="AN79" i="25"/>
  <c r="T80" i="25"/>
  <c r="AF80" i="25"/>
  <c r="L81" i="25"/>
  <c r="AB81" i="25"/>
  <c r="AN81" i="25"/>
  <c r="T82" i="25"/>
  <c r="AJ82" i="25"/>
  <c r="P67" i="25"/>
  <c r="AF67" i="25"/>
  <c r="L68" i="25"/>
  <c r="AB68" i="25"/>
  <c r="H69" i="25"/>
  <c r="X69" i="25"/>
  <c r="AN69" i="25"/>
  <c r="T70" i="25"/>
  <c r="AJ70" i="25"/>
  <c r="P71" i="25"/>
  <c r="AF71" i="25"/>
  <c r="H72" i="25"/>
  <c r="X72" i="25"/>
  <c r="AN72" i="25"/>
  <c r="T73" i="25"/>
  <c r="AJ73" i="25"/>
  <c r="P74" i="25"/>
  <c r="AF74" i="25"/>
  <c r="AS39" i="14"/>
  <c r="AN46" i="14"/>
  <c r="H16" i="14"/>
  <c r="L16" i="14"/>
  <c r="P16" i="14"/>
  <c r="T16" i="14"/>
  <c r="X16" i="14"/>
  <c r="AB16" i="14"/>
  <c r="AF16" i="14"/>
  <c r="AJ16" i="14"/>
  <c r="AN16" i="14"/>
  <c r="H17" i="14"/>
  <c r="L17" i="14"/>
  <c r="P17" i="14"/>
  <c r="T17" i="14"/>
  <c r="X17" i="14"/>
  <c r="AB17" i="14"/>
  <c r="AF17" i="14"/>
  <c r="AJ17" i="14"/>
  <c r="AN17" i="14"/>
  <c r="H18" i="14"/>
  <c r="L18" i="14"/>
  <c r="P18" i="14"/>
  <c r="T18" i="14"/>
  <c r="X18" i="14"/>
  <c r="AB18" i="14"/>
  <c r="AF18" i="14"/>
  <c r="AJ18" i="14"/>
  <c r="AN18" i="14"/>
  <c r="H19" i="14"/>
  <c r="L19" i="14"/>
  <c r="P19" i="14"/>
  <c r="T19" i="14"/>
  <c r="X19" i="14"/>
  <c r="AB19" i="14"/>
  <c r="AF19" i="14"/>
  <c r="AJ19" i="14"/>
  <c r="AN19" i="14"/>
  <c r="H20" i="14"/>
  <c r="L20" i="14"/>
  <c r="P20" i="14"/>
  <c r="T20" i="14"/>
  <c r="X20" i="14"/>
  <c r="AB20" i="14"/>
  <c r="AF20" i="14"/>
  <c r="AJ20" i="14"/>
  <c r="AN20" i="14"/>
  <c r="H21" i="14"/>
  <c r="L21" i="14"/>
  <c r="P21" i="14"/>
  <c r="T21" i="14"/>
  <c r="X21" i="14"/>
  <c r="AB21" i="14"/>
  <c r="AF21" i="14"/>
  <c r="AJ21" i="14"/>
  <c r="AN21" i="14"/>
  <c r="H22" i="14"/>
  <c r="L22" i="14"/>
  <c r="P22" i="14"/>
  <c r="T22" i="14"/>
  <c r="X22" i="14"/>
  <c r="AB22" i="14"/>
  <c r="AF22" i="14"/>
  <c r="AJ22" i="14"/>
  <c r="AN22" i="14"/>
  <c r="H3" i="14"/>
  <c r="H3" i="25"/>
  <c r="AF3" i="14"/>
  <c r="AF3" i="25"/>
  <c r="L151" i="25"/>
  <c r="L147" i="25"/>
  <c r="L199" i="25" s="1"/>
  <c r="AB151" i="25"/>
  <c r="AB147" i="25"/>
  <c r="H160" i="25"/>
  <c r="H148" i="25"/>
  <c r="X148" i="25"/>
  <c r="X160" i="25"/>
  <c r="X202" i="25" s="1"/>
  <c r="X112" i="25" s="1"/>
  <c r="AN203" i="25"/>
  <c r="X208" i="25"/>
  <c r="AN199" i="25"/>
  <c r="X192" i="25"/>
  <c r="AN192" i="25"/>
  <c r="AS110" i="25" s="1"/>
  <c r="AR31" i="25" s="1"/>
  <c r="L46" i="25"/>
  <c r="L99" i="25" s="1"/>
  <c r="L42" i="25"/>
  <c r="L87" i="25" s="1"/>
  <c r="AB46" i="25"/>
  <c r="AB99" i="25" s="1"/>
  <c r="AB42" i="25"/>
  <c r="AB87" i="25" s="1"/>
  <c r="H55" i="25"/>
  <c r="H43" i="25"/>
  <c r="H85" i="25" s="1"/>
  <c r="X43" i="25"/>
  <c r="X55" i="25"/>
  <c r="AJ43" i="25"/>
  <c r="AJ55" i="25"/>
  <c r="AN43" i="25"/>
  <c r="AN55" i="25"/>
  <c r="P47" i="25"/>
  <c r="P44" i="25"/>
  <c r="P86" i="25" s="1"/>
  <c r="AB44" i="25"/>
  <c r="AB47" i="25"/>
  <c r="AN44" i="25"/>
  <c r="AN47" i="25"/>
  <c r="AF96" i="25"/>
  <c r="H180" i="25"/>
  <c r="X180" i="25"/>
  <c r="AN180" i="25"/>
  <c r="T181" i="25"/>
  <c r="H182" i="25"/>
  <c r="X182" i="25"/>
  <c r="AN182" i="25"/>
  <c r="P183" i="25"/>
  <c r="AJ183" i="25"/>
  <c r="L184" i="25"/>
  <c r="AF184" i="25"/>
  <c r="L185" i="25"/>
  <c r="AF185" i="25"/>
  <c r="AN185" i="25"/>
  <c r="T186" i="25"/>
  <c r="AF186" i="25"/>
  <c r="L187" i="25"/>
  <c r="AB187" i="25"/>
  <c r="H172" i="25"/>
  <c r="X172" i="25"/>
  <c r="H173" i="25"/>
  <c r="X173" i="25"/>
  <c r="AN173" i="25"/>
  <c r="T174" i="25"/>
  <c r="AJ174" i="25"/>
  <c r="P175" i="25"/>
  <c r="AF175" i="25"/>
  <c r="L176" i="25"/>
  <c r="AB176" i="25"/>
  <c r="H177" i="25"/>
  <c r="X177" i="25"/>
  <c r="AN177" i="25"/>
  <c r="T178" i="25"/>
  <c r="AJ178" i="25"/>
  <c r="P179" i="25"/>
  <c r="AF179" i="25"/>
  <c r="T75" i="25"/>
  <c r="AJ75" i="25"/>
  <c r="P76" i="25"/>
  <c r="AJ76" i="25"/>
  <c r="L77" i="25"/>
  <c r="X77" i="25"/>
  <c r="H78" i="25"/>
  <c r="T78" i="25"/>
  <c r="AJ78" i="25"/>
  <c r="P79" i="25"/>
  <c r="AF79" i="25"/>
  <c r="L80" i="25"/>
  <c r="AB80" i="25"/>
  <c r="H81" i="25"/>
  <c r="X81" i="25"/>
  <c r="H82" i="25"/>
  <c r="X82" i="25"/>
  <c r="AN82" i="25"/>
  <c r="T67" i="25"/>
  <c r="AJ67" i="25"/>
  <c r="P68" i="25"/>
  <c r="AF68" i="25"/>
  <c r="L69" i="25"/>
  <c r="AB69" i="25"/>
  <c r="H70" i="25"/>
  <c r="X70" i="25"/>
  <c r="AN70" i="25"/>
  <c r="X71" i="25"/>
  <c r="T72" i="25"/>
  <c r="AJ72" i="25"/>
  <c r="P73" i="25"/>
  <c r="AF73" i="25"/>
  <c r="L74" i="25"/>
  <c r="AB74" i="25"/>
  <c r="E3" i="14"/>
  <c r="E3" i="25"/>
  <c r="Q3" i="14"/>
  <c r="Q3" i="25"/>
  <c r="U3" i="14"/>
  <c r="U3" i="25"/>
  <c r="AK3" i="14"/>
  <c r="AK3" i="25"/>
  <c r="I147" i="25"/>
  <c r="I198" i="25" s="1"/>
  <c r="I151" i="25"/>
  <c r="Y147" i="25"/>
  <c r="Y197" i="25" s="1"/>
  <c r="Y151" i="25"/>
  <c r="AG147" i="25"/>
  <c r="AG196" i="25" s="1"/>
  <c r="AG151" i="25"/>
  <c r="E160" i="25"/>
  <c r="E202" i="25" s="1"/>
  <c r="E112" i="25" s="1"/>
  <c r="E148" i="25"/>
  <c r="Q148" i="25"/>
  <c r="Q160" i="25"/>
  <c r="Y160" i="25"/>
  <c r="Y202" i="25" s="1"/>
  <c r="Y112" i="25" s="1"/>
  <c r="Y148" i="25"/>
  <c r="AG160" i="25"/>
  <c r="AG148" i="25"/>
  <c r="E195" i="25"/>
  <c r="M197" i="25"/>
  <c r="M201" i="25"/>
  <c r="E46" i="25"/>
  <c r="E42" i="25"/>
  <c r="M46" i="25"/>
  <c r="M42" i="25"/>
  <c r="U46" i="25"/>
  <c r="U99" i="25" s="1"/>
  <c r="U42" i="25"/>
  <c r="U87" i="25" s="1"/>
  <c r="AC46" i="25"/>
  <c r="AC42" i="25"/>
  <c r="AK42" i="25"/>
  <c r="AK46" i="25"/>
  <c r="AK96" i="25" s="1"/>
  <c r="I43" i="25"/>
  <c r="I55" i="25"/>
  <c r="Q55" i="25"/>
  <c r="Q43" i="25"/>
  <c r="Y55" i="25"/>
  <c r="Y43" i="25"/>
  <c r="I100" i="25"/>
  <c r="I47" i="25"/>
  <c r="I44" i="25"/>
  <c r="Q44" i="25"/>
  <c r="Q47" i="25"/>
  <c r="Y87" i="25"/>
  <c r="M180" i="25"/>
  <c r="Q180" i="25"/>
  <c r="Y180" i="25"/>
  <c r="AG180" i="25"/>
  <c r="E181" i="25"/>
  <c r="M181" i="25"/>
  <c r="U181" i="25"/>
  <c r="AC181" i="25"/>
  <c r="E182" i="25"/>
  <c r="I182" i="25"/>
  <c r="Q182" i="25"/>
  <c r="AC182" i="25"/>
  <c r="AK182" i="25"/>
  <c r="I183" i="25"/>
  <c r="U183" i="25"/>
  <c r="AC183" i="25"/>
  <c r="AK183" i="25"/>
  <c r="I184" i="25"/>
  <c r="Q184" i="25"/>
  <c r="Y184" i="25"/>
  <c r="AG184" i="25"/>
  <c r="AK184" i="25"/>
  <c r="M185" i="25"/>
  <c r="U185" i="25"/>
  <c r="AC185" i="25"/>
  <c r="AK185" i="25"/>
  <c r="I186" i="25"/>
  <c r="Q186" i="25"/>
  <c r="Y186" i="25"/>
  <c r="AG186" i="25"/>
  <c r="AK186" i="25"/>
  <c r="M187" i="25"/>
  <c r="U187" i="25"/>
  <c r="AC187" i="25"/>
  <c r="AK187" i="25"/>
  <c r="I172" i="25"/>
  <c r="Q172" i="25"/>
  <c r="Y172" i="25"/>
  <c r="AG172" i="25"/>
  <c r="AK172" i="25"/>
  <c r="I173" i="25"/>
  <c r="Q173" i="25"/>
  <c r="Y173" i="25"/>
  <c r="AG173" i="25"/>
  <c r="E174" i="25"/>
  <c r="M174" i="25"/>
  <c r="Y174" i="25"/>
  <c r="AC174" i="25"/>
  <c r="AK174" i="25"/>
  <c r="I175" i="25"/>
  <c r="Q175" i="25"/>
  <c r="Y175" i="25"/>
  <c r="AG175" i="25"/>
  <c r="E176" i="25"/>
  <c r="M176" i="25"/>
  <c r="U176" i="25"/>
  <c r="AC176" i="25"/>
  <c r="AK176" i="25"/>
  <c r="I177" i="25"/>
  <c r="Q177" i="25"/>
  <c r="Y177" i="25"/>
  <c r="AG177" i="25"/>
  <c r="E178" i="25"/>
  <c r="M178" i="25"/>
  <c r="U178" i="25"/>
  <c r="AC178" i="25"/>
  <c r="AK178" i="25"/>
  <c r="I179" i="25"/>
  <c r="Q179" i="25"/>
  <c r="Y179" i="25"/>
  <c r="AG179" i="25"/>
  <c r="I75" i="25"/>
  <c r="U75" i="25"/>
  <c r="AC75" i="25"/>
  <c r="AK75" i="25"/>
  <c r="I76" i="25"/>
  <c r="Q76" i="25"/>
  <c r="Y76" i="25"/>
  <c r="AG76" i="25"/>
  <c r="E77" i="25"/>
  <c r="M77" i="25"/>
  <c r="U77" i="25"/>
  <c r="AC77" i="25"/>
  <c r="E78" i="25"/>
  <c r="I78" i="25"/>
  <c r="U78" i="25"/>
  <c r="AC78" i="25"/>
  <c r="AK78" i="25"/>
  <c r="I79" i="25"/>
  <c r="Q79" i="25"/>
  <c r="Y79" i="25"/>
  <c r="AG79" i="25"/>
  <c r="AK79" i="25"/>
  <c r="I80" i="25"/>
  <c r="Q80" i="25"/>
  <c r="Y80" i="25"/>
  <c r="AG80" i="25"/>
  <c r="E81" i="25"/>
  <c r="M81" i="25"/>
  <c r="U81" i="25"/>
  <c r="AC81" i="25"/>
  <c r="E82" i="25"/>
  <c r="I82" i="25"/>
  <c r="U82" i="25"/>
  <c r="AC82" i="25"/>
  <c r="AG82" i="25"/>
  <c r="M67" i="25"/>
  <c r="U67" i="25"/>
  <c r="AC67" i="25"/>
  <c r="AK67" i="25"/>
  <c r="I68" i="25"/>
  <c r="Q68" i="25"/>
  <c r="Y68" i="25"/>
  <c r="AG68" i="25"/>
  <c r="M69" i="25"/>
  <c r="U69" i="25"/>
  <c r="AC69" i="25"/>
  <c r="I70" i="25"/>
  <c r="U70" i="25"/>
  <c r="Y70" i="25"/>
  <c r="AG70" i="25"/>
  <c r="M71" i="25"/>
  <c r="U71" i="25"/>
  <c r="AC71" i="25"/>
  <c r="AK71" i="25"/>
  <c r="M72" i="25"/>
  <c r="U72" i="25"/>
  <c r="Y72" i="25"/>
  <c r="AG72" i="25"/>
  <c r="M73" i="25"/>
  <c r="U73" i="25"/>
  <c r="AC73" i="25"/>
  <c r="AK73" i="25"/>
  <c r="I74" i="25"/>
  <c r="Q74" i="25"/>
  <c r="Y74" i="25"/>
  <c r="AG74" i="25"/>
  <c r="Z207" i="25"/>
  <c r="J152" i="25"/>
  <c r="J149" i="25"/>
  <c r="J191" i="25" s="1"/>
  <c r="R149" i="25"/>
  <c r="R152" i="25"/>
  <c r="V149" i="25"/>
  <c r="V152" i="25"/>
  <c r="Z149" i="25"/>
  <c r="Z152" i="25"/>
  <c r="AD149" i="25"/>
  <c r="AD152" i="25"/>
  <c r="AH149" i="25"/>
  <c r="AH152" i="25"/>
  <c r="AL149" i="25"/>
  <c r="AL152" i="25"/>
  <c r="R196" i="25"/>
  <c r="Z198" i="25"/>
  <c r="R201" i="25"/>
  <c r="J42" i="25"/>
  <c r="J87" i="25" s="1"/>
  <c r="AQ5" i="25" s="1"/>
  <c r="AR26" i="25" s="1"/>
  <c r="J46" i="25"/>
  <c r="J101" i="25" s="1"/>
  <c r="R42" i="25"/>
  <c r="R87" i="25" s="1"/>
  <c r="R46" i="25"/>
  <c r="R103" i="25" s="1"/>
  <c r="Z42" i="25"/>
  <c r="Z87" i="25" s="1"/>
  <c r="Z46" i="25"/>
  <c r="Z94" i="25" s="1"/>
  <c r="AH42" i="25"/>
  <c r="AH87" i="25" s="1"/>
  <c r="AH46" i="25"/>
  <c r="AH101" i="25" s="1"/>
  <c r="F55" i="25"/>
  <c r="F43" i="25"/>
  <c r="N43" i="25"/>
  <c r="N55" i="25"/>
  <c r="V43" i="25"/>
  <c r="V55" i="25"/>
  <c r="AD55" i="25"/>
  <c r="AD43" i="25"/>
  <c r="N47" i="25"/>
  <c r="N44" i="25"/>
  <c r="V44" i="25"/>
  <c r="V47" i="25"/>
  <c r="J180" i="25"/>
  <c r="R180" i="25"/>
  <c r="Z180" i="25"/>
  <c r="AH180" i="25"/>
  <c r="F181" i="25"/>
  <c r="N181" i="25"/>
  <c r="V181" i="25"/>
  <c r="AD181" i="25"/>
  <c r="AL181" i="25"/>
  <c r="J182" i="25"/>
  <c r="R182" i="25"/>
  <c r="Z182" i="25"/>
  <c r="AH182" i="25"/>
  <c r="F183" i="25"/>
  <c r="N183" i="25"/>
  <c r="V183" i="25"/>
  <c r="AD183" i="25"/>
  <c r="AL183" i="25"/>
  <c r="J184" i="25"/>
  <c r="R184" i="25"/>
  <c r="Z184" i="25"/>
  <c r="AH184" i="25"/>
  <c r="J185" i="25"/>
  <c r="R185" i="25"/>
  <c r="Z185" i="25"/>
  <c r="AH185" i="25"/>
  <c r="F186" i="25"/>
  <c r="N186" i="25"/>
  <c r="V186" i="25"/>
  <c r="AD186" i="25"/>
  <c r="F187" i="25"/>
  <c r="N187" i="25"/>
  <c r="V187" i="25"/>
  <c r="AD187" i="25"/>
  <c r="AL187" i="25"/>
  <c r="J172" i="25"/>
  <c r="R172" i="25"/>
  <c r="Z172" i="25"/>
  <c r="AH172" i="25"/>
  <c r="F173" i="25"/>
  <c r="N173" i="25"/>
  <c r="V173" i="25"/>
  <c r="AD173" i="25"/>
  <c r="AL173" i="25"/>
  <c r="J174" i="25"/>
  <c r="R174" i="25"/>
  <c r="Z174" i="25"/>
  <c r="AH174" i="25"/>
  <c r="F175" i="25"/>
  <c r="N175" i="25"/>
  <c r="V175" i="25"/>
  <c r="AD175" i="25"/>
  <c r="AL175" i="25"/>
  <c r="J176" i="25"/>
  <c r="R176" i="25"/>
  <c r="Z176" i="25"/>
  <c r="AL176" i="25"/>
  <c r="J177" i="25"/>
  <c r="R177" i="25"/>
  <c r="Z177" i="25"/>
  <c r="AH177" i="25"/>
  <c r="I16" i="14"/>
  <c r="M16" i="14"/>
  <c r="Q16" i="14"/>
  <c r="U16" i="14"/>
  <c r="Y16" i="14"/>
  <c r="AC16" i="14"/>
  <c r="AG16" i="14"/>
  <c r="AK16" i="14"/>
  <c r="I17" i="14"/>
  <c r="M17" i="14"/>
  <c r="Q17" i="14"/>
  <c r="U17" i="14"/>
  <c r="Y17" i="14"/>
  <c r="AC17" i="14"/>
  <c r="AG17" i="14"/>
  <c r="AK17" i="14"/>
  <c r="I18" i="14"/>
  <c r="M18" i="14"/>
  <c r="Q18" i="14"/>
  <c r="U18" i="14"/>
  <c r="Y18" i="14"/>
  <c r="AC18" i="14"/>
  <c r="AG18" i="14"/>
  <c r="AK18" i="14"/>
  <c r="I19" i="14"/>
  <c r="M19" i="14"/>
  <c r="Q19" i="14"/>
  <c r="U19" i="14"/>
  <c r="Y19" i="14"/>
  <c r="AC19" i="14"/>
  <c r="AG19" i="14"/>
  <c r="AK19" i="14"/>
  <c r="I20" i="14"/>
  <c r="M20" i="14"/>
  <c r="Q20" i="14"/>
  <c r="U20" i="14"/>
  <c r="Y20" i="14"/>
  <c r="AC20" i="14"/>
  <c r="AG20" i="14"/>
  <c r="AK20" i="14"/>
  <c r="I21" i="14"/>
  <c r="M21" i="14"/>
  <c r="Q21" i="14"/>
  <c r="U21" i="14"/>
  <c r="Y21" i="14"/>
  <c r="AC21" i="14"/>
  <c r="AG21" i="14"/>
  <c r="AK21" i="14"/>
  <c r="I22" i="14"/>
  <c r="M22" i="14"/>
  <c r="Q22" i="14"/>
  <c r="U22" i="14"/>
  <c r="Y22" i="14"/>
  <c r="AC22" i="14"/>
  <c r="AG22" i="14"/>
  <c r="AK22" i="14"/>
  <c r="J208" i="25"/>
  <c r="V209" i="25"/>
  <c r="Z209" i="25"/>
  <c r="F149" i="25"/>
  <c r="F152" i="25"/>
  <c r="N149" i="25"/>
  <c r="N152" i="25"/>
  <c r="Z197" i="25"/>
  <c r="Z200" i="25"/>
  <c r="F42" i="25"/>
  <c r="F87" i="25" s="1"/>
  <c r="F46" i="25"/>
  <c r="F101" i="25" s="1"/>
  <c r="N46" i="25"/>
  <c r="N95" i="25" s="1"/>
  <c r="N42" i="25"/>
  <c r="N87" i="25" s="1"/>
  <c r="V42" i="25"/>
  <c r="V87" i="25" s="1"/>
  <c r="V46" i="25"/>
  <c r="V91" i="25" s="1"/>
  <c r="AD46" i="25"/>
  <c r="AD100" i="25" s="1"/>
  <c r="AD42" i="25"/>
  <c r="AD87" i="25" s="1"/>
  <c r="AL42" i="25"/>
  <c r="AL46" i="25"/>
  <c r="AL94" i="25" s="1"/>
  <c r="J43" i="25"/>
  <c r="J55" i="25"/>
  <c r="R43" i="25"/>
  <c r="R55" i="25"/>
  <c r="Z43" i="25"/>
  <c r="Z55" i="25"/>
  <c r="AH43" i="25"/>
  <c r="AH55" i="25"/>
  <c r="AL55" i="25"/>
  <c r="AL43" i="25"/>
  <c r="F47" i="25"/>
  <c r="F44" i="25"/>
  <c r="J47" i="25"/>
  <c r="J44" i="25"/>
  <c r="R44" i="25"/>
  <c r="R47" i="25"/>
  <c r="Z47" i="25"/>
  <c r="Z44" i="25"/>
  <c r="AD47" i="25"/>
  <c r="AD44" i="25"/>
  <c r="AH44" i="25"/>
  <c r="AH47" i="25"/>
  <c r="AL44" i="25"/>
  <c r="AL47" i="25"/>
  <c r="F180" i="25"/>
  <c r="N180" i="25"/>
  <c r="V180" i="25"/>
  <c r="AD180" i="25"/>
  <c r="AL180" i="25"/>
  <c r="J181" i="25"/>
  <c r="R181" i="25"/>
  <c r="Z181" i="25"/>
  <c r="AH181" i="25"/>
  <c r="F182" i="25"/>
  <c r="N182" i="25"/>
  <c r="V182" i="25"/>
  <c r="AD182" i="25"/>
  <c r="AL182" i="25"/>
  <c r="J183" i="25"/>
  <c r="R183" i="25"/>
  <c r="Z183" i="25"/>
  <c r="AH183" i="25"/>
  <c r="F184" i="25"/>
  <c r="N184" i="25"/>
  <c r="V184" i="25"/>
  <c r="AD184" i="25"/>
  <c r="AL184" i="25"/>
  <c r="F185" i="25"/>
  <c r="N185" i="25"/>
  <c r="V185" i="25"/>
  <c r="AD185" i="25"/>
  <c r="AL185" i="25"/>
  <c r="J186" i="25"/>
  <c r="R186" i="25"/>
  <c r="Z186" i="25"/>
  <c r="AH186" i="25"/>
  <c r="AL186" i="25"/>
  <c r="J187" i="25"/>
  <c r="R187" i="25"/>
  <c r="Z187" i="25"/>
  <c r="AH187" i="25"/>
  <c r="F172" i="25"/>
  <c r="N172" i="25"/>
  <c r="V172" i="25"/>
  <c r="AD172" i="25"/>
  <c r="AL172" i="25"/>
  <c r="J173" i="25"/>
  <c r="R173" i="25"/>
  <c r="Z173" i="25"/>
  <c r="AH173" i="25"/>
  <c r="F174" i="25"/>
  <c r="N174" i="25"/>
  <c r="V174" i="25"/>
  <c r="AD174" i="25"/>
  <c r="AL174" i="25"/>
  <c r="J175" i="25"/>
  <c r="R175" i="25"/>
  <c r="Z175" i="25"/>
  <c r="AH175" i="25"/>
  <c r="F176" i="25"/>
  <c r="N176" i="25"/>
  <c r="V176" i="25"/>
  <c r="AD176" i="25"/>
  <c r="AH176" i="25"/>
  <c r="F177" i="25"/>
  <c r="N177" i="25"/>
  <c r="V177" i="25"/>
  <c r="AD177" i="25"/>
  <c r="AL177" i="25"/>
  <c r="F178" i="25"/>
  <c r="J178" i="25"/>
  <c r="N178" i="25"/>
  <c r="R178" i="25"/>
  <c r="V178" i="25"/>
  <c r="Z178" i="25"/>
  <c r="AD178" i="25"/>
  <c r="AH178" i="25"/>
  <c r="AL178" i="25"/>
  <c r="F179" i="25"/>
  <c r="J179" i="25"/>
  <c r="N179" i="25"/>
  <c r="R179" i="25"/>
  <c r="V179" i="25"/>
  <c r="Z179" i="25"/>
  <c r="AD179" i="25"/>
  <c r="AH179" i="25"/>
  <c r="AL179" i="25"/>
  <c r="F75" i="25"/>
  <c r="J75" i="25"/>
  <c r="N75" i="25"/>
  <c r="R75" i="25"/>
  <c r="V75" i="25"/>
  <c r="Z75" i="25"/>
  <c r="AD75" i="25"/>
  <c r="AH75" i="25"/>
  <c r="AL75" i="25"/>
  <c r="F76" i="25"/>
  <c r="J76" i="25"/>
  <c r="N76" i="25"/>
  <c r="R76" i="25"/>
  <c r="V76" i="25"/>
  <c r="Z76" i="25"/>
  <c r="AD76" i="25"/>
  <c r="AH76" i="25"/>
  <c r="AL76" i="25"/>
  <c r="F77" i="25"/>
  <c r="J77" i="25"/>
  <c r="N77" i="25"/>
  <c r="R77" i="25"/>
  <c r="V77" i="25"/>
  <c r="Z77" i="25"/>
  <c r="AD77" i="25"/>
  <c r="AH77" i="25"/>
  <c r="AL77" i="25"/>
  <c r="F78" i="25"/>
  <c r="J78" i="25"/>
  <c r="N78" i="25"/>
  <c r="R78" i="25"/>
  <c r="Z78" i="25"/>
  <c r="AD78" i="25"/>
  <c r="AH78" i="25"/>
  <c r="AL78" i="25"/>
  <c r="F79" i="25"/>
  <c r="J79" i="25"/>
  <c r="N79" i="25"/>
  <c r="R79" i="25"/>
  <c r="V79" i="25"/>
  <c r="Z79" i="25"/>
  <c r="AD79" i="25"/>
  <c r="AH79" i="25"/>
  <c r="AL79" i="25"/>
  <c r="F80" i="25"/>
  <c r="J80" i="25"/>
  <c r="N80" i="25"/>
  <c r="R80" i="25"/>
  <c r="V80" i="25"/>
  <c r="Z80" i="25"/>
  <c r="AD80" i="25"/>
  <c r="AH80" i="25"/>
  <c r="AL80" i="25"/>
  <c r="F81" i="25"/>
  <c r="J81" i="25"/>
  <c r="N81" i="25"/>
  <c r="R81" i="25"/>
  <c r="V81" i="25"/>
  <c r="Z81" i="25"/>
  <c r="AD81" i="25"/>
  <c r="AH81" i="25"/>
  <c r="AL81" i="25"/>
  <c r="F82" i="25"/>
  <c r="J82" i="25"/>
  <c r="N82" i="25"/>
  <c r="V82" i="25"/>
  <c r="Z82" i="25"/>
  <c r="AD82" i="25"/>
  <c r="AH82" i="25"/>
  <c r="AL82" i="25"/>
  <c r="F67" i="25"/>
  <c r="J67" i="25"/>
  <c r="N67" i="25"/>
  <c r="R67" i="25"/>
  <c r="V67" i="25"/>
  <c r="Z67" i="25"/>
  <c r="AD67" i="25"/>
  <c r="AH67" i="25"/>
  <c r="AL67" i="25"/>
  <c r="F68" i="25"/>
  <c r="J68" i="25"/>
  <c r="N68" i="25"/>
  <c r="R68" i="25"/>
  <c r="V68" i="25"/>
  <c r="Z68" i="25"/>
  <c r="AD68" i="25"/>
  <c r="AH68" i="25"/>
  <c r="AL68" i="25"/>
  <c r="F69" i="25"/>
  <c r="J69" i="25"/>
  <c r="N69" i="25"/>
  <c r="R69" i="25"/>
  <c r="V69" i="25"/>
  <c r="Z69" i="25"/>
  <c r="AD69" i="25"/>
  <c r="AH69" i="25"/>
  <c r="AL69" i="25"/>
  <c r="F70" i="25"/>
  <c r="J70" i="25"/>
  <c r="N70" i="25"/>
  <c r="R70" i="25"/>
  <c r="V70" i="25"/>
  <c r="Z70" i="25"/>
  <c r="AD70" i="25"/>
  <c r="AH70" i="25"/>
  <c r="AL70" i="25"/>
  <c r="F71" i="25"/>
  <c r="J71" i="25"/>
  <c r="N71" i="25"/>
  <c r="R71" i="25"/>
  <c r="V71" i="25"/>
  <c r="Z71" i="25"/>
  <c r="AD71" i="25"/>
  <c r="AH71" i="25"/>
  <c r="AL71" i="25"/>
  <c r="F72" i="25"/>
  <c r="J72" i="25"/>
  <c r="N72" i="25"/>
  <c r="R72" i="25"/>
  <c r="V72" i="25"/>
  <c r="Z72" i="25"/>
  <c r="AD72" i="25"/>
  <c r="AH72" i="25"/>
  <c r="AL72" i="25"/>
  <c r="F73" i="25"/>
  <c r="J73" i="25"/>
  <c r="N73" i="25"/>
  <c r="R73" i="25"/>
  <c r="V73" i="25"/>
  <c r="Z73" i="25"/>
  <c r="AD73" i="25"/>
  <c r="AH73" i="25"/>
  <c r="AL73" i="25"/>
  <c r="F74" i="25"/>
  <c r="J74" i="25"/>
  <c r="R74" i="25"/>
  <c r="Z74" i="25"/>
  <c r="AH74" i="25"/>
  <c r="F16" i="14"/>
  <c r="N16" i="14"/>
  <c r="V16" i="14"/>
  <c r="AD16" i="14"/>
  <c r="F17" i="14"/>
  <c r="N17" i="14"/>
  <c r="V17" i="14"/>
  <c r="AD17" i="14"/>
  <c r="AL17" i="14"/>
  <c r="F18" i="14"/>
  <c r="R18" i="14"/>
  <c r="Z18" i="14"/>
  <c r="AH18" i="14"/>
  <c r="AL18" i="14"/>
  <c r="N19" i="14"/>
  <c r="V19" i="14"/>
  <c r="Z19" i="14"/>
  <c r="AH19" i="14"/>
  <c r="J20" i="14"/>
  <c r="G3" i="14"/>
  <c r="G3" i="25"/>
  <c r="K3" i="14"/>
  <c r="K3" i="25"/>
  <c r="O3" i="14"/>
  <c r="O3" i="25"/>
  <c r="S3" i="14"/>
  <c r="S3" i="25"/>
  <c r="W3" i="14"/>
  <c r="W3" i="25"/>
  <c r="AA3" i="14"/>
  <c r="AA3" i="25"/>
  <c r="AE3" i="14"/>
  <c r="AE3" i="25"/>
  <c r="AI3" i="14"/>
  <c r="AI3" i="25"/>
  <c r="AM3" i="14"/>
  <c r="AM3" i="25"/>
  <c r="G147" i="25"/>
  <c r="G196" i="25" s="1"/>
  <c r="G151" i="25"/>
  <c r="K151" i="25"/>
  <c r="K147" i="25"/>
  <c r="K206" i="25" s="1"/>
  <c r="O147" i="25"/>
  <c r="O204" i="25" s="1"/>
  <c r="O151" i="25"/>
  <c r="S147" i="25"/>
  <c r="S204" i="25" s="1"/>
  <c r="S151" i="25"/>
  <c r="W147" i="25"/>
  <c r="W206" i="25" s="1"/>
  <c r="W151" i="25"/>
  <c r="AA151" i="25"/>
  <c r="AA147" i="25"/>
  <c r="AA206" i="25" s="1"/>
  <c r="AE151" i="25"/>
  <c r="AE147" i="25"/>
  <c r="AE203" i="25" s="1"/>
  <c r="AI151" i="25"/>
  <c r="AI147" i="25"/>
  <c r="AI204" i="25" s="1"/>
  <c r="AM147" i="25"/>
  <c r="AM192" i="25" s="1"/>
  <c r="AM151" i="25"/>
  <c r="G160" i="25"/>
  <c r="G148" i="25"/>
  <c r="K148" i="25"/>
  <c r="K160" i="25"/>
  <c r="O160" i="25"/>
  <c r="O148" i="25"/>
  <c r="S148" i="25"/>
  <c r="S160" i="25"/>
  <c r="W160" i="25"/>
  <c r="W148" i="25"/>
  <c r="AA160" i="25"/>
  <c r="AA148" i="25"/>
  <c r="AE148" i="25"/>
  <c r="AE160" i="25"/>
  <c r="AI148" i="25"/>
  <c r="AI160" i="25"/>
  <c r="AM160" i="25"/>
  <c r="AM148" i="25"/>
  <c r="G203" i="25"/>
  <c r="G149" i="25"/>
  <c r="G152" i="25"/>
  <c r="K149" i="25"/>
  <c r="K152" i="25"/>
  <c r="O152" i="25"/>
  <c r="O149" i="25"/>
  <c r="S152" i="25"/>
  <c r="S149" i="25"/>
  <c r="W149" i="25"/>
  <c r="W152" i="25"/>
  <c r="AA152" i="25"/>
  <c r="AA149" i="25"/>
  <c r="AE149" i="25"/>
  <c r="AE191" i="25" s="1"/>
  <c r="AE152" i="25"/>
  <c r="AI152" i="25"/>
  <c r="AI149" i="25"/>
  <c r="AM152" i="25"/>
  <c r="AM149" i="25"/>
  <c r="G46" i="25"/>
  <c r="G103" i="25" s="1"/>
  <c r="G42" i="25"/>
  <c r="G87" i="25" s="1"/>
  <c r="K46" i="25"/>
  <c r="K99" i="25" s="1"/>
  <c r="K42" i="25"/>
  <c r="O46" i="25"/>
  <c r="O96" i="25" s="1"/>
  <c r="O42" i="25"/>
  <c r="O87" i="25" s="1"/>
  <c r="S46" i="25"/>
  <c r="S98" i="25" s="1"/>
  <c r="S42" i="25"/>
  <c r="W46" i="25"/>
  <c r="W95" i="25" s="1"/>
  <c r="W42" i="25"/>
  <c r="W87" i="25" s="1"/>
  <c r="AA46" i="25"/>
  <c r="AA94" i="25" s="1"/>
  <c r="AA42" i="25"/>
  <c r="AA87" i="25" s="1"/>
  <c r="AE42" i="25"/>
  <c r="AE87" i="25" s="1"/>
  <c r="AE46" i="25"/>
  <c r="AE90" i="25" s="1"/>
  <c r="AI46" i="25"/>
  <c r="AI99" i="25" s="1"/>
  <c r="AI42" i="25"/>
  <c r="AM46" i="25"/>
  <c r="AM92" i="25" s="1"/>
  <c r="AM42" i="25"/>
  <c r="AM87" i="25" s="1"/>
  <c r="G55" i="25"/>
  <c r="G43" i="25"/>
  <c r="K43" i="25"/>
  <c r="K55" i="25"/>
  <c r="O55" i="25"/>
  <c r="O43" i="25"/>
  <c r="S43" i="25"/>
  <c r="S55" i="25"/>
  <c r="W43" i="25"/>
  <c r="W55" i="25"/>
  <c r="AA43" i="25"/>
  <c r="AA55" i="25"/>
  <c r="AE43" i="25"/>
  <c r="AE55" i="25"/>
  <c r="AI43" i="25"/>
  <c r="AI55" i="25"/>
  <c r="AM43" i="25"/>
  <c r="AM55" i="25"/>
  <c r="G98" i="25"/>
  <c r="G44" i="25"/>
  <c r="G47" i="25"/>
  <c r="K44" i="25"/>
  <c r="K47" i="25"/>
  <c r="O44" i="25"/>
  <c r="O47" i="25"/>
  <c r="S44" i="25"/>
  <c r="S47" i="25"/>
  <c r="W44" i="25"/>
  <c r="W47" i="25"/>
  <c r="AA44" i="25"/>
  <c r="AA47" i="25"/>
  <c r="AE47" i="25"/>
  <c r="AE44" i="25"/>
  <c r="AI44" i="25"/>
  <c r="AI47" i="25"/>
  <c r="AM44" i="25"/>
  <c r="AM47" i="25"/>
  <c r="G180" i="25"/>
  <c r="K180" i="25"/>
  <c r="O180" i="25"/>
  <c r="S180" i="25"/>
  <c r="W180" i="25"/>
  <c r="AA180" i="25"/>
  <c r="AE180" i="25"/>
  <c r="AI180" i="25"/>
  <c r="AM180" i="25"/>
  <c r="G181" i="25"/>
  <c r="K181" i="25"/>
  <c r="O181" i="25"/>
  <c r="S181" i="25"/>
  <c r="W181" i="25"/>
  <c r="AA181" i="25"/>
  <c r="AE181" i="25"/>
  <c r="AI181" i="25"/>
  <c r="AM181" i="25"/>
  <c r="G182" i="25"/>
  <c r="K182" i="25"/>
  <c r="O182" i="25"/>
  <c r="S182" i="25"/>
  <c r="W182" i="25"/>
  <c r="AA182" i="25"/>
  <c r="AE182" i="25"/>
  <c r="AI182" i="25"/>
  <c r="AM182" i="25"/>
  <c r="G183" i="25"/>
  <c r="K183" i="25"/>
  <c r="O183" i="25"/>
  <c r="S183" i="25"/>
  <c r="W183" i="25"/>
  <c r="AA183" i="25"/>
  <c r="AE183" i="25"/>
  <c r="AI183" i="25"/>
  <c r="AM183" i="25"/>
  <c r="G184" i="25"/>
  <c r="K184" i="25"/>
  <c r="O184" i="25"/>
  <c r="S184" i="25"/>
  <c r="W184" i="25"/>
  <c r="AA184" i="25"/>
  <c r="AE184" i="25"/>
  <c r="AI184" i="25"/>
  <c r="AM184" i="25"/>
  <c r="G185" i="25"/>
  <c r="K185" i="25"/>
  <c r="O185" i="25"/>
  <c r="S185" i="25"/>
  <c r="W185" i="25"/>
  <c r="AA185" i="25"/>
  <c r="AE185" i="25"/>
  <c r="AI185" i="25"/>
  <c r="AM185" i="25"/>
  <c r="G186" i="25"/>
  <c r="K186" i="25"/>
  <c r="O186" i="25"/>
  <c r="S186" i="25"/>
  <c r="W186" i="25"/>
  <c r="AA186" i="25"/>
  <c r="AE186" i="25"/>
  <c r="AI186" i="25"/>
  <c r="AM186" i="25"/>
  <c r="G187" i="25"/>
  <c r="K187" i="25"/>
  <c r="O187" i="25"/>
  <c r="S187" i="25"/>
  <c r="W187" i="25"/>
  <c r="AA187" i="25"/>
  <c r="AE187" i="25"/>
  <c r="AI187" i="25"/>
  <c r="AM187" i="25"/>
  <c r="G172" i="25"/>
  <c r="K172" i="25"/>
  <c r="O172" i="25"/>
  <c r="S172" i="25"/>
  <c r="W172" i="25"/>
  <c r="AA172" i="25"/>
  <c r="AE172" i="25"/>
  <c r="AI172" i="25"/>
  <c r="AM172" i="25"/>
  <c r="G173" i="25"/>
  <c r="K173" i="25"/>
  <c r="O173" i="25"/>
  <c r="S173" i="25"/>
  <c r="W173" i="25"/>
  <c r="AA173" i="25"/>
  <c r="AE173" i="25"/>
  <c r="AI173" i="25"/>
  <c r="AM173" i="25"/>
  <c r="G174" i="25"/>
  <c r="K174" i="25"/>
  <c r="O174" i="25"/>
  <c r="S174" i="25"/>
  <c r="W174" i="25"/>
  <c r="AA174" i="25"/>
  <c r="AE174" i="25"/>
  <c r="AI174" i="25"/>
  <c r="AM174" i="25"/>
  <c r="G175" i="25"/>
  <c r="K175" i="25"/>
  <c r="O175" i="25"/>
  <c r="S175" i="25"/>
  <c r="W175" i="25"/>
  <c r="AA175" i="25"/>
  <c r="AE175" i="25"/>
  <c r="AI175" i="25"/>
  <c r="AM175" i="25"/>
  <c r="G176" i="25"/>
  <c r="K176" i="25"/>
  <c r="O176" i="25"/>
  <c r="S176" i="25"/>
  <c r="W176" i="25"/>
  <c r="AA176" i="25"/>
  <c r="AE176" i="25"/>
  <c r="AI176" i="25"/>
  <c r="AM176" i="25"/>
  <c r="G177" i="25"/>
  <c r="K177" i="25"/>
  <c r="O177" i="25"/>
  <c r="S177" i="25"/>
  <c r="W177" i="25"/>
  <c r="AA177" i="25"/>
  <c r="AE177" i="25"/>
  <c r="AI177" i="25"/>
  <c r="AM177" i="25"/>
  <c r="G178" i="25"/>
  <c r="K178" i="25"/>
  <c r="O178" i="25"/>
  <c r="S178" i="25"/>
  <c r="W178" i="25"/>
  <c r="AA178" i="25"/>
  <c r="AE178" i="25"/>
  <c r="AI178" i="25"/>
  <c r="AM178" i="25"/>
  <c r="G179" i="25"/>
  <c r="K179" i="25"/>
  <c r="O179" i="25"/>
  <c r="S179" i="25"/>
  <c r="W179" i="25"/>
  <c r="AA179" i="25"/>
  <c r="AE179" i="25"/>
  <c r="AI179" i="25"/>
  <c r="AM179" i="25"/>
  <c r="G75" i="25"/>
  <c r="K75" i="25"/>
  <c r="O75" i="25"/>
  <c r="S75" i="25"/>
  <c r="W75" i="25"/>
  <c r="AA75" i="25"/>
  <c r="AE75" i="25"/>
  <c r="AI75" i="25"/>
  <c r="AM75" i="25"/>
  <c r="G76" i="25"/>
  <c r="K76" i="25"/>
  <c r="O76" i="25"/>
  <c r="S76" i="25"/>
  <c r="W76" i="25"/>
  <c r="AA76" i="25"/>
  <c r="AE76" i="25"/>
  <c r="AI76" i="25"/>
  <c r="AM76" i="25"/>
  <c r="G77" i="25"/>
  <c r="K77" i="25"/>
  <c r="O77" i="25"/>
  <c r="S77" i="25"/>
  <c r="W77" i="25"/>
  <c r="AA77" i="25"/>
  <c r="AE77" i="25"/>
  <c r="AI77" i="25"/>
  <c r="AM77" i="25"/>
  <c r="G78" i="25"/>
  <c r="K78" i="25"/>
  <c r="O78" i="25"/>
  <c r="S78" i="25"/>
  <c r="W78" i="25"/>
  <c r="AA78" i="25"/>
  <c r="AE78" i="25"/>
  <c r="AI78" i="25"/>
  <c r="AM78" i="25"/>
  <c r="G79" i="25"/>
  <c r="K79" i="25"/>
  <c r="O79" i="25"/>
  <c r="S79" i="25"/>
  <c r="W79" i="25"/>
  <c r="AA79" i="25"/>
  <c r="AE79" i="25"/>
  <c r="AI79" i="25"/>
  <c r="AM79" i="25"/>
  <c r="G80" i="25"/>
  <c r="K80" i="25"/>
  <c r="O80" i="25"/>
  <c r="S80" i="25"/>
  <c r="W80" i="25"/>
  <c r="AA80" i="25"/>
  <c r="AE80" i="25"/>
  <c r="AI80" i="25"/>
  <c r="AM80" i="25"/>
  <c r="G81" i="25"/>
  <c r="K81" i="25"/>
  <c r="O81" i="25"/>
  <c r="S81" i="25"/>
  <c r="W81" i="25"/>
  <c r="AA81" i="25"/>
  <c r="AE81" i="25"/>
  <c r="AI81" i="25"/>
  <c r="AM81" i="25"/>
  <c r="G82" i="25"/>
  <c r="K82" i="25"/>
  <c r="O82" i="25"/>
  <c r="S82" i="25"/>
  <c r="W82" i="25"/>
  <c r="AA82" i="25"/>
  <c r="AE82" i="25"/>
  <c r="AI82" i="25"/>
  <c r="AM82" i="25"/>
  <c r="G67" i="25"/>
  <c r="K67" i="25"/>
  <c r="O67" i="25"/>
  <c r="S67" i="25"/>
  <c r="W67" i="25"/>
  <c r="AA67" i="25"/>
  <c r="AE67" i="25"/>
  <c r="AI67" i="25"/>
  <c r="AM67" i="25"/>
  <c r="G68" i="25"/>
  <c r="K68" i="25"/>
  <c r="O68" i="25"/>
  <c r="S68" i="25"/>
  <c r="W68" i="25"/>
  <c r="AA68" i="25"/>
  <c r="AE68" i="25"/>
  <c r="AI68" i="25"/>
  <c r="AM68" i="25"/>
  <c r="G69" i="25"/>
  <c r="K69" i="25"/>
  <c r="O69" i="25"/>
  <c r="S69" i="25"/>
  <c r="W69" i="25"/>
  <c r="AA69" i="25"/>
  <c r="AE69" i="25"/>
  <c r="AI69" i="25"/>
  <c r="AM69" i="25"/>
  <c r="G70" i="25"/>
  <c r="K70" i="25"/>
  <c r="O70" i="25"/>
  <c r="S70" i="25"/>
  <c r="W70" i="25"/>
  <c r="AA70" i="25"/>
  <c r="AE70" i="25"/>
  <c r="AI70" i="25"/>
  <c r="AM70" i="25"/>
  <c r="G71" i="25"/>
  <c r="K71" i="25"/>
  <c r="O71" i="25"/>
  <c r="S71" i="25"/>
  <c r="W71" i="25"/>
  <c r="AA71" i="25"/>
  <c r="AE71" i="25"/>
  <c r="AI71" i="25"/>
  <c r="AM71" i="25"/>
  <c r="G72" i="25"/>
  <c r="K72" i="25"/>
  <c r="O72" i="25"/>
  <c r="S72" i="25"/>
  <c r="W72" i="25"/>
  <c r="AA72" i="25"/>
  <c r="AE72" i="25"/>
  <c r="AI72" i="25"/>
  <c r="AM72" i="25"/>
  <c r="G73" i="25"/>
  <c r="K73" i="25"/>
  <c r="O73" i="25"/>
  <c r="S73" i="25"/>
  <c r="W73" i="25"/>
  <c r="AA73" i="25"/>
  <c r="AE73" i="25"/>
  <c r="AI73" i="25"/>
  <c r="AM73" i="25"/>
  <c r="G74" i="25"/>
  <c r="K74" i="25"/>
  <c r="O74" i="25"/>
  <c r="S74" i="25"/>
  <c r="W74" i="25"/>
  <c r="AA74" i="25"/>
  <c r="AE74" i="25"/>
  <c r="AI74" i="25"/>
  <c r="AM74" i="25"/>
  <c r="G16" i="14"/>
  <c r="K16" i="14"/>
  <c r="O16" i="14"/>
  <c r="S16" i="14"/>
  <c r="W16" i="14"/>
  <c r="AA16" i="14"/>
  <c r="AE16" i="14"/>
  <c r="AI16" i="14"/>
  <c r="AM16" i="14"/>
  <c r="G17" i="14"/>
  <c r="K17" i="14"/>
  <c r="O17" i="14"/>
  <c r="S17" i="14"/>
  <c r="W17" i="14"/>
  <c r="AA17" i="14"/>
  <c r="AE17" i="14"/>
  <c r="AI17" i="14"/>
  <c r="AM17" i="14"/>
  <c r="G18" i="14"/>
  <c r="K18" i="14"/>
  <c r="O18" i="14"/>
  <c r="S18" i="14"/>
  <c r="W18" i="14"/>
  <c r="AA18" i="14"/>
  <c r="AE18" i="14"/>
  <c r="AI18" i="14"/>
  <c r="AM18" i="14"/>
  <c r="G19" i="14"/>
  <c r="K19" i="14"/>
  <c r="O19" i="14"/>
  <c r="S19" i="14"/>
  <c r="W19" i="14"/>
  <c r="AA19" i="14"/>
  <c r="AE19" i="14"/>
  <c r="AI19" i="14"/>
  <c r="AM19" i="14"/>
  <c r="G20" i="14"/>
  <c r="K20" i="14"/>
  <c r="O20" i="14"/>
  <c r="S20" i="14"/>
  <c r="W20" i="14"/>
  <c r="AA20" i="14"/>
  <c r="AE20" i="14"/>
  <c r="AI20" i="14"/>
  <c r="AM20" i="14"/>
  <c r="G21" i="14"/>
  <c r="K21" i="14"/>
  <c r="O21" i="14"/>
  <c r="S21" i="14"/>
  <c r="W21" i="14"/>
  <c r="AA21" i="14"/>
  <c r="AE21" i="14"/>
  <c r="AI21" i="14"/>
  <c r="AM21" i="14"/>
  <c r="G22" i="14"/>
  <c r="K22" i="14"/>
  <c r="O22" i="14"/>
  <c r="S22" i="14"/>
  <c r="W22" i="14"/>
  <c r="AA22" i="14"/>
  <c r="AE22" i="14"/>
  <c r="AI22" i="14"/>
  <c r="AM22" i="14"/>
  <c r="N74" i="25"/>
  <c r="V74" i="25"/>
  <c r="AD74" i="25"/>
  <c r="AL74" i="25"/>
  <c r="AQ39" i="14"/>
  <c r="J46" i="14"/>
  <c r="J16" i="14"/>
  <c r="R16" i="14"/>
  <c r="Z16" i="14"/>
  <c r="AH16" i="14"/>
  <c r="AL16" i="14"/>
  <c r="J17" i="14"/>
  <c r="R17" i="14"/>
  <c r="Z17" i="14"/>
  <c r="AH17" i="14"/>
  <c r="J18" i="14"/>
  <c r="N18" i="14"/>
  <c r="V18" i="14"/>
  <c r="AD18" i="14"/>
  <c r="F19" i="14"/>
  <c r="J19" i="14"/>
  <c r="R19" i="14"/>
  <c r="AD19" i="14"/>
  <c r="AL19" i="14"/>
  <c r="F20" i="14"/>
  <c r="N20" i="14"/>
  <c r="R20" i="14"/>
  <c r="V20" i="14"/>
  <c r="Z20" i="14"/>
  <c r="AD20" i="14"/>
  <c r="AH20" i="14"/>
  <c r="AL20" i="14"/>
  <c r="F21" i="14"/>
  <c r="J21" i="14"/>
  <c r="N21" i="14"/>
  <c r="R21" i="14"/>
  <c r="V21" i="14"/>
  <c r="Z21" i="14"/>
  <c r="AD21" i="14"/>
  <c r="AH21" i="14"/>
  <c r="AL21" i="14"/>
  <c r="F22" i="14"/>
  <c r="J22" i="14"/>
  <c r="N22" i="14"/>
  <c r="R22" i="14"/>
  <c r="V22" i="14"/>
  <c r="Z22" i="14"/>
  <c r="AD22" i="14"/>
  <c r="AH22" i="14"/>
  <c r="AL22" i="14"/>
  <c r="F76" i="13"/>
  <c r="G76" i="13"/>
  <c r="H76" i="13"/>
  <c r="I76" i="13"/>
  <c r="J76" i="13"/>
  <c r="K76" i="13"/>
  <c r="L76" i="13"/>
  <c r="M76" i="13"/>
  <c r="N76" i="13"/>
  <c r="O76" i="13"/>
  <c r="P76" i="13"/>
  <c r="Q76" i="13"/>
  <c r="R76" i="13"/>
  <c r="S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AJ76" i="13"/>
  <c r="AK76" i="13"/>
  <c r="AL76" i="13"/>
  <c r="AM76" i="13"/>
  <c r="AN76" i="13"/>
  <c r="E76" i="13"/>
  <c r="AN77" i="13"/>
  <c r="AN12" i="13" s="1"/>
  <c r="AN44" i="13" s="1"/>
  <c r="AM77" i="13"/>
  <c r="AM12" i="13" s="1"/>
  <c r="AM44" i="13" s="1"/>
  <c r="AL77" i="13"/>
  <c r="AL12" i="13" s="1"/>
  <c r="AL44" i="13" s="1"/>
  <c r="AK77" i="13"/>
  <c r="AK12" i="13" s="1"/>
  <c r="AK44" i="13" s="1"/>
  <c r="AJ77" i="13"/>
  <c r="AJ12" i="13" s="1"/>
  <c r="AJ44" i="13" s="1"/>
  <c r="AI77" i="13"/>
  <c r="AI12" i="13" s="1"/>
  <c r="AI44" i="13" s="1"/>
  <c r="AH77" i="13"/>
  <c r="AH12" i="13" s="1"/>
  <c r="AH44" i="13" s="1"/>
  <c r="AG77" i="13"/>
  <c r="AG12" i="13" s="1"/>
  <c r="AG44" i="13" s="1"/>
  <c r="AF77" i="13"/>
  <c r="AF12" i="13" s="1"/>
  <c r="AF44" i="13" s="1"/>
  <c r="AE77" i="13"/>
  <c r="AE12" i="13" s="1"/>
  <c r="AE44" i="13" s="1"/>
  <c r="AD77" i="13"/>
  <c r="AD12" i="13" s="1"/>
  <c r="AD44" i="13" s="1"/>
  <c r="AC77" i="13"/>
  <c r="AC12" i="13" s="1"/>
  <c r="AC44" i="13" s="1"/>
  <c r="AB77" i="13"/>
  <c r="AB12" i="13" s="1"/>
  <c r="AB44" i="13" s="1"/>
  <c r="AA77" i="13"/>
  <c r="AA12" i="13" s="1"/>
  <c r="AA44" i="13" s="1"/>
  <c r="Z77" i="13"/>
  <c r="Z12" i="13" s="1"/>
  <c r="Z44" i="13" s="1"/>
  <c r="Y77" i="13"/>
  <c r="Y12" i="13" s="1"/>
  <c r="Y44" i="13" s="1"/>
  <c r="X77" i="13"/>
  <c r="X12" i="13" s="1"/>
  <c r="X44" i="13" s="1"/>
  <c r="W77" i="13"/>
  <c r="W12" i="13" s="1"/>
  <c r="W44" i="13" s="1"/>
  <c r="V77" i="13"/>
  <c r="V12" i="13" s="1"/>
  <c r="V44" i="13" s="1"/>
  <c r="U77" i="13"/>
  <c r="U12" i="13" s="1"/>
  <c r="U44" i="13" s="1"/>
  <c r="T77" i="13"/>
  <c r="T12" i="13" s="1"/>
  <c r="T44" i="13" s="1"/>
  <c r="S77" i="13"/>
  <c r="S12" i="13" s="1"/>
  <c r="S44" i="13" s="1"/>
  <c r="R77" i="13"/>
  <c r="R12" i="13" s="1"/>
  <c r="R44" i="13" s="1"/>
  <c r="Q77" i="13"/>
  <c r="Q12" i="13" s="1"/>
  <c r="Q44" i="13" s="1"/>
  <c r="P77" i="13"/>
  <c r="P12" i="13" s="1"/>
  <c r="P44" i="13" s="1"/>
  <c r="O77" i="13"/>
  <c r="O12" i="13" s="1"/>
  <c r="O44" i="13" s="1"/>
  <c r="N77" i="13"/>
  <c r="N12" i="13" s="1"/>
  <c r="N44" i="13" s="1"/>
  <c r="M77" i="13"/>
  <c r="M12" i="13" s="1"/>
  <c r="M44" i="13" s="1"/>
  <c r="L77" i="13"/>
  <c r="L12" i="13" s="1"/>
  <c r="L44" i="13" s="1"/>
  <c r="K77" i="13"/>
  <c r="K12" i="13" s="1"/>
  <c r="K44" i="13" s="1"/>
  <c r="J77" i="13"/>
  <c r="J12" i="13" s="1"/>
  <c r="J44" i="13" s="1"/>
  <c r="I77" i="13"/>
  <c r="I12" i="13" s="1"/>
  <c r="I44" i="13" s="1"/>
  <c r="H77" i="13"/>
  <c r="H12" i="13" s="1"/>
  <c r="H44" i="13" s="1"/>
  <c r="G77" i="13"/>
  <c r="G12" i="13" s="1"/>
  <c r="G44" i="13" s="1"/>
  <c r="F77" i="13"/>
  <c r="F12" i="13" s="1"/>
  <c r="F44" i="13" s="1"/>
  <c r="E77" i="13"/>
  <c r="E12" i="13" s="1"/>
  <c r="E44" i="13" s="1"/>
  <c r="A108" i="13"/>
  <c r="G95" i="25" l="1"/>
  <c r="AQ42" i="14"/>
  <c r="AQ6" i="14"/>
  <c r="AT6" i="14" s="1"/>
  <c r="AS42" i="14"/>
  <c r="AQ10" i="14"/>
  <c r="AT10" i="14" s="1"/>
  <c r="AR42" i="14"/>
  <c r="AQ8" i="14"/>
  <c r="AT8" i="14" s="1"/>
  <c r="AG202" i="25"/>
  <c r="AG112" i="25" s="1"/>
  <c r="AJ89" i="25"/>
  <c r="AN97" i="25"/>
  <c r="T100" i="25"/>
  <c r="N191" i="25"/>
  <c r="AG95" i="25"/>
  <c r="AG89" i="25"/>
  <c r="Z192" i="25"/>
  <c r="R200" i="25"/>
  <c r="R197" i="25"/>
  <c r="Z206" i="25"/>
  <c r="J201" i="25"/>
  <c r="R198" i="25"/>
  <c r="J196" i="25"/>
  <c r="J194" i="25"/>
  <c r="J111" i="25" s="1"/>
  <c r="R207" i="25"/>
  <c r="Q92" i="25"/>
  <c r="AF85" i="25"/>
  <c r="Q102" i="25"/>
  <c r="AH86" i="25"/>
  <c r="R192" i="25"/>
  <c r="J200" i="25"/>
  <c r="J197" i="25"/>
  <c r="Z208" i="25"/>
  <c r="Z199" i="25"/>
  <c r="J198" i="25"/>
  <c r="R195" i="25"/>
  <c r="Z194" i="25"/>
  <c r="Z111" i="25" s="1"/>
  <c r="R194" i="25"/>
  <c r="R111" i="25" s="1"/>
  <c r="R209" i="25"/>
  <c r="J207" i="25"/>
  <c r="Q100" i="25"/>
  <c r="Q91" i="25"/>
  <c r="AG86" i="25"/>
  <c r="AE91" i="25"/>
  <c r="J192" i="25"/>
  <c r="AQ110" i="25" s="1"/>
  <c r="AR27" i="25" s="1"/>
  <c r="J199" i="25"/>
  <c r="Z195" i="25"/>
  <c r="R208" i="25"/>
  <c r="Z201" i="25"/>
  <c r="R199" i="25"/>
  <c r="Z196" i="25"/>
  <c r="J195" i="25"/>
  <c r="Z191" i="25"/>
  <c r="R191" i="25"/>
  <c r="J209" i="25"/>
  <c r="AQ114" i="25" s="1"/>
  <c r="AU27" i="25" s="1"/>
  <c r="AN85" i="25"/>
  <c r="V199" i="25"/>
  <c r="F200" i="25"/>
  <c r="AL194" i="25"/>
  <c r="AL111" i="25" s="1"/>
  <c r="V194" i="25"/>
  <c r="V111" i="25" s="1"/>
  <c r="Q90" i="25"/>
  <c r="AC200" i="25"/>
  <c r="AF86" i="25"/>
  <c r="Q95" i="25"/>
  <c r="Q98" i="25"/>
  <c r="Q89" i="25"/>
  <c r="Q103" i="25"/>
  <c r="Q99" i="25"/>
  <c r="Q97" i="25"/>
  <c r="E198" i="25"/>
  <c r="Q94" i="25"/>
  <c r="V197" i="25"/>
  <c r="Q93" i="25"/>
  <c r="Q101" i="25"/>
  <c r="E192" i="25"/>
  <c r="E190" i="25"/>
  <c r="Q96" i="25"/>
  <c r="AA96" i="25"/>
  <c r="T95" i="25"/>
  <c r="H205" i="25"/>
  <c r="N198" i="25"/>
  <c r="N192" i="25"/>
  <c r="N200" i="25"/>
  <c r="Y85" i="25"/>
  <c r="T94" i="25"/>
  <c r="T103" i="25"/>
  <c r="T89" i="25"/>
  <c r="AR4" i="25" s="1"/>
  <c r="AQ28" i="25" s="1"/>
  <c r="I86" i="25"/>
  <c r="I85" i="25"/>
  <c r="T90" i="25"/>
  <c r="T99" i="25"/>
  <c r="AR7" i="25" s="1"/>
  <c r="AS28" i="25" s="1"/>
  <c r="T92" i="25"/>
  <c r="AF101" i="25"/>
  <c r="T96" i="25"/>
  <c r="Y86" i="25"/>
  <c r="U98" i="25"/>
  <c r="U102" i="25"/>
  <c r="U104" i="25"/>
  <c r="S92" i="25"/>
  <c r="V201" i="25"/>
  <c r="AL198" i="25"/>
  <c r="V196" i="25"/>
  <c r="F195" i="25"/>
  <c r="F191" i="25"/>
  <c r="V207" i="25"/>
  <c r="AL192" i="25"/>
  <c r="V200" i="25"/>
  <c r="AL209" i="25"/>
  <c r="V208" i="25"/>
  <c r="AG92" i="25"/>
  <c r="Q86" i="25"/>
  <c r="AG103" i="25"/>
  <c r="Q202" i="25"/>
  <c r="Q112" i="25" s="1"/>
  <c r="AN93" i="25"/>
  <c r="P89" i="25"/>
  <c r="P100" i="25"/>
  <c r="P101" i="25"/>
  <c r="P102" i="25"/>
  <c r="AA95" i="25"/>
  <c r="AA93" i="25"/>
  <c r="K91" i="25"/>
  <c r="K95" i="25"/>
  <c r="AA92" i="25"/>
  <c r="F201" i="25"/>
  <c r="AL199" i="25"/>
  <c r="V198" i="25"/>
  <c r="F196" i="25"/>
  <c r="F207" i="25"/>
  <c r="V192" i="25"/>
  <c r="F199" i="25"/>
  <c r="AL197" i="25"/>
  <c r="F208" i="25"/>
  <c r="AL206" i="25"/>
  <c r="P96" i="25"/>
  <c r="P91" i="25"/>
  <c r="H104" i="25"/>
  <c r="P93" i="25"/>
  <c r="P94" i="25"/>
  <c r="AG93" i="25"/>
  <c r="S96" i="25"/>
  <c r="K94" i="25"/>
  <c r="S103" i="25"/>
  <c r="AL201" i="25"/>
  <c r="F198" i="25"/>
  <c r="AL196" i="25"/>
  <c r="V195" i="25"/>
  <c r="F194" i="25"/>
  <c r="F111" i="25" s="1"/>
  <c r="F209" i="25"/>
  <c r="AL207" i="25"/>
  <c r="F192" i="25"/>
  <c r="AL200" i="25"/>
  <c r="F197" i="25"/>
  <c r="AL195" i="25"/>
  <c r="AL191" i="25"/>
  <c r="V191" i="25"/>
  <c r="AL208" i="25"/>
  <c r="AG101" i="25"/>
  <c r="AG99" i="25"/>
  <c r="AN89" i="25"/>
  <c r="AN6" i="25" s="1"/>
  <c r="H102" i="25"/>
  <c r="P90" i="25"/>
  <c r="AF103" i="25"/>
  <c r="N209" i="25"/>
  <c r="N207" i="25"/>
  <c r="N197" i="25"/>
  <c r="AD208" i="25"/>
  <c r="AD206" i="25"/>
  <c r="X93" i="25"/>
  <c r="AD198" i="25"/>
  <c r="AH197" i="25"/>
  <c r="AD192" i="25"/>
  <c r="AD200" i="25"/>
  <c r="AH199" i="25"/>
  <c r="AD194" i="25"/>
  <c r="AD111" i="25" s="1"/>
  <c r="AG90" i="25"/>
  <c r="Y97" i="25"/>
  <c r="M192" i="25"/>
  <c r="AF91" i="25"/>
  <c r="AN86" i="25"/>
  <c r="X98" i="25"/>
  <c r="X206" i="25"/>
  <c r="X190" i="25"/>
  <c r="AF90" i="25"/>
  <c r="AF104" i="25"/>
  <c r="X201" i="25"/>
  <c r="AK199" i="25"/>
  <c r="AK197" i="25"/>
  <c r="AK194" i="25"/>
  <c r="AK111" i="25" s="1"/>
  <c r="AK113" i="25" s="1"/>
  <c r="M191" i="25"/>
  <c r="AF89" i="25"/>
  <c r="X203" i="25"/>
  <c r="AG96" i="25"/>
  <c r="AG94" i="25"/>
  <c r="O201" i="25"/>
  <c r="AD201" i="25"/>
  <c r="AD199" i="25"/>
  <c r="N196" i="25"/>
  <c r="N195" i="25"/>
  <c r="AD209" i="25"/>
  <c r="AK192" i="25"/>
  <c r="AK196" i="25"/>
  <c r="T200" i="25"/>
  <c r="T207" i="25"/>
  <c r="M200" i="25"/>
  <c r="M198" i="25"/>
  <c r="M195" i="25"/>
  <c r="AF97" i="25"/>
  <c r="AM100" i="25"/>
  <c r="AM98" i="25"/>
  <c r="N201" i="25"/>
  <c r="N199" i="25"/>
  <c r="AD196" i="25"/>
  <c r="N194" i="25"/>
  <c r="N111" i="25" s="1"/>
  <c r="AD207" i="25"/>
  <c r="AD197" i="25"/>
  <c r="AD195" i="25"/>
  <c r="AD191" i="25"/>
  <c r="N208" i="25"/>
  <c r="AG102" i="25"/>
  <c r="I99" i="25"/>
  <c r="Q85" i="25"/>
  <c r="AK204" i="25"/>
  <c r="X104" i="25"/>
  <c r="AF100" i="25"/>
  <c r="X195" i="25"/>
  <c r="T204" i="25"/>
  <c r="AF93" i="25"/>
  <c r="AF98" i="25"/>
  <c r="P85" i="25"/>
  <c r="M199" i="25"/>
  <c r="M196" i="25"/>
  <c r="AK191" i="25"/>
  <c r="M194" i="25"/>
  <c r="M111" i="25" s="1"/>
  <c r="M113" i="25" s="1"/>
  <c r="M190" i="25"/>
  <c r="AF94" i="25"/>
  <c r="AF102" i="25"/>
  <c r="H194" i="25"/>
  <c r="H111" i="25" s="1"/>
  <c r="AG85" i="25"/>
  <c r="AD86" i="25"/>
  <c r="R89" i="25"/>
  <c r="S102" i="25"/>
  <c r="AA98" i="25"/>
  <c r="F96" i="25"/>
  <c r="V102" i="25"/>
  <c r="X97" i="25"/>
  <c r="AL92" i="25"/>
  <c r="AF196" i="25"/>
  <c r="AA100" i="25"/>
  <c r="X102" i="25"/>
  <c r="AF201" i="25"/>
  <c r="R206" i="25"/>
  <c r="S192" i="25"/>
  <c r="V99" i="25"/>
  <c r="J205" i="25"/>
  <c r="K96" i="25"/>
  <c r="S93" i="25"/>
  <c r="K92" i="25"/>
  <c r="AI90" i="25"/>
  <c r="AA104" i="25"/>
  <c r="K102" i="25"/>
  <c r="S100" i="25"/>
  <c r="K98" i="25"/>
  <c r="AI97" i="25"/>
  <c r="AA97" i="25"/>
  <c r="S97" i="25"/>
  <c r="K97" i="25"/>
  <c r="O200" i="25"/>
  <c r="AL89" i="25"/>
  <c r="E200" i="25"/>
  <c r="R204" i="25"/>
  <c r="I96" i="25"/>
  <c r="AG100" i="25"/>
  <c r="AI95" i="25"/>
  <c r="S94" i="25"/>
  <c r="K93" i="25"/>
  <c r="AI91" i="25"/>
  <c r="K90" i="25"/>
  <c r="S104" i="25"/>
  <c r="S101" i="25"/>
  <c r="S99" i="25"/>
  <c r="R86" i="25"/>
  <c r="E201" i="25"/>
  <c r="E199" i="25"/>
  <c r="E196" i="25"/>
  <c r="H86" i="25"/>
  <c r="H91" i="25"/>
  <c r="R93" i="25"/>
  <c r="F91" i="25"/>
  <c r="AL102" i="25"/>
  <c r="V100" i="25"/>
  <c r="AL97" i="25"/>
  <c r="R91" i="25"/>
  <c r="AJ95" i="25"/>
  <c r="E191" i="25"/>
  <c r="T101" i="25"/>
  <c r="AG98" i="25"/>
  <c r="H198" i="25"/>
  <c r="V94" i="25"/>
  <c r="AL91" i="25"/>
  <c r="F89" i="25"/>
  <c r="F102" i="25"/>
  <c r="F99" i="25"/>
  <c r="AJ97" i="25"/>
  <c r="X96" i="25"/>
  <c r="F94" i="25"/>
  <c r="F104" i="25"/>
  <c r="AL100" i="25"/>
  <c r="AG207" i="25"/>
  <c r="AJ90" i="25"/>
  <c r="E197" i="25"/>
  <c r="E209" i="25"/>
  <c r="T93" i="25"/>
  <c r="AG97" i="25"/>
  <c r="W101" i="25"/>
  <c r="G192" i="25"/>
  <c r="Z100" i="25"/>
  <c r="I205" i="25"/>
  <c r="AB89" i="25"/>
  <c r="AJ85" i="25"/>
  <c r="J206" i="25"/>
  <c r="J203" i="25"/>
  <c r="AQ112" i="25" s="1"/>
  <c r="AS27" i="25" s="1"/>
  <c r="W99" i="25"/>
  <c r="AM201" i="25"/>
  <c r="N91" i="25"/>
  <c r="R85" i="25"/>
  <c r="R205" i="25"/>
  <c r="AE95" i="25"/>
  <c r="AI86" i="25"/>
  <c r="AA86" i="25"/>
  <c r="S86" i="25"/>
  <c r="K86" i="25"/>
  <c r="N94" i="25"/>
  <c r="AH102" i="25"/>
  <c r="AE197" i="25"/>
  <c r="AH95" i="25"/>
  <c r="AH90" i="25"/>
  <c r="AH89" i="25"/>
  <c r="AH104" i="25"/>
  <c r="AH98" i="25"/>
  <c r="U95" i="25"/>
  <c r="H200" i="25"/>
  <c r="X194" i="25"/>
  <c r="X111" i="25" s="1"/>
  <c r="X113" i="25" s="1"/>
  <c r="AI85" i="25"/>
  <c r="AA85" i="25"/>
  <c r="S85" i="25"/>
  <c r="K85" i="25"/>
  <c r="AE201" i="25"/>
  <c r="R95" i="25"/>
  <c r="AH93" i="25"/>
  <c r="R90" i="25"/>
  <c r="R104" i="25"/>
  <c r="R100" i="25"/>
  <c r="R99" i="25"/>
  <c r="T196" i="25"/>
  <c r="T192" i="25"/>
  <c r="AR110" i="25" s="1"/>
  <c r="AR29" i="25" s="1"/>
  <c r="X199" i="25"/>
  <c r="X191" i="25"/>
  <c r="E205" i="25"/>
  <c r="P95" i="25"/>
  <c r="G197" i="25"/>
  <c r="AE96" i="25"/>
  <c r="AE92" i="25"/>
  <c r="AE103" i="25"/>
  <c r="AC192" i="25"/>
  <c r="AC199" i="25"/>
  <c r="AC195" i="25"/>
  <c r="AJ99" i="25"/>
  <c r="AF197" i="25"/>
  <c r="AJ92" i="25"/>
  <c r="T198" i="25"/>
  <c r="T205" i="25"/>
  <c r="I95" i="25"/>
  <c r="P92" i="25"/>
  <c r="X205" i="25"/>
  <c r="AI94" i="25"/>
  <c r="AI93" i="25"/>
  <c r="AA91" i="25"/>
  <c r="AA90" i="25"/>
  <c r="AM86" i="25"/>
  <c r="AE89" i="25"/>
  <c r="W86" i="25"/>
  <c r="O86" i="25"/>
  <c r="G86" i="25"/>
  <c r="K104" i="25"/>
  <c r="K103" i="25"/>
  <c r="AI101" i="25"/>
  <c r="K101" i="25"/>
  <c r="K100" i="25"/>
  <c r="K200" i="25"/>
  <c r="AM195" i="25"/>
  <c r="AA208" i="25"/>
  <c r="AC198" i="25"/>
  <c r="AC196" i="25"/>
  <c r="AC209" i="25"/>
  <c r="AF203" i="25"/>
  <c r="T203" i="25"/>
  <c r="T104" i="25"/>
  <c r="F205" i="25"/>
  <c r="Y100" i="25"/>
  <c r="U199" i="25"/>
  <c r="AI96" i="25"/>
  <c r="S95" i="25"/>
  <c r="AE94" i="25"/>
  <c r="AE93" i="25"/>
  <c r="AI92" i="25"/>
  <c r="S91" i="25"/>
  <c r="S90" i="25"/>
  <c r="AI89" i="25"/>
  <c r="AA89" i="25"/>
  <c r="S89" i="25"/>
  <c r="K89" i="25"/>
  <c r="AI104" i="25"/>
  <c r="AI103" i="25"/>
  <c r="AI102" i="25"/>
  <c r="AA101" i="25"/>
  <c r="AA99" i="25"/>
  <c r="W201" i="25"/>
  <c r="AI198" i="25"/>
  <c r="AA195" i="25"/>
  <c r="G206" i="25"/>
  <c r="AD91" i="25"/>
  <c r="Z86" i="25"/>
  <c r="J86" i="25"/>
  <c r="AJ94" i="25"/>
  <c r="AF204" i="25"/>
  <c r="T86" i="25"/>
  <c r="T208" i="25"/>
  <c r="I94" i="25"/>
  <c r="I90" i="25"/>
  <c r="I104" i="25"/>
  <c r="U195" i="25"/>
  <c r="O92" i="25"/>
  <c r="AM90" i="25"/>
  <c r="O90" i="25"/>
  <c r="O104" i="25"/>
  <c r="AE102" i="25"/>
  <c r="AM101" i="25"/>
  <c r="G100" i="25"/>
  <c r="AI192" i="25"/>
  <c r="AI201" i="25"/>
  <c r="AA200" i="25"/>
  <c r="AA199" i="25"/>
  <c r="W198" i="25"/>
  <c r="AA196" i="25"/>
  <c r="K195" i="25"/>
  <c r="AI191" i="25"/>
  <c r="AA191" i="25"/>
  <c r="K194" i="25"/>
  <c r="K111" i="25" s="1"/>
  <c r="AA209" i="25"/>
  <c r="O208" i="25"/>
  <c r="K205" i="25"/>
  <c r="U94" i="25"/>
  <c r="U91" i="25"/>
  <c r="G96" i="25"/>
  <c r="G94" i="25"/>
  <c r="AE104" i="25"/>
  <c r="O103" i="25"/>
  <c r="W100" i="25"/>
  <c r="AM99" i="25"/>
  <c r="W98" i="25"/>
  <c r="W85" i="25"/>
  <c r="W200" i="25"/>
  <c r="O199" i="25"/>
  <c r="AI197" i="25"/>
  <c r="K196" i="25"/>
  <c r="G195" i="25"/>
  <c r="O209" i="25"/>
  <c r="G207" i="25"/>
  <c r="AA204" i="25"/>
  <c r="F86" i="25"/>
  <c r="J85" i="25"/>
  <c r="AJ86" i="25"/>
  <c r="W94" i="25"/>
  <c r="O93" i="25"/>
  <c r="O91" i="25"/>
  <c r="AM89" i="25"/>
  <c r="AM6" i="25" s="1"/>
  <c r="AE86" i="25"/>
  <c r="W89" i="25"/>
  <c r="O89" i="25"/>
  <c r="G89" i="25"/>
  <c r="O102" i="25"/>
  <c r="G101" i="25"/>
  <c r="G99" i="25"/>
  <c r="K199" i="25"/>
  <c r="K209" i="25"/>
  <c r="AI206" i="25"/>
  <c r="U96" i="25"/>
  <c r="E207" i="25"/>
  <c r="AD205" i="25"/>
  <c r="M209" i="25"/>
  <c r="AN208" i="25"/>
  <c r="AS114" i="25" s="1"/>
  <c r="AU31" i="25" s="1"/>
  <c r="N204" i="25"/>
  <c r="AN195" i="25"/>
  <c r="AI207" i="25"/>
  <c r="AA205" i="25"/>
  <c r="AI203" i="25"/>
  <c r="AL99" i="25"/>
  <c r="AG201" i="25"/>
  <c r="V206" i="25"/>
  <c r="V205" i="25"/>
  <c r="I209" i="25"/>
  <c r="AK206" i="25"/>
  <c r="M205" i="25"/>
  <c r="K208" i="25"/>
  <c r="K204" i="25"/>
  <c r="AF199" i="25"/>
  <c r="AF195" i="25"/>
  <c r="W192" i="25"/>
  <c r="G201" i="25"/>
  <c r="G198" i="25"/>
  <c r="W197" i="25"/>
  <c r="W196" i="25"/>
  <c r="AE194" i="25"/>
  <c r="AE111" i="25" s="1"/>
  <c r="AB92" i="25"/>
  <c r="AB101" i="25"/>
  <c r="AS18" i="14"/>
  <c r="AS9" i="14" s="1"/>
  <c r="AF205" i="25"/>
  <c r="AF202" i="25"/>
  <c r="AF112" i="25" s="1"/>
  <c r="AD204" i="25"/>
  <c r="AL203" i="25"/>
  <c r="AL190" i="25"/>
  <c r="AD202" i="25"/>
  <c r="AD112" i="25" s="1"/>
  <c r="AD113" i="25" s="1"/>
  <c r="V190" i="25"/>
  <c r="N202" i="25"/>
  <c r="N112" i="25" s="1"/>
  <c r="F190" i="25"/>
  <c r="AM199" i="25"/>
  <c r="G199" i="25"/>
  <c r="AM197" i="25"/>
  <c r="O197" i="25"/>
  <c r="O196" i="25"/>
  <c r="O195" i="25"/>
  <c r="AM194" i="25"/>
  <c r="AM111" i="25" s="1"/>
  <c r="W191" i="25"/>
  <c r="O194" i="25"/>
  <c r="O111" i="25" s="1"/>
  <c r="G191" i="25"/>
  <c r="G209" i="25"/>
  <c r="G208" i="25"/>
  <c r="AE206" i="25"/>
  <c r="G204" i="25"/>
  <c r="AM202" i="25"/>
  <c r="AM112" i="25" s="1"/>
  <c r="AE190" i="25"/>
  <c r="W202" i="25"/>
  <c r="W112" i="25" s="1"/>
  <c r="O202" i="25"/>
  <c r="O112" i="25" s="1"/>
  <c r="G202" i="25"/>
  <c r="G112" i="25" s="1"/>
  <c r="X103" i="25"/>
  <c r="AF190" i="25"/>
  <c r="AL205" i="25"/>
  <c r="N205" i="25"/>
  <c r="V204" i="25"/>
  <c r="AK208" i="25"/>
  <c r="M204" i="25"/>
  <c r="G205" i="25"/>
  <c r="M207" i="25"/>
  <c r="P99" i="25"/>
  <c r="L198" i="25"/>
  <c r="L205" i="25"/>
  <c r="Z98" i="25"/>
  <c r="Z102" i="25"/>
  <c r="Z91" i="25"/>
  <c r="Z90" i="25"/>
  <c r="Z99" i="25"/>
  <c r="Z104" i="25"/>
  <c r="Z93" i="25"/>
  <c r="Z95" i="25"/>
  <c r="J102" i="25"/>
  <c r="J99" i="25"/>
  <c r="J100" i="25"/>
  <c r="J103" i="25"/>
  <c r="J104" i="25"/>
  <c r="J93" i="25"/>
  <c r="J95" i="25"/>
  <c r="J91" i="25"/>
  <c r="J90" i="25"/>
  <c r="AC102" i="25"/>
  <c r="AC98" i="25"/>
  <c r="AC92" i="25"/>
  <c r="AC95" i="25"/>
  <c r="AC94" i="25"/>
  <c r="AC96" i="25"/>
  <c r="M100" i="25"/>
  <c r="M90" i="25"/>
  <c r="M91" i="25"/>
  <c r="M104" i="25"/>
  <c r="P206" i="25"/>
  <c r="P209" i="25"/>
  <c r="P207" i="25"/>
  <c r="P195" i="25"/>
  <c r="P201" i="25"/>
  <c r="P203" i="25"/>
  <c r="AH205" i="25"/>
  <c r="AH196" i="25"/>
  <c r="AH195" i="25"/>
  <c r="AH192" i="25"/>
  <c r="AH203" i="25"/>
  <c r="AH201" i="25"/>
  <c r="AH208" i="25"/>
  <c r="AM96" i="25"/>
  <c r="W96" i="25"/>
  <c r="AM95" i="25"/>
  <c r="AM94" i="25"/>
  <c r="AM93" i="25"/>
  <c r="W93" i="25"/>
  <c r="G93" i="25"/>
  <c r="W92" i="25"/>
  <c r="G92" i="25"/>
  <c r="AM104" i="25"/>
  <c r="W104" i="25"/>
  <c r="G104" i="25"/>
  <c r="AA103" i="25"/>
  <c r="AA102" i="25"/>
  <c r="AE101" i="25"/>
  <c r="O101" i="25"/>
  <c r="AI100" i="25"/>
  <c r="O100" i="25"/>
  <c r="AE99" i="25"/>
  <c r="O99" i="25"/>
  <c r="AI98" i="25"/>
  <c r="AM97" i="25"/>
  <c r="AM7" i="25" s="1"/>
  <c r="W97" i="25"/>
  <c r="O192" i="25"/>
  <c r="G200" i="25"/>
  <c r="S198" i="25"/>
  <c r="O205" i="25"/>
  <c r="S203" i="25"/>
  <c r="Z96" i="25"/>
  <c r="Z92" i="25"/>
  <c r="J98" i="25"/>
  <c r="AH209" i="25"/>
  <c r="J94" i="25"/>
  <c r="Q205" i="25"/>
  <c r="Q195" i="25"/>
  <c r="Q198" i="25"/>
  <c r="Q203" i="25"/>
  <c r="Q207" i="25"/>
  <c r="Q196" i="25"/>
  <c r="Q199" i="25"/>
  <c r="AJ209" i="25"/>
  <c r="AJ205" i="25"/>
  <c r="AJ199" i="25"/>
  <c r="AJ200" i="25"/>
  <c r="AJ192" i="25"/>
  <c r="AJ198" i="25"/>
  <c r="AJ208" i="25"/>
  <c r="AJ195" i="25"/>
  <c r="O95" i="25"/>
  <c r="O94" i="25"/>
  <c r="AM91" i="25"/>
  <c r="W91" i="25"/>
  <c r="G91" i="25"/>
  <c r="W90" i="25"/>
  <c r="G90" i="25"/>
  <c r="AM103" i="25"/>
  <c r="W103" i="25"/>
  <c r="AM102" i="25"/>
  <c r="W102" i="25"/>
  <c r="G102" i="25"/>
  <c r="AE98" i="25"/>
  <c r="O98" i="25"/>
  <c r="AM85" i="25"/>
  <c r="AE85" i="25"/>
  <c r="O97" i="25"/>
  <c r="G97" i="25"/>
  <c r="S207" i="25"/>
  <c r="AM203" i="25"/>
  <c r="AM205" i="25"/>
  <c r="AM207" i="25"/>
  <c r="AM209" i="25"/>
  <c r="AM204" i="25"/>
  <c r="AM206" i="25"/>
  <c r="AM208" i="25"/>
  <c r="AM196" i="25"/>
  <c r="AM198" i="25"/>
  <c r="AM200" i="25"/>
  <c r="W204" i="25"/>
  <c r="W208" i="25"/>
  <c r="W203" i="25"/>
  <c r="W205" i="25"/>
  <c r="W207" i="25"/>
  <c r="W209" i="25"/>
  <c r="W195" i="25"/>
  <c r="W199" i="25"/>
  <c r="O203" i="25"/>
  <c r="O207" i="25"/>
  <c r="O206" i="25"/>
  <c r="O198" i="25"/>
  <c r="J96" i="25"/>
  <c r="AD94" i="25"/>
  <c r="J92" i="25"/>
  <c r="AH200" i="25"/>
  <c r="AH206" i="25"/>
  <c r="AH191" i="25"/>
  <c r="AH207" i="25"/>
  <c r="P197" i="25"/>
  <c r="AB208" i="25"/>
  <c r="AB198" i="25"/>
  <c r="AJ207" i="25"/>
  <c r="AN101" i="25"/>
  <c r="AN92" i="25"/>
  <c r="AN91" i="25"/>
  <c r="AN98" i="25"/>
  <c r="AN102" i="25"/>
  <c r="AN104" i="25"/>
  <c r="AN95" i="25"/>
  <c r="AN96" i="25"/>
  <c r="AN99" i="25"/>
  <c r="H99" i="25"/>
  <c r="H95" i="25"/>
  <c r="H93" i="25"/>
  <c r="H100" i="25"/>
  <c r="H96" i="25"/>
  <c r="H92" i="25"/>
  <c r="Z103" i="25"/>
  <c r="Z101" i="25"/>
  <c r="AD93" i="25"/>
  <c r="AD99" i="25"/>
  <c r="AD102" i="25"/>
  <c r="AH204" i="25"/>
  <c r="AM191" i="25"/>
  <c r="W194" i="25"/>
  <c r="W111" i="25" s="1"/>
  <c r="O191" i="25"/>
  <c r="G194" i="25"/>
  <c r="G111" i="25" s="1"/>
  <c r="AM190" i="25"/>
  <c r="W190" i="25"/>
  <c r="O190" i="25"/>
  <c r="G190" i="25"/>
  <c r="R96" i="25"/>
  <c r="AH92" i="25"/>
  <c r="Z89" i="25"/>
  <c r="J89" i="25"/>
  <c r="AQ4" i="25" s="1"/>
  <c r="AQ26" i="25" s="1"/>
  <c r="AH103" i="25"/>
  <c r="R101" i="25"/>
  <c r="R98" i="25"/>
  <c r="AH97" i="25"/>
  <c r="R97" i="25"/>
  <c r="V97" i="25"/>
  <c r="R94" i="25"/>
  <c r="AH194" i="25"/>
  <c r="AH111" i="25" s="1"/>
  <c r="I93" i="25"/>
  <c r="I92" i="25"/>
  <c r="Y90" i="25"/>
  <c r="I103" i="25"/>
  <c r="I102" i="25"/>
  <c r="I97" i="25"/>
  <c r="U208" i="25"/>
  <c r="U205" i="25"/>
  <c r="U203" i="25"/>
  <c r="AB86" i="25"/>
  <c r="L192" i="25"/>
  <c r="H207" i="25"/>
  <c r="H202" i="25"/>
  <c r="H112" i="25" s="1"/>
  <c r="AJ96" i="25"/>
  <c r="H197" i="25"/>
  <c r="U191" i="25"/>
  <c r="E194" i="25"/>
  <c r="E111" i="25" s="1"/>
  <c r="E113" i="25" s="1"/>
  <c r="E206" i="25"/>
  <c r="H191" i="25"/>
  <c r="F206" i="25"/>
  <c r="F203" i="25"/>
  <c r="AH202" i="25"/>
  <c r="AH112" i="25" s="1"/>
  <c r="Y92" i="25"/>
  <c r="I91" i="25"/>
  <c r="Y89" i="25"/>
  <c r="U200" i="25"/>
  <c r="U196" i="25"/>
  <c r="AH96" i="25"/>
  <c r="R92" i="25"/>
  <c r="AL86" i="25"/>
  <c r="AD89" i="25"/>
  <c r="AL85" i="25"/>
  <c r="Z97" i="25"/>
  <c r="J97" i="25"/>
  <c r="AQ6" i="25" s="1"/>
  <c r="U93" i="25"/>
  <c r="I89" i="25"/>
  <c r="Y103" i="25"/>
  <c r="Y102" i="25"/>
  <c r="Y101" i="25"/>
  <c r="U192" i="25"/>
  <c r="U209" i="25"/>
  <c r="U207" i="25"/>
  <c r="Q190" i="25"/>
  <c r="X85" i="25"/>
  <c r="H195" i="25"/>
  <c r="H208" i="25"/>
  <c r="H206" i="25"/>
  <c r="AS112" i="25"/>
  <c r="AS31" i="25" s="1"/>
  <c r="H89" i="25"/>
  <c r="AJ103" i="25"/>
  <c r="AJ100" i="25"/>
  <c r="H201" i="25"/>
  <c r="H204" i="25"/>
  <c r="AJ202" i="25"/>
  <c r="AJ112" i="25" s="1"/>
  <c r="H192" i="25"/>
  <c r="H203" i="25"/>
  <c r="AL202" i="25"/>
  <c r="AL112" i="25" s="1"/>
  <c r="V202" i="25"/>
  <c r="V112" i="25" s="1"/>
  <c r="F202" i="25"/>
  <c r="F112" i="25" s="1"/>
  <c r="Y91" i="25"/>
  <c r="AK201" i="25"/>
  <c r="U198" i="25"/>
  <c r="AK190" i="25"/>
  <c r="U190" i="25"/>
  <c r="Y99" i="25"/>
  <c r="U206" i="25"/>
  <c r="U204" i="25"/>
  <c r="H190" i="25"/>
  <c r="H209" i="25"/>
  <c r="AJ190" i="25"/>
  <c r="U194" i="25"/>
  <c r="U111" i="25" s="1"/>
  <c r="H196" i="25"/>
  <c r="Y96" i="25"/>
  <c r="Y95" i="25"/>
  <c r="Y94" i="25"/>
  <c r="Y93" i="25"/>
  <c r="Y98" i="25"/>
  <c r="U201" i="25"/>
  <c r="AF95" i="25"/>
  <c r="AF99" i="25"/>
  <c r="AN206" i="25"/>
  <c r="AS113" i="25" s="1"/>
  <c r="AT31" i="25" s="1"/>
  <c r="S201" i="25"/>
  <c r="AE200" i="25"/>
  <c r="S197" i="25"/>
  <c r="AE196" i="25"/>
  <c r="AE209" i="25"/>
  <c r="S206" i="25"/>
  <c r="AE205" i="25"/>
  <c r="AE202" i="25"/>
  <c r="AE112" i="25" s="1"/>
  <c r="V95" i="25"/>
  <c r="V86" i="25"/>
  <c r="V103" i="25"/>
  <c r="V98" i="25"/>
  <c r="Y201" i="25"/>
  <c r="AG203" i="25"/>
  <c r="Y190" i="25"/>
  <c r="P191" i="25"/>
  <c r="E208" i="25"/>
  <c r="Q206" i="25"/>
  <c r="Z204" i="25"/>
  <c r="Z203" i="25"/>
  <c r="Z202" i="25"/>
  <c r="Z112" i="25" s="1"/>
  <c r="R202" i="25"/>
  <c r="R112" i="25" s="1"/>
  <c r="J202" i="25"/>
  <c r="AQ111" i="25" s="1"/>
  <c r="AK209" i="25"/>
  <c r="AK207" i="25"/>
  <c r="AK205" i="25"/>
  <c r="M203" i="25"/>
  <c r="F95" i="25"/>
  <c r="F93" i="25"/>
  <c r="AB94" i="25"/>
  <c r="AC207" i="25"/>
  <c r="AC203" i="25"/>
  <c r="F92" i="25"/>
  <c r="V90" i="25"/>
  <c r="AE192" i="25"/>
  <c r="AE199" i="25"/>
  <c r="AE198" i="25"/>
  <c r="AE195" i="25"/>
  <c r="S191" i="25"/>
  <c r="AE208" i="25"/>
  <c r="AE207" i="25"/>
  <c r="AE204" i="25"/>
  <c r="V96" i="25"/>
  <c r="V104" i="25"/>
  <c r="V101" i="25"/>
  <c r="AS17" i="14"/>
  <c r="AR9" i="14" s="1"/>
  <c r="P199" i="25"/>
  <c r="P194" i="25"/>
  <c r="P111" i="25" s="1"/>
  <c r="AC208" i="25"/>
  <c r="AC204" i="25"/>
  <c r="Z190" i="25"/>
  <c r="R190" i="25"/>
  <c r="J190" i="25"/>
  <c r="M208" i="25"/>
  <c r="AE23" i="14"/>
  <c r="J23" i="14"/>
  <c r="AA23" i="14"/>
  <c r="AH23" i="14"/>
  <c r="AM23" i="14"/>
  <c r="W23" i="14"/>
  <c r="G23" i="14"/>
  <c r="AE100" i="25"/>
  <c r="AE84" i="25"/>
  <c r="AE88" i="25"/>
  <c r="AA192" i="25"/>
  <c r="K192" i="25"/>
  <c r="AI200" i="25"/>
  <c r="S200" i="25"/>
  <c r="AA198" i="25"/>
  <c r="K198" i="25"/>
  <c r="AI196" i="25"/>
  <c r="S196" i="25"/>
  <c r="AI194" i="25"/>
  <c r="AI111" i="25" s="1"/>
  <c r="AA194" i="25"/>
  <c r="AA111" i="25" s="1"/>
  <c r="S194" i="25"/>
  <c r="S111" i="25" s="1"/>
  <c r="K191" i="25"/>
  <c r="AI209" i="25"/>
  <c r="S209" i="25"/>
  <c r="AA207" i="25"/>
  <c r="K207" i="25"/>
  <c r="AI205" i="25"/>
  <c r="S205" i="25"/>
  <c r="AA203" i="25"/>
  <c r="K203" i="25"/>
  <c r="AI202" i="25"/>
  <c r="AI112" i="25" s="1"/>
  <c r="AA190" i="25"/>
  <c r="S202" i="25"/>
  <c r="S112" i="25" s="1"/>
  <c r="K202" i="25"/>
  <c r="K112" i="25" s="1"/>
  <c r="AE109" i="25"/>
  <c r="AE110" i="25" s="1"/>
  <c r="AE193" i="25"/>
  <c r="AE189" i="25"/>
  <c r="AI14" i="25"/>
  <c r="AI41" i="25" s="1"/>
  <c r="AI65" i="25" s="1"/>
  <c r="AI108" i="25"/>
  <c r="AI119" i="25" s="1"/>
  <c r="AI146" i="25" s="1"/>
  <c r="AI170" i="25" s="1"/>
  <c r="AA14" i="25"/>
  <c r="AA41" i="25" s="1"/>
  <c r="AA65" i="25" s="1"/>
  <c r="AA108" i="25"/>
  <c r="AA119" i="25" s="1"/>
  <c r="AA146" i="25" s="1"/>
  <c r="AA170" i="25" s="1"/>
  <c r="S14" i="25"/>
  <c r="S41" i="25" s="1"/>
  <c r="S65" i="25" s="1"/>
  <c r="S108" i="25"/>
  <c r="S119" i="25" s="1"/>
  <c r="S146" i="25" s="1"/>
  <c r="S170" i="25" s="1"/>
  <c r="K14" i="25"/>
  <c r="K41" i="25" s="1"/>
  <c r="K65" i="25" s="1"/>
  <c r="K108" i="25"/>
  <c r="K119" i="25" s="1"/>
  <c r="K146" i="25" s="1"/>
  <c r="K170" i="25" s="1"/>
  <c r="V23" i="14"/>
  <c r="N102" i="25"/>
  <c r="Q23" i="14"/>
  <c r="AG23" i="14"/>
  <c r="AL96" i="25"/>
  <c r="AL95" i="25"/>
  <c r="AH94" i="25"/>
  <c r="AL93" i="25"/>
  <c r="AD92" i="25"/>
  <c r="AH91" i="25"/>
  <c r="AL90" i="25"/>
  <c r="F90" i="25"/>
  <c r="N89" i="25"/>
  <c r="N104" i="25"/>
  <c r="N103" i="25"/>
  <c r="R102" i="25"/>
  <c r="N101" i="25"/>
  <c r="F100" i="25"/>
  <c r="N98" i="25"/>
  <c r="F85" i="25"/>
  <c r="M95" i="25"/>
  <c r="M94" i="25"/>
  <c r="AK104" i="25"/>
  <c r="AK101" i="25"/>
  <c r="AK100" i="25"/>
  <c r="AK99" i="25"/>
  <c r="M98" i="25"/>
  <c r="AK84" i="25"/>
  <c r="AK88" i="25"/>
  <c r="I207" i="25"/>
  <c r="AG205" i="25"/>
  <c r="I203" i="25"/>
  <c r="Y109" i="25"/>
  <c r="Y110" i="25" s="1"/>
  <c r="Y193" i="25"/>
  <c r="Y189" i="25"/>
  <c r="AK14" i="14"/>
  <c r="AK26" i="14"/>
  <c r="AK37" i="14" s="1"/>
  <c r="Q14" i="14"/>
  <c r="Q26" i="14"/>
  <c r="Q37" i="14" s="1"/>
  <c r="L101" i="25"/>
  <c r="AB199" i="25"/>
  <c r="L109" i="25"/>
  <c r="L110" i="25" s="1"/>
  <c r="L193" i="25"/>
  <c r="L189" i="25"/>
  <c r="H14" i="25"/>
  <c r="H41" i="25" s="1"/>
  <c r="H65" i="25" s="1"/>
  <c r="H108" i="25"/>
  <c r="H119" i="25" s="1"/>
  <c r="H146" i="25" s="1"/>
  <c r="H170" i="25" s="1"/>
  <c r="AF23" i="14"/>
  <c r="AS16" i="14"/>
  <c r="AQ9" i="14" s="1"/>
  <c r="AT9" i="14" s="1"/>
  <c r="AN23" i="14"/>
  <c r="X23" i="14"/>
  <c r="H23" i="14"/>
  <c r="AB95" i="25"/>
  <c r="AB102" i="25"/>
  <c r="AB204" i="25"/>
  <c r="AS111" i="25"/>
  <c r="AN112" i="25"/>
  <c r="L202" i="25"/>
  <c r="L112" i="25" s="1"/>
  <c r="P109" i="25"/>
  <c r="P110" i="25" s="1"/>
  <c r="P193" i="25"/>
  <c r="P189" i="25"/>
  <c r="P14" i="14"/>
  <c r="P26" i="14"/>
  <c r="P37" i="14" s="1"/>
  <c r="AC197" i="25"/>
  <c r="AC191" i="25"/>
  <c r="AG209" i="25"/>
  <c r="Q208" i="25"/>
  <c r="AC205" i="25"/>
  <c r="Q204" i="25"/>
  <c r="E109" i="25"/>
  <c r="E110" i="25" s="1"/>
  <c r="E193" i="25"/>
  <c r="E189" i="25"/>
  <c r="I14" i="14"/>
  <c r="I26" i="14"/>
  <c r="I37" i="14" s="1"/>
  <c r="AJ93" i="25"/>
  <c r="L90" i="25"/>
  <c r="X89" i="25"/>
  <c r="H97" i="25"/>
  <c r="L201" i="25"/>
  <c r="T199" i="25"/>
  <c r="AJ197" i="25"/>
  <c r="P208" i="25"/>
  <c r="AJ204" i="25"/>
  <c r="AN14" i="14"/>
  <c r="AN26" i="14"/>
  <c r="AN37" i="14" s="1"/>
  <c r="T14" i="14"/>
  <c r="T26" i="14"/>
  <c r="T37" i="14" s="1"/>
  <c r="N203" i="25"/>
  <c r="AD190" i="25"/>
  <c r="N190" i="25"/>
  <c r="Z109" i="25"/>
  <c r="Z110" i="25" s="1"/>
  <c r="Z193" i="25"/>
  <c r="Z189" i="25"/>
  <c r="R109" i="25"/>
  <c r="R110" i="25" s="1"/>
  <c r="R189" i="25"/>
  <c r="R193" i="25"/>
  <c r="J109" i="25"/>
  <c r="J110" i="25" s="1"/>
  <c r="J189" i="25"/>
  <c r="J193" i="25"/>
  <c r="AL14" i="14"/>
  <c r="AL26" i="14"/>
  <c r="AL37" i="14" s="1"/>
  <c r="AD14" i="14"/>
  <c r="AD26" i="14"/>
  <c r="AD37" i="14" s="1"/>
  <c r="V14" i="14"/>
  <c r="V26" i="14"/>
  <c r="V37" i="14" s="1"/>
  <c r="N14" i="14"/>
  <c r="N26" i="14"/>
  <c r="N37" i="14" s="1"/>
  <c r="F14" i="14"/>
  <c r="F26" i="14"/>
  <c r="F37" i="14" s="1"/>
  <c r="AK87" i="25"/>
  <c r="AK95" i="25"/>
  <c r="M93" i="25"/>
  <c r="M92" i="25"/>
  <c r="U90" i="25"/>
  <c r="M89" i="25"/>
  <c r="U103" i="25"/>
  <c r="M101" i="25"/>
  <c r="U100" i="25"/>
  <c r="M99" i="25"/>
  <c r="U97" i="25"/>
  <c r="I192" i="25"/>
  <c r="I201" i="25"/>
  <c r="AG199" i="25"/>
  <c r="I197" i="25"/>
  <c r="AG195" i="25"/>
  <c r="Y194" i="25"/>
  <c r="Y111" i="25" s="1"/>
  <c r="Y113" i="25" s="1"/>
  <c r="I194" i="25"/>
  <c r="I111" i="25" s="1"/>
  <c r="Y207" i="25"/>
  <c r="AG204" i="25"/>
  <c r="Y203" i="25"/>
  <c r="AC202" i="25"/>
  <c r="AC112" i="25" s="1"/>
  <c r="I190" i="25"/>
  <c r="AG14" i="25"/>
  <c r="AG41" i="25" s="1"/>
  <c r="AG65" i="25" s="1"/>
  <c r="AG108" i="25"/>
  <c r="AG119" i="25" s="1"/>
  <c r="AG146" i="25" s="1"/>
  <c r="AG170" i="25" s="1"/>
  <c r="M14" i="25"/>
  <c r="M41" i="25" s="1"/>
  <c r="M65" i="25" s="1"/>
  <c r="M108" i="25"/>
  <c r="M119" i="25" s="1"/>
  <c r="M146" i="25" s="1"/>
  <c r="M170" i="25" s="1"/>
  <c r="H94" i="25"/>
  <c r="X90" i="25"/>
  <c r="X101" i="25"/>
  <c r="H98" i="25"/>
  <c r="P192" i="25"/>
  <c r="AJ196" i="25"/>
  <c r="AF194" i="25"/>
  <c r="AF111" i="25" s="1"/>
  <c r="L194" i="25"/>
  <c r="L111" i="25" s="1"/>
  <c r="AB203" i="25"/>
  <c r="AN109" i="25"/>
  <c r="AN110" i="25" s="1"/>
  <c r="AN193" i="25"/>
  <c r="AN189" i="25"/>
  <c r="Z23" i="14"/>
  <c r="AI23" i="14"/>
  <c r="S23" i="14"/>
  <c r="AE97" i="25"/>
  <c r="O85" i="25"/>
  <c r="G85" i="25"/>
  <c r="AI87" i="25"/>
  <c r="AI84" i="25"/>
  <c r="AI88" i="25"/>
  <c r="AA84" i="25"/>
  <c r="AA88" i="25"/>
  <c r="S87" i="25"/>
  <c r="S88" i="25"/>
  <c r="S84" i="25"/>
  <c r="K87" i="25"/>
  <c r="K88" i="25"/>
  <c r="K84" i="25"/>
  <c r="AA201" i="25"/>
  <c r="K201" i="25"/>
  <c r="AI199" i="25"/>
  <c r="S199" i="25"/>
  <c r="AA197" i="25"/>
  <c r="K197" i="25"/>
  <c r="AI195" i="25"/>
  <c r="S195" i="25"/>
  <c r="AI208" i="25"/>
  <c r="S208" i="25"/>
  <c r="AI190" i="25"/>
  <c r="AA202" i="25"/>
  <c r="AA112" i="25" s="1"/>
  <c r="S190" i="25"/>
  <c r="K190" i="25"/>
  <c r="AM109" i="25"/>
  <c r="AM110" i="25" s="1"/>
  <c r="AM193" i="25"/>
  <c r="AM189" i="25"/>
  <c r="W109" i="25"/>
  <c r="W110" i="25" s="1"/>
  <c r="W193" i="25"/>
  <c r="W189" i="25"/>
  <c r="O109" i="25"/>
  <c r="O110" i="25" s="1"/>
  <c r="O193" i="25"/>
  <c r="O189" i="25"/>
  <c r="G109" i="25"/>
  <c r="G110" i="25" s="1"/>
  <c r="G193" i="25"/>
  <c r="G189" i="25"/>
  <c r="AI14" i="14"/>
  <c r="AI26" i="14"/>
  <c r="AI37" i="14" s="1"/>
  <c r="AA14" i="14"/>
  <c r="AA26" i="14"/>
  <c r="AA37" i="14" s="1"/>
  <c r="S14" i="14"/>
  <c r="S26" i="14"/>
  <c r="S37" i="14" s="1"/>
  <c r="K14" i="14"/>
  <c r="K26" i="14"/>
  <c r="K37" i="14" s="1"/>
  <c r="N23" i="14"/>
  <c r="N99" i="25"/>
  <c r="AL87" i="25"/>
  <c r="AL88" i="25"/>
  <c r="AL84" i="25"/>
  <c r="V88" i="25"/>
  <c r="V84" i="25"/>
  <c r="F84" i="25"/>
  <c r="F88" i="25"/>
  <c r="AC23" i="14"/>
  <c r="M23" i="14"/>
  <c r="AD96" i="25"/>
  <c r="AD95" i="25"/>
  <c r="V93" i="25"/>
  <c r="V92" i="25"/>
  <c r="AD90" i="25"/>
  <c r="V89" i="25"/>
  <c r="AL104" i="25"/>
  <c r="AL103" i="25"/>
  <c r="F103" i="25"/>
  <c r="AL101" i="25"/>
  <c r="AH100" i="25"/>
  <c r="AH99" i="25"/>
  <c r="AL98" i="25"/>
  <c r="F98" i="25"/>
  <c r="V85" i="25"/>
  <c r="F97" i="25"/>
  <c r="Z85" i="25"/>
  <c r="Z88" i="25"/>
  <c r="Z84" i="25"/>
  <c r="J88" i="25"/>
  <c r="J84" i="25"/>
  <c r="M96" i="25"/>
  <c r="AK94" i="25"/>
  <c r="AC93" i="25"/>
  <c r="AC91" i="25"/>
  <c r="AC104" i="25"/>
  <c r="AC100" i="25"/>
  <c r="AK98" i="25"/>
  <c r="AC84" i="25"/>
  <c r="AC88" i="25"/>
  <c r="M88" i="25"/>
  <c r="M84" i="25"/>
  <c r="I208" i="25"/>
  <c r="AG206" i="25"/>
  <c r="I204" i="25"/>
  <c r="AG190" i="25"/>
  <c r="U14" i="25"/>
  <c r="U41" i="25" s="1"/>
  <c r="U65" i="25" s="1"/>
  <c r="U108" i="25"/>
  <c r="U119" i="25" s="1"/>
  <c r="U146" i="25" s="1"/>
  <c r="U170" i="25" s="1"/>
  <c r="E14" i="25"/>
  <c r="E41" i="25" s="1"/>
  <c r="E65" i="25" s="1"/>
  <c r="E108" i="25"/>
  <c r="E119" i="25" s="1"/>
  <c r="E146" i="25" s="1"/>
  <c r="E170" i="25" s="1"/>
  <c r="L92" i="25"/>
  <c r="L84" i="25"/>
  <c r="L88" i="25"/>
  <c r="H14" i="14"/>
  <c r="H26" i="14"/>
  <c r="H37" i="14" s="1"/>
  <c r="AJ23" i="14"/>
  <c r="T23" i="14"/>
  <c r="L95" i="25"/>
  <c r="AB91" i="25"/>
  <c r="L102" i="25"/>
  <c r="AB85" i="25"/>
  <c r="AB200" i="25"/>
  <c r="AB207" i="25"/>
  <c r="AB202" i="25"/>
  <c r="AB112" i="25" s="1"/>
  <c r="AF209" i="25"/>
  <c r="AF109" i="25"/>
  <c r="AF110" i="25" s="1"/>
  <c r="AF193" i="25"/>
  <c r="AF189" i="25"/>
  <c r="AJ14" i="25"/>
  <c r="AJ41" i="25" s="1"/>
  <c r="AJ65" i="25" s="1"/>
  <c r="AJ108" i="25"/>
  <c r="AJ119" i="25" s="1"/>
  <c r="AJ146" i="25" s="1"/>
  <c r="AJ170" i="25" s="1"/>
  <c r="Q201" i="25"/>
  <c r="Y198" i="25"/>
  <c r="Q197" i="25"/>
  <c r="AC194" i="25"/>
  <c r="AC111" i="25" s="1"/>
  <c r="Q209" i="25"/>
  <c r="AC206" i="25"/>
  <c r="AC14" i="25"/>
  <c r="AC41" i="25" s="1"/>
  <c r="AC65" i="25" s="1"/>
  <c r="AC108" i="25"/>
  <c r="AC119" i="25" s="1"/>
  <c r="AC146" i="25" s="1"/>
  <c r="AC170" i="25" s="1"/>
  <c r="X91" i="25"/>
  <c r="L89" i="25"/>
  <c r="AN103" i="25"/>
  <c r="X100" i="25"/>
  <c r="AB98" i="25"/>
  <c r="AB192" i="25"/>
  <c r="AF200" i="25"/>
  <c r="AB195" i="25"/>
  <c r="AB209" i="25"/>
  <c r="L206" i="25"/>
  <c r="P202" i="25"/>
  <c r="P112" i="25" s="1"/>
  <c r="X14" i="25"/>
  <c r="X41" i="25" s="1"/>
  <c r="X65" i="25" s="1"/>
  <c r="X108" i="25"/>
  <c r="X119" i="25" s="1"/>
  <c r="X146" i="25" s="1"/>
  <c r="X170" i="25" s="1"/>
  <c r="L14" i="25"/>
  <c r="L41" i="25" s="1"/>
  <c r="L65" i="25" s="1"/>
  <c r="L108" i="25"/>
  <c r="L119" i="25" s="1"/>
  <c r="L146" i="25" s="1"/>
  <c r="L170" i="25" s="1"/>
  <c r="AH190" i="25"/>
  <c r="AL109" i="25"/>
  <c r="AL110" i="25" s="1"/>
  <c r="AL193" i="25"/>
  <c r="AL189" i="25"/>
  <c r="V189" i="25"/>
  <c r="V109" i="25"/>
  <c r="V110" i="25" s="1"/>
  <c r="V193" i="25"/>
  <c r="F193" i="25"/>
  <c r="F109" i="25"/>
  <c r="F110" i="25" s="1"/>
  <c r="F189" i="25"/>
  <c r="AH14" i="25"/>
  <c r="AH41" i="25" s="1"/>
  <c r="AH65" i="25" s="1"/>
  <c r="AH108" i="25"/>
  <c r="AH119" i="25" s="1"/>
  <c r="AH146" i="25" s="1"/>
  <c r="AH170" i="25" s="1"/>
  <c r="Z14" i="25"/>
  <c r="Z41" i="25" s="1"/>
  <c r="Z65" i="25" s="1"/>
  <c r="Z108" i="25"/>
  <c r="Z119" i="25" s="1"/>
  <c r="Z146" i="25" s="1"/>
  <c r="Z170" i="25" s="1"/>
  <c r="R14" i="25"/>
  <c r="R41" i="25" s="1"/>
  <c r="R65" i="25" s="1"/>
  <c r="R108" i="25"/>
  <c r="R119" i="25" s="1"/>
  <c r="R146" i="25" s="1"/>
  <c r="R170" i="25" s="1"/>
  <c r="J14" i="25"/>
  <c r="J41" i="25" s="1"/>
  <c r="J65" i="25" s="1"/>
  <c r="J108" i="25"/>
  <c r="J119" i="25" s="1"/>
  <c r="J146" i="25" s="1"/>
  <c r="J170" i="25" s="1"/>
  <c r="AC87" i="25"/>
  <c r="AK93" i="25"/>
  <c r="AK92" i="25"/>
  <c r="AK91" i="25"/>
  <c r="M86" i="25"/>
  <c r="M103" i="25"/>
  <c r="M102" i="25"/>
  <c r="AK85" i="25"/>
  <c r="AC97" i="25"/>
  <c r="M85" i="25"/>
  <c r="Q88" i="25"/>
  <c r="Q84" i="25"/>
  <c r="AG192" i="25"/>
  <c r="AG200" i="25"/>
  <c r="Q194" i="25"/>
  <c r="Q111" i="25" s="1"/>
  <c r="Y208" i="25"/>
  <c r="Y204" i="25"/>
  <c r="AC190" i="25"/>
  <c r="I202" i="25"/>
  <c r="I112" i="25" s="1"/>
  <c r="U109" i="25"/>
  <c r="U110" i="25" s="1"/>
  <c r="U193" i="25"/>
  <c r="U189" i="25"/>
  <c r="AG14" i="14"/>
  <c r="AG26" i="14"/>
  <c r="AG37" i="14" s="1"/>
  <c r="M14" i="14"/>
  <c r="M26" i="14"/>
  <c r="M37" i="14" s="1"/>
  <c r="AB93" i="25"/>
  <c r="AJ91" i="25"/>
  <c r="H90" i="25"/>
  <c r="AJ102" i="25"/>
  <c r="H101" i="25"/>
  <c r="L97" i="25"/>
  <c r="P88" i="25"/>
  <c r="P84" i="25"/>
  <c r="AJ201" i="25"/>
  <c r="P196" i="25"/>
  <c r="AN111" i="25"/>
  <c r="AS109" i="25"/>
  <c r="AQ31" i="25" s="1"/>
  <c r="AF191" i="25"/>
  <c r="L191" i="25"/>
  <c r="AJ206" i="25"/>
  <c r="L203" i="25"/>
  <c r="H109" i="25"/>
  <c r="H110" i="25" s="1"/>
  <c r="H193" i="25"/>
  <c r="H189" i="25"/>
  <c r="O23" i="14"/>
  <c r="AI109" i="25"/>
  <c r="AI110" i="25" s="1"/>
  <c r="AI189" i="25"/>
  <c r="AI193" i="25"/>
  <c r="AA109" i="25"/>
  <c r="AA110" i="25" s="1"/>
  <c r="AA189" i="25"/>
  <c r="AA193" i="25"/>
  <c r="K109" i="25"/>
  <c r="K110" i="25" s="1"/>
  <c r="K189" i="25"/>
  <c r="K193" i="25"/>
  <c r="AM14" i="25"/>
  <c r="AM41" i="25" s="1"/>
  <c r="AM65" i="25" s="1"/>
  <c r="AM108" i="25"/>
  <c r="AM119" i="25" s="1"/>
  <c r="AM146" i="25" s="1"/>
  <c r="AM170" i="25" s="1"/>
  <c r="AE14" i="25"/>
  <c r="AE41" i="25" s="1"/>
  <c r="AE65" i="25" s="1"/>
  <c r="AE108" i="25"/>
  <c r="AE119" i="25" s="1"/>
  <c r="AE146" i="25" s="1"/>
  <c r="AE170" i="25" s="1"/>
  <c r="W14" i="25"/>
  <c r="W41" i="25" s="1"/>
  <c r="W65" i="25" s="1"/>
  <c r="W108" i="25"/>
  <c r="W119" i="25" s="1"/>
  <c r="W146" i="25" s="1"/>
  <c r="W170" i="25" s="1"/>
  <c r="O14" i="25"/>
  <c r="O41" i="25" s="1"/>
  <c r="O65" i="25" s="1"/>
  <c r="O108" i="25"/>
  <c r="O119" i="25" s="1"/>
  <c r="O146" i="25" s="1"/>
  <c r="O170" i="25" s="1"/>
  <c r="G14" i="25"/>
  <c r="G41" i="25" s="1"/>
  <c r="G65" i="25" s="1"/>
  <c r="G108" i="25"/>
  <c r="G119" i="25" s="1"/>
  <c r="G146" i="25" s="1"/>
  <c r="G170" i="25" s="1"/>
  <c r="F23" i="14"/>
  <c r="AD84" i="25"/>
  <c r="AD88" i="25"/>
  <c r="N84" i="25"/>
  <c r="N88" i="25"/>
  <c r="I23" i="14"/>
  <c r="Y23" i="14"/>
  <c r="N93" i="25"/>
  <c r="N92" i="25"/>
  <c r="AD104" i="25"/>
  <c r="AD103" i="25"/>
  <c r="AD101" i="25"/>
  <c r="AD98" i="25"/>
  <c r="AD85" i="25"/>
  <c r="N97" i="25"/>
  <c r="AG109" i="25"/>
  <c r="AG110" i="25" s="1"/>
  <c r="AG193" i="25"/>
  <c r="AG189" i="25"/>
  <c r="I109" i="25"/>
  <c r="I110" i="25" s="1"/>
  <c r="I193" i="25"/>
  <c r="I189" i="25"/>
  <c r="U14" i="14"/>
  <c r="U26" i="14"/>
  <c r="U37" i="14" s="1"/>
  <c r="E14" i="14"/>
  <c r="E26" i="14"/>
  <c r="E37" i="14" s="1"/>
  <c r="AB109" i="25"/>
  <c r="AB110" i="25" s="1"/>
  <c r="AB193" i="25"/>
  <c r="AB189" i="25"/>
  <c r="AF14" i="25"/>
  <c r="AF41" i="25" s="1"/>
  <c r="AF65" i="25" s="1"/>
  <c r="AF108" i="25"/>
  <c r="AF119" i="25" s="1"/>
  <c r="AF146" i="25" s="1"/>
  <c r="AF170" i="25" s="1"/>
  <c r="P23" i="14"/>
  <c r="L91" i="25"/>
  <c r="AB97" i="25"/>
  <c r="AJ88" i="25"/>
  <c r="AJ84" i="25"/>
  <c r="L200" i="25"/>
  <c r="AB196" i="25"/>
  <c r="AR112" i="25"/>
  <c r="AS29" i="25" s="1"/>
  <c r="AB190" i="25"/>
  <c r="AJ14" i="14"/>
  <c r="AJ26" i="14"/>
  <c r="AJ37" i="14" s="1"/>
  <c r="Y199" i="25"/>
  <c r="Y195" i="25"/>
  <c r="AG191" i="25"/>
  <c r="Q109" i="25"/>
  <c r="Q110" i="25" s="1"/>
  <c r="Q193" i="25"/>
  <c r="Q189" i="25"/>
  <c r="AC14" i="14"/>
  <c r="AC26" i="14"/>
  <c r="AC37" i="14" s="1"/>
  <c r="L86" i="25"/>
  <c r="AB103" i="25"/>
  <c r="AJ101" i="25"/>
  <c r="L98" i="25"/>
  <c r="T84" i="25"/>
  <c r="T88" i="25"/>
  <c r="P200" i="25"/>
  <c r="AF198" i="25"/>
  <c r="L195" i="25"/>
  <c r="L209" i="25"/>
  <c r="AF207" i="25"/>
  <c r="L204" i="25"/>
  <c r="P190" i="25"/>
  <c r="T109" i="25"/>
  <c r="T110" i="25" s="1"/>
  <c r="T193" i="25"/>
  <c r="T189" i="25"/>
  <c r="X14" i="14"/>
  <c r="X26" i="14"/>
  <c r="X37" i="14" s="1"/>
  <c r="L14" i="14"/>
  <c r="L26" i="14"/>
  <c r="L37" i="14" s="1"/>
  <c r="AD109" i="25"/>
  <c r="AD110" i="25" s="1"/>
  <c r="AD189" i="25"/>
  <c r="AD193" i="25"/>
  <c r="N109" i="25"/>
  <c r="N110" i="25" s="1"/>
  <c r="N193" i="25"/>
  <c r="N189" i="25"/>
  <c r="AH14" i="14"/>
  <c r="AH26" i="14"/>
  <c r="AH37" i="14" s="1"/>
  <c r="Z14" i="14"/>
  <c r="Z26" i="14"/>
  <c r="Z37" i="14" s="1"/>
  <c r="R14" i="14"/>
  <c r="R26" i="14"/>
  <c r="R37" i="14" s="1"/>
  <c r="J14" i="14"/>
  <c r="J26" i="14"/>
  <c r="J37" i="14" s="1"/>
  <c r="AK90" i="25"/>
  <c r="AK89" i="25"/>
  <c r="AC86" i="25"/>
  <c r="U86" i="25"/>
  <c r="AK103" i="25"/>
  <c r="AK102" i="25"/>
  <c r="AC101" i="25"/>
  <c r="AC99" i="25"/>
  <c r="AK97" i="25"/>
  <c r="AC85" i="25"/>
  <c r="M97" i="25"/>
  <c r="AG84" i="25"/>
  <c r="AG88" i="25"/>
  <c r="Y192" i="25"/>
  <c r="I199" i="25"/>
  <c r="AG197" i="25"/>
  <c r="I195" i="25"/>
  <c r="Q191" i="25"/>
  <c r="Y209" i="25"/>
  <c r="Y205" i="25"/>
  <c r="Y14" i="25"/>
  <c r="Y41" i="25" s="1"/>
  <c r="Y65" i="25" s="1"/>
  <c r="Y108" i="25"/>
  <c r="Y119" i="25" s="1"/>
  <c r="Y146" i="25" s="1"/>
  <c r="Y170" i="25" s="1"/>
  <c r="AB96" i="25"/>
  <c r="AN94" i="25"/>
  <c r="L93" i="25"/>
  <c r="T91" i="25"/>
  <c r="AB104" i="25"/>
  <c r="T102" i="25"/>
  <c r="AB100" i="25"/>
  <c r="AJ98" i="25"/>
  <c r="L85" i="25"/>
  <c r="T201" i="25"/>
  <c r="AB197" i="25"/>
  <c r="AJ194" i="25"/>
  <c r="AJ111" i="25" s="1"/>
  <c r="AB194" i="25"/>
  <c r="AB111" i="25" s="1"/>
  <c r="T191" i="25"/>
  <c r="L208" i="25"/>
  <c r="T206" i="25"/>
  <c r="P204" i="25"/>
  <c r="T190" i="25"/>
  <c r="X109" i="25"/>
  <c r="X110" i="25" s="1"/>
  <c r="X193" i="25"/>
  <c r="X189" i="25"/>
  <c r="AB14" i="25"/>
  <c r="AB41" i="25" s="1"/>
  <c r="AB65" i="25" s="1"/>
  <c r="AB108" i="25"/>
  <c r="AB119" i="25" s="1"/>
  <c r="AB146" i="25" s="1"/>
  <c r="AB170" i="25" s="1"/>
  <c r="R23" i="14"/>
  <c r="AL23" i="14"/>
  <c r="K23" i="14"/>
  <c r="AM4" i="25"/>
  <c r="AM5" i="25" s="1"/>
  <c r="AM84" i="25"/>
  <c r="AM88" i="25"/>
  <c r="W84" i="25"/>
  <c r="W88" i="25"/>
  <c r="O84" i="25"/>
  <c r="O88" i="25"/>
  <c r="G84" i="25"/>
  <c r="G88" i="25"/>
  <c r="S109" i="25"/>
  <c r="S110" i="25" s="1"/>
  <c r="S189" i="25"/>
  <c r="S193" i="25"/>
  <c r="AM14" i="14"/>
  <c r="AM26" i="14"/>
  <c r="AM37" i="14" s="1"/>
  <c r="AE14" i="14"/>
  <c r="AE26" i="14"/>
  <c r="AE37" i="14" s="1"/>
  <c r="W14" i="14"/>
  <c r="W26" i="14"/>
  <c r="W37" i="14" s="1"/>
  <c r="O14" i="14"/>
  <c r="O26" i="14"/>
  <c r="O37" i="14" s="1"/>
  <c r="G14" i="14"/>
  <c r="G26" i="14"/>
  <c r="G37" i="14" s="1"/>
  <c r="AD23" i="14"/>
  <c r="U23" i="14"/>
  <c r="AK23" i="14"/>
  <c r="N96" i="25"/>
  <c r="N90" i="25"/>
  <c r="N86" i="25"/>
  <c r="N100" i="25"/>
  <c r="AD97" i="25"/>
  <c r="N85" i="25"/>
  <c r="AH85" i="25"/>
  <c r="AH88" i="25"/>
  <c r="AH84" i="25"/>
  <c r="R88" i="25"/>
  <c r="R84" i="25"/>
  <c r="U88" i="25"/>
  <c r="U84" i="25"/>
  <c r="AG208" i="25"/>
  <c r="I206" i="25"/>
  <c r="AK14" i="25"/>
  <c r="AK41" i="25" s="1"/>
  <c r="AK65" i="25" s="1"/>
  <c r="AK108" i="25"/>
  <c r="AK119" i="25" s="1"/>
  <c r="AK146" i="25" s="1"/>
  <c r="AK170" i="25" s="1"/>
  <c r="Q14" i="25"/>
  <c r="Q41" i="25" s="1"/>
  <c r="Q65" i="25" s="1"/>
  <c r="Q108" i="25"/>
  <c r="Q119" i="25" s="1"/>
  <c r="Q146" i="25" s="1"/>
  <c r="Q170" i="25" s="1"/>
  <c r="AN7" i="25"/>
  <c r="AS6" i="25"/>
  <c r="AB88" i="25"/>
  <c r="AB84" i="25"/>
  <c r="AB205" i="25"/>
  <c r="AF14" i="14"/>
  <c r="AF26" i="14"/>
  <c r="AF37" i="14" s="1"/>
  <c r="AB23" i="14"/>
  <c r="L23" i="14"/>
  <c r="L94" i="25"/>
  <c r="L103" i="25"/>
  <c r="X88" i="25"/>
  <c r="X84" i="25"/>
  <c r="L196" i="25"/>
  <c r="AB206" i="25"/>
  <c r="L190" i="25"/>
  <c r="P14" i="25"/>
  <c r="P41" i="25" s="1"/>
  <c r="P65" i="25" s="1"/>
  <c r="P108" i="25"/>
  <c r="P119" i="25" s="1"/>
  <c r="P146" i="25" s="1"/>
  <c r="P170" i="25" s="1"/>
  <c r="Y200" i="25"/>
  <c r="Y196" i="25"/>
  <c r="AG194" i="25"/>
  <c r="AG111" i="25" s="1"/>
  <c r="AC109" i="25"/>
  <c r="AC110" i="25" s="1"/>
  <c r="AC193" i="25"/>
  <c r="AC189" i="25"/>
  <c r="I14" i="25"/>
  <c r="I41" i="25" s="1"/>
  <c r="I65" i="25" s="1"/>
  <c r="I108" i="25"/>
  <c r="I119" i="25" s="1"/>
  <c r="I146" i="25" s="1"/>
  <c r="I170" i="25" s="1"/>
  <c r="X92" i="25"/>
  <c r="AB90" i="25"/>
  <c r="X86" i="25"/>
  <c r="X99" i="25"/>
  <c r="AN84" i="25"/>
  <c r="AN88" i="25"/>
  <c r="AN4" i="25"/>
  <c r="AN5" i="25" s="1"/>
  <c r="H84" i="25"/>
  <c r="H88" i="25"/>
  <c r="AB201" i="25"/>
  <c r="P198" i="25"/>
  <c r="AF208" i="25"/>
  <c r="L207" i="25"/>
  <c r="P205" i="25"/>
  <c r="AJ109" i="25"/>
  <c r="AJ110" i="25" s="1"/>
  <c r="AJ193" i="25"/>
  <c r="AJ189" i="25"/>
  <c r="AN14" i="25"/>
  <c r="AN41" i="25" s="1"/>
  <c r="AN65" i="25" s="1"/>
  <c r="AN108" i="25"/>
  <c r="AN119" i="25" s="1"/>
  <c r="AN146" i="25" s="1"/>
  <c r="AN170" i="25" s="1"/>
  <c r="T14" i="25"/>
  <c r="T41" i="25" s="1"/>
  <c r="T65" i="25" s="1"/>
  <c r="T108" i="25"/>
  <c r="T119" i="25" s="1"/>
  <c r="T146" i="25" s="1"/>
  <c r="T170" i="25" s="1"/>
  <c r="AH109" i="25"/>
  <c r="AH110" i="25" s="1"/>
  <c r="AH193" i="25"/>
  <c r="AH189" i="25"/>
  <c r="AL14" i="25"/>
  <c r="AL41" i="25" s="1"/>
  <c r="AL65" i="25" s="1"/>
  <c r="AL108" i="25"/>
  <c r="AL119" i="25" s="1"/>
  <c r="AL146" i="25" s="1"/>
  <c r="AL170" i="25" s="1"/>
  <c r="AD14" i="25"/>
  <c r="AD41" i="25" s="1"/>
  <c r="AD65" i="25" s="1"/>
  <c r="AD108" i="25"/>
  <c r="AD119" i="25" s="1"/>
  <c r="AD146" i="25" s="1"/>
  <c r="AD170" i="25" s="1"/>
  <c r="V14" i="25"/>
  <c r="V41" i="25" s="1"/>
  <c r="V65" i="25" s="1"/>
  <c r="V108" i="25"/>
  <c r="V119" i="25" s="1"/>
  <c r="V146" i="25" s="1"/>
  <c r="V170" i="25" s="1"/>
  <c r="N14" i="25"/>
  <c r="N41" i="25" s="1"/>
  <c r="N65" i="25" s="1"/>
  <c r="N108" i="25"/>
  <c r="N119" i="25" s="1"/>
  <c r="N146" i="25" s="1"/>
  <c r="N170" i="25" s="1"/>
  <c r="F14" i="25"/>
  <c r="F41" i="25" s="1"/>
  <c r="F65" i="25" s="1"/>
  <c r="F108" i="25"/>
  <c r="F119" i="25" s="1"/>
  <c r="F146" i="25" s="1"/>
  <c r="F170" i="25" s="1"/>
  <c r="M87" i="25"/>
  <c r="U92" i="25"/>
  <c r="AC90" i="25"/>
  <c r="AK86" i="25"/>
  <c r="AC89" i="25"/>
  <c r="U89" i="25"/>
  <c r="AC103" i="25"/>
  <c r="U101" i="25"/>
  <c r="U85" i="25"/>
  <c r="Y88" i="25"/>
  <c r="Y84" i="25"/>
  <c r="I84" i="25"/>
  <c r="I88" i="25"/>
  <c r="Q192" i="25"/>
  <c r="I200" i="25"/>
  <c r="AG198" i="25"/>
  <c r="I196" i="25"/>
  <c r="Y191" i="25"/>
  <c r="I191" i="25"/>
  <c r="Y206" i="25"/>
  <c r="U202" i="25"/>
  <c r="U112" i="25" s="1"/>
  <c r="AK109" i="25"/>
  <c r="AK110" i="25" s="1"/>
  <c r="AK193" i="25"/>
  <c r="AK189" i="25"/>
  <c r="M109" i="25"/>
  <c r="M110" i="25" s="1"/>
  <c r="M193" i="25"/>
  <c r="M189" i="25"/>
  <c r="Y14" i="14"/>
  <c r="Y26" i="14"/>
  <c r="Y37" i="14" s="1"/>
  <c r="AN87" i="25"/>
  <c r="AS5" i="25" s="1"/>
  <c r="AR30" i="25" s="1"/>
  <c r="L96" i="25"/>
  <c r="X94" i="25"/>
  <c r="AN90" i="25"/>
  <c r="L104" i="25"/>
  <c r="L100" i="25"/>
  <c r="AF88" i="25"/>
  <c r="AF84" i="25"/>
  <c r="AF192" i="25"/>
  <c r="L197" i="25"/>
  <c r="T195" i="25"/>
  <c r="AJ191" i="25"/>
  <c r="AB191" i="25"/>
  <c r="T194" i="25"/>
  <c r="T209" i="25"/>
  <c r="AJ203" i="25"/>
  <c r="T202" i="25"/>
  <c r="AB14" i="14"/>
  <c r="AB26" i="14"/>
  <c r="AB37" i="14" s="1"/>
  <c r="AN71" i="13"/>
  <c r="AN70" i="13"/>
  <c r="AN69" i="13"/>
  <c r="AN68" i="13"/>
  <c r="AN67" i="13"/>
  <c r="AN66" i="13"/>
  <c r="AN65" i="13"/>
  <c r="AN11" i="13"/>
  <c r="AN64" i="13"/>
  <c r="AN62" i="13"/>
  <c r="AN60" i="13"/>
  <c r="AN56" i="13"/>
  <c r="AN55" i="13"/>
  <c r="AN57" i="13"/>
  <c r="AN54" i="13"/>
  <c r="AN63" i="13"/>
  <c r="AN61" i="13"/>
  <c r="AN58" i="13"/>
  <c r="AN49" i="13"/>
  <c r="AN47" i="13"/>
  <c r="AN39" i="13"/>
  <c r="AN38" i="13"/>
  <c r="AN37" i="13"/>
  <c r="AN36" i="13"/>
  <c r="AN59" i="13"/>
  <c r="AN51" i="13"/>
  <c r="AN50" i="13"/>
  <c r="AN53" i="13"/>
  <c r="AN48" i="13"/>
  <c r="AN46" i="13"/>
  <c r="AN45" i="13"/>
  <c r="AN35" i="13"/>
  <c r="AN33" i="13"/>
  <c r="AN31" i="13"/>
  <c r="AN30" i="13"/>
  <c r="AN29" i="13"/>
  <c r="AN28" i="13"/>
  <c r="AN27" i="13"/>
  <c r="AN26" i="13"/>
  <c r="AN34" i="13"/>
  <c r="AN32" i="13"/>
  <c r="AN16" i="13"/>
  <c r="AN15" i="13"/>
  <c r="AN14" i="13"/>
  <c r="AN13" i="13"/>
  <c r="AN25" i="13"/>
  <c r="AN24" i="13"/>
  <c r="AN23" i="13"/>
  <c r="AN22" i="13"/>
  <c r="AN21" i="13"/>
  <c r="AN19" i="13"/>
  <c r="AN18" i="13"/>
  <c r="AN17" i="13"/>
  <c r="AJ71" i="13"/>
  <c r="AJ70" i="13"/>
  <c r="AJ69" i="13"/>
  <c r="AJ68" i="13"/>
  <c r="AJ67" i="13"/>
  <c r="AJ66" i="13"/>
  <c r="AJ11" i="13"/>
  <c r="AJ65" i="13"/>
  <c r="AJ63" i="13"/>
  <c r="AJ61" i="13"/>
  <c r="AJ57" i="13"/>
  <c r="AJ55" i="13"/>
  <c r="AJ58" i="13"/>
  <c r="AJ54" i="13"/>
  <c r="AJ62" i="13"/>
  <c r="AJ60" i="13"/>
  <c r="AJ59" i="13"/>
  <c r="AJ53" i="13"/>
  <c r="AJ51" i="13"/>
  <c r="AJ49" i="13"/>
  <c r="AJ47" i="13"/>
  <c r="AJ39" i="13"/>
  <c r="AJ38" i="13"/>
  <c r="AJ37" i="13"/>
  <c r="AJ36" i="13"/>
  <c r="AJ50" i="13"/>
  <c r="AJ56" i="13"/>
  <c r="AJ64" i="13"/>
  <c r="AJ48" i="13"/>
  <c r="AJ46" i="13"/>
  <c r="AJ31" i="13"/>
  <c r="AJ45" i="13"/>
  <c r="AJ34" i="13"/>
  <c r="AJ32" i="13"/>
  <c r="AJ30" i="13"/>
  <c r="AJ29" i="13"/>
  <c r="AJ28" i="13"/>
  <c r="AJ27" i="13"/>
  <c r="AJ26" i="13"/>
  <c r="AJ35" i="13"/>
  <c r="AJ33" i="13"/>
  <c r="AJ16" i="13"/>
  <c r="AJ15" i="13"/>
  <c r="AJ14" i="13"/>
  <c r="AJ13" i="13"/>
  <c r="AJ25" i="13"/>
  <c r="AJ24" i="13"/>
  <c r="AJ23" i="13"/>
  <c r="AJ22" i="13"/>
  <c r="AJ21" i="13"/>
  <c r="AJ19" i="13"/>
  <c r="AJ18" i="13"/>
  <c r="AJ17" i="13"/>
  <c r="AF71" i="13"/>
  <c r="AF70" i="13"/>
  <c r="AF69" i="13"/>
  <c r="AF68" i="13"/>
  <c r="AF67" i="13"/>
  <c r="AF66" i="13"/>
  <c r="AF11" i="13"/>
  <c r="AF64" i="13"/>
  <c r="AF62" i="13"/>
  <c r="AF60" i="13"/>
  <c r="AF58" i="13"/>
  <c r="AF55" i="13"/>
  <c r="AF59" i="13"/>
  <c r="AF54" i="13"/>
  <c r="AF63" i="13"/>
  <c r="AF61" i="13"/>
  <c r="AF56" i="13"/>
  <c r="AF57" i="13"/>
  <c r="AF49" i="13"/>
  <c r="AF47" i="13"/>
  <c r="AF39" i="13"/>
  <c r="AF38" i="13"/>
  <c r="AF37" i="13"/>
  <c r="AF36" i="13"/>
  <c r="AF50" i="13"/>
  <c r="AF65" i="13"/>
  <c r="AF53" i="13"/>
  <c r="AF51" i="13"/>
  <c r="AF48" i="13"/>
  <c r="AF32" i="13"/>
  <c r="AF46" i="13"/>
  <c r="AF35" i="13"/>
  <c r="AF33" i="13"/>
  <c r="AF30" i="13"/>
  <c r="AF29" i="13"/>
  <c r="AF28" i="13"/>
  <c r="AF27" i="13"/>
  <c r="AF26" i="13"/>
  <c r="AF45" i="13"/>
  <c r="AF34" i="13"/>
  <c r="AF31" i="13"/>
  <c r="AF16" i="13"/>
  <c r="AF15" i="13"/>
  <c r="AF14" i="13"/>
  <c r="AF13" i="13"/>
  <c r="AF25" i="13"/>
  <c r="AF24" i="13"/>
  <c r="AF23" i="13"/>
  <c r="AF22" i="13"/>
  <c r="AF21" i="13"/>
  <c r="AF19" i="13"/>
  <c r="AF18" i="13"/>
  <c r="AF17" i="13"/>
  <c r="AB71" i="13"/>
  <c r="AB70" i="13"/>
  <c r="AB69" i="13"/>
  <c r="AB68" i="13"/>
  <c r="AB67" i="13"/>
  <c r="AB66" i="13"/>
  <c r="AB11" i="13"/>
  <c r="AB65" i="13"/>
  <c r="AB63" i="13"/>
  <c r="AB61" i="13"/>
  <c r="AB59" i="13"/>
  <c r="AB55" i="13"/>
  <c r="AB56" i="13"/>
  <c r="AB54" i="13"/>
  <c r="AB64" i="13"/>
  <c r="AB62" i="13"/>
  <c r="AB60" i="13"/>
  <c r="AB57" i="13"/>
  <c r="AB53" i="13"/>
  <c r="AB49" i="13"/>
  <c r="AB47" i="13"/>
  <c r="AB39" i="13"/>
  <c r="AB38" i="13"/>
  <c r="AB37" i="13"/>
  <c r="AB36" i="13"/>
  <c r="AB50" i="13"/>
  <c r="AB58" i="13"/>
  <c r="AB51" i="13"/>
  <c r="AB48" i="13"/>
  <c r="AB34" i="13"/>
  <c r="AB30" i="13"/>
  <c r="AB29" i="13"/>
  <c r="AB28" i="13"/>
  <c r="AB27" i="13"/>
  <c r="AB26" i="13"/>
  <c r="AB46" i="13"/>
  <c r="AB31" i="13"/>
  <c r="AB45" i="13"/>
  <c r="AB35" i="13"/>
  <c r="AB33" i="13"/>
  <c r="AB32" i="13"/>
  <c r="AB16" i="13"/>
  <c r="AB15" i="13"/>
  <c r="AB14" i="13"/>
  <c r="AB13" i="13"/>
  <c r="AB25" i="13"/>
  <c r="AB24" i="13"/>
  <c r="AB23" i="13"/>
  <c r="AB22" i="13"/>
  <c r="AB21" i="13"/>
  <c r="AB19" i="13"/>
  <c r="AB18" i="13"/>
  <c r="AB17" i="13"/>
  <c r="X71" i="13"/>
  <c r="X70" i="13"/>
  <c r="X69" i="13"/>
  <c r="X68" i="13"/>
  <c r="X67" i="13"/>
  <c r="X66" i="13"/>
  <c r="X11" i="13"/>
  <c r="X64" i="13"/>
  <c r="X65" i="13"/>
  <c r="X62" i="13"/>
  <c r="X60" i="13"/>
  <c r="X56" i="13"/>
  <c r="X55" i="13"/>
  <c r="X57" i="13"/>
  <c r="X54" i="13"/>
  <c r="X63" i="13"/>
  <c r="X61" i="13"/>
  <c r="X58" i="13"/>
  <c r="X59" i="13"/>
  <c r="X49" i="13"/>
  <c r="X47" i="13"/>
  <c r="X39" i="13"/>
  <c r="X38" i="13"/>
  <c r="X37" i="13"/>
  <c r="X36" i="13"/>
  <c r="X50" i="13"/>
  <c r="X53" i="13"/>
  <c r="X51" i="13"/>
  <c r="X48" i="13"/>
  <c r="X45" i="13"/>
  <c r="X35" i="13"/>
  <c r="X33" i="13"/>
  <c r="X31" i="13"/>
  <c r="X30" i="13"/>
  <c r="X29" i="13"/>
  <c r="X28" i="13"/>
  <c r="X27" i="13"/>
  <c r="X26" i="13"/>
  <c r="X32" i="13"/>
  <c r="X46" i="13"/>
  <c r="X34" i="13"/>
  <c r="X16" i="13"/>
  <c r="X15" i="13"/>
  <c r="X14" i="13"/>
  <c r="X13" i="13"/>
  <c r="X25" i="13"/>
  <c r="X24" i="13"/>
  <c r="X23" i="13"/>
  <c r="X22" i="13"/>
  <c r="X21" i="13"/>
  <c r="X19" i="13"/>
  <c r="X18" i="13"/>
  <c r="X17" i="13"/>
  <c r="T71" i="13"/>
  <c r="T70" i="13"/>
  <c r="T69" i="13"/>
  <c r="T68" i="13"/>
  <c r="T67" i="13"/>
  <c r="T66" i="13"/>
  <c r="T11" i="13"/>
  <c r="T64" i="13"/>
  <c r="T65" i="13"/>
  <c r="T63" i="13"/>
  <c r="T61" i="13"/>
  <c r="T57" i="13"/>
  <c r="T56" i="13"/>
  <c r="T55" i="13"/>
  <c r="T58" i="13"/>
  <c r="T54" i="13"/>
  <c r="T62" i="13"/>
  <c r="T60" i="13"/>
  <c r="T59" i="13"/>
  <c r="T49" i="13"/>
  <c r="T47" i="13"/>
  <c r="T39" i="13"/>
  <c r="T38" i="13"/>
  <c r="T37" i="13"/>
  <c r="T36" i="13"/>
  <c r="T53" i="13"/>
  <c r="T50" i="13"/>
  <c r="T51" i="13"/>
  <c r="T48" i="13"/>
  <c r="T46" i="13"/>
  <c r="T45" i="13"/>
  <c r="T34" i="13"/>
  <c r="T32" i="13"/>
  <c r="T31" i="13"/>
  <c r="T30" i="13"/>
  <c r="T29" i="13"/>
  <c r="T28" i="13"/>
  <c r="T27" i="13"/>
  <c r="T26" i="13"/>
  <c r="T35" i="13"/>
  <c r="T33" i="13"/>
  <c r="T16" i="13"/>
  <c r="T15" i="13"/>
  <c r="T14" i="13"/>
  <c r="T13" i="13"/>
  <c r="T25" i="13"/>
  <c r="T24" i="13"/>
  <c r="T23" i="13"/>
  <c r="T22" i="13"/>
  <c r="T21" i="13"/>
  <c r="T19" i="13"/>
  <c r="T18" i="13"/>
  <c r="T17" i="13"/>
  <c r="P71" i="13"/>
  <c r="P70" i="13"/>
  <c r="P69" i="13"/>
  <c r="P68" i="13"/>
  <c r="P67" i="13"/>
  <c r="P66" i="13"/>
  <c r="P11" i="13"/>
  <c r="P64" i="13"/>
  <c r="P62" i="13"/>
  <c r="P60" i="13"/>
  <c r="P58" i="13"/>
  <c r="P56" i="13"/>
  <c r="P55" i="13"/>
  <c r="P65" i="13"/>
  <c r="P59" i="13"/>
  <c r="P54" i="13"/>
  <c r="P63" i="13"/>
  <c r="P61" i="13"/>
  <c r="P53" i="13"/>
  <c r="P49" i="13"/>
  <c r="P47" i="13"/>
  <c r="P39" i="13"/>
  <c r="P38" i="13"/>
  <c r="P37" i="13"/>
  <c r="P50" i="13"/>
  <c r="P57" i="13"/>
  <c r="P51" i="13"/>
  <c r="P48" i="13"/>
  <c r="P32" i="13"/>
  <c r="P46" i="13"/>
  <c r="P35" i="13"/>
  <c r="P33" i="13"/>
  <c r="P31" i="13"/>
  <c r="P30" i="13"/>
  <c r="P29" i="13"/>
  <c r="P28" i="13"/>
  <c r="P27" i="13"/>
  <c r="P26" i="13"/>
  <c r="P45" i="13"/>
  <c r="P36" i="13"/>
  <c r="P34" i="13"/>
  <c r="P16" i="13"/>
  <c r="P15" i="13"/>
  <c r="P14" i="13"/>
  <c r="P13" i="13"/>
  <c r="P25" i="13"/>
  <c r="P24" i="13"/>
  <c r="P23" i="13"/>
  <c r="P22" i="13"/>
  <c r="P21" i="13"/>
  <c r="P19" i="13"/>
  <c r="P18" i="13"/>
  <c r="P17" i="13"/>
  <c r="L71" i="13"/>
  <c r="L70" i="13"/>
  <c r="L69" i="13"/>
  <c r="L68" i="13"/>
  <c r="L67" i="13"/>
  <c r="L66" i="13"/>
  <c r="L11" i="13"/>
  <c r="L64" i="13"/>
  <c r="L65" i="13"/>
  <c r="L63" i="13"/>
  <c r="L61" i="13"/>
  <c r="L59" i="13"/>
  <c r="L56" i="13"/>
  <c r="L55" i="13"/>
  <c r="L54" i="13"/>
  <c r="L62" i="13"/>
  <c r="L60" i="13"/>
  <c r="L57" i="13"/>
  <c r="L49" i="13"/>
  <c r="L47" i="13"/>
  <c r="L39" i="13"/>
  <c r="L38" i="13"/>
  <c r="L37" i="13"/>
  <c r="L58" i="13"/>
  <c r="L50" i="13"/>
  <c r="L53" i="13"/>
  <c r="L51" i="13"/>
  <c r="L48" i="13"/>
  <c r="L36" i="13"/>
  <c r="L34" i="13"/>
  <c r="L31" i="13"/>
  <c r="L30" i="13"/>
  <c r="L29" i="13"/>
  <c r="L28" i="13"/>
  <c r="L27" i="13"/>
  <c r="L26" i="13"/>
  <c r="L46" i="13"/>
  <c r="L45" i="13"/>
  <c r="L35" i="13"/>
  <c r="L33" i="13"/>
  <c r="L32" i="13"/>
  <c r="L16" i="13"/>
  <c r="L15" i="13"/>
  <c r="L14" i="13"/>
  <c r="L13" i="13"/>
  <c r="L25" i="13"/>
  <c r="L24" i="13"/>
  <c r="L23" i="13"/>
  <c r="L22" i="13"/>
  <c r="L21" i="13"/>
  <c r="L19" i="13"/>
  <c r="L18" i="13"/>
  <c r="L17" i="13"/>
  <c r="H71" i="13"/>
  <c r="H70" i="13"/>
  <c r="H69" i="13"/>
  <c r="H68" i="13"/>
  <c r="H67" i="13"/>
  <c r="H66" i="13"/>
  <c r="H11" i="13"/>
  <c r="H64" i="13"/>
  <c r="H62" i="13"/>
  <c r="H60" i="13"/>
  <c r="H56" i="13"/>
  <c r="H55" i="13"/>
  <c r="H57" i="13"/>
  <c r="H54" i="13"/>
  <c r="H65" i="13"/>
  <c r="H63" i="13"/>
  <c r="H61" i="13"/>
  <c r="H58" i="13"/>
  <c r="H49" i="13"/>
  <c r="H47" i="13"/>
  <c r="H39" i="13"/>
  <c r="H38" i="13"/>
  <c r="H37" i="13"/>
  <c r="H50" i="13"/>
  <c r="H53" i="13"/>
  <c r="H59" i="13"/>
  <c r="H51" i="13"/>
  <c r="H48" i="13"/>
  <c r="H45" i="13"/>
  <c r="H35" i="13"/>
  <c r="H33" i="13"/>
  <c r="H31" i="13"/>
  <c r="H30" i="13"/>
  <c r="H29" i="13"/>
  <c r="H28" i="13"/>
  <c r="H27" i="13"/>
  <c r="H32" i="13"/>
  <c r="H46" i="13"/>
  <c r="H36" i="13"/>
  <c r="H34" i="13"/>
  <c r="H16" i="13"/>
  <c r="H15" i="13"/>
  <c r="H14" i="13"/>
  <c r="H13" i="13"/>
  <c r="H26" i="13"/>
  <c r="H25" i="13"/>
  <c r="H24" i="13"/>
  <c r="H23" i="13"/>
  <c r="H22" i="13"/>
  <c r="H21" i="13"/>
  <c r="H19" i="13"/>
  <c r="H18" i="13"/>
  <c r="H17" i="13"/>
  <c r="AM11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6" i="13"/>
  <c r="AM55" i="13"/>
  <c r="AM51" i="13"/>
  <c r="AM57" i="13"/>
  <c r="AM54" i="13"/>
  <c r="AM58" i="13"/>
  <c r="AM48" i="13"/>
  <c r="AM46" i="13"/>
  <c r="AM45" i="13"/>
  <c r="AM49" i="13"/>
  <c r="AM47" i="13"/>
  <c r="AM39" i="13"/>
  <c r="AM38" i="13"/>
  <c r="AM37" i="13"/>
  <c r="AM36" i="13"/>
  <c r="AM35" i="13"/>
  <c r="AM34" i="13"/>
  <c r="AM33" i="13"/>
  <c r="AM32" i="13"/>
  <c r="AM50" i="13"/>
  <c r="AM53" i="13"/>
  <c r="AM31" i="13"/>
  <c r="AM30" i="13"/>
  <c r="AM29" i="13"/>
  <c r="AM28" i="13"/>
  <c r="AM27" i="13"/>
  <c r="AM26" i="13"/>
  <c r="AM16" i="13"/>
  <c r="AM15" i="13"/>
  <c r="AM14" i="13"/>
  <c r="AM13" i="13"/>
  <c r="AM25" i="13"/>
  <c r="AM24" i="13"/>
  <c r="AM23" i="13"/>
  <c r="AM22" i="13"/>
  <c r="AM21" i="13"/>
  <c r="AM19" i="13"/>
  <c r="AM18" i="13"/>
  <c r="AM17" i="13"/>
  <c r="AI11" i="13"/>
  <c r="AI71" i="13"/>
  <c r="AI70" i="13"/>
  <c r="AI69" i="13"/>
  <c r="AI68" i="13"/>
  <c r="AI67" i="13"/>
  <c r="AI66" i="13"/>
  <c r="AI65" i="13"/>
  <c r="AI64" i="13"/>
  <c r="AI63" i="13"/>
  <c r="AI62" i="13"/>
  <c r="AI61" i="13"/>
  <c r="AI60" i="13"/>
  <c r="AI56" i="13"/>
  <c r="AI57" i="13"/>
  <c r="AI55" i="13"/>
  <c r="AI51" i="13"/>
  <c r="AI58" i="13"/>
  <c r="AI54" i="13"/>
  <c r="AI48" i="13"/>
  <c r="AI46" i="13"/>
  <c r="AI45" i="13"/>
  <c r="AI53" i="13"/>
  <c r="AI49" i="13"/>
  <c r="AI47" i="13"/>
  <c r="AI39" i="13"/>
  <c r="AI38" i="13"/>
  <c r="AI37" i="13"/>
  <c r="AI36" i="13"/>
  <c r="AI35" i="13"/>
  <c r="AI34" i="13"/>
  <c r="AI33" i="13"/>
  <c r="AI59" i="13"/>
  <c r="AI50" i="13"/>
  <c r="AI31" i="13"/>
  <c r="AI32" i="13"/>
  <c r="AI30" i="13"/>
  <c r="AI29" i="13"/>
  <c r="AI28" i="13"/>
  <c r="AI27" i="13"/>
  <c r="AI26" i="13"/>
  <c r="AI16" i="13"/>
  <c r="AI15" i="13"/>
  <c r="AI14" i="13"/>
  <c r="AI13" i="13"/>
  <c r="AI25" i="13"/>
  <c r="AI24" i="13"/>
  <c r="AI23" i="13"/>
  <c r="AI22" i="13"/>
  <c r="AI21" i="13"/>
  <c r="AI19" i="13"/>
  <c r="AI18" i="13"/>
  <c r="AI17" i="13"/>
  <c r="AE11" i="13"/>
  <c r="AE71" i="13"/>
  <c r="AE70" i="13"/>
  <c r="AE69" i="13"/>
  <c r="AE68" i="13"/>
  <c r="AE67" i="13"/>
  <c r="AE66" i="13"/>
  <c r="AE65" i="13"/>
  <c r="AE64" i="13"/>
  <c r="AE63" i="13"/>
  <c r="AE62" i="13"/>
  <c r="AE61" i="13"/>
  <c r="AE60" i="13"/>
  <c r="AE57" i="13"/>
  <c r="AE58" i="13"/>
  <c r="AE55" i="13"/>
  <c r="AE59" i="13"/>
  <c r="AE54" i="13"/>
  <c r="AE51" i="13"/>
  <c r="AE48" i="13"/>
  <c r="AE46" i="13"/>
  <c r="AE45" i="13"/>
  <c r="AE49" i="13"/>
  <c r="AE47" i="13"/>
  <c r="AE39" i="13"/>
  <c r="AE38" i="13"/>
  <c r="AE37" i="13"/>
  <c r="AE36" i="13"/>
  <c r="AE35" i="13"/>
  <c r="AE34" i="13"/>
  <c r="AE33" i="13"/>
  <c r="AE50" i="13"/>
  <c r="AE56" i="13"/>
  <c r="AE53" i="13"/>
  <c r="AE31" i="13"/>
  <c r="AE32" i="13"/>
  <c r="AE30" i="13"/>
  <c r="AE29" i="13"/>
  <c r="AE28" i="13"/>
  <c r="AE27" i="13"/>
  <c r="AE26" i="13"/>
  <c r="AE16" i="13"/>
  <c r="AE15" i="13"/>
  <c r="AE14" i="13"/>
  <c r="AE13" i="13"/>
  <c r="AE25" i="13"/>
  <c r="AE24" i="13"/>
  <c r="AE23" i="13"/>
  <c r="AE22" i="13"/>
  <c r="AE21" i="13"/>
  <c r="AE19" i="13"/>
  <c r="AE18" i="13"/>
  <c r="AE17" i="13"/>
  <c r="AA11" i="13"/>
  <c r="AA71" i="13"/>
  <c r="AA70" i="13"/>
  <c r="AA69" i="13"/>
  <c r="AA68" i="13"/>
  <c r="AA67" i="13"/>
  <c r="AA66" i="13"/>
  <c r="AA65" i="13"/>
  <c r="AA64" i="13"/>
  <c r="AA63" i="13"/>
  <c r="AA62" i="13"/>
  <c r="AA61" i="13"/>
  <c r="AA60" i="13"/>
  <c r="AA58" i="13"/>
  <c r="AA59" i="13"/>
  <c r="AA55" i="13"/>
  <c r="AA56" i="13"/>
  <c r="AA51" i="13"/>
  <c r="AA48" i="13"/>
  <c r="AA46" i="13"/>
  <c r="AA45" i="13"/>
  <c r="AA57" i="13"/>
  <c r="AA53" i="13"/>
  <c r="AA49" i="13"/>
  <c r="AA47" i="13"/>
  <c r="AA39" i="13"/>
  <c r="AA38" i="13"/>
  <c r="AA37" i="13"/>
  <c r="AA36" i="13"/>
  <c r="AA35" i="13"/>
  <c r="AA34" i="13"/>
  <c r="AA33" i="13"/>
  <c r="AA54" i="13"/>
  <c r="AA50" i="13"/>
  <c r="AA32" i="13"/>
  <c r="AA30" i="13"/>
  <c r="AA29" i="13"/>
  <c r="AA28" i="13"/>
  <c r="AA27" i="13"/>
  <c r="AA26" i="13"/>
  <c r="AA31" i="13"/>
  <c r="AA16" i="13"/>
  <c r="AA15" i="13"/>
  <c r="AA14" i="13"/>
  <c r="AA13" i="13"/>
  <c r="AA25" i="13"/>
  <c r="AA24" i="13"/>
  <c r="AA23" i="13"/>
  <c r="AA22" i="13"/>
  <c r="AA21" i="13"/>
  <c r="AA19" i="13"/>
  <c r="AA18" i="13"/>
  <c r="AA17" i="13"/>
  <c r="W11" i="13"/>
  <c r="W71" i="13"/>
  <c r="W70" i="13"/>
  <c r="W69" i="13"/>
  <c r="W68" i="13"/>
  <c r="W67" i="13"/>
  <c r="W66" i="13"/>
  <c r="W65" i="13"/>
  <c r="W63" i="13"/>
  <c r="W62" i="13"/>
  <c r="W61" i="13"/>
  <c r="W60" i="13"/>
  <c r="W64" i="13"/>
  <c r="W59" i="13"/>
  <c r="W56" i="13"/>
  <c r="W55" i="13"/>
  <c r="W57" i="13"/>
  <c r="W54" i="13"/>
  <c r="W51" i="13"/>
  <c r="W48" i="13"/>
  <c r="W46" i="13"/>
  <c r="W45" i="13"/>
  <c r="W49" i="13"/>
  <c r="W47" i="13"/>
  <c r="W39" i="13"/>
  <c r="W38" i="13"/>
  <c r="W37" i="13"/>
  <c r="W36" i="13"/>
  <c r="W35" i="13"/>
  <c r="W34" i="13"/>
  <c r="W33" i="13"/>
  <c r="W50" i="13"/>
  <c r="W58" i="13"/>
  <c r="W53" i="13"/>
  <c r="W31" i="13"/>
  <c r="W30" i="13"/>
  <c r="W29" i="13"/>
  <c r="W28" i="13"/>
  <c r="W27" i="13"/>
  <c r="W26" i="13"/>
  <c r="W32" i="13"/>
  <c r="W16" i="13"/>
  <c r="W15" i="13"/>
  <c r="W14" i="13"/>
  <c r="W13" i="13"/>
  <c r="W25" i="13"/>
  <c r="W24" i="13"/>
  <c r="W23" i="13"/>
  <c r="W22" i="13"/>
  <c r="W21" i="13"/>
  <c r="W19" i="13"/>
  <c r="W18" i="13"/>
  <c r="W17" i="13"/>
  <c r="S11" i="13"/>
  <c r="S71" i="13"/>
  <c r="S70" i="13"/>
  <c r="S69" i="13"/>
  <c r="S68" i="13"/>
  <c r="S67" i="13"/>
  <c r="S66" i="13"/>
  <c r="S65" i="13"/>
  <c r="S63" i="13"/>
  <c r="S62" i="13"/>
  <c r="S61" i="13"/>
  <c r="S60" i="13"/>
  <c r="S57" i="13"/>
  <c r="S56" i="13"/>
  <c r="S55" i="13"/>
  <c r="S64" i="13"/>
  <c r="S58" i="13"/>
  <c r="S51" i="13"/>
  <c r="S48" i="13"/>
  <c r="S46" i="13"/>
  <c r="S45" i="13"/>
  <c r="S59" i="13"/>
  <c r="S49" i="13"/>
  <c r="S47" i="13"/>
  <c r="S39" i="13"/>
  <c r="S38" i="13"/>
  <c r="S37" i="13"/>
  <c r="S36" i="13"/>
  <c r="S35" i="13"/>
  <c r="S34" i="13"/>
  <c r="S33" i="13"/>
  <c r="S54" i="13"/>
  <c r="S53" i="13"/>
  <c r="S50" i="13"/>
  <c r="S32" i="13"/>
  <c r="S31" i="13"/>
  <c r="S30" i="13"/>
  <c r="S29" i="13"/>
  <c r="S28" i="13"/>
  <c r="S27" i="13"/>
  <c r="S26" i="13"/>
  <c r="S16" i="13"/>
  <c r="S15" i="13"/>
  <c r="S14" i="13"/>
  <c r="S13" i="13"/>
  <c r="S25" i="13"/>
  <c r="S24" i="13"/>
  <c r="S23" i="13"/>
  <c r="S22" i="13"/>
  <c r="S21" i="13"/>
  <c r="S19" i="13"/>
  <c r="S18" i="13"/>
  <c r="S17" i="13"/>
  <c r="O11" i="13"/>
  <c r="O71" i="13"/>
  <c r="O70" i="13"/>
  <c r="O69" i="13"/>
  <c r="O68" i="13"/>
  <c r="O67" i="13"/>
  <c r="O66" i="13"/>
  <c r="O65" i="13"/>
  <c r="O63" i="13"/>
  <c r="O62" i="13"/>
  <c r="O61" i="13"/>
  <c r="O60" i="13"/>
  <c r="O64" i="13"/>
  <c r="O57" i="13"/>
  <c r="O58" i="13"/>
  <c r="O56" i="13"/>
  <c r="O55" i="13"/>
  <c r="O59" i="13"/>
  <c r="O54" i="13"/>
  <c r="O51" i="13"/>
  <c r="O48" i="13"/>
  <c r="O46" i="13"/>
  <c r="O45" i="13"/>
  <c r="O53" i="13"/>
  <c r="O49" i="13"/>
  <c r="O47" i="13"/>
  <c r="O39" i="13"/>
  <c r="O38" i="13"/>
  <c r="O37" i="13"/>
  <c r="O36" i="13"/>
  <c r="O35" i="13"/>
  <c r="O34" i="13"/>
  <c r="O33" i="13"/>
  <c r="O50" i="13"/>
  <c r="O32" i="13"/>
  <c r="O31" i="13"/>
  <c r="O30" i="13"/>
  <c r="O29" i="13"/>
  <c r="O28" i="13"/>
  <c r="O27" i="13"/>
  <c r="O16" i="13"/>
  <c r="O15" i="13"/>
  <c r="O14" i="13"/>
  <c r="O13" i="13"/>
  <c r="O26" i="13"/>
  <c r="O25" i="13"/>
  <c r="O24" i="13"/>
  <c r="O23" i="13"/>
  <c r="O22" i="13"/>
  <c r="O21" i="13"/>
  <c r="O19" i="13"/>
  <c r="O18" i="13"/>
  <c r="O17" i="13"/>
  <c r="K11" i="13"/>
  <c r="K71" i="13"/>
  <c r="K70" i="13"/>
  <c r="K69" i="13"/>
  <c r="K68" i="13"/>
  <c r="K67" i="13"/>
  <c r="K66" i="13"/>
  <c r="K65" i="13"/>
  <c r="K63" i="13"/>
  <c r="K62" i="13"/>
  <c r="K61" i="13"/>
  <c r="K60" i="13"/>
  <c r="K58" i="13"/>
  <c r="K59" i="13"/>
  <c r="K56" i="13"/>
  <c r="K55" i="13"/>
  <c r="K64" i="13"/>
  <c r="K57" i="13"/>
  <c r="K53" i="13"/>
  <c r="K51" i="13"/>
  <c r="K48" i="13"/>
  <c r="K46" i="13"/>
  <c r="K45" i="13"/>
  <c r="K49" i="13"/>
  <c r="K47" i="13"/>
  <c r="K39" i="13"/>
  <c r="K38" i="13"/>
  <c r="K37" i="13"/>
  <c r="K36" i="13"/>
  <c r="K35" i="13"/>
  <c r="K34" i="13"/>
  <c r="K33" i="13"/>
  <c r="K54" i="13"/>
  <c r="K50" i="13"/>
  <c r="K32" i="13"/>
  <c r="K31" i="13"/>
  <c r="K30" i="13"/>
  <c r="K29" i="13"/>
  <c r="K28" i="13"/>
  <c r="K27" i="13"/>
  <c r="K13" i="13"/>
  <c r="K16" i="13"/>
  <c r="K15" i="13"/>
  <c r="K14" i="13"/>
  <c r="K25" i="13"/>
  <c r="K24" i="13"/>
  <c r="K23" i="13"/>
  <c r="K22" i="13"/>
  <c r="K21" i="13"/>
  <c r="K19" i="13"/>
  <c r="K18" i="13"/>
  <c r="K17" i="13"/>
  <c r="K26" i="13"/>
  <c r="G11" i="13"/>
  <c r="G71" i="13"/>
  <c r="G70" i="13"/>
  <c r="G69" i="13"/>
  <c r="G68" i="13"/>
  <c r="G67" i="13"/>
  <c r="G66" i="13"/>
  <c r="G65" i="13"/>
  <c r="G63" i="13"/>
  <c r="G62" i="13"/>
  <c r="G61" i="13"/>
  <c r="G64" i="13"/>
  <c r="G59" i="13"/>
  <c r="G60" i="13"/>
  <c r="G56" i="13"/>
  <c r="G55" i="13"/>
  <c r="G57" i="13"/>
  <c r="G54" i="13"/>
  <c r="G51" i="13"/>
  <c r="G48" i="13"/>
  <c r="G46" i="13"/>
  <c r="G45" i="13"/>
  <c r="G49" i="13"/>
  <c r="G47" i="13"/>
  <c r="G39" i="13"/>
  <c r="G38" i="13"/>
  <c r="G37" i="13"/>
  <c r="G36" i="13"/>
  <c r="G35" i="13"/>
  <c r="G34" i="13"/>
  <c r="G33" i="13"/>
  <c r="G58" i="13"/>
  <c r="G50" i="13"/>
  <c r="G53" i="13"/>
  <c r="G31" i="13"/>
  <c r="G30" i="13"/>
  <c r="G29" i="13"/>
  <c r="G28" i="13"/>
  <c r="G27" i="13"/>
  <c r="G32" i="13"/>
  <c r="G16" i="13"/>
  <c r="G15" i="13"/>
  <c r="G14" i="13"/>
  <c r="G13" i="13"/>
  <c r="G26" i="13"/>
  <c r="G25" i="13"/>
  <c r="G24" i="13"/>
  <c r="G23" i="13"/>
  <c r="G22" i="13"/>
  <c r="G21" i="13"/>
  <c r="G19" i="13"/>
  <c r="G18" i="13"/>
  <c r="G17" i="13"/>
  <c r="AL11" i="13"/>
  <c r="AL71" i="13"/>
  <c r="AL70" i="13"/>
  <c r="AL69" i="13"/>
  <c r="AL68" i="13"/>
  <c r="AL65" i="13"/>
  <c r="AL67" i="13"/>
  <c r="AL64" i="13"/>
  <c r="AL66" i="13"/>
  <c r="AL58" i="13"/>
  <c r="AL53" i="13"/>
  <c r="AL62" i="13"/>
  <c r="AL60" i="13"/>
  <c r="AL59" i="13"/>
  <c r="AL56" i="13"/>
  <c r="AL55" i="13"/>
  <c r="AL61" i="13"/>
  <c r="AL48" i="13"/>
  <c r="AL46" i="13"/>
  <c r="AL45" i="13"/>
  <c r="AL51" i="13"/>
  <c r="AL49" i="13"/>
  <c r="AL47" i="13"/>
  <c r="AL39" i="13"/>
  <c r="AL38" i="13"/>
  <c r="AL37" i="13"/>
  <c r="AL36" i="13"/>
  <c r="AL35" i="13"/>
  <c r="AL34" i="13"/>
  <c r="AL33" i="13"/>
  <c r="AL32" i="13"/>
  <c r="AL31" i="13"/>
  <c r="AL63" i="13"/>
  <c r="AL57" i="13"/>
  <c r="AL54" i="13"/>
  <c r="AL50" i="13"/>
  <c r="AL30" i="13"/>
  <c r="AL29" i="13"/>
  <c r="AL28" i="13"/>
  <c r="AL27" i="13"/>
  <c r="AL26" i="13"/>
  <c r="AL16" i="13"/>
  <c r="AL15" i="13"/>
  <c r="AL14" i="13"/>
  <c r="AL13" i="13"/>
  <c r="AL25" i="13"/>
  <c r="AL24" i="13"/>
  <c r="AL23" i="13"/>
  <c r="AL22" i="13"/>
  <c r="AL21" i="13"/>
  <c r="AL19" i="13"/>
  <c r="AL18" i="13"/>
  <c r="AL17" i="13"/>
  <c r="AH11" i="13"/>
  <c r="AH71" i="13"/>
  <c r="AH70" i="13"/>
  <c r="AH69" i="13"/>
  <c r="AH68" i="13"/>
  <c r="AH66" i="13"/>
  <c r="AH64" i="13"/>
  <c r="AH65" i="13"/>
  <c r="AH59" i="13"/>
  <c r="AH53" i="13"/>
  <c r="AH63" i="13"/>
  <c r="AH61" i="13"/>
  <c r="AH56" i="13"/>
  <c r="AH67" i="13"/>
  <c r="AH57" i="13"/>
  <c r="AH55" i="13"/>
  <c r="AH62" i="13"/>
  <c r="AH54" i="13"/>
  <c r="AH60" i="13"/>
  <c r="AH58" i="13"/>
  <c r="AH51" i="13"/>
  <c r="AH48" i="13"/>
  <c r="AH46" i="13"/>
  <c r="AH45" i="13"/>
  <c r="AH49" i="13"/>
  <c r="AH47" i="13"/>
  <c r="AH39" i="13"/>
  <c r="AH38" i="13"/>
  <c r="AH37" i="13"/>
  <c r="AH36" i="13"/>
  <c r="AH35" i="13"/>
  <c r="AH34" i="13"/>
  <c r="AH33" i="13"/>
  <c r="AH32" i="13"/>
  <c r="AH31" i="13"/>
  <c r="AH50" i="13"/>
  <c r="AH30" i="13"/>
  <c r="AH29" i="13"/>
  <c r="AH28" i="13"/>
  <c r="AH27" i="13"/>
  <c r="AH26" i="13"/>
  <c r="AH16" i="13"/>
  <c r="AH15" i="13"/>
  <c r="AH14" i="13"/>
  <c r="AH13" i="13"/>
  <c r="AH25" i="13"/>
  <c r="AH24" i="13"/>
  <c r="AH23" i="13"/>
  <c r="AH22" i="13"/>
  <c r="AH21" i="13"/>
  <c r="AH19" i="13"/>
  <c r="AH18" i="13"/>
  <c r="AH17" i="13"/>
  <c r="AD11" i="13"/>
  <c r="AD71" i="13"/>
  <c r="AD70" i="13"/>
  <c r="AD69" i="13"/>
  <c r="AD68" i="13"/>
  <c r="AD67" i="13"/>
  <c r="AD65" i="13"/>
  <c r="AD66" i="13"/>
  <c r="AD56" i="13"/>
  <c r="AD53" i="13"/>
  <c r="AD64" i="13"/>
  <c r="AD62" i="13"/>
  <c r="AD60" i="13"/>
  <c r="AD57" i="13"/>
  <c r="AD58" i="13"/>
  <c r="AD55" i="13"/>
  <c r="AD63" i="13"/>
  <c r="AD61" i="13"/>
  <c r="AD54" i="13"/>
  <c r="AD51" i="13"/>
  <c r="AD48" i="13"/>
  <c r="AD46" i="13"/>
  <c r="AD45" i="13"/>
  <c r="AD49" i="13"/>
  <c r="AD47" i="13"/>
  <c r="AD39" i="13"/>
  <c r="AD38" i="13"/>
  <c r="AD37" i="13"/>
  <c r="AD36" i="13"/>
  <c r="AD35" i="13"/>
  <c r="AD34" i="13"/>
  <c r="AD33" i="13"/>
  <c r="AD32" i="13"/>
  <c r="AD31" i="13"/>
  <c r="AD59" i="13"/>
  <c r="AD50" i="13"/>
  <c r="AD30" i="13"/>
  <c r="AD29" i="13"/>
  <c r="AD28" i="13"/>
  <c r="AD27" i="13"/>
  <c r="AD26" i="13"/>
  <c r="AD16" i="13"/>
  <c r="AD15" i="13"/>
  <c r="AD14" i="13"/>
  <c r="AD13" i="13"/>
  <c r="AD25" i="13"/>
  <c r="AD24" i="13"/>
  <c r="AD23" i="13"/>
  <c r="AD22" i="13"/>
  <c r="AD21" i="13"/>
  <c r="AD19" i="13"/>
  <c r="AD18" i="13"/>
  <c r="AD17" i="13"/>
  <c r="Z11" i="13"/>
  <c r="Z71" i="13"/>
  <c r="Z70" i="13"/>
  <c r="Z69" i="13"/>
  <c r="Z68" i="13"/>
  <c r="Z67" i="13"/>
  <c r="Z66" i="13"/>
  <c r="Z65" i="13"/>
  <c r="Z64" i="13"/>
  <c r="Z57" i="13"/>
  <c r="Z53" i="13"/>
  <c r="Z63" i="13"/>
  <c r="Z61" i="13"/>
  <c r="Z58" i="13"/>
  <c r="Z59" i="13"/>
  <c r="Z55" i="13"/>
  <c r="Z56" i="13"/>
  <c r="Z62" i="13"/>
  <c r="Z51" i="13"/>
  <c r="Z52" i="13" s="1"/>
  <c r="Z48" i="13"/>
  <c r="Z46" i="13"/>
  <c r="Z45" i="13"/>
  <c r="Z60" i="13"/>
  <c r="Z49" i="13"/>
  <c r="Z47" i="13"/>
  <c r="Z39" i="13"/>
  <c r="Z38" i="13"/>
  <c r="Z37" i="13"/>
  <c r="Z36" i="13"/>
  <c r="Z35" i="13"/>
  <c r="Z34" i="13"/>
  <c r="Z33" i="13"/>
  <c r="Z32" i="13"/>
  <c r="Z31" i="13"/>
  <c r="Z54" i="13"/>
  <c r="Z50" i="13"/>
  <c r="Z30" i="13"/>
  <c r="Z29" i="13"/>
  <c r="Z28" i="13"/>
  <c r="Z27" i="13"/>
  <c r="Z26" i="13"/>
  <c r="Z16" i="13"/>
  <c r="Z15" i="13"/>
  <c r="Z14" i="13"/>
  <c r="Z13" i="13"/>
  <c r="Z25" i="13"/>
  <c r="Z24" i="13"/>
  <c r="Z23" i="13"/>
  <c r="Z22" i="13"/>
  <c r="Z21" i="13"/>
  <c r="Z19" i="13"/>
  <c r="Z18" i="13"/>
  <c r="Z17" i="13"/>
  <c r="V11" i="13"/>
  <c r="V71" i="13"/>
  <c r="V70" i="13"/>
  <c r="V69" i="13"/>
  <c r="V65" i="13"/>
  <c r="V68" i="13"/>
  <c r="V67" i="13"/>
  <c r="V64" i="13"/>
  <c r="V58" i="13"/>
  <c r="V66" i="13"/>
  <c r="V62" i="13"/>
  <c r="V60" i="13"/>
  <c r="V59" i="13"/>
  <c r="V56" i="13"/>
  <c r="V55" i="13"/>
  <c r="V53" i="13"/>
  <c r="V63" i="13"/>
  <c r="V54" i="13"/>
  <c r="V51" i="13"/>
  <c r="V48" i="13"/>
  <c r="V46" i="13"/>
  <c r="V45" i="13"/>
  <c r="V61" i="13"/>
  <c r="V57" i="13"/>
  <c r="V49" i="13"/>
  <c r="V47" i="13"/>
  <c r="V39" i="13"/>
  <c r="V38" i="13"/>
  <c r="V37" i="13"/>
  <c r="V36" i="13"/>
  <c r="V35" i="13"/>
  <c r="V34" i="13"/>
  <c r="V33" i="13"/>
  <c r="V32" i="13"/>
  <c r="V50" i="13"/>
  <c r="V31" i="13"/>
  <c r="V30" i="13"/>
  <c r="V29" i="13"/>
  <c r="V28" i="13"/>
  <c r="V27" i="13"/>
  <c r="V26" i="13"/>
  <c r="V16" i="13"/>
  <c r="V15" i="13"/>
  <c r="V14" i="13"/>
  <c r="V13" i="13"/>
  <c r="V25" i="13"/>
  <c r="V24" i="13"/>
  <c r="V23" i="13"/>
  <c r="V22" i="13"/>
  <c r="V21" i="13"/>
  <c r="V19" i="13"/>
  <c r="V18" i="13"/>
  <c r="V17" i="13"/>
  <c r="R11" i="13"/>
  <c r="R71" i="13"/>
  <c r="R70" i="13"/>
  <c r="R69" i="13"/>
  <c r="R66" i="13"/>
  <c r="R68" i="13"/>
  <c r="R65" i="13"/>
  <c r="R64" i="13"/>
  <c r="R59" i="13"/>
  <c r="R63" i="13"/>
  <c r="R61" i="13"/>
  <c r="R57" i="13"/>
  <c r="R56" i="13"/>
  <c r="R55" i="13"/>
  <c r="R58" i="13"/>
  <c r="R67" i="13"/>
  <c r="R51" i="13"/>
  <c r="R48" i="13"/>
  <c r="R46" i="13"/>
  <c r="R45" i="13"/>
  <c r="R62" i="13"/>
  <c r="R49" i="13"/>
  <c r="R47" i="13"/>
  <c r="R39" i="13"/>
  <c r="R38" i="13"/>
  <c r="R37" i="13"/>
  <c r="R36" i="13"/>
  <c r="R35" i="13"/>
  <c r="R34" i="13"/>
  <c r="R33" i="13"/>
  <c r="R32" i="13"/>
  <c r="R60" i="13"/>
  <c r="R54" i="13"/>
  <c r="R53" i="13"/>
  <c r="R50" i="13"/>
  <c r="R31" i="13"/>
  <c r="R30" i="13"/>
  <c r="R29" i="13"/>
  <c r="R28" i="13"/>
  <c r="R27" i="13"/>
  <c r="R26" i="13"/>
  <c r="R16" i="13"/>
  <c r="R15" i="13"/>
  <c r="R14" i="13"/>
  <c r="R13" i="13"/>
  <c r="R25" i="13"/>
  <c r="R24" i="13"/>
  <c r="R23" i="13"/>
  <c r="R22" i="13"/>
  <c r="R21" i="13"/>
  <c r="R19" i="13"/>
  <c r="R18" i="13"/>
  <c r="R17" i="13"/>
  <c r="N11" i="13"/>
  <c r="N71" i="13"/>
  <c r="N70" i="13"/>
  <c r="N69" i="13"/>
  <c r="N67" i="13"/>
  <c r="N65" i="13"/>
  <c r="N66" i="13"/>
  <c r="N64" i="13"/>
  <c r="N68" i="13"/>
  <c r="N62" i="13"/>
  <c r="N60" i="13"/>
  <c r="N57" i="13"/>
  <c r="N58" i="13"/>
  <c r="N56" i="13"/>
  <c r="N55" i="13"/>
  <c r="N54" i="13"/>
  <c r="N51" i="13"/>
  <c r="N48" i="13"/>
  <c r="N46" i="13"/>
  <c r="N45" i="13"/>
  <c r="N63" i="13"/>
  <c r="N59" i="13"/>
  <c r="N53" i="13"/>
  <c r="N49" i="13"/>
  <c r="N47" i="13"/>
  <c r="N39" i="13"/>
  <c r="N38" i="13"/>
  <c r="N37" i="13"/>
  <c r="N36" i="13"/>
  <c r="N35" i="13"/>
  <c r="N34" i="13"/>
  <c r="N33" i="13"/>
  <c r="N32" i="13"/>
  <c r="N61" i="13"/>
  <c r="N50" i="13"/>
  <c r="N31" i="13"/>
  <c r="N30" i="13"/>
  <c r="N29" i="13"/>
  <c r="N28" i="13"/>
  <c r="N27" i="13"/>
  <c r="N26" i="13"/>
  <c r="N16" i="13"/>
  <c r="N15" i="13"/>
  <c r="N14" i="13"/>
  <c r="N13" i="13"/>
  <c r="N25" i="13"/>
  <c r="N24" i="13"/>
  <c r="N23" i="13"/>
  <c r="N22" i="13"/>
  <c r="N21" i="13"/>
  <c r="N19" i="13"/>
  <c r="N18" i="13"/>
  <c r="N17" i="13"/>
  <c r="J11" i="13"/>
  <c r="J71" i="13"/>
  <c r="J70" i="13"/>
  <c r="J69" i="13"/>
  <c r="J68" i="13"/>
  <c r="J67" i="13"/>
  <c r="J66" i="13"/>
  <c r="J65" i="13"/>
  <c r="J64" i="13"/>
  <c r="J57" i="13"/>
  <c r="J63" i="13"/>
  <c r="J61" i="13"/>
  <c r="J58" i="13"/>
  <c r="J59" i="13"/>
  <c r="J56" i="13"/>
  <c r="J55" i="13"/>
  <c r="J60" i="13"/>
  <c r="J53" i="13"/>
  <c r="J51" i="13"/>
  <c r="J48" i="13"/>
  <c r="J46" i="13"/>
  <c r="J45" i="13"/>
  <c r="J49" i="13"/>
  <c r="J47" i="13"/>
  <c r="J39" i="13"/>
  <c r="J38" i="13"/>
  <c r="J37" i="13"/>
  <c r="J36" i="13"/>
  <c r="J35" i="13"/>
  <c r="J34" i="13"/>
  <c r="J33" i="13"/>
  <c r="J32" i="13"/>
  <c r="J62" i="13"/>
  <c r="J54" i="13"/>
  <c r="J50" i="13"/>
  <c r="J31" i="13"/>
  <c r="J30" i="13"/>
  <c r="J29" i="13"/>
  <c r="J28" i="13"/>
  <c r="J27" i="13"/>
  <c r="J26" i="13"/>
  <c r="J16" i="13"/>
  <c r="J15" i="13"/>
  <c r="J14" i="13"/>
  <c r="J13" i="13"/>
  <c r="J25" i="13"/>
  <c r="J24" i="13"/>
  <c r="J23" i="13"/>
  <c r="J22" i="13"/>
  <c r="J21" i="13"/>
  <c r="J19" i="13"/>
  <c r="J18" i="13"/>
  <c r="J17" i="13"/>
  <c r="F11" i="13"/>
  <c r="F71" i="13"/>
  <c r="F70" i="13"/>
  <c r="F69" i="13"/>
  <c r="F65" i="13"/>
  <c r="F68" i="13"/>
  <c r="F67" i="13"/>
  <c r="F64" i="13"/>
  <c r="F58" i="13"/>
  <c r="F62" i="13"/>
  <c r="F59" i="13"/>
  <c r="F66" i="13"/>
  <c r="F60" i="13"/>
  <c r="F56" i="13"/>
  <c r="F55" i="13"/>
  <c r="F61" i="13"/>
  <c r="F53" i="13"/>
  <c r="F57" i="13"/>
  <c r="F54" i="13"/>
  <c r="F51" i="13"/>
  <c r="F48" i="13"/>
  <c r="F46" i="13"/>
  <c r="F45" i="13"/>
  <c r="F49" i="13"/>
  <c r="F47" i="13"/>
  <c r="F39" i="13"/>
  <c r="F38" i="13"/>
  <c r="F37" i="13"/>
  <c r="F36" i="13"/>
  <c r="F35" i="13"/>
  <c r="F34" i="13"/>
  <c r="F33" i="13"/>
  <c r="F32" i="13"/>
  <c r="F63" i="13"/>
  <c r="F50" i="13"/>
  <c r="F31" i="13"/>
  <c r="F30" i="13"/>
  <c r="F29" i="13"/>
  <c r="F28" i="13"/>
  <c r="F27" i="13"/>
  <c r="F16" i="13"/>
  <c r="F15" i="13"/>
  <c r="F14" i="13"/>
  <c r="F13" i="13"/>
  <c r="F26" i="13"/>
  <c r="F25" i="13"/>
  <c r="F24" i="13"/>
  <c r="F23" i="13"/>
  <c r="F22" i="13"/>
  <c r="F21" i="13"/>
  <c r="F19" i="13"/>
  <c r="F18" i="13"/>
  <c r="F17" i="13"/>
  <c r="E11" i="13"/>
  <c r="E71" i="13"/>
  <c r="E70" i="13"/>
  <c r="E69" i="13"/>
  <c r="E68" i="13"/>
  <c r="E67" i="13"/>
  <c r="E66" i="13"/>
  <c r="E65" i="13"/>
  <c r="E63" i="13"/>
  <c r="E62" i="13"/>
  <c r="E61" i="13"/>
  <c r="E60" i="13"/>
  <c r="E59" i="13"/>
  <c r="E58" i="13"/>
  <c r="E57" i="13"/>
  <c r="E54" i="13"/>
  <c r="E64" i="13"/>
  <c r="E53" i="13"/>
  <c r="E50" i="13"/>
  <c r="E56" i="13"/>
  <c r="E55" i="13"/>
  <c r="E51" i="13"/>
  <c r="E52" i="13" s="1"/>
  <c r="E48" i="13"/>
  <c r="E46" i="13"/>
  <c r="E45" i="13"/>
  <c r="E49" i="13"/>
  <c r="E47" i="13"/>
  <c r="E37" i="13"/>
  <c r="E36" i="13"/>
  <c r="E34" i="13"/>
  <c r="E32" i="13"/>
  <c r="E31" i="13"/>
  <c r="E30" i="13"/>
  <c r="E29" i="13"/>
  <c r="E28" i="13"/>
  <c r="E27" i="13"/>
  <c r="E39" i="13"/>
  <c r="E35" i="13"/>
  <c r="E33" i="13"/>
  <c r="E38" i="13"/>
  <c r="E26" i="13"/>
  <c r="E25" i="13"/>
  <c r="E24" i="13"/>
  <c r="E23" i="13"/>
  <c r="E22" i="13"/>
  <c r="E21" i="13"/>
  <c r="E19" i="13"/>
  <c r="E18" i="13"/>
  <c r="E17" i="13"/>
  <c r="E16" i="13"/>
  <c r="E15" i="13"/>
  <c r="E14" i="13"/>
  <c r="E13" i="13"/>
  <c r="AK11" i="13"/>
  <c r="AK71" i="13"/>
  <c r="AK70" i="13"/>
  <c r="AK69" i="13"/>
  <c r="AK68" i="13"/>
  <c r="AK67" i="13"/>
  <c r="AK66" i="13"/>
  <c r="AK65" i="13"/>
  <c r="AK64" i="13"/>
  <c r="AK63" i="13"/>
  <c r="AK62" i="13"/>
  <c r="AK61" i="13"/>
  <c r="AK60" i="13"/>
  <c r="AK59" i="13"/>
  <c r="AK58" i="13"/>
  <c r="AK57" i="13"/>
  <c r="AK56" i="13"/>
  <c r="AK54" i="13"/>
  <c r="AK53" i="13"/>
  <c r="AK50" i="13"/>
  <c r="AK55" i="13"/>
  <c r="AK48" i="13"/>
  <c r="AK46" i="13"/>
  <c r="AK45" i="13"/>
  <c r="AK51" i="13"/>
  <c r="AK49" i="13"/>
  <c r="AK47" i="13"/>
  <c r="AK37" i="13"/>
  <c r="AK34" i="13"/>
  <c r="AK32" i="13"/>
  <c r="AK30" i="13"/>
  <c r="AK29" i="13"/>
  <c r="AK28" i="13"/>
  <c r="AK27" i="13"/>
  <c r="AK26" i="13"/>
  <c r="AK36" i="13"/>
  <c r="AK39" i="13"/>
  <c r="AK35" i="13"/>
  <c r="AK33" i="13"/>
  <c r="AK38" i="13"/>
  <c r="AK31" i="13"/>
  <c r="AK25" i="13"/>
  <c r="AK24" i="13"/>
  <c r="AK23" i="13"/>
  <c r="AK22" i="13"/>
  <c r="AK21" i="13"/>
  <c r="AK19" i="13"/>
  <c r="AK18" i="13"/>
  <c r="AK17" i="13"/>
  <c r="AK16" i="13"/>
  <c r="AK15" i="13"/>
  <c r="AK14" i="13"/>
  <c r="AK13" i="13"/>
  <c r="AG11" i="13"/>
  <c r="AG71" i="13"/>
  <c r="AG70" i="13"/>
  <c r="AG69" i="13"/>
  <c r="AG68" i="13"/>
  <c r="AG67" i="13"/>
  <c r="AG66" i="13"/>
  <c r="AG65" i="13"/>
  <c r="AG63" i="13"/>
  <c r="AG62" i="13"/>
  <c r="AG61" i="13"/>
  <c r="AG60" i="13"/>
  <c r="AG59" i="13"/>
  <c r="AG58" i="13"/>
  <c r="AG57" i="13"/>
  <c r="AG56" i="13"/>
  <c r="AG64" i="13"/>
  <c r="AG54" i="13"/>
  <c r="AG53" i="13"/>
  <c r="AG50" i="13"/>
  <c r="AG51" i="13"/>
  <c r="AG48" i="13"/>
  <c r="AG46" i="13"/>
  <c r="AG45" i="13"/>
  <c r="AG55" i="13"/>
  <c r="AG49" i="13"/>
  <c r="AG47" i="13"/>
  <c r="AG38" i="13"/>
  <c r="AG35" i="13"/>
  <c r="AG33" i="13"/>
  <c r="AG30" i="13"/>
  <c r="AG29" i="13"/>
  <c r="AG28" i="13"/>
  <c r="AG27" i="13"/>
  <c r="AG26" i="13"/>
  <c r="AG37" i="13"/>
  <c r="AG36" i="13"/>
  <c r="AG34" i="13"/>
  <c r="AG31" i="13"/>
  <c r="AG39" i="13"/>
  <c r="AG32" i="13"/>
  <c r="AG25" i="13"/>
  <c r="AG24" i="13"/>
  <c r="AG23" i="13"/>
  <c r="AG22" i="13"/>
  <c r="AG21" i="13"/>
  <c r="AG19" i="13"/>
  <c r="AG18" i="13"/>
  <c r="AG17" i="13"/>
  <c r="AG16" i="13"/>
  <c r="AG15" i="13"/>
  <c r="AG14" i="13"/>
  <c r="AG13" i="13"/>
  <c r="AC11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6" i="13"/>
  <c r="AC54" i="13"/>
  <c r="AC53" i="13"/>
  <c r="AC55" i="13"/>
  <c r="AC50" i="13"/>
  <c r="AC51" i="13"/>
  <c r="AC48" i="13"/>
  <c r="AC46" i="13"/>
  <c r="AC45" i="13"/>
  <c r="AC49" i="13"/>
  <c r="AC47" i="13"/>
  <c r="AC39" i="13"/>
  <c r="AC34" i="13"/>
  <c r="AC30" i="13"/>
  <c r="AC29" i="13"/>
  <c r="AC28" i="13"/>
  <c r="AC27" i="13"/>
  <c r="AC26" i="13"/>
  <c r="AC38" i="13"/>
  <c r="AC31" i="13"/>
  <c r="AC37" i="13"/>
  <c r="AC35" i="13"/>
  <c r="AC33" i="13"/>
  <c r="AC32" i="13"/>
  <c r="AC36" i="13"/>
  <c r="AC25" i="13"/>
  <c r="AC24" i="13"/>
  <c r="AC23" i="13"/>
  <c r="AC22" i="13"/>
  <c r="AC21" i="13"/>
  <c r="AC19" i="13"/>
  <c r="AC18" i="13"/>
  <c r="AC17" i="13"/>
  <c r="AC16" i="13"/>
  <c r="AC15" i="13"/>
  <c r="AC14" i="13"/>
  <c r="AC13" i="13"/>
  <c r="Y11" i="13"/>
  <c r="Y71" i="13"/>
  <c r="Y70" i="13"/>
  <c r="Y69" i="13"/>
  <c r="Y68" i="13"/>
  <c r="Y67" i="13"/>
  <c r="Y66" i="13"/>
  <c r="Y65" i="13"/>
  <c r="Y63" i="13"/>
  <c r="Y62" i="13"/>
  <c r="Y61" i="13"/>
  <c r="Y60" i="13"/>
  <c r="Y59" i="13"/>
  <c r="Y58" i="13"/>
  <c r="Y57" i="13"/>
  <c r="Y56" i="13"/>
  <c r="Y54" i="13"/>
  <c r="Y53" i="13"/>
  <c r="Y64" i="13"/>
  <c r="Y50" i="13"/>
  <c r="Y55" i="13"/>
  <c r="Y51" i="13"/>
  <c r="Y52" i="13" s="1"/>
  <c r="Y48" i="13"/>
  <c r="Y46" i="13"/>
  <c r="Y45" i="13"/>
  <c r="Y49" i="13"/>
  <c r="Y47" i="13"/>
  <c r="Y36" i="13"/>
  <c r="Y35" i="13"/>
  <c r="Y33" i="13"/>
  <c r="Y31" i="13"/>
  <c r="Y30" i="13"/>
  <c r="Y29" i="13"/>
  <c r="Y28" i="13"/>
  <c r="Y27" i="13"/>
  <c r="Y26" i="13"/>
  <c r="Y39" i="13"/>
  <c r="Y32" i="13"/>
  <c r="Y38" i="13"/>
  <c r="Y34" i="13"/>
  <c r="Y37" i="13"/>
  <c r="Y25" i="13"/>
  <c r="Y24" i="13"/>
  <c r="Y23" i="13"/>
  <c r="Y22" i="13"/>
  <c r="Y21" i="13"/>
  <c r="Y19" i="13"/>
  <c r="Y18" i="13"/>
  <c r="Y17" i="13"/>
  <c r="Y16" i="13"/>
  <c r="Y15" i="13"/>
  <c r="Y14" i="13"/>
  <c r="Y13" i="13"/>
  <c r="U11" i="13"/>
  <c r="U71" i="13"/>
  <c r="U70" i="13"/>
  <c r="U69" i="13"/>
  <c r="U68" i="13"/>
  <c r="U67" i="13"/>
  <c r="U66" i="13"/>
  <c r="U65" i="13"/>
  <c r="U63" i="13"/>
  <c r="U62" i="13"/>
  <c r="U61" i="13"/>
  <c r="U60" i="13"/>
  <c r="U59" i="13"/>
  <c r="U58" i="13"/>
  <c r="U57" i="13"/>
  <c r="U54" i="13"/>
  <c r="U64" i="13"/>
  <c r="U53" i="13"/>
  <c r="U50" i="13"/>
  <c r="U56" i="13"/>
  <c r="U55" i="13"/>
  <c r="U51" i="13"/>
  <c r="U52" i="13" s="1"/>
  <c r="U48" i="13"/>
  <c r="U46" i="13"/>
  <c r="U45" i="13"/>
  <c r="U49" i="13"/>
  <c r="U47" i="13"/>
  <c r="U37" i="13"/>
  <c r="U34" i="13"/>
  <c r="U32" i="13"/>
  <c r="U31" i="13"/>
  <c r="U30" i="13"/>
  <c r="U29" i="13"/>
  <c r="U28" i="13"/>
  <c r="U27" i="13"/>
  <c r="U26" i="13"/>
  <c r="U36" i="13"/>
  <c r="U39" i="13"/>
  <c r="U35" i="13"/>
  <c r="U33" i="13"/>
  <c r="U38" i="13"/>
  <c r="U25" i="13"/>
  <c r="U24" i="13"/>
  <c r="U23" i="13"/>
  <c r="U22" i="13"/>
  <c r="U21" i="13"/>
  <c r="U19" i="13"/>
  <c r="U18" i="13"/>
  <c r="U17" i="13"/>
  <c r="U16" i="13"/>
  <c r="U15" i="13"/>
  <c r="U14" i="13"/>
  <c r="U13" i="13"/>
  <c r="Q11" i="13"/>
  <c r="Q71" i="13"/>
  <c r="Q70" i="13"/>
  <c r="Q69" i="13"/>
  <c r="Q68" i="13"/>
  <c r="Q67" i="13"/>
  <c r="Q66" i="13"/>
  <c r="Q65" i="13"/>
  <c r="Q63" i="13"/>
  <c r="Q62" i="13"/>
  <c r="Q61" i="13"/>
  <c r="Q60" i="13"/>
  <c r="Q59" i="13"/>
  <c r="Q58" i="13"/>
  <c r="Q57" i="13"/>
  <c r="Q54" i="13"/>
  <c r="Q53" i="13"/>
  <c r="Q50" i="13"/>
  <c r="Q64" i="13"/>
  <c r="Q56" i="13"/>
  <c r="Q51" i="13"/>
  <c r="Q52" i="13" s="1"/>
  <c r="Q48" i="13"/>
  <c r="Q46" i="13"/>
  <c r="Q45" i="13"/>
  <c r="Q55" i="13"/>
  <c r="Q49" i="13"/>
  <c r="Q47" i="13"/>
  <c r="Q38" i="13"/>
  <c r="Q35" i="13"/>
  <c r="Q33" i="13"/>
  <c r="Q31" i="13"/>
  <c r="Q30" i="13"/>
  <c r="Q29" i="13"/>
  <c r="Q28" i="13"/>
  <c r="Q27" i="13"/>
  <c r="Q26" i="13"/>
  <c r="Q37" i="13"/>
  <c r="Q36" i="13"/>
  <c r="Q34" i="13"/>
  <c r="Q39" i="13"/>
  <c r="Q32" i="13"/>
  <c r="Q25" i="13"/>
  <c r="Q24" i="13"/>
  <c r="Q23" i="13"/>
  <c r="Q22" i="13"/>
  <c r="Q21" i="13"/>
  <c r="Q19" i="13"/>
  <c r="Q18" i="13"/>
  <c r="Q17" i="13"/>
  <c r="Q16" i="13"/>
  <c r="Q15" i="13"/>
  <c r="Q14" i="13"/>
  <c r="Q13" i="13"/>
  <c r="M11" i="13"/>
  <c r="M71" i="13"/>
  <c r="M70" i="13"/>
  <c r="M69" i="13"/>
  <c r="M68" i="13"/>
  <c r="M67" i="13"/>
  <c r="M66" i="13"/>
  <c r="M65" i="13"/>
  <c r="M63" i="13"/>
  <c r="M62" i="13"/>
  <c r="M61" i="13"/>
  <c r="M60" i="13"/>
  <c r="M59" i="13"/>
  <c r="M58" i="13"/>
  <c r="M57" i="13"/>
  <c r="M54" i="13"/>
  <c r="M64" i="13"/>
  <c r="M53" i="13"/>
  <c r="M55" i="13"/>
  <c r="M50" i="13"/>
  <c r="M51" i="13"/>
  <c r="M48" i="13"/>
  <c r="M46" i="13"/>
  <c r="M45" i="13"/>
  <c r="M56" i="13"/>
  <c r="M49" i="13"/>
  <c r="M47" i="13"/>
  <c r="M39" i="13"/>
  <c r="M36" i="13"/>
  <c r="M34" i="13"/>
  <c r="M31" i="13"/>
  <c r="M30" i="13"/>
  <c r="M29" i="13"/>
  <c r="M28" i="13"/>
  <c r="M27" i="13"/>
  <c r="M26" i="13"/>
  <c r="M38" i="13"/>
  <c r="M37" i="13"/>
  <c r="M35" i="13"/>
  <c r="M33" i="13"/>
  <c r="M32" i="13"/>
  <c r="M25" i="13"/>
  <c r="M24" i="13"/>
  <c r="M23" i="13"/>
  <c r="M22" i="13"/>
  <c r="M21" i="13"/>
  <c r="M19" i="13"/>
  <c r="M18" i="13"/>
  <c r="M17" i="13"/>
  <c r="M16" i="13"/>
  <c r="M15" i="13"/>
  <c r="M14" i="13"/>
  <c r="M13" i="13"/>
  <c r="I11" i="13"/>
  <c r="I71" i="13"/>
  <c r="I70" i="13"/>
  <c r="I69" i="13"/>
  <c r="I68" i="13"/>
  <c r="I67" i="13"/>
  <c r="I66" i="13"/>
  <c r="I65" i="13"/>
  <c r="I63" i="13"/>
  <c r="I62" i="13"/>
  <c r="I61" i="13"/>
  <c r="I60" i="13"/>
  <c r="I59" i="13"/>
  <c r="I58" i="13"/>
  <c r="I57" i="13"/>
  <c r="I54" i="13"/>
  <c r="I53" i="13"/>
  <c r="I56" i="13"/>
  <c r="I50" i="13"/>
  <c r="I55" i="13"/>
  <c r="I64" i="13"/>
  <c r="I51" i="13"/>
  <c r="I48" i="13"/>
  <c r="I46" i="13"/>
  <c r="I45" i="13"/>
  <c r="I49" i="13"/>
  <c r="I47" i="13"/>
  <c r="I35" i="13"/>
  <c r="I33" i="13"/>
  <c r="I31" i="13"/>
  <c r="I30" i="13"/>
  <c r="I29" i="13"/>
  <c r="I28" i="13"/>
  <c r="I27" i="13"/>
  <c r="I26" i="13"/>
  <c r="I39" i="13"/>
  <c r="I32" i="13"/>
  <c r="I38" i="13"/>
  <c r="I36" i="13"/>
  <c r="I34" i="13"/>
  <c r="I37" i="13"/>
  <c r="I25" i="13"/>
  <c r="I24" i="13"/>
  <c r="I23" i="13"/>
  <c r="I22" i="13"/>
  <c r="I21" i="13"/>
  <c r="I19" i="13"/>
  <c r="I18" i="13"/>
  <c r="I17" i="13"/>
  <c r="I13" i="13"/>
  <c r="I16" i="13"/>
  <c r="I15" i="13"/>
  <c r="I14" i="13"/>
  <c r="O6" i="44" l="1"/>
  <c r="O4" i="44"/>
  <c r="H120" i="44"/>
  <c r="I118" i="44"/>
  <c r="J116" i="44"/>
  <c r="J115" i="44"/>
  <c r="J114" i="44"/>
  <c r="J113" i="44"/>
  <c r="I35" i="44"/>
  <c r="J33" i="44"/>
  <c r="K31" i="44"/>
  <c r="K30" i="44"/>
  <c r="K29" i="44"/>
  <c r="K28" i="44"/>
  <c r="K120" i="44"/>
  <c r="H118" i="44"/>
  <c r="I116" i="44"/>
  <c r="I115" i="44"/>
  <c r="I114" i="44"/>
  <c r="I113" i="44"/>
  <c r="J120" i="44"/>
  <c r="K118" i="44"/>
  <c r="H116" i="44"/>
  <c r="H115" i="44"/>
  <c r="H114" i="44"/>
  <c r="K35" i="44"/>
  <c r="H33" i="44"/>
  <c r="I31" i="44"/>
  <c r="I30" i="44"/>
  <c r="I29" i="44"/>
  <c r="I28" i="44"/>
  <c r="K116" i="44"/>
  <c r="J35" i="44"/>
  <c r="I33" i="44"/>
  <c r="I32" i="44" s="1"/>
  <c r="J30" i="44"/>
  <c r="J28" i="44"/>
  <c r="J118" i="44"/>
  <c r="K33" i="44"/>
  <c r="K32" i="44" s="1"/>
  <c r="I120" i="44"/>
  <c r="K115" i="44"/>
  <c r="H35" i="44"/>
  <c r="H30" i="44"/>
  <c r="K113" i="44"/>
  <c r="H31" i="44"/>
  <c r="K114" i="44"/>
  <c r="J31" i="44"/>
  <c r="J29" i="44"/>
  <c r="H29" i="44"/>
  <c r="O8" i="44"/>
  <c r="J159" i="44"/>
  <c r="K157" i="44"/>
  <c r="H155" i="44"/>
  <c r="H154" i="44"/>
  <c r="H153" i="44"/>
  <c r="J74" i="44"/>
  <c r="K72" i="44"/>
  <c r="K70" i="44"/>
  <c r="K69" i="44"/>
  <c r="K68" i="44"/>
  <c r="K67" i="44"/>
  <c r="I159" i="44"/>
  <c r="J157" i="44"/>
  <c r="J156" i="44" s="1"/>
  <c r="K155" i="44"/>
  <c r="K154" i="44"/>
  <c r="K153" i="44"/>
  <c r="K152" i="44"/>
  <c r="I74" i="44"/>
  <c r="J72" i="44"/>
  <c r="J70" i="44"/>
  <c r="J69" i="44"/>
  <c r="J68" i="44"/>
  <c r="J67" i="44"/>
  <c r="H159" i="44"/>
  <c r="I157" i="44"/>
  <c r="J155" i="44"/>
  <c r="J154" i="44"/>
  <c r="J153" i="44"/>
  <c r="J152" i="44"/>
  <c r="H74" i="44"/>
  <c r="I72" i="44"/>
  <c r="I70" i="44"/>
  <c r="I69" i="44"/>
  <c r="I68" i="44"/>
  <c r="I67" i="44"/>
  <c r="I153" i="44"/>
  <c r="H68" i="44"/>
  <c r="I154" i="44"/>
  <c r="H157" i="44"/>
  <c r="I152" i="44"/>
  <c r="H72" i="44"/>
  <c r="K74" i="44"/>
  <c r="I155" i="44"/>
  <c r="H70" i="44"/>
  <c r="L70" i="44" s="1"/>
  <c r="K159" i="44"/>
  <c r="H69" i="44"/>
  <c r="J107" i="44"/>
  <c r="K105" i="44"/>
  <c r="K103" i="44"/>
  <c r="K102" i="44"/>
  <c r="K101" i="44"/>
  <c r="K100" i="44"/>
  <c r="K22" i="44"/>
  <c r="H20" i="44"/>
  <c r="I18" i="44"/>
  <c r="I107" i="44"/>
  <c r="J105" i="44"/>
  <c r="J103" i="44"/>
  <c r="J102" i="44"/>
  <c r="J101" i="44"/>
  <c r="J100" i="44"/>
  <c r="H107" i="44"/>
  <c r="I105" i="44"/>
  <c r="I103" i="44"/>
  <c r="I102" i="44"/>
  <c r="I101" i="44"/>
  <c r="I100" i="44"/>
  <c r="I22" i="44"/>
  <c r="J20" i="44"/>
  <c r="K18" i="44"/>
  <c r="K17" i="44"/>
  <c r="K107" i="44"/>
  <c r="K104" i="44" s="1"/>
  <c r="H102" i="44"/>
  <c r="J18" i="44"/>
  <c r="H17" i="44"/>
  <c r="H16" i="44"/>
  <c r="K20" i="44"/>
  <c r="K16" i="44"/>
  <c r="K15" i="44"/>
  <c r="H22" i="44"/>
  <c r="I15" i="44"/>
  <c r="H101" i="44"/>
  <c r="H18" i="44"/>
  <c r="I16" i="44"/>
  <c r="H105" i="44"/>
  <c r="J22" i="44"/>
  <c r="I20" i="44"/>
  <c r="J17" i="44"/>
  <c r="J16" i="44"/>
  <c r="J15" i="44"/>
  <c r="H103" i="44"/>
  <c r="I17" i="44"/>
  <c r="K133" i="44"/>
  <c r="H131" i="44"/>
  <c r="I129" i="44"/>
  <c r="I128" i="44"/>
  <c r="I127" i="44"/>
  <c r="I126" i="44"/>
  <c r="H48" i="44"/>
  <c r="I46" i="44"/>
  <c r="I44" i="44"/>
  <c r="I43" i="44"/>
  <c r="I42" i="44"/>
  <c r="I41" i="44"/>
  <c r="J133" i="44"/>
  <c r="K131" i="44"/>
  <c r="H129" i="44"/>
  <c r="H128" i="44"/>
  <c r="H127" i="44"/>
  <c r="I133" i="44"/>
  <c r="J131" i="44"/>
  <c r="K129" i="44"/>
  <c r="K128" i="44"/>
  <c r="K127" i="44"/>
  <c r="K126" i="44"/>
  <c r="J48" i="44"/>
  <c r="K46" i="44"/>
  <c r="K44" i="44"/>
  <c r="K43" i="44"/>
  <c r="K42" i="44"/>
  <c r="K41" i="44"/>
  <c r="I131" i="44"/>
  <c r="I130" i="44" s="1"/>
  <c r="J126" i="44"/>
  <c r="I48" i="44"/>
  <c r="J44" i="44"/>
  <c r="J42" i="44"/>
  <c r="H43" i="44"/>
  <c r="J129" i="44"/>
  <c r="H44" i="44"/>
  <c r="H42" i="44"/>
  <c r="K48" i="44"/>
  <c r="H133" i="44"/>
  <c r="J128" i="44"/>
  <c r="J46" i="44"/>
  <c r="J43" i="44"/>
  <c r="J41" i="44"/>
  <c r="J127" i="44"/>
  <c r="H46" i="44"/>
  <c r="I146" i="44"/>
  <c r="J144" i="44"/>
  <c r="J142" i="44"/>
  <c r="J141" i="44"/>
  <c r="J140" i="44"/>
  <c r="J139" i="44"/>
  <c r="K61" i="44"/>
  <c r="H59" i="44"/>
  <c r="H57" i="44"/>
  <c r="H56" i="44"/>
  <c r="H55" i="44"/>
  <c r="H146" i="44"/>
  <c r="I144" i="44"/>
  <c r="I143" i="44" s="1"/>
  <c r="I142" i="44"/>
  <c r="I141" i="44"/>
  <c r="I140" i="44"/>
  <c r="I139" i="44"/>
  <c r="J61" i="44"/>
  <c r="K59" i="44"/>
  <c r="K58" i="44" s="1"/>
  <c r="K57" i="44"/>
  <c r="K56" i="44"/>
  <c r="K146" i="44"/>
  <c r="H144" i="44"/>
  <c r="H142" i="44"/>
  <c r="H141" i="44"/>
  <c r="H140" i="44"/>
  <c r="I61" i="44"/>
  <c r="J59" i="44"/>
  <c r="J57" i="44"/>
  <c r="J56" i="44"/>
  <c r="J55" i="44"/>
  <c r="J54" i="44"/>
  <c r="K144" i="44"/>
  <c r="K139" i="44"/>
  <c r="I59" i="44"/>
  <c r="I58" i="44" s="1"/>
  <c r="I55" i="44"/>
  <c r="K140" i="44"/>
  <c r="K55" i="44"/>
  <c r="K142" i="44"/>
  <c r="I57" i="44"/>
  <c r="K54" i="44"/>
  <c r="J146" i="44"/>
  <c r="K141" i="44"/>
  <c r="H61" i="44"/>
  <c r="I56" i="44"/>
  <c r="I54" i="44"/>
  <c r="H172" i="44"/>
  <c r="I170" i="44"/>
  <c r="J168" i="44"/>
  <c r="J167" i="44"/>
  <c r="J166" i="44"/>
  <c r="J165" i="44"/>
  <c r="H87" i="44"/>
  <c r="I85" i="44"/>
  <c r="J83" i="44"/>
  <c r="J82" i="44"/>
  <c r="J81" i="44"/>
  <c r="J80" i="44"/>
  <c r="K172" i="44"/>
  <c r="H170" i="44"/>
  <c r="I168" i="44"/>
  <c r="I167" i="44"/>
  <c r="I166" i="44"/>
  <c r="I165" i="44"/>
  <c r="K87" i="44"/>
  <c r="H85" i="44"/>
  <c r="I83" i="44"/>
  <c r="I82" i="44"/>
  <c r="I81" i="44"/>
  <c r="I80" i="44"/>
  <c r="J172" i="44"/>
  <c r="K170" i="44"/>
  <c r="H168" i="44"/>
  <c r="H167" i="44"/>
  <c r="H166" i="44"/>
  <c r="J87" i="44"/>
  <c r="K85" i="44"/>
  <c r="K84" i="44" s="1"/>
  <c r="H83" i="44"/>
  <c r="H82" i="44"/>
  <c r="H81" i="44"/>
  <c r="I172" i="44"/>
  <c r="K167" i="44"/>
  <c r="I87" i="44"/>
  <c r="K82" i="44"/>
  <c r="K83" i="44"/>
  <c r="K166" i="44"/>
  <c r="K81" i="44"/>
  <c r="K168" i="44"/>
  <c r="J170" i="44"/>
  <c r="K165" i="44"/>
  <c r="K164" i="44" s="1"/>
  <c r="J85" i="44"/>
  <c r="K80" i="44"/>
  <c r="AG113" i="25"/>
  <c r="R113" i="25"/>
  <c r="AR9" i="25"/>
  <c r="AU28" i="25" s="1"/>
  <c r="AI52" i="13"/>
  <c r="H52" i="13"/>
  <c r="AA20" i="13"/>
  <c r="H20" i="13"/>
  <c r="Z113" i="25"/>
  <c r="AQ109" i="25"/>
  <c r="AQ27" i="25" s="1"/>
  <c r="AL113" i="25"/>
  <c r="AR10" i="25"/>
  <c r="J112" i="25"/>
  <c r="J113" i="25" s="1"/>
  <c r="V113" i="25"/>
  <c r="AS8" i="25"/>
  <c r="AT30" i="25" s="1"/>
  <c r="W113" i="25"/>
  <c r="N113" i="25"/>
  <c r="U113" i="25"/>
  <c r="Q113" i="25"/>
  <c r="AF113" i="25"/>
  <c r="H113" i="25"/>
  <c r="AS4" i="25"/>
  <c r="AQ30" i="25" s="1"/>
  <c r="AR8" i="25"/>
  <c r="AT28" i="25" s="1"/>
  <c r="F113" i="25"/>
  <c r="AM113" i="25"/>
  <c r="K113" i="25"/>
  <c r="AS7" i="25"/>
  <c r="AS30" i="25" s="1"/>
  <c r="AE113" i="25"/>
  <c r="AV31" i="25"/>
  <c r="AN113" i="25"/>
  <c r="AR113" i="25"/>
  <c r="AT29" i="25" s="1"/>
  <c r="AJ113" i="25"/>
  <c r="AQ113" i="25"/>
  <c r="AT27" i="25" s="1"/>
  <c r="AR114" i="25"/>
  <c r="AU29" i="25" s="1"/>
  <c r="AQ9" i="25"/>
  <c r="AU26" i="25" s="1"/>
  <c r="G113" i="25"/>
  <c r="AM8" i="25"/>
  <c r="P113" i="25"/>
  <c r="AS9" i="25"/>
  <c r="AU30" i="25" s="1"/>
  <c r="AC113" i="25"/>
  <c r="AQ7" i="25"/>
  <c r="AS26" i="25" s="1"/>
  <c r="L20" i="13"/>
  <c r="AH113" i="25"/>
  <c r="AQ10" i="25"/>
  <c r="AQ8" i="25"/>
  <c r="AT26" i="25" s="1"/>
  <c r="O113" i="25"/>
  <c r="X20" i="13"/>
  <c r="AN20" i="13"/>
  <c r="L113" i="25"/>
  <c r="AL52" i="13"/>
  <c r="R20" i="13"/>
  <c r="AH20" i="13"/>
  <c r="K20" i="13"/>
  <c r="O20" i="13"/>
  <c r="AE20" i="13"/>
  <c r="AE52" i="13"/>
  <c r="S113" i="25"/>
  <c r="R52" i="13"/>
  <c r="Z20" i="13"/>
  <c r="AD52" i="13"/>
  <c r="AH52" i="13"/>
  <c r="G20" i="13"/>
  <c r="G52" i="13"/>
  <c r="K52" i="13"/>
  <c r="S52" i="13"/>
  <c r="W20" i="13"/>
  <c r="W52" i="13"/>
  <c r="AM20" i="13"/>
  <c r="AM72" i="13"/>
  <c r="T20" i="13"/>
  <c r="AJ20" i="13"/>
  <c r="AA113" i="25"/>
  <c r="I20" i="13"/>
  <c r="AS115" i="25"/>
  <c r="AI113" i="25"/>
  <c r="AR111" i="25"/>
  <c r="T112" i="25"/>
  <c r="T111" i="25"/>
  <c r="AR109" i="25"/>
  <c r="AQ29" i="25" s="1"/>
  <c r="AB113" i="25"/>
  <c r="AN8" i="25"/>
  <c r="I113" i="25"/>
  <c r="M72" i="13"/>
  <c r="Q40" i="13"/>
  <c r="AG52" i="13"/>
  <c r="N72" i="13"/>
  <c r="I52" i="13"/>
  <c r="M20" i="13"/>
  <c r="U40" i="13"/>
  <c r="U72" i="13"/>
  <c r="AC20" i="13"/>
  <c r="AG72" i="13"/>
  <c r="AK40" i="13"/>
  <c r="AK52" i="13"/>
  <c r="E20" i="13"/>
  <c r="N20" i="13"/>
  <c r="AD20" i="13"/>
  <c r="M52" i="13"/>
  <c r="Y20" i="13"/>
  <c r="AG40" i="13"/>
  <c r="J20" i="13"/>
  <c r="J52" i="13"/>
  <c r="R40" i="13"/>
  <c r="V72" i="13"/>
  <c r="AH40" i="13"/>
  <c r="AE40" i="13"/>
  <c r="AI72" i="13"/>
  <c r="H40" i="13"/>
  <c r="L40" i="13"/>
  <c r="T72" i="13"/>
  <c r="AB40" i="13"/>
  <c r="J72" i="13"/>
  <c r="R72" i="13"/>
  <c r="V40" i="13"/>
  <c r="Z72" i="13"/>
  <c r="AD72" i="13"/>
  <c r="AH72" i="13"/>
  <c r="AL40" i="13"/>
  <c r="G72" i="13"/>
  <c r="K72" i="13"/>
  <c r="O40" i="13"/>
  <c r="O52" i="13"/>
  <c r="S40" i="13"/>
  <c r="S72" i="13"/>
  <c r="W72" i="13"/>
  <c r="AI40" i="13"/>
  <c r="P40" i="13"/>
  <c r="X52" i="13"/>
  <c r="AF40" i="13"/>
  <c r="AJ52" i="13"/>
  <c r="AN72" i="13"/>
  <c r="I40" i="13"/>
  <c r="Q72" i="13"/>
  <c r="I72" i="13"/>
  <c r="Q20" i="13"/>
  <c r="Y40" i="13"/>
  <c r="Y72" i="13"/>
  <c r="AC52" i="13"/>
  <c r="AG20" i="13"/>
  <c r="AK72" i="13"/>
  <c r="F40" i="13"/>
  <c r="F52" i="13"/>
  <c r="J40" i="13"/>
  <c r="Z40" i="13"/>
  <c r="AL72" i="13"/>
  <c r="O72" i="13"/>
  <c r="W40" i="13"/>
  <c r="AA52" i="13"/>
  <c r="AM40" i="13"/>
  <c r="AM52" i="13"/>
  <c r="T40" i="13"/>
  <c r="X72" i="13"/>
  <c r="AB20" i="13"/>
  <c r="AB52" i="13"/>
  <c r="AJ40" i="13"/>
  <c r="AN52" i="13"/>
  <c r="M40" i="13"/>
  <c r="U20" i="13"/>
  <c r="AC40" i="13"/>
  <c r="AC72" i="13"/>
  <c r="AK20" i="13"/>
  <c r="E40" i="13"/>
  <c r="E72" i="13"/>
  <c r="F20" i="13"/>
  <c r="F72" i="13"/>
  <c r="N40" i="13"/>
  <c r="N52" i="13"/>
  <c r="V20" i="13"/>
  <c r="V52" i="13"/>
  <c r="AD40" i="13"/>
  <c r="AL20" i="13"/>
  <c r="G40" i="13"/>
  <c r="K40" i="13"/>
  <c r="S20" i="13"/>
  <c r="AA40" i="13"/>
  <c r="AA72" i="13"/>
  <c r="AE72" i="13"/>
  <c r="AI20" i="13"/>
  <c r="H72" i="13"/>
  <c r="L72" i="13"/>
  <c r="L52" i="13"/>
  <c r="P20" i="13"/>
  <c r="P72" i="13"/>
  <c r="P52" i="13"/>
  <c r="T52" i="13"/>
  <c r="X40" i="13"/>
  <c r="AB72" i="13"/>
  <c r="AF20" i="13"/>
  <c r="AF72" i="13"/>
  <c r="AF52" i="13"/>
  <c r="AJ72" i="13"/>
  <c r="AN40" i="13"/>
  <c r="AK109" i="13"/>
  <c r="U109" i="13"/>
  <c r="J117" i="44" l="1"/>
  <c r="K71" i="44"/>
  <c r="J125" i="44"/>
  <c r="L102" i="44"/>
  <c r="J104" i="44"/>
  <c r="K112" i="44"/>
  <c r="J58" i="44"/>
  <c r="K99" i="44"/>
  <c r="I169" i="44"/>
  <c r="J79" i="44"/>
  <c r="K53" i="44"/>
  <c r="K62" i="44" s="1"/>
  <c r="K138" i="44"/>
  <c r="J138" i="44"/>
  <c r="L44" i="44"/>
  <c r="L83" i="44"/>
  <c r="K8" i="44" s="1"/>
  <c r="K143" i="44"/>
  <c r="L133" i="44"/>
  <c r="L30" i="44"/>
  <c r="J4" i="44" s="1"/>
  <c r="J32" i="44"/>
  <c r="J169" i="44"/>
  <c r="L103" i="44"/>
  <c r="K79" i="44"/>
  <c r="K88" i="44" s="1"/>
  <c r="K169" i="44"/>
  <c r="K173" i="44" s="1"/>
  <c r="J164" i="44"/>
  <c r="L142" i="44"/>
  <c r="K7" i="44" s="1"/>
  <c r="K130" i="44"/>
  <c r="J14" i="44"/>
  <c r="L69" i="44"/>
  <c r="J27" i="44"/>
  <c r="L167" i="44"/>
  <c r="J9" i="44" s="1"/>
  <c r="L80" i="44"/>
  <c r="I79" i="44"/>
  <c r="L85" i="44"/>
  <c r="I84" i="44"/>
  <c r="I53" i="44"/>
  <c r="I62" i="44" s="1"/>
  <c r="K147" i="44"/>
  <c r="H138" i="44"/>
  <c r="L140" i="44"/>
  <c r="L56" i="44"/>
  <c r="J6" i="44" s="1"/>
  <c r="J143" i="44"/>
  <c r="J40" i="44"/>
  <c r="J45" i="44"/>
  <c r="L128" i="44"/>
  <c r="L41" i="44"/>
  <c r="I40" i="44"/>
  <c r="I45" i="44"/>
  <c r="L22" i="44"/>
  <c r="L16" i="44"/>
  <c r="H14" i="44"/>
  <c r="K108" i="44"/>
  <c r="I151" i="44"/>
  <c r="L152" i="44"/>
  <c r="L159" i="44"/>
  <c r="L154" i="44"/>
  <c r="H79" i="44"/>
  <c r="L81" i="44"/>
  <c r="I164" i="44"/>
  <c r="I173" i="44" s="1"/>
  <c r="L165" i="44"/>
  <c r="L168" i="44"/>
  <c r="K9" i="44" s="1"/>
  <c r="H84" i="44"/>
  <c r="L87" i="44"/>
  <c r="M8" i="44" s="1"/>
  <c r="L141" i="44"/>
  <c r="J7" i="44" s="1"/>
  <c r="I138" i="44"/>
  <c r="I147" i="44" s="1"/>
  <c r="L139" i="44"/>
  <c r="L57" i="44"/>
  <c r="K6" i="44" s="1"/>
  <c r="L43" i="44"/>
  <c r="K125" i="44"/>
  <c r="J130" i="44"/>
  <c r="J134" i="44" s="1"/>
  <c r="L129" i="44"/>
  <c r="L48" i="44"/>
  <c r="I19" i="44"/>
  <c r="L18" i="44"/>
  <c r="K14" i="44"/>
  <c r="L17" i="44"/>
  <c r="I99" i="44"/>
  <c r="I104" i="44"/>
  <c r="H156" i="44"/>
  <c r="L157" i="44"/>
  <c r="L67" i="44"/>
  <c r="I66" i="44"/>
  <c r="I71" i="44"/>
  <c r="J66" i="44"/>
  <c r="J71" i="44"/>
  <c r="K66" i="44"/>
  <c r="K75" i="44" s="1"/>
  <c r="L155" i="44"/>
  <c r="L35" i="44"/>
  <c r="M4" i="44" s="1"/>
  <c r="H112" i="44"/>
  <c r="L114" i="44"/>
  <c r="K27" i="44"/>
  <c r="K36" i="44" s="1"/>
  <c r="L170" i="44"/>
  <c r="H169" i="44"/>
  <c r="J173" i="44"/>
  <c r="H58" i="44"/>
  <c r="L58" i="44" s="1"/>
  <c r="L6" i="44" s="1"/>
  <c r="L61" i="44"/>
  <c r="M6" i="44" s="1"/>
  <c r="L54" i="44"/>
  <c r="J53" i="44"/>
  <c r="J62" i="44" s="1"/>
  <c r="L146" i="44"/>
  <c r="M7" i="44" s="1"/>
  <c r="L59" i="44"/>
  <c r="H45" i="44"/>
  <c r="L46" i="44"/>
  <c r="H40" i="44"/>
  <c r="L42" i="44"/>
  <c r="L126" i="44"/>
  <c r="I125" i="44"/>
  <c r="I134" i="44" s="1"/>
  <c r="H130" i="44"/>
  <c r="L131" i="44"/>
  <c r="H99" i="44"/>
  <c r="L101" i="44"/>
  <c r="L107" i="44"/>
  <c r="H19" i="44"/>
  <c r="L20" i="44"/>
  <c r="L74" i="44"/>
  <c r="K156" i="44"/>
  <c r="H27" i="44"/>
  <c r="L29" i="44"/>
  <c r="L31" i="44"/>
  <c r="K4" i="44" s="1"/>
  <c r="L115" i="44"/>
  <c r="J5" i="44" s="1"/>
  <c r="I112" i="44"/>
  <c r="L113" i="44"/>
  <c r="H117" i="44"/>
  <c r="L118" i="44"/>
  <c r="J112" i="44"/>
  <c r="J121" i="44" s="1"/>
  <c r="I117" i="44"/>
  <c r="J84" i="44"/>
  <c r="L82" i="44"/>
  <c r="J8" i="44" s="1"/>
  <c r="H164" i="44"/>
  <c r="L166" i="44"/>
  <c r="L172" i="44"/>
  <c r="M9" i="44" s="1"/>
  <c r="L144" i="44"/>
  <c r="H143" i="44"/>
  <c r="H53" i="44"/>
  <c r="L55" i="44"/>
  <c r="K40" i="44"/>
  <c r="K45" i="44"/>
  <c r="L127" i="44"/>
  <c r="H125" i="44"/>
  <c r="L105" i="44"/>
  <c r="H104" i="44"/>
  <c r="I14" i="44"/>
  <c r="L15" i="44"/>
  <c r="J19" i="44"/>
  <c r="J23" i="44" s="1"/>
  <c r="L100" i="44"/>
  <c r="J99" i="44"/>
  <c r="K19" i="44"/>
  <c r="L72" i="44"/>
  <c r="H71" i="44"/>
  <c r="H66" i="44"/>
  <c r="L68" i="44"/>
  <c r="J151" i="44"/>
  <c r="J160" i="44" s="1"/>
  <c r="I156" i="44"/>
  <c r="K151" i="44"/>
  <c r="H151" i="44"/>
  <c r="L153" i="44"/>
  <c r="I27" i="44"/>
  <c r="I36" i="44" s="1"/>
  <c r="L28" i="44"/>
  <c r="H32" i="44"/>
  <c r="L32" i="44" s="1"/>
  <c r="L4" i="44" s="1"/>
  <c r="L33" i="44"/>
  <c r="L116" i="44"/>
  <c r="K5" i="44" s="1"/>
  <c r="K117" i="44"/>
  <c r="K121" i="44" s="1"/>
  <c r="L120" i="44"/>
  <c r="M5" i="44" s="1"/>
  <c r="AV28" i="25"/>
  <c r="AV27" i="25"/>
  <c r="AQ115" i="25"/>
  <c r="AV29" i="25"/>
  <c r="AS10" i="25"/>
  <c r="AV30" i="25"/>
  <c r="AV26" i="25"/>
  <c r="T113" i="25"/>
  <c r="AR115" i="25"/>
  <c r="E78" i="13"/>
  <c r="E79" i="13"/>
  <c r="AK93" i="13"/>
  <c r="AG93" i="13"/>
  <c r="AC93" i="13"/>
  <c r="Y93" i="13"/>
  <c r="U97" i="13"/>
  <c r="Q97" i="13"/>
  <c r="M97" i="13"/>
  <c r="I93" i="13"/>
  <c r="AN93" i="13"/>
  <c r="AJ93" i="13"/>
  <c r="AF93" i="13"/>
  <c r="AB93" i="13"/>
  <c r="X93" i="13"/>
  <c r="T97" i="13"/>
  <c r="P97" i="13"/>
  <c r="L97" i="13"/>
  <c r="H93" i="13"/>
  <c r="AM103" i="13"/>
  <c r="AI103" i="13"/>
  <c r="AE103" i="13"/>
  <c r="AA103" i="13"/>
  <c r="W103" i="13"/>
  <c r="S103" i="13"/>
  <c r="O103" i="13"/>
  <c r="K103" i="13"/>
  <c r="G103" i="13"/>
  <c r="AL93" i="13"/>
  <c r="AH93" i="13"/>
  <c r="AD93" i="13"/>
  <c r="Z93" i="13"/>
  <c r="V97" i="13"/>
  <c r="R97" i="13"/>
  <c r="N97" i="13"/>
  <c r="J93" i="13"/>
  <c r="F97" i="13"/>
  <c r="H104" i="13"/>
  <c r="AN104" i="13"/>
  <c r="E103" i="13"/>
  <c r="AF104" i="13"/>
  <c r="AC101" i="13"/>
  <c r="AG109" i="13"/>
  <c r="Q109" i="13"/>
  <c r="E95" i="13"/>
  <c r="X104" i="13"/>
  <c r="AC109" i="13"/>
  <c r="M109" i="13"/>
  <c r="E87" i="13"/>
  <c r="P104" i="13"/>
  <c r="E109" i="13"/>
  <c r="Y109" i="13"/>
  <c r="I109" i="13"/>
  <c r="E100" i="13"/>
  <c r="E92" i="13"/>
  <c r="E83" i="13"/>
  <c r="AK104" i="13"/>
  <c r="AC104" i="13"/>
  <c r="U104" i="13"/>
  <c r="M104" i="13"/>
  <c r="Y101" i="13"/>
  <c r="AN109" i="13"/>
  <c r="AJ109" i="13"/>
  <c r="AF109" i="13"/>
  <c r="AB109" i="13"/>
  <c r="X109" i="13"/>
  <c r="T109" i="13"/>
  <c r="P109" i="13"/>
  <c r="L109" i="13"/>
  <c r="H109" i="13"/>
  <c r="E99" i="13"/>
  <c r="E91" i="13"/>
  <c r="E82" i="13"/>
  <c r="AJ104" i="13"/>
  <c r="AB104" i="13"/>
  <c r="T104" i="13"/>
  <c r="L104" i="13"/>
  <c r="AK101" i="13"/>
  <c r="U101" i="13"/>
  <c r="AM109" i="13"/>
  <c r="AI109" i="13"/>
  <c r="AE109" i="13"/>
  <c r="AA109" i="13"/>
  <c r="W109" i="13"/>
  <c r="S109" i="13"/>
  <c r="O109" i="13"/>
  <c r="K109" i="13"/>
  <c r="G109" i="13"/>
  <c r="E104" i="13"/>
  <c r="E96" i="13"/>
  <c r="E88" i="13"/>
  <c r="AG104" i="13"/>
  <c r="Y104" i="13"/>
  <c r="Q104" i="13"/>
  <c r="I104" i="13"/>
  <c r="AG101" i="13"/>
  <c r="AL109" i="13"/>
  <c r="AH109" i="13"/>
  <c r="AD109" i="13"/>
  <c r="Z109" i="13"/>
  <c r="V109" i="13"/>
  <c r="R109" i="13"/>
  <c r="N109" i="13"/>
  <c r="J109" i="13"/>
  <c r="F109" i="13"/>
  <c r="AM134" i="13"/>
  <c r="AM133" i="13"/>
  <c r="AM132" i="13"/>
  <c r="AM136" i="13"/>
  <c r="AM135" i="13"/>
  <c r="AM128" i="13"/>
  <c r="AM127" i="13"/>
  <c r="AM126" i="13"/>
  <c r="AM130" i="13"/>
  <c r="AM123" i="13"/>
  <c r="AM122" i="13"/>
  <c r="AM121" i="13"/>
  <c r="AM120" i="13"/>
  <c r="AM119" i="13"/>
  <c r="AM131" i="13"/>
  <c r="AM124" i="13"/>
  <c r="AM129" i="13"/>
  <c r="AM125" i="13"/>
  <c r="AM118" i="13"/>
  <c r="AM113" i="13"/>
  <c r="AM112" i="13"/>
  <c r="AM111" i="13"/>
  <c r="AM110" i="13"/>
  <c r="AM78" i="13"/>
  <c r="AM82" i="13"/>
  <c r="AM116" i="13"/>
  <c r="AM115" i="13"/>
  <c r="AM114" i="13"/>
  <c r="AM81" i="13"/>
  <c r="AM80" i="13"/>
  <c r="AM84" i="13"/>
  <c r="AM89" i="13"/>
  <c r="AM83" i="13"/>
  <c r="AM88" i="13"/>
  <c r="AM79" i="13"/>
  <c r="AM87" i="13"/>
  <c r="AM91" i="13"/>
  <c r="AM86" i="13"/>
  <c r="AM90" i="13"/>
  <c r="AI134" i="13"/>
  <c r="AI133" i="13"/>
  <c r="AI132" i="13"/>
  <c r="AI136" i="13"/>
  <c r="AI135" i="13"/>
  <c r="AI127" i="13"/>
  <c r="AI126" i="13"/>
  <c r="AI131" i="13"/>
  <c r="AI129" i="13"/>
  <c r="AI123" i="13"/>
  <c r="AI124" i="13"/>
  <c r="AI122" i="13"/>
  <c r="AI121" i="13"/>
  <c r="AI120" i="13"/>
  <c r="AI119" i="13"/>
  <c r="AI128" i="13"/>
  <c r="AI125" i="13"/>
  <c r="AI130" i="13"/>
  <c r="AI113" i="13"/>
  <c r="AI112" i="13"/>
  <c r="AI111" i="13"/>
  <c r="AI110" i="13"/>
  <c r="AI78" i="13"/>
  <c r="AI82" i="13"/>
  <c r="AI116" i="13"/>
  <c r="AI115" i="13"/>
  <c r="AI114" i="13"/>
  <c r="AI81" i="13"/>
  <c r="AI80" i="13"/>
  <c r="AI84" i="13"/>
  <c r="AI118" i="13"/>
  <c r="AI83" i="13"/>
  <c r="AI89" i="13"/>
  <c r="AI79" i="13"/>
  <c r="AI88" i="13"/>
  <c r="AI87" i="13"/>
  <c r="AI91" i="13"/>
  <c r="AI86" i="13"/>
  <c r="AI90" i="13"/>
  <c r="AE134" i="13"/>
  <c r="AE133" i="13"/>
  <c r="AE132" i="13"/>
  <c r="AE136" i="13"/>
  <c r="AE135" i="13"/>
  <c r="AE127" i="13"/>
  <c r="AE130" i="13"/>
  <c r="AE128" i="13"/>
  <c r="AE129" i="13"/>
  <c r="AE124" i="13"/>
  <c r="AE126" i="13"/>
  <c r="AE125" i="13"/>
  <c r="AE122" i="13"/>
  <c r="AE121" i="13"/>
  <c r="AE120" i="13"/>
  <c r="AE119" i="13"/>
  <c r="AE131" i="13"/>
  <c r="AE123" i="13"/>
  <c r="AE113" i="13"/>
  <c r="AE112" i="13"/>
  <c r="AE111" i="13"/>
  <c r="AE110" i="13"/>
  <c r="AE78" i="13"/>
  <c r="AE82" i="13"/>
  <c r="AE116" i="13"/>
  <c r="AE115" i="13"/>
  <c r="AE114" i="13"/>
  <c r="AE81" i="13"/>
  <c r="AE118" i="13"/>
  <c r="AE80" i="13"/>
  <c r="AE84" i="13"/>
  <c r="AE79" i="13"/>
  <c r="AE86" i="13"/>
  <c r="AE89" i="13"/>
  <c r="AE88" i="13"/>
  <c r="AE92" i="13"/>
  <c r="AE87" i="13"/>
  <c r="AE91" i="13"/>
  <c r="AE83" i="13"/>
  <c r="AE90" i="13"/>
  <c r="AA134" i="13"/>
  <c r="AA133" i="13"/>
  <c r="AA132" i="13"/>
  <c r="AA136" i="13"/>
  <c r="AA135" i="13"/>
  <c r="AA127" i="13"/>
  <c r="AA131" i="13"/>
  <c r="AA128" i="13"/>
  <c r="AA129" i="13"/>
  <c r="AA130" i="13"/>
  <c r="AA125" i="13"/>
  <c r="AA122" i="13"/>
  <c r="AA121" i="13"/>
  <c r="AA120" i="13"/>
  <c r="AA119" i="13"/>
  <c r="AA123" i="13"/>
  <c r="AA126" i="13"/>
  <c r="AA124" i="13"/>
  <c r="AA113" i="13"/>
  <c r="AA112" i="13"/>
  <c r="AA111" i="13"/>
  <c r="AA110" i="13"/>
  <c r="AA78" i="13"/>
  <c r="AA82" i="13"/>
  <c r="AA118" i="13"/>
  <c r="AA116" i="13"/>
  <c r="AA115" i="13"/>
  <c r="AA114" i="13"/>
  <c r="AA81" i="13"/>
  <c r="AA80" i="13"/>
  <c r="AA84" i="13"/>
  <c r="AA89" i="13"/>
  <c r="AA86" i="13"/>
  <c r="AA88" i="13"/>
  <c r="AA92" i="13"/>
  <c r="AA83" i="13"/>
  <c r="AA87" i="13"/>
  <c r="AA91" i="13"/>
  <c r="AA79" i="13"/>
  <c r="AA90" i="13"/>
  <c r="W134" i="13"/>
  <c r="W133" i="13"/>
  <c r="W132" i="13"/>
  <c r="W136" i="13"/>
  <c r="W135" i="13"/>
  <c r="W128" i="13"/>
  <c r="W127" i="13"/>
  <c r="W130" i="13"/>
  <c r="W129" i="13"/>
  <c r="W131" i="13"/>
  <c r="W126" i="13"/>
  <c r="W123" i="13"/>
  <c r="W122" i="13"/>
  <c r="W121" i="13"/>
  <c r="W120" i="13"/>
  <c r="W119" i="13"/>
  <c r="W124" i="13"/>
  <c r="W125" i="13"/>
  <c r="W118" i="13"/>
  <c r="W113" i="13"/>
  <c r="W112" i="13"/>
  <c r="W111" i="13"/>
  <c r="W110" i="13"/>
  <c r="W78" i="13"/>
  <c r="W82" i="13"/>
  <c r="W116" i="13"/>
  <c r="W115" i="13"/>
  <c r="W114" i="13"/>
  <c r="W81" i="13"/>
  <c r="W80" i="13"/>
  <c r="W84" i="13"/>
  <c r="W89" i="13"/>
  <c r="W93" i="13"/>
  <c r="W83" i="13"/>
  <c r="W88" i="13"/>
  <c r="W92" i="13"/>
  <c r="W79" i="13"/>
  <c r="W86" i="13"/>
  <c r="W87" i="13"/>
  <c r="W91" i="13"/>
  <c r="W90" i="13"/>
  <c r="S134" i="13"/>
  <c r="S133" i="13"/>
  <c r="S132" i="13"/>
  <c r="S136" i="13"/>
  <c r="S135" i="13"/>
  <c r="S129" i="13"/>
  <c r="S128" i="13"/>
  <c r="S127" i="13"/>
  <c r="S131" i="13"/>
  <c r="S130" i="13"/>
  <c r="S124" i="13"/>
  <c r="S123" i="13"/>
  <c r="S122" i="13"/>
  <c r="S121" i="13"/>
  <c r="S120" i="13"/>
  <c r="S119" i="13"/>
  <c r="S125" i="13"/>
  <c r="S126" i="13"/>
  <c r="S113" i="13"/>
  <c r="S112" i="13"/>
  <c r="S111" i="13"/>
  <c r="S110" i="13"/>
  <c r="S78" i="13"/>
  <c r="S82" i="13"/>
  <c r="S116" i="13"/>
  <c r="S115" i="13"/>
  <c r="S114" i="13"/>
  <c r="S81" i="13"/>
  <c r="S80" i="13"/>
  <c r="S84" i="13"/>
  <c r="S118" i="13"/>
  <c r="S83" i="13"/>
  <c r="S89" i="13"/>
  <c r="S93" i="13"/>
  <c r="S79" i="13"/>
  <c r="S88" i="13"/>
  <c r="S92" i="13"/>
  <c r="S87" i="13"/>
  <c r="S91" i="13"/>
  <c r="S86" i="13"/>
  <c r="S90" i="13"/>
  <c r="O134" i="13"/>
  <c r="O133" i="13"/>
  <c r="O132" i="13"/>
  <c r="O136" i="13"/>
  <c r="O135" i="13"/>
  <c r="O128" i="13"/>
  <c r="O127" i="13"/>
  <c r="O130" i="13"/>
  <c r="O124" i="13"/>
  <c r="O131" i="13"/>
  <c r="O126" i="13"/>
  <c r="O125" i="13"/>
  <c r="O123" i="13"/>
  <c r="O122" i="13"/>
  <c r="O121" i="13"/>
  <c r="O120" i="13"/>
  <c r="O119" i="13"/>
  <c r="O129" i="13"/>
  <c r="O113" i="13"/>
  <c r="O112" i="13"/>
  <c r="O111" i="13"/>
  <c r="O110" i="13"/>
  <c r="O78" i="13"/>
  <c r="O82" i="13"/>
  <c r="O116" i="13"/>
  <c r="O115" i="13"/>
  <c r="O114" i="13"/>
  <c r="O81" i="13"/>
  <c r="O118" i="13"/>
  <c r="O80" i="13"/>
  <c r="O84" i="13"/>
  <c r="O79" i="13"/>
  <c r="O86" i="13"/>
  <c r="O89" i="13"/>
  <c r="O93" i="13"/>
  <c r="O88" i="13"/>
  <c r="O92" i="13"/>
  <c r="O87" i="13"/>
  <c r="O91" i="13"/>
  <c r="O83" i="13"/>
  <c r="O90" i="13"/>
  <c r="K134" i="13"/>
  <c r="K133" i="13"/>
  <c r="K132" i="13"/>
  <c r="K136" i="13"/>
  <c r="K135" i="13"/>
  <c r="K128" i="13"/>
  <c r="K127" i="13"/>
  <c r="K131" i="13"/>
  <c r="K129" i="13"/>
  <c r="K125" i="13"/>
  <c r="K123" i="13"/>
  <c r="K122" i="13"/>
  <c r="K121" i="13"/>
  <c r="K120" i="13"/>
  <c r="K119" i="13"/>
  <c r="K130" i="13"/>
  <c r="K126" i="13"/>
  <c r="K124" i="13"/>
  <c r="K113" i="13"/>
  <c r="K112" i="13"/>
  <c r="K111" i="13"/>
  <c r="K110" i="13"/>
  <c r="K78" i="13"/>
  <c r="K82" i="13"/>
  <c r="K118" i="13"/>
  <c r="K116" i="13"/>
  <c r="K115" i="13"/>
  <c r="K114" i="13"/>
  <c r="K81" i="13"/>
  <c r="K80" i="13"/>
  <c r="K84" i="13"/>
  <c r="K89" i="13"/>
  <c r="K93" i="13"/>
  <c r="K86" i="13"/>
  <c r="K88" i="13"/>
  <c r="K92" i="13"/>
  <c r="K83" i="13"/>
  <c r="K87" i="13"/>
  <c r="K91" i="13"/>
  <c r="K79" i="13"/>
  <c r="K90" i="13"/>
  <c r="G134" i="13"/>
  <c r="G133" i="13"/>
  <c r="G132" i="13"/>
  <c r="G136" i="13"/>
  <c r="G135" i="13"/>
  <c r="G128" i="13"/>
  <c r="G127" i="13"/>
  <c r="G130" i="13"/>
  <c r="G129" i="13"/>
  <c r="G126" i="13"/>
  <c r="G123" i="13"/>
  <c r="G122" i="13"/>
  <c r="G121" i="13"/>
  <c r="G120" i="13"/>
  <c r="G119" i="13"/>
  <c r="G131" i="13"/>
  <c r="G124" i="13"/>
  <c r="G125" i="13"/>
  <c r="G118" i="13"/>
  <c r="G113" i="13"/>
  <c r="G112" i="13"/>
  <c r="G111" i="13"/>
  <c r="G110" i="13"/>
  <c r="G78" i="13"/>
  <c r="G82" i="13"/>
  <c r="G116" i="13"/>
  <c r="G115" i="13"/>
  <c r="G114" i="13"/>
  <c r="G81" i="13"/>
  <c r="G80" i="13"/>
  <c r="G84" i="13"/>
  <c r="G89" i="13"/>
  <c r="G93" i="13"/>
  <c r="G83" i="13"/>
  <c r="G88" i="13"/>
  <c r="G92" i="13"/>
  <c r="G79" i="13"/>
  <c r="G86" i="13"/>
  <c r="G87" i="13"/>
  <c r="G91" i="13"/>
  <c r="G90" i="13"/>
  <c r="AN103" i="13"/>
  <c r="AJ103" i="13"/>
  <c r="AF103" i="13"/>
  <c r="AB103" i="13"/>
  <c r="X103" i="13"/>
  <c r="T103" i="13"/>
  <c r="P103" i="13"/>
  <c r="L103" i="13"/>
  <c r="H103" i="13"/>
  <c r="AM102" i="13"/>
  <c r="AI102" i="13"/>
  <c r="AE102" i="13"/>
  <c r="AA102" i="13"/>
  <c r="W102" i="13"/>
  <c r="S102" i="13"/>
  <c r="O102" i="13"/>
  <c r="K102" i="13"/>
  <c r="G102" i="13"/>
  <c r="AL101" i="13"/>
  <c r="AH101" i="13"/>
  <c r="AD101" i="13"/>
  <c r="Z101" i="13"/>
  <c r="V101" i="13"/>
  <c r="R101" i="13"/>
  <c r="N101" i="13"/>
  <c r="J101" i="13"/>
  <c r="F101" i="13"/>
  <c r="AK100" i="13"/>
  <c r="AG100" i="13"/>
  <c r="AC100" i="13"/>
  <c r="Y100" i="13"/>
  <c r="U100" i="13"/>
  <c r="Q100" i="13"/>
  <c r="M100" i="13"/>
  <c r="I100" i="13"/>
  <c r="AN99" i="13"/>
  <c r="AJ99" i="13"/>
  <c r="AF99" i="13"/>
  <c r="AB99" i="13"/>
  <c r="X99" i="13"/>
  <c r="T99" i="13"/>
  <c r="P99" i="13"/>
  <c r="L99" i="13"/>
  <c r="H99" i="13"/>
  <c r="AM98" i="13"/>
  <c r="AI98" i="13"/>
  <c r="AE98" i="13"/>
  <c r="AA98" i="13"/>
  <c r="W98" i="13"/>
  <c r="S98" i="13"/>
  <c r="O98" i="13"/>
  <c r="K98" i="13"/>
  <c r="G98" i="13"/>
  <c r="AL97" i="13"/>
  <c r="AH97" i="13"/>
  <c r="AD97" i="13"/>
  <c r="Z97" i="13"/>
  <c r="J97" i="13"/>
  <c r="AK96" i="13"/>
  <c r="AG96" i="13"/>
  <c r="AC96" i="13"/>
  <c r="Y96" i="13"/>
  <c r="U96" i="13"/>
  <c r="Q96" i="13"/>
  <c r="M96" i="13"/>
  <c r="I96" i="13"/>
  <c r="AN95" i="13"/>
  <c r="AJ95" i="13"/>
  <c r="AF95" i="13"/>
  <c r="AB95" i="13"/>
  <c r="X95" i="13"/>
  <c r="T95" i="13"/>
  <c r="P95" i="13"/>
  <c r="L95" i="13"/>
  <c r="H95" i="13"/>
  <c r="AM94" i="13"/>
  <c r="AI94" i="13"/>
  <c r="AE94" i="13"/>
  <c r="AA94" i="13"/>
  <c r="W94" i="13"/>
  <c r="S94" i="13"/>
  <c r="O94" i="13"/>
  <c r="K94" i="13"/>
  <c r="G94" i="13"/>
  <c r="U93" i="13"/>
  <c r="P93" i="13"/>
  <c r="AM92" i="13"/>
  <c r="AL131" i="13"/>
  <c r="AL130" i="13"/>
  <c r="AL129" i="13"/>
  <c r="AL134" i="13"/>
  <c r="AL133" i="13"/>
  <c r="AL132" i="13"/>
  <c r="AL136" i="13"/>
  <c r="AL135" i="13"/>
  <c r="AL128" i="13"/>
  <c r="AL127" i="13"/>
  <c r="AL126" i="13"/>
  <c r="AL125" i="13"/>
  <c r="AL123" i="13"/>
  <c r="AL122" i="13"/>
  <c r="AL121" i="13"/>
  <c r="AL120" i="13"/>
  <c r="AL119" i="13"/>
  <c r="AL124" i="13"/>
  <c r="AL81" i="13"/>
  <c r="AL118" i="13"/>
  <c r="AL113" i="13"/>
  <c r="AL112" i="13"/>
  <c r="AL111" i="13"/>
  <c r="AL110" i="13"/>
  <c r="AL80" i="13"/>
  <c r="AL116" i="13"/>
  <c r="AL115" i="13"/>
  <c r="AL114" i="13"/>
  <c r="AL79" i="13"/>
  <c r="AL83" i="13"/>
  <c r="AL82" i="13"/>
  <c r="AL88" i="13"/>
  <c r="AL92" i="13"/>
  <c r="AL78" i="13"/>
  <c r="AL87" i="13"/>
  <c r="AL91" i="13"/>
  <c r="AL86" i="13"/>
  <c r="AL90" i="13"/>
  <c r="AL84" i="13"/>
  <c r="AL89" i="13"/>
  <c r="AH131" i="13"/>
  <c r="AH130" i="13"/>
  <c r="AH129" i="13"/>
  <c r="AH134" i="13"/>
  <c r="AH133" i="13"/>
  <c r="AH132" i="13"/>
  <c r="AH136" i="13"/>
  <c r="AH135" i="13"/>
  <c r="AH128" i="13"/>
  <c r="AH127" i="13"/>
  <c r="AH126" i="13"/>
  <c r="AH123" i="13"/>
  <c r="AH124" i="13"/>
  <c r="AH122" i="13"/>
  <c r="AH121" i="13"/>
  <c r="AH120" i="13"/>
  <c r="AH119" i="13"/>
  <c r="AH125" i="13"/>
  <c r="AH118" i="13"/>
  <c r="AH81" i="13"/>
  <c r="AH113" i="13"/>
  <c r="AH112" i="13"/>
  <c r="AH111" i="13"/>
  <c r="AH110" i="13"/>
  <c r="AH80" i="13"/>
  <c r="AH116" i="13"/>
  <c r="AH115" i="13"/>
  <c r="AH114" i="13"/>
  <c r="AH79" i="13"/>
  <c r="AH83" i="13"/>
  <c r="AH78" i="13"/>
  <c r="AH84" i="13"/>
  <c r="AH88" i="13"/>
  <c r="AH92" i="13"/>
  <c r="AH87" i="13"/>
  <c r="AH91" i="13"/>
  <c r="AH86" i="13"/>
  <c r="AH90" i="13"/>
  <c r="AH82" i="13"/>
  <c r="AH89" i="13"/>
  <c r="AD131" i="13"/>
  <c r="AD130" i="13"/>
  <c r="AD134" i="13"/>
  <c r="AD133" i="13"/>
  <c r="AD132" i="13"/>
  <c r="AD136" i="13"/>
  <c r="AD135" i="13"/>
  <c r="AD129" i="13"/>
  <c r="AD127" i="13"/>
  <c r="AD126" i="13"/>
  <c r="AD123" i="13"/>
  <c r="AD124" i="13"/>
  <c r="AD125" i="13"/>
  <c r="AD122" i="13"/>
  <c r="AD121" i="13"/>
  <c r="AD120" i="13"/>
  <c r="AD119" i="13"/>
  <c r="AD128" i="13"/>
  <c r="AD81" i="13"/>
  <c r="AD113" i="13"/>
  <c r="AD112" i="13"/>
  <c r="AD111" i="13"/>
  <c r="AD110" i="13"/>
  <c r="AD80" i="13"/>
  <c r="AD116" i="13"/>
  <c r="AD115" i="13"/>
  <c r="AD114" i="13"/>
  <c r="AD79" i="13"/>
  <c r="AD83" i="13"/>
  <c r="AD118" i="13"/>
  <c r="AD88" i="13"/>
  <c r="AD92" i="13"/>
  <c r="AD84" i="13"/>
  <c r="AD87" i="13"/>
  <c r="AD91" i="13"/>
  <c r="AD82" i="13"/>
  <c r="AD90" i="13"/>
  <c r="AD78" i="13"/>
  <c r="AD86" i="13"/>
  <c r="AD89" i="13"/>
  <c r="Z131" i="13"/>
  <c r="Z130" i="13"/>
  <c r="Z134" i="13"/>
  <c r="Z133" i="13"/>
  <c r="Z132" i="13"/>
  <c r="Z136" i="13"/>
  <c r="Z135" i="13"/>
  <c r="Z127" i="13"/>
  <c r="Z126" i="13"/>
  <c r="Z128" i="13"/>
  <c r="Z124" i="13"/>
  <c r="Z129" i="13"/>
  <c r="Z125" i="13"/>
  <c r="Z122" i="13"/>
  <c r="Z121" i="13"/>
  <c r="Z120" i="13"/>
  <c r="Z119" i="13"/>
  <c r="Z123" i="13"/>
  <c r="Z81" i="13"/>
  <c r="Z113" i="13"/>
  <c r="Z112" i="13"/>
  <c r="Z111" i="13"/>
  <c r="Z110" i="13"/>
  <c r="Z80" i="13"/>
  <c r="Z118" i="13"/>
  <c r="Z116" i="13"/>
  <c r="Z115" i="13"/>
  <c r="Z114" i="13"/>
  <c r="Z79" i="13"/>
  <c r="Z83" i="13"/>
  <c r="Z86" i="13"/>
  <c r="Z88" i="13"/>
  <c r="Z92" i="13"/>
  <c r="Z82" i="13"/>
  <c r="Z87" i="13"/>
  <c r="Z91" i="13"/>
  <c r="Z78" i="13"/>
  <c r="Z84" i="13"/>
  <c r="Z90" i="13"/>
  <c r="Z89" i="13"/>
  <c r="V131" i="13"/>
  <c r="V130" i="13"/>
  <c r="V134" i="13"/>
  <c r="V133" i="13"/>
  <c r="V132" i="13"/>
  <c r="V136" i="13"/>
  <c r="V135" i="13"/>
  <c r="V128" i="13"/>
  <c r="V127" i="13"/>
  <c r="V126" i="13"/>
  <c r="V129" i="13"/>
  <c r="V125" i="13"/>
  <c r="V123" i="13"/>
  <c r="V122" i="13"/>
  <c r="V121" i="13"/>
  <c r="V120" i="13"/>
  <c r="V119" i="13"/>
  <c r="V124" i="13"/>
  <c r="V81" i="13"/>
  <c r="V118" i="13"/>
  <c r="V113" i="13"/>
  <c r="V112" i="13"/>
  <c r="V111" i="13"/>
  <c r="V110" i="13"/>
  <c r="V80" i="13"/>
  <c r="V116" i="13"/>
  <c r="V115" i="13"/>
  <c r="V114" i="13"/>
  <c r="V79" i="13"/>
  <c r="V83" i="13"/>
  <c r="V82" i="13"/>
  <c r="V88" i="13"/>
  <c r="V92" i="13"/>
  <c r="V78" i="13"/>
  <c r="V86" i="13"/>
  <c r="V87" i="13"/>
  <c r="V91" i="13"/>
  <c r="V90" i="13"/>
  <c r="V84" i="13"/>
  <c r="V85" i="13" s="1"/>
  <c r="V89" i="13"/>
  <c r="R131" i="13"/>
  <c r="R130" i="13"/>
  <c r="R134" i="13"/>
  <c r="R133" i="13"/>
  <c r="R132" i="13"/>
  <c r="R136" i="13"/>
  <c r="R135" i="13"/>
  <c r="R129" i="13"/>
  <c r="R128" i="13"/>
  <c r="R127" i="13"/>
  <c r="R126" i="13"/>
  <c r="R124" i="13"/>
  <c r="R123" i="13"/>
  <c r="R122" i="13"/>
  <c r="R121" i="13"/>
  <c r="R120" i="13"/>
  <c r="R119" i="13"/>
  <c r="R125" i="13"/>
  <c r="R118" i="13"/>
  <c r="R81" i="13"/>
  <c r="R113" i="13"/>
  <c r="R112" i="13"/>
  <c r="R111" i="13"/>
  <c r="R110" i="13"/>
  <c r="R80" i="13"/>
  <c r="R116" i="13"/>
  <c r="R115" i="13"/>
  <c r="R114" i="13"/>
  <c r="R79" i="13"/>
  <c r="R83" i="13"/>
  <c r="R78" i="13"/>
  <c r="R84" i="13"/>
  <c r="R88" i="13"/>
  <c r="R92" i="13"/>
  <c r="R87" i="13"/>
  <c r="R91" i="13"/>
  <c r="R86" i="13"/>
  <c r="R90" i="13"/>
  <c r="R82" i="13"/>
  <c r="R89" i="13"/>
  <c r="N131" i="13"/>
  <c r="N130" i="13"/>
  <c r="N134" i="13"/>
  <c r="N133" i="13"/>
  <c r="N132" i="13"/>
  <c r="N136" i="13"/>
  <c r="N135" i="13"/>
  <c r="N129" i="13"/>
  <c r="N128" i="13"/>
  <c r="N127" i="13"/>
  <c r="N126" i="13"/>
  <c r="N124" i="13"/>
  <c r="N125" i="13"/>
  <c r="N123" i="13"/>
  <c r="N122" i="13"/>
  <c r="N121" i="13"/>
  <c r="N120" i="13"/>
  <c r="N119" i="13"/>
  <c r="N81" i="13"/>
  <c r="N113" i="13"/>
  <c r="N112" i="13"/>
  <c r="N111" i="13"/>
  <c r="N110" i="13"/>
  <c r="N80" i="13"/>
  <c r="N116" i="13"/>
  <c r="N115" i="13"/>
  <c r="N114" i="13"/>
  <c r="N79" i="13"/>
  <c r="N83" i="13"/>
  <c r="N118" i="13"/>
  <c r="N88" i="13"/>
  <c r="N92" i="13"/>
  <c r="N84" i="13"/>
  <c r="N87" i="13"/>
  <c r="N91" i="13"/>
  <c r="N82" i="13"/>
  <c r="N90" i="13"/>
  <c r="N78" i="13"/>
  <c r="N86" i="13"/>
  <c r="N89" i="13"/>
  <c r="J131" i="13"/>
  <c r="J130" i="13"/>
  <c r="J134" i="13"/>
  <c r="J133" i="13"/>
  <c r="J132" i="13"/>
  <c r="J136" i="13"/>
  <c r="J135" i="13"/>
  <c r="J128" i="13"/>
  <c r="J127" i="13"/>
  <c r="J126" i="13"/>
  <c r="J129" i="13"/>
  <c r="J124" i="13"/>
  <c r="J125" i="13"/>
  <c r="J123" i="13"/>
  <c r="J122" i="13"/>
  <c r="J121" i="13"/>
  <c r="J120" i="13"/>
  <c r="J119" i="13"/>
  <c r="J81" i="13"/>
  <c r="J113" i="13"/>
  <c r="J112" i="13"/>
  <c r="J111" i="13"/>
  <c r="J110" i="13"/>
  <c r="J80" i="13"/>
  <c r="J118" i="13"/>
  <c r="J116" i="13"/>
  <c r="J115" i="13"/>
  <c r="J114" i="13"/>
  <c r="J79" i="13"/>
  <c r="J83" i="13"/>
  <c r="J86" i="13"/>
  <c r="J88" i="13"/>
  <c r="J92" i="13"/>
  <c r="J82" i="13"/>
  <c r="J87" i="13"/>
  <c r="J91" i="13"/>
  <c r="J78" i="13"/>
  <c r="J90" i="13"/>
  <c r="J84" i="13"/>
  <c r="J85" i="13" s="1"/>
  <c r="J89" i="13"/>
  <c r="F131" i="13"/>
  <c r="F130" i="13"/>
  <c r="F134" i="13"/>
  <c r="F133" i="13"/>
  <c r="F132" i="13"/>
  <c r="F136" i="13"/>
  <c r="F135" i="13"/>
  <c r="F128" i="13"/>
  <c r="F127" i="13"/>
  <c r="F126" i="13"/>
  <c r="F129" i="13"/>
  <c r="F125" i="13"/>
  <c r="F123" i="13"/>
  <c r="F122" i="13"/>
  <c r="F121" i="13"/>
  <c r="F120" i="13"/>
  <c r="F119" i="13"/>
  <c r="F124" i="13"/>
  <c r="F81" i="13"/>
  <c r="F118" i="13"/>
  <c r="F113" i="13"/>
  <c r="F112" i="13"/>
  <c r="F111" i="13"/>
  <c r="F110" i="13"/>
  <c r="F80" i="13"/>
  <c r="F84" i="13"/>
  <c r="F116" i="13"/>
  <c r="F115" i="13"/>
  <c r="F114" i="13"/>
  <c r="F79" i="13"/>
  <c r="F83" i="13"/>
  <c r="F82" i="13"/>
  <c r="F88" i="13"/>
  <c r="F92" i="13"/>
  <c r="F78" i="13"/>
  <c r="F86" i="13"/>
  <c r="F87" i="13"/>
  <c r="F91" i="13"/>
  <c r="F90" i="13"/>
  <c r="F89" i="13"/>
  <c r="F93" i="13"/>
  <c r="AL102" i="13"/>
  <c r="AH102" i="13"/>
  <c r="AD102" i="13"/>
  <c r="Z102" i="13"/>
  <c r="V102" i="13"/>
  <c r="R102" i="13"/>
  <c r="N102" i="13"/>
  <c r="J102" i="13"/>
  <c r="F102" i="13"/>
  <c r="Q101" i="13"/>
  <c r="M101" i="13"/>
  <c r="I101" i="13"/>
  <c r="AN100" i="13"/>
  <c r="AJ100" i="13"/>
  <c r="AF100" i="13"/>
  <c r="AB100" i="13"/>
  <c r="X100" i="13"/>
  <c r="T100" i="13"/>
  <c r="P100" i="13"/>
  <c r="L100" i="13"/>
  <c r="H100" i="13"/>
  <c r="AM99" i="13"/>
  <c r="AI99" i="13"/>
  <c r="AE99" i="13"/>
  <c r="AA99" i="13"/>
  <c r="W99" i="13"/>
  <c r="S99" i="13"/>
  <c r="O99" i="13"/>
  <c r="K99" i="13"/>
  <c r="G99" i="13"/>
  <c r="AL98" i="13"/>
  <c r="AH98" i="13"/>
  <c r="AD98" i="13"/>
  <c r="Z98" i="13"/>
  <c r="V98" i="13"/>
  <c r="R98" i="13"/>
  <c r="N98" i="13"/>
  <c r="J98" i="13"/>
  <c r="F98" i="13"/>
  <c r="AK97" i="13"/>
  <c r="AG97" i="13"/>
  <c r="AC97" i="13"/>
  <c r="Y97" i="13"/>
  <c r="I97" i="13"/>
  <c r="AN96" i="13"/>
  <c r="AJ96" i="13"/>
  <c r="AF96" i="13"/>
  <c r="AB96" i="13"/>
  <c r="X96" i="13"/>
  <c r="T96" i="13"/>
  <c r="P96" i="13"/>
  <c r="L96" i="13"/>
  <c r="H96" i="13"/>
  <c r="AM95" i="13"/>
  <c r="AI95" i="13"/>
  <c r="AE95" i="13"/>
  <c r="AA95" i="13"/>
  <c r="W95" i="13"/>
  <c r="S95" i="13"/>
  <c r="O95" i="13"/>
  <c r="K95" i="13"/>
  <c r="G95" i="13"/>
  <c r="AL94" i="13"/>
  <c r="AH94" i="13"/>
  <c r="AD94" i="13"/>
  <c r="Z94" i="13"/>
  <c r="V94" i="13"/>
  <c r="R94" i="13"/>
  <c r="N94" i="13"/>
  <c r="J94" i="13"/>
  <c r="F94" i="13"/>
  <c r="T93" i="13"/>
  <c r="N93" i="13"/>
  <c r="AJ92" i="13"/>
  <c r="E131" i="13"/>
  <c r="E130" i="13"/>
  <c r="E129" i="13"/>
  <c r="E133" i="13"/>
  <c r="E136" i="13"/>
  <c r="E135" i="13"/>
  <c r="E134" i="13"/>
  <c r="E132" i="13"/>
  <c r="E128" i="13"/>
  <c r="E127" i="13"/>
  <c r="E126" i="13"/>
  <c r="E125" i="13"/>
  <c r="E124" i="13"/>
  <c r="E123" i="13"/>
  <c r="E122" i="13"/>
  <c r="E121" i="13"/>
  <c r="E120" i="13"/>
  <c r="E118" i="13"/>
  <c r="E113" i="13"/>
  <c r="E112" i="13"/>
  <c r="E111" i="13"/>
  <c r="E110" i="13"/>
  <c r="E119" i="13"/>
  <c r="E116" i="13"/>
  <c r="E115" i="13"/>
  <c r="E114" i="13"/>
  <c r="AK131" i="13"/>
  <c r="AK130" i="13"/>
  <c r="AK129" i="13"/>
  <c r="AK128" i="13"/>
  <c r="AK134" i="13"/>
  <c r="AK133" i="13"/>
  <c r="AK136" i="13"/>
  <c r="AK135" i="13"/>
  <c r="AK132" i="13"/>
  <c r="AK127" i="13"/>
  <c r="AK126" i="13"/>
  <c r="AK125" i="13"/>
  <c r="AK124" i="13"/>
  <c r="AK123" i="13"/>
  <c r="AK122" i="13"/>
  <c r="AK121" i="13"/>
  <c r="AK80" i="13"/>
  <c r="AK79" i="13"/>
  <c r="AK83" i="13"/>
  <c r="AK120" i="13"/>
  <c r="AK118" i="13"/>
  <c r="AK113" i="13"/>
  <c r="AK112" i="13"/>
  <c r="AK111" i="13"/>
  <c r="AK110" i="13"/>
  <c r="AK78" i="13"/>
  <c r="AK82" i="13"/>
  <c r="AK119" i="13"/>
  <c r="AK116" i="13"/>
  <c r="AK115" i="13"/>
  <c r="AK114" i="13"/>
  <c r="AK87" i="13"/>
  <c r="AK91" i="13"/>
  <c r="AK86" i="13"/>
  <c r="AK90" i="13"/>
  <c r="AK84" i="13"/>
  <c r="AK89" i="13"/>
  <c r="AK81" i="13"/>
  <c r="AK88" i="13"/>
  <c r="AK92" i="13"/>
  <c r="AG131" i="13"/>
  <c r="AG130" i="13"/>
  <c r="AG129" i="13"/>
  <c r="AG128" i="13"/>
  <c r="AG134" i="13"/>
  <c r="AG132" i="13"/>
  <c r="AG136" i="13"/>
  <c r="AG133" i="13"/>
  <c r="AG127" i="13"/>
  <c r="AG126" i="13"/>
  <c r="AG125" i="13"/>
  <c r="AG124" i="13"/>
  <c r="AG123" i="13"/>
  <c r="AG135" i="13"/>
  <c r="AG122" i="13"/>
  <c r="AG121" i="13"/>
  <c r="AG119" i="13"/>
  <c r="AG80" i="13"/>
  <c r="AG118" i="13"/>
  <c r="AG79" i="13"/>
  <c r="AG83" i="13"/>
  <c r="AG113" i="13"/>
  <c r="AG112" i="13"/>
  <c r="AG111" i="13"/>
  <c r="AG110" i="13"/>
  <c r="AG78" i="13"/>
  <c r="AG82" i="13"/>
  <c r="AG120" i="13"/>
  <c r="AG116" i="13"/>
  <c r="AG115" i="13"/>
  <c r="AG114" i="13"/>
  <c r="AG87" i="13"/>
  <c r="AG91" i="13"/>
  <c r="AG86" i="13"/>
  <c r="AG90" i="13"/>
  <c r="AG81" i="13"/>
  <c r="AG89" i="13"/>
  <c r="AG84" i="13"/>
  <c r="AG85" i="13" s="1"/>
  <c r="AG88" i="13"/>
  <c r="AG92" i="13"/>
  <c r="AC131" i="13"/>
  <c r="AC130" i="13"/>
  <c r="AC129" i="13"/>
  <c r="AC128" i="13"/>
  <c r="AC135" i="13"/>
  <c r="AC133" i="13"/>
  <c r="AC134" i="13"/>
  <c r="AC132" i="13"/>
  <c r="AC127" i="13"/>
  <c r="AC126" i="13"/>
  <c r="AC125" i="13"/>
  <c r="AC124" i="13"/>
  <c r="AC123" i="13"/>
  <c r="AC136" i="13"/>
  <c r="AC122" i="13"/>
  <c r="AC121" i="13"/>
  <c r="AC120" i="13"/>
  <c r="AC118" i="13"/>
  <c r="AC80" i="13"/>
  <c r="AC119" i="13"/>
  <c r="AC79" i="13"/>
  <c r="AC83" i="13"/>
  <c r="AC113" i="13"/>
  <c r="AC112" i="13"/>
  <c r="AC111" i="13"/>
  <c r="AC110" i="13"/>
  <c r="AC78" i="13"/>
  <c r="AC82" i="13"/>
  <c r="AC116" i="13"/>
  <c r="AC115" i="13"/>
  <c r="AC114" i="13"/>
  <c r="AC84" i="13"/>
  <c r="AC87" i="13"/>
  <c r="AC91" i="13"/>
  <c r="AC81" i="13"/>
  <c r="AC90" i="13"/>
  <c r="AC86" i="13"/>
  <c r="AC89" i="13"/>
  <c r="AC88" i="13"/>
  <c r="AC92" i="13"/>
  <c r="Y131" i="13"/>
  <c r="Y130" i="13"/>
  <c r="Y129" i="13"/>
  <c r="Y128" i="13"/>
  <c r="Y136" i="13"/>
  <c r="Y134" i="13"/>
  <c r="Y132" i="13"/>
  <c r="Y135" i="13"/>
  <c r="Y133" i="13"/>
  <c r="Y127" i="13"/>
  <c r="Y126" i="13"/>
  <c r="Y125" i="13"/>
  <c r="Y124" i="13"/>
  <c r="Y123" i="13"/>
  <c r="Y122" i="13"/>
  <c r="Y121" i="13"/>
  <c r="Y80" i="13"/>
  <c r="Y120" i="13"/>
  <c r="Y79" i="13"/>
  <c r="Y83" i="13"/>
  <c r="Y119" i="13"/>
  <c r="Y113" i="13"/>
  <c r="Y112" i="13"/>
  <c r="Y111" i="13"/>
  <c r="Y110" i="13"/>
  <c r="Y78" i="13"/>
  <c r="Y82" i="13"/>
  <c r="Y118" i="13"/>
  <c r="Y116" i="13"/>
  <c r="Y115" i="13"/>
  <c r="Y114" i="13"/>
  <c r="Y81" i="13"/>
  <c r="Y87" i="13"/>
  <c r="Y91" i="13"/>
  <c r="Y84" i="13"/>
  <c r="Y90" i="13"/>
  <c r="Y89" i="13"/>
  <c r="Y86" i="13"/>
  <c r="Y88" i="13"/>
  <c r="Y92" i="13"/>
  <c r="U131" i="13"/>
  <c r="U130" i="13"/>
  <c r="U129" i="13"/>
  <c r="U133" i="13"/>
  <c r="U136" i="13"/>
  <c r="U135" i="13"/>
  <c r="U134" i="13"/>
  <c r="U132" i="13"/>
  <c r="U128" i="13"/>
  <c r="U127" i="13"/>
  <c r="U126" i="13"/>
  <c r="U125" i="13"/>
  <c r="U124" i="13"/>
  <c r="U123" i="13"/>
  <c r="U122" i="13"/>
  <c r="U121" i="13"/>
  <c r="U80" i="13"/>
  <c r="U79" i="13"/>
  <c r="U83" i="13"/>
  <c r="U120" i="13"/>
  <c r="U118" i="13"/>
  <c r="U113" i="13"/>
  <c r="U112" i="13"/>
  <c r="U111" i="13"/>
  <c r="U110" i="13"/>
  <c r="U78" i="13"/>
  <c r="U82" i="13"/>
  <c r="U119" i="13"/>
  <c r="U116" i="13"/>
  <c r="U115" i="13"/>
  <c r="U114" i="13"/>
  <c r="U86" i="13"/>
  <c r="U87" i="13"/>
  <c r="U91" i="13"/>
  <c r="U90" i="13"/>
  <c r="U84" i="13"/>
  <c r="U85" i="13" s="1"/>
  <c r="U89" i="13"/>
  <c r="U81" i="13"/>
  <c r="U88" i="13"/>
  <c r="U92" i="13"/>
  <c r="Q131" i="13"/>
  <c r="Q130" i="13"/>
  <c r="Q129" i="13"/>
  <c r="Q134" i="13"/>
  <c r="Q132" i="13"/>
  <c r="Q136" i="13"/>
  <c r="Q133" i="13"/>
  <c r="Q128" i="13"/>
  <c r="Q127" i="13"/>
  <c r="Q126" i="13"/>
  <c r="Q125" i="13"/>
  <c r="Q124" i="13"/>
  <c r="Q135" i="13"/>
  <c r="Q123" i="13"/>
  <c r="Q122" i="13"/>
  <c r="Q121" i="13"/>
  <c r="Q119" i="13"/>
  <c r="Q80" i="13"/>
  <c r="Q118" i="13"/>
  <c r="Q79" i="13"/>
  <c r="Q83" i="13"/>
  <c r="Q113" i="13"/>
  <c r="Q112" i="13"/>
  <c r="Q111" i="13"/>
  <c r="Q110" i="13"/>
  <c r="Q78" i="13"/>
  <c r="Q82" i="13"/>
  <c r="Q120" i="13"/>
  <c r="Q116" i="13"/>
  <c r="Q115" i="13"/>
  <c r="Q114" i="13"/>
  <c r="Q87" i="13"/>
  <c r="Q91" i="13"/>
  <c r="Q86" i="13"/>
  <c r="Q90" i="13"/>
  <c r="Q81" i="13"/>
  <c r="Q89" i="13"/>
  <c r="Q84" i="13"/>
  <c r="Q85" i="13" s="1"/>
  <c r="Q88" i="13"/>
  <c r="Q92" i="13"/>
  <c r="M131" i="13"/>
  <c r="M130" i="13"/>
  <c r="M129" i="13"/>
  <c r="M135" i="13"/>
  <c r="M133" i="13"/>
  <c r="M134" i="13"/>
  <c r="M132" i="13"/>
  <c r="M128" i="13"/>
  <c r="M127" i="13"/>
  <c r="M126" i="13"/>
  <c r="M125" i="13"/>
  <c r="M124" i="13"/>
  <c r="M136" i="13"/>
  <c r="M123" i="13"/>
  <c r="M122" i="13"/>
  <c r="M121" i="13"/>
  <c r="M120" i="13"/>
  <c r="M118" i="13"/>
  <c r="M80" i="13"/>
  <c r="M84" i="13"/>
  <c r="M119" i="13"/>
  <c r="M79" i="13"/>
  <c r="M83" i="13"/>
  <c r="M113" i="13"/>
  <c r="M112" i="13"/>
  <c r="M111" i="13"/>
  <c r="M110" i="13"/>
  <c r="M78" i="13"/>
  <c r="M82" i="13"/>
  <c r="M116" i="13"/>
  <c r="M117" i="13" s="1"/>
  <c r="M115" i="13"/>
  <c r="M114" i="13"/>
  <c r="M87" i="13"/>
  <c r="M91" i="13"/>
  <c r="M81" i="13"/>
  <c r="M90" i="13"/>
  <c r="M86" i="13"/>
  <c r="M89" i="13"/>
  <c r="M88" i="13"/>
  <c r="M92" i="13"/>
  <c r="I131" i="13"/>
  <c r="I130" i="13"/>
  <c r="I129" i="13"/>
  <c r="I136" i="13"/>
  <c r="I134" i="13"/>
  <c r="I132" i="13"/>
  <c r="I135" i="13"/>
  <c r="I133" i="13"/>
  <c r="I128" i="13"/>
  <c r="I127" i="13"/>
  <c r="I126" i="13"/>
  <c r="I125" i="13"/>
  <c r="I124" i="13"/>
  <c r="I123" i="13"/>
  <c r="I122" i="13"/>
  <c r="I121" i="13"/>
  <c r="I80" i="13"/>
  <c r="I84" i="13"/>
  <c r="I120" i="13"/>
  <c r="I79" i="13"/>
  <c r="I83" i="13"/>
  <c r="I119" i="13"/>
  <c r="I113" i="13"/>
  <c r="I112" i="13"/>
  <c r="I111" i="13"/>
  <c r="I110" i="13"/>
  <c r="I78" i="13"/>
  <c r="I82" i="13"/>
  <c r="I118" i="13"/>
  <c r="I116" i="13"/>
  <c r="I115" i="13"/>
  <c r="I114" i="13"/>
  <c r="I81" i="13"/>
  <c r="I87" i="13"/>
  <c r="I91" i="13"/>
  <c r="I90" i="13"/>
  <c r="I89" i="13"/>
  <c r="I86" i="13"/>
  <c r="I88" i="13"/>
  <c r="I92" i="13"/>
  <c r="E102" i="13"/>
  <c r="E98" i="13"/>
  <c r="E94" i="13"/>
  <c r="E90" i="13"/>
  <c r="E86" i="13"/>
  <c r="E81" i="13"/>
  <c r="AM104" i="13"/>
  <c r="AI104" i="13"/>
  <c r="AE104" i="13"/>
  <c r="AA104" i="13"/>
  <c r="W104" i="13"/>
  <c r="S104" i="13"/>
  <c r="O104" i="13"/>
  <c r="K104" i="13"/>
  <c r="G104" i="13"/>
  <c r="AL103" i="13"/>
  <c r="AH103" i="13"/>
  <c r="AD103" i="13"/>
  <c r="Z103" i="13"/>
  <c r="V103" i="13"/>
  <c r="R103" i="13"/>
  <c r="N103" i="13"/>
  <c r="J103" i="13"/>
  <c r="F103" i="13"/>
  <c r="AK102" i="13"/>
  <c r="AG102" i="13"/>
  <c r="AC102" i="13"/>
  <c r="Y102" i="13"/>
  <c r="U102" i="13"/>
  <c r="Q102" i="13"/>
  <c r="M102" i="13"/>
  <c r="I102" i="13"/>
  <c r="AN101" i="13"/>
  <c r="AJ101" i="13"/>
  <c r="AF101" i="13"/>
  <c r="AB101" i="13"/>
  <c r="X101" i="13"/>
  <c r="T101" i="13"/>
  <c r="P101" i="13"/>
  <c r="L101" i="13"/>
  <c r="H101" i="13"/>
  <c r="AM100" i="13"/>
  <c r="AI100" i="13"/>
  <c r="AE100" i="13"/>
  <c r="AA100" i="13"/>
  <c r="W100" i="13"/>
  <c r="S100" i="13"/>
  <c r="O100" i="13"/>
  <c r="K100" i="13"/>
  <c r="G100" i="13"/>
  <c r="AL99" i="13"/>
  <c r="AH99" i="13"/>
  <c r="AD99" i="13"/>
  <c r="Z99" i="13"/>
  <c r="V99" i="13"/>
  <c r="R99" i="13"/>
  <c r="N99" i="13"/>
  <c r="J99" i="13"/>
  <c r="F99" i="13"/>
  <c r="AK98" i="13"/>
  <c r="AG98" i="13"/>
  <c r="AC98" i="13"/>
  <c r="Y98" i="13"/>
  <c r="U98" i="13"/>
  <c r="Q98" i="13"/>
  <c r="M98" i="13"/>
  <c r="I98" i="13"/>
  <c r="AN97" i="13"/>
  <c r="AJ97" i="13"/>
  <c r="AF97" i="13"/>
  <c r="AB97" i="13"/>
  <c r="X97" i="13"/>
  <c r="H97" i="13"/>
  <c r="AM96" i="13"/>
  <c r="AI96" i="13"/>
  <c r="AE96" i="13"/>
  <c r="AA96" i="13"/>
  <c r="W96" i="13"/>
  <c r="S96" i="13"/>
  <c r="O96" i="13"/>
  <c r="K96" i="13"/>
  <c r="G96" i="13"/>
  <c r="AL95" i="13"/>
  <c r="AH95" i="13"/>
  <c r="AD95" i="13"/>
  <c r="Z95" i="13"/>
  <c r="V95" i="13"/>
  <c r="R95" i="13"/>
  <c r="N95" i="13"/>
  <c r="J95" i="13"/>
  <c r="F95" i="13"/>
  <c r="AK94" i="13"/>
  <c r="AG94" i="13"/>
  <c r="AC94" i="13"/>
  <c r="Y94" i="13"/>
  <c r="U94" i="13"/>
  <c r="Q94" i="13"/>
  <c r="M94" i="13"/>
  <c r="I94" i="13"/>
  <c r="R93" i="13"/>
  <c r="M93" i="13"/>
  <c r="AI92" i="13"/>
  <c r="AN136" i="13"/>
  <c r="AN135" i="13"/>
  <c r="AN130" i="13"/>
  <c r="AN132" i="13"/>
  <c r="AN134" i="13"/>
  <c r="AN131" i="13"/>
  <c r="AN129" i="13"/>
  <c r="AN133" i="13"/>
  <c r="AN123" i="13"/>
  <c r="AN122" i="13"/>
  <c r="AN121" i="13"/>
  <c r="AN120" i="13"/>
  <c r="AN119" i="13"/>
  <c r="AN118" i="13"/>
  <c r="AN128" i="13"/>
  <c r="AN127" i="13"/>
  <c r="AN124" i="13"/>
  <c r="AN126" i="13"/>
  <c r="AN125" i="13"/>
  <c r="AN116" i="13"/>
  <c r="AN115" i="13"/>
  <c r="AN114" i="13"/>
  <c r="AN79" i="13"/>
  <c r="AN83" i="13"/>
  <c r="AN78" i="13"/>
  <c r="AN82" i="13"/>
  <c r="AN81" i="13"/>
  <c r="AN113" i="13"/>
  <c r="AN112" i="13"/>
  <c r="AN111" i="13"/>
  <c r="AN110" i="13"/>
  <c r="AN84" i="13"/>
  <c r="AN86" i="13"/>
  <c r="AN90" i="13"/>
  <c r="AN89" i="13"/>
  <c r="AN88" i="13"/>
  <c r="AN80" i="13"/>
  <c r="AN87" i="13"/>
  <c r="AN91" i="13"/>
  <c r="AJ136" i="13"/>
  <c r="AJ135" i="13"/>
  <c r="AJ131" i="13"/>
  <c r="AJ129" i="13"/>
  <c r="AJ133" i="13"/>
  <c r="AJ130" i="13"/>
  <c r="AJ128" i="13"/>
  <c r="AJ134" i="13"/>
  <c r="AJ124" i="13"/>
  <c r="AJ122" i="13"/>
  <c r="AJ121" i="13"/>
  <c r="AJ120" i="13"/>
  <c r="AJ119" i="13"/>
  <c r="AJ118" i="13"/>
  <c r="AJ125" i="13"/>
  <c r="AJ127" i="13"/>
  <c r="AJ132" i="13"/>
  <c r="AJ126" i="13"/>
  <c r="AJ123" i="13"/>
  <c r="AJ116" i="13"/>
  <c r="AJ115" i="13"/>
  <c r="AJ114" i="13"/>
  <c r="AJ79" i="13"/>
  <c r="AJ83" i="13"/>
  <c r="AJ78" i="13"/>
  <c r="AJ82" i="13"/>
  <c r="AJ81" i="13"/>
  <c r="AJ113" i="13"/>
  <c r="AJ112" i="13"/>
  <c r="AJ111" i="13"/>
  <c r="AJ110" i="13"/>
  <c r="AJ86" i="13"/>
  <c r="AJ90" i="13"/>
  <c r="AJ84" i="13"/>
  <c r="AJ89" i="13"/>
  <c r="AJ80" i="13"/>
  <c r="AJ88" i="13"/>
  <c r="AJ87" i="13"/>
  <c r="AJ91" i="13"/>
  <c r="AF136" i="13"/>
  <c r="AF135" i="13"/>
  <c r="AF130" i="13"/>
  <c r="AF134" i="13"/>
  <c r="AF132" i="13"/>
  <c r="AF128" i="13"/>
  <c r="AF131" i="13"/>
  <c r="AF129" i="13"/>
  <c r="AF133" i="13"/>
  <c r="AF126" i="13"/>
  <c r="AF125" i="13"/>
  <c r="AF122" i="13"/>
  <c r="AF121" i="13"/>
  <c r="AF120" i="13"/>
  <c r="AF119" i="13"/>
  <c r="AF118" i="13"/>
  <c r="AF123" i="13"/>
  <c r="AF127" i="13"/>
  <c r="AF124" i="13"/>
  <c r="AF116" i="13"/>
  <c r="AF115" i="13"/>
  <c r="AF114" i="13"/>
  <c r="AF79" i="13"/>
  <c r="AF83" i="13"/>
  <c r="AF78" i="13"/>
  <c r="AF82" i="13"/>
  <c r="AF81" i="13"/>
  <c r="AF86" i="13"/>
  <c r="AF113" i="13"/>
  <c r="AF112" i="13"/>
  <c r="AF111" i="13"/>
  <c r="AF110" i="13"/>
  <c r="AF90" i="13"/>
  <c r="AF80" i="13"/>
  <c r="AF89" i="13"/>
  <c r="AF84" i="13"/>
  <c r="AF85" i="13" s="1"/>
  <c r="AF88" i="13"/>
  <c r="AF92" i="13"/>
  <c r="AF87" i="13"/>
  <c r="AF91" i="13"/>
  <c r="AB136" i="13"/>
  <c r="AB135" i="13"/>
  <c r="AB131" i="13"/>
  <c r="AB128" i="13"/>
  <c r="AB133" i="13"/>
  <c r="AB129" i="13"/>
  <c r="AB130" i="13"/>
  <c r="AB134" i="13"/>
  <c r="AB132" i="13"/>
  <c r="AB127" i="13"/>
  <c r="AB122" i="13"/>
  <c r="AB121" i="13"/>
  <c r="AB120" i="13"/>
  <c r="AB119" i="13"/>
  <c r="AB118" i="13"/>
  <c r="AB123" i="13"/>
  <c r="AB126" i="13"/>
  <c r="AB124" i="13"/>
  <c r="AB125" i="13"/>
  <c r="AB116" i="13"/>
  <c r="AB115" i="13"/>
  <c r="AB114" i="13"/>
  <c r="AB79" i="13"/>
  <c r="AB83" i="13"/>
  <c r="AB78" i="13"/>
  <c r="AB82" i="13"/>
  <c r="AB81" i="13"/>
  <c r="AB86" i="13"/>
  <c r="AB113" i="13"/>
  <c r="AB112" i="13"/>
  <c r="AB111" i="13"/>
  <c r="AB80" i="13"/>
  <c r="AB90" i="13"/>
  <c r="AB110" i="13"/>
  <c r="AB89" i="13"/>
  <c r="AB88" i="13"/>
  <c r="AB92" i="13"/>
  <c r="AB84" i="13"/>
  <c r="AB87" i="13"/>
  <c r="AB91" i="13"/>
  <c r="X136" i="13"/>
  <c r="X135" i="13"/>
  <c r="X130" i="13"/>
  <c r="X129" i="13"/>
  <c r="X134" i="13"/>
  <c r="X132" i="13"/>
  <c r="X131" i="13"/>
  <c r="X133" i="13"/>
  <c r="X128" i="13"/>
  <c r="X126" i="13"/>
  <c r="X123" i="13"/>
  <c r="X122" i="13"/>
  <c r="X121" i="13"/>
  <c r="X120" i="13"/>
  <c r="X119" i="13"/>
  <c r="X118" i="13"/>
  <c r="X127" i="13"/>
  <c r="X124" i="13"/>
  <c r="X125" i="13"/>
  <c r="X116" i="13"/>
  <c r="X115" i="13"/>
  <c r="X114" i="13"/>
  <c r="X79" i="13"/>
  <c r="X83" i="13"/>
  <c r="X78" i="13"/>
  <c r="X82" i="13"/>
  <c r="X81" i="13"/>
  <c r="X86" i="13"/>
  <c r="X113" i="13"/>
  <c r="X112" i="13"/>
  <c r="X111" i="13"/>
  <c r="X84" i="13"/>
  <c r="X85" i="13" s="1"/>
  <c r="X90" i="13"/>
  <c r="X89" i="13"/>
  <c r="X110" i="13"/>
  <c r="X88" i="13"/>
  <c r="X92" i="13"/>
  <c r="X80" i="13"/>
  <c r="X87" i="13"/>
  <c r="X91" i="13"/>
  <c r="T136" i="13"/>
  <c r="T135" i="13"/>
  <c r="T131" i="13"/>
  <c r="T133" i="13"/>
  <c r="T130" i="13"/>
  <c r="T134" i="13"/>
  <c r="T124" i="13"/>
  <c r="T123" i="13"/>
  <c r="T122" i="13"/>
  <c r="T121" i="13"/>
  <c r="T120" i="13"/>
  <c r="T119" i="13"/>
  <c r="T118" i="13"/>
  <c r="T132" i="13"/>
  <c r="T128" i="13"/>
  <c r="T125" i="13"/>
  <c r="T129" i="13"/>
  <c r="T127" i="13"/>
  <c r="T126" i="13"/>
  <c r="T116" i="13"/>
  <c r="T115" i="13"/>
  <c r="T114" i="13"/>
  <c r="T79" i="13"/>
  <c r="T83" i="13"/>
  <c r="T78" i="13"/>
  <c r="T82" i="13"/>
  <c r="T81" i="13"/>
  <c r="T86" i="13"/>
  <c r="T113" i="13"/>
  <c r="T112" i="13"/>
  <c r="T111" i="13"/>
  <c r="T90" i="13"/>
  <c r="T84" i="13"/>
  <c r="T89" i="13"/>
  <c r="T80" i="13"/>
  <c r="T88" i="13"/>
  <c r="T92" i="13"/>
  <c r="T110" i="13"/>
  <c r="T87" i="13"/>
  <c r="T91" i="13"/>
  <c r="P136" i="13"/>
  <c r="P135" i="13"/>
  <c r="P130" i="13"/>
  <c r="P134" i="13"/>
  <c r="P132" i="13"/>
  <c r="P131" i="13"/>
  <c r="P129" i="13"/>
  <c r="P133" i="13"/>
  <c r="P126" i="13"/>
  <c r="P125" i="13"/>
  <c r="P123" i="13"/>
  <c r="P122" i="13"/>
  <c r="P121" i="13"/>
  <c r="P120" i="13"/>
  <c r="P119" i="13"/>
  <c r="P118" i="13"/>
  <c r="P128" i="13"/>
  <c r="P127" i="13"/>
  <c r="P124" i="13"/>
  <c r="P116" i="13"/>
  <c r="P115" i="13"/>
  <c r="P114" i="13"/>
  <c r="P79" i="13"/>
  <c r="P83" i="13"/>
  <c r="P78" i="13"/>
  <c r="P82" i="13"/>
  <c r="P81" i="13"/>
  <c r="P86" i="13"/>
  <c r="P113" i="13"/>
  <c r="P112" i="13"/>
  <c r="P111" i="13"/>
  <c r="P110" i="13"/>
  <c r="P90" i="13"/>
  <c r="P80" i="13"/>
  <c r="P89" i="13"/>
  <c r="P84" i="13"/>
  <c r="P85" i="13" s="1"/>
  <c r="P88" i="13"/>
  <c r="P92" i="13"/>
  <c r="P87" i="13"/>
  <c r="P91" i="13"/>
  <c r="L136" i="13"/>
  <c r="L135" i="13"/>
  <c r="L131" i="13"/>
  <c r="L133" i="13"/>
  <c r="L129" i="13"/>
  <c r="L130" i="13"/>
  <c r="L134" i="13"/>
  <c r="L127" i="13"/>
  <c r="L123" i="13"/>
  <c r="L122" i="13"/>
  <c r="L121" i="13"/>
  <c r="L120" i="13"/>
  <c r="L119" i="13"/>
  <c r="L118" i="13"/>
  <c r="L132" i="13"/>
  <c r="L126" i="13"/>
  <c r="L124" i="13"/>
  <c r="L128" i="13"/>
  <c r="L125" i="13"/>
  <c r="L116" i="13"/>
  <c r="L115" i="13"/>
  <c r="L114" i="13"/>
  <c r="L79" i="13"/>
  <c r="L83" i="13"/>
  <c r="L78" i="13"/>
  <c r="L82" i="13"/>
  <c r="L81" i="13"/>
  <c r="L86" i="13"/>
  <c r="L113" i="13"/>
  <c r="L112" i="13"/>
  <c r="L111" i="13"/>
  <c r="L80" i="13"/>
  <c r="L84" i="13"/>
  <c r="L90" i="13"/>
  <c r="L110" i="13"/>
  <c r="L89" i="13"/>
  <c r="L88" i="13"/>
  <c r="L92" i="13"/>
  <c r="L87" i="13"/>
  <c r="L91" i="13"/>
  <c r="H136" i="13"/>
  <c r="H135" i="13"/>
  <c r="H130" i="13"/>
  <c r="H129" i="13"/>
  <c r="H134" i="13"/>
  <c r="H132" i="13"/>
  <c r="H131" i="13"/>
  <c r="H133" i="13"/>
  <c r="H128" i="13"/>
  <c r="H126" i="13"/>
  <c r="H123" i="13"/>
  <c r="H122" i="13"/>
  <c r="H121" i="13"/>
  <c r="H120" i="13"/>
  <c r="H119" i="13"/>
  <c r="H118" i="13"/>
  <c r="H127" i="13"/>
  <c r="H124" i="13"/>
  <c r="H125" i="13"/>
  <c r="H116" i="13"/>
  <c r="H115" i="13"/>
  <c r="H114" i="13"/>
  <c r="H79" i="13"/>
  <c r="H83" i="13"/>
  <c r="H78" i="13"/>
  <c r="H82" i="13"/>
  <c r="H81" i="13"/>
  <c r="H86" i="13"/>
  <c r="H113" i="13"/>
  <c r="H112" i="13"/>
  <c r="H111" i="13"/>
  <c r="H90" i="13"/>
  <c r="H89" i="13"/>
  <c r="H110" i="13"/>
  <c r="H84" i="13"/>
  <c r="H88" i="13"/>
  <c r="H92" i="13"/>
  <c r="H80" i="13"/>
  <c r="H87" i="13"/>
  <c r="H91" i="13"/>
  <c r="E101" i="13"/>
  <c r="E97" i="13"/>
  <c r="E93" i="13"/>
  <c r="E89" i="13"/>
  <c r="E84" i="13"/>
  <c r="E80" i="13"/>
  <c r="AL104" i="13"/>
  <c r="AH104" i="13"/>
  <c r="AD104" i="13"/>
  <c r="Z104" i="13"/>
  <c r="V104" i="13"/>
  <c r="R104" i="13"/>
  <c r="N104" i="13"/>
  <c r="J104" i="13"/>
  <c r="F104" i="13"/>
  <c r="AK103" i="13"/>
  <c r="AG103" i="13"/>
  <c r="AC103" i="13"/>
  <c r="Y103" i="13"/>
  <c r="U103" i="13"/>
  <c r="Q103" i="13"/>
  <c r="M103" i="13"/>
  <c r="I103" i="13"/>
  <c r="AN102" i="13"/>
  <c r="AJ102" i="13"/>
  <c r="AF102" i="13"/>
  <c r="AB102" i="13"/>
  <c r="X102" i="13"/>
  <c r="T102" i="13"/>
  <c r="P102" i="13"/>
  <c r="L102" i="13"/>
  <c r="H102" i="13"/>
  <c r="AM101" i="13"/>
  <c r="AI101" i="13"/>
  <c r="AE101" i="13"/>
  <c r="AA101" i="13"/>
  <c r="W101" i="13"/>
  <c r="S101" i="13"/>
  <c r="O101" i="13"/>
  <c r="K101" i="13"/>
  <c r="G101" i="13"/>
  <c r="AL100" i="13"/>
  <c r="AH100" i="13"/>
  <c r="AD100" i="13"/>
  <c r="Z100" i="13"/>
  <c r="V100" i="13"/>
  <c r="R100" i="13"/>
  <c r="N100" i="13"/>
  <c r="J100" i="13"/>
  <c r="F100" i="13"/>
  <c r="AK99" i="13"/>
  <c r="AG99" i="13"/>
  <c r="AC99" i="13"/>
  <c r="Y99" i="13"/>
  <c r="U99" i="13"/>
  <c r="Q99" i="13"/>
  <c r="M99" i="13"/>
  <c r="I99" i="13"/>
  <c r="AN98" i="13"/>
  <c r="AJ98" i="13"/>
  <c r="AF98" i="13"/>
  <c r="AB98" i="13"/>
  <c r="X98" i="13"/>
  <c r="T98" i="13"/>
  <c r="P98" i="13"/>
  <c r="L98" i="13"/>
  <c r="H98" i="13"/>
  <c r="AM97" i="13"/>
  <c r="AI97" i="13"/>
  <c r="AE97" i="13"/>
  <c r="AA97" i="13"/>
  <c r="W97" i="13"/>
  <c r="S97" i="13"/>
  <c r="O97" i="13"/>
  <c r="K97" i="13"/>
  <c r="G97" i="13"/>
  <c r="AL96" i="13"/>
  <c r="AH96" i="13"/>
  <c r="AD96" i="13"/>
  <c r="Z96" i="13"/>
  <c r="V96" i="13"/>
  <c r="R96" i="13"/>
  <c r="N96" i="13"/>
  <c r="J96" i="13"/>
  <c r="F96" i="13"/>
  <c r="AK95" i="13"/>
  <c r="AG95" i="13"/>
  <c r="AC95" i="13"/>
  <c r="Y95" i="13"/>
  <c r="U95" i="13"/>
  <c r="Q95" i="13"/>
  <c r="M95" i="13"/>
  <c r="I95" i="13"/>
  <c r="AN94" i="13"/>
  <c r="AJ94" i="13"/>
  <c r="AF94" i="13"/>
  <c r="AB94" i="13"/>
  <c r="X94" i="13"/>
  <c r="T94" i="13"/>
  <c r="P94" i="13"/>
  <c r="L94" i="13"/>
  <c r="H94" i="13"/>
  <c r="AM93" i="13"/>
  <c r="AI93" i="13"/>
  <c r="AE93" i="13"/>
  <c r="AA93" i="13"/>
  <c r="V93" i="13"/>
  <c r="Q93" i="13"/>
  <c r="L93" i="13"/>
  <c r="AN92" i="13"/>
  <c r="J147" i="44" l="1"/>
  <c r="J108" i="44"/>
  <c r="L169" i="44"/>
  <c r="L9" i="44" s="1"/>
  <c r="J36" i="44"/>
  <c r="J88" i="44"/>
  <c r="K160" i="44"/>
  <c r="L99" i="44"/>
  <c r="I49" i="44"/>
  <c r="J49" i="44"/>
  <c r="K49" i="44"/>
  <c r="L143" i="44"/>
  <c r="L7" i="44" s="1"/>
  <c r="I121" i="44"/>
  <c r="K134" i="44"/>
  <c r="J75" i="44"/>
  <c r="I23" i="44"/>
  <c r="L130" i="44"/>
  <c r="L156" i="44"/>
  <c r="O7" i="44"/>
  <c r="I88" i="44"/>
  <c r="O9" i="44"/>
  <c r="H160" i="44"/>
  <c r="L151" i="44"/>
  <c r="H134" i="44"/>
  <c r="L134" i="44" s="1"/>
  <c r="L125" i="44"/>
  <c r="L164" i="44"/>
  <c r="I9" i="44" s="1"/>
  <c r="N9" i="44" s="1"/>
  <c r="H173" i="44"/>
  <c r="L173" i="44" s="1"/>
  <c r="H49" i="44"/>
  <c r="L40" i="44"/>
  <c r="K23" i="44"/>
  <c r="H23" i="44"/>
  <c r="L14" i="44"/>
  <c r="O5" i="44"/>
  <c r="H75" i="44"/>
  <c r="L66" i="44"/>
  <c r="H36" i="44"/>
  <c r="L27" i="44"/>
  <c r="I4" i="44" s="1"/>
  <c r="N4" i="44" s="1"/>
  <c r="L19" i="44"/>
  <c r="I75" i="44"/>
  <c r="L84" i="44"/>
  <c r="L8" i="44" s="1"/>
  <c r="H147" i="44"/>
  <c r="L138" i="44"/>
  <c r="I7" i="44" s="1"/>
  <c r="L71" i="44"/>
  <c r="H108" i="44"/>
  <c r="L104" i="44"/>
  <c r="H62" i="44"/>
  <c r="L62" i="44" s="1"/>
  <c r="L53" i="44"/>
  <c r="I6" i="44" s="1"/>
  <c r="N6" i="44" s="1"/>
  <c r="L117" i="44"/>
  <c r="L5" i="44" s="1"/>
  <c r="L45" i="44"/>
  <c r="L112" i="44"/>
  <c r="I5" i="44" s="1"/>
  <c r="H121" i="44"/>
  <c r="I108" i="44"/>
  <c r="H88" i="44"/>
  <c r="L79" i="44"/>
  <c r="I8" i="44" s="1"/>
  <c r="I160" i="44"/>
  <c r="Z117" i="13"/>
  <c r="K85" i="13"/>
  <c r="L85" i="13"/>
  <c r="T85" i="13"/>
  <c r="Y117" i="13"/>
  <c r="AA117" i="13"/>
  <c r="AF117" i="13"/>
  <c r="AK117" i="13"/>
  <c r="H117" i="13"/>
  <c r="X117" i="13"/>
  <c r="U117" i="13"/>
  <c r="P117" i="13"/>
  <c r="J117" i="13"/>
  <c r="AN85" i="13"/>
  <c r="E105" i="13"/>
  <c r="AJ117" i="13"/>
  <c r="AN137" i="13"/>
  <c r="Q117" i="13"/>
  <c r="AC117" i="13"/>
  <c r="AG117" i="13"/>
  <c r="F85" i="13"/>
  <c r="R117" i="13"/>
  <c r="V105" i="13"/>
  <c r="V117" i="13"/>
  <c r="Z85" i="13"/>
  <c r="AL117" i="13"/>
  <c r="S117" i="13"/>
  <c r="W117" i="13"/>
  <c r="H105" i="13"/>
  <c r="P105" i="13"/>
  <c r="AB117" i="13"/>
  <c r="AK85" i="13"/>
  <c r="AM117" i="13"/>
  <c r="E85" i="13"/>
  <c r="AB85" i="13"/>
  <c r="AN117" i="13"/>
  <c r="F117" i="13"/>
  <c r="AD137" i="13"/>
  <c r="AL85" i="13"/>
  <c r="G85" i="13"/>
  <c r="S85" i="13"/>
  <c r="W85" i="13"/>
  <c r="AA85" i="13"/>
  <c r="AE85" i="13"/>
  <c r="T105" i="13"/>
  <c r="X105" i="13"/>
  <c r="AB105" i="13"/>
  <c r="AF105" i="13"/>
  <c r="Q137" i="13"/>
  <c r="U137" i="13"/>
  <c r="Y137" i="13"/>
  <c r="AG137" i="13"/>
  <c r="AK137" i="13"/>
  <c r="N105" i="13"/>
  <c r="AD105" i="13"/>
  <c r="AH117" i="13"/>
  <c r="AL105" i="13"/>
  <c r="G117" i="13"/>
  <c r="K105" i="13"/>
  <c r="AA137" i="13"/>
  <c r="AE137" i="13"/>
  <c r="AI117" i="13"/>
  <c r="AM105" i="13"/>
  <c r="L117" i="13"/>
  <c r="P137" i="13"/>
  <c r="T117" i="13"/>
  <c r="AF137" i="13"/>
  <c r="AJ137" i="13"/>
  <c r="M105" i="13"/>
  <c r="M85" i="13"/>
  <c r="AC85" i="13"/>
  <c r="E137" i="13"/>
  <c r="J105" i="13"/>
  <c r="N85" i="13"/>
  <c r="N117" i="13"/>
  <c r="Z105" i="13"/>
  <c r="AD85" i="13"/>
  <c r="AD117" i="13"/>
  <c r="K117" i="13"/>
  <c r="K137" i="13"/>
  <c r="O85" i="13"/>
  <c r="O105" i="13"/>
  <c r="AE117" i="13"/>
  <c r="AM85" i="13"/>
  <c r="AM137" i="13"/>
  <c r="H85" i="13"/>
  <c r="L137" i="13"/>
  <c r="X137" i="13"/>
  <c r="AJ85" i="13"/>
  <c r="AN105" i="13"/>
  <c r="I105" i="13"/>
  <c r="M137" i="13"/>
  <c r="Y85" i="13"/>
  <c r="AC105" i="13"/>
  <c r="F137" i="13"/>
  <c r="R85" i="13"/>
  <c r="R137" i="13"/>
  <c r="V137" i="13"/>
  <c r="AH85" i="13"/>
  <c r="AH137" i="13"/>
  <c r="AL137" i="13"/>
  <c r="G105" i="13"/>
  <c r="O137" i="13"/>
  <c r="S105" i="13"/>
  <c r="W105" i="13"/>
  <c r="AI105" i="13"/>
  <c r="L105" i="13"/>
  <c r="H137" i="13"/>
  <c r="T137" i="13"/>
  <c r="AB137" i="13"/>
  <c r="AJ105" i="13"/>
  <c r="I117" i="13"/>
  <c r="I137" i="13"/>
  <c r="I85" i="13"/>
  <c r="Q105" i="13"/>
  <c r="U105" i="13"/>
  <c r="Y105" i="13"/>
  <c r="AC137" i="13"/>
  <c r="AG105" i="13"/>
  <c r="AK105" i="13"/>
  <c r="E117" i="13"/>
  <c r="F105" i="13"/>
  <c r="J137" i="13"/>
  <c r="N137" i="13"/>
  <c r="R105" i="13"/>
  <c r="Z137" i="13"/>
  <c r="AH105" i="13"/>
  <c r="G137" i="13"/>
  <c r="O117" i="13"/>
  <c r="S137" i="13"/>
  <c r="W137" i="13"/>
  <c r="AA105" i="13"/>
  <c r="AE105" i="13"/>
  <c r="AI85" i="13"/>
  <c r="AI137" i="13"/>
  <c r="N7" i="44" l="1"/>
  <c r="L147" i="44"/>
  <c r="L36" i="44"/>
  <c r="L160" i="44"/>
  <c r="L88" i="44"/>
  <c r="L121" i="44"/>
  <c r="L49" i="44"/>
  <c r="L75" i="44"/>
  <c r="L23" i="44"/>
  <c r="L108" i="44"/>
  <c r="N8" i="44"/>
  <c r="N5" i="44"/>
  <c r="E4" i="25" l="1"/>
  <c r="E5" i="25" s="1"/>
  <c r="E75" i="10" l="1"/>
  <c r="B19" i="10"/>
  <c r="F19" i="10"/>
  <c r="C21" i="10"/>
  <c r="E21" i="10"/>
  <c r="B22" i="10"/>
  <c r="B23" i="10"/>
  <c r="C23" i="10"/>
  <c r="E23" i="10"/>
  <c r="B25" i="10"/>
  <c r="B24" i="10" s="1"/>
  <c r="C25" i="10"/>
  <c r="E25" i="10"/>
  <c r="F25" i="10"/>
  <c r="F24" i="10" s="1"/>
  <c r="F27" i="10" s="1"/>
  <c r="C26" i="10"/>
  <c r="E26" i="10"/>
  <c r="B27" i="10" l="1"/>
  <c r="E24" i="10"/>
  <c r="C24" i="10"/>
  <c r="E66" i="25" l="1"/>
  <c r="E93" i="25"/>
  <c r="E95" i="25"/>
  <c r="E74" i="25" l="1"/>
  <c r="E71" i="25"/>
  <c r="E69" i="25"/>
  <c r="E67" i="25"/>
  <c r="E68" i="25"/>
  <c r="E72" i="25"/>
  <c r="E70" i="25"/>
  <c r="E73" i="25"/>
  <c r="F4" i="25"/>
  <c r="F5" i="25" s="1"/>
  <c r="E90" i="25"/>
  <c r="E98" i="25"/>
  <c r="E99" i="25"/>
  <c r="E103" i="25"/>
  <c r="E101" i="25"/>
  <c r="E96" i="25"/>
  <c r="E91" i="25"/>
  <c r="E94" i="25"/>
  <c r="E102" i="25"/>
  <c r="E89" i="25"/>
  <c r="E6" i="25" s="1"/>
  <c r="E100" i="25"/>
  <c r="E104" i="25"/>
  <c r="E97" i="25"/>
  <c r="E7" i="25" s="1"/>
  <c r="E92" i="25"/>
  <c r="E8" i="25" l="1"/>
  <c r="E86" i="25"/>
  <c r="E85" i="25"/>
  <c r="E87" i="25"/>
  <c r="G4" i="25"/>
  <c r="G5" i="25" s="1"/>
  <c r="G6" i="25"/>
  <c r="F66" i="25"/>
  <c r="F6" i="25"/>
  <c r="E84" i="25"/>
  <c r="E88" i="25"/>
  <c r="H4" i="25" l="1"/>
  <c r="H5" i="25" s="1"/>
  <c r="F7" i="25"/>
  <c r="F8" i="25" s="1"/>
  <c r="G7" i="25"/>
  <c r="G8" i="25" s="1"/>
  <c r="G66" i="25"/>
  <c r="I4" i="25" l="1"/>
  <c r="I5" i="25" s="1"/>
  <c r="H66" i="25"/>
  <c r="I6" i="25" l="1"/>
  <c r="H7" i="25"/>
  <c r="H6" i="25"/>
  <c r="J4" i="25"/>
  <c r="J5" i="25" s="1"/>
  <c r="I66" i="25"/>
  <c r="I7" i="25"/>
  <c r="I8" i="25" l="1"/>
  <c r="H8" i="25"/>
  <c r="K4" i="25"/>
  <c r="K5" i="25" s="1"/>
  <c r="J7" i="25"/>
  <c r="J66" i="25"/>
  <c r="J6" i="25"/>
  <c r="L4" i="25" l="1"/>
  <c r="L5" i="25" s="1"/>
  <c r="J8" i="25"/>
  <c r="K66" i="25"/>
  <c r="K6" i="25"/>
  <c r="K7" i="25"/>
  <c r="M4" i="25" l="1"/>
  <c r="M5" i="25" s="1"/>
  <c r="L6" i="25"/>
  <c r="L7" i="25"/>
  <c r="K8" i="25"/>
  <c r="L66" i="25"/>
  <c r="M6" i="25" l="1"/>
  <c r="N4" i="25"/>
  <c r="N5" i="25" s="1"/>
  <c r="L8" i="25"/>
  <c r="M7" i="25"/>
  <c r="M66" i="25"/>
  <c r="M8" i="25" l="1"/>
  <c r="O4" i="25"/>
  <c r="O5" i="25" s="1"/>
  <c r="N7" i="25"/>
  <c r="N6" i="25"/>
  <c r="N66" i="25"/>
  <c r="O6" i="25" l="1"/>
  <c r="N8" i="25"/>
  <c r="P4" i="25"/>
  <c r="P5" i="25" s="1"/>
  <c r="O7" i="25"/>
  <c r="O66" i="25"/>
  <c r="O8" i="25" l="1"/>
  <c r="Q4" i="25"/>
  <c r="Q5" i="25" s="1"/>
  <c r="P6" i="25"/>
  <c r="P7" i="25"/>
  <c r="P66" i="25"/>
  <c r="Q6" i="25" l="1"/>
  <c r="P8" i="25"/>
  <c r="R4" i="25"/>
  <c r="R5" i="25" s="1"/>
  <c r="Q7" i="25"/>
  <c r="Q66" i="25"/>
  <c r="Q8" i="25" l="1"/>
  <c r="S4" i="25"/>
  <c r="S5" i="25" s="1"/>
  <c r="W4" i="25"/>
  <c r="W5" i="25" s="1"/>
  <c r="R66" i="25"/>
  <c r="R6" i="25"/>
  <c r="W6" i="25" l="1"/>
  <c r="AB4" i="25"/>
  <c r="AB5" i="25" s="1"/>
  <c r="X4" i="25"/>
  <c r="X5" i="25" s="1"/>
  <c r="T4" i="25"/>
  <c r="T5" i="25" s="1"/>
  <c r="R7" i="25"/>
  <c r="R8" i="25" s="1"/>
  <c r="S6" i="25"/>
  <c r="S66" i="25"/>
  <c r="S7" i="25"/>
  <c r="W66" i="25"/>
  <c r="W7" i="25"/>
  <c r="W8" i="25" l="1"/>
  <c r="AB6" i="25"/>
  <c r="T7" i="25"/>
  <c r="X7" i="25"/>
  <c r="U4" i="25"/>
  <c r="U5" i="25" s="1"/>
  <c r="AC4" i="25"/>
  <c r="AC5" i="25" s="1"/>
  <c r="S8" i="25"/>
  <c r="AG4" i="25"/>
  <c r="AG5" i="25" s="1"/>
  <c r="Y4" i="25"/>
  <c r="Y5" i="25" s="1"/>
  <c r="X6" i="25"/>
  <c r="AB7" i="25"/>
  <c r="T6" i="25"/>
  <c r="AB66" i="25"/>
  <c r="T66" i="25"/>
  <c r="X66" i="25"/>
  <c r="AB8" i="25" l="1"/>
  <c r="T8" i="25"/>
  <c r="X8" i="25"/>
  <c r="AC6" i="25"/>
  <c r="AG7" i="25"/>
  <c r="AD4" i="25"/>
  <c r="AD5" i="25" s="1"/>
  <c r="AL4" i="25"/>
  <c r="AL5" i="25" s="1"/>
  <c r="AH4" i="25"/>
  <c r="AH5" i="25" s="1"/>
  <c r="Z4" i="25"/>
  <c r="Z5" i="25" s="1"/>
  <c r="V4" i="25"/>
  <c r="V5" i="25" s="1"/>
  <c r="AG6" i="25"/>
  <c r="U6" i="25"/>
  <c r="Y66" i="25"/>
  <c r="Y7" i="25"/>
  <c r="AG66" i="25"/>
  <c r="U66" i="25"/>
  <c r="AC66" i="25"/>
  <c r="Y6" i="25"/>
  <c r="U7" i="25"/>
  <c r="AC7" i="25"/>
  <c r="AC8" i="25" l="1"/>
  <c r="AG8" i="25"/>
  <c r="U8" i="25"/>
  <c r="Y8" i="25"/>
  <c r="AE4" i="25"/>
  <c r="AE5" i="25" s="1"/>
  <c r="AI4" i="25"/>
  <c r="AI5" i="25" s="1"/>
  <c r="AA4" i="25"/>
  <c r="AA5" i="25" s="1"/>
  <c r="AL7" i="25"/>
  <c r="AD7" i="25"/>
  <c r="AH6" i="25"/>
  <c r="Z66" i="25"/>
  <c r="AL66" i="25"/>
  <c r="Z7" i="25"/>
  <c r="V6" i="25"/>
  <c r="AD6" i="25"/>
  <c r="AH66" i="25"/>
  <c r="AH7" i="25"/>
  <c r="V7" i="25"/>
  <c r="AL6" i="25"/>
  <c r="Z6" i="25"/>
  <c r="AD66" i="25"/>
  <c r="V66" i="25"/>
  <c r="AE6" i="25" l="1"/>
  <c r="AL8" i="25"/>
  <c r="AJ4" i="25"/>
  <c r="AJ5" i="25" s="1"/>
  <c r="V8" i="25"/>
  <c r="Z8" i="25"/>
  <c r="AF4" i="25"/>
  <c r="AF5" i="25" s="1"/>
  <c r="AD8" i="25"/>
  <c r="AH8" i="25"/>
  <c r="AE7" i="25"/>
  <c r="AA7" i="25"/>
  <c r="AI6" i="25"/>
  <c r="AI66" i="25"/>
  <c r="AA66" i="25"/>
  <c r="AA6" i="25"/>
  <c r="AI7" i="25"/>
  <c r="AE66" i="25"/>
  <c r="AE8" i="25" l="1"/>
  <c r="AJ6" i="25"/>
  <c r="AF6" i="25"/>
  <c r="AF7" i="25"/>
  <c r="AA8" i="25"/>
  <c r="AI8" i="25"/>
  <c r="AK4" i="25"/>
  <c r="AK5" i="25" s="1"/>
  <c r="AJ7" i="25"/>
  <c r="AJ66" i="25"/>
  <c r="AF66" i="25"/>
  <c r="AJ8" i="25" l="1"/>
  <c r="AF8" i="25"/>
  <c r="AK6" i="25"/>
  <c r="AK7" i="25"/>
  <c r="AK66" i="25"/>
  <c r="AK8" i="25" l="1"/>
  <c r="E80" i="10" l="1"/>
  <c r="E77" i="10"/>
  <c r="C77" i="10"/>
  <c r="C64" i="10"/>
  <c r="C51" i="10"/>
  <c r="C38" i="10"/>
  <c r="C15" i="10" l="1"/>
  <c r="E12" i="10"/>
  <c r="C12" i="10"/>
  <c r="C41" i="10" l="1"/>
  <c r="C28" i="10"/>
  <c r="E15" i="10"/>
  <c r="G16" i="10"/>
  <c r="F15" i="10"/>
  <c r="D15" i="10"/>
  <c r="B15" i="10"/>
  <c r="E13" i="10"/>
  <c r="C13" i="10"/>
  <c r="F12" i="10"/>
  <c r="B12" i="10"/>
  <c r="E10" i="10"/>
  <c r="C10" i="10"/>
  <c r="B10" i="10"/>
  <c r="B9" i="10"/>
  <c r="E8" i="10"/>
  <c r="C8" i="10"/>
  <c r="C80" i="10"/>
  <c r="C73" i="10"/>
  <c r="G29" i="10"/>
  <c r="G42" i="10"/>
  <c r="G55" i="10"/>
  <c r="G68" i="10"/>
  <c r="G81" i="10"/>
  <c r="E64" i="10"/>
  <c r="E51" i="10"/>
  <c r="E38" i="10"/>
  <c r="E67" i="10"/>
  <c r="E54" i="10"/>
  <c r="E41" i="10"/>
  <c r="E28" i="10"/>
  <c r="F80" i="10"/>
  <c r="F67" i="10"/>
  <c r="F54" i="10"/>
  <c r="F38" i="10"/>
  <c r="F41" i="10"/>
  <c r="F28" i="10"/>
  <c r="D80" i="10"/>
  <c r="D67" i="10"/>
  <c r="D54" i="10"/>
  <c r="D41" i="10"/>
  <c r="D28" i="10"/>
  <c r="C67" i="10"/>
  <c r="C54" i="10"/>
  <c r="B67" i="10"/>
  <c r="B64" i="10"/>
  <c r="B63" i="10" s="1"/>
  <c r="B72" i="10"/>
  <c r="B54" i="10"/>
  <c r="B41" i="10"/>
  <c r="B28" i="10"/>
  <c r="B80" i="10"/>
  <c r="F51" i="10"/>
  <c r="F64" i="10"/>
  <c r="F63" i="10" s="1"/>
  <c r="F77" i="10"/>
  <c r="E78" i="10"/>
  <c r="E65" i="10"/>
  <c r="E52" i="10"/>
  <c r="E39" i="10"/>
  <c r="C78" i="10"/>
  <c r="C65" i="10"/>
  <c r="C63" i="10" s="1"/>
  <c r="C39" i="10"/>
  <c r="C52" i="10"/>
  <c r="B38" i="10"/>
  <c r="B51" i="10"/>
  <c r="B77" i="10"/>
  <c r="E62" i="10"/>
  <c r="E49" i="10"/>
  <c r="E36" i="10"/>
  <c r="C75" i="10"/>
  <c r="C62" i="10"/>
  <c r="C49" i="10"/>
  <c r="C36" i="10"/>
  <c r="B49" i="10"/>
  <c r="B36" i="10"/>
  <c r="B62" i="10"/>
  <c r="B75" i="10"/>
  <c r="E73" i="10"/>
  <c r="E60" i="10"/>
  <c r="E47" i="10"/>
  <c r="E34" i="10"/>
  <c r="B74" i="10"/>
  <c r="B61" i="10"/>
  <c r="B48" i="10"/>
  <c r="B35" i="10"/>
  <c r="C60" i="10"/>
  <c r="C47" i="10"/>
  <c r="C34" i="10"/>
  <c r="B6" i="10"/>
  <c r="F6" i="10"/>
  <c r="B32" i="10"/>
  <c r="F32" i="10"/>
  <c r="B45" i="10"/>
  <c r="F45" i="10"/>
  <c r="B58" i="10"/>
  <c r="F58" i="10"/>
  <c r="F71" i="10"/>
  <c r="F37" i="10" l="1"/>
  <c r="C37" i="10"/>
  <c r="F11" i="10"/>
  <c r="B37" i="10"/>
  <c r="B66" i="10"/>
  <c r="B50" i="10"/>
  <c r="F66" i="10"/>
  <c r="G80" i="10"/>
  <c r="B76" i="10"/>
  <c r="B71" i="10"/>
  <c r="G41" i="10"/>
  <c r="G54" i="10"/>
  <c r="F50" i="10"/>
  <c r="E63" i="10"/>
  <c r="E37" i="10"/>
  <c r="E76" i="10"/>
  <c r="G28" i="10"/>
  <c r="F76" i="10"/>
  <c r="E11" i="10"/>
  <c r="E50" i="10"/>
  <c r="B11" i="10"/>
  <c r="G67" i="10"/>
  <c r="C76" i="10"/>
  <c r="C50" i="10"/>
  <c r="C11" i="10"/>
  <c r="G15" i="10"/>
  <c r="F14" i="10" l="1"/>
  <c r="F40" i="10"/>
  <c r="B40" i="10"/>
  <c r="B53" i="10"/>
  <c r="F53" i="10"/>
  <c r="F79" i="10"/>
  <c r="C9" i="10"/>
  <c r="E9" i="10"/>
  <c r="B79" i="10"/>
  <c r="B14" i="10"/>
  <c r="C7" i="10"/>
  <c r="E7" i="10"/>
  <c r="C20" i="10" l="1"/>
  <c r="C19" i="10" s="1"/>
  <c r="E20" i="10"/>
  <c r="E19" i="10" s="1"/>
  <c r="C22" i="10"/>
  <c r="E22" i="10"/>
  <c r="E17" i="14"/>
  <c r="E22" i="14"/>
  <c r="E21" i="14"/>
  <c r="E16" i="14"/>
  <c r="E19" i="14"/>
  <c r="E18" i="14"/>
  <c r="E20" i="14"/>
  <c r="E6" i="10"/>
  <c r="C6" i="10"/>
  <c r="D88" i="10" l="1"/>
  <c r="D90" i="10"/>
  <c r="D89" i="10"/>
  <c r="D94" i="10"/>
  <c r="D91" i="10"/>
  <c r="D93" i="10"/>
  <c r="E23" i="14"/>
  <c r="E27" i="10"/>
  <c r="C27" i="10"/>
  <c r="AQ18" i="14"/>
  <c r="AS5" i="14" s="1"/>
  <c r="AQ16" i="14"/>
  <c r="AQ5" i="14" s="1"/>
  <c r="AQ17" i="14"/>
  <c r="AR5" i="14" s="1"/>
  <c r="D7" i="10"/>
  <c r="D10" i="10"/>
  <c r="D9" i="10"/>
  <c r="D12" i="10"/>
  <c r="D13" i="10"/>
  <c r="D8" i="10"/>
  <c r="E14" i="10"/>
  <c r="C14" i="10"/>
  <c r="AT5" i="14" l="1"/>
  <c r="D101" i="10"/>
  <c r="D103" i="10"/>
  <c r="D102" i="10"/>
  <c r="D106" i="10"/>
  <c r="D104" i="10"/>
  <c r="D107" i="10"/>
  <c r="D92" i="10"/>
  <c r="D87" i="10"/>
  <c r="D95" i="10" s="1"/>
  <c r="AQ19" i="14"/>
  <c r="D20" i="10"/>
  <c r="D26" i="10"/>
  <c r="G26" i="10" s="1"/>
  <c r="D21" i="10"/>
  <c r="G21" i="10" s="1"/>
  <c r="D25" i="10"/>
  <c r="D23" i="10"/>
  <c r="G23" i="10" s="1"/>
  <c r="L10" i="10" s="1"/>
  <c r="D22" i="10"/>
  <c r="G10" i="10"/>
  <c r="G9" i="10"/>
  <c r="G13" i="10"/>
  <c r="G12" i="10"/>
  <c r="D11" i="10"/>
  <c r="G7" i="10"/>
  <c r="D6" i="10"/>
  <c r="G8" i="10"/>
  <c r="D105" i="10" l="1"/>
  <c r="D100" i="10"/>
  <c r="D108" i="10" s="1"/>
  <c r="G25" i="10"/>
  <c r="D24" i="10"/>
  <c r="G24" i="10" s="1"/>
  <c r="L11" i="10" s="1"/>
  <c r="G22" i="10"/>
  <c r="L9" i="10" s="1"/>
  <c r="D19" i="10"/>
  <c r="G19" i="10" s="1"/>
  <c r="L8" i="10" s="1"/>
  <c r="G20" i="10"/>
  <c r="D14" i="10"/>
  <c r="G6" i="10"/>
  <c r="G11" i="10"/>
  <c r="L12" i="10" l="1"/>
  <c r="D27" i="10"/>
  <c r="G27" i="10" s="1"/>
  <c r="G14" i="10"/>
  <c r="E35" i="10" l="1"/>
  <c r="C35" i="10"/>
  <c r="C33" i="10" l="1"/>
  <c r="E33" i="10"/>
  <c r="E32" i="10" s="1"/>
  <c r="E40" i="10" s="1"/>
  <c r="C32" i="10" l="1"/>
  <c r="D34" i="10" l="1"/>
  <c r="G34" i="10" s="1"/>
  <c r="D116" i="10"/>
  <c r="D115" i="10"/>
  <c r="D114" i="10"/>
  <c r="D117" i="10"/>
  <c r="D119" i="10"/>
  <c r="D120" i="10"/>
  <c r="D33" i="10"/>
  <c r="G33" i="10" s="1"/>
  <c r="D38" i="10"/>
  <c r="G38" i="10" s="1"/>
  <c r="D35" i="10"/>
  <c r="G35" i="10" s="1"/>
  <c r="D36" i="10"/>
  <c r="G36" i="10" s="1"/>
  <c r="D39" i="10"/>
  <c r="G39" i="10" s="1"/>
  <c r="C40" i="10"/>
  <c r="D113" i="10" l="1"/>
  <c r="D121" i="10" s="1"/>
  <c r="D118" i="10"/>
  <c r="D32" i="10"/>
  <c r="G32" i="10" s="1"/>
  <c r="D37" i="10"/>
  <c r="G37" i="10" s="1"/>
  <c r="D40" i="10" l="1"/>
  <c r="G40" i="10" s="1"/>
  <c r="C48" i="10"/>
  <c r="E48" i="10"/>
  <c r="AR16" i="14" l="1"/>
  <c r="AQ7" i="14" s="1"/>
  <c r="AR18" i="14"/>
  <c r="AS7" i="14" s="1"/>
  <c r="AR17" i="14"/>
  <c r="AR7" i="14" s="1"/>
  <c r="C46" i="10"/>
  <c r="E61" i="10"/>
  <c r="C61" i="10"/>
  <c r="E46" i="10"/>
  <c r="E45" i="10" s="1"/>
  <c r="E53" i="10" s="1"/>
  <c r="AT7" i="14" l="1"/>
  <c r="AR19" i="14"/>
  <c r="C59" i="10"/>
  <c r="C58" i="10" s="1"/>
  <c r="C66" i="10" s="1"/>
  <c r="E59" i="10"/>
  <c r="E58" i="10" s="1"/>
  <c r="E66" i="10" s="1"/>
  <c r="C45" i="10"/>
  <c r="D128" i="10" l="1"/>
  <c r="D127" i="10"/>
  <c r="D129" i="10"/>
  <c r="D132" i="10"/>
  <c r="D133" i="10"/>
  <c r="D130" i="10"/>
  <c r="D49" i="10"/>
  <c r="G49" i="10" s="1"/>
  <c r="M10" i="10" s="1"/>
  <c r="D51" i="10"/>
  <c r="D48" i="10"/>
  <c r="D46" i="10"/>
  <c r="D47" i="10"/>
  <c r="G47" i="10" s="1"/>
  <c r="D52" i="10"/>
  <c r="G52" i="10" s="1"/>
  <c r="D61" i="10"/>
  <c r="C53" i="10"/>
  <c r="D131" i="10" l="1"/>
  <c r="D126" i="10"/>
  <c r="D134" i="10" s="1"/>
  <c r="D59" i="10"/>
  <c r="G59" i="10" s="1"/>
  <c r="D142" i="10"/>
  <c r="D141" i="10"/>
  <c r="D140" i="10"/>
  <c r="D143" i="10"/>
  <c r="D145" i="10"/>
  <c r="D146" i="10"/>
  <c r="D65" i="10"/>
  <c r="G65" i="10" s="1"/>
  <c r="D62" i="10"/>
  <c r="G62" i="10" s="1"/>
  <c r="D60" i="10"/>
  <c r="G60" i="10" s="1"/>
  <c r="D64" i="10"/>
  <c r="G64" i="10" s="1"/>
  <c r="E74" i="10"/>
  <c r="C74" i="10"/>
  <c r="G48" i="10"/>
  <c r="M9" i="10" s="1"/>
  <c r="D45" i="10"/>
  <c r="G45" i="10" s="1"/>
  <c r="M8" i="10" s="1"/>
  <c r="G46" i="10"/>
  <c r="D50" i="10"/>
  <c r="G50" i="10" s="1"/>
  <c r="M11" i="10" s="1"/>
  <c r="G51" i="10"/>
  <c r="G61" i="10"/>
  <c r="D144" i="10" l="1"/>
  <c r="D139" i="10"/>
  <c r="D147" i="10" s="1"/>
  <c r="D63" i="10"/>
  <c r="G63" i="10" s="1"/>
  <c r="D58" i="10"/>
  <c r="M12" i="10"/>
  <c r="E72" i="10"/>
  <c r="E71" i="10" s="1"/>
  <c r="E79" i="10" s="1"/>
  <c r="C72" i="10"/>
  <c r="D53" i="10"/>
  <c r="G53" i="10" s="1"/>
  <c r="AS19" i="14" l="1"/>
  <c r="G58" i="10"/>
  <c r="D66" i="10"/>
  <c r="G66" i="10" s="1"/>
  <c r="C71" i="10"/>
  <c r="D155" i="10" l="1"/>
  <c r="D153" i="10"/>
  <c r="D154" i="10"/>
  <c r="D156" i="10"/>
  <c r="D158" i="10"/>
  <c r="D159" i="10"/>
  <c r="D72" i="10"/>
  <c r="G72" i="10" s="1"/>
  <c r="D78" i="10"/>
  <c r="G78" i="10" s="1"/>
  <c r="D74" i="10"/>
  <c r="G74" i="10" s="1"/>
  <c r="N9" i="10" s="1"/>
  <c r="D73" i="10"/>
  <c r="G73" i="10" s="1"/>
  <c r="D75" i="10"/>
  <c r="G75" i="10" s="1"/>
  <c r="N10" i="10" s="1"/>
  <c r="D77" i="10"/>
  <c r="C79" i="10"/>
  <c r="D157" i="10" l="1"/>
  <c r="D152" i="10"/>
  <c r="D160" i="10" s="1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4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YG_toe_0 inférieur de 20 Mtep à CF_toe_0 en 2050 ?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intermédiaires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E35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1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44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6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81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2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3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E83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3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C12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166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170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71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59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car ENER_BUIL peut être consommé par des ménages ou des entreprises ? (sinon, vaudrait mieux supprimer PENER_BUIL et ENER_BUIL  ?)</t>
        </r>
      </text>
    </comment>
    <comment ref="E1760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6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6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68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utilisent PENER_BUIL et ENER_BUIL, et non pas PCH_ENER_BUIL et CH_ENER_BUIL,  normal ?</t>
        </r>
      </text>
    </comment>
    <comment ref="E18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GOUEDARD Hervé</author>
    <author>CALLONNEC Gaël</author>
  </authors>
  <commentList>
    <comment ref="A10" authorId="0" shapeId="0">
      <text>
        <r>
          <rPr>
            <b/>
            <sz val="9"/>
            <color indexed="81"/>
            <rFont val="Tahoma"/>
            <family val="2"/>
          </rPr>
          <t>GOUEDARD Hervé:</t>
        </r>
        <r>
          <rPr>
            <sz val="9"/>
            <color indexed="81"/>
            <rFont val="Tahoma"/>
            <family val="2"/>
          </rPr>
          <t xml:space="preserve">
ici pour modifier le nom du scénario étudié
</t>
        </r>
      </text>
    </comment>
    <comment ref="T33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T36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A75" authorId="0" shapeId="0">
      <text>
        <r>
          <rPr>
            <b/>
            <sz val="9"/>
            <color indexed="81"/>
            <rFont val="Tahoma"/>
            <family val="2"/>
          </rPr>
          <t>GOUEDARD Hervé:</t>
        </r>
        <r>
          <rPr>
            <sz val="9"/>
            <color indexed="81"/>
            <rFont val="Tahoma"/>
            <family val="2"/>
          </rPr>
          <t xml:space="preserve">
ici pour modifier le nom du scénario étudié
</t>
        </r>
      </text>
    </comment>
    <comment ref="T98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T101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3.xml><?xml version="1.0" encoding="utf-8"?>
<comments xmlns="http://schemas.openxmlformats.org/spreadsheetml/2006/main">
  <authors>
    <author>CALLONNEC Gaël</author>
  </authors>
  <commentList>
    <comment ref="G16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  <comment ref="G9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4.xml><?xml version="1.0" encoding="utf-8"?>
<comments xmlns="http://schemas.openxmlformats.org/spreadsheetml/2006/main">
  <authors>
    <author>CALLONNEC Gaël</author>
  </authors>
  <commentList>
    <comment ref="R16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32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6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75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21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3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72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80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<sst xmlns="http://schemas.openxmlformats.org/spreadsheetml/2006/main" count="6288" uniqueCount="2532">
  <si>
    <t>Total</t>
  </si>
  <si>
    <t>Oil</t>
  </si>
  <si>
    <t>Biofuels</t>
  </si>
  <si>
    <t>Nuclear</t>
  </si>
  <si>
    <t>Fuel</t>
  </si>
  <si>
    <t>Coal</t>
  </si>
  <si>
    <t>Wind</t>
  </si>
  <si>
    <t>Solar</t>
  </si>
  <si>
    <t>Natural gas</t>
  </si>
  <si>
    <t>Biogas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</si>
  <si>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</si>
  <si>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</si>
  <si>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</si>
  <si>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</si>
  <si>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</si>
  <si>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</si>
  <si>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</si>
  <si>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</si>
  <si>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</si>
  <si>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</si>
  <si>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</si>
  <si>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</si>
  <si>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</si>
  <si>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</si>
  <si>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</si>
  <si>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</si>
  <si>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</si>
  <si>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</si>
  <si>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</si>
  <si>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</si>
  <si>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</si>
  <si>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</si>
  <si>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</si>
  <si>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</si>
  <si>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</si>
  <si>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</si>
  <si>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</si>
  <si>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electric</t>
  </si>
  <si>
    <t>Combustion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</si>
  <si>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</si>
  <si>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</si>
  <si>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</si>
  <si>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</si>
  <si>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</si>
  <si>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</si>
  <si>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</si>
  <si>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</si>
  <si>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</si>
  <si>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</si>
  <si>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</si>
  <si>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Passoires énergétiques</t>
  </si>
  <si>
    <t>nucléaire</t>
  </si>
  <si>
    <t>solaire</t>
  </si>
  <si>
    <t xml:space="preserve">éolien </t>
  </si>
  <si>
    <t>biocarburants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</si>
  <si>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</si>
  <si>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</si>
  <si>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</si>
  <si>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</si>
  <si>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</si>
  <si>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</si>
  <si>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</si>
  <si>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</si>
  <si>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</si>
  <si>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</si>
  <si>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</si>
  <si>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</si>
  <si>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</si>
  <si>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</si>
  <si>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</si>
  <si>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</si>
  <si>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</si>
  <si>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</si>
  <si>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</si>
  <si>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Residentiel</t>
  </si>
  <si>
    <t>Industrie et agriculture</t>
  </si>
  <si>
    <t xml:space="preserve">Total </t>
  </si>
  <si>
    <t>hydraulique</t>
  </si>
  <si>
    <t>Energie par vecteur énergétique</t>
  </si>
  <si>
    <t>Energie par usage</t>
  </si>
  <si>
    <t>Logement</t>
  </si>
  <si>
    <t>Parc logement (m²)</t>
  </si>
  <si>
    <t>Parc logement (%)</t>
  </si>
  <si>
    <t>Energie finale</t>
  </si>
  <si>
    <t>ThreeME V3</t>
  </si>
  <si>
    <t>Nom du bloc de variables utilisé dans le code</t>
  </si>
  <si>
    <t>Sous-bloc de variables pour plus de lisibilité dans le Excel</t>
  </si>
  <si>
    <t>Year</t>
  </si>
  <si>
    <t>HYBRID</t>
  </si>
  <si>
    <t>TOTAL STOCK SHOCK</t>
  </si>
  <si>
    <t>AUTO_2</t>
  </si>
  <si>
    <t>OIL</t>
  </si>
  <si>
    <t>AUTO_cfut_2</t>
  </si>
  <si>
    <t>class A</t>
  </si>
  <si>
    <t>AUTO_ca_cfut_2</t>
  </si>
  <si>
    <t>class B</t>
  </si>
  <si>
    <t>AUTO_cb_cfut_2</t>
  </si>
  <si>
    <t>class C</t>
  </si>
  <si>
    <t>AUTO_cc_cfut_2</t>
  </si>
  <si>
    <t>class D</t>
  </si>
  <si>
    <t>AUTO_cd_cfut_2</t>
  </si>
  <si>
    <t>class E</t>
  </si>
  <si>
    <t>AUTO_ce_cfut_2</t>
  </si>
  <si>
    <t>class F</t>
  </si>
  <si>
    <t>AUTO_cf_cfut_2</t>
  </si>
  <si>
    <t>class G</t>
  </si>
  <si>
    <t>AUTO_cg_cfut_2</t>
  </si>
  <si>
    <t>ELEC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</si>
  <si>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</si>
  <si>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</si>
  <si>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</si>
  <si>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</si>
  <si>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</si>
  <si>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</si>
  <si>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</si>
  <si>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</si>
  <si>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GAS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</si>
  <si>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</si>
  <si>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</si>
  <si>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</si>
  <si>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</si>
  <si>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</si>
  <si>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</si>
  <si>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</si>
  <si>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</si>
  <si>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TOTAL STOCK BASELINE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</si>
  <si>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</si>
  <si>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</si>
  <si>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</si>
  <si>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</si>
  <si>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</si>
  <si>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</si>
  <si>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</si>
  <si>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</si>
  <si>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</si>
  <si>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</si>
  <si>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</si>
  <si>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</si>
  <si>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</si>
  <si>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</si>
  <si>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</si>
  <si>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</si>
  <si>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</si>
  <si>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</si>
  <si>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</si>
  <si>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</si>
  <si>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</si>
  <si>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</si>
  <si>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</si>
  <si>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</si>
  <si>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</si>
  <si>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TOTAL SALES SHOCK</t>
  </si>
  <si>
    <t>NEWAUTO_2</t>
  </si>
  <si>
    <t>NEWAUTO_cfut_2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</si>
  <si>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</si>
  <si>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</si>
  <si>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</si>
  <si>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</si>
  <si>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</si>
  <si>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</si>
  <si>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</si>
  <si>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NEWAUTO_cele_2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</si>
  <si>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</si>
  <si>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</si>
  <si>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</si>
  <si>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</si>
  <si>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</si>
  <si>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</si>
  <si>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</si>
  <si>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</si>
  <si>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</si>
  <si>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</si>
  <si>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</si>
  <si>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</si>
  <si>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</si>
  <si>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</si>
  <si>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</si>
  <si>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TOTAL SALES BASELINE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</si>
  <si>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</si>
  <si>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</si>
  <si>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</si>
  <si>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</si>
  <si>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</si>
  <si>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</si>
  <si>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</si>
  <si>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</si>
  <si>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</si>
  <si>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</si>
  <si>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</si>
  <si>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</si>
  <si>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</si>
  <si>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</si>
  <si>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</si>
  <si>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</si>
  <si>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</si>
  <si>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</si>
  <si>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</si>
  <si>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</si>
  <si>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</si>
  <si>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</si>
  <si>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</si>
  <si>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</si>
  <si>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</si>
  <si>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</si>
  <si>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</si>
  <si>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</si>
  <si>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</si>
  <si>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</si>
  <si>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</si>
  <si>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</si>
  <si>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</si>
  <si>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</si>
  <si>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</si>
  <si>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</si>
  <si>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</si>
  <si>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</si>
  <si>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</si>
  <si>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</si>
  <si>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</si>
  <si>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TRANSPORTS
(km)</t>
  </si>
  <si>
    <t>SHOCK</t>
  </si>
  <si>
    <t>air</t>
  </si>
  <si>
    <t>km_traveler_cair_2</t>
  </si>
  <si>
    <t>auto</t>
  </si>
  <si>
    <t>km_trav_auto_LD_2+km_trav_auto_SD_2</t>
  </si>
  <si>
    <t>short distance (SD)</t>
  </si>
  <si>
    <t>km_traveler_SD_2</t>
  </si>
  <si>
    <t>auto SD</t>
  </si>
  <si>
    <t>km_trav_auto_SD_2</t>
  </si>
  <si>
    <t>bus</t>
  </si>
  <si>
    <t>km_traveler_croa_2</t>
  </si>
  <si>
    <t>long distance (LD)</t>
  </si>
  <si>
    <t>km_traveler_LD_2</t>
  </si>
  <si>
    <t>auto LD</t>
  </si>
  <si>
    <t>km_trav_auto_LD_2</t>
  </si>
  <si>
    <t>rail</t>
  </si>
  <si>
    <t>km_traveler_crai_2</t>
  </si>
  <si>
    <t>BASELINE</t>
  </si>
  <si>
    <t>km_traveler_cair_0</t>
  </si>
  <si>
    <t>km_trav_auto_LD_0+km_trav_auto_SD_0</t>
  </si>
  <si>
    <t>km_traveler_SD_0</t>
  </si>
  <si>
    <t>auto CD</t>
  </si>
  <si>
    <t>km_trav_auto_SD_0</t>
  </si>
  <si>
    <t>km_traveler_croa_0</t>
  </si>
  <si>
    <t>km_traveler_LD_0</t>
  </si>
  <si>
    <t>km_trav_auto_LD_0</t>
  </si>
  <si>
    <t>km_traveler_crai_0</t>
  </si>
  <si>
    <t>ENERGY</t>
  </si>
  <si>
    <t>ENERGETIC MIX 
(% within a commodity)</t>
  </si>
  <si>
    <t>COAL SHOCK</t>
  </si>
  <si>
    <t>PhiY_ccoa_smin_2</t>
  </si>
  <si>
    <t>PhiY_ccoa_soil_2</t>
  </si>
  <si>
    <t>CRUDE OIL SHOCK</t>
  </si>
  <si>
    <t>crude oil</t>
  </si>
  <si>
    <t>PhiY_ccoi_smin_2</t>
  </si>
  <si>
    <t>PhiY_ccoi_soil_2</t>
  </si>
  <si>
    <t>TRANSPORT FUEL SHOCK</t>
  </si>
  <si>
    <t>fuel</t>
  </si>
  <si>
    <t>PhiY_cfut_soil_2</t>
  </si>
  <si>
    <t>biofuel</t>
  </si>
  <si>
    <t>PhiY_cfut_sbfu_2</t>
  </si>
  <si>
    <t>HEATING FUEL SHOCK</t>
  </si>
  <si>
    <t>PhiY_cfuh_soil_2</t>
  </si>
  <si>
    <t>GAS SHOCK</t>
  </si>
  <si>
    <t>natural gas</t>
  </si>
  <si>
    <t>PhiY_cgas_smet_2</t>
  </si>
  <si>
    <t>PhiY_cgas_soil_2</t>
  </si>
  <si>
    <t>PhiY_cgas_sgas_2</t>
  </si>
  <si>
    <t>biogas</t>
  </si>
  <si>
    <t>PhiY_cgas_sbga_2</t>
  </si>
  <si>
    <t>ELECTRICITY SHOCK</t>
  </si>
  <si>
    <t>PhiY_cele_senu_2</t>
  </si>
  <si>
    <t>Oil-fired</t>
  </si>
  <si>
    <t>PhiY_cele_seoi_2</t>
  </si>
  <si>
    <t>Gas-fired</t>
  </si>
  <si>
    <t>PhiY_cele_sega_2</t>
  </si>
  <si>
    <t>Coal-fired</t>
  </si>
  <si>
    <t>PhiY_cele_seco_2</t>
  </si>
  <si>
    <t>PhiY_cele_sewi_2</t>
  </si>
  <si>
    <t>PhiY_cele_seso_2</t>
  </si>
  <si>
    <t>Hydro</t>
  </si>
  <si>
    <t>PhiY_cele_sehy_2</t>
  </si>
  <si>
    <t>Cogeneration (CHP) electricity generation and other heat supply</t>
  </si>
  <si>
    <t>PhiY_cele_sech_2</t>
  </si>
  <si>
    <t>Electricity - Others</t>
  </si>
  <si>
    <t>PhiY_cele_seot_2</t>
  </si>
  <si>
    <t>HEAT SHOCK</t>
  </si>
  <si>
    <t>PhiY_chea_sech_2</t>
  </si>
  <si>
    <t>BIOMASS SHOCK</t>
  </si>
  <si>
    <t>PhiY_cbio_sfor_2</t>
  </si>
  <si>
    <t>PhiY_cbio_spub_2</t>
  </si>
  <si>
    <t>OTHER ENERGY SHOCK</t>
  </si>
  <si>
    <t>PhiY_cote_soil_2</t>
  </si>
  <si>
    <t>PhiY_cote_spub_2</t>
  </si>
  <si>
    <t>COAL BASELINE</t>
  </si>
  <si>
    <t>PhiY_ccoa_smin_0</t>
  </si>
  <si>
    <t>PhiY_ccoa_soil_0</t>
  </si>
  <si>
    <t>CRUDE OIL BASELINE</t>
  </si>
  <si>
    <t>PhiY_ccoi_smin_0</t>
  </si>
  <si>
    <t>PhiY_ccoi_soil_0</t>
  </si>
  <si>
    <t>TRANSPORT FUEL BASELINE</t>
  </si>
  <si>
    <t>PhiY_cfut_soil_0</t>
  </si>
  <si>
    <t>PhiY_cfut_sbfu_0</t>
  </si>
  <si>
    <t>HEATING FUEL BASELINE</t>
  </si>
  <si>
    <t>PhiY_cfuh_soil_0</t>
  </si>
  <si>
    <t>GAS BASELINE</t>
  </si>
  <si>
    <t>PhiY_cgas_smet_0</t>
  </si>
  <si>
    <t>PhiY_cgas_soil_0</t>
  </si>
  <si>
    <t>PhiY_cgas_sgas_0</t>
  </si>
  <si>
    <t>PhiY_cgas_sbga_0</t>
  </si>
  <si>
    <t>ELECTRICITY BASELINE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</si>
  <si>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</si>
  <si>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</si>
  <si>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</si>
  <si>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</si>
  <si>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</si>
  <si>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</si>
  <si>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</si>
  <si>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</si>
  <si>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</si>
  <si>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HEAT BASELINE</t>
  </si>
  <si>
    <t>PhiY_chea_sech_0</t>
  </si>
  <si>
    <t>BIOMASS BASELINE</t>
  </si>
  <si>
    <t>PhiY_cbio_sfor_0</t>
  </si>
  <si>
    <t>PhiY_cbio_spub_0</t>
  </si>
  <si>
    <t>OTHER ENERGY BASELINE</t>
  </si>
  <si>
    <t>PhiY_cote_soil_0</t>
  </si>
  <si>
    <t>PhiY_cote_spub_0</t>
  </si>
  <si>
    <t>TOTAL SHOCK</t>
  </si>
  <si>
    <t>YG_toe_2</t>
  </si>
  <si>
    <t>YG_toe_ccoa_2</t>
  </si>
  <si>
    <t>YG_toe_ccoa_smin_2</t>
  </si>
  <si>
    <t>YG_toe_ccoa_soil_2</t>
  </si>
  <si>
    <t>YG_toe_ccoi_2</t>
  </si>
  <si>
    <t>YG_toe_ccoi_smin_2</t>
  </si>
  <si>
    <t>YG_toe_ccoi_soil_2</t>
  </si>
  <si>
    <t>YG_toe_cfut_2</t>
  </si>
  <si>
    <t>YG_toe_cfut_soil_2</t>
  </si>
  <si>
    <t>YG_toe_cfut_sbfu_2</t>
  </si>
  <si>
    <t>YG_toe_cfuh_2</t>
  </si>
  <si>
    <t>YG_toe_cfuh_soil_2</t>
  </si>
  <si>
    <t>YG_toe_cgas_2</t>
  </si>
  <si>
    <t>YG_toe_cgas_smet_2</t>
  </si>
  <si>
    <t>YG_toe_cgas_soil_2</t>
  </si>
  <si>
    <t>YG_toe_cgas_sgas_2</t>
  </si>
  <si>
    <t>YG_toe_cgas_sbga_2</t>
  </si>
  <si>
    <t>YG_toe_cele_2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</si>
  <si>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</si>
  <si>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</si>
  <si>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</si>
  <si>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</si>
  <si>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</si>
  <si>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</si>
  <si>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</si>
  <si>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</si>
  <si>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</si>
  <si>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YG_toe_chea_2</t>
  </si>
  <si>
    <t>Cogeneration</t>
  </si>
  <si>
    <t>YG_toe_chea_sech_2</t>
  </si>
  <si>
    <t>YG_toe_cbio_2</t>
  </si>
  <si>
    <t>YG_toe_cbio_sfor_2</t>
  </si>
  <si>
    <t>YG_toe_cbio_spub_2</t>
  </si>
  <si>
    <t>YG_toe_cote_2</t>
  </si>
  <si>
    <t>YG_toe_cote_soil_2</t>
  </si>
  <si>
    <t>YG_toe_cote_spub_2</t>
  </si>
  <si>
    <t>TOTAL BASELINE</t>
  </si>
  <si>
    <t>YG_toe_0</t>
  </si>
  <si>
    <t>YG_toe_ccoa_0</t>
  </si>
  <si>
    <t>YG_toe_ccoa_smin_0</t>
  </si>
  <si>
    <t>YG_toe_ccoa_soil_0</t>
  </si>
  <si>
    <t>YG_toe_ccoi_0</t>
  </si>
  <si>
    <t>YG_toe_ccoi_smin_0</t>
  </si>
  <si>
    <t>YG_toe_ccoi_soil_0</t>
  </si>
  <si>
    <t>YG_toe_cfut_0</t>
  </si>
  <si>
    <t>YG_toe_cfut_soil_0</t>
  </si>
  <si>
    <t>YG_toe_cfut_sbfu_0</t>
  </si>
  <si>
    <t>YG_toe_cfuh_0</t>
  </si>
  <si>
    <t>YG_toe_cfuh_soil_0</t>
  </si>
  <si>
    <t>YG_toe_cgas_0</t>
  </si>
  <si>
    <t>YG_toe_cgas_smet_0</t>
  </si>
  <si>
    <t>YG_toe_cgas_soil_0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</si>
  <si>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</si>
  <si>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</si>
  <si>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</si>
  <si>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</si>
  <si>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</si>
  <si>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</si>
  <si>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</si>
  <si>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</si>
  <si>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</si>
  <si>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</si>
  <si>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</si>
  <si>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</si>
  <si>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</si>
  <si>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YG_toe_chea_sech_0</t>
  </si>
  <si>
    <t>YG_toe_cbio_0</t>
  </si>
  <si>
    <t>YG_toe_cbio_sfor_0</t>
  </si>
  <si>
    <t>YG_toe_cbio_spub_0</t>
  </si>
  <si>
    <t>YG_toe_cote_0</t>
  </si>
  <si>
    <t>YG_toe_cote_soil_0</t>
  </si>
  <si>
    <t>YG_toe_cote_spub_0</t>
  </si>
  <si>
    <t>CONSO COMBUSTIBLES DOUBLE USAGE (TEP)</t>
  </si>
  <si>
    <t xml:space="preserve">pétrole </t>
  </si>
  <si>
    <t xml:space="preserve">électricité </t>
  </si>
  <si>
    <t>gaz</t>
  </si>
  <si>
    <t>CF_toe_2</t>
  </si>
  <si>
    <t>CF_toe_ccoa_2</t>
  </si>
  <si>
    <t>CF_toe_ccoa_smin_2</t>
  </si>
  <si>
    <t>CF_toe_ccoa_soil_2</t>
  </si>
  <si>
    <t>CF_toe_ccoi_2</t>
  </si>
  <si>
    <t>CF_toe_ccoi_smin_2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</si>
  <si>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</si>
  <si>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</si>
  <si>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</si>
  <si>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</si>
  <si>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</si>
  <si>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</si>
  <si>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CF_toe_cgas_smet_2</t>
  </si>
  <si>
    <t>CF_toe_cgas_soil_2</t>
  </si>
  <si>
    <t>CF_toe_cgas_sgas_2</t>
  </si>
  <si>
    <t>CF_toe_cgas_sbga_2</t>
  </si>
  <si>
    <t>CF_toe_cele_2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</si>
  <si>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</si>
  <si>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</si>
  <si>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</si>
  <si>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</si>
  <si>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</si>
  <si>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</si>
  <si>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</si>
  <si>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</si>
  <si>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</si>
  <si>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>CF_toe_chea_2</t>
  </si>
  <si>
    <t xml:space="preserve">CF_toe_chea_sech_2 </t>
  </si>
  <si>
    <t>CF_toe_cbio_2</t>
  </si>
  <si>
    <t xml:space="preserve">CF_toe_cbio_sfor_2 </t>
  </si>
  <si>
    <t xml:space="preserve">CF_toe_cbio_spub_2 </t>
  </si>
  <si>
    <t>CF_toe_cote_2</t>
  </si>
  <si>
    <t xml:space="preserve">CF_toe_cote_soil_2 </t>
  </si>
  <si>
    <t xml:space="preserve">CF_toe_cote_spub_2 </t>
  </si>
  <si>
    <t>CF_toe_0</t>
  </si>
  <si>
    <t>CF_toe_ccoa_0</t>
  </si>
  <si>
    <t>CF_toe_ccoa_smin_0</t>
  </si>
  <si>
    <t>CF_toe_ccoa_soil_0</t>
  </si>
  <si>
    <t>CF_toe_ccoi_0</t>
  </si>
  <si>
    <t>CF_toe_ccoi_smin_0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</si>
  <si>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</si>
  <si>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</si>
  <si>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</si>
  <si>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</si>
  <si>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</si>
  <si>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</si>
  <si>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CF_toe_cgas_smet_0</t>
  </si>
  <si>
    <t>CF_toe_cgas_soil_0</t>
  </si>
  <si>
    <t>CF_toe_cgas_sgas_0</t>
  </si>
  <si>
    <t>CF_toe_cgas_sbga_0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</si>
  <si>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</si>
  <si>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</si>
  <si>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</si>
  <si>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</si>
  <si>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</si>
  <si>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</si>
  <si>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</si>
  <si>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</si>
  <si>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</si>
  <si>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</si>
  <si>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</si>
  <si>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</si>
  <si>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</si>
  <si>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CF_toe_cbio_sfor_0</t>
  </si>
  <si>
    <t>CF_toe_cbio_spub_0</t>
  </si>
  <si>
    <t>CF_toe_cote_0</t>
  </si>
  <si>
    <t>CF_toe_cote_soil_0</t>
  </si>
  <si>
    <t>CF_toe_cote_spub_0</t>
  </si>
  <si>
    <t>FINAL ENERGY CONSUMPTION, BY USE
 (TEP)</t>
  </si>
  <si>
    <t>HOUSEHOLDS SHOCK</t>
  </si>
  <si>
    <t>CH_toe_2</t>
  </si>
  <si>
    <t>housing</t>
  </si>
  <si>
    <t>CH_HOUS_toe_2</t>
  </si>
  <si>
    <t>CH_HOUS_toe_ccoa_2</t>
  </si>
  <si>
    <t>heating fuel</t>
  </si>
  <si>
    <t>CH_HOUS_toe_cfuh_2</t>
  </si>
  <si>
    <t>CH_HOUS_toe_cgas_2</t>
  </si>
  <si>
    <t>electricity</t>
  </si>
  <si>
    <t>CH_HOUS_toe_cele_2</t>
  </si>
  <si>
    <t>heat</t>
  </si>
  <si>
    <t>CH_HOUS_toe_chea_2</t>
  </si>
  <si>
    <t>biomass</t>
  </si>
  <si>
    <t>CH_HOUS_toe_cbio_2</t>
  </si>
  <si>
    <t>transport (auto)</t>
  </si>
  <si>
    <t>CH_AUTO_toe_2</t>
  </si>
  <si>
    <t>transport fuel</t>
  </si>
  <si>
    <t>CH_AUTO_toe_cfut_2</t>
  </si>
  <si>
    <t>CH_AUTO_toe_cgas_2</t>
  </si>
  <si>
    <t>CH_AUTO_toe_cele_2</t>
  </si>
  <si>
    <t>TRANSPORTS (firms) SHOCK</t>
  </si>
  <si>
    <t>CI_toe_TRSP_2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</si>
  <si>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</si>
  <si>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</si>
  <si>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</si>
  <si>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</si>
  <si>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</si>
  <si>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</si>
  <si>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</si>
  <si>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other energy</t>
  </si>
  <si>
    <t>CI_toe_cote_TRSP_2</t>
  </si>
  <si>
    <t>AGRICULTURE SHOCK</t>
  </si>
  <si>
    <t>CI_toe_AGRF_2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</si>
  <si>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</si>
  <si>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</si>
  <si>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</si>
  <si>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</si>
  <si>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</si>
  <si>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</si>
  <si>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</si>
  <si>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INDUSTRY SHOCK (excluding energy prod)</t>
  </si>
  <si>
    <t>CI_toe_IND_2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</si>
  <si>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</si>
  <si>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</si>
  <si>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</si>
  <si>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</si>
  <si>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</si>
  <si>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</si>
  <si>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</si>
  <si>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</si>
  <si>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SERVICES SHOCK</t>
  </si>
  <si>
    <t>CI_toe_SER_2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</si>
  <si>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</si>
  <si>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</si>
  <si>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</si>
  <si>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</si>
  <si>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</si>
  <si>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</si>
  <si>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</si>
  <si>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HOUSEHOLDS BASELINE</t>
  </si>
  <si>
    <t>CH_toe_0</t>
  </si>
  <si>
    <t>CH_HOUS_toe_0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</si>
  <si>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</si>
  <si>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</si>
  <si>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</si>
  <si>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</si>
  <si>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</si>
  <si>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</si>
  <si>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CH_AUTO_toe_0</t>
  </si>
  <si>
    <t>CH_AUTO_toe_cfut_0</t>
  </si>
  <si>
    <t>CH_AUTO_toe_cgas_0</t>
  </si>
  <si>
    <t>CH_AUTO_toe_cele_0</t>
  </si>
  <si>
    <t>CI_toe_TRSP_0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</si>
  <si>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</si>
  <si>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</si>
  <si>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</si>
  <si>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</si>
  <si>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</si>
  <si>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</si>
  <si>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</si>
  <si>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</si>
  <si>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AGRICULTURE BASELINE</t>
  </si>
  <si>
    <t>CI_toe_AGRF_0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</si>
  <si>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</si>
  <si>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</si>
  <si>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</si>
  <si>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</si>
  <si>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</si>
  <si>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</si>
  <si>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</si>
  <si>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</si>
  <si>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INDUSTRY BASELINE (excluding energy prod)</t>
  </si>
  <si>
    <t>CI_toe_IND_0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</si>
  <si>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</si>
  <si>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</si>
  <si>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</si>
  <si>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</si>
  <si>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</si>
  <si>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</si>
  <si>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</si>
  <si>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</si>
  <si>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SERVICES BASELINE</t>
  </si>
  <si>
    <t>CI_toe_SER_0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</si>
  <si>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</si>
  <si>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</si>
  <si>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</si>
  <si>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</si>
  <si>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</si>
  <si>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</si>
  <si>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</si>
  <si>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</si>
  <si>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GHG</t>
  </si>
  <si>
    <t>GHG INTENSITY</t>
  </si>
  <si>
    <t>HOUSEHOLD SHOCK</t>
  </si>
  <si>
    <t>CO2</t>
  </si>
  <si>
    <t>Products of agriculture, Hunting, and Fishing</t>
  </si>
  <si>
    <t>IEMS_CH_co2_cagr_2</t>
  </si>
  <si>
    <t>Products of Forestry</t>
  </si>
  <si>
    <t>IEMS_CH_co2_cfor_2</t>
  </si>
  <si>
    <t>Food products and beverages</t>
  </si>
  <si>
    <t>IEMS_CH_co2_cfoo_2</t>
  </si>
  <si>
    <t>Motor vehicles, trailers and semi-trailers</t>
  </si>
  <si>
    <t>IEMS_CH_co2_cveh_2</t>
  </si>
  <si>
    <t>Glass and ceramic products</t>
  </si>
  <si>
    <t>IEMS_CH_co2_cgla_2</t>
  </si>
  <si>
    <t>Paper and paperboard</t>
  </si>
  <si>
    <t>IEMS_CH_co2_cpap_2</t>
  </si>
  <si>
    <t>Chemicals</t>
  </si>
  <si>
    <t>IEMS_CH_co2_cche_2</t>
  </si>
  <si>
    <t>Plastics products</t>
  </si>
  <si>
    <t>IEMS_CH_co2_cpla_2</t>
  </si>
  <si>
    <t>Metals</t>
  </si>
  <si>
    <t>IEMS_CH_co2_cmet_2</t>
  </si>
  <si>
    <t>Other goods for industry</t>
  </si>
  <si>
    <t>IEMS_CH_co2_cigo_2</t>
  </si>
  <si>
    <t>Other goods for consumers</t>
  </si>
  <si>
    <t>IEMS_CH_co2_ccgo_2</t>
  </si>
  <si>
    <t>Buildings and Civil engineering</t>
  </si>
  <si>
    <t>IEMS_CH_co2_ccon_2</t>
  </si>
  <si>
    <t>Rail transport</t>
  </si>
  <si>
    <t>IEMS_CH_co2_crai_2</t>
  </si>
  <si>
    <t>Road transport</t>
  </si>
  <si>
    <t>IEMS_CH_co2_croa_2</t>
  </si>
  <si>
    <t>Water transport</t>
  </si>
  <si>
    <t>IEMS_CH_co2_cwat_2</t>
  </si>
  <si>
    <t>Air transport</t>
  </si>
  <si>
    <t>IEMS_CH_co2_cair_2</t>
  </si>
  <si>
    <t>Business services</t>
  </si>
  <si>
    <t>IEMS_CH_co2_cpri_2</t>
  </si>
  <si>
    <t>Public services</t>
  </si>
  <si>
    <t>IEMS_CH_co2_cpub_2</t>
  </si>
  <si>
    <t>Non-energy mining</t>
  </si>
  <si>
    <t>IEMS_CH_co2_cmin_2</t>
  </si>
  <si>
    <t>IEMS_CH_co2_ccoa_2</t>
  </si>
  <si>
    <t>Crude oil</t>
  </si>
  <si>
    <t>IEMS_CH_co2_ccoi_2</t>
  </si>
  <si>
    <t>Transport fuels</t>
  </si>
  <si>
    <t>IEMS_CH_co2_cfut_2</t>
  </si>
  <si>
    <t>Heating fuel</t>
  </si>
  <si>
    <t>IEMS_CH_co2_cfuh_2</t>
  </si>
  <si>
    <t>IEMS_CH_co2_cgas_2</t>
  </si>
  <si>
    <t>IEMS_CH_co2_cele_2</t>
  </si>
  <si>
    <t>Heat</t>
  </si>
  <si>
    <t>IEMS_CH_co2_chea_2</t>
  </si>
  <si>
    <t>Biomass</t>
  </si>
  <si>
    <t>IEMS_CH_co2_cbio_2</t>
  </si>
  <si>
    <t>Other energy</t>
  </si>
  <si>
    <t>IEMS_CH_co2_cote_2</t>
  </si>
  <si>
    <t>CH4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</si>
  <si>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</si>
  <si>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</si>
  <si>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</si>
  <si>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</si>
  <si>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</si>
  <si>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</si>
  <si>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</si>
  <si>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</si>
  <si>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</si>
  <si>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</si>
  <si>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</si>
  <si>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</si>
  <si>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</si>
  <si>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</si>
  <si>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</si>
  <si>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</si>
  <si>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</si>
  <si>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</si>
  <si>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</si>
  <si>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</si>
  <si>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</si>
  <si>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</si>
  <si>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</si>
  <si>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</si>
  <si>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</si>
  <si>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</si>
  <si>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</si>
  <si>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</si>
  <si>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N2O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</si>
  <si>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</si>
  <si>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</si>
  <si>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</si>
  <si>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</si>
  <si>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</si>
  <si>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</si>
  <si>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</si>
  <si>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</si>
  <si>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</si>
  <si>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</si>
  <si>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</si>
  <si>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</si>
  <si>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</si>
  <si>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</si>
  <si>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</si>
  <si>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</si>
  <si>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</si>
  <si>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</si>
  <si>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</si>
  <si>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</si>
  <si>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</si>
  <si>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</si>
  <si>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</si>
  <si>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</si>
  <si>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</si>
  <si>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</si>
  <si>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</si>
  <si>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</si>
  <si>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SF6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</si>
  <si>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</si>
  <si>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</si>
  <si>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</si>
  <si>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</si>
  <si>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</si>
  <si>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</si>
  <si>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</si>
  <si>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</si>
  <si>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</si>
  <si>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</si>
  <si>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</si>
  <si>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</si>
  <si>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</si>
  <si>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</si>
  <si>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</si>
  <si>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</si>
  <si>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</si>
  <si>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</si>
  <si>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</si>
  <si>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</si>
  <si>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</si>
  <si>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</si>
  <si>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</si>
  <si>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</si>
  <si>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</si>
  <si>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</si>
  <si>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</si>
  <si>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</si>
  <si>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HFC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</si>
  <si>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</si>
  <si>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</si>
  <si>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</si>
  <si>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</si>
  <si>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</si>
  <si>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</si>
  <si>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</si>
  <si>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</si>
  <si>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</si>
  <si>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</si>
  <si>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</si>
  <si>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</si>
  <si>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</si>
  <si>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</si>
  <si>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</si>
  <si>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</si>
  <si>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</si>
  <si>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</si>
  <si>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</si>
  <si>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</si>
  <si>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</si>
  <si>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</si>
  <si>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</si>
  <si>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</si>
  <si>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</si>
  <si>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</si>
  <si>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</si>
  <si>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</si>
  <si>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PFC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</si>
  <si>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</si>
  <si>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</si>
  <si>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</si>
  <si>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</si>
  <si>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</si>
  <si>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</si>
  <si>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</si>
  <si>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</si>
  <si>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</si>
  <si>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</si>
  <si>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</si>
  <si>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</si>
  <si>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</si>
  <si>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</si>
  <si>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</si>
  <si>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</si>
  <si>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</si>
  <si>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</si>
  <si>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</si>
  <si>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</si>
  <si>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</si>
  <si>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</si>
  <si>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</si>
  <si>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</si>
  <si>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</si>
  <si>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</si>
  <si>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</si>
  <si>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</si>
  <si>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</si>
  <si>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</si>
  <si>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</si>
  <si>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</si>
  <si>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</si>
  <si>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</si>
  <si>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</si>
  <si>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</si>
  <si>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</si>
  <si>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</si>
  <si>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</si>
  <si>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</si>
  <si>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</si>
  <si>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</si>
  <si>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</si>
  <si>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</si>
  <si>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</si>
  <si>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</si>
  <si>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</si>
  <si>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</si>
  <si>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</si>
  <si>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</si>
  <si>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</si>
  <si>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</si>
  <si>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</si>
  <si>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</si>
  <si>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</si>
  <si>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</si>
  <si>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</si>
  <si>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</si>
  <si>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</si>
  <si>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</si>
  <si>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</si>
  <si>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</si>
  <si>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</si>
  <si>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</si>
  <si>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</si>
  <si>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</si>
  <si>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</si>
  <si>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</si>
  <si>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</si>
  <si>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</si>
  <si>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</si>
  <si>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</si>
  <si>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</si>
  <si>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</si>
  <si>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</si>
  <si>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</si>
  <si>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</si>
  <si>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</si>
  <si>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</si>
  <si>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</si>
  <si>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</si>
  <si>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</si>
  <si>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</si>
  <si>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</si>
  <si>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</si>
  <si>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</si>
  <si>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</si>
  <si>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</si>
  <si>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</si>
  <si>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</si>
  <si>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</si>
  <si>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</si>
  <si>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</si>
  <si>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</si>
  <si>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</si>
  <si>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</si>
  <si>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</si>
  <si>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</si>
  <si>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</si>
  <si>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</si>
  <si>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</si>
  <si>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</si>
  <si>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</si>
  <si>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</si>
  <si>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</si>
  <si>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</si>
  <si>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</si>
  <si>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</si>
  <si>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</si>
  <si>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</si>
  <si>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</si>
  <si>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</si>
  <si>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</si>
  <si>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</si>
  <si>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</si>
  <si>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</si>
  <si>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</si>
  <si>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</si>
  <si>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</si>
  <si>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</si>
  <si>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</si>
  <si>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</si>
  <si>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</si>
  <si>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</si>
  <si>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</si>
  <si>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</si>
  <si>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</si>
  <si>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</si>
  <si>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</si>
  <si>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</si>
  <si>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</si>
  <si>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</si>
  <si>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</si>
  <si>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</si>
  <si>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</si>
  <si>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</si>
  <si>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</si>
  <si>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</si>
  <si>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</si>
  <si>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</si>
  <si>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</si>
  <si>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</si>
  <si>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</si>
  <si>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</si>
  <si>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</si>
  <si>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</si>
  <si>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</si>
  <si>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</si>
  <si>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</si>
  <si>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</si>
  <si>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</si>
  <si>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</si>
  <si>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</si>
  <si>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</si>
  <si>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</si>
  <si>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</si>
  <si>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</si>
  <si>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</si>
  <si>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</si>
  <si>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</si>
  <si>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</si>
  <si>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</si>
  <si>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</si>
  <si>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</si>
  <si>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</si>
  <si>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</si>
  <si>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</si>
  <si>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</si>
  <si>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</si>
  <si>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</si>
  <si>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</si>
  <si>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</si>
  <si>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</si>
  <si>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</si>
  <si>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</si>
  <si>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</si>
  <si>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</si>
  <si>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</si>
  <si>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</si>
  <si>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</si>
  <si>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</si>
  <si>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</si>
  <si>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</si>
  <si>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</si>
  <si>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</si>
  <si>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</si>
  <si>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</si>
  <si>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</si>
  <si>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</si>
  <si>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</si>
  <si>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</si>
  <si>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</si>
  <si>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</si>
  <si>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</si>
  <si>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</si>
  <si>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</si>
  <si>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</si>
  <si>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GHG EMISSIONS</t>
  </si>
  <si>
    <t>ENERGY TOTAL EMISSIONS SHOCK</t>
  </si>
  <si>
    <t>total</t>
  </si>
  <si>
    <t>EMS_CH_2+EMS_CI_2</t>
  </si>
  <si>
    <t>EMS_CH_ccoa_2+EMS_CI_ccoa_2</t>
  </si>
  <si>
    <t xml:space="preserve">crude oil </t>
  </si>
  <si>
    <t>EMS_CI_ccoi_2</t>
  </si>
  <si>
    <t>EMS_CH_cfut_2+EMS_CI_cfut_2</t>
  </si>
  <si>
    <t>EMS_CH_cfuh_2+EMS_CI_cfuh_2</t>
  </si>
  <si>
    <t>EMS_CH_cgas_2+EMS_CI_cgas_2</t>
  </si>
  <si>
    <t>EMS_CH_cele_2</t>
  </si>
  <si>
    <t>EMS_CH_cbio_2+EMS_CI_cbio_2</t>
  </si>
  <si>
    <t>EMS_CI_cote_2</t>
  </si>
  <si>
    <t>ENERGY HOUSEHOLD EMISSIONS SHOCK</t>
  </si>
  <si>
    <t>EMS_CH_2</t>
  </si>
  <si>
    <t>EMS_CH_ccoa_2</t>
  </si>
  <si>
    <t>EMS_CH_cfut_2</t>
  </si>
  <si>
    <t>EMS_CH_cfuh_2</t>
  </si>
  <si>
    <t>EMS_CH_cgas_2</t>
  </si>
  <si>
    <t>EMS_CH_cbio_2</t>
  </si>
  <si>
    <t>EMS_CH_BUIL</t>
  </si>
  <si>
    <t>transport</t>
  </si>
  <si>
    <t>EMS_CH_AUTO</t>
  </si>
  <si>
    <t>ENERGY FIRMS EMISSIONS SHOCK</t>
  </si>
  <si>
    <t>EMS_CI_2</t>
  </si>
  <si>
    <t>EMS_CI_ccoa_2</t>
  </si>
  <si>
    <t>Agri-forestry shock</t>
  </si>
  <si>
    <t>EMS_CI_AGRF_ccoa_2</t>
  </si>
  <si>
    <t>Agriculture and fishing</t>
  </si>
  <si>
    <t>EMS_CI_ccoa_sagr_2</t>
  </si>
  <si>
    <t>Forestry</t>
  </si>
  <si>
    <t>EMS_CI_ccoa_sfor_2</t>
  </si>
  <si>
    <t>Industry shock</t>
  </si>
  <si>
    <t>EMS_CI_IND_ccoa_2</t>
  </si>
  <si>
    <t>Manufacture of food products and beverages</t>
  </si>
  <si>
    <t>EMS_CI_ccoa_sfoo_2</t>
  </si>
  <si>
    <t>Manufacture of motor vehicles, trailers and semi-trailers</t>
  </si>
  <si>
    <t>EMS_CI_ccoa_sveh_2</t>
  </si>
  <si>
    <t>Manufacture of glass, ceramic and ciment products</t>
  </si>
  <si>
    <t>EMS_CI_ccoa_sgla_2</t>
  </si>
  <si>
    <t>Manufacture of paper and paperboard</t>
  </si>
  <si>
    <t>EMS_CI_ccoa_spap_2</t>
  </si>
  <si>
    <t>Manufacture of chemicals</t>
  </si>
  <si>
    <t>EMS_CI_ccoa_sche_2</t>
  </si>
  <si>
    <t>Manufacture of plastics products</t>
  </si>
  <si>
    <t>EMS_CI_ccoa_spla_2</t>
  </si>
  <si>
    <t>Metallurgy</t>
  </si>
  <si>
    <t>EMS_CI_ccoa_smet_2</t>
  </si>
  <si>
    <t>Manufacture of other goods for industry</t>
  </si>
  <si>
    <t>EMS_CI_ccoa_sigo_2</t>
  </si>
  <si>
    <t>Manufacture of other goods for consumers</t>
  </si>
  <si>
    <t>EMS_CI_ccoa_scgo_2</t>
  </si>
  <si>
    <t>Construction of buildings and Civil engineering</t>
  </si>
  <si>
    <t>EMS_CI_ccoa_scon_2</t>
  </si>
  <si>
    <t>Mining</t>
  </si>
  <si>
    <t>EMS_CI_ccoa_smin_2</t>
  </si>
  <si>
    <t>Transport shock</t>
  </si>
  <si>
    <t>EMS_CI_TRSP_ccoa_2</t>
  </si>
  <si>
    <t>EMS_CI_ccoa_srai_2</t>
  </si>
  <si>
    <t>EMS_CI_ccoa_sroa_2</t>
  </si>
  <si>
    <t>EMS_CI_ccoa_swat_2</t>
  </si>
  <si>
    <t>EMS_CI_ccoa_sair_2</t>
  </si>
  <si>
    <t>Services shock</t>
  </si>
  <si>
    <t>EMS_CI_SER_ccoa_2</t>
  </si>
  <si>
    <t>EMS_CI_ccoa_spri_2</t>
  </si>
  <si>
    <t>EMS_CI_ccoa_spub_2</t>
  </si>
  <si>
    <t>Transformation shock</t>
  </si>
  <si>
    <t>EMS_CI_TRSF_ccoa_2</t>
  </si>
  <si>
    <t>Production of refined oil</t>
  </si>
  <si>
    <t>EMS_CI_ccoa_soil_2</t>
  </si>
  <si>
    <t>Production of biofuel</t>
  </si>
  <si>
    <t>EMS_CI_ccoa_sbfu_2</t>
  </si>
  <si>
    <t>Distribution of natural gas</t>
  </si>
  <si>
    <t>EMS_CI_ccoa_sgas_2</t>
  </si>
  <si>
    <t>Production and distribution of biogas</t>
  </si>
  <si>
    <t>EMS_CI_ccoa_sbga_2</t>
  </si>
  <si>
    <t>Electricity shock</t>
  </si>
  <si>
    <t>EMS_CI_ELE_ccoa_2</t>
  </si>
  <si>
    <t>Nuclear electricity generation</t>
  </si>
  <si>
    <t>EMS_CI_ccoa_senu_2</t>
  </si>
  <si>
    <t>Oil-fired electricity generation</t>
  </si>
  <si>
    <t>EMS_CI_ccoa_seoi_2</t>
  </si>
  <si>
    <t>Gas-fired electricity generation</t>
  </si>
  <si>
    <t>EMS_CI_ccoa_sega_2</t>
  </si>
  <si>
    <t>Coal-fired electricity generation</t>
  </si>
  <si>
    <t>EMS_CI_ccoa_seco_2</t>
  </si>
  <si>
    <t>Wind electricity generation</t>
  </si>
  <si>
    <t>EMS_CI_ccoa_sewi_2</t>
  </si>
  <si>
    <t>Solar electricity generation</t>
  </si>
  <si>
    <t>EMS_CI_ccoa_seso_2</t>
  </si>
  <si>
    <t>Hydroelectric electricity generation</t>
  </si>
  <si>
    <t>EMS_CI_ccoa_sehy_2</t>
  </si>
  <si>
    <t>EMS_CI_ccoa_sech_2</t>
  </si>
  <si>
    <t>EMS_CI_ccoa_seot_2</t>
  </si>
  <si>
    <t>EMS_CI_AGRF_ccoi_2</t>
  </si>
  <si>
    <t>EMS_CI_ccoi_sagr_2</t>
  </si>
  <si>
    <t>EMS_CI_ccoi_sfor_2</t>
  </si>
  <si>
    <t>EMS_CI_IND_ccoi_2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</si>
  <si>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</si>
  <si>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</si>
  <si>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</si>
  <si>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</si>
  <si>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</si>
  <si>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</si>
  <si>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</si>
  <si>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</si>
  <si>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</si>
  <si>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</si>
  <si>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</si>
  <si>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EMS_CI_TRSP_ccoi_2</t>
  </si>
  <si>
    <t>EMS_CI_ccoi_srai_2</t>
  </si>
  <si>
    <t>EMS_CI_ccoi_sroa_2</t>
  </si>
  <si>
    <t>EMS_CI_ccoi_swat_2</t>
  </si>
  <si>
    <t>EMS_CI_ccoi_sair_2</t>
  </si>
  <si>
    <t>EMS_CI_SER_ccoi_2</t>
  </si>
  <si>
    <t>EMS_CI_ccoi_spri_2</t>
  </si>
  <si>
    <t>EMS_CI_ccoi_spub_2</t>
  </si>
  <si>
    <t>EMS_CI_TRSF_ccoi_2</t>
  </si>
  <si>
    <t>EMS_CI_ccoi_soil_2</t>
  </si>
  <si>
    <t>EMS_CI_ccoi_sbfu_2</t>
  </si>
  <si>
    <t>EMS_CI_ccoi_sgas_2</t>
  </si>
  <si>
    <t>EMS_CI_ccoi_sbga_2</t>
  </si>
  <si>
    <t>EMS_CI_ELE_ccoi_2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</si>
  <si>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</si>
  <si>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</si>
  <si>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</si>
  <si>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</si>
  <si>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</si>
  <si>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</si>
  <si>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</si>
  <si>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</si>
  <si>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</si>
  <si>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>EMS_CI_cfut_2</t>
  </si>
  <si>
    <t>EMS_CI_AGRF_cfut_2</t>
  </si>
  <si>
    <t>EMS_CI_cfut_sagr_2</t>
  </si>
  <si>
    <t>EMS_CI_cfut_sfor_2</t>
  </si>
  <si>
    <t>EMS_CI_IND_cfut_2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</si>
  <si>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</si>
  <si>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</si>
  <si>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</si>
  <si>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</si>
  <si>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</si>
  <si>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</si>
  <si>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</si>
  <si>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</si>
  <si>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</si>
  <si>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</si>
  <si>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</si>
  <si>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EMS_CI_TRSP_cfut_2</t>
  </si>
  <si>
    <t>EMS_CI_cfut_srai_2</t>
  </si>
  <si>
    <t>EMS_CI_cfut_sroa_2</t>
  </si>
  <si>
    <t>EMS_CI_cfut_swat_2</t>
  </si>
  <si>
    <t>EMS_CI_cfut_sair_2</t>
  </si>
  <si>
    <t>EMS_CI_SER_cfut_2</t>
  </si>
  <si>
    <t>EMS_CI_cfut_spri_2</t>
  </si>
  <si>
    <t>EMS_CI_cfut_spub_2</t>
  </si>
  <si>
    <t>EMS_CI_TRSF_cfut_2</t>
  </si>
  <si>
    <t>EMS_CI_cfut_soil_2</t>
  </si>
  <si>
    <t>EMS_CI_cfut_sbfu_2</t>
  </si>
  <si>
    <t>EMS_CI_cfut_sgas_2</t>
  </si>
  <si>
    <t>EMS_CI_cfut_sbga_2</t>
  </si>
  <si>
    <t>EMS_CI_ELE_cfut_2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</si>
  <si>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</si>
  <si>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</si>
  <si>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</si>
  <si>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</si>
  <si>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</si>
  <si>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</si>
  <si>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</si>
  <si>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</si>
  <si>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</si>
  <si>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</si>
  <si>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</si>
  <si>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</si>
  <si>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</si>
  <si>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</si>
  <si>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</si>
  <si>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</si>
  <si>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</si>
  <si>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</si>
  <si>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</si>
  <si>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</si>
  <si>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</si>
  <si>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</si>
  <si>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</si>
  <si>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</si>
  <si>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</si>
  <si>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</si>
  <si>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</si>
  <si>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</si>
  <si>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</si>
  <si>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</si>
  <si>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</si>
  <si>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</si>
  <si>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</si>
  <si>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</si>
  <si>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</si>
  <si>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</si>
  <si>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</si>
  <si>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</si>
  <si>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</si>
  <si>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</si>
  <si>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</si>
  <si>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</si>
  <si>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</si>
  <si>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</si>
  <si>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</si>
  <si>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</si>
  <si>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</si>
  <si>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</si>
  <si>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</si>
  <si>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</si>
  <si>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</si>
  <si>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</si>
  <si>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</si>
  <si>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</si>
  <si>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</si>
  <si>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</si>
  <si>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</si>
  <si>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</si>
  <si>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</si>
  <si>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</si>
  <si>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</si>
  <si>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</si>
  <si>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</si>
  <si>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</si>
  <si>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</si>
  <si>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</si>
  <si>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</si>
  <si>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</si>
  <si>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</si>
  <si>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</si>
  <si>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</si>
  <si>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</si>
  <si>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</si>
  <si>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</si>
  <si>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</si>
  <si>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</si>
  <si>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</si>
  <si>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</si>
  <si>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</si>
  <si>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</si>
  <si>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</si>
  <si>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</si>
  <si>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</si>
  <si>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</si>
  <si>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</si>
  <si>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</si>
  <si>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</si>
  <si>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</si>
  <si>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</si>
  <si>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</si>
  <si>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</si>
  <si>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</si>
  <si>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</si>
  <si>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</si>
  <si>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</si>
  <si>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</si>
  <si>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</si>
  <si>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</si>
  <si>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</si>
  <si>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</si>
  <si>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</si>
  <si>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</si>
  <si>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</si>
  <si>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</si>
  <si>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</si>
  <si>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</si>
  <si>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</si>
  <si>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</si>
  <si>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</si>
  <si>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</si>
  <si>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</si>
  <si>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</si>
  <si>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</si>
  <si>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</si>
  <si>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</si>
  <si>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</si>
  <si>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</si>
  <si>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</si>
  <si>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</si>
  <si>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</si>
  <si>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</si>
  <si>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</si>
  <si>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</si>
  <si>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</si>
  <si>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</si>
  <si>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</si>
  <si>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other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</si>
  <si>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</si>
  <si>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</si>
  <si>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</si>
  <si>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</si>
  <si>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</si>
  <si>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</si>
  <si>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</si>
  <si>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</si>
  <si>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</si>
  <si>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</si>
  <si>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</si>
  <si>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</si>
  <si>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</si>
  <si>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</si>
  <si>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</si>
  <si>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</si>
  <si>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</si>
  <si>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</si>
  <si>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</si>
  <si>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</si>
  <si>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</si>
  <si>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</si>
  <si>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</si>
  <si>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</si>
  <si>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</si>
  <si>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</si>
  <si>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</si>
  <si>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</si>
  <si>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</si>
  <si>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</si>
  <si>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</si>
  <si>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</si>
  <si>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</si>
  <si>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</si>
  <si>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</si>
  <si>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</si>
  <si>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</si>
  <si>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</si>
  <si>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MATERIAL FIRMS EMISSIONS SHOCK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</si>
  <si>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</si>
  <si>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</si>
  <si>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</si>
  <si>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</si>
  <si>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</si>
  <si>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</si>
  <si>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</si>
  <si>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</si>
  <si>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</si>
  <si>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</si>
  <si>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</si>
  <si>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</si>
  <si>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</si>
  <si>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</si>
  <si>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</si>
  <si>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</si>
  <si>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</si>
  <si>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</si>
  <si>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</si>
  <si>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</si>
  <si>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</si>
  <si>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</si>
  <si>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</si>
  <si>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</si>
  <si>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</si>
  <si>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</si>
  <si>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</si>
  <si>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</si>
  <si>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</si>
  <si>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</si>
  <si>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</si>
  <si>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</si>
  <si>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</si>
  <si>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</si>
  <si>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</si>
  <si>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</si>
  <si>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</si>
  <si>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</si>
  <si>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</si>
  <si>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PRODUCTION PROCESS FIRMS EMISSIONS SHOCK</t>
  </si>
  <si>
    <t>EMS_Y_2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</si>
  <si>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</si>
  <si>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</si>
  <si>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</si>
  <si>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</si>
  <si>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</si>
  <si>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</si>
  <si>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</si>
  <si>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</si>
  <si>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</si>
  <si>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</si>
  <si>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</si>
  <si>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</si>
  <si>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</si>
  <si>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</si>
  <si>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</si>
  <si>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</si>
  <si>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</si>
  <si>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</si>
  <si>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</si>
  <si>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</si>
  <si>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</si>
  <si>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</si>
  <si>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</si>
  <si>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</si>
  <si>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</si>
  <si>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</si>
  <si>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</si>
  <si>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</si>
  <si>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</si>
  <si>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</si>
  <si>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</si>
  <si>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</si>
  <si>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</si>
  <si>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</si>
  <si>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</si>
  <si>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</si>
  <si>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</si>
  <si>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</si>
  <si>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TOTAL FIRMS EMISSIONS SHOCK</t>
  </si>
  <si>
    <t>EMS_SEC_2</t>
  </si>
  <si>
    <t>EMS_AGRF_2</t>
  </si>
  <si>
    <t>EMS_sagr_2</t>
  </si>
  <si>
    <t>EMS_sfor_2</t>
  </si>
  <si>
    <t>EMS_IND_2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</si>
  <si>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</si>
  <si>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</si>
  <si>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</si>
  <si>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</si>
  <si>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</si>
  <si>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</si>
  <si>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</si>
  <si>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</si>
  <si>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</si>
  <si>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</si>
  <si>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</si>
  <si>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EMS_TRSP_2</t>
  </si>
  <si>
    <t>EMS_srai_2</t>
  </si>
  <si>
    <t>EMS_sroa_2</t>
  </si>
  <si>
    <t>EMS_swat_2</t>
  </si>
  <si>
    <t>EMS_sair_2</t>
  </si>
  <si>
    <t>EMS_SER_2</t>
  </si>
  <si>
    <t>EMS_spri_2</t>
  </si>
  <si>
    <t>EMS_spub_2</t>
  </si>
  <si>
    <t>EMS_TRSF_2</t>
  </si>
  <si>
    <t>EMS_soil_2</t>
  </si>
  <si>
    <t>EMS_sbfu_2</t>
  </si>
  <si>
    <t>EMS_sgas_2</t>
  </si>
  <si>
    <t>EMS_sbga_2</t>
  </si>
  <si>
    <t>EMS_ELE_2</t>
  </si>
  <si>
    <t>EMS_senu_2</t>
  </si>
  <si>
    <t>EMS_seoi_2</t>
  </si>
  <si>
    <t>EMS_sega_2</t>
  </si>
  <si>
    <t>EMS_seco_2</t>
  </si>
  <si>
    <t>EMS_sewi_2</t>
  </si>
  <si>
    <t>EMS_seso_2</t>
  </si>
  <si>
    <t>EMS_sehy_2</t>
  </si>
  <si>
    <t>EMS_sech_2</t>
  </si>
  <si>
    <t>EMS_seot_2</t>
  </si>
  <si>
    <t>ETS EMISSIONS SHOCK</t>
  </si>
  <si>
    <t>EMS_ETS_2</t>
  </si>
  <si>
    <t>NON-ETS FIRMS EMISSIONS SHOCK</t>
  </si>
  <si>
    <t>EMS_NETS_2</t>
  </si>
  <si>
    <t>industry excl. ETS</t>
  </si>
  <si>
    <t>EMS_NETSI_2</t>
  </si>
  <si>
    <t>transport exl. ETS</t>
  </si>
  <si>
    <t>EMS_TRSP_2-EMS_sair_2</t>
  </si>
  <si>
    <t>ENERGY TOTAL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</si>
  <si>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</si>
  <si>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</si>
  <si>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</si>
  <si>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</si>
  <si>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</si>
  <si>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</si>
  <si>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</si>
  <si>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</si>
  <si>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</si>
  <si>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ENERGY HOUSEHOLD EMISSIONS BASELINE</t>
  </si>
  <si>
    <t>EMS_CH_0</t>
  </si>
  <si>
    <t>EMS_CH_ccoa_0</t>
  </si>
  <si>
    <t>EMS_CH_cfut_0</t>
  </si>
  <si>
    <t>EMS_CH_cfuh_0</t>
  </si>
  <si>
    <t>EMS_CH_cgas_0</t>
  </si>
  <si>
    <t>EMS_CH_cbio_0</t>
  </si>
  <si>
    <t>ENERGY FIRMS EMISSIONS BASELINE</t>
  </si>
  <si>
    <t>EMS_CI_0</t>
  </si>
  <si>
    <t>EMS_CI_ccoa_0</t>
  </si>
  <si>
    <t>Agri-forestry BASELINE</t>
  </si>
  <si>
    <t>EMS_CI_AGRF_ccoa_0</t>
  </si>
  <si>
    <t>EMS_CI_ccoa_sagr_0</t>
  </si>
  <si>
    <t>EMS_CI_ccoa_sfor_0</t>
  </si>
  <si>
    <t>Industry BASELINE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</si>
  <si>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</si>
  <si>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</si>
  <si>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</si>
  <si>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</si>
  <si>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</si>
  <si>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</si>
  <si>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</si>
  <si>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</si>
  <si>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</si>
  <si>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</si>
  <si>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</si>
  <si>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</si>
  <si>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Transport BASELINE</t>
  </si>
  <si>
    <t>EMS_CI_TRSP_ccoa_0</t>
  </si>
  <si>
    <t>EMS_CI_ccoa_srai_0</t>
  </si>
  <si>
    <t>EMS_CI_ccoa_sroa_0</t>
  </si>
  <si>
    <t>EMS_CI_ccoa_swat_0</t>
  </si>
  <si>
    <t>EMS_CI_ccoa_sair_0</t>
  </si>
  <si>
    <t>Services BASELINE</t>
  </si>
  <si>
    <t>EMS_CI_SER_ccoa_0</t>
  </si>
  <si>
    <t>EMS_CI_ccoa_spri_0</t>
  </si>
  <si>
    <t>EMS_CI_ccoa_spub_0</t>
  </si>
  <si>
    <t>Transformation BASELINE</t>
  </si>
  <si>
    <t>EMS_CI_TRSF_ccoa_0</t>
  </si>
  <si>
    <t>EMS_CI_ccoa_soil_0</t>
  </si>
  <si>
    <t>EMS_CI_ccoa_sbfu_0</t>
  </si>
  <si>
    <t>EMS_CI_ccoa_sgas_0</t>
  </si>
  <si>
    <t>EMS_CI_ccoa_sbga_0</t>
  </si>
  <si>
    <t>Electricity BASELINE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</si>
  <si>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</si>
  <si>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</si>
  <si>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</si>
  <si>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</si>
  <si>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</si>
  <si>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</si>
  <si>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</si>
  <si>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</si>
  <si>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</si>
  <si>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</si>
  <si>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</si>
  <si>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</si>
  <si>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</si>
  <si>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</si>
  <si>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</si>
  <si>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</si>
  <si>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</si>
  <si>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</si>
  <si>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</si>
  <si>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</si>
  <si>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</si>
  <si>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</si>
  <si>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</si>
  <si>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</si>
  <si>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</si>
  <si>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</si>
  <si>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</si>
  <si>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</si>
  <si>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</si>
  <si>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</si>
  <si>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</si>
  <si>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</si>
  <si>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</si>
  <si>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</si>
  <si>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</si>
  <si>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</si>
  <si>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</si>
  <si>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</si>
  <si>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</si>
  <si>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</si>
  <si>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</si>
  <si>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</si>
  <si>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</si>
  <si>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</si>
  <si>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</si>
  <si>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</si>
  <si>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</si>
  <si>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</si>
  <si>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</si>
  <si>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</si>
  <si>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</si>
  <si>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</si>
  <si>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</si>
  <si>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</si>
  <si>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</si>
  <si>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</si>
  <si>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</si>
  <si>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</si>
  <si>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</si>
  <si>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</si>
  <si>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</si>
  <si>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</si>
  <si>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</si>
  <si>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</si>
  <si>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</si>
  <si>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</si>
  <si>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</si>
  <si>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</si>
  <si>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</si>
  <si>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</si>
  <si>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</si>
  <si>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</si>
  <si>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</si>
  <si>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</si>
  <si>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</si>
  <si>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</si>
  <si>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</si>
  <si>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</si>
  <si>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</si>
  <si>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</si>
  <si>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</si>
  <si>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</si>
  <si>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</si>
  <si>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</si>
  <si>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</si>
  <si>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</si>
  <si>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</si>
  <si>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</si>
  <si>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</si>
  <si>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</si>
  <si>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</si>
  <si>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</si>
  <si>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</si>
  <si>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</si>
  <si>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</si>
  <si>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</si>
  <si>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</si>
  <si>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</si>
  <si>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</si>
  <si>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</si>
  <si>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</si>
  <si>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</si>
  <si>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</si>
  <si>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</si>
  <si>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</si>
  <si>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</si>
  <si>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</si>
  <si>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</si>
  <si>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</si>
  <si>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</si>
  <si>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</si>
  <si>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</si>
  <si>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</si>
  <si>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</si>
  <si>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</si>
  <si>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</si>
  <si>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</si>
  <si>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</si>
  <si>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</si>
  <si>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</si>
  <si>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</si>
  <si>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</si>
  <si>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</si>
  <si>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</si>
  <si>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</si>
  <si>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</si>
  <si>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</si>
  <si>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</si>
  <si>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</si>
  <si>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</si>
  <si>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</si>
  <si>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</si>
  <si>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</si>
  <si>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</si>
  <si>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</si>
  <si>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</si>
  <si>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</si>
  <si>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</si>
  <si>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</si>
  <si>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</si>
  <si>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</si>
  <si>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</si>
  <si>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</si>
  <si>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</si>
  <si>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</si>
  <si>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</si>
  <si>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</si>
  <si>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</si>
  <si>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</si>
  <si>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</si>
  <si>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</si>
  <si>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</si>
  <si>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</si>
  <si>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</si>
  <si>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</si>
  <si>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</si>
  <si>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</si>
  <si>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</si>
  <si>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</si>
  <si>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</si>
  <si>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</si>
  <si>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</si>
  <si>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</si>
  <si>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</si>
  <si>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</si>
  <si>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</si>
  <si>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</si>
  <si>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</si>
  <si>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</si>
  <si>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</si>
  <si>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</si>
  <si>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</si>
  <si>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</si>
  <si>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</si>
  <si>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</si>
  <si>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</si>
  <si>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</si>
  <si>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</si>
  <si>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</si>
  <si>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</si>
  <si>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</si>
  <si>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</si>
  <si>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</si>
  <si>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</si>
  <si>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</si>
  <si>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</si>
  <si>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</si>
  <si>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</si>
  <si>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</si>
  <si>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</si>
  <si>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</si>
  <si>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</si>
  <si>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</si>
  <si>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</si>
  <si>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</si>
  <si>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</si>
  <si>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</si>
  <si>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</si>
  <si>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</si>
  <si>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</si>
  <si>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</si>
  <si>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</si>
  <si>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</si>
  <si>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</si>
  <si>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</si>
  <si>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</si>
  <si>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</si>
  <si>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</si>
  <si>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</si>
  <si>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</si>
  <si>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</si>
  <si>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</si>
  <si>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</si>
  <si>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</si>
  <si>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</si>
  <si>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</si>
  <si>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</si>
  <si>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</si>
  <si>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</si>
  <si>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</si>
  <si>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</si>
  <si>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</si>
  <si>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</si>
  <si>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</si>
  <si>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</si>
  <si>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</si>
  <si>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</si>
  <si>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</si>
  <si>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</si>
  <si>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</si>
  <si>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</si>
  <si>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</si>
  <si>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</si>
  <si>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</si>
  <si>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</si>
  <si>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</si>
  <si>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</si>
  <si>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</si>
  <si>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</si>
  <si>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</si>
  <si>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</si>
  <si>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</si>
  <si>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MATERIAL FIRMS EMISSIONS BASELINE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</si>
  <si>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</si>
  <si>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</si>
  <si>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</si>
  <si>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</si>
  <si>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</si>
  <si>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</si>
  <si>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</si>
  <si>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</si>
  <si>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</si>
  <si>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</si>
  <si>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</si>
  <si>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</si>
  <si>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</si>
  <si>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</si>
  <si>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</si>
  <si>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</si>
  <si>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</si>
  <si>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</si>
  <si>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</si>
  <si>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</si>
  <si>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</si>
  <si>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</si>
  <si>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</si>
  <si>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</si>
  <si>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</si>
  <si>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</si>
  <si>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</si>
  <si>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</si>
  <si>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</si>
  <si>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</si>
  <si>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</si>
  <si>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</si>
  <si>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</si>
  <si>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</si>
  <si>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</si>
  <si>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</si>
  <si>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</si>
  <si>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</si>
  <si>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</si>
  <si>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PRODUCTION PROCESS FIRMS EMISSIONS BASELINE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</si>
  <si>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</si>
  <si>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</si>
  <si>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</si>
  <si>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</si>
  <si>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</si>
  <si>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</si>
  <si>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</si>
  <si>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</si>
  <si>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</si>
  <si>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</si>
  <si>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</si>
  <si>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</si>
  <si>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</si>
  <si>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</si>
  <si>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</si>
  <si>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</si>
  <si>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</si>
  <si>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</si>
  <si>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</si>
  <si>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</si>
  <si>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</si>
  <si>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</si>
  <si>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</si>
  <si>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</si>
  <si>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</si>
  <si>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</si>
  <si>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</si>
  <si>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</si>
  <si>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</si>
  <si>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</si>
  <si>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</si>
  <si>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</si>
  <si>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</si>
  <si>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</si>
  <si>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</si>
  <si>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</si>
  <si>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</si>
  <si>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</si>
  <si>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</si>
  <si>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TOTAL FIRMS EMISSIONS BASELINE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</si>
  <si>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</si>
  <si>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</si>
  <si>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</si>
  <si>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</si>
  <si>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</si>
  <si>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</si>
  <si>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</si>
  <si>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</si>
  <si>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</si>
  <si>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</si>
  <si>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</si>
  <si>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</si>
  <si>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</si>
  <si>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</si>
  <si>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</si>
  <si>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</si>
  <si>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</si>
  <si>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</si>
  <si>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</si>
  <si>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</si>
  <si>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</si>
  <si>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</si>
  <si>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</si>
  <si>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</si>
  <si>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</si>
  <si>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</si>
  <si>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</si>
  <si>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</si>
  <si>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</si>
  <si>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</si>
  <si>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</si>
  <si>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</si>
  <si>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</si>
  <si>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</si>
  <si>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</si>
  <si>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</si>
  <si>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</si>
  <si>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</si>
  <si>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</si>
  <si>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ETS EMISSIONS BASELINE</t>
  </si>
  <si>
    <t>EMS_ETS_0</t>
  </si>
  <si>
    <t>NON-ETS FIRMS EMISSIONS BASELINE</t>
  </si>
  <si>
    <t>EMS_NETS_0</t>
  </si>
  <si>
    <t>EMS_NETSI_0</t>
  </si>
  <si>
    <t>EMS_TRSP_0-EMS_sair_0</t>
  </si>
  <si>
    <t>CARBON FOOTPRINT</t>
  </si>
  <si>
    <t>TAX</t>
  </si>
  <si>
    <t>CARBON TAX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</si>
  <si>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</si>
  <si>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</si>
  <si>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</si>
  <si>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pétrole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</si>
  <si>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</si>
  <si>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</si>
  <si>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</si>
  <si>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</si>
  <si>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</si>
  <si>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</si>
  <si>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logement</t>
  </si>
  <si>
    <t>T2VAL_CH_BUIL</t>
  </si>
  <si>
    <t>T2VAL_CH_BUIL[ceb]</t>
  </si>
  <si>
    <t>/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</si>
  <si>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</si>
  <si>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</si>
  <si>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</si>
  <si>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</si>
  <si>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</si>
  <si>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</si>
  <si>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</si>
  <si>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</si>
  <si>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</si>
  <si>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</si>
  <si>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agri-forêt</t>
  </si>
  <si>
    <t>T2VAL_AGRF</t>
  </si>
  <si>
    <t>T2VAL_AGRF_ccoa</t>
  </si>
  <si>
    <t>T2VAL_AGRF_ccoi+T2VAL_AGRF_cfut+T2VAL_AGRF_cfuh</t>
  </si>
  <si>
    <t>T2VAL_AGRF_cgas</t>
  </si>
  <si>
    <t>industrie hors ETS</t>
  </si>
  <si>
    <t>T2VAL_NETSi</t>
  </si>
  <si>
    <t>T2VAL_NETSi_ccoa</t>
  </si>
  <si>
    <t>T2VAL_NETSi_ccoi+T2VAL_NETSi_cfut+T2VAL_NETSi_cfuh</t>
  </si>
  <si>
    <t>T2VAL_NETSi_cgas</t>
  </si>
  <si>
    <t>transport hors ETS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</si>
  <si>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</si>
  <si>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</si>
  <si>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</si>
  <si>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</si>
  <si>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services</t>
  </si>
  <si>
    <t>T2VAL_SER</t>
  </si>
  <si>
    <t>T2VAL_SER_ccoa</t>
  </si>
  <si>
    <t>T2VAL_SER_ccoi+T2VAL_SER_cfut+T2VAL_SER_cfuh</t>
  </si>
  <si>
    <t>T2VAL_SER_cgas</t>
  </si>
  <si>
    <t>TIC TAX</t>
  </si>
  <si>
    <t>TICPE</t>
  </si>
  <si>
    <t>TICGN</t>
  </si>
  <si>
    <t>TICE</t>
  </si>
  <si>
    <t>TICC</t>
  </si>
  <si>
    <t>ECONOMY</t>
  </si>
  <si>
    <t>MACRO 
(difference)</t>
  </si>
  <si>
    <t>PIB</t>
  </si>
  <si>
    <t>100*(GDP_2/GDP_0-1)</t>
  </si>
  <si>
    <t>VA du secteur marchand</t>
  </si>
  <si>
    <t>100*((VA_2-VA_spub_2)/(VA_0-VA_spub_0)-1)</t>
  </si>
  <si>
    <t>Consommation des ménages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</si>
  <si>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</si>
  <si>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</si>
  <si>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</si>
  <si>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</si>
  <si>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</si>
  <si>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Investissement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</si>
  <si>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</si>
  <si>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</si>
  <si>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</si>
  <si>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</si>
  <si>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</si>
  <si>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</si>
  <si>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</si>
  <si>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</si>
  <si>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</si>
  <si>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</si>
  <si>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100*((I_2-IA_spub_2-(I_0-IA_spub_0))/GDP_0)</t>
  </si>
  <si>
    <t>Investissement ménages</t>
  </si>
  <si>
    <t>100*((CH_ccon_2-CH_ccon_0)/GDP_0)</t>
  </si>
  <si>
    <t>Investissement public</t>
  </si>
  <si>
    <t>100*((IA_spub_2-IA_spub_0)/GDP_0)</t>
  </si>
  <si>
    <t>100*(CH_2/CH_0-1)</t>
  </si>
  <si>
    <t>100*(CH_cveh_2/CH_cveh_0-1)</t>
  </si>
  <si>
    <t>100*(G_2/G_0-1)</t>
  </si>
  <si>
    <t>100*(I_2/I_0-1)</t>
  </si>
  <si>
    <t>100*((I_2-IA_spub_2)/(I_0-IA_spub_0)-1)</t>
  </si>
  <si>
    <t>Exportations</t>
  </si>
  <si>
    <t>100*(X_2/X_0-1)</t>
  </si>
  <si>
    <t>Importations</t>
  </si>
  <si>
    <t>100*(M_2/M_0-1)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</si>
  <si>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</si>
  <si>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</si>
  <si>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</si>
  <si>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</si>
  <si>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</si>
  <si>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</si>
  <si>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</si>
  <si>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</si>
  <si>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</si>
  <si>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</si>
  <si>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</si>
  <si>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</si>
  <si>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</si>
  <si>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</si>
  <si>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</si>
  <si>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</si>
  <si>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</si>
  <si>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</si>
  <si>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Prix des exportations</t>
  </si>
  <si>
    <t>100*(PX_2/PX_0-1)</t>
  </si>
  <si>
    <t>Prix des importations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</si>
  <si>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</si>
  <si>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</si>
  <si>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</si>
  <si>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</si>
  <si>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</si>
  <si>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</si>
  <si>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</si>
  <si>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</si>
  <si>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</si>
  <si>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</si>
  <si>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</si>
  <si>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</si>
  <si>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</si>
  <si>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</si>
  <si>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</si>
  <si>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</si>
  <si>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</si>
  <si>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</si>
  <si>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</si>
  <si>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</si>
  <si>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</si>
  <si>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</si>
  <si>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</si>
  <si>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</si>
  <si>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MACRO 
(levels)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</si>
  <si>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</si>
  <si>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</si>
  <si>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</si>
  <si>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</si>
  <si>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</si>
  <si>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</si>
  <si>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</si>
  <si>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</si>
  <si>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</si>
  <si>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DEFLATOR</t>
  </si>
  <si>
    <t>PCH_2</t>
  </si>
  <si>
    <t>PGDP_2</t>
  </si>
  <si>
    <t>POPULATION</t>
  </si>
  <si>
    <t>Population</t>
  </si>
  <si>
    <t>POP</t>
  </si>
  <si>
    <t>MENAGES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</si>
  <si>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</si>
  <si>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</si>
  <si>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</si>
  <si>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</si>
  <si>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</si>
  <si>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</si>
  <si>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</si>
  <si>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CH_ENER_BUIL_VAL=PCH_ENER_BUIL*CH_ENER_BUIL?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</si>
  <si>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</si>
  <si>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</si>
  <si>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</si>
  <si>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</si>
  <si>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</si>
  <si>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</si>
  <si>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</si>
  <si>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</si>
  <si>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</si>
  <si>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</si>
  <si>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</si>
  <si>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</si>
  <si>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</si>
  <si>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</si>
  <si>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</si>
  <si>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</si>
  <si>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</si>
  <si>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</si>
  <si>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</si>
  <si>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</si>
  <si>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</si>
  <si>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</si>
  <si>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</si>
  <si>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SECTORS 
EMPLOYMENT 
(unit)</t>
  </si>
  <si>
    <t>F_L_2</t>
  </si>
  <si>
    <t>AGRI-FORESTRY SHOCK</t>
  </si>
  <si>
    <t>F_L_agrf_2</t>
  </si>
  <si>
    <t>F_L_sagr_2</t>
  </si>
  <si>
    <t>F_L_sfor_2</t>
  </si>
  <si>
    <t>INDUSTRY SHOCK</t>
  </si>
  <si>
    <t>F_L_ind_2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</si>
  <si>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</si>
  <si>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</si>
  <si>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</si>
  <si>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</si>
  <si>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</si>
  <si>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</si>
  <si>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</si>
  <si>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</si>
  <si>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</si>
  <si>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</si>
  <si>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</si>
  <si>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TRANSPORTS SHOCK</t>
  </si>
  <si>
    <t>F_L_trsp_2</t>
  </si>
  <si>
    <t>F_L_srai_2</t>
  </si>
  <si>
    <t>F_L_sroa_2</t>
  </si>
  <si>
    <t>F_L_swat_2</t>
  </si>
  <si>
    <t>F_L_sair_2</t>
  </si>
  <si>
    <t>F_L_ser_2</t>
  </si>
  <si>
    <t>F_L_spri_2</t>
  </si>
  <si>
    <t>F_L_spub_2</t>
  </si>
  <si>
    <t>TRANSFORMATION SHOCK</t>
  </si>
  <si>
    <t>F_L_trsf_2</t>
  </si>
  <si>
    <t>F_L_soil_2</t>
  </si>
  <si>
    <t>F_L_sbfu_2</t>
  </si>
  <si>
    <t>F_L_sgas_2</t>
  </si>
  <si>
    <t>F_L_sbga_2</t>
  </si>
  <si>
    <t>F_L_ele_2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</si>
  <si>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</si>
  <si>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</si>
  <si>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</si>
  <si>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</si>
  <si>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</si>
  <si>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</si>
  <si>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</si>
  <si>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</si>
  <si>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</si>
  <si>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F_L_0</t>
  </si>
  <si>
    <t>AGRI-FORESTRY BASELINE</t>
  </si>
  <si>
    <t>F_L_agrf_0</t>
  </si>
  <si>
    <t>F_L_sagr_0</t>
  </si>
  <si>
    <t>F_L_sfor_0</t>
  </si>
  <si>
    <t>INDUSTRY BASELINE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</si>
  <si>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</si>
  <si>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</si>
  <si>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</si>
  <si>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</si>
  <si>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</si>
  <si>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</si>
  <si>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</si>
  <si>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</si>
  <si>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</si>
  <si>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</si>
  <si>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</si>
  <si>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</si>
  <si>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TRANSPORTS BASELINE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</si>
  <si>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</si>
  <si>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</si>
  <si>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</si>
  <si>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</si>
  <si>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</si>
  <si>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</si>
  <si>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</si>
  <si>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</si>
  <si>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TRANSFORMATION BASELINE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</si>
  <si>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</si>
  <si>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</si>
  <si>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</si>
  <si>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</si>
  <si>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</si>
  <si>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</si>
  <si>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</si>
  <si>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</si>
  <si>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</si>
  <si>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</si>
  <si>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</si>
  <si>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</si>
  <si>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</si>
  <si>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</si>
  <si>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</si>
  <si>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SECTORS 
ADDED-VALUE
(€)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</si>
  <si>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</si>
  <si>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</si>
  <si>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</si>
  <si>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</si>
  <si>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</si>
  <si>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</si>
  <si>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</si>
  <si>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</si>
  <si>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</si>
  <si>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</si>
  <si>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</si>
  <si>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</si>
  <si>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</si>
  <si>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</si>
  <si>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</si>
  <si>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</si>
  <si>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</si>
  <si>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</si>
  <si>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</si>
  <si>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</si>
  <si>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</si>
  <si>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</si>
  <si>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</si>
  <si>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</si>
  <si>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</si>
  <si>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</si>
  <si>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</si>
  <si>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</si>
  <si>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</si>
  <si>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</si>
  <si>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</si>
  <si>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</si>
  <si>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</si>
  <si>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</si>
  <si>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</si>
  <si>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</si>
  <si>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</si>
  <si>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</si>
  <si>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</si>
  <si>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VA_0</t>
  </si>
  <si>
    <t>VA_agrf_0</t>
  </si>
  <si>
    <t>VA_sagr_0</t>
  </si>
  <si>
    <t>VA_sfor_0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</si>
  <si>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</si>
  <si>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</si>
  <si>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</si>
  <si>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</si>
  <si>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</si>
  <si>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</si>
  <si>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</si>
  <si>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</si>
  <si>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</si>
  <si>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</si>
  <si>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</si>
  <si>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</si>
  <si>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</si>
  <si>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</si>
  <si>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</si>
  <si>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</si>
  <si>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</si>
  <si>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</si>
  <si>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</si>
  <si>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</si>
  <si>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</si>
  <si>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</si>
  <si>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</si>
  <si>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</si>
  <si>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</si>
  <si>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</si>
  <si>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</si>
  <si>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</si>
  <si>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</si>
  <si>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</si>
  <si>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</si>
  <si>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</si>
  <si>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</si>
  <si>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</si>
  <si>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</si>
  <si>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</si>
  <si>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</si>
  <si>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</si>
  <si>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</si>
  <si>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</si>
  <si>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>SECTORS TOTAL INVESTMENT
(€)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</si>
  <si>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</si>
  <si>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</si>
  <si>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</si>
  <si>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</si>
  <si>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</si>
  <si>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</si>
  <si>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</si>
  <si>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</si>
  <si>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</si>
  <si>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</si>
  <si>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</si>
  <si>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</si>
  <si>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</si>
  <si>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</si>
  <si>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</si>
  <si>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</si>
  <si>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</si>
  <si>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</si>
  <si>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</si>
  <si>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</si>
  <si>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</si>
  <si>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</si>
  <si>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</si>
  <si>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</si>
  <si>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</si>
  <si>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</si>
  <si>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</si>
  <si>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</si>
  <si>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</si>
  <si>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</si>
  <si>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</si>
  <si>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</si>
  <si>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</si>
  <si>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</si>
  <si>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</si>
  <si>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</si>
  <si>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</si>
  <si>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</si>
  <si>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</si>
  <si>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IA_0</t>
  </si>
  <si>
    <t>IA_agrf_0</t>
  </si>
  <si>
    <t>IA_sagr_0</t>
  </si>
  <si>
    <t>IA_sfor_0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</si>
  <si>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</si>
  <si>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</si>
  <si>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</si>
  <si>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</si>
  <si>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</si>
  <si>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</si>
  <si>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</si>
  <si>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</si>
  <si>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</si>
  <si>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</si>
  <si>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</si>
  <si>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</si>
  <si>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</si>
  <si>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</si>
  <si>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</si>
  <si>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</si>
  <si>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</si>
  <si>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</si>
  <si>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</si>
  <si>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</si>
  <si>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</si>
  <si>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</si>
  <si>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</si>
  <si>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</si>
  <si>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</si>
  <si>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</si>
  <si>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</si>
  <si>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</si>
  <si>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</si>
  <si>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</si>
  <si>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</si>
  <si>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</si>
  <si>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</si>
  <si>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</si>
  <si>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</si>
  <si>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SECTORS INVESTMENT IN ENERGY EFFICIENCY
(€)</t>
  </si>
  <si>
    <t>s'inspirer du code de la V2 pour intégrer dans la V3</t>
  </si>
  <si>
    <t>PUBLIC SPENDING
(€)</t>
  </si>
  <si>
    <t xml:space="preserve">Housing tax credit (CITE) </t>
  </si>
  <si>
    <t>Business services tax credit</t>
  </si>
  <si>
    <t>Renewable energy prod subsidy</t>
  </si>
  <si>
    <t>CONSUMPTION
(€)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</si>
  <si>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</si>
  <si>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</si>
  <si>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</si>
  <si>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</si>
  <si>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</si>
  <si>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</si>
  <si>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</si>
  <si>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</si>
  <si>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</si>
  <si>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</si>
  <si>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</si>
  <si>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</si>
  <si>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</si>
  <si>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</si>
  <si>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</si>
  <si>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</si>
  <si>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</si>
  <si>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</si>
  <si>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</si>
  <si>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</si>
  <si>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</si>
  <si>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</si>
  <si>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</si>
  <si>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</si>
  <si>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</si>
  <si>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</si>
  <si>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</si>
  <si>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</si>
  <si>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</si>
  <si>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</si>
  <si>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</si>
  <si>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</si>
  <si>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</si>
  <si>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</si>
  <si>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</si>
  <si>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</si>
  <si>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</si>
  <si>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</si>
  <si>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</si>
  <si>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</si>
  <si>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</si>
  <si>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</si>
  <si>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</si>
  <si>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</si>
  <si>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</si>
  <si>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</si>
  <si>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</si>
  <si>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</si>
  <si>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</si>
  <si>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</si>
  <si>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</si>
  <si>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</si>
  <si>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</si>
  <si>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</si>
  <si>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</si>
  <si>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</si>
  <si>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</si>
  <si>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</si>
  <si>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CONSUMER PRICE
(€)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</si>
  <si>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</si>
  <si>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</si>
  <si>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</si>
  <si>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</si>
  <si>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</si>
  <si>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</si>
  <si>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</si>
  <si>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</si>
  <si>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</si>
  <si>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</si>
  <si>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</si>
  <si>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</si>
  <si>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</si>
  <si>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</si>
  <si>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</si>
  <si>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</si>
  <si>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</si>
  <si>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</si>
  <si>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</si>
  <si>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</si>
  <si>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</si>
  <si>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</si>
  <si>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</si>
  <si>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</si>
  <si>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</si>
  <si>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</si>
  <si>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</si>
  <si>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</si>
  <si>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</si>
  <si>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</si>
  <si>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</si>
  <si>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</si>
  <si>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</si>
  <si>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</si>
  <si>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</si>
  <si>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</si>
  <si>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</si>
  <si>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</si>
  <si>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</si>
  <si>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</si>
  <si>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</si>
  <si>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</si>
  <si>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</si>
  <si>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</si>
  <si>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</si>
  <si>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</si>
  <si>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</si>
  <si>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</si>
  <si>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</si>
  <si>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</si>
  <si>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</si>
  <si>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</si>
  <si>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</si>
  <si>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</si>
  <si>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</si>
  <si>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</si>
  <si>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</si>
  <si>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cogénération</t>
  </si>
  <si>
    <t>Crude Oil</t>
  </si>
  <si>
    <t>Heating fuels</t>
  </si>
  <si>
    <t>Total (coge)</t>
  </si>
  <si>
    <t>electricité</t>
  </si>
  <si>
    <t xml:space="preserve">CF_toe_cbio_sfor_0 </t>
  </si>
  <si>
    <t xml:space="preserve">CF_toe_cbio_spub_0 </t>
  </si>
  <si>
    <t xml:space="preserve">CF_toe_cote_soil_0 </t>
  </si>
  <si>
    <t xml:space="preserve">CF_toe_cote_spub_0 </t>
  </si>
  <si>
    <t>fioul</t>
  </si>
  <si>
    <t>autres</t>
  </si>
  <si>
    <t>carburants</t>
  </si>
  <si>
    <t>chaleur et autres</t>
  </si>
  <si>
    <t>gas and biogas</t>
  </si>
  <si>
    <t>AUTOMOBILES
(thousands)</t>
  </si>
  <si>
    <t>HOUSING
(thousands m²)</t>
  </si>
  <si>
    <t>PRIMARY ENERGY
(MTEP)</t>
  </si>
  <si>
    <t>FINAL ENERGY CONSUMPTION, BY COMODITY
 (MTEP)</t>
  </si>
  <si>
    <t>NEWAUTO_cele_0/NEWAUTO_0</t>
  </si>
  <si>
    <t>NEWAUTO_ca_cele_0/NEWAUTO_0</t>
  </si>
  <si>
    <t>NEWAUTO_cb_cele_0/NEWAUTO_0</t>
  </si>
  <si>
    <t>NEWAUTO_cc_cele_0/NEWAUTO_0</t>
  </si>
  <si>
    <t>NEWAUTO_cd_cele_0/NEWAUTO_0</t>
  </si>
  <si>
    <t>NEWAUTO_ce_cele_0/NEWAUTO_0</t>
  </si>
  <si>
    <t>NEWAUTO_cf_cele_0/NEWAUTO_0</t>
  </si>
  <si>
    <t>NEWAUTO_cg_cele_0/NEWAUTO_0</t>
  </si>
  <si>
    <t>NEWAUTO_cfut_0/NEWAUTO_0</t>
  </si>
  <si>
    <t>NEWAUTO_ca_cfut_0/NEWAUTO_0</t>
  </si>
  <si>
    <t>NEWAUTO_cb_cfut_0/NEWAUTO_0</t>
  </si>
  <si>
    <t>NEWAUTO_cc_cfut_0/NEWAUTO_0</t>
  </si>
  <si>
    <t>NEWAUTO_cd_cfut_0/NEWAUTO_0</t>
  </si>
  <si>
    <t>NEWAUTO_ce_cfut_0/NEWAUTO_0</t>
  </si>
  <si>
    <t>NEWAUTO_cf_cfut_0/NEWAUTO_0</t>
  </si>
  <si>
    <t>NEWAUTO_cg_cfut_0/NEWAUTO_0</t>
  </si>
  <si>
    <t>AUTO_cfut_0/AUTO_0</t>
  </si>
  <si>
    <t>AUTO_cele_0/AUTO_0</t>
  </si>
  <si>
    <t>AUTO_cgas_0/AUTO_0</t>
  </si>
  <si>
    <t>AUTO_ca_cele_0/AUTO_0</t>
  </si>
  <si>
    <t>AUTO_cb_cele_0/AUTO_0</t>
  </si>
  <si>
    <t>AUTO_cc_cele_0/AUTO_0</t>
  </si>
  <si>
    <t>AUTO_cd_cele_0/AUTO_0</t>
  </si>
  <si>
    <t>AUTO_ce_cele_0/AUTO_0</t>
  </si>
  <si>
    <t>AUTO_cf_cele_0/AUTO_0</t>
  </si>
  <si>
    <t>AUTO_cg_cele_0/AUTO_0</t>
  </si>
  <si>
    <t>AUTO_ca_cfut_0/AUTO_0</t>
  </si>
  <si>
    <t>AUTO_cb_cfut_0/AUTO_0</t>
  </si>
  <si>
    <t>AUTO_cc_cfut_0/AUTO_0</t>
  </si>
  <si>
    <t>AUTO_cd_cfut_0/AUTO_0</t>
  </si>
  <si>
    <t>AUTO_ce_cfut_0/AUTO_0</t>
  </si>
  <si>
    <t>AUTO_cf_cfut_0/AUTO_0</t>
  </si>
  <si>
    <t>AUTO_cg_cfut_0/AUTO_0</t>
  </si>
  <si>
    <t>parc véhicules gaz (%)</t>
  </si>
  <si>
    <t>CHOC</t>
  </si>
  <si>
    <t>NEWAUTO_cele_2/NEWAUTO_2</t>
  </si>
  <si>
    <t>NEWAUTO_ca_cele_2/NEWAUTO_2</t>
  </si>
  <si>
    <t>NEWAUTO_cb_cele_2/NEWAUTO_2</t>
  </si>
  <si>
    <t>NEWAUTO_cc_cele_2/NEWAUTO_2</t>
  </si>
  <si>
    <t>NEWAUTO_cd_cele_2/NEWAUTO_2</t>
  </si>
  <si>
    <t>NEWAUTO_ce_cele_2/NEWAUTO_2</t>
  </si>
  <si>
    <t>NEWAUTO_cf_cele_2/NEWAUTO_2</t>
  </si>
  <si>
    <t>NEWAUTO_cg_cele_2/NEWAUTO_2</t>
  </si>
  <si>
    <t>NEWAUTO_cfut_2/NEWAUTO_2</t>
  </si>
  <si>
    <t>NEWAUTO_ca_cfut_2/NEWAUTO_2</t>
  </si>
  <si>
    <t>NEWAUTO_cb_cfut_2/NEWAUTO_2</t>
  </si>
  <si>
    <t>NEWAUTO_cc_cfut_2/NEWAUTO_2</t>
  </si>
  <si>
    <t>NEWAUTO_cd_cfut_2/NEWAUTO_2</t>
  </si>
  <si>
    <t>NEWAUTO_ce_cfut_2/NEWAUTO_2</t>
  </si>
  <si>
    <t>NEWAUTO_cf_cfut_2/NEWAUTO_2</t>
  </si>
  <si>
    <t>NEWAUTO_cg_cfut_2/NEWAUTO_2</t>
  </si>
  <si>
    <t>AUTO_cfut_2/AUTO_2</t>
  </si>
  <si>
    <t>AUTO_cele_2/AUTO_2</t>
  </si>
  <si>
    <t>AUTO_cgas_2/AUTO_2</t>
  </si>
  <si>
    <t>AUTO_ca_cele_2/AUTO_2</t>
  </si>
  <si>
    <t>AUTO_cb_cele_2/AUTO_2</t>
  </si>
  <si>
    <t>AUTO_cc_cele_2/AUTO_2</t>
  </si>
  <si>
    <t>AUTO_cd_cele_2/AUTO_2</t>
  </si>
  <si>
    <t>AUTO_ce_cele_2/AUTO_2</t>
  </si>
  <si>
    <t>AUTO_cf_cele_2/AUTO_2</t>
  </si>
  <si>
    <t>AUTO_cg_cele_2/AUTO_2</t>
  </si>
  <si>
    <t>AUTO_ca_cfut_2/AUTO_2</t>
  </si>
  <si>
    <t>AUTO_cb_cfut_2/AUTO_2</t>
  </si>
  <si>
    <t>AUTO_cc_cfut_2/AUTO_2</t>
  </si>
  <si>
    <t>AUTO_cd_cfut_2/AUTO_2</t>
  </si>
  <si>
    <t>AUTO_ce_cfut_2/AUTO_2</t>
  </si>
  <si>
    <t>AUTO_cf_cfut_2/AUTO_2</t>
  </si>
  <si>
    <t>AUTO_cg_cfut_2/AUTO_2</t>
  </si>
  <si>
    <t>AUTO_0/1000</t>
  </si>
  <si>
    <t>AUTO_ELEC_0/AUTO_0</t>
  </si>
  <si>
    <t>AUTO_TH_0/AUTO_0</t>
  </si>
  <si>
    <t>AUTO_2/1000</t>
  </si>
  <si>
    <t>AUTO_ELEC_2/AUTO_2</t>
  </si>
  <si>
    <t>AUTO_TH_2/AUTO_2</t>
  </si>
  <si>
    <t>Emissions GES (MtCO2)</t>
  </si>
  <si>
    <t>Cf. onglet "G CHOC GES"</t>
  </si>
  <si>
    <t>Cf. onglet "G TEND GES"</t>
  </si>
  <si>
    <t>Industry</t>
  </si>
  <si>
    <t>2020 TEND</t>
  </si>
  <si>
    <t>2030 TEND</t>
  </si>
  <si>
    <t>2050 TEND</t>
  </si>
  <si>
    <t>Electriques</t>
  </si>
  <si>
    <t>Gaz</t>
  </si>
  <si>
    <t>2020 CHOC</t>
  </si>
  <si>
    <t>2030 CHOC</t>
  </si>
  <si>
    <t>2050 CHOC</t>
  </si>
  <si>
    <t>Cf. onglet "G parc auto"</t>
  </si>
  <si>
    <t xml:space="preserve">Ventilation parc logement TEND </t>
  </si>
  <si>
    <t xml:space="preserve">Ventilation parc logement CHOC </t>
  </si>
  <si>
    <t>Cf. onglet "G parc logement"</t>
  </si>
  <si>
    <t>CI_toe_cote_AGRF_2</t>
  </si>
  <si>
    <t>CI_toe_cote_SER_2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</si>
  <si>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</si>
  <si>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gas-biogas, heat, biomass, others</t>
  </si>
  <si>
    <t>fuel-biofuel (crude, transport &amp; heating)</t>
  </si>
  <si>
    <t>CI_toe_cghbo_TRSP_2</t>
  </si>
  <si>
    <t>CH_HOUS_toe_cghb_2</t>
  </si>
  <si>
    <t>CI_toe_cghb_SER_2</t>
  </si>
  <si>
    <t>CI_toe_cghbo_IND_2</t>
  </si>
  <si>
    <t>CI_toe_cghb_AGRF_2</t>
  </si>
  <si>
    <t>gas+heat+bio</t>
  </si>
  <si>
    <t>transport + heating fuels</t>
  </si>
  <si>
    <t>CI_toe_cfuel_TRSP_2</t>
  </si>
  <si>
    <t>gas+heat+bio+other</t>
  </si>
  <si>
    <t>CI_toe_cfuel_AGRF_2</t>
  </si>
  <si>
    <t>CI_toe_cfuel_IND_2</t>
  </si>
  <si>
    <t>CI_toe_cfuel_SER_2</t>
  </si>
  <si>
    <t>CH_HOUS_toe_cghb_0</t>
  </si>
  <si>
    <t>CI_toe_cfuel_TRSP_0</t>
  </si>
  <si>
    <t>CI_toe_cghbo_TRSP_0</t>
  </si>
  <si>
    <t>CI_toe_cfuel_AGRF_0</t>
  </si>
  <si>
    <t>CI_toe_cghb_AGRF_0</t>
  </si>
  <si>
    <t>CI_toe_cfuel_IND_0</t>
  </si>
  <si>
    <t>CI_toe_cghbo_IND_0</t>
  </si>
  <si>
    <t>CI_toe_cfuel_SER_0</t>
  </si>
  <si>
    <t>CI_toe_cghb_SER_0</t>
  </si>
  <si>
    <t>100*(ENER_BILL_2/(GDP_2*PGDP_2)-ENER_BILL_0/(GDP_0*PGDP_0))</t>
  </si>
  <si>
    <t>Industry energetic uses</t>
  </si>
  <si>
    <t>Industrie</t>
  </si>
  <si>
    <t>Cf. onglet "G énergie usages"</t>
  </si>
  <si>
    <t>Cf. onglet "G énergie vecteurs"</t>
  </si>
  <si>
    <t>Cf. onglet "G mix elec"</t>
  </si>
  <si>
    <t>Cf. onglet "G mix carb"</t>
  </si>
  <si>
    <t>carburant</t>
  </si>
  <si>
    <t>Cf. onglet "G mix gaz"</t>
  </si>
  <si>
    <t>biogaz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</si>
</sst>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"/>
    <numFmt numFmtId="165" formatCode="0.0%"/>
    <numFmt numFmtId="166" formatCode="#,##0.0"/>
    <numFmt numFmtId="167" formatCode="0.000"/>
    <numFmt numFmtId="168" formatCode="0.0000000"/>
    <numFmt numFmtId="169" formatCode="_-* #,##0.00\ _€_-;\-* #,##0.00\ _€_-;_-* &quot;-&quot;??\ _€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21" fillId="0" borderId="0" applyNumberFormat="0" applyFill="0" applyBorder="0" applyAlignment="0" applyProtection="0"/>
    <xf numFmtId="0" fontId="15" fillId="0" borderId="0"/>
    <xf numFmtId="169" fontId="1" fillId="0" borderId="0" applyFont="0" applyFill="0" applyBorder="0" applyAlignment="0" applyProtection="0"/>
    <xf numFmtId="0" fontId="15" fillId="0" borderId="0"/>
  </cellStyleXfs>
  <cellXfs count="548">
    <xf numFmtId="0" fontId="0" fillId="0" borderId="0" xfId="0"/>
    <xf numFmtId="0" fontId="3" fillId="0" borderId="0" xfId="0" applyFont="1" applyFill="1"/>
    <xf numFmtId="0" fontId="0" fillId="0" borderId="0" xfId="0" applyFill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0" xfId="0" applyFill="1" applyBorder="1"/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 applyFill="1" applyBorder="1"/>
    <xf numFmtId="0" fontId="2" fillId="0" borderId="1" xfId="0" applyFont="1" applyFill="1" applyBorder="1"/>
    <xf numFmtId="0" fontId="10" fillId="0" borderId="0" xfId="0" applyFont="1" applyFill="1" applyBorder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ont="1" applyFill="1" applyBorder="1" applyAlignment="1">
      <alignment horizontal="right"/>
    </xf>
    <xf numFmtId="1" fontId="0" fillId="2" borderId="3" xfId="0" applyNumberFormat="1" applyFon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0" fontId="2" fillId="2" borderId="0" xfId="0" applyFont="1" applyFill="1" applyBorder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ont="1" applyFill="1" applyBorder="1" applyAlignment="1">
      <alignment horizontal="right"/>
    </xf>
    <xf numFmtId="1" fontId="2" fillId="4" borderId="4" xfId="0" applyNumberFormat="1" applyFont="1" applyFill="1" applyBorder="1"/>
    <xf numFmtId="3" fontId="0" fillId="2" borderId="0" xfId="0" applyNumberFormat="1" applyFont="1" applyFill="1" applyBorder="1" applyAlignment="1">
      <alignment horizontal="right"/>
    </xf>
    <xf numFmtId="0" fontId="10" fillId="0" borderId="3" xfId="0" applyFont="1" applyFill="1" applyBorder="1"/>
    <xf numFmtId="0" fontId="0" fillId="0" borderId="0" xfId="0" applyFill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Border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0" fontId="0" fillId="0" borderId="0" xfId="0" applyBorder="1"/>
    <xf numFmtId="164" fontId="0" fillId="2" borderId="0" xfId="0" applyNumberFormat="1" applyFont="1" applyFill="1" applyBorder="1" applyAlignment="1">
      <alignment horizontal="right"/>
    </xf>
    <xf numFmtId="0" fontId="7" fillId="2" borderId="0" xfId="0" applyFont="1" applyFill="1" applyBorder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ont="1" applyFill="1" applyBorder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Border="1" applyAlignment="1">
      <alignment horizontal="right"/>
    </xf>
    <xf numFmtId="0" fontId="4" fillId="2" borderId="0" xfId="0" applyFont="1" applyFill="1" applyBorder="1"/>
    <xf numFmtId="0" fontId="5" fillId="2" borderId="0" xfId="0" applyFont="1" applyFill="1" applyBorder="1"/>
    <xf numFmtId="0" fontId="6" fillId="2" borderId="3" xfId="0" applyFont="1" applyFill="1" applyBorder="1" applyAlignment="1"/>
    <xf numFmtId="0" fontId="6" fillId="2" borderId="0" xfId="0" applyFont="1" applyFill="1" applyBorder="1" applyAlignment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 applyBorder="1"/>
    <xf numFmtId="3" fontId="0" fillId="2" borderId="13" xfId="0" applyNumberFormat="1" applyFon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on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 applyBorder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165" fontId="0" fillId="2" borderId="0" xfId="0" applyNumberFormat="1" applyFont="1" applyFill="1" applyBorder="1" applyAlignment="1">
      <alignment horizontal="right"/>
    </xf>
    <xf numFmtId="165" fontId="0" fillId="2" borderId="3" xfId="0" applyNumberFormat="1" applyFont="1" applyFill="1" applyBorder="1" applyAlignment="1">
      <alignment horizontal="right"/>
    </xf>
    <xf numFmtId="165" fontId="0" fillId="2" borderId="2" xfId="0" applyNumberFormat="1" applyFont="1" applyFill="1" applyBorder="1" applyAlignment="1">
      <alignment horizontal="right"/>
    </xf>
    <xf numFmtId="1" fontId="2" fillId="2" borderId="0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11" fillId="5" borderId="1" xfId="0" applyNumberFormat="1" applyFont="1" applyFill="1" applyBorder="1" applyAlignment="1">
      <alignment horizontal="right"/>
    </xf>
    <xf numFmtId="0" fontId="2" fillId="2" borderId="0" xfId="0" applyFont="1" applyFill="1"/>
    <xf numFmtId="164" fontId="19" fillId="2" borderId="0" xfId="0" applyNumberFormat="1" applyFont="1" applyFill="1"/>
    <xf numFmtId="1" fontId="19" fillId="2" borderId="0" xfId="0" applyNumberFormat="1" applyFont="1" applyFill="1"/>
    <xf numFmtId="1" fontId="2" fillId="2" borderId="0" xfId="0" applyNumberFormat="1" applyFont="1" applyFill="1" applyBorder="1"/>
    <xf numFmtId="1" fontId="11" fillId="2" borderId="0" xfId="0" applyNumberFormat="1" applyFont="1" applyFill="1" applyBorder="1"/>
    <xf numFmtId="0" fontId="16" fillId="2" borderId="0" xfId="0" applyFont="1" applyFill="1" applyBorder="1"/>
    <xf numFmtId="0" fontId="2" fillId="2" borderId="0" xfId="0" applyFont="1" applyFill="1" applyBorder="1" applyAlignment="1">
      <alignment horizontal="right" wrapText="1" shrinkToFit="1"/>
    </xf>
    <xf numFmtId="0" fontId="11" fillId="2" borderId="0" xfId="0" applyFont="1" applyFill="1" applyBorder="1" applyAlignment="1">
      <alignment horizontal="right" wrapText="1" shrinkToFit="1"/>
    </xf>
    <xf numFmtId="0" fontId="11" fillId="2" borderId="0" xfId="0" applyFont="1" applyFill="1" applyBorder="1" applyAlignment="1">
      <alignment horizontal="right"/>
    </xf>
    <xf numFmtId="1" fontId="11" fillId="2" borderId="0" xfId="0" applyNumberFormat="1" applyFont="1" applyFill="1" applyBorder="1" applyAlignment="1">
      <alignment horizontal="right"/>
    </xf>
    <xf numFmtId="0" fontId="16" fillId="2" borderId="0" xfId="0" applyFont="1" applyFill="1"/>
    <xf numFmtId="1" fontId="0" fillId="2" borderId="0" xfId="0" applyNumberFormat="1" applyFill="1" applyBorder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on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ont="1" applyFill="1" applyBorder="1" applyAlignment="1">
      <alignment horizontal="right"/>
    </xf>
    <xf numFmtId="1" fontId="0" fillId="2" borderId="10" xfId="0" applyNumberFormat="1" applyFon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0" fillId="2" borderId="18" xfId="0" applyNumberFormat="1" applyFon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ont="1" applyFill="1" applyBorder="1" applyAlignment="1">
      <alignment horizontal="right"/>
    </xf>
    <xf numFmtId="3" fontId="0" fillId="2" borderId="6" xfId="0" applyNumberFormat="1" applyFon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ont="1" applyFill="1" applyBorder="1" applyAlignment="1">
      <alignment horizontal="right"/>
    </xf>
    <xf numFmtId="165" fontId="0" fillId="2" borderId="7" xfId="0" applyNumberFormat="1" applyFont="1" applyFill="1" applyBorder="1" applyAlignment="1">
      <alignment horizontal="right"/>
    </xf>
    <xf numFmtId="165" fontId="0" fillId="2" borderId="5" xfId="0" applyNumberFormat="1" applyFont="1" applyFill="1" applyBorder="1" applyAlignment="1">
      <alignment horizontal="right"/>
    </xf>
    <xf numFmtId="165" fontId="0" fillId="2" borderId="6" xfId="0" applyNumberFormat="1" applyFont="1" applyFill="1" applyBorder="1" applyAlignment="1">
      <alignment horizontal="right"/>
    </xf>
    <xf numFmtId="165" fontId="0" fillId="2" borderId="9" xfId="0" applyNumberFormat="1" applyFont="1" applyFill="1" applyBorder="1" applyAlignment="1">
      <alignment horizontal="right"/>
    </xf>
    <xf numFmtId="165" fontId="0" fillId="2" borderId="10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2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0" fillId="2" borderId="0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 applyAlignment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1" fillId="2" borderId="0" xfId="3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2" fillId="2" borderId="5" xfId="0" applyFont="1" applyFill="1" applyBorder="1"/>
    <xf numFmtId="0" fontId="7" fillId="2" borderId="37" xfId="0" applyFont="1" applyFill="1" applyBorder="1" applyAlignment="1">
      <alignment vertical="center"/>
    </xf>
    <xf numFmtId="165" fontId="0" fillId="2" borderId="18" xfId="0" applyNumberFormat="1" applyFont="1" applyFill="1" applyBorder="1" applyAlignment="1">
      <alignment vertical="center"/>
    </xf>
    <xf numFmtId="165" fontId="0" fillId="2" borderId="36" xfId="0" applyNumberFormat="1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1" fillId="2" borderId="0" xfId="3" applyFill="1"/>
    <xf numFmtId="2" fontId="21" fillId="2" borderId="0" xfId="3" applyNumberFormat="1" applyFill="1" applyBorder="1" applyAlignment="1">
      <alignment horizontal="right"/>
    </xf>
    <xf numFmtId="164" fontId="21" fillId="2" borderId="0" xfId="3" applyNumberFormat="1" applyFill="1"/>
    <xf numFmtId="1" fontId="21" fillId="2" borderId="0" xfId="3" applyNumberFormat="1" applyFill="1"/>
    <xf numFmtId="164" fontId="21" fillId="2" borderId="0" xfId="3" applyNumberFormat="1" applyFill="1" applyBorder="1"/>
    <xf numFmtId="2" fontId="2" fillId="2" borderId="0" xfId="0" applyNumberFormat="1" applyFont="1" applyFill="1" applyBorder="1"/>
    <xf numFmtId="164" fontId="0" fillId="2" borderId="0" xfId="0" applyNumberFormat="1" applyFill="1" applyBorder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2" fillId="2" borderId="4" xfId="0" applyFont="1" applyFill="1" applyBorder="1" applyAlignment="1">
      <alignment horizontal="left" vertical="center" wrapText="1"/>
    </xf>
    <xf numFmtId="0" fontId="23" fillId="2" borderId="0" xfId="0" applyFont="1" applyFill="1"/>
    <xf numFmtId="0" fontId="24" fillId="2" borderId="0" xfId="0" applyFont="1" applyFill="1"/>
    <xf numFmtId="0" fontId="2" fillId="2" borderId="19" xfId="0" applyFont="1" applyFill="1" applyBorder="1"/>
    <xf numFmtId="0" fontId="2" fillId="2" borderId="9" xfId="0" applyFont="1" applyFill="1" applyBorder="1"/>
    <xf numFmtId="9" fontId="2" fillId="3" borderId="38" xfId="0" applyNumberFormat="1" applyFont="1" applyFill="1" applyBorder="1" applyAlignment="1">
      <alignment horizontal="right"/>
    </xf>
    <xf numFmtId="0" fontId="2" fillId="0" borderId="6" xfId="0" applyFont="1" applyBorder="1"/>
    <xf numFmtId="0" fontId="9" fillId="2" borderId="0" xfId="0" applyFont="1" applyFill="1" applyBorder="1"/>
    <xf numFmtId="0" fontId="0" fillId="2" borderId="6" xfId="0" applyFill="1" applyBorder="1"/>
    <xf numFmtId="0" fontId="2" fillId="2" borderId="6" xfId="0" applyFont="1" applyFill="1" applyBorder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1" fontId="0" fillId="2" borderId="0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ont="1" applyFill="1" applyBorder="1"/>
    <xf numFmtId="2" fontId="21" fillId="2" borderId="0" xfId="3" applyNumberFormat="1" applyFill="1" applyBorder="1"/>
    <xf numFmtId="1" fontId="21" fillId="2" borderId="0" xfId="3" applyNumberFormat="1" applyFill="1" applyBorder="1"/>
    <xf numFmtId="1" fontId="11" fillId="5" borderId="4" xfId="0" quotePrefix="1" applyNumberFormat="1" applyFont="1" applyFill="1" applyBorder="1" applyAlignment="1">
      <alignment horizontal="right"/>
    </xf>
    <xf numFmtId="0" fontId="22" fillId="2" borderId="8" xfId="0" applyFont="1" applyFill="1" applyBorder="1" applyAlignment="1">
      <alignment horizontal="left" vertical="center" wrapText="1"/>
    </xf>
    <xf numFmtId="0" fontId="27" fillId="0" borderId="0" xfId="0" applyFont="1"/>
    <xf numFmtId="0" fontId="28" fillId="0" borderId="0" xfId="0" applyFont="1" applyBorder="1"/>
    <xf numFmtId="0" fontId="0" fillId="12" borderId="0" xfId="0" applyFill="1"/>
    <xf numFmtId="14" fontId="0" fillId="10" borderId="0" xfId="0" applyNumberFormat="1" applyFill="1" applyAlignment="1">
      <alignment wrapText="1"/>
    </xf>
    <xf numFmtId="14" fontId="0" fillId="10" borderId="0" xfId="0" applyNumberFormat="1" applyFill="1" applyBorder="1" applyAlignment="1">
      <alignment wrapText="1"/>
    </xf>
    <xf numFmtId="14" fontId="27" fillId="0" borderId="0" xfId="0" applyNumberFormat="1" applyFont="1" applyBorder="1"/>
    <xf numFmtId="14" fontId="28" fillId="12" borderId="0" xfId="0" applyNumberFormat="1" applyFont="1" applyFill="1" applyBorder="1"/>
    <xf numFmtId="14" fontId="0" fillId="0" borderId="0" xfId="0" applyNumberFormat="1"/>
    <xf numFmtId="0" fontId="28" fillId="13" borderId="18" xfId="0" applyFont="1" applyFill="1" applyBorder="1"/>
    <xf numFmtId="1" fontId="25" fillId="13" borderId="5" xfId="4" applyNumberFormat="1" applyFont="1" applyFill="1" applyBorder="1"/>
    <xf numFmtId="164" fontId="2" fillId="13" borderId="0" xfId="0" applyNumberFormat="1" applyFont="1" applyFill="1"/>
    <xf numFmtId="0" fontId="28" fillId="13" borderId="6" xfId="0" applyFont="1" applyFill="1" applyBorder="1"/>
    <xf numFmtId="1" fontId="25" fillId="13" borderId="0" xfId="4" applyNumberFormat="1" applyFont="1" applyFill="1" applyBorder="1"/>
    <xf numFmtId="0" fontId="27" fillId="13" borderId="18" xfId="0" applyFont="1" applyFill="1" applyBorder="1"/>
    <xf numFmtId="0" fontId="27" fillId="13" borderId="6" xfId="0" applyFont="1" applyFill="1" applyBorder="1"/>
    <xf numFmtId="1" fontId="15" fillId="13" borderId="0" xfId="4" applyNumberFormat="1" applyFont="1" applyFill="1" applyBorder="1"/>
    <xf numFmtId="164" fontId="0" fillId="13" borderId="0" xfId="0" applyNumberFormat="1" applyFill="1"/>
    <xf numFmtId="0" fontId="27" fillId="13" borderId="17" xfId="0" applyFont="1" applyFill="1" applyBorder="1"/>
    <xf numFmtId="0" fontId="27" fillId="13" borderId="10" xfId="0" applyFont="1" applyFill="1" applyBorder="1"/>
    <xf numFmtId="1" fontId="15" fillId="13" borderId="9" xfId="4" applyNumberFormat="1" applyFont="1" applyFill="1" applyBorder="1"/>
    <xf numFmtId="164" fontId="0" fillId="13" borderId="3" xfId="0" applyNumberFormat="1" applyFill="1" applyBorder="1"/>
    <xf numFmtId="1" fontId="15" fillId="13" borderId="3" xfId="4" applyNumberFormat="1" applyFont="1" applyFill="1" applyBorder="1"/>
    <xf numFmtId="0" fontId="28" fillId="14" borderId="18" xfId="0" applyFont="1" applyFill="1" applyBorder="1"/>
    <xf numFmtId="1" fontId="25" fillId="14" borderId="0" xfId="4" applyNumberFormat="1" applyFont="1" applyFill="1" applyBorder="1"/>
    <xf numFmtId="164" fontId="2" fillId="14" borderId="0" xfId="0" applyNumberFormat="1" applyFont="1" applyFill="1"/>
    <xf numFmtId="0" fontId="27" fillId="14" borderId="18" xfId="0" applyFont="1" applyFill="1" applyBorder="1"/>
    <xf numFmtId="1" fontId="15" fillId="14" borderId="0" xfId="4" applyNumberFormat="1" applyFont="1" applyFill="1" applyBorder="1"/>
    <xf numFmtId="164" fontId="0" fillId="14" borderId="0" xfId="0" applyNumberFormat="1" applyFill="1"/>
    <xf numFmtId="0" fontId="27" fillId="14" borderId="17" xfId="0" applyFont="1" applyFill="1" applyBorder="1"/>
    <xf numFmtId="0" fontId="27" fillId="14" borderId="10" xfId="0" applyFont="1" applyFill="1" applyBorder="1"/>
    <xf numFmtId="1" fontId="15" fillId="14" borderId="3" xfId="4" applyNumberFormat="1" applyFont="1" applyFill="1" applyBorder="1"/>
    <xf numFmtId="164" fontId="0" fillId="14" borderId="3" xfId="0" applyNumberFormat="1" applyFill="1" applyBorder="1"/>
    <xf numFmtId="0" fontId="27" fillId="14" borderId="6" xfId="0" applyFont="1" applyFill="1" applyBorder="1"/>
    <xf numFmtId="0" fontId="28" fillId="11" borderId="18" xfId="0" applyFont="1" applyFill="1" applyBorder="1"/>
    <xf numFmtId="0" fontId="27" fillId="11" borderId="18" xfId="0" applyFont="1" applyFill="1" applyBorder="1"/>
    <xf numFmtId="1" fontId="15" fillId="11" borderId="0" xfId="4" applyNumberFormat="1" applyFont="1" applyFill="1" applyBorder="1"/>
    <xf numFmtId="1" fontId="0" fillId="11" borderId="0" xfId="0" applyNumberFormat="1" applyFill="1"/>
    <xf numFmtId="0" fontId="27" fillId="11" borderId="17" xfId="0" applyFont="1" applyFill="1" applyBorder="1"/>
    <xf numFmtId="1" fontId="15" fillId="11" borderId="9" xfId="4" applyNumberFormat="1" applyFont="1" applyFill="1" applyBorder="1"/>
    <xf numFmtId="1" fontId="0" fillId="11" borderId="3" xfId="0" applyNumberFormat="1" applyFill="1" applyBorder="1"/>
    <xf numFmtId="1" fontId="15" fillId="11" borderId="3" xfId="4" applyNumberFormat="1" applyFont="1" applyFill="1" applyBorder="1"/>
    <xf numFmtId="9" fontId="28" fillId="15" borderId="18" xfId="0" applyNumberFormat="1" applyFont="1" applyFill="1" applyBorder="1"/>
    <xf numFmtId="9" fontId="27" fillId="15" borderId="18" xfId="0" applyNumberFormat="1" applyFont="1" applyFill="1" applyBorder="1"/>
    <xf numFmtId="9" fontId="15" fillId="15" borderId="0" xfId="4" applyNumberFormat="1" applyFont="1" applyFill="1" applyBorder="1"/>
    <xf numFmtId="165" fontId="21" fillId="15" borderId="0" xfId="3" applyNumberFormat="1" applyFill="1"/>
    <xf numFmtId="9" fontId="0" fillId="0" borderId="0" xfId="0" applyNumberFormat="1"/>
    <xf numFmtId="0" fontId="28" fillId="15" borderId="18" xfId="0" applyFont="1" applyFill="1" applyBorder="1"/>
    <xf numFmtId="0" fontId="27" fillId="15" borderId="18" xfId="0" applyFont="1" applyFill="1" applyBorder="1"/>
    <xf numFmtId="1" fontId="15" fillId="15" borderId="0" xfId="4" applyNumberFormat="1" applyFont="1" applyFill="1" applyBorder="1"/>
    <xf numFmtId="165" fontId="0" fillId="15" borderId="0" xfId="0" applyNumberFormat="1" applyFill="1"/>
    <xf numFmtId="0" fontId="28" fillId="12" borderId="18" xfId="0" applyFont="1" applyFill="1" applyBorder="1"/>
    <xf numFmtId="1" fontId="15" fillId="15" borderId="5" xfId="4" applyNumberFormat="1" applyFont="1" applyFill="1" applyBorder="1"/>
    <xf numFmtId="165" fontId="0" fillId="15" borderId="0" xfId="0" applyNumberFormat="1" applyFill="1" applyBorder="1"/>
    <xf numFmtId="0" fontId="27" fillId="15" borderId="17" xfId="0" applyFont="1" applyFill="1" applyBorder="1"/>
    <xf numFmtId="1" fontId="15" fillId="15" borderId="3" xfId="4" applyNumberFormat="1" applyFont="1" applyFill="1" applyBorder="1"/>
    <xf numFmtId="165" fontId="0" fillId="15" borderId="3" xfId="0" applyNumberFormat="1" applyFill="1" applyBorder="1"/>
    <xf numFmtId="0" fontId="28" fillId="16" borderId="18" xfId="0" applyFont="1" applyFill="1" applyBorder="1"/>
    <xf numFmtId="1" fontId="25" fillId="16" borderId="5" xfId="4" applyNumberFormat="1" applyFont="1" applyFill="1" applyBorder="1"/>
    <xf numFmtId="164" fontId="2" fillId="16" borderId="0" xfId="0" applyNumberFormat="1" applyFont="1" applyFill="1" applyBorder="1"/>
    <xf numFmtId="1" fontId="25" fillId="16" borderId="0" xfId="4" applyNumberFormat="1" applyFont="1" applyFill="1" applyBorder="1"/>
    <xf numFmtId="0" fontId="27" fillId="16" borderId="18" xfId="0" applyFont="1" applyFill="1" applyBorder="1"/>
    <xf numFmtId="1" fontId="15" fillId="16" borderId="0" xfId="4" applyNumberFormat="1" applyFont="1" applyFill="1" applyBorder="1"/>
    <xf numFmtId="164" fontId="0" fillId="16" borderId="0" xfId="0" applyNumberFormat="1" applyFill="1"/>
    <xf numFmtId="0" fontId="0" fillId="0" borderId="0" xfId="0" applyFont="1"/>
    <xf numFmtId="164" fontId="2" fillId="16" borderId="0" xfId="0" applyNumberFormat="1" applyFont="1" applyFill="1"/>
    <xf numFmtId="1" fontId="25" fillId="16" borderId="18" xfId="4" applyNumberFormat="1" applyFont="1" applyFill="1" applyBorder="1"/>
    <xf numFmtId="1" fontId="15" fillId="16" borderId="18" xfId="4" applyNumberFormat="1" applyFont="1" applyFill="1" applyBorder="1"/>
    <xf numFmtId="0" fontId="27" fillId="16" borderId="17" xfId="0" applyFont="1" applyFill="1" applyBorder="1"/>
    <xf numFmtId="1" fontId="15" fillId="16" borderId="17" xfId="4" applyNumberFormat="1" applyFont="1" applyFill="1" applyBorder="1"/>
    <xf numFmtId="1" fontId="15" fillId="16" borderId="3" xfId="4" applyNumberFormat="1" applyFont="1" applyFill="1" applyBorder="1"/>
    <xf numFmtId="164" fontId="0" fillId="16" borderId="3" xfId="0" applyNumberFormat="1" applyFill="1" applyBorder="1"/>
    <xf numFmtId="1" fontId="15" fillId="16" borderId="5" xfId="4" applyNumberFormat="1" applyFont="1" applyFill="1" applyBorder="1"/>
    <xf numFmtId="164" fontId="0" fillId="16" borderId="0" xfId="0" applyNumberFormat="1" applyFill="1" applyBorder="1"/>
    <xf numFmtId="0" fontId="27" fillId="17" borderId="18" xfId="0" applyFont="1" applyFill="1" applyBorder="1"/>
    <xf numFmtId="1" fontId="15" fillId="10" borderId="0" xfId="4" applyNumberFormat="1" applyFont="1" applyFill="1" applyBorder="1"/>
    <xf numFmtId="164" fontId="0" fillId="17" borderId="0" xfId="0" applyNumberFormat="1" applyFill="1" applyBorder="1"/>
    <xf numFmtId="164" fontId="0" fillId="17" borderId="0" xfId="0" applyNumberFormat="1" applyFill="1"/>
    <xf numFmtId="1" fontId="15" fillId="17" borderId="0" xfId="4" applyNumberFormat="1" applyFont="1" applyFill="1" applyBorder="1"/>
    <xf numFmtId="164" fontId="0" fillId="14" borderId="0" xfId="0" applyNumberFormat="1" applyFont="1" applyFill="1"/>
    <xf numFmtId="164" fontId="0" fillId="14" borderId="3" xfId="0" applyNumberFormat="1" applyFont="1" applyFill="1" applyBorder="1"/>
    <xf numFmtId="0" fontId="0" fillId="0" borderId="0" xfId="0" applyFont="1" applyBorder="1"/>
    <xf numFmtId="0" fontId="2" fillId="0" borderId="0" xfId="0" applyFont="1" applyBorder="1"/>
    <xf numFmtId="0" fontId="28" fillId="18" borderId="18" xfId="0" applyFont="1" applyFill="1" applyBorder="1"/>
    <xf numFmtId="1" fontId="25" fillId="18" borderId="5" xfId="4" applyNumberFormat="1" applyFont="1" applyFill="1" applyBorder="1"/>
    <xf numFmtId="164" fontId="2" fillId="18" borderId="0" xfId="0" applyNumberFormat="1" applyFont="1" applyFill="1"/>
    <xf numFmtId="1" fontId="25" fillId="10" borderId="5" xfId="4" applyNumberFormat="1" applyFont="1" applyFill="1" applyBorder="1"/>
    <xf numFmtId="0" fontId="27" fillId="18" borderId="18" xfId="0" applyFont="1" applyFill="1" applyBorder="1"/>
    <xf numFmtId="1" fontId="15" fillId="18" borderId="0" xfId="4" applyNumberFormat="1" applyFont="1" applyFill="1" applyBorder="1"/>
    <xf numFmtId="164" fontId="0" fillId="18" borderId="0" xfId="0" applyNumberFormat="1" applyFont="1" applyFill="1"/>
    <xf numFmtId="1" fontId="25" fillId="18" borderId="0" xfId="4" applyNumberFormat="1" applyFont="1" applyFill="1" applyBorder="1"/>
    <xf numFmtId="1" fontId="15" fillId="18" borderId="3" xfId="4" applyNumberFormat="1" applyFont="1" applyFill="1" applyBorder="1"/>
    <xf numFmtId="0" fontId="28" fillId="19" borderId="18" xfId="0" applyFont="1" applyFill="1" applyBorder="1"/>
    <xf numFmtId="0" fontId="27" fillId="19" borderId="18" xfId="0" applyFont="1" applyFill="1" applyBorder="1"/>
    <xf numFmtId="1" fontId="15" fillId="12" borderId="5" xfId="4" applyNumberFormat="1" applyFont="1" applyFill="1" applyBorder="1"/>
    <xf numFmtId="0" fontId="0" fillId="19" borderId="0" xfId="0" applyFill="1"/>
    <xf numFmtId="1" fontId="15" fillId="19" borderId="0" xfId="4" applyNumberFormat="1" applyFont="1" applyFill="1" applyBorder="1"/>
    <xf numFmtId="0" fontId="27" fillId="19" borderId="17" xfId="0" applyFont="1" applyFill="1" applyBorder="1"/>
    <xf numFmtId="1" fontId="15" fillId="19" borderId="3" xfId="4" applyNumberFormat="1" applyFont="1" applyFill="1" applyBorder="1"/>
    <xf numFmtId="0" fontId="0" fillId="19" borderId="3" xfId="0" applyFill="1" applyBorder="1"/>
    <xf numFmtId="0" fontId="24" fillId="7" borderId="6" xfId="0" applyFont="1" applyFill="1" applyBorder="1" applyAlignment="1">
      <alignment vertical="center" wrapText="1"/>
    </xf>
    <xf numFmtId="0" fontId="28" fillId="7" borderId="18" xfId="0" applyFont="1" applyFill="1" applyBorder="1"/>
    <xf numFmtId="1" fontId="25" fillId="7" borderId="0" xfId="4" applyNumberFormat="1" applyFont="1" applyFill="1" applyBorder="1"/>
    <xf numFmtId="2" fontId="2" fillId="7" borderId="0" xfId="0" applyNumberFormat="1" applyFont="1" applyFill="1"/>
    <xf numFmtId="0" fontId="27" fillId="7" borderId="18" xfId="0" applyFont="1" applyFill="1" applyBorder="1"/>
    <xf numFmtId="1" fontId="15" fillId="7" borderId="0" xfId="4" applyNumberFormat="1" applyFont="1" applyFill="1" applyBorder="1"/>
    <xf numFmtId="2" fontId="0" fillId="7" borderId="0" xfId="0" applyNumberFormat="1" applyFill="1"/>
    <xf numFmtId="0" fontId="28" fillId="7" borderId="0" xfId="0" applyFont="1" applyFill="1" applyBorder="1"/>
    <xf numFmtId="1" fontId="25" fillId="7" borderId="0" xfId="4" applyNumberFormat="1" applyFont="1" applyFill="1"/>
    <xf numFmtId="1" fontId="15" fillId="7" borderId="0" xfId="4" applyNumberFormat="1" applyFont="1" applyFill="1"/>
    <xf numFmtId="1" fontId="15" fillId="7" borderId="18" xfId="4" applyNumberFormat="1" applyFont="1" applyFill="1" applyBorder="1"/>
    <xf numFmtId="1" fontId="15" fillId="7" borderId="5" xfId="4" applyNumberFormat="1" applyFont="1" applyFill="1" applyBorder="1"/>
    <xf numFmtId="0" fontId="0" fillId="7" borderId="0" xfId="0" applyFill="1"/>
    <xf numFmtId="1" fontId="25" fillId="7" borderId="5" xfId="4" applyNumberFormat="1" applyFont="1" applyFill="1" applyBorder="1"/>
    <xf numFmtId="0" fontId="27" fillId="7" borderId="17" xfId="0" applyFont="1" applyFill="1" applyBorder="1"/>
    <xf numFmtId="1" fontId="15" fillId="7" borderId="3" xfId="4" applyNumberFormat="1" applyFont="1" applyFill="1" applyBorder="1"/>
    <xf numFmtId="2" fontId="0" fillId="7" borderId="3" xfId="0" applyNumberFormat="1" applyFill="1" applyBorder="1"/>
    <xf numFmtId="0" fontId="24" fillId="2" borderId="17" xfId="0" applyFont="1" applyFill="1" applyBorder="1" applyAlignment="1">
      <alignment horizontal="center" vertical="center"/>
    </xf>
    <xf numFmtId="0" fontId="27" fillId="2" borderId="3" xfId="0" applyFont="1" applyFill="1" applyBorder="1"/>
    <xf numFmtId="0" fontId="27" fillId="2" borderId="10" xfId="0" applyFont="1" applyFill="1" applyBorder="1"/>
    <xf numFmtId="1" fontId="15" fillId="2" borderId="3" xfId="4" applyNumberFormat="1" applyFont="1" applyFill="1" applyBorder="1"/>
    <xf numFmtId="0" fontId="28" fillId="20" borderId="18" xfId="0" applyFont="1" applyFill="1" applyBorder="1"/>
    <xf numFmtId="0" fontId="27" fillId="20" borderId="18" xfId="0" applyFont="1" applyFill="1" applyBorder="1"/>
    <xf numFmtId="1" fontId="15" fillId="20" borderId="0" xfId="4" applyNumberFormat="1" applyFont="1" applyFill="1"/>
    <xf numFmtId="0" fontId="0" fillId="20" borderId="0" xfId="0" applyFill="1"/>
    <xf numFmtId="1" fontId="15" fillId="20" borderId="0" xfId="4" applyNumberFormat="1" applyFont="1" applyFill="1" applyAlignment="1">
      <alignment wrapText="1"/>
    </xf>
    <xf numFmtId="1" fontId="15" fillId="20" borderId="0" xfId="4" applyNumberFormat="1" applyFont="1" applyFill="1" applyBorder="1"/>
    <xf numFmtId="0" fontId="27" fillId="14" borderId="5" xfId="0" applyFont="1" applyFill="1" applyBorder="1"/>
    <xf numFmtId="0" fontId="0" fillId="14" borderId="0" xfId="0" applyFill="1"/>
    <xf numFmtId="0" fontId="27" fillId="14" borderId="9" xfId="0" applyFont="1" applyFill="1" applyBorder="1"/>
    <xf numFmtId="0" fontId="0" fillId="14" borderId="3" xfId="0" applyFill="1" applyBorder="1"/>
    <xf numFmtId="168" fontId="0" fillId="7" borderId="0" xfId="0" applyNumberFormat="1" applyFill="1"/>
    <xf numFmtId="168" fontId="0" fillId="7" borderId="3" xfId="0" applyNumberFormat="1" applyFill="1" applyBorder="1"/>
    <xf numFmtId="0" fontId="27" fillId="7" borderId="27" xfId="0" applyFont="1" applyFill="1" applyBorder="1"/>
    <xf numFmtId="1" fontId="15" fillId="7" borderId="2" xfId="4" applyNumberFormat="1" applyFont="1" applyFill="1" applyBorder="1"/>
    <xf numFmtId="1" fontId="15" fillId="10" borderId="3" xfId="4" applyNumberFormat="1" applyFont="1" applyFill="1" applyBorder="1"/>
    <xf numFmtId="0" fontId="27" fillId="21" borderId="5" xfId="0" applyFont="1" applyFill="1" applyBorder="1"/>
    <xf numFmtId="0" fontId="27" fillId="21" borderId="6" xfId="0" applyFont="1" applyFill="1" applyBorder="1"/>
    <xf numFmtId="1" fontId="15" fillId="21" borderId="0" xfId="4" applyNumberFormat="1" applyFont="1" applyFill="1" applyBorder="1"/>
    <xf numFmtId="0" fontId="0" fillId="21" borderId="0" xfId="0" applyFill="1"/>
    <xf numFmtId="1" fontId="0" fillId="21" borderId="0" xfId="0" applyNumberFormat="1" applyFill="1"/>
    <xf numFmtId="0" fontId="27" fillId="10" borderId="5" xfId="0" applyFont="1" applyFill="1" applyBorder="1"/>
    <xf numFmtId="0" fontId="27" fillId="10" borderId="6" xfId="0" applyFont="1" applyFill="1" applyBorder="1"/>
    <xf numFmtId="0" fontId="0" fillId="10" borderId="0" xfId="0" applyFill="1"/>
    <xf numFmtId="0" fontId="29" fillId="5" borderId="0" xfId="0" applyFont="1" applyFill="1" applyAlignment="1">
      <alignment horizontal="center"/>
    </xf>
    <xf numFmtId="0" fontId="27" fillId="5" borderId="0" xfId="0" applyFont="1" applyFill="1"/>
    <xf numFmtId="0" fontId="27" fillId="5" borderId="6" xfId="0" applyFont="1" applyFill="1" applyBorder="1"/>
    <xf numFmtId="1" fontId="15" fillId="5" borderId="0" xfId="4" applyNumberFormat="1" applyFont="1" applyFill="1"/>
    <xf numFmtId="0" fontId="27" fillId="2" borderId="5" xfId="0" applyFont="1" applyFill="1" applyBorder="1"/>
    <xf numFmtId="0" fontId="27" fillId="2" borderId="6" xfId="0" applyFont="1" applyFill="1" applyBorder="1"/>
    <xf numFmtId="1" fontId="15" fillId="2" borderId="0" xfId="4" applyNumberFormat="1" applyFont="1" applyFill="1" applyBorder="1"/>
    <xf numFmtId="0" fontId="27" fillId="2" borderId="0" xfId="0" applyFont="1" applyFill="1"/>
    <xf numFmtId="0" fontId="0" fillId="10" borderId="0" xfId="0" applyFill="1" applyBorder="1"/>
    <xf numFmtId="0" fontId="27" fillId="2" borderId="0" xfId="0" applyFont="1" applyFill="1" applyBorder="1"/>
    <xf numFmtId="0" fontId="27" fillId="10" borderId="0" xfId="0" applyFont="1" applyFill="1" applyBorder="1"/>
    <xf numFmtId="0" fontId="27" fillId="2" borderId="18" xfId="0" applyFont="1" applyFill="1" applyBorder="1"/>
    <xf numFmtId="1" fontId="25" fillId="18" borderId="0" xfId="4" applyNumberFormat="1" applyFont="1" applyFill="1"/>
    <xf numFmtId="1" fontId="25" fillId="18" borderId="6" xfId="4" applyNumberFormat="1" applyFont="1" applyFill="1" applyBorder="1"/>
    <xf numFmtId="1" fontId="2" fillId="18" borderId="0" xfId="0" applyNumberFormat="1" applyFont="1" applyFill="1"/>
    <xf numFmtId="1" fontId="15" fillId="18" borderId="0" xfId="4" applyNumberFormat="1" applyFont="1" applyFill="1"/>
    <xf numFmtId="1" fontId="15" fillId="18" borderId="6" xfId="4" applyNumberFormat="1" applyFont="1" applyFill="1" applyBorder="1"/>
    <xf numFmtId="164" fontId="0" fillId="18" borderId="0" xfId="0" applyNumberFormat="1" applyFill="1"/>
    <xf numFmtId="1" fontId="15" fillId="18" borderId="9" xfId="4" applyNumberFormat="1" applyFont="1" applyFill="1" applyBorder="1"/>
    <xf numFmtId="1" fontId="15" fillId="18" borderId="10" xfId="4" applyNumberFormat="1" applyFont="1" applyFill="1" applyBorder="1"/>
    <xf numFmtId="164" fontId="0" fillId="18" borderId="3" xfId="0" applyNumberFormat="1" applyFill="1" applyBorder="1"/>
    <xf numFmtId="1" fontId="25" fillId="21" borderId="0" xfId="4" applyNumberFormat="1" applyFont="1" applyFill="1"/>
    <xf numFmtId="1" fontId="25" fillId="21" borderId="6" xfId="4" applyNumberFormat="1" applyFont="1" applyFill="1" applyBorder="1"/>
    <xf numFmtId="1" fontId="25" fillId="21" borderId="0" xfId="4" applyNumberFormat="1" applyFont="1" applyFill="1" applyBorder="1"/>
    <xf numFmtId="164" fontId="2" fillId="21" borderId="0" xfId="0" applyNumberFormat="1" applyFont="1" applyFill="1"/>
    <xf numFmtId="1" fontId="15" fillId="21" borderId="0" xfId="4" applyNumberFormat="1" applyFont="1" applyFill="1"/>
    <xf numFmtId="1" fontId="15" fillId="21" borderId="6" xfId="4" applyNumberFormat="1" applyFont="1" applyFill="1" applyBorder="1"/>
    <xf numFmtId="164" fontId="0" fillId="21" borderId="0" xfId="0" applyNumberFormat="1" applyFill="1"/>
    <xf numFmtId="1" fontId="15" fillId="21" borderId="9" xfId="4" applyNumberFormat="1" applyFont="1" applyFill="1" applyBorder="1"/>
    <xf numFmtId="1" fontId="15" fillId="21" borderId="10" xfId="4" applyNumberFormat="1" applyFont="1" applyFill="1" applyBorder="1"/>
    <xf numFmtId="1" fontId="15" fillId="21" borderId="3" xfId="4" applyNumberFormat="1" applyFont="1" applyFill="1" applyBorder="1"/>
    <xf numFmtId="164" fontId="0" fillId="21" borderId="3" xfId="0" applyNumberFormat="1" applyFill="1" applyBorder="1"/>
    <xf numFmtId="1" fontId="15" fillId="18" borderId="0" xfId="4" applyNumberFormat="1" applyFill="1" applyBorder="1"/>
    <xf numFmtId="0" fontId="0" fillId="18" borderId="0" xfId="0" applyFill="1"/>
    <xf numFmtId="1" fontId="15" fillId="18" borderId="18" xfId="4" applyNumberFormat="1" applyFont="1" applyFill="1" applyBorder="1"/>
    <xf numFmtId="1" fontId="15" fillId="18" borderId="5" xfId="4" applyNumberFormat="1" applyFont="1" applyFill="1" applyBorder="1"/>
    <xf numFmtId="1" fontId="15" fillId="18" borderId="3" xfId="4" applyNumberFormat="1" applyFill="1" applyBorder="1"/>
    <xf numFmtId="0" fontId="0" fillId="18" borderId="3" xfId="0" applyFill="1" applyBorder="1"/>
    <xf numFmtId="1" fontId="25" fillId="14" borderId="0" xfId="4" applyNumberFormat="1" applyFont="1" applyFill="1"/>
    <xf numFmtId="1" fontId="25" fillId="14" borderId="6" xfId="4" applyNumberFormat="1" applyFont="1" applyFill="1" applyBorder="1"/>
    <xf numFmtId="1" fontId="15" fillId="14" borderId="0" xfId="4" applyNumberFormat="1" applyFont="1" applyFill="1"/>
    <xf numFmtId="1" fontId="15" fillId="14" borderId="6" xfId="4" applyNumberFormat="1" applyFont="1" applyFill="1" applyBorder="1"/>
    <xf numFmtId="1" fontId="15" fillId="14" borderId="9" xfId="4" applyNumberFormat="1" applyFont="1" applyFill="1" applyBorder="1"/>
    <xf numFmtId="1" fontId="15" fillId="14" borderId="10" xfId="4" applyNumberFormat="1" applyFont="1" applyFill="1" applyBorder="1"/>
    <xf numFmtId="0" fontId="27" fillId="22" borderId="5" xfId="0" applyFont="1" applyFill="1" applyBorder="1"/>
    <xf numFmtId="0" fontId="27" fillId="22" borderId="6" xfId="0" applyFont="1" applyFill="1" applyBorder="1"/>
    <xf numFmtId="0" fontId="0" fillId="22" borderId="0" xfId="0" applyFill="1"/>
    <xf numFmtId="0" fontId="0" fillId="22" borderId="0" xfId="0" applyFill="1" applyBorder="1"/>
    <xf numFmtId="0" fontId="27" fillId="22" borderId="0" xfId="0" applyFont="1" applyFill="1"/>
    <xf numFmtId="1" fontId="15" fillId="22" borderId="0" xfId="4" applyNumberFormat="1" applyFont="1" applyFill="1" applyBorder="1"/>
    <xf numFmtId="0" fontId="28" fillId="10" borderId="0" xfId="0" applyFont="1" applyFill="1"/>
    <xf numFmtId="1" fontId="15" fillId="10" borderId="0" xfId="4" applyNumberFormat="1" applyFont="1" applyFill="1"/>
    <xf numFmtId="0" fontId="27" fillId="10" borderId="0" xfId="0" applyFont="1" applyFill="1"/>
    <xf numFmtId="0" fontId="27" fillId="10" borderId="9" xfId="0" applyFont="1" applyFill="1" applyBorder="1"/>
    <xf numFmtId="0" fontId="27" fillId="10" borderId="10" xfId="0" applyFont="1" applyFill="1" applyBorder="1"/>
    <xf numFmtId="0" fontId="0" fillId="10" borderId="3" xfId="0" applyFill="1" applyBorder="1"/>
    <xf numFmtId="0" fontId="28" fillId="10" borderId="0" xfId="0" applyFont="1" applyFill="1" applyBorder="1"/>
    <xf numFmtId="1" fontId="25" fillId="3" borderId="0" xfId="4" applyNumberFormat="1" applyFont="1" applyFill="1" applyBorder="1"/>
    <xf numFmtId="1" fontId="25" fillId="3" borderId="6" xfId="4" applyNumberFormat="1" applyFont="1" applyFill="1" applyBorder="1"/>
    <xf numFmtId="164" fontId="8" fillId="23" borderId="0" xfId="0" applyNumberFormat="1" applyFont="1" applyFill="1" applyBorder="1" applyAlignment="1">
      <alignment wrapText="1"/>
    </xf>
    <xf numFmtId="1" fontId="15" fillId="3" borderId="0" xfId="4" applyNumberFormat="1" applyFont="1" applyFill="1" applyBorder="1"/>
    <xf numFmtId="1" fontId="15" fillId="3" borderId="6" xfId="4" applyNumberFormat="1" applyFont="1" applyFill="1" applyBorder="1"/>
    <xf numFmtId="164" fontId="10" fillId="23" borderId="0" xfId="0" applyNumberFormat="1" applyFont="1" applyFill="1" applyBorder="1" applyAlignment="1">
      <alignment wrapText="1"/>
    </xf>
    <xf numFmtId="1" fontId="15" fillId="23" borderId="0" xfId="4" applyNumberFormat="1" applyFont="1" applyFill="1" applyBorder="1"/>
    <xf numFmtId="1" fontId="15" fillId="3" borderId="9" xfId="4" applyNumberFormat="1" applyFont="1" applyFill="1" applyBorder="1"/>
    <xf numFmtId="1" fontId="15" fillId="3" borderId="10" xfId="4" applyNumberFormat="1" applyFont="1" applyFill="1" applyBorder="1"/>
    <xf numFmtId="1" fontId="15" fillId="3" borderId="3" xfId="4" applyNumberFormat="1" applyFont="1" applyFill="1" applyBorder="1"/>
    <xf numFmtId="164" fontId="10" fillId="23" borderId="3" xfId="0" applyNumberFormat="1" applyFont="1" applyFill="1" applyBorder="1" applyAlignment="1">
      <alignment wrapText="1"/>
    </xf>
    <xf numFmtId="0" fontId="28" fillId="24" borderId="5" xfId="0" applyFont="1" applyFill="1" applyBorder="1"/>
    <xf numFmtId="0" fontId="28" fillId="24" borderId="6" xfId="0" applyFont="1" applyFill="1" applyBorder="1"/>
    <xf numFmtId="1" fontId="25" fillId="24" borderId="0" xfId="4" applyNumberFormat="1" applyFont="1" applyFill="1" applyBorder="1"/>
    <xf numFmtId="167" fontId="8" fillId="25" borderId="0" xfId="0" applyNumberFormat="1" applyFont="1" applyFill="1" applyBorder="1" applyAlignment="1">
      <alignment wrapText="1"/>
    </xf>
    <xf numFmtId="0" fontId="27" fillId="24" borderId="5" xfId="0" applyFont="1" applyFill="1" applyBorder="1"/>
    <xf numFmtId="0" fontId="27" fillId="24" borderId="6" xfId="0" applyFont="1" applyFill="1" applyBorder="1"/>
    <xf numFmtId="1" fontId="15" fillId="24" borderId="0" xfId="4" applyNumberFormat="1" applyFont="1" applyFill="1" applyBorder="1"/>
    <xf numFmtId="167" fontId="10" fillId="25" borderId="0" xfId="0" applyNumberFormat="1" applyFont="1" applyFill="1" applyBorder="1" applyAlignment="1">
      <alignment wrapText="1"/>
    </xf>
    <xf numFmtId="0" fontId="27" fillId="24" borderId="9" xfId="0" applyFont="1" applyFill="1" applyBorder="1"/>
    <xf numFmtId="0" fontId="27" fillId="24" borderId="10" xfId="0" applyFont="1" applyFill="1" applyBorder="1"/>
    <xf numFmtId="1" fontId="15" fillId="24" borderId="3" xfId="4" applyNumberFormat="1" applyFont="1" applyFill="1" applyBorder="1"/>
    <xf numFmtId="167" fontId="10" fillId="25" borderId="3" xfId="0" applyNumberFormat="1" applyFont="1" applyFill="1" applyBorder="1" applyAlignment="1">
      <alignment wrapText="1"/>
    </xf>
    <xf numFmtId="0" fontId="8" fillId="0" borderId="0" xfId="0" applyFont="1" applyBorder="1" applyAlignment="1">
      <alignment wrapText="1"/>
    </xf>
    <xf numFmtId="14" fontId="2" fillId="2" borderId="1" xfId="0" applyNumberFormat="1" applyFont="1" applyFill="1" applyBorder="1" applyAlignment="1">
      <alignment horizontal="right"/>
    </xf>
    <xf numFmtId="1" fontId="0" fillId="10" borderId="0" xfId="0" applyNumberFormat="1" applyFont="1" applyFill="1" applyBorder="1" applyAlignment="1">
      <alignment horizontal="right"/>
    </xf>
    <xf numFmtId="14" fontId="2" fillId="2" borderId="16" xfId="0" applyNumberFormat="1" applyFont="1" applyFill="1" applyBorder="1" applyAlignment="1">
      <alignment horizontal="right"/>
    </xf>
    <xf numFmtId="1" fontId="0" fillId="10" borderId="6" xfId="0" applyNumberFormat="1" applyFont="1" applyFill="1" applyBorder="1" applyAlignment="1">
      <alignment horizontal="right"/>
    </xf>
    <xf numFmtId="1" fontId="25" fillId="10" borderId="0" xfId="4" applyNumberFormat="1" applyFont="1" applyFill="1" applyBorder="1"/>
    <xf numFmtId="3" fontId="2" fillId="9" borderId="21" xfId="0" applyNumberFormat="1" applyFont="1" applyFill="1" applyBorder="1" applyAlignment="1">
      <alignment horizontal="right"/>
    </xf>
    <xf numFmtId="0" fontId="7" fillId="2" borderId="9" xfId="0" applyFont="1" applyFill="1" applyBorder="1" applyAlignment="1">
      <alignment vertical="center"/>
    </xf>
    <xf numFmtId="165" fontId="0" fillId="2" borderId="17" xfId="0" applyNumberFormat="1" applyFont="1" applyFill="1" applyBorder="1" applyAlignment="1">
      <alignment vertical="center"/>
    </xf>
    <xf numFmtId="0" fontId="2" fillId="2" borderId="25" xfId="0" applyFont="1" applyFill="1" applyBorder="1"/>
    <xf numFmtId="0" fontId="2" fillId="2" borderId="26" xfId="0" applyFont="1" applyFill="1" applyBorder="1"/>
    <xf numFmtId="0" fontId="22" fillId="2" borderId="8" xfId="0" applyFont="1" applyFill="1" applyBorder="1" applyAlignment="1">
      <alignment horizontal="left" vertical="center" wrapText="1"/>
    </xf>
    <xf numFmtId="3" fontId="2" fillId="3" borderId="1" xfId="0" applyNumberFormat="1" applyFont="1" applyFill="1" applyBorder="1" applyAlignment="1">
      <alignment horizontal="right"/>
    </xf>
    <xf numFmtId="14" fontId="6" fillId="2" borderId="16" xfId="0" applyNumberFormat="1" applyFont="1" applyFill="1" applyBorder="1"/>
    <xf numFmtId="0" fontId="26" fillId="12" borderId="0" xfId="0" applyFont="1" applyFill="1"/>
    <xf numFmtId="14" fontId="6" fillId="2" borderId="4" xfId="0" applyNumberFormat="1" applyFont="1" applyFill="1" applyBorder="1"/>
    <xf numFmtId="14" fontId="6" fillId="2" borderId="1" xfId="0" applyNumberFormat="1" applyFont="1" applyFill="1" applyBorder="1"/>
    <xf numFmtId="165" fontId="21" fillId="2" borderId="0" xfId="3" applyNumberFormat="1" applyFill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31" xfId="0" applyFill="1" applyBorder="1"/>
    <xf numFmtId="165" fontId="0" fillId="2" borderId="0" xfId="0" applyNumberFormat="1" applyFill="1" applyBorder="1"/>
    <xf numFmtId="165" fontId="0" fillId="2" borderId="32" xfId="0" applyNumberFormat="1" applyFill="1" applyBorder="1"/>
    <xf numFmtId="0" fontId="0" fillId="2" borderId="33" xfId="0" applyFill="1" applyBorder="1"/>
    <xf numFmtId="165" fontId="0" fillId="2" borderId="34" xfId="0" applyNumberFormat="1" applyFill="1" applyBorder="1"/>
    <xf numFmtId="165" fontId="0" fillId="2" borderId="35" xfId="0" applyNumberFormat="1" applyFill="1" applyBorder="1"/>
    <xf numFmtId="9" fontId="21" fillId="2" borderId="0" xfId="3" applyNumberFormat="1" applyFill="1" applyBorder="1"/>
    <xf numFmtId="0" fontId="0" fillId="2" borderId="5" xfId="0" applyFill="1" applyBorder="1"/>
    <xf numFmtId="0" fontId="0" fillId="2" borderId="8" xfId="0" applyFill="1" applyBorder="1"/>
    <xf numFmtId="0" fontId="5" fillId="2" borderId="4" xfId="0" applyFont="1" applyFill="1" applyBorder="1" applyAlignment="1"/>
    <xf numFmtId="9" fontId="21" fillId="2" borderId="0" xfId="3" applyNumberFormat="1" applyFill="1"/>
    <xf numFmtId="3" fontId="2" fillId="9" borderId="7" xfId="0" applyNumberFormat="1" applyFont="1" applyFill="1" applyBorder="1" applyAlignment="1">
      <alignment horizontal="right"/>
    </xf>
    <xf numFmtId="166" fontId="2" fillId="9" borderId="7" xfId="0" applyNumberFormat="1" applyFont="1" applyFill="1" applyBorder="1" applyAlignment="1">
      <alignment horizontal="right"/>
    </xf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0" fontId="3" fillId="2" borderId="0" xfId="0" applyFont="1" applyFill="1" applyBorder="1"/>
    <xf numFmtId="0" fontId="0" fillId="2" borderId="10" xfId="0" applyFill="1" applyBorder="1"/>
    <xf numFmtId="0" fontId="3" fillId="2" borderId="10" xfId="0" applyFont="1" applyFill="1" applyBorder="1"/>
    <xf numFmtId="0" fontId="5" fillId="2" borderId="10" xfId="0" applyFont="1" applyFill="1" applyBorder="1"/>
    <xf numFmtId="0" fontId="0" fillId="2" borderId="16" xfId="0" applyFill="1" applyBorder="1"/>
    <xf numFmtId="3" fontId="2" fillId="9" borderId="22" xfId="0" applyNumberFormat="1" applyFont="1" applyFill="1" applyBorder="1" applyAlignment="1">
      <alignment horizontal="right"/>
    </xf>
    <xf numFmtId="165" fontId="2" fillId="2" borderId="0" xfId="1" applyNumberFormat="1" applyFont="1" applyFill="1" applyBorder="1"/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 applyBorder="1"/>
    <xf numFmtId="164" fontId="14" fillId="2" borderId="0" xfId="0" applyNumberFormat="1" applyFont="1" applyFill="1" applyBorder="1"/>
    <xf numFmtId="11" fontId="0" fillId="2" borderId="0" xfId="0" applyNumberFormat="1" applyFill="1" applyBorder="1"/>
    <xf numFmtId="0" fontId="34" fillId="18" borderId="18" xfId="0" applyFont="1" applyFill="1" applyBorder="1"/>
    <xf numFmtId="1" fontId="35" fillId="18" borderId="0" xfId="4" applyNumberFormat="1" applyFont="1" applyFill="1" applyBorder="1"/>
    <xf numFmtId="164" fontId="26" fillId="18" borderId="0" xfId="0" applyNumberFormat="1" applyFont="1" applyFill="1"/>
    <xf numFmtId="0" fontId="26" fillId="0" borderId="0" xfId="0" applyFont="1"/>
    <xf numFmtId="165" fontId="0" fillId="2" borderId="40" xfId="0" applyNumberFormat="1" applyFont="1" applyFill="1" applyBorder="1" applyAlignment="1">
      <alignment vertical="center"/>
    </xf>
    <xf numFmtId="0" fontId="27" fillId="18" borderId="17" xfId="0" applyFont="1" applyFill="1" applyBorder="1"/>
    <xf numFmtId="1" fontId="15" fillId="25" borderId="0" xfId="4" applyNumberFormat="1" applyFont="1" applyFill="1" applyBorder="1"/>
    <xf numFmtId="164" fontId="0" fillId="18" borderId="0" xfId="0" applyNumberFormat="1" applyFont="1" applyFill="1" applyBorder="1"/>
    <xf numFmtId="0" fontId="34" fillId="18" borderId="17" xfId="0" applyFont="1" applyFill="1" applyBorder="1"/>
    <xf numFmtId="1" fontId="35" fillId="18" borderId="3" xfId="4" applyNumberFormat="1" applyFont="1" applyFill="1" applyBorder="1"/>
    <xf numFmtId="164" fontId="26" fillId="18" borderId="3" xfId="0" applyNumberFormat="1" applyFont="1" applyFill="1" applyBorder="1"/>
    <xf numFmtId="2" fontId="2" fillId="7" borderId="0" xfId="0" applyNumberFormat="1" applyFont="1" applyFill="1" applyBorder="1"/>
    <xf numFmtId="2" fontId="0" fillId="7" borderId="0" xfId="0" applyNumberFormat="1" applyFont="1" applyFill="1" applyBorder="1" applyAlignment="1">
      <alignment horizontal="right"/>
    </xf>
    <xf numFmtId="2" fontId="2" fillId="7" borderId="8" xfId="0" applyNumberFormat="1" applyFont="1" applyFill="1" applyBorder="1"/>
    <xf numFmtId="1" fontId="2" fillId="7" borderId="2" xfId="0" applyNumberFormat="1" applyFont="1" applyFill="1" applyBorder="1"/>
    <xf numFmtId="1" fontId="2" fillId="7" borderId="7" xfId="0" applyNumberFormat="1" applyFont="1" applyFill="1" applyBorder="1"/>
    <xf numFmtId="2" fontId="2" fillId="7" borderId="5" xfId="0" applyNumberFormat="1" applyFont="1" applyFill="1" applyBorder="1"/>
    <xf numFmtId="1" fontId="0" fillId="7" borderId="0" xfId="0" applyNumberFormat="1" applyFont="1" applyFill="1" applyBorder="1"/>
    <xf numFmtId="1" fontId="0" fillId="7" borderId="6" xfId="0" applyNumberFormat="1" applyFont="1" applyFill="1" applyBorder="1" applyAlignment="1">
      <alignment horizontal="right"/>
    </xf>
    <xf numFmtId="2" fontId="2" fillId="7" borderId="9" xfId="0" applyNumberFormat="1" applyFont="1" applyFill="1" applyBorder="1"/>
    <xf numFmtId="1" fontId="0" fillId="7" borderId="3" xfId="0" applyNumberFormat="1" applyFont="1" applyFill="1" applyBorder="1"/>
    <xf numFmtId="1" fontId="0" fillId="7" borderId="10" xfId="0" applyNumberFormat="1" applyFont="1" applyFill="1" applyBorder="1" applyAlignment="1">
      <alignment horizontal="right"/>
    </xf>
    <xf numFmtId="2" fontId="21" fillId="7" borderId="0" xfId="3" applyNumberFormat="1" applyFill="1" applyBorder="1"/>
    <xf numFmtId="1" fontId="21" fillId="7" borderId="0" xfId="3" applyNumberFormat="1" applyFill="1" applyBorder="1"/>
    <xf numFmtId="1" fontId="0" fillId="7" borderId="0" xfId="0" applyNumberFormat="1" applyFont="1" applyFill="1" applyBorder="1" applyAlignment="1">
      <alignment horizontal="right"/>
    </xf>
    <xf numFmtId="1" fontId="0" fillId="7" borderId="3" xfId="0" applyNumberFormat="1" applyFont="1" applyFill="1" applyBorder="1" applyAlignment="1">
      <alignment horizontal="right"/>
    </xf>
    <xf numFmtId="2" fontId="2" fillId="19" borderId="0" xfId="0" applyNumberFormat="1" applyFont="1" applyFill="1" applyBorder="1"/>
    <xf numFmtId="2" fontId="0" fillId="19" borderId="0" xfId="0" applyNumberFormat="1" applyFont="1" applyFill="1" applyBorder="1" applyAlignment="1">
      <alignment horizontal="right"/>
    </xf>
    <xf numFmtId="2" fontId="2" fillId="19" borderId="8" xfId="0" applyNumberFormat="1" applyFont="1" applyFill="1" applyBorder="1"/>
    <xf numFmtId="1" fontId="2" fillId="19" borderId="2" xfId="0" applyNumberFormat="1" applyFont="1" applyFill="1" applyBorder="1"/>
    <xf numFmtId="1" fontId="2" fillId="19" borderId="7" xfId="0" applyNumberFormat="1" applyFont="1" applyFill="1" applyBorder="1"/>
    <xf numFmtId="2" fontId="21" fillId="19" borderId="0" xfId="3" applyNumberFormat="1" applyFill="1" applyBorder="1"/>
    <xf numFmtId="2" fontId="2" fillId="19" borderId="5" xfId="0" applyNumberFormat="1" applyFont="1" applyFill="1" applyBorder="1"/>
    <xf numFmtId="1" fontId="0" fillId="19" borderId="0" xfId="0" applyNumberFormat="1" applyFont="1" applyFill="1" applyBorder="1"/>
    <xf numFmtId="1" fontId="0" fillId="19" borderId="0" xfId="0" applyNumberFormat="1" applyFont="1" applyFill="1" applyBorder="1" applyAlignment="1">
      <alignment horizontal="right"/>
    </xf>
    <xf numFmtId="1" fontId="0" fillId="19" borderId="6" xfId="0" applyNumberFormat="1" applyFont="1" applyFill="1" applyBorder="1" applyAlignment="1">
      <alignment horizontal="right"/>
    </xf>
    <xf numFmtId="1" fontId="21" fillId="19" borderId="0" xfId="3" applyNumberFormat="1" applyFill="1" applyBorder="1"/>
    <xf numFmtId="2" fontId="2" fillId="19" borderId="9" xfId="0" applyNumberFormat="1" applyFont="1" applyFill="1" applyBorder="1"/>
    <xf numFmtId="1" fontId="0" fillId="19" borderId="3" xfId="0" applyNumberFormat="1" applyFont="1" applyFill="1" applyBorder="1"/>
    <xf numFmtId="1" fontId="0" fillId="19" borderId="3" xfId="0" applyNumberFormat="1" applyFont="1" applyFill="1" applyBorder="1" applyAlignment="1">
      <alignment horizontal="right"/>
    </xf>
    <xf numFmtId="1" fontId="0" fillId="19" borderId="10" xfId="0" applyNumberFormat="1" applyFont="1" applyFill="1" applyBorder="1" applyAlignment="1">
      <alignment horizontal="right"/>
    </xf>
    <xf numFmtId="2" fontId="2" fillId="26" borderId="0" xfId="0" applyNumberFormat="1" applyFont="1" applyFill="1" applyBorder="1"/>
    <xf numFmtId="2" fontId="2" fillId="26" borderId="8" xfId="0" applyNumberFormat="1" applyFont="1" applyFill="1" applyBorder="1"/>
    <xf numFmtId="1" fontId="2" fillId="26" borderId="2" xfId="0" applyNumberFormat="1" applyFont="1" applyFill="1" applyBorder="1"/>
    <xf numFmtId="1" fontId="2" fillId="26" borderId="7" xfId="0" applyNumberFormat="1" applyFont="1" applyFill="1" applyBorder="1"/>
    <xf numFmtId="2" fontId="2" fillId="26" borderId="5" xfId="0" applyNumberFormat="1" applyFont="1" applyFill="1" applyBorder="1"/>
    <xf numFmtId="2" fontId="2" fillId="26" borderId="9" xfId="0" applyNumberFormat="1" applyFont="1" applyFill="1" applyBorder="1"/>
    <xf numFmtId="2" fontId="2" fillId="27" borderId="0" xfId="0" applyNumberFormat="1" applyFont="1" applyFill="1" applyBorder="1"/>
    <xf numFmtId="2" fontId="2" fillId="27" borderId="8" xfId="0" applyNumberFormat="1" applyFont="1" applyFill="1" applyBorder="1"/>
    <xf numFmtId="1" fontId="2" fillId="27" borderId="2" xfId="0" applyNumberFormat="1" applyFont="1" applyFill="1" applyBorder="1"/>
    <xf numFmtId="1" fontId="2" fillId="27" borderId="7" xfId="0" applyNumberFormat="1" applyFont="1" applyFill="1" applyBorder="1"/>
    <xf numFmtId="2" fontId="2" fillId="27" borderId="5" xfId="0" applyNumberFormat="1" applyFont="1" applyFill="1" applyBorder="1"/>
    <xf numFmtId="2" fontId="2" fillId="27" borderId="9" xfId="0" applyNumberFormat="1" applyFont="1" applyFill="1" applyBorder="1"/>
    <xf numFmtId="9" fontId="0" fillId="26" borderId="0" xfId="0" applyNumberFormat="1" applyFont="1" applyFill="1" applyBorder="1"/>
    <xf numFmtId="9" fontId="0" fillId="26" borderId="6" xfId="0" applyNumberFormat="1" applyFont="1" applyFill="1" applyBorder="1"/>
    <xf numFmtId="9" fontId="0" fillId="26" borderId="3" xfId="0" applyNumberFormat="1" applyFont="1" applyFill="1" applyBorder="1"/>
    <xf numFmtId="9" fontId="0" fillId="26" borderId="10" xfId="0" applyNumberFormat="1" applyFont="1" applyFill="1" applyBorder="1"/>
    <xf numFmtId="9" fontId="0" fillId="27" borderId="0" xfId="0" applyNumberFormat="1" applyFont="1" applyFill="1" applyBorder="1"/>
    <xf numFmtId="9" fontId="0" fillId="27" borderId="6" xfId="0" applyNumberFormat="1" applyFont="1" applyFill="1" applyBorder="1"/>
    <xf numFmtId="9" fontId="0" fillId="27" borderId="3" xfId="0" applyNumberFormat="1" applyFont="1" applyFill="1" applyBorder="1"/>
    <xf numFmtId="9" fontId="0" fillId="27" borderId="10" xfId="0" applyNumberFormat="1" applyFont="1" applyFill="1" applyBorder="1"/>
    <xf numFmtId="9" fontId="0" fillId="7" borderId="0" xfId="0" applyNumberFormat="1" applyFont="1" applyFill="1" applyBorder="1"/>
    <xf numFmtId="10" fontId="21" fillId="2" borderId="0" xfId="3" applyNumberFormat="1" applyFill="1"/>
    <xf numFmtId="9" fontId="0" fillId="7" borderId="6" xfId="0" applyNumberFormat="1" applyFont="1" applyFill="1" applyBorder="1"/>
    <xf numFmtId="9" fontId="0" fillId="7" borderId="3" xfId="0" applyNumberFormat="1" applyFont="1" applyFill="1" applyBorder="1"/>
    <xf numFmtId="9" fontId="0" fillId="7" borderId="10" xfId="0" applyNumberFormat="1" applyFont="1" applyFill="1" applyBorder="1"/>
    <xf numFmtId="0" fontId="24" fillId="10" borderId="6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3" borderId="6" xfId="0" applyNumberFormat="1" applyFont="1" applyFill="1" applyBorder="1" applyAlignment="1">
      <alignment horizontal="center" vertical="center" wrapText="1"/>
    </xf>
    <xf numFmtId="0" fontId="24" fillId="24" borderId="6" xfId="0" applyNumberFormat="1" applyFont="1" applyFill="1" applyBorder="1" applyAlignment="1">
      <alignment horizontal="center" vertical="center" wrapText="1"/>
    </xf>
    <xf numFmtId="0" fontId="24" fillId="21" borderId="6" xfId="0" applyFont="1" applyFill="1" applyBorder="1" applyAlignment="1">
      <alignment horizontal="center" vertical="center" wrapText="1"/>
    </xf>
    <xf numFmtId="0" fontId="24" fillId="18" borderId="6" xfId="0" applyNumberFormat="1" applyFont="1" applyFill="1" applyBorder="1" applyAlignment="1">
      <alignment horizontal="center" vertical="center" wrapText="1"/>
    </xf>
    <xf numFmtId="0" fontId="24" fillId="14" borderId="6" xfId="0" applyNumberFormat="1" applyFont="1" applyFill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20" borderId="27" xfId="0" applyFont="1" applyFill="1" applyBorder="1" applyAlignment="1">
      <alignment horizontal="center" vertical="center"/>
    </xf>
    <xf numFmtId="0" fontId="24" fillId="20" borderId="18" xfId="0" applyFont="1" applyFill="1" applyBorder="1" applyAlignment="1">
      <alignment horizontal="center" vertical="center"/>
    </xf>
    <xf numFmtId="0" fontId="24" fillId="14" borderId="18" xfId="0" applyFont="1" applyFill="1" applyBorder="1" applyAlignment="1">
      <alignment horizontal="center" vertical="center" wrapText="1"/>
    </xf>
    <xf numFmtId="0" fontId="24" fillId="14" borderId="17" xfId="0" applyFont="1" applyFill="1" applyBorder="1" applyAlignment="1">
      <alignment horizontal="center" vertical="center" wrapText="1"/>
    </xf>
    <xf numFmtId="0" fontId="24" fillId="7" borderId="7" xfId="0" applyFont="1" applyFill="1" applyBorder="1" applyAlignment="1">
      <alignment horizontal="center" vertical="center" wrapText="1"/>
    </xf>
    <xf numFmtId="0" fontId="24" fillId="7" borderId="6" xfId="0" applyFont="1" applyFill="1" applyBorder="1" applyAlignment="1">
      <alignment horizontal="center" vertical="center" wrapText="1"/>
    </xf>
    <xf numFmtId="0" fontId="24" fillId="22" borderId="6" xfId="0" applyFont="1" applyFill="1" applyBorder="1" applyAlignment="1">
      <alignment horizontal="center" vertical="center" wrapText="1"/>
    </xf>
    <xf numFmtId="0" fontId="0" fillId="10" borderId="0" xfId="0" applyFill="1" applyAlignment="1">
      <alignment horizontal="left" vertical="top" wrapText="1"/>
    </xf>
    <xf numFmtId="0" fontId="24" fillId="13" borderId="18" xfId="0" applyFont="1" applyFill="1" applyBorder="1" applyAlignment="1">
      <alignment horizontal="center" vertical="center" wrapText="1"/>
    </xf>
    <xf numFmtId="0" fontId="24" fillId="11" borderId="18" xfId="0" applyFont="1" applyFill="1" applyBorder="1" applyAlignment="1">
      <alignment horizontal="center" vertical="center" wrapText="1"/>
    </xf>
    <xf numFmtId="0" fontId="24" fillId="11" borderId="17" xfId="0" applyFont="1" applyFill="1" applyBorder="1" applyAlignment="1">
      <alignment horizontal="center" vertical="center" wrapText="1"/>
    </xf>
    <xf numFmtId="0" fontId="24" fillId="16" borderId="18" xfId="0" applyFont="1" applyFill="1" applyBorder="1" applyAlignment="1">
      <alignment horizontal="center" vertical="center" wrapText="1"/>
    </xf>
    <xf numFmtId="0" fontId="24" fillId="17" borderId="18" xfId="0" applyFont="1" applyFill="1" applyBorder="1" applyAlignment="1">
      <alignment horizontal="center" vertical="center" wrapText="1"/>
    </xf>
    <xf numFmtId="0" fontId="24" fillId="15" borderId="27" xfId="0" applyFont="1" applyFill="1" applyBorder="1" applyAlignment="1">
      <alignment horizontal="center" vertical="center" wrapText="1"/>
    </xf>
    <xf numFmtId="0" fontId="24" fillId="15" borderId="18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4" fillId="18" borderId="18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0" fontId="24" fillId="19" borderId="18" xfId="0" applyFont="1" applyFill="1" applyBorder="1" applyAlignment="1">
      <alignment horizontal="center" vertical="center" wrapText="1"/>
    </xf>
    <xf numFmtId="0" fontId="22" fillId="2" borderId="8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 wrapText="1"/>
    </xf>
    <xf numFmtId="1" fontId="0" fillId="2" borderId="17" xfId="0" applyNumberFormat="1" applyFont="1" applyFill="1" applyBorder="1" applyAlignment="1">
      <alignment horizontal="right"/>
    </xf>
  </cellXfs>
  <cellStyles count="7">
    <cellStyle name="Milliers 2" xfId="5"/>
    <cellStyle name="Motif 2 2" xfId="2"/>
    <cellStyle name="Normal" xfId="0" builtinId="0"/>
    <cellStyle name="Normal 2" xfId="4"/>
    <cellStyle name="Normal 2 2" xfId="6"/>
    <cellStyle name="Pourcentage" xfId="1" builtinId="5"/>
    <cellStyle name="Texte explicatif" xfId="3" builtinId="53"/>
  </cellStyles>
  <dxfs count="0"/>
  <tableStyles count="0" defaultTableStyle="TableStyleMedium2" defaultPivotStyle="PivotStyleLight16"/>
  <colors>
    <mruColors>
      <color rgb="FFFFFF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worksheet" Target="worksheets/sheet6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chartsheet" Target="chartsheets/sheet4.xml"/><Relationship Id="rId12" Type="http://schemas.openxmlformats.org/officeDocument/2006/relationships/chartsheet" Target="chartsheets/sheet7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worksheet" Target="worksheets/sheet5.xml"/><Relationship Id="rId5" Type="http://schemas.openxmlformats.org/officeDocument/2006/relationships/chartsheet" Target="chartsheets/sheet2.xml"/><Relationship Id="rId15" Type="http://schemas.openxmlformats.org/officeDocument/2006/relationships/worksheet" Target="worksheets/sheet7.xml"/><Relationship Id="rId10" Type="http://schemas.openxmlformats.org/officeDocument/2006/relationships/chartsheet" Target="chartsheets/sheet6.xml"/><Relationship Id="rId19" Type="http://schemas.openxmlformats.org/officeDocument/2006/relationships/styles" Target="styles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5.xml"/><Relationship Id="rId14" Type="http://schemas.openxmlformats.org/officeDocument/2006/relationships/chartsheet" Target="chart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Energie primaire et</a:t>
            </a: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finale</a:t>
            </a: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 par secteur (Mtep)</a:t>
            </a:r>
            <a:endParaRPr lang="en-US"/>
          </a:p>
        </c:rich>
      </c:tx>
      <c:layout>
        <c:manualLayout>
          <c:xMode val="edge"/>
          <c:yMode val="edge"/>
          <c:x val="6.2407021767677626E-3"/>
          <c:y val="1.0447761439599516E-2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 energie usages'!$I$3</c:f>
              <c:strCache>
                <c:ptCount val="1"/>
                <c:pt idx="0">
                  <c:v>Transport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usages'!$I$4:$I$9</c:f>
              <c:numCache>
                <c:formatCode>0</c:formatCode>
                <c:ptCount val="6"/>
                <c:pt idx="0">
                  <c:v>48.728270355665003</c:v>
                </c:pt>
                <c:pt idx="1">
                  <c:v>48.983420381715995</c:v>
                </c:pt>
                <c:pt idx="2">
                  <c:v>51.40829657447</c:v>
                </c:pt>
                <c:pt idx="3">
                  <c:v>53.122010973937996</c:v>
                </c:pt>
                <c:pt idx="4">
                  <c:v>53.235292809820002</c:v>
                </c:pt>
                <c:pt idx="5">
                  <c:v>63.178853539186001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96-4711-ADDF-0E1A780FCB37}"/>
            </c:ext>
          </c:extLst>
        </c:ser>
        <c:ser>
          <c:idx val="1"/>
          <c:order val="1"/>
          <c:tx>
            <c:strRef>
              <c:f>'T energie usages'!$J$3</c:f>
              <c:strCache>
                <c:ptCount val="1"/>
                <c:pt idx="0">
                  <c:v>Residentiel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usages'!$J$4:$J$9</c:f>
              <c:numCache>
                <c:formatCode>0</c:formatCode>
                <c:ptCount val="6"/>
                <c:pt idx="0">
                  <c:v>41.452199215180002</c:v>
                </c:pt>
                <c:pt idx="1">
                  <c:v>41.843476165369999</c:v>
                </c:pt>
                <c:pt idx="2">
                  <c:v>38.720162892130006</c:v>
                </c:pt>
                <c:pt idx="3">
                  <c:v>40.365424662590002</c:v>
                </c:pt>
                <c:pt idx="4">
                  <c:v>33.692451326590003</c:v>
                </c:pt>
                <c:pt idx="5">
                  <c:v>38.287101982189995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896-4711-ADDF-0E1A780FCB37}"/>
            </c:ext>
          </c:extLst>
        </c:ser>
        <c:ser>
          <c:idx val="2"/>
          <c:order val="2"/>
          <c:tx>
            <c:strRef>
              <c:f>'T energie usages'!$K$3</c:f>
              <c:strCache>
                <c:ptCount val="1"/>
                <c:pt idx="0">
                  <c:v>Service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usages'!$K$4:$K$9</c:f>
              <c:numCache>
                <c:formatCode>0</c:formatCode>
                <c:ptCount val="6"/>
                <c:pt idx="0">
                  <c:v>23.490438774200001</c:v>
                </c:pt>
                <c:pt idx="1">
                  <c:v>23.7173311538</c:v>
                </c:pt>
                <c:pt idx="2">
                  <c:v>25.384925364499999</c:v>
                </c:pt>
                <c:pt idx="3">
                  <c:v>26.675244145299999</c:v>
                </c:pt>
                <c:pt idx="4">
                  <c:v>28.747034158399998</c:v>
                </c:pt>
                <c:pt idx="5">
                  <c:v>33.811725194099999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896-4711-ADDF-0E1A780FCB37}"/>
            </c:ext>
          </c:extLst>
        </c:ser>
        <c:ser>
          <c:idx val="3"/>
          <c:order val="3"/>
          <c:tx>
            <c:strRef>
              <c:f>'T energie usages'!$L$3</c:f>
              <c:strCache>
                <c:ptCount val="1"/>
                <c:pt idx="0">
                  <c:v>Industrie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usages'!$L$4:$L$9</c:f>
              <c:numCache>
                <c:formatCode>0</c:formatCode>
                <c:ptCount val="6"/>
                <c:pt idx="0">
                  <c:v>51.343772581050004</c:v>
                </c:pt>
                <c:pt idx="1">
                  <c:v>51.834906564649998</c:v>
                </c:pt>
                <c:pt idx="2">
                  <c:v>55.113533645490001</c:v>
                </c:pt>
                <c:pt idx="3">
                  <c:v>58.245652651180002</c:v>
                </c:pt>
                <c:pt idx="4">
                  <c:v>58.801934776319996</c:v>
                </c:pt>
                <c:pt idx="5">
                  <c:v>73.58044813926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896-4711-ADDF-0E1A780FCB37}"/>
            </c:ext>
          </c:extLst>
        </c:ser>
        <c:ser>
          <c:idx val="4"/>
          <c:order val="4"/>
          <c:tx>
            <c:strRef>
              <c:f>'T energie usages'!$M$3</c:f>
              <c:strCache>
                <c:ptCount val="1"/>
                <c:pt idx="0">
                  <c:v>Agriculture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usages'!$M$4:$M$9</c:f>
              <c:numCache>
                <c:formatCode>0</c:formatCode>
                <c:ptCount val="6"/>
                <c:pt idx="0">
                  <c:v>5.09975535405</c:v>
                </c:pt>
                <c:pt idx="1">
                  <c:v>5.14164383465</c:v>
                </c:pt>
                <c:pt idx="2">
                  <c:v>5.4986670324900002</c:v>
                </c:pt>
                <c:pt idx="3">
                  <c:v>5.7801775461800009</c:v>
                </c:pt>
                <c:pt idx="4">
                  <c:v>5.9730684613200005</c:v>
                </c:pt>
                <c:pt idx="5">
                  <c:v>7.3384633942599997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896-4711-ADDF-0E1A780FC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scatterChart>
        <c:scatterStyle val="lineMarker"/>
        <c:varyColors val="0"/>
        <c:ser>
          <c:idx val="5"/>
          <c:order val="5"/>
          <c:tx>
            <c:strRef>
              <c:f>'T energie usages'!$O$3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yVal>
            <c:numRef>
              <c:f>'T energie usages'!$O$4:$O$9</c:f>
              <c:numCache>
                <c:formatCode>0</c:formatCode>
                <c:ptCount val="6"/>
                <c:pt idx="0">
                  <c:v>152.2122483</c:v>
                </c:pt>
                <c:pt idx="1">
                  <c:v>152.83469719999999</c:v>
                </c:pt>
                <c:pt idx="2">
                  <c:v>160.18011730000001</c:v>
                </c:pt>
                <c:pt idx="3">
                  <c:v>164.02069560000001</c:v>
                </c:pt>
                <c:pt idx="4">
                  <c:v>172.60315180000001</c:v>
                </c:pt>
                <c:pt idx="5">
                  <c:v>191.9555861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896-4711-ADDF-0E1A780FC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368712"/>
        <c:axId val="311369104"/>
      </c:scatte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Mix électrique (%)</a:t>
            </a:r>
            <a:endParaRPr lang="en-US" baseline="0"/>
          </a:p>
        </c:rich>
      </c:tx>
      <c:layout>
        <c:manualLayout>
          <c:xMode val="edge"/>
          <c:yMode val="edge"/>
          <c:x val="6.0394619870926926E-3"/>
          <c:y val="8.3582091516796134E-3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 energie vecteurs'!$AY$3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FF00">
                <a:alpha val="90000"/>
              </a:srgb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vecteurs'!$AY$4:$AY$9</c:f>
              <c:numCache>
                <c:formatCode>0%</c:formatCode>
                <c:ptCount val="6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0-4F04-AA35-22040F5BA36C}"/>
            </c:ext>
          </c:extLst>
        </c:ser>
        <c:ser>
          <c:idx val="1"/>
          <c:order val="1"/>
          <c:tx>
            <c:strRef>
              <c:f>'T energie vecteurs'!$AZ$3</c:f>
              <c:strCache>
                <c:ptCount val="1"/>
                <c:pt idx="0">
                  <c:v>fioul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vecteurs'!$AZ$4:$AZ$9</c:f>
              <c:numCache>
                <c:formatCode>0%</c:formatCode>
                <c:ptCount val="6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0-4F04-AA35-22040F5BA36C}"/>
            </c:ext>
          </c:extLst>
        </c:ser>
        <c:ser>
          <c:idx val="2"/>
          <c:order val="2"/>
          <c:tx>
            <c:strRef>
              <c:f>'T energie vecteurs'!$BA$3</c:f>
              <c:strCache>
                <c:ptCount val="1"/>
                <c:pt idx="0">
                  <c:v>gaz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vecteurs'!$BA$4:$BA$9</c:f>
              <c:numCache>
                <c:formatCode>0%</c:formatCode>
                <c:ptCount val="6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0-4F04-AA35-22040F5BA36C}"/>
            </c:ext>
          </c:extLst>
        </c:ser>
        <c:ser>
          <c:idx val="3"/>
          <c:order val="3"/>
          <c:tx>
            <c:strRef>
              <c:f>'T energie vecteurs'!$BB$3</c:f>
              <c:strCache>
                <c:ptCount val="1"/>
                <c:pt idx="0">
                  <c:v>charbon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vecteurs'!$BB$4:$BB$9</c:f>
              <c:numCache>
                <c:formatCode>0%</c:formatCode>
                <c:ptCount val="6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0-4F04-AA35-22040F5BA36C}"/>
            </c:ext>
          </c:extLst>
        </c:ser>
        <c:ser>
          <c:idx val="4"/>
          <c:order val="4"/>
          <c:tx>
            <c:strRef>
              <c:f>'T energie vecteurs'!$BC$3</c:f>
              <c:strCache>
                <c:ptCount val="1"/>
                <c:pt idx="0">
                  <c:v>éolien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vecteurs'!$BC$4:$BC$9</c:f>
              <c:numCache>
                <c:formatCode>0%</c:formatCode>
                <c:ptCount val="6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0-4F04-AA35-22040F5BA36C}"/>
            </c:ext>
          </c:extLst>
        </c:ser>
        <c:ser>
          <c:idx val="5"/>
          <c:order val="5"/>
          <c:tx>
            <c:strRef>
              <c:f>'T energie vecteurs'!$BD$3</c:f>
              <c:strCache>
                <c:ptCount val="1"/>
                <c:pt idx="0">
                  <c:v>solaire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vecteurs'!$BD$4:$BD$9</c:f>
              <c:numCache>
                <c:formatCode>0%</c:formatCode>
                <c:ptCount val="6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40-4F04-AA35-22040F5BA36C}"/>
            </c:ext>
          </c:extLst>
        </c:ser>
        <c:ser>
          <c:idx val="6"/>
          <c:order val="6"/>
          <c:tx>
            <c:strRef>
              <c:f>'T energie vecteurs'!$BE$3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vecteurs'!$BE$4:$BE$9</c:f>
              <c:numCache>
                <c:formatCode>0%</c:formatCode>
                <c:ptCount val="6"/>
                <c:pt idx="0">
                  <c:v>0.12</c:v>
                </c:pt>
                <c:pt idx="1">
                  <c:v>0.12</c:v>
                </c:pt>
                <c:pt idx="2">
                  <c:v>0.12</c:v>
                </c:pt>
                <c:pt idx="3">
                  <c:v>0.12</c:v>
                </c:pt>
                <c:pt idx="4">
                  <c:v>0.12</c:v>
                </c:pt>
                <c:pt idx="5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40-4F04-AA35-22040F5BA36C}"/>
            </c:ext>
          </c:extLst>
        </c:ser>
        <c:ser>
          <c:idx val="7"/>
          <c:order val="7"/>
          <c:tx>
            <c:strRef>
              <c:f>'T energie vecteurs'!$BF$3</c:f>
              <c:strCache>
                <c:ptCount val="1"/>
                <c:pt idx="0">
                  <c:v>cogénération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vecteurs'!$BF$4:$BF$9</c:f>
              <c:numCache>
                <c:formatCode>0%</c:formatCode>
                <c:ptCount val="6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40-4F04-AA35-22040F5BA36C}"/>
            </c:ext>
          </c:extLst>
        </c:ser>
        <c:ser>
          <c:idx val="8"/>
          <c:order val="8"/>
          <c:tx>
            <c:strRef>
              <c:f>'T energie vecteurs'!$BG$3</c:f>
              <c:strCache>
                <c:ptCount val="1"/>
                <c:pt idx="0">
                  <c:v>autres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'T energie vecteurs'!$AX$4:$AX$9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vecteurs'!$BG$4:$BG$9</c:f>
              <c:numCache>
                <c:formatCode>0%</c:formatCode>
                <c:ptCount val="6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40-4F04-AA35-22040F5BA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Mix carburants (%)</a:t>
            </a:r>
            <a:endParaRPr lang="en-US" baseline="0"/>
          </a:p>
        </c:rich>
      </c:tx>
      <c:layout>
        <c:manualLayout>
          <c:xMode val="edge"/>
          <c:yMode val="edge"/>
          <c:x val="4.784101401847961E-3"/>
          <c:y val="6.2686568637597096E-3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 energie vecteurs'!$AY$12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>
                <a:lumMod val="75000"/>
                <a:alpha val="9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vecteurs'!$AX$13:$AX$18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vecteurs'!$AY$13:$AY$18</c:f>
              <c:numCache>
                <c:formatCode>0%</c:formatCode>
                <c:ptCount val="6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9-4EB7-B71D-40427342D16E}"/>
            </c:ext>
          </c:extLst>
        </c:ser>
        <c:ser>
          <c:idx val="8"/>
          <c:order val="1"/>
          <c:tx>
            <c:strRef>
              <c:f>'T energie vecteurs'!$AZ$12</c:f>
              <c:strCache>
                <c:ptCount val="1"/>
                <c:pt idx="0">
                  <c:v>biocarburants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vecteurs'!$AX$13:$AX$18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vecteurs'!$AZ$13:$AZ$18</c:f>
              <c:numCache>
                <c:formatCode>0%</c:formatCode>
                <c:ptCount val="6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29-4EB7-B71D-40427342D1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Mix gaz (%)</a:t>
            </a:r>
            <a:endParaRPr lang="en-US" baseline="0"/>
          </a:p>
        </c:rich>
      </c:tx>
      <c:layout>
        <c:manualLayout>
          <c:xMode val="edge"/>
          <c:yMode val="edge"/>
          <c:x val="4.3713065226533279E-3"/>
          <c:y val="6.2686568637597096E-3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 energie vecteurs'!$AY$21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vecteurs'!$AX$22:$AX$27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vecteurs'!$AY$22:$AY$27</c:f>
              <c:numCache>
                <c:formatCode>0%</c:formatCode>
                <c:ptCount val="6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2A3-8A90-F5F292D51152}"/>
            </c:ext>
          </c:extLst>
        </c:ser>
        <c:ser>
          <c:idx val="8"/>
          <c:order val="1"/>
          <c:tx>
            <c:strRef>
              <c:f>'T energie vecteurs'!$AZ$21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vecteurs'!$AX$22:$AX$27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vecteurs'!$AZ$22:$AZ$27</c:f>
              <c:numCache>
                <c:formatCode>0%</c:formatCode>
                <c:ptCount val="6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2A3-8A90-F5F292D51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BB-41C3-97ED-71E7E16BAA83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BB-41C3-97ED-71E7E16BAA83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BB-41C3-97ED-71E7E16BAA83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BB-41C3-97ED-71E7E16BA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Ventilation du Parc Auto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auto'!$AU$25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auto'!$AU$26:$AU$31</c:f>
              <c:numCache>
                <c:formatCode>0.0%</c:formatCode>
                <c:ptCount val="6"/>
                <c:pt idx="0">
                  <c:v>9.7163185337704155E-2</c:v>
                </c:pt>
                <c:pt idx="1">
                  <c:v>9.716467904591998E-2</c:v>
                </c:pt>
                <c:pt idx="2">
                  <c:v>6.4719595528398052E-2</c:v>
                </c:pt>
                <c:pt idx="3">
                  <c:v>6.4541008149701651E-2</c:v>
                </c:pt>
                <c:pt idx="4">
                  <c:v>1.8370203646275406E-2</c:v>
                </c:pt>
                <c:pt idx="5">
                  <c:v>1.7903268154956187E-2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EB-4324-B278-1777BA1EBD38}"/>
            </c:ext>
          </c:extLst>
        </c:ser>
        <c:ser>
          <c:idx val="2"/>
          <c:order val="1"/>
          <c:tx>
            <c:strRef>
              <c:f>'T auto'!$AT$25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auto'!$AT$26:$AT$31</c:f>
              <c:numCache>
                <c:formatCode>0.0%</c:formatCode>
                <c:ptCount val="6"/>
                <c:pt idx="0">
                  <c:v>0.3953608715499401</c:v>
                </c:pt>
                <c:pt idx="1">
                  <c:v>0.39537169031485492</c:v>
                </c:pt>
                <c:pt idx="2">
                  <c:v>0.36593586563289493</c:v>
                </c:pt>
                <c:pt idx="3">
                  <c:v>0.3647015645229279</c:v>
                </c:pt>
                <c:pt idx="4">
                  <c:v>0.31660661975301041</c:v>
                </c:pt>
                <c:pt idx="5">
                  <c:v>0.2802135955530155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EB-4324-B278-1777BA1EBD38}"/>
            </c:ext>
          </c:extLst>
        </c:ser>
        <c:ser>
          <c:idx val="1"/>
          <c:order val="2"/>
          <c:tx>
            <c:strRef>
              <c:f>'T auto'!$AS$25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auto'!$AS$26:$AS$31</c:f>
              <c:numCache>
                <c:formatCode>0.0%</c:formatCode>
                <c:ptCount val="6"/>
                <c:pt idx="0">
                  <c:v>0.50308362665148332</c:v>
                </c:pt>
                <c:pt idx="1">
                  <c:v>0.5030071845307964</c:v>
                </c:pt>
                <c:pt idx="2">
                  <c:v>0.56022518816090416</c:v>
                </c:pt>
                <c:pt idx="3">
                  <c:v>0.559043756479219</c:v>
                </c:pt>
                <c:pt idx="4">
                  <c:v>0.65024846567154659</c:v>
                </c:pt>
                <c:pt idx="5">
                  <c:v>0.57782622385243076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B-4324-B278-1777BA1EBD38}"/>
            </c:ext>
          </c:extLst>
        </c:ser>
        <c:ser>
          <c:idx val="0"/>
          <c:order val="3"/>
          <c:tx>
            <c:strRef>
              <c:f>'T auto'!$AR$25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auto'!$AR$26:$AR$31</c:f>
              <c:numCache>
                <c:formatCode>0.0%</c:formatCode>
                <c:ptCount val="6"/>
                <c:pt idx="0">
                  <c:v>7.1670121132419846E-5</c:v>
                </c:pt>
                <c:pt idx="1">
                  <c:v>7.1642297637036995E-5</c:v>
                </c:pt>
                <c:pt idx="2">
                  <c:v>8.6752954316037691E-5</c:v>
                </c:pt>
                <c:pt idx="3">
                  <c:v>8.6512732127409764E-5</c:v>
                </c:pt>
                <c:pt idx="4">
                  <c:v>9.7584433109910152E-5</c:v>
                </c:pt>
                <c:pt idx="5">
                  <c:v>8.8125126389784558E-5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B-4324-B278-1777BA1EBD38}"/>
            </c:ext>
          </c:extLst>
        </c:ser>
        <c:ser>
          <c:idx val="4"/>
          <c:order val="4"/>
          <c:tx>
            <c:strRef>
              <c:f>'T auto'!$AQ$25</c:f>
              <c:strCache>
                <c:ptCount val="1"/>
                <c:pt idx="0">
                  <c:v>Electriques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auto'!$AQ$26:$AQ$31</c:f>
              <c:numCache>
                <c:formatCode>0.0%</c:formatCode>
                <c:ptCount val="6"/>
                <c:pt idx="0">
                  <c:v>4.3206468967391777E-3</c:v>
                </c:pt>
                <c:pt idx="1">
                  <c:v>4.3848045044557705E-3</c:v>
                </c:pt>
                <c:pt idx="2">
                  <c:v>9.0325981623766601E-3</c:v>
                </c:pt>
                <c:pt idx="3">
                  <c:v>1.162715884669328E-2</c:v>
                </c:pt>
                <c:pt idx="4">
                  <c:v>1.4677126782792978E-2</c:v>
                </c:pt>
                <c:pt idx="5">
                  <c:v>0.12396878724763515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B-4324-B278-1777BA1EBD3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Ventilation du Parc Logement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logt'!$AQ$4</c:f>
              <c:strCache>
                <c:ptCount val="1"/>
                <c:pt idx="0">
                  <c:v>Basse consommation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logt'!$AQ$5:$AQ$10</c:f>
              <c:numCache>
                <c:formatCode>0.0%</c:formatCode>
                <c:ptCount val="6"/>
                <c:pt idx="0">
                  <c:v>4.9028176661978326E-2</c:v>
                </c:pt>
                <c:pt idx="1">
                  <c:v>4.9067700055212937E-2</c:v>
                </c:pt>
                <c:pt idx="2">
                  <c:v>8.4714112212361303E-2</c:v>
                </c:pt>
                <c:pt idx="3">
                  <c:v>8.5244004210730195E-2</c:v>
                </c:pt>
                <c:pt idx="4">
                  <c:v>0.14360618504789102</c:v>
                </c:pt>
                <c:pt idx="5">
                  <c:v>0.14673752419368846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7-4D99-96BB-8C11821FD1E4}"/>
            </c:ext>
          </c:extLst>
        </c:ser>
        <c:ser>
          <c:idx val="2"/>
          <c:order val="1"/>
          <c:tx>
            <c:strRef>
              <c:f>'T logt'!$AR$4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logt'!$AR$5:$AR$10</c:f>
              <c:numCache>
                <c:formatCode>0.0%</c:formatCode>
                <c:ptCount val="6"/>
                <c:pt idx="0">
                  <c:v>0.89720423239733971</c:v>
                </c:pt>
                <c:pt idx="1">
                  <c:v>0.89716467208394302</c:v>
                </c:pt>
                <c:pt idx="2">
                  <c:v>0.86981306161356831</c:v>
                </c:pt>
                <c:pt idx="3">
                  <c:v>0.86928275123293242</c:v>
                </c:pt>
                <c:pt idx="4">
                  <c:v>0.82380370842681194</c:v>
                </c:pt>
                <c:pt idx="5">
                  <c:v>0.82067006387268882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7-4D99-96BB-8C11821FD1E4}"/>
            </c:ext>
          </c:extLst>
        </c:ser>
        <c:ser>
          <c:idx val="1"/>
          <c:order val="2"/>
          <c:tx>
            <c:strRef>
              <c:f>'T logt'!$AS$4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logt'!$AS$5:$AS$10</c:f>
              <c:numCache>
                <c:formatCode>0.0%</c:formatCode>
                <c:ptCount val="6"/>
                <c:pt idx="0">
                  <c:v>5.3767590799624038E-2</c:v>
                </c:pt>
                <c:pt idx="1">
                  <c:v>5.376762765468257E-2</c:v>
                </c:pt>
                <c:pt idx="2">
                  <c:v>4.5472826045114385E-2</c:v>
                </c:pt>
                <c:pt idx="3">
                  <c:v>4.5473244423461595E-2</c:v>
                </c:pt>
                <c:pt idx="4">
                  <c:v>3.259010659949832E-2</c:v>
                </c:pt>
                <c:pt idx="5">
                  <c:v>3.2592412029823381E-2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7-4D99-96BB-8C11821FD1E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 refreshError="1"/>
      <sheetData sheetId="1">
        <row r="3">
          <cell r="B3" t="str">
            <v>2015</v>
          </cell>
          <cell r="C3" t="str">
            <v>2016</v>
          </cell>
          <cell r="D3" t="str">
            <v>2017</v>
          </cell>
          <cell r="E3" t="str">
            <v>2018</v>
          </cell>
          <cell r="F3" t="str">
            <v>2019</v>
          </cell>
          <cell r="G3" t="str">
            <v>2020</v>
          </cell>
          <cell r="H3" t="str">
            <v>2021</v>
          </cell>
          <cell r="I3" t="str">
            <v>2022</v>
          </cell>
          <cell r="J3" t="str">
            <v>2023</v>
          </cell>
          <cell r="K3" t="str">
            <v>2024</v>
          </cell>
          <cell r="L3" t="str">
            <v>2025</v>
          </cell>
          <cell r="M3" t="str">
            <v>2026</v>
          </cell>
          <cell r="N3" t="str">
            <v>2027</v>
          </cell>
          <cell r="O3" t="str">
            <v>2028</v>
          </cell>
          <cell r="P3" t="str">
            <v>2029</v>
          </cell>
          <cell r="Q3" t="str">
            <v>2030</v>
          </cell>
          <cell r="R3" t="str">
            <v>2031</v>
          </cell>
          <cell r="S3" t="str">
            <v>2032</v>
          </cell>
          <cell r="T3" t="str">
            <v>2033</v>
          </cell>
          <cell r="U3" t="str">
            <v>2034</v>
          </cell>
          <cell r="V3" t="str">
            <v>2035</v>
          </cell>
          <cell r="W3" t="str">
            <v>2036</v>
          </cell>
          <cell r="X3" t="str">
            <v>2037</v>
          </cell>
          <cell r="Y3" t="str">
            <v>2038</v>
          </cell>
          <cell r="Z3" t="str">
            <v>2039</v>
          </cell>
          <cell r="AA3" t="str">
            <v>2040</v>
          </cell>
          <cell r="AB3" t="str">
            <v>2041</v>
          </cell>
          <cell r="AC3" t="str">
            <v>2042</v>
          </cell>
          <cell r="AD3" t="str">
            <v>2043</v>
          </cell>
          <cell r="AE3" t="str">
            <v>2044</v>
          </cell>
          <cell r="AF3" t="str">
            <v>2045</v>
          </cell>
          <cell r="AG3" t="str">
            <v>2046</v>
          </cell>
          <cell r="AH3" t="str">
            <v>2047</v>
          </cell>
          <cell r="AI3" t="str">
            <v>2048</v>
          </cell>
          <cell r="AJ3" t="str">
            <v>2049</v>
          </cell>
          <cell r="AK3" t="str">
            <v>2050</v>
          </cell>
        </row>
      </sheetData>
      <sheetData sheetId="2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ems_2</v>
          </cell>
          <cell r="B2">
            <v>470.00389639999997</v>
          </cell>
          <cell r="C2">
            <v>472.83602519999999</v>
          </cell>
          <cell r="D2">
            <v>474.82849040000002</v>
          </cell>
          <cell r="E2">
            <v>476.66483629999999</v>
          </cell>
          <cell r="F2">
            <v>478.5148633</v>
          </cell>
          <cell r="G2">
            <v>480.33131150000003</v>
          </cell>
          <cell r="H2">
            <v>482.16006499999997</v>
          </cell>
          <cell r="I2">
            <v>484.12720849999999</v>
          </cell>
          <cell r="J2">
            <v>486.25674329999998</v>
          </cell>
          <cell r="K2">
            <v>488.51336650000002</v>
          </cell>
          <cell r="L2">
            <v>490.83035009999998</v>
          </cell>
          <cell r="M2">
            <v>493.126147</v>
          </cell>
          <cell r="N2">
            <v>495.3148655</v>
          </cell>
          <cell r="O2">
            <v>497.31360110000003</v>
          </cell>
          <cell r="P2">
            <v>499.04794779999997</v>
          </cell>
          <cell r="Q2">
            <v>500.45607239999998</v>
          </cell>
          <cell r="R2">
            <v>501.58206710000002</v>
          </cell>
          <cell r="S2">
            <v>502.54724850000002</v>
          </cell>
          <cell r="T2">
            <v>503.43463730000002</v>
          </cell>
          <cell r="U2">
            <v>504.29791569999998</v>
          </cell>
          <cell r="V2">
            <v>505.17100809999999</v>
          </cell>
          <cell r="W2">
            <v>506.07484399999998</v>
          </cell>
          <cell r="X2">
            <v>507.02175199999999</v>
          </cell>
          <cell r="Y2">
            <v>508.01827969999999</v>
          </cell>
          <cell r="Z2">
            <v>509.06702869999998</v>
          </cell>
          <cell r="AA2">
            <v>510.16787979999998</v>
          </cell>
          <cell r="AB2">
            <v>511.3188351</v>
          </cell>
          <cell r="AC2">
            <v>512.51661760000002</v>
          </cell>
          <cell r="AD2">
            <v>513.75711439999998</v>
          </cell>
          <cell r="AE2">
            <v>515.03571629999999</v>
          </cell>
          <cell r="AF2">
            <v>516.34759050000002</v>
          </cell>
          <cell r="AG2">
            <v>517.68790790000003</v>
          </cell>
          <cell r="AH2">
            <v>519.05203879999999</v>
          </cell>
          <cell r="AI2">
            <v>520.43572700000004</v>
          </cell>
          <cell r="AJ2">
            <v>521.83524809999994</v>
          </cell>
          <cell r="AK2">
            <v>523.24755319999997</v>
          </cell>
        </row>
        <row r="3">
          <cell r="A3" t="str">
            <v>ems_ch_2</v>
          </cell>
          <cell r="B3">
            <v>129.1535753</v>
          </cell>
          <cell r="C3">
            <v>128.76844299999999</v>
          </cell>
          <cell r="D3">
            <v>127.8571793</v>
          </cell>
          <cell r="E3">
            <v>126.9125106</v>
          </cell>
          <cell r="F3">
            <v>126.06443950000001</v>
          </cell>
          <cell r="G3">
            <v>125.30537150000001</v>
          </cell>
          <cell r="H3">
            <v>124.64341810000001</v>
          </cell>
          <cell r="I3">
            <v>124.1012181</v>
          </cell>
          <cell r="J3">
            <v>123.65738380000001</v>
          </cell>
          <cell r="K3">
            <v>123.27740420000001</v>
          </cell>
          <cell r="L3">
            <v>122.925971</v>
          </cell>
          <cell r="M3">
            <v>122.5714201</v>
          </cell>
          <cell r="N3">
            <v>122.1870681</v>
          </cell>
          <cell r="O3">
            <v>121.7514484</v>
          </cell>
          <cell r="P3">
            <v>121.2481875</v>
          </cell>
          <cell r="Q3">
            <v>120.6657173</v>
          </cell>
          <cell r="R3">
            <v>120.0281545</v>
          </cell>
          <cell r="S3">
            <v>119.37662210000001</v>
          </cell>
          <cell r="T3">
            <v>118.728054</v>
          </cell>
          <cell r="U3">
            <v>118.0876178</v>
          </cell>
          <cell r="V3">
            <v>117.4549332</v>
          </cell>
          <cell r="W3">
            <v>116.82711260000001</v>
          </cell>
          <cell r="X3">
            <v>116.2001961</v>
          </cell>
          <cell r="Y3">
            <v>115.56979370000001</v>
          </cell>
          <cell r="Z3">
            <v>114.93134670000001</v>
          </cell>
          <cell r="AA3">
            <v>114.28022009999999</v>
          </cell>
          <cell r="AB3">
            <v>113.61172740000001</v>
          </cell>
          <cell r="AC3">
            <v>112.92113809999999</v>
          </cell>
          <cell r="AD3">
            <v>112.2036907</v>
          </cell>
          <cell r="AE3">
            <v>111.4546204</v>
          </cell>
          <cell r="AF3">
            <v>110.6692053</v>
          </cell>
          <cell r="AG3">
            <v>109.8428303</v>
          </cell>
          <cell r="AH3">
            <v>108.9710698</v>
          </cell>
          <cell r="AI3">
            <v>108.0497841</v>
          </cell>
          <cell r="AJ3">
            <v>107.07522899999999</v>
          </cell>
          <cell r="AK3">
            <v>106.0441739</v>
          </cell>
        </row>
        <row r="4">
          <cell r="A4" t="str">
            <v>ems_ch_2+ems_ci_2</v>
          </cell>
          <cell r="B4">
            <v>349.86054430000002</v>
          </cell>
          <cell r="C4">
            <v>351.43208079999999</v>
          </cell>
          <cell r="D4">
            <v>352.17187460000002</v>
          </cell>
          <cell r="E4">
            <v>352.71573799999999</v>
          </cell>
          <cell r="F4">
            <v>353.21996660000002</v>
          </cell>
          <cell r="G4">
            <v>353.63893680000001</v>
          </cell>
          <cell r="H4">
            <v>354.02606209999999</v>
          </cell>
          <cell r="I4">
            <v>354.51518379999999</v>
          </cell>
          <cell r="J4">
            <v>355.13547069999998</v>
          </cell>
          <cell r="K4">
            <v>355.85520750000001</v>
          </cell>
          <cell r="L4">
            <v>356.61033550000002</v>
          </cell>
          <cell r="M4">
            <v>357.3215093</v>
          </cell>
          <cell r="N4">
            <v>357.90489120000001</v>
          </cell>
          <cell r="O4">
            <v>358.27969359999997</v>
          </cell>
          <cell r="P4">
            <v>358.3738141</v>
          </cell>
          <cell r="Q4">
            <v>358.12796900000001</v>
          </cell>
          <cell r="R4">
            <v>357.5898421</v>
          </cell>
          <cell r="S4">
            <v>356.88392140000002</v>
          </cell>
          <cell r="T4">
            <v>356.09414029999999</v>
          </cell>
          <cell r="U4">
            <v>355.273933</v>
          </cell>
          <cell r="V4">
            <v>354.45638529999997</v>
          </cell>
          <cell r="W4">
            <v>353.66131289999998</v>
          </cell>
          <cell r="X4">
            <v>352.89986190000002</v>
          </cell>
          <cell r="Y4">
            <v>352.17746249999999</v>
          </cell>
          <cell r="Z4">
            <v>351.49573629999998</v>
          </cell>
          <cell r="AA4">
            <v>350.85375049999999</v>
          </cell>
          <cell r="AB4">
            <v>350.24885860000001</v>
          </cell>
          <cell r="AC4">
            <v>349.67728049999999</v>
          </cell>
          <cell r="AD4">
            <v>349.13451600000002</v>
          </cell>
          <cell r="AE4">
            <v>348.61565150000001</v>
          </cell>
          <cell r="AF4">
            <v>348.11560070000002</v>
          </cell>
          <cell r="AG4">
            <v>347.629301</v>
          </cell>
          <cell r="AH4">
            <v>347.1518853</v>
          </cell>
          <cell r="AI4">
            <v>346.6788358</v>
          </cell>
          <cell r="AJ4">
            <v>346.2061276</v>
          </cell>
          <cell r="AK4">
            <v>345.73036350000001</v>
          </cell>
        </row>
        <row r="5">
          <cell r="A5" t="str">
            <v>ems_ci_2</v>
          </cell>
          <cell r="B5">
            <v>220.70696899999999</v>
          </cell>
          <cell r="C5">
            <v>222.6636378</v>
          </cell>
          <cell r="D5">
            <v>224.31469530000001</v>
          </cell>
          <cell r="E5">
            <v>225.8032274</v>
          </cell>
          <cell r="F5">
            <v>227.1555271</v>
          </cell>
          <cell r="G5">
            <v>228.3335653</v>
          </cell>
          <cell r="H5">
            <v>229.382644</v>
          </cell>
          <cell r="I5">
            <v>230.41396570000001</v>
          </cell>
          <cell r="J5">
            <v>231.47808689999999</v>
          </cell>
          <cell r="K5">
            <v>232.5778033</v>
          </cell>
          <cell r="L5">
            <v>233.68436449999999</v>
          </cell>
          <cell r="M5">
            <v>234.75008919999999</v>
          </cell>
          <cell r="N5">
            <v>235.7178231</v>
          </cell>
          <cell r="O5">
            <v>236.52824519999999</v>
          </cell>
          <cell r="P5">
            <v>237.1256266</v>
          </cell>
          <cell r="Q5">
            <v>237.4622517</v>
          </cell>
          <cell r="R5">
            <v>237.5616876</v>
          </cell>
          <cell r="S5">
            <v>237.5072993</v>
          </cell>
          <cell r="T5">
            <v>237.36608630000001</v>
          </cell>
          <cell r="U5">
            <v>237.1863152</v>
          </cell>
          <cell r="V5">
            <v>237.00145209999999</v>
          </cell>
          <cell r="W5">
            <v>236.83420029999999</v>
          </cell>
          <cell r="X5">
            <v>236.69966579999999</v>
          </cell>
          <cell r="Y5">
            <v>236.6076688</v>
          </cell>
          <cell r="Z5">
            <v>236.5643896</v>
          </cell>
          <cell r="AA5">
            <v>236.57353040000001</v>
          </cell>
          <cell r="AB5">
            <v>236.6371312</v>
          </cell>
          <cell r="AC5">
            <v>236.75614239999999</v>
          </cell>
          <cell r="AD5">
            <v>236.93082530000001</v>
          </cell>
          <cell r="AE5">
            <v>237.1610311</v>
          </cell>
          <cell r="AF5">
            <v>237.4463954</v>
          </cell>
          <cell r="AG5">
            <v>237.7864707</v>
          </cell>
          <cell r="AH5">
            <v>238.18081549999999</v>
          </cell>
          <cell r="AI5">
            <v>238.62905169999999</v>
          </cell>
          <cell r="AJ5">
            <v>239.13089859999999</v>
          </cell>
          <cell r="AK5">
            <v>239.68618960000001</v>
          </cell>
        </row>
        <row r="6">
          <cell r="A6" t="str">
            <v>ems_mat_2</v>
          </cell>
          <cell r="B6">
            <v>27.95029383</v>
          </cell>
          <cell r="C6">
            <v>28.262122489999999</v>
          </cell>
          <cell r="D6">
            <v>28.572596600000001</v>
          </cell>
          <cell r="E6">
            <v>28.885878009999999</v>
          </cell>
          <cell r="F6">
            <v>29.203762600000001</v>
          </cell>
          <cell r="G6">
            <v>29.526446159999999</v>
          </cell>
          <cell r="H6">
            <v>29.85369275</v>
          </cell>
          <cell r="I6">
            <v>30.185513969999999</v>
          </cell>
          <cell r="J6">
            <v>30.521965689999998</v>
          </cell>
          <cell r="K6">
            <v>30.86295685</v>
          </cell>
          <cell r="L6">
            <v>31.208203229999999</v>
          </cell>
          <cell r="M6">
            <v>31.557238680000001</v>
          </cell>
          <cell r="N6">
            <v>31.90944069</v>
          </cell>
          <cell r="O6">
            <v>32.264057569999999</v>
          </cell>
          <cell r="P6">
            <v>32.620234869999997</v>
          </cell>
          <cell r="Q6">
            <v>32.977041040000003</v>
          </cell>
          <cell r="R6">
            <v>33.33385895</v>
          </cell>
          <cell r="S6">
            <v>33.690692300000002</v>
          </cell>
          <cell r="T6">
            <v>34.047910280000004</v>
          </cell>
          <cell r="U6">
            <v>34.405997509999999</v>
          </cell>
          <cell r="V6">
            <v>34.76544269</v>
          </cell>
          <cell r="W6">
            <v>35.126695980000001</v>
          </cell>
          <cell r="X6">
            <v>35.490154050000001</v>
          </cell>
          <cell r="Y6">
            <v>35.85615713</v>
          </cell>
          <cell r="Z6">
            <v>36.224991969999998</v>
          </cell>
          <cell r="AA6">
            <v>36.596897859999999</v>
          </cell>
          <cell r="AB6">
            <v>36.972074050000003</v>
          </cell>
          <cell r="AC6">
            <v>37.350687430000001</v>
          </cell>
          <cell r="AD6">
            <v>37.732879939999997</v>
          </cell>
          <cell r="AE6">
            <v>38.11877518</v>
          </cell>
          <cell r="AF6">
            <v>38.508484150000001</v>
          </cell>
          <cell r="AG6">
            <v>38.902110049999997</v>
          </cell>
          <cell r="AH6">
            <v>39.299752050000002</v>
          </cell>
          <cell r="AI6">
            <v>39.701508160000003</v>
          </cell>
          <cell r="AJ6">
            <v>40.107477279999998</v>
          </cell>
          <cell r="AK6">
            <v>40.517760430000003</v>
          </cell>
        </row>
        <row r="7">
          <cell r="A7" t="str">
            <v>ems_y_2</v>
          </cell>
          <cell r="B7">
            <v>92.193058239999999</v>
          </cell>
          <cell r="C7">
            <v>93.141821919999998</v>
          </cell>
          <cell r="D7">
            <v>94.084019119999994</v>
          </cell>
          <cell r="E7">
            <v>95.063220200000004</v>
          </cell>
          <cell r="F7">
            <v>96.091134120000007</v>
          </cell>
          <cell r="G7">
            <v>97.165928530000002</v>
          </cell>
          <cell r="H7">
            <v>98.280310080000007</v>
          </cell>
          <cell r="I7">
            <v>99.426510759999999</v>
          </cell>
          <cell r="J7">
            <v>100.59930679999999</v>
          </cell>
          <cell r="K7">
            <v>101.7952021</v>
          </cell>
          <cell r="L7">
            <v>103.01181130000001</v>
          </cell>
          <cell r="M7">
            <v>104.247399</v>
          </cell>
          <cell r="N7">
            <v>105.50053370000001</v>
          </cell>
          <cell r="O7">
            <v>106.76985000000001</v>
          </cell>
          <cell r="P7">
            <v>108.0538988</v>
          </cell>
          <cell r="Q7">
            <v>109.3510623</v>
          </cell>
          <cell r="R7">
            <v>110.658366</v>
          </cell>
          <cell r="S7">
            <v>111.9726347</v>
          </cell>
          <cell r="T7">
            <v>113.2925867</v>
          </cell>
          <cell r="U7">
            <v>114.6179851</v>
          </cell>
          <cell r="V7">
            <v>115.94918</v>
          </cell>
          <cell r="W7">
            <v>117.2868352</v>
          </cell>
          <cell r="X7">
            <v>118.631736</v>
          </cell>
          <cell r="Y7">
            <v>119.98466000000001</v>
          </cell>
          <cell r="Z7">
            <v>121.3463004</v>
          </cell>
          <cell r="AA7">
            <v>122.7172315</v>
          </cell>
          <cell r="AB7">
            <v>124.0979025</v>
          </cell>
          <cell r="AC7">
            <v>125.4886497</v>
          </cell>
          <cell r="AD7">
            <v>126.88971859999999</v>
          </cell>
          <cell r="AE7">
            <v>128.30128959999999</v>
          </cell>
          <cell r="AF7">
            <v>129.7235057</v>
          </cell>
          <cell r="AG7">
            <v>131.15649680000001</v>
          </cell>
          <cell r="AH7">
            <v>132.60040140000001</v>
          </cell>
          <cell r="AI7">
            <v>134.05538300000001</v>
          </cell>
          <cell r="AJ7">
            <v>135.52164329999999</v>
          </cell>
          <cell r="AK7">
            <v>136.99942920000001</v>
          </cell>
        </row>
        <row r="8">
          <cell r="A8" t="str">
            <v>ems_sec_2</v>
          </cell>
          <cell r="B8">
            <v>340.85032109999997</v>
          </cell>
          <cell r="C8">
            <v>344.0675822</v>
          </cell>
          <cell r="D8">
            <v>346.97131100000001</v>
          </cell>
          <cell r="E8">
            <v>349.75232569999997</v>
          </cell>
          <cell r="F8">
            <v>352.45042380000001</v>
          </cell>
          <cell r="G8">
            <v>355.02593999999999</v>
          </cell>
          <cell r="H8">
            <v>357.51664690000001</v>
          </cell>
          <cell r="I8">
            <v>360.02599040000001</v>
          </cell>
          <cell r="J8">
            <v>362.59935940000003</v>
          </cell>
          <cell r="K8">
            <v>365.23596229999998</v>
          </cell>
          <cell r="L8">
            <v>367.90437910000003</v>
          </cell>
          <cell r="M8">
            <v>370.55472689999999</v>
          </cell>
          <cell r="N8">
            <v>373.12779740000002</v>
          </cell>
          <cell r="O8">
            <v>375.56215270000001</v>
          </cell>
          <cell r="P8">
            <v>377.7997603</v>
          </cell>
          <cell r="Q8">
            <v>379.79035499999998</v>
          </cell>
          <cell r="R8">
            <v>381.55391250000002</v>
          </cell>
          <cell r="S8">
            <v>383.17062629999998</v>
          </cell>
          <cell r="T8">
            <v>384.70658329999998</v>
          </cell>
          <cell r="U8">
            <v>386.21029779999998</v>
          </cell>
          <cell r="V8">
            <v>387.71607490000002</v>
          </cell>
          <cell r="W8">
            <v>389.24773140000002</v>
          </cell>
          <cell r="X8">
            <v>390.8215558</v>
          </cell>
          <cell r="Y8">
            <v>392.44848589999998</v>
          </cell>
          <cell r="Z8">
            <v>394.13568199999997</v>
          </cell>
          <cell r="AA8">
            <v>395.88765969999997</v>
          </cell>
          <cell r="AB8">
            <v>397.70710769999999</v>
          </cell>
          <cell r="AC8">
            <v>399.59547959999998</v>
          </cell>
          <cell r="AD8">
            <v>401.55342380000002</v>
          </cell>
          <cell r="AE8">
            <v>403.58109589999998</v>
          </cell>
          <cell r="AF8">
            <v>405.6783853</v>
          </cell>
          <cell r="AG8">
            <v>407.84507760000002</v>
          </cell>
          <cell r="AH8">
            <v>410.08096890000002</v>
          </cell>
          <cell r="AI8">
            <v>412.38594289999997</v>
          </cell>
          <cell r="AJ8">
            <v>414.76001910000002</v>
          </cell>
          <cell r="AK8">
            <v>417.20337929999999</v>
          </cell>
        </row>
        <row r="9">
          <cell r="A9" t="str">
            <v>ems_ets_2</v>
          </cell>
          <cell r="B9">
            <v>126.9162054</v>
          </cell>
          <cell r="C9">
            <v>128.0357502</v>
          </cell>
          <cell r="D9">
            <v>128.97054700000001</v>
          </cell>
          <cell r="E9">
            <v>129.80991470000001</v>
          </cell>
          <cell r="F9">
            <v>130.57504950000001</v>
          </cell>
          <cell r="G9">
            <v>131.24778749999999</v>
          </cell>
          <cell r="H9">
            <v>131.84789929999999</v>
          </cell>
          <cell r="I9">
            <v>132.43140270000001</v>
          </cell>
          <cell r="J9">
            <v>133.0273268</v>
          </cell>
          <cell r="K9">
            <v>133.63953649999999</v>
          </cell>
          <cell r="L9">
            <v>134.25400519999999</v>
          </cell>
          <cell r="M9">
            <v>134.845463</v>
          </cell>
          <cell r="N9">
            <v>135.38274329999999</v>
          </cell>
          <cell r="O9">
            <v>135.8330368</v>
          </cell>
          <cell r="P9">
            <v>136.16527859999999</v>
          </cell>
          <cell r="Q9">
            <v>136.352754</v>
          </cell>
          <cell r="R9">
            <v>136.40570360000001</v>
          </cell>
          <cell r="S9">
            <v>136.36750939999999</v>
          </cell>
          <cell r="T9">
            <v>136.27583440000001</v>
          </cell>
          <cell r="U9">
            <v>136.15873250000001</v>
          </cell>
          <cell r="V9">
            <v>136.03587099999999</v>
          </cell>
          <cell r="W9">
            <v>135.9205651</v>
          </cell>
          <cell r="X9">
            <v>135.82159770000001</v>
          </cell>
          <cell r="Y9">
            <v>135.74462389999999</v>
          </cell>
          <cell r="Z9">
            <v>135.69318899999999</v>
          </cell>
          <cell r="AA9">
            <v>135.66944140000001</v>
          </cell>
          <cell r="AB9">
            <v>135.6746248</v>
          </cell>
          <cell r="AC9">
            <v>135.70941250000001</v>
          </cell>
          <cell r="AD9">
            <v>135.77413329999999</v>
          </cell>
          <cell r="AE9">
            <v>135.8689239</v>
          </cell>
          <cell r="AF9">
            <v>135.99383040000001</v>
          </cell>
          <cell r="AG9">
            <v>136.14887450000001</v>
          </cell>
          <cell r="AH9">
            <v>136.3340967</v>
          </cell>
          <cell r="AI9">
            <v>136.5495817</v>
          </cell>
          <cell r="AJ9">
            <v>136.79547160000001</v>
          </cell>
          <cell r="AK9">
            <v>137.07197170000001</v>
          </cell>
        </row>
        <row r="10">
          <cell r="A10" t="str">
            <v>ems_nets_2</v>
          </cell>
          <cell r="B10">
            <v>213.93411570000001</v>
          </cell>
          <cell r="C10">
            <v>216.03183189999999</v>
          </cell>
          <cell r="D10">
            <v>218.0007641</v>
          </cell>
          <cell r="E10">
            <v>219.94241099999999</v>
          </cell>
          <cell r="F10">
            <v>221.8753743</v>
          </cell>
          <cell r="G10">
            <v>223.7781525</v>
          </cell>
          <cell r="H10">
            <v>225.66874749999999</v>
          </cell>
          <cell r="I10">
            <v>227.59458770000001</v>
          </cell>
          <cell r="J10">
            <v>229.57203269999999</v>
          </cell>
          <cell r="K10">
            <v>231.59642579999999</v>
          </cell>
          <cell r="L10">
            <v>233.65037390000001</v>
          </cell>
          <cell r="M10">
            <v>235.7092638</v>
          </cell>
          <cell r="N10">
            <v>237.7450542</v>
          </cell>
          <cell r="O10">
            <v>239.729116</v>
          </cell>
          <cell r="P10">
            <v>241.63448170000001</v>
          </cell>
          <cell r="Q10">
            <v>243.437601</v>
          </cell>
          <cell r="R10">
            <v>245.14820889999999</v>
          </cell>
          <cell r="S10">
            <v>246.80311699999999</v>
          </cell>
          <cell r="T10">
            <v>248.4307489</v>
          </cell>
          <cell r="U10">
            <v>250.05156539999999</v>
          </cell>
          <cell r="V10">
            <v>251.68020390000001</v>
          </cell>
          <cell r="W10">
            <v>253.32716640000001</v>
          </cell>
          <cell r="X10">
            <v>254.99995820000001</v>
          </cell>
          <cell r="Y10">
            <v>256.70386200000002</v>
          </cell>
          <cell r="Z10">
            <v>258.44249309999998</v>
          </cell>
          <cell r="AA10">
            <v>260.21821840000001</v>
          </cell>
          <cell r="AB10">
            <v>262.03248289999999</v>
          </cell>
          <cell r="AC10">
            <v>263.88606709999999</v>
          </cell>
          <cell r="AD10">
            <v>265.7792905</v>
          </cell>
          <cell r="AE10">
            <v>267.71217189999999</v>
          </cell>
          <cell r="AF10">
            <v>269.68455490000002</v>
          </cell>
          <cell r="AG10">
            <v>271.69620309999999</v>
          </cell>
          <cell r="AH10">
            <v>273.74687219999998</v>
          </cell>
          <cell r="AI10">
            <v>275.83636130000002</v>
          </cell>
          <cell r="AJ10">
            <v>277.96454749999998</v>
          </cell>
          <cell r="AK10">
            <v>280.13140759999999</v>
          </cell>
        </row>
        <row r="11">
          <cell r="A11" t="str">
            <v>ems_netsi_2</v>
          </cell>
          <cell r="B11">
            <v>25.647636460000001</v>
          </cell>
          <cell r="C11">
            <v>25.890504839999998</v>
          </cell>
          <cell r="D11">
            <v>26.110081900000001</v>
          </cell>
          <cell r="E11">
            <v>26.31811076</v>
          </cell>
          <cell r="F11">
            <v>26.516485960000001</v>
          </cell>
          <cell r="G11">
            <v>26.702008379999999</v>
          </cell>
          <cell r="H11">
            <v>26.879820110000001</v>
          </cell>
          <cell r="I11">
            <v>27.060347029999999</v>
          </cell>
          <cell r="J11">
            <v>27.247439960000001</v>
          </cell>
          <cell r="K11">
            <v>27.440548540000002</v>
          </cell>
          <cell r="L11">
            <v>27.636481700000001</v>
          </cell>
          <cell r="M11">
            <v>27.830556949999998</v>
          </cell>
          <cell r="N11">
            <v>28.017371560000001</v>
          </cell>
          <cell r="O11">
            <v>28.191365900000001</v>
          </cell>
          <cell r="P11">
            <v>28.347265019999998</v>
          </cell>
          <cell r="Q11">
            <v>28.48043066</v>
          </cell>
          <cell r="R11">
            <v>28.592984269999999</v>
          </cell>
          <cell r="S11">
            <v>28.692565210000001</v>
          </cell>
          <cell r="T11">
            <v>28.784965329999999</v>
          </cell>
          <cell r="U11">
            <v>28.874271350000001</v>
          </cell>
          <cell r="V11">
            <v>28.96335719</v>
          </cell>
          <cell r="W11">
            <v>29.054257249999999</v>
          </cell>
          <cell r="X11">
            <v>29.148413550000001</v>
          </cell>
          <cell r="Y11">
            <v>29.24683929</v>
          </cell>
          <cell r="Z11">
            <v>29.350231480000001</v>
          </cell>
          <cell r="AA11">
            <v>29.459052310000001</v>
          </cell>
          <cell r="AB11">
            <v>29.573590039999999</v>
          </cell>
          <cell r="AC11">
            <v>29.694005619999999</v>
          </cell>
          <cell r="AD11">
            <v>29.820368869999999</v>
          </cell>
          <cell r="AE11">
            <v>29.952686369999999</v>
          </cell>
          <cell r="AF11">
            <v>30.090923069999999</v>
          </cell>
          <cell r="AG11">
            <v>30.23501869</v>
          </cell>
          <cell r="AH11">
            <v>30.384899990000001</v>
          </cell>
          <cell r="AI11">
            <v>30.54048968</v>
          </cell>
          <cell r="AJ11">
            <v>30.701712690000001</v>
          </cell>
          <cell r="AK11">
            <v>30.868500279999999</v>
          </cell>
        </row>
        <row r="12">
          <cell r="A12" t="str">
            <v>ems_trsp_2-ems_sair_2</v>
          </cell>
          <cell r="B12">
            <v>24.992729579999999</v>
          </cell>
          <cell r="C12">
            <v>25.238691819999996</v>
          </cell>
          <cell r="D12">
            <v>25.465247159999997</v>
          </cell>
          <cell r="E12">
            <v>25.684389069999998</v>
          </cell>
          <cell r="F12">
            <v>25.899205850000001</v>
          </cell>
          <cell r="G12">
            <v>26.107879430000001</v>
          </cell>
          <cell r="H12">
            <v>26.31158185</v>
          </cell>
          <cell r="I12">
            <v>26.51504688</v>
          </cell>
          <cell r="J12">
            <v>26.720616109999998</v>
          </cell>
          <cell r="K12">
            <v>26.928294940000004</v>
          </cell>
          <cell r="L12">
            <v>27.13634618</v>
          </cell>
          <cell r="M12">
            <v>27.341800750000004</v>
          </cell>
          <cell r="N12">
            <v>27.54085027</v>
          </cell>
          <cell r="O12">
            <v>27.72915879</v>
          </cell>
          <cell r="P12">
            <v>27.902125819999998</v>
          </cell>
          <cell r="Q12">
            <v>28.055120029999998</v>
          </cell>
          <cell r="R12">
            <v>28.187881840000003</v>
          </cell>
          <cell r="S12">
            <v>28.304684690000002</v>
          </cell>
          <cell r="T12">
            <v>28.409396229999999</v>
          </cell>
          <cell r="U12">
            <v>28.505062349999999</v>
          </cell>
          <cell r="V12">
            <v>28.594034329999999</v>
          </cell>
          <cell r="W12">
            <v>28.678131999999998</v>
          </cell>
          <cell r="X12">
            <v>28.75877492</v>
          </cell>
          <cell r="Y12">
            <v>28.837081559999998</v>
          </cell>
          <cell r="Z12">
            <v>28.913944369999999</v>
          </cell>
          <cell r="AA12">
            <v>28.990086830000003</v>
          </cell>
          <cell r="AB12">
            <v>29.06610693</v>
          </cell>
          <cell r="AC12">
            <v>29.142510059999999</v>
          </cell>
          <cell r="AD12">
            <v>29.219733909999999</v>
          </cell>
          <cell r="AE12">
            <v>29.298167070000002</v>
          </cell>
          <cell r="AF12">
            <v>29.378163000000001</v>
          </cell>
          <cell r="AG12">
            <v>29.460050430000003</v>
          </cell>
          <cell r="AH12">
            <v>29.544140940000002</v>
          </cell>
          <cell r="AI12">
            <v>29.630734489999998</v>
          </cell>
          <cell r="AJ12">
            <v>29.720123240000003</v>
          </cell>
          <cell r="AK12">
            <v>29.812594100000002</v>
          </cell>
        </row>
        <row r="13">
          <cell r="A13" t="str">
            <v>ems_0</v>
          </cell>
          <cell r="B13">
            <v>470.00389639999997</v>
          </cell>
          <cell r="C13">
            <v>473.2731766</v>
          </cell>
          <cell r="D13">
            <v>475.9799817</v>
          </cell>
          <cell r="E13">
            <v>478.75752619999997</v>
          </cell>
          <cell r="F13">
            <v>481.8018227</v>
          </cell>
          <cell r="G13">
            <v>485.13306519999998</v>
          </cell>
          <cell r="H13">
            <v>488.71417810000003</v>
          </cell>
          <cell r="I13">
            <v>492.49806230000002</v>
          </cell>
          <cell r="J13">
            <v>496.44363770000001</v>
          </cell>
          <cell r="K13">
            <v>500.51942589999999</v>
          </cell>
          <cell r="L13">
            <v>504.7027617</v>
          </cell>
          <cell r="M13">
            <v>508.9778895</v>
          </cell>
          <cell r="N13">
            <v>513.33411060000003</v>
          </cell>
          <cell r="O13">
            <v>517.76424889999998</v>
          </cell>
          <cell r="P13">
            <v>522.26346839999997</v>
          </cell>
          <cell r="Q13">
            <v>526.82876599999997</v>
          </cell>
          <cell r="R13">
            <v>531.45834109999998</v>
          </cell>
          <cell r="S13">
            <v>536.15114359999995</v>
          </cell>
          <cell r="T13">
            <v>540.90660830000002</v>
          </cell>
          <cell r="U13">
            <v>545.72441819999995</v>
          </cell>
          <cell r="V13">
            <v>550.60447629999999</v>
          </cell>
          <cell r="W13">
            <v>555.54680110000004</v>
          </cell>
          <cell r="X13">
            <v>560.55147009999996</v>
          </cell>
          <cell r="Y13">
            <v>565.61859319999996</v>
          </cell>
          <cell r="Z13">
            <v>570.74830529999997</v>
          </cell>
          <cell r="AA13">
            <v>575.94076910000001</v>
          </cell>
          <cell r="AB13">
            <v>581.1961834</v>
          </cell>
          <cell r="AC13">
            <v>586.51479259999996</v>
          </cell>
          <cell r="AD13">
            <v>591.89689559999999</v>
          </cell>
          <cell r="AE13">
            <v>597.34285260000001</v>
          </cell>
          <cell r="AF13">
            <v>602.85308599999996</v>
          </cell>
          <cell r="AG13">
            <v>608.4280857</v>
          </cell>
          <cell r="AH13">
            <v>614.06840780000005</v>
          </cell>
          <cell r="AI13">
            <v>619.77467060000004</v>
          </cell>
          <cell r="AJ13">
            <v>625.54754990000004</v>
          </cell>
          <cell r="AK13">
            <v>631.38777279999999</v>
          </cell>
        </row>
        <row r="14">
          <cell r="A14" t="str">
            <v>ems_ch_0</v>
          </cell>
          <cell r="B14">
            <v>129.1535753</v>
          </cell>
          <cell r="C14">
            <v>128.90858009999999</v>
          </cell>
          <cell r="D14">
            <v>128.19109409999999</v>
          </cell>
          <cell r="E14">
            <v>127.4744288</v>
          </cell>
          <cell r="F14">
            <v>126.89963899999999</v>
          </cell>
          <cell r="G14">
            <v>126.4808894</v>
          </cell>
          <cell r="H14">
            <v>126.1923558</v>
          </cell>
          <cell r="I14">
            <v>126.0017941</v>
          </cell>
          <cell r="J14">
            <v>125.88163830000001</v>
          </cell>
          <cell r="K14">
            <v>125.811274</v>
          </cell>
          <cell r="L14">
            <v>125.77626480000001</v>
          </cell>
          <cell r="M14">
            <v>125.7668468</v>
          </cell>
          <cell r="N14">
            <v>125.7765205</v>
          </cell>
          <cell r="O14">
            <v>125.8009113</v>
          </cell>
          <cell r="P14">
            <v>125.83691930000001</v>
          </cell>
          <cell r="Q14">
            <v>125.8824874</v>
          </cell>
          <cell r="R14">
            <v>125.93620079999999</v>
          </cell>
          <cell r="S14">
            <v>125.9970331</v>
          </cell>
          <cell r="T14">
            <v>126.06421159999999</v>
          </cell>
          <cell r="U14">
            <v>126.13707890000001</v>
          </cell>
          <cell r="V14">
            <v>126.21514190000001</v>
          </cell>
          <cell r="W14">
            <v>126.298016</v>
          </cell>
          <cell r="X14">
            <v>126.3853931</v>
          </cell>
          <cell r="Y14">
            <v>126.4770223</v>
          </cell>
          <cell r="Z14">
            <v>126.5726978</v>
          </cell>
          <cell r="AA14">
            <v>126.6722511</v>
          </cell>
          <cell r="AB14">
            <v>126.7755458</v>
          </cell>
          <cell r="AC14">
            <v>126.88247269999999</v>
          </cell>
          <cell r="AD14">
            <v>126.99294759999999</v>
          </cell>
          <cell r="AE14">
            <v>127.10690719999999</v>
          </cell>
          <cell r="AF14">
            <v>127.2243072</v>
          </cell>
          <cell r="AG14">
            <v>127.34511929999999</v>
          </cell>
          <cell r="AH14">
            <v>127.4693286</v>
          </cell>
          <cell r="AI14">
            <v>127.5969315</v>
          </cell>
          <cell r="AJ14">
            <v>127.7279329</v>
          </cell>
          <cell r="AK14">
            <v>127.86234399999999</v>
          </cell>
        </row>
        <row r="15">
          <cell r="A15" t="str">
            <v>ems_ch_0+ems_ci_0</v>
          </cell>
          <cell r="B15">
            <v>349.86054430000002</v>
          </cell>
          <cell r="C15">
            <v>351.87092159999997</v>
          </cell>
          <cell r="D15">
            <v>353.32511</v>
          </cell>
          <cell r="E15">
            <v>354.80755859999999</v>
          </cell>
          <cell r="F15">
            <v>356.50043340000002</v>
          </cell>
          <cell r="G15">
            <v>358.42519859999999</v>
          </cell>
          <cell r="H15">
            <v>360.55093820000002</v>
          </cell>
          <cell r="I15">
            <v>362.83731690000002</v>
          </cell>
          <cell r="J15">
            <v>365.24915729999998</v>
          </cell>
          <cell r="K15">
            <v>367.75970919999997</v>
          </cell>
          <cell r="L15">
            <v>370.34994130000001</v>
          </cell>
          <cell r="M15">
            <v>373.00681329999998</v>
          </cell>
          <cell r="N15">
            <v>375.72159590000001</v>
          </cell>
          <cell r="O15">
            <v>378.48848390000001</v>
          </cell>
          <cell r="P15">
            <v>381.30353930000001</v>
          </cell>
          <cell r="Q15">
            <v>384.16429599999998</v>
          </cell>
          <cell r="R15">
            <v>387.06922420000001</v>
          </cell>
          <cell r="S15">
            <v>390.0173532</v>
          </cell>
          <cell r="T15">
            <v>393.00807380000003</v>
          </cell>
          <cell r="U15">
            <v>396.04095150000001</v>
          </cell>
          <cell r="V15">
            <v>399.11573379999999</v>
          </cell>
          <cell r="W15">
            <v>402.23226770000002</v>
          </cell>
          <cell r="X15">
            <v>405.39045670000002</v>
          </cell>
          <cell r="Y15">
            <v>408.59023969999998</v>
          </cell>
          <cell r="Z15">
            <v>411.83158309999999</v>
          </cell>
          <cell r="AA15">
            <v>415.11448200000001</v>
          </cell>
          <cell r="AB15">
            <v>418.43896389999998</v>
          </cell>
          <cell r="AC15">
            <v>421.80509330000001</v>
          </cell>
          <cell r="AD15">
            <v>425.21297779999998</v>
          </cell>
          <cell r="AE15">
            <v>428.66277030000003</v>
          </cell>
          <cell r="AF15">
            <v>432.15466900000001</v>
          </cell>
          <cell r="AG15">
            <v>435.68892149999999</v>
          </cell>
          <cell r="AH15">
            <v>439.26582379999996</v>
          </cell>
          <cell r="AI15">
            <v>442.88571689999998</v>
          </cell>
          <cell r="AJ15">
            <v>446.5489834</v>
          </cell>
          <cell r="AK15">
            <v>450.25604350000003</v>
          </cell>
        </row>
        <row r="16">
          <cell r="A16" t="str">
            <v>ems_ci_0</v>
          </cell>
          <cell r="B16">
            <v>220.70696899999999</v>
          </cell>
          <cell r="C16">
            <v>222.96234150000001</v>
          </cell>
          <cell r="D16">
            <v>225.13401590000001</v>
          </cell>
          <cell r="E16">
            <v>227.33312979999999</v>
          </cell>
          <cell r="F16">
            <v>229.60079440000001</v>
          </cell>
          <cell r="G16">
            <v>231.94430919999999</v>
          </cell>
          <cell r="H16">
            <v>234.35858239999999</v>
          </cell>
          <cell r="I16">
            <v>236.83552280000001</v>
          </cell>
          <cell r="J16">
            <v>239.36751899999999</v>
          </cell>
          <cell r="K16">
            <v>241.94843520000001</v>
          </cell>
          <cell r="L16">
            <v>244.5736765</v>
          </cell>
          <cell r="M16">
            <v>247.23996650000001</v>
          </cell>
          <cell r="N16">
            <v>249.94507540000001</v>
          </cell>
          <cell r="O16">
            <v>252.68757260000001</v>
          </cell>
          <cell r="P16">
            <v>255.46662000000001</v>
          </cell>
          <cell r="Q16">
            <v>258.28180859999998</v>
          </cell>
          <cell r="R16">
            <v>261.13302340000001</v>
          </cell>
          <cell r="S16">
            <v>264.02032009999999</v>
          </cell>
          <cell r="T16">
            <v>266.94386220000001</v>
          </cell>
          <cell r="U16">
            <v>269.9038726</v>
          </cell>
          <cell r="V16">
            <v>272.90059189999999</v>
          </cell>
          <cell r="W16">
            <v>275.9342517</v>
          </cell>
          <cell r="X16">
            <v>279.00506360000003</v>
          </cell>
          <cell r="Y16">
            <v>282.1132174</v>
          </cell>
          <cell r="Z16">
            <v>285.25888529999997</v>
          </cell>
          <cell r="AA16">
            <v>288.44223090000003</v>
          </cell>
          <cell r="AB16">
            <v>291.6634181</v>
          </cell>
          <cell r="AC16">
            <v>294.92262060000002</v>
          </cell>
          <cell r="AD16">
            <v>298.2200302</v>
          </cell>
          <cell r="AE16">
            <v>301.55586310000001</v>
          </cell>
          <cell r="AF16">
            <v>304.93036180000001</v>
          </cell>
          <cell r="AG16">
            <v>308.34380220000003</v>
          </cell>
          <cell r="AH16">
            <v>311.79649519999998</v>
          </cell>
          <cell r="AI16">
            <v>315.28878539999999</v>
          </cell>
          <cell r="AJ16">
            <v>318.82105050000001</v>
          </cell>
          <cell r="AK16">
            <v>322.39369950000003</v>
          </cell>
        </row>
        <row r="17">
          <cell r="A17" t="str">
            <v>ems_mat_0</v>
          </cell>
          <cell r="B17">
            <v>27.95029383</v>
          </cell>
          <cell r="C17">
            <v>28.263055009999999</v>
          </cell>
          <cell r="D17">
            <v>28.575862839999999</v>
          </cell>
          <cell r="E17">
            <v>28.893007539999999</v>
          </cell>
          <cell r="F17">
            <v>29.216454280000001</v>
          </cell>
          <cell r="G17">
            <v>29.546755300000001</v>
          </cell>
          <cell r="H17">
            <v>29.883785140000001</v>
          </cell>
          <cell r="I17">
            <v>30.22715548</v>
          </cell>
          <cell r="J17">
            <v>30.576421530000001</v>
          </cell>
          <cell r="K17">
            <v>30.931175209999999</v>
          </cell>
          <cell r="L17">
            <v>31.291080999999998</v>
          </cell>
          <cell r="M17">
            <v>31.655884109999999</v>
          </cell>
          <cell r="N17">
            <v>32.025405620000001</v>
          </cell>
          <cell r="O17">
            <v>32.399532190000002</v>
          </cell>
          <cell r="P17">
            <v>32.77820397</v>
          </cell>
          <cell r="Q17">
            <v>33.161402160000002</v>
          </cell>
          <cell r="R17">
            <v>33.549137850000001</v>
          </cell>
          <cell r="S17">
            <v>33.941442629999997</v>
          </cell>
          <cell r="T17">
            <v>34.33836076</v>
          </cell>
          <cell r="U17">
            <v>34.739943310000001</v>
          </cell>
          <cell r="V17">
            <v>35.146243990000002</v>
          </cell>
          <cell r="W17">
            <v>35.557316569999998</v>
          </cell>
          <cell r="X17">
            <v>35.973213370000003</v>
          </cell>
          <cell r="Y17">
            <v>36.393984760000002</v>
          </cell>
          <cell r="Z17">
            <v>36.819679110000003</v>
          </cell>
          <cell r="AA17">
            <v>37.250343219999998</v>
          </cell>
          <cell r="AB17">
            <v>37.686022860000001</v>
          </cell>
          <cell r="AC17">
            <v>38.126763390000001</v>
          </cell>
          <cell r="AD17">
            <v>38.572610320000003</v>
          </cell>
          <cell r="AE17">
            <v>39.023609790000002</v>
          </cell>
          <cell r="AF17">
            <v>39.479808900000002</v>
          </cell>
          <cell r="AG17">
            <v>39.94125597</v>
          </cell>
          <cell r="AH17">
            <v>40.408000659999999</v>
          </cell>
          <cell r="AI17">
            <v>40.880094030000002</v>
          </cell>
          <cell r="AJ17">
            <v>41.357588530000001</v>
          </cell>
          <cell r="AK17">
            <v>41.84053797</v>
          </cell>
        </row>
        <row r="18">
          <cell r="A18" t="str">
            <v>ems_y_0</v>
          </cell>
          <cell r="B18">
            <v>92.193058239999999</v>
          </cell>
          <cell r="C18">
            <v>93.139200000000002</v>
          </cell>
          <cell r="D18">
            <v>94.079008810000005</v>
          </cell>
          <cell r="E18">
            <v>95.056960009999997</v>
          </cell>
          <cell r="F18">
            <v>96.084935090000002</v>
          </cell>
          <cell r="G18">
            <v>97.161111300000002</v>
          </cell>
          <cell r="H18">
            <v>98.279454709999996</v>
          </cell>
          <cell r="I18">
            <v>99.433589909999995</v>
          </cell>
          <cell r="J18">
            <v>100.6180588</v>
          </cell>
          <cell r="K18">
            <v>101.8285415</v>
          </cell>
          <cell r="L18">
            <v>103.0617395</v>
          </cell>
          <cell r="M18">
            <v>104.3151921</v>
          </cell>
          <cell r="N18">
            <v>105.58710910000001</v>
          </cell>
          <cell r="O18">
            <v>106.8762327</v>
          </cell>
          <cell r="P18">
            <v>108.18172509999999</v>
          </cell>
          <cell r="Q18">
            <v>109.5030678</v>
          </cell>
          <cell r="R18">
            <v>110.83997909999999</v>
          </cell>
          <cell r="S18">
            <v>112.19234779999999</v>
          </cell>
          <cell r="T18">
            <v>113.56017370000001</v>
          </cell>
          <cell r="U18">
            <v>114.9435234</v>
          </cell>
          <cell r="V18">
            <v>116.3424986</v>
          </cell>
          <cell r="W18">
            <v>117.7572169</v>
          </cell>
          <cell r="X18">
            <v>119.1878</v>
          </cell>
          <cell r="Y18">
            <v>120.6343688</v>
          </cell>
          <cell r="Z18">
            <v>122.09704309999999</v>
          </cell>
          <cell r="AA18">
            <v>123.5759438</v>
          </cell>
          <cell r="AB18">
            <v>125.0711967</v>
          </cell>
          <cell r="AC18">
            <v>126.5829358</v>
          </cell>
          <cell r="AD18">
            <v>128.11130750000001</v>
          </cell>
          <cell r="AE18">
            <v>129.65647250000001</v>
          </cell>
          <cell r="AF18">
            <v>131.21860810000001</v>
          </cell>
          <cell r="AG18">
            <v>132.7979081</v>
          </cell>
          <cell r="AH18">
            <v>134.39458329999999</v>
          </cell>
          <cell r="AI18">
            <v>136.00885969999999</v>
          </cell>
          <cell r="AJ18">
            <v>137.64097799999999</v>
          </cell>
          <cell r="AK18">
            <v>139.29119130000001</v>
          </cell>
        </row>
        <row r="19">
          <cell r="A19" t="str">
            <v>ems_sec_0</v>
          </cell>
          <cell r="B19">
            <v>340.85032109999997</v>
          </cell>
          <cell r="C19">
            <v>344.3645965</v>
          </cell>
          <cell r="D19">
            <v>347.78888760000001</v>
          </cell>
          <cell r="E19">
            <v>351.28309739999997</v>
          </cell>
          <cell r="F19">
            <v>354.90218379999999</v>
          </cell>
          <cell r="G19">
            <v>358.65217580000001</v>
          </cell>
          <cell r="H19">
            <v>362.5218223</v>
          </cell>
          <cell r="I19">
            <v>366.49626819999997</v>
          </cell>
          <cell r="J19">
            <v>370.56199939999999</v>
          </cell>
          <cell r="K19">
            <v>374.70815190000002</v>
          </cell>
          <cell r="L19">
            <v>378.92649690000002</v>
          </cell>
          <cell r="M19">
            <v>383.21104270000001</v>
          </cell>
          <cell r="N19">
            <v>387.55759010000003</v>
          </cell>
          <cell r="O19">
            <v>391.96333759999999</v>
          </cell>
          <cell r="P19">
            <v>396.42654909999999</v>
          </cell>
          <cell r="Q19">
            <v>400.94627860000003</v>
          </cell>
          <cell r="R19">
            <v>405.52214029999999</v>
          </cell>
          <cell r="S19">
            <v>410.1541105</v>
          </cell>
          <cell r="T19">
            <v>414.84239669999999</v>
          </cell>
          <cell r="U19">
            <v>419.5873393</v>
          </cell>
          <cell r="V19">
            <v>424.38933450000002</v>
          </cell>
          <cell r="W19">
            <v>429.24878519999999</v>
          </cell>
          <cell r="X19">
            <v>434.16607699999997</v>
          </cell>
          <cell r="Y19">
            <v>439.14157089999998</v>
          </cell>
          <cell r="Z19">
            <v>444.17560750000001</v>
          </cell>
          <cell r="AA19">
            <v>449.26851799999997</v>
          </cell>
          <cell r="AB19">
            <v>454.42063760000002</v>
          </cell>
          <cell r="AC19">
            <v>459.6323198</v>
          </cell>
          <cell r="AD19">
            <v>464.90394800000001</v>
          </cell>
          <cell r="AE19">
            <v>470.23594539999999</v>
          </cell>
          <cell r="AF19">
            <v>475.6287787</v>
          </cell>
          <cell r="AG19">
            <v>481.08296639999998</v>
          </cell>
          <cell r="AH19">
            <v>486.59907909999998</v>
          </cell>
          <cell r="AI19">
            <v>492.1777391</v>
          </cell>
          <cell r="AJ19">
            <v>497.81961699999999</v>
          </cell>
          <cell r="AK19">
            <v>503.52542879999999</v>
          </cell>
        </row>
        <row r="20">
          <cell r="A20" t="str">
            <v>ems_ets_0</v>
          </cell>
          <cell r="B20">
            <v>126.9162054</v>
          </cell>
          <cell r="C20">
            <v>128.17329470000001</v>
          </cell>
          <cell r="D20">
            <v>129.3612157</v>
          </cell>
          <cell r="E20">
            <v>130.55668410000001</v>
          </cell>
          <cell r="F20">
            <v>131.78936490000001</v>
          </cell>
          <cell r="G20">
            <v>133.06582280000001</v>
          </cell>
          <cell r="H20">
            <v>134.38376450000001</v>
          </cell>
          <cell r="I20">
            <v>135.73842339999999</v>
          </cell>
          <cell r="J20">
            <v>137.12504620000001</v>
          </cell>
          <cell r="K20">
            <v>138.5396935</v>
          </cell>
          <cell r="L20">
            <v>139.97937189999999</v>
          </cell>
          <cell r="M20">
            <v>141.44193039999999</v>
          </cell>
          <cell r="N20">
            <v>142.9258978</v>
          </cell>
          <cell r="O20">
            <v>144.4303238</v>
          </cell>
          <cell r="P20">
            <v>145.9546421</v>
          </cell>
          <cell r="Q20">
            <v>147.4985681</v>
          </cell>
          <cell r="R20">
            <v>149.0620127</v>
          </cell>
          <cell r="S20">
            <v>150.64499789999999</v>
          </cell>
          <cell r="T20">
            <v>152.24762630000001</v>
          </cell>
          <cell r="U20">
            <v>153.87005769999999</v>
          </cell>
          <cell r="V20">
            <v>155.51247950000001</v>
          </cell>
          <cell r="W20">
            <v>157.17508810000001</v>
          </cell>
          <cell r="X20">
            <v>158.85807869999999</v>
          </cell>
          <cell r="Y20">
            <v>160.56164129999999</v>
          </cell>
          <cell r="Z20">
            <v>162.28596039999999</v>
          </cell>
          <cell r="AA20">
            <v>164.03121709999999</v>
          </cell>
          <cell r="AB20">
            <v>165.7975921</v>
          </cell>
          <cell r="AC20">
            <v>167.58526929999999</v>
          </cell>
          <cell r="AD20">
            <v>169.39443829999999</v>
          </cell>
          <cell r="AE20">
            <v>171.2252976</v>
          </cell>
          <cell r="AF20">
            <v>173.0780527</v>
          </cell>
          <cell r="AG20">
            <v>174.95292209999999</v>
          </cell>
          <cell r="AH20">
            <v>176.85013720000001</v>
          </cell>
          <cell r="AI20">
            <v>178.76994199999999</v>
          </cell>
          <cell r="AJ20">
            <v>180.71259219999999</v>
          </cell>
          <cell r="AK20">
            <v>182.6783542</v>
          </cell>
        </row>
        <row r="21">
          <cell r="A21" t="str">
            <v>ems_nets_0</v>
          </cell>
          <cell r="B21">
            <v>213.93411570000001</v>
          </cell>
          <cell r="C21">
            <v>216.19130179999999</v>
          </cell>
          <cell r="D21">
            <v>218.42767190000001</v>
          </cell>
          <cell r="E21">
            <v>220.72641329999999</v>
          </cell>
          <cell r="F21">
            <v>223.11281890000001</v>
          </cell>
          <cell r="G21">
            <v>225.586353</v>
          </cell>
          <cell r="H21">
            <v>228.13805780000001</v>
          </cell>
          <cell r="I21">
            <v>230.75784469999999</v>
          </cell>
          <cell r="J21">
            <v>233.4369532</v>
          </cell>
          <cell r="K21">
            <v>236.16845839999999</v>
          </cell>
          <cell r="L21">
            <v>238.947125</v>
          </cell>
          <cell r="M21">
            <v>241.76911229999999</v>
          </cell>
          <cell r="N21">
            <v>244.6316923</v>
          </cell>
          <cell r="O21">
            <v>247.5330137</v>
          </cell>
          <cell r="P21">
            <v>250.47190699999999</v>
          </cell>
          <cell r="Q21">
            <v>253.4477105</v>
          </cell>
          <cell r="R21">
            <v>256.46012760000002</v>
          </cell>
          <cell r="S21">
            <v>259.50911259999998</v>
          </cell>
          <cell r="T21">
            <v>262.59477029999999</v>
          </cell>
          <cell r="U21">
            <v>265.71728159999998</v>
          </cell>
          <cell r="V21">
            <v>268.87685499999998</v>
          </cell>
          <cell r="W21">
            <v>272.07369699999998</v>
          </cell>
          <cell r="X21">
            <v>275.30799830000001</v>
          </cell>
          <cell r="Y21">
            <v>278.57992960000001</v>
          </cell>
          <cell r="Z21">
            <v>281.88964709999999</v>
          </cell>
          <cell r="AA21">
            <v>285.23730089999998</v>
          </cell>
          <cell r="AB21">
            <v>288.62304549999999</v>
          </cell>
          <cell r="AC21">
            <v>292.04705059999998</v>
          </cell>
          <cell r="AD21">
            <v>295.50950970000002</v>
          </cell>
          <cell r="AE21">
            <v>299.01064780000002</v>
          </cell>
          <cell r="AF21">
            <v>302.550726</v>
          </cell>
          <cell r="AG21">
            <v>306.13004430000001</v>
          </cell>
          <cell r="AH21">
            <v>309.74894189999998</v>
          </cell>
          <cell r="AI21">
            <v>313.40779709999998</v>
          </cell>
          <cell r="AJ21">
            <v>317.10702479999998</v>
          </cell>
          <cell r="AK21">
            <v>320.84707459999998</v>
          </cell>
        </row>
        <row r="22">
          <cell r="A22" t="str">
            <v>ems_netsi_0</v>
          </cell>
          <cell r="B22">
            <v>25.647636460000001</v>
          </cell>
          <cell r="C22">
            <v>25.929927509999999</v>
          </cell>
          <cell r="D22">
            <v>26.211333360000001</v>
          </cell>
          <cell r="E22">
            <v>26.497649729999999</v>
          </cell>
          <cell r="F22">
            <v>26.791227070000001</v>
          </cell>
          <cell r="G22">
            <v>27.092626889999998</v>
          </cell>
          <cell r="H22">
            <v>27.401646240000002</v>
          </cell>
          <cell r="I22">
            <v>27.717807959999998</v>
          </cell>
          <cell r="J22">
            <v>28.040579149999999</v>
          </cell>
          <cell r="K22">
            <v>28.369465219999999</v>
          </cell>
          <cell r="L22">
            <v>28.70404752</v>
          </cell>
          <cell r="M22">
            <v>29.043994820000002</v>
          </cell>
          <cell r="N22">
            <v>29.389061869999999</v>
          </cell>
          <cell r="O22">
            <v>29.73908097</v>
          </cell>
          <cell r="P22">
            <v>30.093949980000001</v>
          </cell>
          <cell r="Q22">
            <v>30.453617619999999</v>
          </cell>
          <cell r="R22">
            <v>30.81806937</v>
          </cell>
          <cell r="S22">
            <v>31.187315219999999</v>
          </cell>
          <cell r="T22">
            <v>31.56137837</v>
          </cell>
          <cell r="U22">
            <v>31.940286910000001</v>
          </cell>
          <cell r="V22">
            <v>32.324067939999999</v>
          </cell>
          <cell r="W22">
            <v>32.712744290000003</v>
          </cell>
          <cell r="X22">
            <v>33.106332940000001</v>
          </cell>
          <cell r="Y22">
            <v>33.504844990000002</v>
          </cell>
          <cell r="Z22">
            <v>33.90828647</v>
          </cell>
          <cell r="AA22">
            <v>34.316659729999998</v>
          </cell>
          <cell r="AB22">
            <v>34.729965110000002</v>
          </cell>
          <cell r="AC22">
            <v>35.148202480000002</v>
          </cell>
          <cell r="AD22">
            <v>35.571372789999998</v>
          </cell>
          <cell r="AE22">
            <v>35.999479229999999</v>
          </cell>
          <cell r="AF22">
            <v>36.432528240000003</v>
          </cell>
          <cell r="AG22">
            <v>36.870530080000002</v>
          </cell>
          <cell r="AH22">
            <v>37.313499319999998</v>
          </cell>
          <cell r="AI22">
            <v>37.761455009999999</v>
          </cell>
          <cell r="AJ22">
            <v>38.214420769999997</v>
          </cell>
          <cell r="AK22">
            <v>38.672424679999999</v>
          </cell>
        </row>
        <row r="23">
          <cell r="A23" t="str">
            <v>ems_trsp_0-ems_sair_0</v>
          </cell>
          <cell r="B23">
            <v>24.992729579999999</v>
          </cell>
          <cell r="C23">
            <v>25.250082289999998</v>
          </cell>
          <cell r="D23">
            <v>25.497701250000002</v>
          </cell>
          <cell r="E23">
            <v>25.746717099999998</v>
          </cell>
          <cell r="F23">
            <v>26.001375790000001</v>
          </cell>
          <cell r="G23">
            <v>26.26268336</v>
          </cell>
          <cell r="H23">
            <v>26.530452730000004</v>
          </cell>
          <cell r="I23">
            <v>26.804155860000002</v>
          </cell>
          <cell r="J23">
            <v>27.083231749999999</v>
          </cell>
          <cell r="K23">
            <v>27.367183230000002</v>
          </cell>
          <cell r="L23">
            <v>27.655599229999996</v>
          </cell>
          <cell r="M23">
            <v>27.948153280000003</v>
          </cell>
          <cell r="N23">
            <v>28.244595439999998</v>
          </cell>
          <cell r="O23">
            <v>28.544742620000001</v>
          </cell>
          <cell r="P23">
            <v>28.848468319999995</v>
          </cell>
          <cell r="Q23">
            <v>29.155692050000003</v>
          </cell>
          <cell r="R23">
            <v>29.466369070000002</v>
          </cell>
          <cell r="S23">
            <v>29.78048132</v>
          </cell>
          <cell r="T23">
            <v>30.098029060000002</v>
          </cell>
          <cell r="U23">
            <v>30.419024260000004</v>
          </cell>
          <cell r="V23">
            <v>30.743485720000002</v>
          </cell>
          <cell r="W23">
            <v>31.071435739999998</v>
          </cell>
          <cell r="X23">
            <v>31.40289817</v>
          </cell>
          <cell r="Y23">
            <v>31.73789738</v>
          </cell>
          <cell r="Z23">
            <v>32.076458080000002</v>
          </cell>
          <cell r="AA23">
            <v>32.418605470000003</v>
          </cell>
          <cell r="AB23">
            <v>32.764365789999999</v>
          </cell>
          <cell r="AC23">
            <v>33.113766810000001</v>
          </cell>
          <cell r="AD23">
            <v>33.466838390000007</v>
          </cell>
          <cell r="AE23">
            <v>33.823612820000001</v>
          </cell>
          <cell r="AF23">
            <v>34.184125170000002</v>
          </cell>
          <cell r="AG23">
            <v>34.548413349999997</v>
          </cell>
          <cell r="AH23">
            <v>34.916518239999995</v>
          </cell>
          <cell r="AI23">
            <v>35.288483419999999</v>
          </cell>
          <cell r="AJ23">
            <v>35.664355169999993</v>
          </cell>
          <cell r="AK23">
            <v>36.044182160000005</v>
          </cell>
        </row>
        <row r="24">
          <cell r="A24" t="str">
            <v>ems_ch_ccoa_2</v>
          </cell>
          <cell r="B24">
            <v>0.1431500107</v>
          </cell>
          <cell r="C24">
            <v>0.14213686619999999</v>
          </cell>
          <cell r="D24">
            <v>0.14007027550000001</v>
          </cell>
          <cell r="E24">
            <v>0.13767408149999999</v>
          </cell>
          <cell r="F24">
            <v>0.1352484689</v>
          </cell>
          <cell r="G24">
            <v>0.13290074769999999</v>
          </cell>
          <cell r="H24">
            <v>0.13065316220000001</v>
          </cell>
          <cell r="I24">
            <v>0.1285006195</v>
          </cell>
          <cell r="J24">
            <v>0.12643456550000001</v>
          </cell>
          <cell r="K24">
            <v>0.12444414519999999</v>
          </cell>
          <cell r="L24">
            <v>0.1225179207</v>
          </cell>
          <cell r="M24">
            <v>0.12064503629999999</v>
          </cell>
          <cell r="N24">
            <v>0.11881567849999999</v>
          </cell>
          <cell r="O24">
            <v>0.11702102289999999</v>
          </cell>
          <cell r="P24">
            <v>0.1152529197</v>
          </cell>
          <cell r="Q24">
            <v>0.1135035314</v>
          </cell>
          <cell r="R24">
            <v>0.11176750000000001</v>
          </cell>
          <cell r="S24">
            <v>0.11004575630000001</v>
          </cell>
          <cell r="T24">
            <v>0.10834221049999999</v>
          </cell>
          <cell r="U24">
            <v>0.106659977</v>
          </cell>
          <cell r="V24">
            <v>0.1050007275</v>
          </cell>
          <cell r="W24">
            <v>0.103365032</v>
          </cell>
          <cell r="X24">
            <v>0.1017528452</v>
          </cell>
          <cell r="Y24">
            <v>0.10016387309999999</v>
          </cell>
          <cell r="Z24">
            <v>9.8597787500000006E-2</v>
          </cell>
          <cell r="AA24">
            <v>9.7054322600000006E-2</v>
          </cell>
          <cell r="AB24">
            <v>9.5533302900000006E-2</v>
          </cell>
          <cell r="AC24">
            <v>9.4034633899999998E-2</v>
          </cell>
          <cell r="AD24">
            <v>9.2558281000000006E-2</v>
          </cell>
          <cell r="AE24">
            <v>9.1104246400000005E-2</v>
          </cell>
          <cell r="AF24">
            <v>8.9672548500000004E-2</v>
          </cell>
          <cell r="AG24">
            <v>8.8263207499999996E-2</v>
          </cell>
          <cell r="AH24">
            <v>8.6876234400000002E-2</v>
          </cell>
          <cell r="AI24">
            <v>8.5511624899999999E-2</v>
          </cell>
          <cell r="AJ24">
            <v>8.4169355000000001E-2</v>
          </cell>
          <cell r="AK24">
            <v>8.2849379599999995E-2</v>
          </cell>
        </row>
        <row r="25">
          <cell r="A25" t="str">
            <v>ems_ch_ccoa_0</v>
          </cell>
          <cell r="B25">
            <v>0.1431500107</v>
          </cell>
          <cell r="C25">
            <v>0.14212498439999999</v>
          </cell>
          <cell r="D25">
            <v>0.1400513259</v>
          </cell>
          <cell r="E25">
            <v>0.1376533784</v>
          </cell>
          <cell r="F25">
            <v>0.13522807589999999</v>
          </cell>
          <cell r="G25">
            <v>0.13288114970000001</v>
          </cell>
          <cell r="H25">
            <v>0.13063858040000001</v>
          </cell>
          <cell r="I25">
            <v>0.12849621829999999</v>
          </cell>
          <cell r="J25">
            <v>0.12644098349999999</v>
          </cell>
          <cell r="K25">
            <v>0.12445924880000001</v>
          </cell>
          <cell r="L25">
            <v>0.1225396248</v>
          </cell>
          <cell r="M25">
            <v>0.1206734387</v>
          </cell>
          <cell r="N25">
            <v>0.1188543735</v>
          </cell>
          <cell r="O25">
            <v>0.1170778999</v>
          </cell>
          <cell r="P25">
            <v>0.11534045</v>
          </cell>
          <cell r="Q25">
            <v>0.11363944199999999</v>
          </cell>
          <cell r="R25">
            <v>0.1119729783</v>
          </cell>
          <cell r="S25">
            <v>0.1103395712</v>
          </cell>
          <cell r="T25">
            <v>0.1087379812</v>
          </cell>
          <cell r="U25">
            <v>0.10716712389999999</v>
          </cell>
          <cell r="V25">
            <v>0.1056260176</v>
          </cell>
          <cell r="W25">
            <v>0.1041137551</v>
          </cell>
          <cell r="X25">
            <v>0.1026294868</v>
          </cell>
          <cell r="Y25">
            <v>0.1011724105</v>
          </cell>
          <cell r="Z25">
            <v>9.9741764799999993E-2</v>
          </cell>
          <cell r="AA25">
            <v>9.8336825200000005E-2</v>
          </cell>
          <cell r="AB25">
            <v>9.6956900100000007E-2</v>
          </cell>
          <cell r="AC25">
            <v>9.5601328900000004E-2</v>
          </cell>
          <cell r="AD25">
            <v>9.4269479099999998E-2</v>
          </cell>
          <cell r="AE25">
            <v>9.29607452E-2</v>
          </cell>
          <cell r="AF25">
            <v>9.1674546499999995E-2</v>
          </cell>
          <cell r="AG25">
            <v>9.0410325799999997E-2</v>
          </cell>
          <cell r="AH25">
            <v>8.9167547900000005E-2</v>
          </cell>
          <cell r="AI25">
            <v>8.7945698500000002E-2</v>
          </cell>
          <cell r="AJ25">
            <v>8.6744282899999997E-2</v>
          </cell>
          <cell r="AK25">
            <v>8.5562825199999998E-2</v>
          </cell>
        </row>
        <row r="26">
          <cell r="A26" t="str">
            <v>ems_ch_cfut_2</v>
          </cell>
          <cell r="B26">
            <v>54.231141739999998</v>
          </cell>
          <cell r="C26">
            <v>53.929418349999999</v>
          </cell>
          <cell r="D26">
            <v>53.475257579999997</v>
          </cell>
          <cell r="E26">
            <v>53.127706500000002</v>
          </cell>
          <cell r="F26">
            <v>52.937425300000001</v>
          </cell>
          <cell r="G26">
            <v>52.883530880000002</v>
          </cell>
          <cell r="H26">
            <v>52.93119832</v>
          </cell>
          <cell r="I26">
            <v>53.050998030000002</v>
          </cell>
          <cell r="J26">
            <v>53.220281730000004</v>
          </cell>
          <cell r="K26">
            <v>53.422101980000001</v>
          </cell>
          <cell r="L26">
            <v>53.64374076</v>
          </cell>
          <cell r="M26">
            <v>53.875394630000002</v>
          </cell>
          <cell r="N26">
            <v>54.109151900000001</v>
          </cell>
          <cell r="O26">
            <v>54.338248309999997</v>
          </cell>
          <cell r="P26">
            <v>54.556540400000003</v>
          </cell>
          <cell r="Q26">
            <v>54.758129650000001</v>
          </cell>
          <cell r="R26">
            <v>54.939824559999998</v>
          </cell>
          <cell r="S26">
            <v>55.101749650000002</v>
          </cell>
          <cell r="T26">
            <v>55.244161149999996</v>
          </cell>
          <cell r="U26">
            <v>55.366470530000001</v>
          </cell>
          <cell r="V26">
            <v>55.467183349999999</v>
          </cell>
          <cell r="W26">
            <v>55.544078339999999</v>
          </cell>
          <cell r="X26">
            <v>55.594391199999997</v>
          </cell>
          <cell r="Y26">
            <v>55.614945759999998</v>
          </cell>
          <cell r="Z26">
            <v>55.602236550000001</v>
          </cell>
          <cell r="AA26">
            <v>55.552480610000003</v>
          </cell>
          <cell r="AB26">
            <v>55.461655579999999</v>
          </cell>
          <cell r="AC26">
            <v>55.325536249999999</v>
          </cell>
          <cell r="AD26">
            <v>55.13973781</v>
          </cell>
          <cell r="AE26">
            <v>54.899770500000002</v>
          </cell>
          <cell r="AF26">
            <v>54.601108349999997</v>
          </cell>
          <cell r="AG26">
            <v>54.239273300000001</v>
          </cell>
          <cell r="AH26">
            <v>53.809934499999997</v>
          </cell>
          <cell r="AI26">
            <v>53.309021710000003</v>
          </cell>
          <cell r="AJ26">
            <v>52.732850740000003</v>
          </cell>
          <cell r="AK26">
            <v>52.078257520000001</v>
          </cell>
        </row>
        <row r="27">
          <cell r="A27" t="str">
            <v>ems_ch_cfut_0</v>
          </cell>
          <cell r="B27">
            <v>54.231141739999998</v>
          </cell>
          <cell r="C27">
            <v>53.935288640000003</v>
          </cell>
          <cell r="D27">
            <v>53.492605349999998</v>
          </cell>
          <cell r="E27">
            <v>53.16111429</v>
          </cell>
          <cell r="F27">
            <v>52.991647839999999</v>
          </cell>
          <cell r="G27">
            <v>52.96483448</v>
          </cell>
          <cell r="H27">
            <v>53.045614309999998</v>
          </cell>
          <cell r="I27">
            <v>53.202020159999996</v>
          </cell>
          <cell r="J27">
            <v>53.409793020000002</v>
          </cell>
          <cell r="K27">
            <v>53.652003690000001</v>
          </cell>
          <cell r="L27">
            <v>53.91734589</v>
          </cell>
          <cell r="M27">
            <v>54.198428309999997</v>
          </cell>
          <cell r="N27">
            <v>54.490443329999998</v>
          </cell>
          <cell r="O27">
            <v>54.79023737</v>
          </cell>
          <cell r="P27">
            <v>55.095700460000003</v>
          </cell>
          <cell r="Q27">
            <v>55.405380129999998</v>
          </cell>
          <cell r="R27">
            <v>55.718242660000001</v>
          </cell>
          <cell r="S27">
            <v>56.033526819999999</v>
          </cell>
          <cell r="T27">
            <v>56.350654159999998</v>
          </cell>
          <cell r="U27">
            <v>56.66917359</v>
          </cell>
          <cell r="V27">
            <v>56.988726319999998</v>
          </cell>
          <cell r="W27">
            <v>57.309023400000001</v>
          </cell>
          <cell r="X27">
            <v>57.629830779999999</v>
          </cell>
          <cell r="Y27">
            <v>57.950959240000003</v>
          </cell>
          <cell r="Z27">
            <v>58.272257260000003</v>
          </cell>
          <cell r="AA27">
            <v>58.593605859999997</v>
          </cell>
          <cell r="AB27">
            <v>58.914914539999998</v>
          </cell>
          <cell r="AC27">
            <v>59.23611803</v>
          </cell>
          <cell r="AD27">
            <v>59.557173390000003</v>
          </cell>
          <cell r="AE27">
            <v>59.878057300000002</v>
          </cell>
          <cell r="AF27">
            <v>60.198763560000003</v>
          </cell>
          <cell r="AG27">
            <v>60.519300530000002</v>
          </cell>
          <cell r="AH27">
            <v>60.839688690000003</v>
          </cell>
          <cell r="AI27">
            <v>61.15995822</v>
          </cell>
          <cell r="AJ27">
            <v>61.480146660000003</v>
          </cell>
          <cell r="AK27">
            <v>61.800296699999997</v>
          </cell>
        </row>
        <row r="28">
          <cell r="A28" t="str">
            <v>ems_ch_cfuh_2</v>
          </cell>
          <cell r="B28">
            <v>16.4550707</v>
          </cell>
          <cell r="C28">
            <v>16.447737029999999</v>
          </cell>
          <cell r="D28">
            <v>16.3608586</v>
          </cell>
          <cell r="E28">
            <v>16.245677799999999</v>
          </cell>
          <cell r="F28">
            <v>16.122621550000002</v>
          </cell>
          <cell r="G28">
            <v>15.9980449</v>
          </cell>
          <cell r="H28">
            <v>15.876289079999999</v>
          </cell>
          <cell r="I28">
            <v>15.76122988</v>
          </cell>
          <cell r="J28">
            <v>15.65275578</v>
          </cell>
          <cell r="K28">
            <v>15.54906357</v>
          </cell>
          <cell r="L28">
            <v>15.447778319999999</v>
          </cell>
          <cell r="M28">
            <v>15.34647517</v>
          </cell>
          <cell r="N28">
            <v>15.242901249999999</v>
          </cell>
          <cell r="O28">
            <v>15.135055189999999</v>
          </cell>
          <cell r="P28">
            <v>15.021206940000001</v>
          </cell>
          <cell r="Q28">
            <v>14.89990021</v>
          </cell>
          <cell r="R28">
            <v>14.772988440000001</v>
          </cell>
          <cell r="S28">
            <v>14.644393989999999</v>
          </cell>
          <cell r="T28">
            <v>14.51607723</v>
          </cell>
          <cell r="U28">
            <v>14.38895396</v>
          </cell>
          <cell r="V28">
            <v>14.263407300000001</v>
          </cell>
          <cell r="W28">
            <v>14.13956879</v>
          </cell>
          <cell r="X28">
            <v>14.01746633</v>
          </cell>
          <cell r="Y28">
            <v>13.897096749999999</v>
          </cell>
          <cell r="Z28">
            <v>13.77845701</v>
          </cell>
          <cell r="AA28">
            <v>13.66155446</v>
          </cell>
          <cell r="AB28">
            <v>13.5464074</v>
          </cell>
          <cell r="AC28">
            <v>13.433042110000001</v>
          </cell>
          <cell r="AD28">
            <v>13.321489120000001</v>
          </cell>
          <cell r="AE28">
            <v>13.21178008</v>
          </cell>
          <cell r="AF28">
            <v>13.103945469999999</v>
          </cell>
          <cell r="AG28">
            <v>12.99801311</v>
          </cell>
          <cell r="AH28">
            <v>12.89400738</v>
          </cell>
          <cell r="AI28">
            <v>12.79194886</v>
          </cell>
          <cell r="AJ28">
            <v>12.69185433</v>
          </cell>
          <cell r="AK28">
            <v>12.59373686</v>
          </cell>
        </row>
        <row r="29">
          <cell r="A29" t="str">
            <v>ems_ch_cfuh_0</v>
          </cell>
          <cell r="B29">
            <v>16.4550707</v>
          </cell>
          <cell r="C29">
            <v>16.45660912</v>
          </cell>
          <cell r="D29">
            <v>16.38250566</v>
          </cell>
          <cell r="E29">
            <v>16.282649939999999</v>
          </cell>
          <cell r="F29">
            <v>16.1780738</v>
          </cell>
          <cell r="G29">
            <v>16.07668288</v>
          </cell>
          <cell r="H29">
            <v>15.98070405</v>
          </cell>
          <cell r="I29">
            <v>15.89010539</v>
          </cell>
          <cell r="J29">
            <v>15.804115729999999</v>
          </cell>
          <cell r="K29">
            <v>15.721860169999999</v>
          </cell>
          <cell r="L29">
            <v>15.642591299999999</v>
          </cell>
          <cell r="M29">
            <v>15.565743189999999</v>
          </cell>
          <cell r="N29">
            <v>15.49091486</v>
          </cell>
          <cell r="O29">
            <v>15.41782143</v>
          </cell>
          <cell r="P29">
            <v>15.346204609999999</v>
          </cell>
          <cell r="Q29">
            <v>15.275914650000001</v>
          </cell>
          <cell r="R29">
            <v>15.20686085</v>
          </cell>
          <cell r="S29">
            <v>15.1389841</v>
          </cell>
          <cell r="T29">
            <v>15.0722419</v>
          </cell>
          <cell r="U29">
            <v>15.00660044</v>
          </cell>
          <cell r="V29">
            <v>14.94203065</v>
          </cell>
          <cell r="W29">
            <v>14.878506440000001</v>
          </cell>
          <cell r="X29">
            <v>14.81600383</v>
          </cell>
          <cell r="Y29">
            <v>14.75450049</v>
          </cell>
          <cell r="Z29">
            <v>14.693975610000001</v>
          </cell>
          <cell r="AA29">
            <v>14.63440967</v>
          </cell>
          <cell r="AB29">
            <v>14.575784459999999</v>
          </cell>
          <cell r="AC29">
            <v>14.51808288</v>
          </cell>
          <cell r="AD29">
            <v>14.461288980000001</v>
          </cell>
          <cell r="AE29">
            <v>14.405387790000001</v>
          </cell>
          <cell r="AF29">
            <v>14.350365310000001</v>
          </cell>
          <cell r="AG29">
            <v>14.29620841</v>
          </cell>
          <cell r="AH29">
            <v>14.242904770000001</v>
          </cell>
          <cell r="AI29">
            <v>14.19044283</v>
          </cell>
          <cell r="AJ29">
            <v>14.1388117</v>
          </cell>
          <cell r="AK29">
            <v>14.08800111</v>
          </cell>
        </row>
        <row r="30">
          <cell r="A30" t="str">
            <v>ems_ch_cgas_2</v>
          </cell>
          <cell r="B30">
            <v>25.46044586</v>
          </cell>
          <cell r="C30">
            <v>25.437878080000001</v>
          </cell>
          <cell r="D30">
            <v>25.291397620000001</v>
          </cell>
          <cell r="E30">
            <v>25.094353269999999</v>
          </cell>
          <cell r="F30">
            <v>24.867207929999999</v>
          </cell>
          <cell r="G30">
            <v>24.60869155</v>
          </cell>
          <cell r="H30">
            <v>24.342612200000001</v>
          </cell>
          <cell r="I30">
            <v>24.099962120000001</v>
          </cell>
          <cell r="J30">
            <v>23.881712480000001</v>
          </cell>
          <cell r="K30">
            <v>23.67796727</v>
          </cell>
          <cell r="L30">
            <v>23.47611873</v>
          </cell>
          <cell r="M30">
            <v>23.264209040000001</v>
          </cell>
          <cell r="N30">
            <v>23.032298170000001</v>
          </cell>
          <cell r="O30">
            <v>22.77302667</v>
          </cell>
          <cell r="P30">
            <v>22.48182697</v>
          </cell>
          <cell r="Q30">
            <v>22.15691837</v>
          </cell>
          <cell r="R30">
            <v>21.814691580000002</v>
          </cell>
          <cell r="S30">
            <v>21.477999069999999</v>
          </cell>
          <cell r="T30">
            <v>21.155431310000001</v>
          </cell>
          <cell r="U30">
            <v>20.849353600000001</v>
          </cell>
          <cell r="V30">
            <v>20.559603240000001</v>
          </cell>
          <cell r="W30">
            <v>20.285131710000002</v>
          </cell>
          <cell r="X30">
            <v>20.024695399999999</v>
          </cell>
          <cell r="Y30">
            <v>19.77711751</v>
          </cell>
          <cell r="Z30">
            <v>19.541365379999998</v>
          </cell>
          <cell r="AA30">
            <v>19.316554249999999</v>
          </cell>
          <cell r="AB30">
            <v>19.10192679</v>
          </cell>
          <cell r="AC30">
            <v>18.896828280000001</v>
          </cell>
          <cell r="AD30">
            <v>18.700684939999999</v>
          </cell>
          <cell r="AE30">
            <v>18.512986850000001</v>
          </cell>
          <cell r="AF30">
            <v>18.33327543</v>
          </cell>
          <cell r="AG30">
            <v>18.161134300000001</v>
          </cell>
          <cell r="AH30">
            <v>17.996182699999999</v>
          </cell>
          <cell r="AI30">
            <v>17.838070649999999</v>
          </cell>
          <cell r="AJ30">
            <v>17.686475300000001</v>
          </cell>
          <cell r="AK30">
            <v>17.541098089999998</v>
          </cell>
        </row>
        <row r="31">
          <cell r="A31" t="str">
            <v>ems_ch_cgas_0</v>
          </cell>
          <cell r="B31">
            <v>25.46044586</v>
          </cell>
          <cell r="C31">
            <v>25.521245669999999</v>
          </cell>
          <cell r="D31">
            <v>25.48791318</v>
          </cell>
          <cell r="E31">
            <v>25.421764069999998</v>
          </cell>
          <cell r="F31">
            <v>25.348878670000001</v>
          </cell>
          <cell r="G31">
            <v>25.279195730000001</v>
          </cell>
          <cell r="H31">
            <v>25.215593380000001</v>
          </cell>
          <cell r="I31">
            <v>25.158103130000001</v>
          </cell>
          <cell r="J31">
            <v>25.105806399999999</v>
          </cell>
          <cell r="K31">
            <v>25.05763829</v>
          </cell>
          <cell r="L31">
            <v>25.01268456</v>
          </cell>
          <cell r="M31">
            <v>24.970253209999999</v>
          </cell>
          <cell r="N31">
            <v>24.929855589999999</v>
          </cell>
          <cell r="O31">
            <v>24.891115639999999</v>
          </cell>
          <cell r="P31">
            <v>24.853687669999999</v>
          </cell>
          <cell r="Q31">
            <v>24.817381109999999</v>
          </cell>
          <cell r="R31">
            <v>24.78208742</v>
          </cell>
          <cell r="S31">
            <v>24.747740570000001</v>
          </cell>
          <cell r="T31">
            <v>24.71429603</v>
          </cell>
          <cell r="U31">
            <v>24.681719869999998</v>
          </cell>
          <cell r="V31">
            <v>24.649983670000001</v>
          </cell>
          <cell r="W31">
            <v>24.619062249999999</v>
          </cell>
          <cell r="X31">
            <v>24.588932639999999</v>
          </cell>
          <cell r="Y31">
            <v>24.55957373</v>
          </cell>
          <cell r="Z31">
            <v>24.530966060000001</v>
          </cell>
          <cell r="AA31">
            <v>24.50309171</v>
          </cell>
          <cell r="AB31">
            <v>24.475934259999999</v>
          </cell>
          <cell r="AC31">
            <v>24.449478689999999</v>
          </cell>
          <cell r="AD31">
            <v>24.423711350000001</v>
          </cell>
          <cell r="AE31">
            <v>24.398619839999999</v>
          </cell>
          <cell r="AF31">
            <v>24.37419298</v>
          </cell>
          <cell r="AG31">
            <v>24.350420679999999</v>
          </cell>
          <cell r="AH31">
            <v>24.327293919999999</v>
          </cell>
          <cell r="AI31">
            <v>24.30480459</v>
          </cell>
          <cell r="AJ31">
            <v>24.2829455</v>
          </cell>
          <cell r="AK31">
            <v>24.261710229999998</v>
          </cell>
        </row>
        <row r="32">
          <cell r="A32" t="str">
            <v>ems_ch_cele_2</v>
          </cell>
          <cell r="B32">
            <v>4.8622128299999998</v>
          </cell>
          <cell r="C32">
            <v>4.8613734710000003</v>
          </cell>
          <cell r="D32">
            <v>4.8377595769999999</v>
          </cell>
          <cell r="E32">
            <v>4.8070324219999998</v>
          </cell>
          <cell r="F32">
            <v>4.7761068030000002</v>
          </cell>
          <cell r="G32">
            <v>4.7478605079999996</v>
          </cell>
          <cell r="H32">
            <v>4.7219037840000002</v>
          </cell>
          <cell r="I32">
            <v>4.6967965339999997</v>
          </cell>
          <cell r="J32">
            <v>4.6723833560000001</v>
          </cell>
          <cell r="K32">
            <v>4.6489425469999999</v>
          </cell>
          <cell r="L32">
            <v>4.6268582450000002</v>
          </cell>
          <cell r="M32">
            <v>4.6065120759999996</v>
          </cell>
          <cell r="N32">
            <v>4.5882553709999998</v>
          </cell>
          <cell r="O32">
            <v>4.5724041279999996</v>
          </cell>
          <cell r="P32">
            <v>4.5592369589999997</v>
          </cell>
          <cell r="Q32">
            <v>4.5489924830000001</v>
          </cell>
          <cell r="R32">
            <v>4.5408982760000001</v>
          </cell>
          <cell r="S32">
            <v>4.5338286329999997</v>
          </cell>
          <cell r="T32">
            <v>4.527588476</v>
          </cell>
          <cell r="U32">
            <v>4.5223238950000004</v>
          </cell>
          <cell r="V32">
            <v>4.5182884129999996</v>
          </cell>
          <cell r="W32">
            <v>4.5157642610000002</v>
          </cell>
          <cell r="X32">
            <v>4.5150450810000002</v>
          </cell>
          <cell r="Y32">
            <v>4.5164388960000004</v>
          </cell>
          <cell r="Z32">
            <v>4.5202749469999999</v>
          </cell>
          <cell r="AA32">
            <v>4.5269089310000004</v>
          </cell>
          <cell r="AB32">
            <v>4.5367254560000001</v>
          </cell>
          <cell r="AC32">
            <v>4.55013793</v>
          </cell>
          <cell r="AD32">
            <v>4.5675863129999996</v>
          </cell>
          <cell r="AE32">
            <v>4.5895330599999999</v>
          </cell>
          <cell r="AF32">
            <v>4.6164574150000002</v>
          </cell>
          <cell r="AG32">
            <v>4.6488481009999996</v>
          </cell>
          <cell r="AH32">
            <v>4.6871944409999999</v>
          </cell>
          <cell r="AI32">
            <v>4.7319759340000003</v>
          </cell>
          <cell r="AJ32">
            <v>4.7836504169999996</v>
          </cell>
          <cell r="AK32">
            <v>4.8426410039999999</v>
          </cell>
        </row>
        <row r="33">
          <cell r="A33" t="str">
            <v>ems_ch_cele_0</v>
          </cell>
          <cell r="B33">
            <v>4.8622128299999998</v>
          </cell>
          <cell r="C33">
            <v>4.8575775339999998</v>
          </cell>
          <cell r="D33">
            <v>4.8289315420000003</v>
          </cell>
          <cell r="E33">
            <v>4.7924314819999996</v>
          </cell>
          <cell r="F33">
            <v>4.7547348979999997</v>
          </cell>
          <cell r="G33">
            <v>4.7182313279999999</v>
          </cell>
          <cell r="H33">
            <v>4.6835165969999997</v>
          </cell>
          <cell r="I33">
            <v>4.6505103940000003</v>
          </cell>
          <cell r="J33">
            <v>4.6189350969999996</v>
          </cell>
          <cell r="K33">
            <v>4.5885038109999998</v>
          </cell>
          <cell r="L33">
            <v>4.5589814129999997</v>
          </cell>
          <cell r="M33">
            <v>4.5301939320000004</v>
          </cell>
          <cell r="N33">
            <v>4.5020197240000002</v>
          </cell>
          <cell r="O33">
            <v>4.4743765529999999</v>
          </cell>
          <cell r="P33">
            <v>4.4472098400000002</v>
          </cell>
          <cell r="Q33">
            <v>4.4204835740000004</v>
          </cell>
          <cell r="R33">
            <v>4.3941738319999999</v>
          </cell>
          <cell r="S33">
            <v>4.3682520250000003</v>
          </cell>
          <cell r="T33">
            <v>4.3426962119999999</v>
          </cell>
          <cell r="U33">
            <v>4.3174953929999997</v>
          </cell>
          <cell r="V33">
            <v>4.2926440340000003</v>
          </cell>
          <cell r="W33">
            <v>4.2681393610000002</v>
          </cell>
          <cell r="X33">
            <v>4.2439800119999997</v>
          </cell>
          <cell r="Y33">
            <v>4.2201653590000001</v>
          </cell>
          <cell r="Z33">
            <v>4.1966951479999999</v>
          </cell>
          <cell r="AA33">
            <v>4.173569326</v>
          </cell>
          <cell r="AB33">
            <v>4.1507879379999997</v>
          </cell>
          <cell r="AC33">
            <v>4.128351082</v>
          </cell>
          <cell r="AD33">
            <v>4.1062588849999999</v>
          </cell>
          <cell r="AE33">
            <v>4.0845115019999998</v>
          </cell>
          <cell r="AF33">
            <v>4.0631091159999997</v>
          </cell>
          <cell r="AG33">
            <v>4.0420519500000003</v>
          </cell>
          <cell r="AH33">
            <v>4.0213402839999999</v>
          </cell>
          <cell r="AI33">
            <v>4.0009744669999998</v>
          </cell>
          <cell r="AJ33">
            <v>3.9809549440000001</v>
          </cell>
          <cell r="AK33">
            <v>3.961282277</v>
          </cell>
        </row>
        <row r="34">
          <cell r="A34" t="str">
            <v>ems_ch_cbio_2</v>
          </cell>
          <cell r="B34">
            <v>28.001554169999999</v>
          </cell>
          <cell r="C34">
            <v>27.949899210000002</v>
          </cell>
          <cell r="D34">
            <v>27.751835669999998</v>
          </cell>
          <cell r="E34">
            <v>27.500066530000002</v>
          </cell>
          <cell r="F34">
            <v>27.225829439999998</v>
          </cell>
          <cell r="G34">
            <v>26.934342879999999</v>
          </cell>
          <cell r="H34">
            <v>26.640761579999999</v>
          </cell>
          <cell r="I34">
            <v>26.363730919999998</v>
          </cell>
          <cell r="J34">
            <v>26.103815919999999</v>
          </cell>
          <cell r="K34">
            <v>25.854884739999999</v>
          </cell>
          <cell r="L34">
            <v>25.608957060000002</v>
          </cell>
          <cell r="M34">
            <v>25.358184170000001</v>
          </cell>
          <cell r="N34">
            <v>25.095645770000001</v>
          </cell>
          <cell r="O34">
            <v>24.81569309</v>
          </cell>
          <cell r="P34">
            <v>24.51412333</v>
          </cell>
          <cell r="Q34">
            <v>24.188273070000001</v>
          </cell>
          <cell r="R34">
            <v>23.847984199999999</v>
          </cell>
          <cell r="S34">
            <v>23.50860501</v>
          </cell>
          <cell r="T34">
            <v>23.176453639999998</v>
          </cell>
          <cell r="U34">
            <v>22.853855859999999</v>
          </cell>
          <cell r="V34">
            <v>22.541450210000001</v>
          </cell>
          <cell r="W34">
            <v>22.239204440000002</v>
          </cell>
          <cell r="X34">
            <v>21.946845289999999</v>
          </cell>
          <cell r="Y34">
            <v>21.664030929999999</v>
          </cell>
          <cell r="Z34">
            <v>21.390415040000001</v>
          </cell>
          <cell r="AA34">
            <v>21.12566752</v>
          </cell>
          <cell r="AB34">
            <v>20.869478829999998</v>
          </cell>
          <cell r="AC34">
            <v>20.62155885</v>
          </cell>
          <cell r="AD34">
            <v>20.381634210000001</v>
          </cell>
          <cell r="AE34">
            <v>20.149445700000001</v>
          </cell>
          <cell r="AF34">
            <v>19.92474606</v>
          </cell>
          <cell r="AG34">
            <v>19.707298309999999</v>
          </cell>
          <cell r="AH34">
            <v>19.49687458</v>
          </cell>
          <cell r="AI34">
            <v>19.29325532</v>
          </cell>
          <cell r="AJ34">
            <v>19.096228839999998</v>
          </cell>
          <cell r="AK34">
            <v>18.905591059999999</v>
          </cell>
        </row>
        <row r="35">
          <cell r="A35" t="str">
            <v>ems_ch_cbio_0</v>
          </cell>
          <cell r="B35">
            <v>28.001554169999999</v>
          </cell>
          <cell r="C35">
            <v>27.995734169999999</v>
          </cell>
          <cell r="D35">
            <v>27.859087079999998</v>
          </cell>
          <cell r="E35">
            <v>27.678815700000001</v>
          </cell>
          <cell r="F35">
            <v>27.491075689999999</v>
          </cell>
          <cell r="G35">
            <v>27.309063829999999</v>
          </cell>
          <cell r="H35">
            <v>27.136288910000001</v>
          </cell>
          <cell r="I35">
            <v>26.972558830000001</v>
          </cell>
          <cell r="J35">
            <v>26.816547109999998</v>
          </cell>
          <cell r="K35">
            <v>26.666808799999998</v>
          </cell>
          <cell r="L35">
            <v>26.522122020000001</v>
          </cell>
          <cell r="M35">
            <v>26.381554699999999</v>
          </cell>
          <cell r="N35">
            <v>26.244432669999998</v>
          </cell>
          <cell r="O35">
            <v>26.11028241</v>
          </cell>
          <cell r="P35">
            <v>25.978776249999999</v>
          </cell>
          <cell r="Q35">
            <v>25.849688520000001</v>
          </cell>
          <cell r="R35">
            <v>25.722863010000001</v>
          </cell>
          <cell r="S35">
            <v>25.598190039999999</v>
          </cell>
          <cell r="T35">
            <v>25.475585330000001</v>
          </cell>
          <cell r="U35">
            <v>25.354922500000001</v>
          </cell>
          <cell r="V35">
            <v>25.236131180000001</v>
          </cell>
          <cell r="W35">
            <v>25.119170780000001</v>
          </cell>
          <cell r="X35">
            <v>25.004016350000001</v>
          </cell>
          <cell r="Y35">
            <v>24.89065106</v>
          </cell>
          <cell r="Z35">
            <v>24.779061949999999</v>
          </cell>
          <cell r="AA35">
            <v>24.669237750000001</v>
          </cell>
          <cell r="AB35">
            <v>24.56116767</v>
          </cell>
          <cell r="AC35">
            <v>24.454840730000001</v>
          </cell>
          <cell r="AD35">
            <v>24.350245529999999</v>
          </cell>
          <cell r="AE35">
            <v>24.247370060000002</v>
          </cell>
          <cell r="AF35">
            <v>24.146201730000001</v>
          </cell>
          <cell r="AG35">
            <v>24.046727400000002</v>
          </cell>
          <cell r="AH35">
            <v>23.94893343</v>
          </cell>
          <cell r="AI35">
            <v>23.852805709999998</v>
          </cell>
          <cell r="AJ35">
            <v>23.75832978</v>
          </cell>
          <cell r="AK35">
            <v>23.665490819999999</v>
          </cell>
        </row>
        <row r="36">
          <cell r="A36" t="str">
            <v>ems_ci_ccoa_2</v>
          </cell>
          <cell r="B36">
            <v>30.555217379999998</v>
          </cell>
          <cell r="C36">
            <v>30.813752529999999</v>
          </cell>
          <cell r="D36">
            <v>31.015933130000001</v>
          </cell>
          <cell r="E36">
            <v>31.18253971</v>
          </cell>
          <cell r="F36">
            <v>31.318358180000001</v>
          </cell>
          <cell r="G36">
            <v>31.41867409</v>
          </cell>
          <cell r="H36">
            <v>31.49254015</v>
          </cell>
          <cell r="I36">
            <v>31.55954942</v>
          </cell>
          <cell r="J36">
            <v>31.629102849999999</v>
          </cell>
          <cell r="K36">
            <v>31.702528959999999</v>
          </cell>
          <cell r="L36">
            <v>31.775822569999999</v>
          </cell>
          <cell r="M36">
            <v>31.84182212</v>
          </cell>
          <cell r="N36">
            <v>31.891865580000001</v>
          </cell>
          <cell r="O36">
            <v>31.91707057</v>
          </cell>
          <cell r="P36">
            <v>31.909325769999999</v>
          </cell>
          <cell r="Q36">
            <v>31.86202157</v>
          </cell>
          <cell r="R36">
            <v>31.77960521</v>
          </cell>
          <cell r="S36">
            <v>31.675444479999999</v>
          </cell>
          <cell r="T36">
            <v>31.560219409999998</v>
          </cell>
          <cell r="U36">
            <v>31.441605859999999</v>
          </cell>
          <cell r="V36">
            <v>31.324899779999999</v>
          </cell>
          <cell r="W36">
            <v>31.213666849999999</v>
          </cell>
          <cell r="X36">
            <v>31.11026034</v>
          </cell>
          <cell r="Y36">
            <v>31.016203059999999</v>
          </cell>
          <cell r="Z36">
            <v>30.932460070000001</v>
          </cell>
          <cell r="AA36">
            <v>30.859630039999999</v>
          </cell>
          <cell r="AB36">
            <v>30.798077559999999</v>
          </cell>
          <cell r="AC36">
            <v>30.748023709999998</v>
          </cell>
          <cell r="AD36">
            <v>30.709606999999998</v>
          </cell>
          <cell r="AE36">
            <v>30.682923410000001</v>
          </cell>
          <cell r="AF36">
            <v>30.668051819999999</v>
          </cell>
          <cell r="AG36">
            <v>30.665068959999999</v>
          </cell>
          <cell r="AH36">
            <v>30.67405681</v>
          </cell>
          <cell r="AI36">
            <v>30.695104690000001</v>
          </cell>
          <cell r="AJ36">
            <v>30.728307319999999</v>
          </cell>
          <cell r="AK36">
            <v>30.773760129999999</v>
          </cell>
        </row>
        <row r="37">
          <cell r="A37" t="str">
            <v>ems_ci_ccoa_0</v>
          </cell>
          <cell r="B37">
            <v>30.555217379999998</v>
          </cell>
          <cell r="C37">
            <v>30.86096277</v>
          </cell>
          <cell r="D37">
            <v>31.14694939</v>
          </cell>
          <cell r="E37">
            <v>31.42925718</v>
          </cell>
          <cell r="F37">
            <v>31.715231540000001</v>
          </cell>
          <cell r="G37">
            <v>32.007530060000001</v>
          </cell>
          <cell r="H37">
            <v>32.306723099999999</v>
          </cell>
          <cell r="I37">
            <v>32.612555739999998</v>
          </cell>
          <cell r="J37">
            <v>32.924514440000003</v>
          </cell>
          <cell r="K37">
            <v>33.242070300000002</v>
          </cell>
          <cell r="L37">
            <v>33.564773770000002</v>
          </cell>
          <cell r="M37">
            <v>33.89228138</v>
          </cell>
          <cell r="N37">
            <v>34.224352500000002</v>
          </cell>
          <cell r="O37">
            <v>34.560834110000002</v>
          </cell>
          <cell r="P37">
            <v>34.901642459999998</v>
          </cell>
          <cell r="Q37">
            <v>35.246745369999999</v>
          </cell>
          <cell r="R37">
            <v>35.59614681</v>
          </cell>
          <cell r="S37">
            <v>35.949866479999997</v>
          </cell>
          <cell r="T37">
            <v>36.307938210000003</v>
          </cell>
          <cell r="U37">
            <v>36.670408039999998</v>
          </cell>
          <cell r="V37">
            <v>37.037327210000001</v>
          </cell>
          <cell r="W37">
            <v>37.408747689999998</v>
          </cell>
          <cell r="X37">
            <v>37.784719920000001</v>
          </cell>
          <cell r="Y37">
            <v>38.165292000000001</v>
          </cell>
          <cell r="Z37">
            <v>38.550509759999997</v>
          </cell>
          <cell r="AA37">
            <v>38.940417349999997</v>
          </cell>
          <cell r="AB37">
            <v>39.335057929999998</v>
          </cell>
          <cell r="AC37">
            <v>39.734474509999998</v>
          </cell>
          <cell r="AD37">
            <v>40.138710600000003</v>
          </cell>
          <cell r="AE37">
            <v>40.547810800000001</v>
          </cell>
          <cell r="AF37">
            <v>40.961820580000001</v>
          </cell>
          <cell r="AG37">
            <v>41.380787470000001</v>
          </cell>
          <cell r="AH37">
            <v>41.804761169999999</v>
          </cell>
          <cell r="AI37">
            <v>42.233793380000002</v>
          </cell>
          <cell r="AJ37">
            <v>42.667937809999998</v>
          </cell>
          <cell r="AK37">
            <v>43.107249979999999</v>
          </cell>
        </row>
        <row r="38">
          <cell r="A38" t="str">
            <v>ems_ci_ccoi_2</v>
          </cell>
          <cell r="B38">
            <v>12.31761887</v>
          </cell>
          <cell r="C38">
            <v>12.395579140000001</v>
          </cell>
          <cell r="D38">
            <v>12.450788190000001</v>
          </cell>
          <cell r="E38">
            <v>12.50577715</v>
          </cell>
          <cell r="F38">
            <v>12.56694776</v>
          </cell>
          <cell r="G38">
            <v>12.63333871</v>
          </cell>
          <cell r="H38">
            <v>12.703699200000001</v>
          </cell>
          <cell r="I38">
            <v>12.77826784</v>
          </cell>
          <cell r="J38">
            <v>12.85673315</v>
          </cell>
          <cell r="K38">
            <v>12.93815858</v>
          </cell>
          <cell r="L38">
            <v>13.021164130000001</v>
          </cell>
          <cell r="M38">
            <v>13.104085100000001</v>
          </cell>
          <cell r="N38">
            <v>13.185090990000001</v>
          </cell>
          <cell r="O38">
            <v>13.262280069999999</v>
          </cell>
          <cell r="P38">
            <v>13.333759779999999</v>
          </cell>
          <cell r="Q38">
            <v>13.39771605</v>
          </cell>
          <cell r="R38">
            <v>13.45400366</v>
          </cell>
          <cell r="S38">
            <v>13.504238429999999</v>
          </cell>
          <cell r="T38">
            <v>13.54995896</v>
          </cell>
          <cell r="U38">
            <v>13.592313750000001</v>
          </cell>
          <cell r="V38">
            <v>13.632090399999999</v>
          </cell>
          <cell r="W38">
            <v>13.66979877</v>
          </cell>
          <cell r="X38">
            <v>13.705745520000001</v>
          </cell>
          <cell r="Y38">
            <v>13.74009068</v>
          </cell>
          <cell r="Z38">
            <v>13.77288862</v>
          </cell>
          <cell r="AA38">
            <v>13.804117310000001</v>
          </cell>
          <cell r="AB38">
            <v>13.833699530000001</v>
          </cell>
          <cell r="AC38">
            <v>13.86151851</v>
          </cell>
          <cell r="AD38">
            <v>13.887430030000001</v>
          </cell>
          <cell r="AE38">
            <v>13.911272220000001</v>
          </cell>
          <cell r="AF38">
            <v>13.932874139999999</v>
          </cell>
          <cell r="AG38">
            <v>13.95206363</v>
          </cell>
          <cell r="AH38">
            <v>13.968674930000001</v>
          </cell>
          <cell r="AI38">
            <v>13.98255634</v>
          </cell>
          <cell r="AJ38">
            <v>13.993577889999999</v>
          </cell>
          <cell r="AK38">
            <v>14.00163912</v>
          </cell>
        </row>
        <row r="39">
          <cell r="A39" t="str">
            <v>ems_ci_ccoi_0</v>
          </cell>
          <cell r="B39">
            <v>12.31761887</v>
          </cell>
          <cell r="C39">
            <v>12.40065021</v>
          </cell>
          <cell r="D39">
            <v>12.46544482</v>
          </cell>
          <cell r="E39">
            <v>12.53399608</v>
          </cell>
          <cell r="F39">
            <v>12.61304739</v>
          </cell>
          <cell r="G39">
            <v>12.702734339999999</v>
          </cell>
          <cell r="H39">
            <v>12.80117731</v>
          </cell>
          <cell r="I39">
            <v>12.90631278</v>
          </cell>
          <cell r="J39">
            <v>13.01646188</v>
          </cell>
          <cell r="K39">
            <v>13.130409050000001</v>
          </cell>
          <cell r="L39">
            <v>13.24732448</v>
          </cell>
          <cell r="M39">
            <v>13.366659690000001</v>
          </cell>
          <cell r="N39">
            <v>13.48805859</v>
          </cell>
          <cell r="O39">
            <v>13.611291680000001</v>
          </cell>
          <cell r="P39">
            <v>13.73620929</v>
          </cell>
          <cell r="Q39">
            <v>13.8627173</v>
          </cell>
          <cell r="R39">
            <v>13.990757479999999</v>
          </cell>
          <cell r="S39">
            <v>14.1202945</v>
          </cell>
          <cell r="T39">
            <v>14.25130774</v>
          </cell>
          <cell r="U39">
            <v>14.38378606</v>
          </cell>
          <cell r="V39">
            <v>14.51772442</v>
          </cell>
          <cell r="W39">
            <v>14.65312174</v>
          </cell>
          <cell r="X39">
            <v>14.789979600000001</v>
          </cell>
          <cell r="Y39">
            <v>14.92830156</v>
          </cell>
          <cell r="Z39">
            <v>15.068092719999999</v>
          </cell>
          <cell r="AA39">
            <v>15.209359660000001</v>
          </cell>
          <cell r="AB39">
            <v>15.352110359999999</v>
          </cell>
          <cell r="AC39">
            <v>15.49635428</v>
          </cell>
          <cell r="AD39">
            <v>15.642102360000001</v>
          </cell>
          <cell r="AE39">
            <v>15.789367070000001</v>
          </cell>
          <cell r="AF39">
            <v>15.938162350000001</v>
          </cell>
          <cell r="AG39">
            <v>16.088503559999999</v>
          </cell>
          <cell r="AH39">
            <v>16.24040741</v>
          </cell>
          <cell r="AI39">
            <v>16.393891849999999</v>
          </cell>
          <cell r="AJ39">
            <v>16.54897587</v>
          </cell>
          <cell r="AK39">
            <v>16.705679369999999</v>
          </cell>
        </row>
        <row r="40">
          <cell r="A40" t="str">
            <v>ems_ci_cfut_2</v>
          </cell>
          <cell r="B40">
            <v>80.869798509999995</v>
          </cell>
          <cell r="C40">
            <v>81.600595209999994</v>
          </cell>
          <cell r="D40">
            <v>82.222352220000005</v>
          </cell>
          <cell r="E40">
            <v>82.781439070000005</v>
          </cell>
          <cell r="F40">
            <v>83.283884310000005</v>
          </cell>
          <cell r="G40">
            <v>83.713051370000002</v>
          </cell>
          <cell r="H40">
            <v>84.087614049999999</v>
          </cell>
          <cell r="I40">
            <v>84.453728729999995</v>
          </cell>
          <cell r="J40">
            <v>84.832986750000003</v>
          </cell>
          <cell r="K40">
            <v>85.227071679999995</v>
          </cell>
          <cell r="L40">
            <v>85.624517350000005</v>
          </cell>
          <cell r="M40">
            <v>86.006025589999993</v>
          </cell>
          <cell r="N40">
            <v>86.348447429999993</v>
          </cell>
          <cell r="O40">
            <v>86.627837819999996</v>
          </cell>
          <cell r="P40">
            <v>86.821838830000004</v>
          </cell>
          <cell r="Q40">
            <v>86.911484580000007</v>
          </cell>
          <cell r="R40">
            <v>86.906504389999995</v>
          </cell>
          <cell r="S40">
            <v>86.840758949999994</v>
          </cell>
          <cell r="T40">
            <v>86.741538629999994</v>
          </cell>
          <cell r="U40">
            <v>86.628321159999999</v>
          </cell>
          <cell r="V40">
            <v>86.514419110000006</v>
          </cell>
          <cell r="W40">
            <v>86.408690570000005</v>
          </cell>
          <cell r="X40">
            <v>86.316878590000002</v>
          </cell>
          <cell r="Y40">
            <v>86.242583100000004</v>
          </cell>
          <cell r="Z40">
            <v>86.187946400000001</v>
          </cell>
          <cell r="AA40">
            <v>86.154130570000007</v>
          </cell>
          <cell r="AB40">
            <v>86.141648340000003</v>
          </cell>
          <cell r="AC40">
            <v>86.15059196</v>
          </cell>
          <cell r="AD40">
            <v>86.180791569999997</v>
          </cell>
          <cell r="AE40">
            <v>86.231925009999998</v>
          </cell>
          <cell r="AF40">
            <v>86.303593969999994</v>
          </cell>
          <cell r="AG40">
            <v>86.395376540000001</v>
          </cell>
          <cell r="AH40">
            <v>86.506863280000005</v>
          </cell>
          <cell r="AI40">
            <v>86.637681520000001</v>
          </cell>
          <cell r="AJ40">
            <v>86.787511010000003</v>
          </cell>
          <cell r="AK40">
            <v>86.956093620000004</v>
          </cell>
        </row>
        <row r="41">
          <cell r="A41" t="str">
            <v>ems_ci_cfut_0</v>
          </cell>
          <cell r="B41">
            <v>80.869798509999995</v>
          </cell>
          <cell r="C41">
            <v>81.719345840000003</v>
          </cell>
          <cell r="D41">
            <v>82.551354619999998</v>
          </cell>
          <cell r="E41">
            <v>83.399587550000007</v>
          </cell>
          <cell r="F41">
            <v>84.275892400000004</v>
          </cell>
          <cell r="G41">
            <v>85.181714720000002</v>
          </cell>
          <cell r="H41">
            <v>86.114833290000007</v>
          </cell>
          <cell r="I41">
            <v>87.072253169999996</v>
          </cell>
          <cell r="J41">
            <v>88.051239550000005</v>
          </cell>
          <cell r="K41">
            <v>89.049591129999996</v>
          </cell>
          <cell r="L41">
            <v>90.065640999999999</v>
          </cell>
          <cell r="M41">
            <v>91.098179099999996</v>
          </cell>
          <cell r="N41">
            <v>92.146364090000006</v>
          </cell>
          <cell r="O41">
            <v>93.209643889999995</v>
          </cell>
          <cell r="P41">
            <v>94.287687539999993</v>
          </cell>
          <cell r="Q41">
            <v>95.380327050000005</v>
          </cell>
          <cell r="R41">
            <v>96.487508489999996</v>
          </cell>
          <cell r="S41">
            <v>97.609250329999995</v>
          </cell>
          <cell r="T41">
            <v>98.745614130000007</v>
          </cell>
          <cell r="U41">
            <v>99.896682499999997</v>
          </cell>
          <cell r="V41">
            <v>101.0625436</v>
          </cell>
          <cell r="W41">
            <v>102.2432817</v>
          </cell>
          <cell r="X41">
            <v>103.43897269999999</v>
          </cell>
          <cell r="Y41">
            <v>104.64968380000001</v>
          </cell>
          <cell r="Z41">
            <v>105.8754757</v>
          </cell>
          <cell r="AA41">
            <v>107.116406</v>
          </cell>
          <cell r="AB41">
            <v>108.37253320000001</v>
          </cell>
          <cell r="AC41">
            <v>109.6439209</v>
          </cell>
          <cell r="AD41">
            <v>110.93064099999999</v>
          </cell>
          <cell r="AE41">
            <v>112.2327765</v>
          </cell>
          <cell r="AF41">
            <v>113.5504238</v>
          </cell>
          <cell r="AG41">
            <v>114.8836939</v>
          </cell>
          <cell r="AH41">
            <v>116.2327126</v>
          </cell>
          <cell r="AI41">
            <v>117.5976211</v>
          </cell>
          <cell r="AJ41">
            <v>118.97857519999999</v>
          </cell>
          <cell r="AK41">
            <v>120.37574480000001</v>
          </cell>
        </row>
        <row r="42">
          <cell r="A42" t="str">
            <v>ems_ci_cfuh_2</v>
          </cell>
          <cell r="B42">
            <v>17.19567121</v>
          </cell>
          <cell r="C42">
            <v>17.3627167</v>
          </cell>
          <cell r="D42">
            <v>17.515103669999998</v>
          </cell>
          <cell r="E42">
            <v>17.661375249999999</v>
          </cell>
          <cell r="F42">
            <v>17.803050429999999</v>
          </cell>
          <cell r="G42">
            <v>17.937652020000002</v>
          </cell>
          <cell r="H42">
            <v>18.066672449999999</v>
          </cell>
          <cell r="I42">
            <v>18.195362800000002</v>
          </cell>
          <cell r="J42">
            <v>18.326080529999999</v>
          </cell>
          <cell r="K42">
            <v>18.45875741</v>
          </cell>
          <cell r="L42">
            <v>18.591653650000001</v>
          </cell>
          <cell r="M42">
            <v>18.721937090000001</v>
          </cell>
          <cell r="N42">
            <v>18.846114790000001</v>
          </cell>
          <cell r="O42">
            <v>18.960377380000001</v>
          </cell>
          <cell r="P42">
            <v>19.060893310000001</v>
          </cell>
          <cell r="Q42">
            <v>19.14406687</v>
          </cell>
          <cell r="R42">
            <v>19.210706200000001</v>
          </cell>
          <cell r="S42">
            <v>19.265620899999998</v>
          </cell>
          <cell r="T42">
            <v>19.312754569999999</v>
          </cell>
          <cell r="U42">
            <v>19.355050370000001</v>
          </cell>
          <cell r="V42">
            <v>19.394677680000001</v>
          </cell>
          <cell r="W42">
            <v>19.433237129999998</v>
          </cell>
          <cell r="X42">
            <v>19.471910470000001</v>
          </cell>
          <cell r="Y42">
            <v>19.511567929999998</v>
          </cell>
          <cell r="Z42">
            <v>19.552846930000001</v>
          </cell>
          <cell r="AA42">
            <v>19.59621108</v>
          </cell>
          <cell r="AB42">
            <v>19.641994960000002</v>
          </cell>
          <cell r="AC42">
            <v>19.690438390000001</v>
          </cell>
          <cell r="AD42">
            <v>19.741712570000001</v>
          </cell>
          <cell r="AE42">
            <v>19.795940030000001</v>
          </cell>
          <cell r="AF42">
            <v>19.85320973</v>
          </cell>
          <cell r="AG42">
            <v>19.913588489999999</v>
          </cell>
          <cell r="AH42">
            <v>19.977129439999999</v>
          </cell>
          <cell r="AI42">
            <v>20.043878150000001</v>
          </cell>
          <cell r="AJ42">
            <v>20.113877110000001</v>
          </cell>
          <cell r="AK42">
            <v>20.187168610000001</v>
          </cell>
        </row>
        <row r="43">
          <cell r="A43" t="str">
            <v>ems_ci_cfuh_0</v>
          </cell>
          <cell r="B43">
            <v>17.19567121</v>
          </cell>
          <cell r="C43">
            <v>17.375732320000001</v>
          </cell>
          <cell r="D43">
            <v>17.55139058</v>
          </cell>
          <cell r="E43">
            <v>17.730090449999999</v>
          </cell>
          <cell r="F43">
            <v>17.914540580000001</v>
          </cell>
          <cell r="G43">
            <v>18.105117719999999</v>
          </cell>
          <cell r="H43">
            <v>18.301357750000001</v>
          </cell>
          <cell r="I43">
            <v>18.502616339999999</v>
          </cell>
          <cell r="J43">
            <v>18.708307040000001</v>
          </cell>
          <cell r="K43">
            <v>18.91796196</v>
          </cell>
          <cell r="L43">
            <v>19.131229309999998</v>
          </cell>
          <cell r="M43">
            <v>19.34785419</v>
          </cell>
          <cell r="N43">
            <v>19.567658389999998</v>
          </cell>
          <cell r="O43">
            <v>19.790523409999999</v>
          </cell>
          <cell r="P43">
            <v>20.01637642</v>
          </cell>
          <cell r="Q43">
            <v>20.245178209999999</v>
          </cell>
          <cell r="R43">
            <v>20.476913249999999</v>
          </cell>
          <cell r="S43">
            <v>20.711581630000001</v>
          </cell>
          <cell r="T43">
            <v>20.94919226</v>
          </cell>
          <cell r="U43">
            <v>21.189757610000001</v>
          </cell>
          <cell r="V43">
            <v>21.433290620000001</v>
          </cell>
          <cell r="W43">
            <v>21.679802720000001</v>
          </cell>
          <cell r="X43">
            <v>21.929302870000001</v>
          </cell>
          <cell r="Y43">
            <v>22.181797549999999</v>
          </cell>
          <cell r="Z43">
            <v>22.437291160000001</v>
          </cell>
          <cell r="AA43">
            <v>22.695786900000002</v>
          </cell>
          <cell r="AB43">
            <v>22.957287650000001</v>
          </cell>
          <cell r="AC43">
            <v>23.221796919999999</v>
          </cell>
          <cell r="AD43">
            <v>23.489319680000001</v>
          </cell>
          <cell r="AE43">
            <v>23.759863020000001</v>
          </cell>
          <cell r="AF43">
            <v>24.033436680000001</v>
          </cell>
          <cell r="AG43">
            <v>24.310053310000001</v>
          </cell>
          <cell r="AH43">
            <v>24.589728749999999</v>
          </cell>
          <cell r="AI43">
            <v>24.872481959999998</v>
          </cell>
          <cell r="AJ43">
            <v>25.15833507</v>
          </cell>
          <cell r="AK43">
            <v>25.447313229999999</v>
          </cell>
        </row>
        <row r="44">
          <cell r="A44" t="str">
            <v>ems_ci_cgas_2</v>
          </cell>
          <cell r="B44">
            <v>57.291610059999996</v>
          </cell>
          <cell r="C44">
            <v>57.825696090000001</v>
          </cell>
          <cell r="D44">
            <v>58.291125440000002</v>
          </cell>
          <cell r="E44">
            <v>58.715983559999998</v>
          </cell>
          <cell r="F44">
            <v>59.103855719999999</v>
          </cell>
          <cell r="G44">
            <v>59.444027300000002</v>
          </cell>
          <cell r="H44">
            <v>59.7478652</v>
          </cell>
          <cell r="I44">
            <v>60.04402906</v>
          </cell>
          <cell r="J44">
            <v>60.345444450000002</v>
          </cell>
          <cell r="K44">
            <v>60.653000210000002</v>
          </cell>
          <cell r="L44">
            <v>60.959592610000001</v>
          </cell>
          <cell r="M44">
            <v>61.253252150000002</v>
          </cell>
          <cell r="N44">
            <v>61.519508729999998</v>
          </cell>
          <cell r="O44">
            <v>61.74325322</v>
          </cell>
          <cell r="P44">
            <v>61.910246049999998</v>
          </cell>
          <cell r="Q44">
            <v>62.008316049999998</v>
          </cell>
          <cell r="R44">
            <v>62.044475060000003</v>
          </cell>
          <cell r="S44">
            <v>62.04133856</v>
          </cell>
          <cell r="T44">
            <v>62.016553180000002</v>
          </cell>
          <cell r="U44">
            <v>61.982805089999999</v>
          </cell>
          <cell r="V44">
            <v>61.948964070000002</v>
          </cell>
          <cell r="W44">
            <v>61.92114007</v>
          </cell>
          <cell r="X44">
            <v>61.903485029999999</v>
          </cell>
          <cell r="Y44">
            <v>61.898772000000001</v>
          </cell>
          <cell r="Z44">
            <v>61.908808899999997</v>
          </cell>
          <cell r="AA44">
            <v>61.93473419</v>
          </cell>
          <cell r="AB44">
            <v>61.977228449999998</v>
          </cell>
          <cell r="AC44">
            <v>62.036665769999999</v>
          </cell>
          <cell r="AD44">
            <v>62.113221719999999</v>
          </cell>
          <cell r="AE44">
            <v>62.206949829999999</v>
          </cell>
          <cell r="AF44">
            <v>62.317834990000001</v>
          </cell>
          <cell r="AG44">
            <v>62.445829680000003</v>
          </cell>
          <cell r="AH44">
            <v>62.590877579999997</v>
          </cell>
          <cell r="AI44">
            <v>62.752927499999998</v>
          </cell>
          <cell r="AJ44">
            <v>62.931940179999998</v>
          </cell>
          <cell r="AK44">
            <v>63.127889690000003</v>
          </cell>
        </row>
        <row r="45">
          <cell r="A45" t="str">
            <v>ems_ci_cgas_0</v>
          </cell>
          <cell r="B45">
            <v>57.291610059999996</v>
          </cell>
          <cell r="C45">
            <v>57.894752670000003</v>
          </cell>
          <cell r="D45">
            <v>58.481249869999999</v>
          </cell>
          <cell r="E45">
            <v>59.073200839999998</v>
          </cell>
          <cell r="F45">
            <v>59.679378560000004</v>
          </cell>
          <cell r="G45">
            <v>60.301786319999998</v>
          </cell>
          <cell r="H45">
            <v>60.939780349999999</v>
          </cell>
          <cell r="I45">
            <v>61.591963020000001</v>
          </cell>
          <cell r="J45">
            <v>62.256930779999998</v>
          </cell>
          <cell r="K45">
            <v>62.933519359999998</v>
          </cell>
          <cell r="L45">
            <v>63.620848289999998</v>
          </cell>
          <cell r="M45">
            <v>64.31829424</v>
          </cell>
          <cell r="N45">
            <v>65.025444969999995</v>
          </cell>
          <cell r="O45">
            <v>65.7420525</v>
          </cell>
          <cell r="P45">
            <v>66.467991190000006</v>
          </cell>
          <cell r="Q45">
            <v>67.203220830000006</v>
          </cell>
          <cell r="R45">
            <v>67.947756639999994</v>
          </cell>
          <cell r="S45">
            <v>68.701640429999998</v>
          </cell>
          <cell r="T45">
            <v>69.464928040000004</v>
          </cell>
          <cell r="U45">
            <v>70.2376802</v>
          </cell>
          <cell r="V45">
            <v>71.019953330000007</v>
          </cell>
          <cell r="W45">
            <v>71.811794610000007</v>
          </cell>
          <cell r="X45">
            <v>72.613240750000003</v>
          </cell>
          <cell r="Y45">
            <v>73.424319030000007</v>
          </cell>
          <cell r="Z45">
            <v>74.245049809999998</v>
          </cell>
          <cell r="AA45">
            <v>75.075449669999998</v>
          </cell>
          <cell r="AB45">
            <v>75.91553467</v>
          </cell>
          <cell r="AC45">
            <v>76.765323460000005</v>
          </cell>
          <cell r="AD45">
            <v>77.624839789999996</v>
          </cell>
          <cell r="AE45">
            <v>78.494114620000005</v>
          </cell>
          <cell r="AF45">
            <v>79.373185820000003</v>
          </cell>
          <cell r="AG45">
            <v>80.262101729999998</v>
          </cell>
          <cell r="AH45">
            <v>81.16092141</v>
          </cell>
          <cell r="AI45">
            <v>82.069714430000005</v>
          </cell>
          <cell r="AJ45">
            <v>82.988560489999998</v>
          </cell>
          <cell r="AK45">
            <v>83.917548949999997</v>
          </cell>
        </row>
        <row r="46">
          <cell r="A46" t="str">
            <v>ems_ci_cbio_2</v>
          </cell>
          <cell r="B46">
            <v>3.9694729030000002</v>
          </cell>
          <cell r="C46">
            <v>3.9803406109999999</v>
          </cell>
          <cell r="D46">
            <v>3.9762535520000002</v>
          </cell>
          <cell r="E46">
            <v>3.964539721</v>
          </cell>
          <cell r="F46">
            <v>3.946909754</v>
          </cell>
          <cell r="G46">
            <v>3.922981746</v>
          </cell>
          <cell r="H46">
            <v>3.8971026389999999</v>
          </cell>
          <cell r="I46">
            <v>3.8748305420000002</v>
          </cell>
          <cell r="J46">
            <v>3.8575261109999999</v>
          </cell>
          <cell r="K46">
            <v>3.8445299240000002</v>
          </cell>
          <cell r="L46">
            <v>3.8342845130000001</v>
          </cell>
          <cell r="M46">
            <v>3.8249335320000002</v>
          </cell>
          <cell r="N46">
            <v>3.8146651980000001</v>
          </cell>
          <cell r="O46">
            <v>3.8019187720000001</v>
          </cell>
          <cell r="P46">
            <v>3.7855017640000002</v>
          </cell>
          <cell r="Q46">
            <v>3.7646375330000001</v>
          </cell>
          <cell r="R46">
            <v>3.7405498289999999</v>
          </cell>
          <cell r="S46">
            <v>3.715620377</v>
          </cell>
          <cell r="T46">
            <v>3.6913326080000002</v>
          </cell>
          <cell r="U46">
            <v>3.668547953</v>
          </cell>
          <cell r="V46">
            <v>3.647733831</v>
          </cell>
          <cell r="W46">
            <v>3.6291138420000002</v>
          </cell>
          <cell r="X46">
            <v>3.6127622879999999</v>
          </cell>
          <cell r="Y46">
            <v>3.5986634180000001</v>
          </cell>
          <cell r="Z46">
            <v>3.58674889</v>
          </cell>
          <cell r="AA46">
            <v>3.5769216629999998</v>
          </cell>
          <cell r="AB46">
            <v>3.5690712740000001</v>
          </cell>
          <cell r="AC46">
            <v>3.5630835539999999</v>
          </cell>
          <cell r="AD46">
            <v>3.558846672</v>
          </cell>
          <cell r="AE46">
            <v>3.5562547640000002</v>
          </cell>
          <cell r="AF46">
            <v>3.5552099739999998</v>
          </cell>
          <cell r="AG46">
            <v>3.555623422</v>
          </cell>
          <cell r="AH46">
            <v>3.5574154930000002</v>
          </cell>
          <cell r="AI46">
            <v>3.5605156849999999</v>
          </cell>
          <cell r="AJ46">
            <v>3.5648621760000001</v>
          </cell>
          <cell r="AK46">
            <v>3.5704012299999999</v>
          </cell>
        </row>
        <row r="47">
          <cell r="A47" t="str">
            <v>ems_ci_cbio_0</v>
          </cell>
          <cell r="B47">
            <v>3.9694729030000002</v>
          </cell>
          <cell r="C47">
            <v>4.0121445370000002</v>
          </cell>
          <cell r="D47">
            <v>4.054627451</v>
          </cell>
          <cell r="E47">
            <v>4.0982555920000001</v>
          </cell>
          <cell r="F47">
            <v>4.1433956629999997</v>
          </cell>
          <cell r="G47">
            <v>4.1899805150000002</v>
          </cell>
          <cell r="H47">
            <v>4.2378190169999996</v>
          </cell>
          <cell r="I47">
            <v>4.2867249230000004</v>
          </cell>
          <cell r="J47">
            <v>4.3365545699999997</v>
          </cell>
          <cell r="K47">
            <v>4.387207718</v>
          </cell>
          <cell r="L47">
            <v>4.4386175259999998</v>
          </cell>
          <cell r="M47">
            <v>4.4907401140000003</v>
          </cell>
          <cell r="N47">
            <v>4.5435467889999996</v>
          </cell>
          <cell r="O47">
            <v>4.5970190369999999</v>
          </cell>
          <cell r="P47">
            <v>4.6511454920000004</v>
          </cell>
          <cell r="Q47">
            <v>4.7059199129999998</v>
          </cell>
          <cell r="R47">
            <v>4.7613398509999998</v>
          </cell>
          <cell r="S47">
            <v>4.8174056910000003</v>
          </cell>
          <cell r="T47">
            <v>4.874119737</v>
          </cell>
          <cell r="U47">
            <v>4.9314854019999999</v>
          </cell>
          <cell r="V47">
            <v>4.9895068399999998</v>
          </cell>
          <cell r="W47">
            <v>5.0481885609999999</v>
          </cell>
          <cell r="X47">
            <v>5.1075351879999999</v>
          </cell>
          <cell r="Y47">
            <v>5.1675513759999996</v>
          </cell>
          <cell r="Z47">
            <v>5.2282418259999996</v>
          </cell>
          <cell r="AA47">
            <v>5.2896113729999996</v>
          </cell>
          <cell r="AB47">
            <v>5.3516650969999997</v>
          </cell>
          <cell r="AC47">
            <v>5.4144084460000004</v>
          </cell>
          <cell r="AD47">
            <v>5.4778473310000004</v>
          </cell>
          <cell r="AE47">
            <v>5.5419882109999996</v>
          </cell>
          <cell r="AF47">
            <v>5.6068381340000002</v>
          </cell>
          <cell r="AG47">
            <v>5.6724047610000001</v>
          </cell>
          <cell r="AH47">
            <v>5.7386963529999999</v>
          </cell>
          <cell r="AI47">
            <v>5.8057217489999999</v>
          </cell>
          <cell r="AJ47">
            <v>5.8734903249999997</v>
          </cell>
          <cell r="AK47">
            <v>5.9420119409999996</v>
          </cell>
        </row>
        <row r="48">
          <cell r="A48" t="str">
            <v>ems_ci_cote_2</v>
          </cell>
          <cell r="B48">
            <v>18.507580099999998</v>
          </cell>
          <cell r="C48">
            <v>18.684957480000001</v>
          </cell>
          <cell r="D48">
            <v>18.843139130000001</v>
          </cell>
          <cell r="E48">
            <v>18.991572980000001</v>
          </cell>
          <cell r="F48">
            <v>19.132520960000001</v>
          </cell>
          <cell r="G48">
            <v>19.263840080000001</v>
          </cell>
          <cell r="H48">
            <v>19.387150340000002</v>
          </cell>
          <cell r="I48">
            <v>19.50819731</v>
          </cell>
          <cell r="J48">
            <v>19.63021307</v>
          </cell>
          <cell r="K48">
            <v>19.75375652</v>
          </cell>
          <cell r="L48">
            <v>19.877329700000001</v>
          </cell>
          <cell r="M48">
            <v>19.998033639999999</v>
          </cell>
          <cell r="N48">
            <v>20.112130350000001</v>
          </cell>
          <cell r="O48">
            <v>20.21550736</v>
          </cell>
          <cell r="P48">
            <v>20.304061149999999</v>
          </cell>
          <cell r="Q48">
            <v>20.37400907</v>
          </cell>
          <cell r="R48">
            <v>20.425843260000001</v>
          </cell>
          <cell r="S48">
            <v>20.464277620000001</v>
          </cell>
          <cell r="T48">
            <v>20.493728919999999</v>
          </cell>
          <cell r="U48">
            <v>20.517671020000002</v>
          </cell>
          <cell r="V48">
            <v>20.538667279999999</v>
          </cell>
          <cell r="W48">
            <v>20.558553069999999</v>
          </cell>
          <cell r="X48">
            <v>20.578623579999999</v>
          </cell>
          <cell r="Y48">
            <v>20.599788629999999</v>
          </cell>
          <cell r="Z48">
            <v>20.622689829999999</v>
          </cell>
          <cell r="AA48">
            <v>20.647785540000001</v>
          </cell>
          <cell r="AB48">
            <v>20.675411069999999</v>
          </cell>
          <cell r="AC48">
            <v>20.70582053</v>
          </cell>
          <cell r="AD48">
            <v>20.739215720000001</v>
          </cell>
          <cell r="AE48">
            <v>20.775765839999998</v>
          </cell>
          <cell r="AF48">
            <v>20.815620790000001</v>
          </cell>
          <cell r="AG48">
            <v>20.85891998</v>
          </cell>
          <cell r="AH48">
            <v>20.905797969999998</v>
          </cell>
          <cell r="AI48">
            <v>20.956387849999999</v>
          </cell>
          <cell r="AJ48">
            <v>21.010822919999999</v>
          </cell>
          <cell r="AK48">
            <v>21.069237260000001</v>
          </cell>
        </row>
        <row r="49">
          <cell r="A49" t="str">
            <v>ems_ci_cote_0</v>
          </cell>
          <cell r="B49">
            <v>18.507580099999998</v>
          </cell>
          <cell r="C49">
            <v>18.698753140000001</v>
          </cell>
          <cell r="D49">
            <v>18.8829992</v>
          </cell>
          <cell r="E49">
            <v>19.068742140000001</v>
          </cell>
          <cell r="F49">
            <v>19.259308260000001</v>
          </cell>
          <cell r="G49">
            <v>19.45544555</v>
          </cell>
          <cell r="H49">
            <v>19.656891609999999</v>
          </cell>
          <cell r="I49">
            <v>19.863096800000001</v>
          </cell>
          <cell r="J49">
            <v>20.073510750000001</v>
          </cell>
          <cell r="K49">
            <v>20.287675660000001</v>
          </cell>
          <cell r="L49">
            <v>20.505242079999999</v>
          </cell>
          <cell r="M49">
            <v>20.725957820000001</v>
          </cell>
          <cell r="N49">
            <v>20.949650070000001</v>
          </cell>
          <cell r="O49">
            <v>21.176208020000001</v>
          </cell>
          <cell r="P49">
            <v>21.405567649999998</v>
          </cell>
          <cell r="Q49">
            <v>21.637699949999998</v>
          </cell>
          <cell r="R49">
            <v>21.87260084</v>
          </cell>
          <cell r="S49">
            <v>22.110281059999998</v>
          </cell>
          <cell r="T49">
            <v>22.350762069999998</v>
          </cell>
          <cell r="U49">
            <v>22.594072820000001</v>
          </cell>
          <cell r="V49">
            <v>22.840245809999999</v>
          </cell>
          <cell r="W49">
            <v>23.089314649999999</v>
          </cell>
          <cell r="X49">
            <v>23.34131262</v>
          </cell>
          <cell r="Y49">
            <v>23.596272079999999</v>
          </cell>
          <cell r="Z49">
            <v>23.854224339999998</v>
          </cell>
          <cell r="AA49">
            <v>24.115199969999999</v>
          </cell>
          <cell r="AB49">
            <v>24.37922914</v>
          </cell>
          <cell r="AC49">
            <v>24.646342069999999</v>
          </cell>
          <cell r="AD49">
            <v>24.916569469999999</v>
          </cell>
          <cell r="AE49">
            <v>25.18994288</v>
          </cell>
          <cell r="AF49">
            <v>25.466494359999999</v>
          </cell>
          <cell r="AG49">
            <v>25.74625752</v>
          </cell>
          <cell r="AH49">
            <v>26.0292675</v>
          </cell>
          <cell r="AI49">
            <v>26.315560909999999</v>
          </cell>
          <cell r="AJ49">
            <v>26.60517574</v>
          </cell>
          <cell r="AK49">
            <v>26.898151219999999</v>
          </cell>
        </row>
        <row r="50">
          <cell r="A50" t="str">
            <v>ems_ci_ccoa_sagr_2</v>
          </cell>
          <cell r="B50">
            <v>1.2084036100000001E-2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</row>
        <row r="51">
          <cell r="A51" t="str">
            <v>ems_ci_ccoa_sagr_0</v>
          </cell>
          <cell r="B51">
            <v>1.2084036100000001E-2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</row>
        <row r="52">
          <cell r="A52" t="str">
            <v>ems_ci_ccoa_sfor_2</v>
          </cell>
          <cell r="B52">
            <v>4.9630495200000003E-4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</row>
        <row r="53">
          <cell r="A53" t="str">
            <v>ems_ci_ccoa_sfor_0</v>
          </cell>
          <cell r="B53">
            <v>4.9630495200000003E-4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</row>
        <row r="54">
          <cell r="A54" t="str">
            <v>ems_ci_ccoa_sfoo_2</v>
          </cell>
          <cell r="B54">
            <v>1.4238515629999999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</row>
        <row r="55">
          <cell r="A55" t="str">
            <v>ems_ci_ccoa_sfoo_0</v>
          </cell>
          <cell r="B55">
            <v>1.4238515629999999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</row>
        <row r="56">
          <cell r="A56" t="str">
            <v>ems_ci_ccoa_sveh_2</v>
          </cell>
          <cell r="B56">
            <v>2.4527137300000001E-2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</row>
        <row r="57">
          <cell r="A57" t="str">
            <v>ems_ci_ccoa_sveh_0</v>
          </cell>
          <cell r="B57">
            <v>2.4527137300000001E-2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ems_ci_ccoa_sgla_2</v>
          </cell>
          <cell r="B58">
            <v>1.1111056580000001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</row>
        <row r="59">
          <cell r="A59" t="str">
            <v>ems_ci_ccoa_sgla_0</v>
          </cell>
          <cell r="B59">
            <v>1.1111056580000001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ems_ci_ccoa_spap_2</v>
          </cell>
          <cell r="B60">
            <v>6.7559369199999997E-2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ems_ci_ccoa_spap_0</v>
          </cell>
          <cell r="B61">
            <v>6.7559369199999997E-2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</row>
        <row r="62">
          <cell r="A62" t="str">
            <v>ems_ci_ccoa_sche_2</v>
          </cell>
          <cell r="B62">
            <v>1.1751077809999999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</row>
        <row r="63">
          <cell r="A63" t="str">
            <v>ems_ci_ccoa_sche_0</v>
          </cell>
          <cell r="B63">
            <v>1.1751077809999999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</row>
        <row r="64">
          <cell r="A64" t="str">
            <v>ems_ci_ccoa_spla_2</v>
          </cell>
          <cell r="B64">
            <v>5.5696801699999996E-4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</row>
        <row r="65">
          <cell r="A65" t="str">
            <v>ems_ci_ccoa_spla_0</v>
          </cell>
          <cell r="B65">
            <v>5.5696801699999996E-4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</row>
        <row r="66">
          <cell r="A66" t="str">
            <v>ems_ci_ccoa_smet_2</v>
          </cell>
          <cell r="B66">
            <v>15.435251429999999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</row>
        <row r="67">
          <cell r="A67" t="str">
            <v>ems_ci_ccoa_smet_0</v>
          </cell>
          <cell r="B67">
            <v>15.435251429999999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</row>
        <row r="68">
          <cell r="A68" t="str">
            <v>ems_ci_ccoa_sigo_2</v>
          </cell>
          <cell r="B68">
            <v>3.9619272599999998E-2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</row>
        <row r="69">
          <cell r="A69" t="str">
            <v>ems_ci_ccoa_sigo_0</v>
          </cell>
          <cell r="B69">
            <v>3.9619272599999998E-2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</row>
        <row r="70">
          <cell r="A70" t="str">
            <v>ems_ci_ccoa_scgo_2</v>
          </cell>
          <cell r="B70">
            <v>3.4381168199999999E-3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</row>
        <row r="71">
          <cell r="A71" t="str">
            <v>ems_ci_ccoa_scgo_0</v>
          </cell>
          <cell r="B71">
            <v>3.4381168199999999E-3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</row>
        <row r="72">
          <cell r="A72" t="str">
            <v>ems_ci_ccoa_scon_2</v>
          </cell>
          <cell r="B72">
            <v>6.0514475900000001E-5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</row>
        <row r="73">
          <cell r="A73" t="str">
            <v>ems_ci_ccoa_scon_0</v>
          </cell>
          <cell r="B73">
            <v>6.0514475900000001E-5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</row>
        <row r="74">
          <cell r="A74" t="str">
            <v>ems_ci_ccoa_srai_2</v>
          </cell>
          <cell r="B74">
            <v>4.9344107899999996E-4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</row>
        <row r="75">
          <cell r="A75" t="str">
            <v>ems_ci_ccoa_srai_0</v>
          </cell>
          <cell r="B75">
            <v>4.9344107899999996E-4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</row>
        <row r="76">
          <cell r="A76" t="str">
            <v>ems_ci_ccoa_sroa_2</v>
          </cell>
          <cell r="B76">
            <v>4.9262870500000003E-3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</row>
        <row r="77">
          <cell r="A77" t="str">
            <v>ems_ci_ccoa_sroa_0</v>
          </cell>
          <cell r="B77">
            <v>4.9262870500000003E-3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</row>
        <row r="78">
          <cell r="A78" t="str">
            <v>ems_ci_ccoa_swat_2</v>
          </cell>
          <cell r="B78">
            <v>8.7423164499999997E-4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</row>
        <row r="79">
          <cell r="A79" t="str">
            <v>ems_ci_ccoa_swat_0</v>
          </cell>
          <cell r="B79">
            <v>8.7423164499999997E-4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</row>
        <row r="80">
          <cell r="A80" t="str">
            <v>ems_ci_ccoa_sair_2</v>
          </cell>
          <cell r="B80">
            <v>5.5040366199999996E-3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</row>
        <row r="81">
          <cell r="A81" t="str">
            <v>ems_ci_ccoa_sair_0</v>
          </cell>
          <cell r="B81">
            <v>5.5040366199999996E-3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</row>
        <row r="82">
          <cell r="A82" t="str">
            <v>ems_ci_ccoa_spri_2</v>
          </cell>
          <cell r="B82">
            <v>0.4522367625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</row>
        <row r="83">
          <cell r="A83" t="str">
            <v>ems_ci_ccoa_spri_0</v>
          </cell>
          <cell r="B83">
            <v>0.4522367625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</row>
        <row r="84">
          <cell r="A84" t="str">
            <v>ems_ci_ccoa_spub_2</v>
          </cell>
          <cell r="B84">
            <v>5.4584078299999998E-2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</row>
        <row r="85">
          <cell r="A85" t="str">
            <v>ems_ci_ccoa_spub_0</v>
          </cell>
          <cell r="B85">
            <v>5.4584078299999998E-2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</row>
        <row r="86">
          <cell r="A86" t="str">
            <v>ems_ci_ccoa_smin_2</v>
          </cell>
          <cell r="B86">
            <v>1.30437723E-3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</row>
        <row r="87">
          <cell r="A87" t="str">
            <v>ems_ci_ccoa_smin_0</v>
          </cell>
          <cell r="B87">
            <v>1.30437723E-3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</row>
        <row r="88">
          <cell r="A88" t="str">
            <v>ems_ci_ccoa_soil_2</v>
          </cell>
          <cell r="B88">
            <v>0.84745549890000005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</row>
        <row r="89">
          <cell r="A89" t="str">
            <v>ems_ci_ccoa_soil_0</v>
          </cell>
          <cell r="B89">
            <v>0.84745549890000005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</row>
        <row r="90">
          <cell r="A90" t="str">
            <v>ems_ci_ccoa_sbfu_2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</row>
        <row r="91">
          <cell r="A91" t="str">
            <v>ems_ci_ccoa_sbfu_0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</row>
        <row r="92">
          <cell r="A92" t="str">
            <v>ems_ci_ccoa_sgas_2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</row>
        <row r="93">
          <cell r="A93" t="str">
            <v>ems_ci_ccoa_sgas_0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</row>
        <row r="94">
          <cell r="A94" t="str">
            <v>ems_ci_ccoa_sbga_2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</row>
        <row r="95">
          <cell r="A95" t="str">
            <v>ems_ci_ccoa_sbga_0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</row>
        <row r="96">
          <cell r="A96" t="str">
            <v>ems_ci_ccoa_senu_2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</row>
        <row r="97">
          <cell r="A97" t="str">
            <v>ems_ci_ccoa_senu_0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</row>
        <row r="98">
          <cell r="A98" t="str">
            <v>ems_ci_ccoa_seoi_2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A99" t="str">
            <v>ems_ci_ccoa_seoi_0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</row>
        <row r="100">
          <cell r="A100" t="str">
            <v>ems_ci_ccoa_sega_2</v>
          </cell>
          <cell r="B100">
            <v>0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</row>
        <row r="101">
          <cell r="A101" t="str">
            <v>ems_ci_ccoa_sega_0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</row>
        <row r="102">
          <cell r="A102" t="str">
            <v>ems_ci_ccoa_seco_2</v>
          </cell>
          <cell r="B102">
            <v>7.8945038600000004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</row>
        <row r="103">
          <cell r="A103" t="str">
            <v>ems_ci_ccoa_seco_0</v>
          </cell>
          <cell r="B103">
            <v>7.8945038600000004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</row>
        <row r="104">
          <cell r="A104" t="str">
            <v>ems_ci_ccoa_sewi_2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</row>
        <row r="105">
          <cell r="A105" t="str">
            <v>ems_ci_ccoa_sewi_0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</row>
        <row r="106">
          <cell r="A106" t="str">
            <v>ems_ci_ccoa_seso_2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</row>
        <row r="107">
          <cell r="A107" t="str">
            <v>ems_ci_ccoa_seso_0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</row>
        <row r="108">
          <cell r="A108" t="str">
            <v>ems_ci_ccoa_sehy_2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</row>
        <row r="109">
          <cell r="A109" t="str">
            <v>ems_ci_ccoa_sehy_0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</row>
        <row r="110">
          <cell r="A110" t="str">
            <v>ems_ci_ccoa_sech_2</v>
          </cell>
          <cell r="B110">
            <v>1.9996766580000001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</row>
        <row r="111">
          <cell r="A111" t="str">
            <v>ems_ci_ccoa_sech_0</v>
          </cell>
          <cell r="B111">
            <v>1.9996766580000001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</row>
        <row r="112">
          <cell r="A112" t="str">
            <v>ems_ci_ccoa_seot_2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</row>
        <row r="113">
          <cell r="A113" t="str">
            <v>ems_ci_ccoa_seot_0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</row>
        <row r="114">
          <cell r="A114" t="str">
            <v>ems_ci_ccoi_sagr_2</v>
          </cell>
          <cell r="B114">
            <v>1.5423266099999999E-2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</row>
        <row r="115">
          <cell r="A115" t="str">
            <v>ems_ci_ccoi_sagr_0</v>
          </cell>
          <cell r="B115">
            <v>1.5423266099999999E-2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</row>
        <row r="116">
          <cell r="A116" t="str">
            <v>ems_ci_ccoi_sfor_2</v>
          </cell>
          <cell r="B116">
            <v>4.8879926499999996E-4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</row>
        <row r="117">
          <cell r="A117" t="str">
            <v>ems_ci_ccoi_sfor_0</v>
          </cell>
          <cell r="B117">
            <v>4.8879926499999996E-4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</row>
        <row r="118">
          <cell r="A118" t="str">
            <v>ems_ci_ccoi_sfoo_2</v>
          </cell>
          <cell r="B118">
            <v>1.1360810000000001E-2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</row>
        <row r="119">
          <cell r="A119" t="str">
            <v>ems_ci_ccoi_sfoo_0</v>
          </cell>
          <cell r="B119">
            <v>1.1360810000000001E-2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</row>
        <row r="120">
          <cell r="A120" t="str">
            <v>ems_ci_ccoi_sveh_2</v>
          </cell>
          <cell r="B120">
            <v>2.3761344700000001E-3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</row>
        <row r="121">
          <cell r="A121" t="str">
            <v>ems_ci_ccoi_sveh_0</v>
          </cell>
          <cell r="B121">
            <v>2.3761344700000001E-3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</row>
        <row r="122">
          <cell r="A122" t="str">
            <v>ems_ci_ccoi_sgla_2</v>
          </cell>
          <cell r="B122">
            <v>6.1781224200000004E-3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</row>
        <row r="123">
          <cell r="A123" t="str">
            <v>ems_ci_ccoi_sgla_0</v>
          </cell>
          <cell r="B123">
            <v>6.1781224200000004E-3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</row>
        <row r="124">
          <cell r="A124" t="str">
            <v>ems_ci_ccoi_spap_2</v>
          </cell>
          <cell r="B124">
            <v>3.3572960299999999E-3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</row>
        <row r="125">
          <cell r="A125" t="str">
            <v>ems_ci_ccoi_spap_0</v>
          </cell>
          <cell r="B125">
            <v>3.3572960299999999E-3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</row>
        <row r="126">
          <cell r="A126" t="str">
            <v>ems_ci_ccoi_sche_2</v>
          </cell>
          <cell r="B126">
            <v>2.0073191000000001E-2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</row>
        <row r="127">
          <cell r="A127" t="str">
            <v>ems_ci_ccoi_sche_0</v>
          </cell>
          <cell r="B127">
            <v>2.0073191000000001E-2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</row>
        <row r="128">
          <cell r="A128" t="str">
            <v>ems_ci_ccoi_spla_2</v>
          </cell>
          <cell r="B128">
            <v>3.9200376099999996E-3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</row>
        <row r="129">
          <cell r="A129" t="str">
            <v>ems_ci_ccoi_spla_0</v>
          </cell>
          <cell r="B129">
            <v>3.9200376099999996E-3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</row>
        <row r="130">
          <cell r="A130" t="str">
            <v>ems_ci_ccoi_smet_2</v>
          </cell>
          <cell r="B130">
            <v>1.1243644000000001E-2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</row>
        <row r="131">
          <cell r="A131" t="str">
            <v>ems_ci_ccoi_smet_0</v>
          </cell>
          <cell r="B131">
            <v>1.1243644000000001E-2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</row>
        <row r="132">
          <cell r="A132" t="str">
            <v>ems_ci_ccoi_sigo_2</v>
          </cell>
          <cell r="B132">
            <v>2.4288566899999999E-3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</row>
        <row r="133">
          <cell r="A133" t="str">
            <v>ems_ci_ccoi_sigo_0</v>
          </cell>
          <cell r="B133">
            <v>2.4288566899999999E-3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A134" t="str">
            <v>ems_ci_ccoi_scgo_2</v>
          </cell>
          <cell r="B134">
            <v>3.6566411600000002E-3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</row>
        <row r="135">
          <cell r="A135" t="str">
            <v>ems_ci_ccoi_scgo_0</v>
          </cell>
          <cell r="B135">
            <v>3.6566411600000002E-3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</row>
        <row r="136">
          <cell r="A136" t="str">
            <v>ems_ci_ccoi_scon_2</v>
          </cell>
          <cell r="B136">
            <v>2.6597557099999999E-2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</row>
        <row r="137">
          <cell r="A137" t="str">
            <v>ems_ci_ccoi_scon_0</v>
          </cell>
          <cell r="B137">
            <v>2.6597557099999999E-2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</row>
        <row r="138">
          <cell r="A138" t="str">
            <v>ems_ci_ccoi_srai_2</v>
          </cell>
          <cell r="B138">
            <v>5.1722552000000005E-4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</row>
        <row r="139">
          <cell r="A139" t="str">
            <v>ems_ci_ccoi_srai_0</v>
          </cell>
          <cell r="B139">
            <v>5.1722552000000005E-4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</row>
        <row r="140">
          <cell r="A140" t="str">
            <v>ems_ci_ccoi_sroa_2</v>
          </cell>
          <cell r="B140">
            <v>5.1637333399999997E-3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</row>
        <row r="141">
          <cell r="A141" t="str">
            <v>ems_ci_ccoi_sroa_0</v>
          </cell>
          <cell r="B141">
            <v>5.1637333399999997E-3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</row>
        <row r="142">
          <cell r="A142" t="str">
            <v>ems_ci_ccoi_swat_2</v>
          </cell>
          <cell r="B142">
            <v>2.3784578500000001E-3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</row>
        <row r="143">
          <cell r="A143" t="str">
            <v>ems_ci_ccoi_swat_0</v>
          </cell>
          <cell r="B143">
            <v>2.3784578500000001E-3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</row>
        <row r="144">
          <cell r="A144" t="str">
            <v>ems_ci_ccoi_sair_2</v>
          </cell>
          <cell r="B144">
            <v>5.1865377099999999E-2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</row>
        <row r="145">
          <cell r="A145" t="str">
            <v>ems_ci_ccoi_sair_0</v>
          </cell>
          <cell r="B145">
            <v>5.1865377099999999E-2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</row>
        <row r="146">
          <cell r="A146" t="str">
            <v>ems_ci_ccoi_spri_2</v>
          </cell>
          <cell r="B146">
            <v>0.10197021019999999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</row>
        <row r="147">
          <cell r="A147" t="str">
            <v>ems_ci_ccoi_spri_0</v>
          </cell>
          <cell r="B147">
            <v>0.10197021019999999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</row>
        <row r="148">
          <cell r="A148" t="str">
            <v>ems_ci_ccoi_spub_2</v>
          </cell>
          <cell r="B148">
            <v>7.2464159099999995E-2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</row>
        <row r="149">
          <cell r="A149" t="str">
            <v>ems_ci_ccoi_spub_0</v>
          </cell>
          <cell r="B149">
            <v>7.2464159099999995E-2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A150" t="str">
            <v>ems_ci_ccoi_smin_2</v>
          </cell>
          <cell r="B150">
            <v>1.4880497900000001E-3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A151" t="str">
            <v>ems_ci_ccoi_smin_0</v>
          </cell>
          <cell r="B151">
            <v>1.4880497900000001E-3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</row>
        <row r="152">
          <cell r="A152" t="str">
            <v>ems_ci_ccoi_soil_2</v>
          </cell>
          <cell r="B152">
            <v>11.974667309999999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A153" t="str">
            <v>ems_ci_ccoi_soil_0</v>
          </cell>
          <cell r="B153">
            <v>11.974667309999999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</row>
        <row r="154">
          <cell r="A154" t="str">
            <v>ems_ci_ccoi_sbfu_2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A155" t="str">
            <v>ems_ci_ccoi_sbfu_0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</row>
        <row r="156">
          <cell r="A156" t="str">
            <v>ems_ci_ccoi_sgas_2</v>
          </cell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</row>
        <row r="157">
          <cell r="A157" t="str">
            <v>ems_ci_ccoi_sgas_0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</row>
        <row r="158">
          <cell r="A158" t="str">
            <v>ems_ci_ccoi_sbga_2</v>
          </cell>
          <cell r="B158">
            <v>0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</row>
        <row r="159">
          <cell r="A159" t="str">
            <v>ems_ci_ccoi_sbga_0</v>
          </cell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</row>
        <row r="160">
          <cell r="A160" t="str">
            <v>ems_ci_ccoi_senu_2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</row>
        <row r="161">
          <cell r="A161" t="str">
            <v>ems_ci_ccoi_senu_0</v>
          </cell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</row>
        <row r="162">
          <cell r="A162" t="str">
            <v>ems_ci_ccoi_seoi_2</v>
          </cell>
          <cell r="B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</row>
        <row r="163">
          <cell r="A163" t="str">
            <v>ems_ci_ccoi_seoi_0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</row>
        <row r="164">
          <cell r="A164" t="str">
            <v>ems_ci_ccoi_sega_2</v>
          </cell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</row>
        <row r="165">
          <cell r="A165" t="str">
            <v>ems_ci_ccoi_sega_0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</row>
        <row r="166">
          <cell r="A166" t="str">
            <v>ems_ci_ccoi_seco_2</v>
          </cell>
          <cell r="B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</row>
        <row r="167">
          <cell r="A167" t="str">
            <v>ems_ci_ccoi_seco_0</v>
          </cell>
          <cell r="B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</row>
        <row r="168">
          <cell r="A168" t="str">
            <v>ems_ci_ccoi_sewi_2</v>
          </cell>
          <cell r="B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</row>
        <row r="169">
          <cell r="A169" t="str">
            <v>ems_ci_ccoi_sewi_0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</row>
        <row r="170">
          <cell r="A170" t="str">
            <v>ems_ci_ccoi_seso_2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</row>
        <row r="171">
          <cell r="A171" t="str">
            <v>ems_ci_ccoi_seso_0</v>
          </cell>
          <cell r="B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</row>
        <row r="172">
          <cell r="A172" t="str">
            <v>ems_ci_ccoi_sehy_2</v>
          </cell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</row>
        <row r="173">
          <cell r="A173" t="str">
            <v>ems_ci_ccoi_sehy_0</v>
          </cell>
          <cell r="B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</row>
        <row r="174">
          <cell r="A174" t="str">
            <v>ems_ci_ccoi_sech_2</v>
          </cell>
          <cell r="B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</row>
        <row r="175">
          <cell r="A175" t="str">
            <v>ems_ci_ccoi_sech_0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</row>
        <row r="176">
          <cell r="A176" t="str">
            <v>ems_ci_ccoi_seot_2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0</v>
          </cell>
        </row>
        <row r="177">
          <cell r="A177" t="str">
            <v>ems_ci_ccoi_seot_0</v>
          </cell>
          <cell r="B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</row>
        <row r="178">
          <cell r="A178" t="str">
            <v>ems_ci_cfut_sagr_2</v>
          </cell>
          <cell r="B178">
            <v>8.5220578969999998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</row>
        <row r="179">
          <cell r="A179" t="str">
            <v>ems_ci_cfut_sagr_0</v>
          </cell>
          <cell r="B179">
            <v>8.5220578969999998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</row>
        <row r="180">
          <cell r="A180" t="str">
            <v>ems_ci_cfut_sfor_2</v>
          </cell>
          <cell r="B180">
            <v>0.34247387239999999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</row>
        <row r="181">
          <cell r="A181" t="str">
            <v>ems_ci_cfut_sfor_0</v>
          </cell>
          <cell r="B181">
            <v>0.34247387239999999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</row>
        <row r="182">
          <cell r="A182" t="str">
            <v>ems_ci_cfut_sfoo_2</v>
          </cell>
          <cell r="B182">
            <v>1.080574111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</row>
        <row r="183">
          <cell r="A183" t="str">
            <v>ems_ci_cfut_sfoo_0</v>
          </cell>
          <cell r="B183">
            <v>1.080574111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</row>
        <row r="184">
          <cell r="A184" t="str">
            <v>ems_ci_cfut_sveh_2</v>
          </cell>
          <cell r="B184">
            <v>0.2135159133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</row>
        <row r="185">
          <cell r="A185" t="str">
            <v>ems_ci_cfut_sveh_0</v>
          </cell>
          <cell r="B185">
            <v>0.2135159133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</row>
        <row r="186">
          <cell r="A186" t="str">
            <v>ems_ci_cfut_sgla_2</v>
          </cell>
          <cell r="B186">
            <v>0.89053663049999998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</row>
        <row r="187">
          <cell r="A187" t="str">
            <v>ems_ci_cfut_sgla_0</v>
          </cell>
          <cell r="B187">
            <v>0.89053663049999998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</row>
        <row r="188">
          <cell r="A188" t="str">
            <v>ems_ci_cfut_spap_2</v>
          </cell>
          <cell r="B188">
            <v>9.8596471000000005E-2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</row>
        <row r="189">
          <cell r="A189" t="str">
            <v>ems_ci_cfut_spap_0</v>
          </cell>
          <cell r="B189">
            <v>9.8596471000000005E-2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</row>
        <row r="190">
          <cell r="A190" t="str">
            <v>ems_ci_cfut_sche_2</v>
          </cell>
          <cell r="B190">
            <v>0.54841285139999996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</row>
        <row r="191">
          <cell r="A191" t="str">
            <v>ems_ci_cfut_sche_0</v>
          </cell>
          <cell r="B191">
            <v>0.54841285139999996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</row>
        <row r="192">
          <cell r="A192" t="str">
            <v>ems_ci_cfut_spla_2</v>
          </cell>
          <cell r="B192">
            <v>0.32771827079999999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</row>
        <row r="193">
          <cell r="A193" t="str">
            <v>ems_ci_cfut_spla_0</v>
          </cell>
          <cell r="B193">
            <v>0.32771827079999999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</row>
        <row r="194">
          <cell r="A194" t="str">
            <v>ems_ci_cfut_smet_2</v>
          </cell>
          <cell r="B194">
            <v>0.3287921862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</row>
        <row r="195">
          <cell r="A195" t="str">
            <v>ems_ci_cfut_smet_0</v>
          </cell>
          <cell r="B195">
            <v>0.3287921862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</row>
        <row r="196">
          <cell r="A196" t="str">
            <v>ems_ci_cfut_sigo_2</v>
          </cell>
          <cell r="B196">
            <v>0.37795929890000002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</row>
        <row r="197">
          <cell r="A197" t="str">
            <v>ems_ci_cfut_sigo_0</v>
          </cell>
          <cell r="B197">
            <v>0.37795929890000002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</row>
        <row r="198">
          <cell r="A198" t="str">
            <v>ems_ci_cfut_scgo_2</v>
          </cell>
          <cell r="B198">
            <v>0.73280508769999997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</row>
        <row r="199">
          <cell r="A199" t="str">
            <v>ems_ci_cfut_scgo_0</v>
          </cell>
          <cell r="B199">
            <v>0.73280508769999997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0">
          <cell r="A200" t="str">
            <v>ems_ci_cfut_scon_2</v>
          </cell>
          <cell r="B200">
            <v>4.6900625119999999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</row>
        <row r="201">
          <cell r="A201" t="str">
            <v>ems_ci_cfut_scon_0</v>
          </cell>
          <cell r="B201">
            <v>4.6900625119999999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</row>
        <row r="202">
          <cell r="A202" t="str">
            <v>ems_ci_cfut_srai_2</v>
          </cell>
          <cell r="B202">
            <v>1.3274507950000001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</row>
        <row r="203">
          <cell r="A203" t="str">
            <v>ems_ci_cfut_srai_0</v>
          </cell>
          <cell r="B203">
            <v>1.3274507950000001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</row>
        <row r="204">
          <cell r="A204" t="str">
            <v>ems_ci_cfut_sroa_2</v>
          </cell>
          <cell r="B204">
            <v>13.25263674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</row>
        <row r="205">
          <cell r="A205" t="str">
            <v>ems_ci_cfut_sroa_0</v>
          </cell>
          <cell r="B205">
            <v>13.25263674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</row>
        <row r="206">
          <cell r="A206" t="str">
            <v>ems_ci_cfut_swat_2</v>
          </cell>
          <cell r="B206">
            <v>3.3385708420000002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</row>
        <row r="207">
          <cell r="A207" t="str">
            <v>ems_ci_cfut_swat_0</v>
          </cell>
          <cell r="B207">
            <v>3.3385708420000002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</row>
        <row r="208">
          <cell r="A208" t="str">
            <v>ems_ci_cfut_sair_2</v>
          </cell>
          <cell r="B208">
            <v>17.587693560000002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</row>
        <row r="209">
          <cell r="A209" t="str">
            <v>ems_ci_cfut_sair_0</v>
          </cell>
          <cell r="B209">
            <v>17.587693560000002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</row>
        <row r="210">
          <cell r="A210" t="str">
            <v>ems_ci_cfut_spri_2</v>
          </cell>
          <cell r="B210">
            <v>11.600365030000001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</row>
        <row r="211">
          <cell r="A211" t="str">
            <v>ems_ci_cfut_spri_0</v>
          </cell>
          <cell r="B211">
            <v>11.600365030000001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</row>
        <row r="212">
          <cell r="A212" t="str">
            <v>ems_ci_cfut_spub_2</v>
          </cell>
          <cell r="B212">
            <v>5.9370819680000002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</row>
        <row r="213">
          <cell r="A213" t="str">
            <v>ems_ci_cfut_spub_0</v>
          </cell>
          <cell r="B213">
            <v>5.9370819680000002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  <row r="214">
          <cell r="A214" t="str">
            <v>ems_ci_cfut_smin_2</v>
          </cell>
          <cell r="B214">
            <v>0.6811757719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</row>
        <row r="215">
          <cell r="A215" t="str">
            <v>ems_ci_cfut_smin_0</v>
          </cell>
          <cell r="B215">
            <v>0.6811757719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</row>
        <row r="216">
          <cell r="A216" t="str">
            <v>ems_ci_cfut_soil_2</v>
          </cell>
          <cell r="B216">
            <v>1.7714383520000001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</row>
        <row r="217">
          <cell r="A217" t="str">
            <v>ems_ci_cfut_soil_0</v>
          </cell>
          <cell r="B217">
            <v>1.7714383520000001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</row>
        <row r="218">
          <cell r="A218" t="str">
            <v>ems_ci_cfut_sbfu_2</v>
          </cell>
          <cell r="B218">
            <v>4.1501459169999997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</row>
        <row r="219">
          <cell r="A219" t="str">
            <v>ems_ci_cfut_sbfu_0</v>
          </cell>
          <cell r="B219">
            <v>4.1501459169999997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</row>
        <row r="220">
          <cell r="A220" t="str">
            <v>ems_ci_cfut_sgas_2</v>
          </cell>
          <cell r="B220">
            <v>0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</row>
        <row r="221">
          <cell r="A221" t="str">
            <v>ems_ci_cfut_sgas_0</v>
          </cell>
          <cell r="B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</row>
        <row r="222">
          <cell r="A222" t="str">
            <v>ems_ci_cfut_sbga_2</v>
          </cell>
          <cell r="B222">
            <v>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</row>
        <row r="223">
          <cell r="A223" t="str">
            <v>ems_ci_cfut_sbga_0</v>
          </cell>
          <cell r="B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</row>
        <row r="224">
          <cell r="A224" t="str">
            <v>ems_ci_cfut_senu_2</v>
          </cell>
          <cell r="B224">
            <v>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</row>
        <row r="225">
          <cell r="A225" t="str">
            <v>ems_ci_cfut_senu_0</v>
          </cell>
          <cell r="B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</row>
        <row r="226">
          <cell r="A226" t="str">
            <v>ems_ci_cfut_seoi_2</v>
          </cell>
          <cell r="B226">
            <v>2.8431017010000001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</row>
        <row r="227">
          <cell r="A227" t="str">
            <v>ems_ci_cfut_seoi_0</v>
          </cell>
          <cell r="B227">
            <v>2.8431017010000001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</row>
        <row r="228">
          <cell r="A228" t="str">
            <v>ems_ci_cfut_sega_2</v>
          </cell>
          <cell r="B228">
            <v>0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</row>
        <row r="229">
          <cell r="A229" t="str">
            <v>ems_ci_cfut_sega_0</v>
          </cell>
          <cell r="B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</row>
        <row r="230">
          <cell r="A230" t="str">
            <v>ems_ci_cfut_seco_2</v>
          </cell>
          <cell r="B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</row>
        <row r="231">
          <cell r="A231" t="str">
            <v>ems_ci_cfut_seco_0</v>
          </cell>
          <cell r="B231">
            <v>0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</row>
        <row r="232">
          <cell r="A232" t="str">
            <v>ems_ci_cfut_sewi_2</v>
          </cell>
          <cell r="B232">
            <v>0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ems_ci_cfut_sewi_0</v>
          </cell>
          <cell r="B233">
            <v>0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</row>
        <row r="234">
          <cell r="A234" t="str">
            <v>ems_ci_cfut_seso_2</v>
          </cell>
          <cell r="B234">
            <v>0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</row>
        <row r="235">
          <cell r="A235" t="str">
            <v>ems_ci_cfut_seso_0</v>
          </cell>
          <cell r="B235">
            <v>0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</row>
        <row r="236">
          <cell r="A236" t="str">
            <v>ems_ci_cfut_sehy_2</v>
          </cell>
          <cell r="B236">
            <v>0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</row>
        <row r="237">
          <cell r="A237" t="str">
            <v>ems_ci_cfut_sehy_0</v>
          </cell>
          <cell r="B237">
            <v>0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</row>
        <row r="238">
          <cell r="A238" t="str">
            <v>ems_ci_cfut_sech_2</v>
          </cell>
          <cell r="B238">
            <v>0.2266327219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</row>
        <row r="239">
          <cell r="A239" t="str">
            <v>ems_ci_cfut_sech_0</v>
          </cell>
          <cell r="B239">
            <v>0.2266327219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</row>
        <row r="240">
          <cell r="A240" t="str">
            <v>ems_ci_cfut_seot_2</v>
          </cell>
          <cell r="B240">
            <v>0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</row>
        <row r="241">
          <cell r="A241" t="str">
            <v>ems_ci_cfut_seot_0</v>
          </cell>
          <cell r="B241">
            <v>0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</row>
        <row r="242">
          <cell r="A242" t="str">
            <v>ems_ci_cfuh_sagr_2</v>
          </cell>
          <cell r="B242">
            <v>4.3201955910000001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</row>
        <row r="243">
          <cell r="A243" t="str">
            <v>ems_ci_cfuh_sagr_0</v>
          </cell>
          <cell r="B243">
            <v>4.3201955910000001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</row>
        <row r="244">
          <cell r="A244" t="str">
            <v>ems_ci_cfuh_sfor_2</v>
          </cell>
          <cell r="B244">
            <v>0.14479631900000001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</row>
        <row r="245">
          <cell r="A245" t="str">
            <v>ems_ci_cfuh_sfor_0</v>
          </cell>
          <cell r="B245">
            <v>0.14479631900000001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</row>
        <row r="246">
          <cell r="A246" t="str">
            <v>ems_ci_cfuh_sfoo_2</v>
          </cell>
          <cell r="B246">
            <v>7.1392268800000006E-2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</row>
        <row r="247">
          <cell r="A247" t="str">
            <v>ems_ci_cfuh_sfoo_0</v>
          </cell>
          <cell r="B247">
            <v>7.1392268800000006E-2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</row>
        <row r="248">
          <cell r="A248" t="str">
            <v>ems_ci_cfuh_sveh_2</v>
          </cell>
          <cell r="B248">
            <v>9.6523288900000007E-3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</row>
        <row r="249">
          <cell r="A249" t="str">
            <v>ems_ci_cfuh_sveh_0</v>
          </cell>
          <cell r="B249">
            <v>9.6523288900000007E-3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</row>
        <row r="250">
          <cell r="A250" t="str">
            <v>ems_ci_cfuh_sgla_2</v>
          </cell>
          <cell r="B250">
            <v>5.8351986000000002E-2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</row>
        <row r="251">
          <cell r="A251" t="str">
            <v>ems_ci_cfuh_sgla_0</v>
          </cell>
          <cell r="B251">
            <v>5.8351986000000002E-2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</row>
        <row r="252">
          <cell r="A252" t="str">
            <v>ems_ci_cfuh_spap_2</v>
          </cell>
          <cell r="B252">
            <v>5.7598299599999998E-3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</row>
        <row r="253">
          <cell r="A253" t="str">
            <v>ems_ci_cfuh_spap_0</v>
          </cell>
          <cell r="B253">
            <v>5.7598299599999998E-3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</row>
        <row r="254">
          <cell r="A254" t="str">
            <v>ems_ci_cfuh_sche_2</v>
          </cell>
          <cell r="B254">
            <v>0.55915465819999999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</row>
        <row r="255">
          <cell r="A255" t="str">
            <v>ems_ci_cfuh_sche_0</v>
          </cell>
          <cell r="B255">
            <v>0.55915465819999999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</row>
        <row r="256">
          <cell r="A256" t="str">
            <v>ems_ci_cfuh_spla_2</v>
          </cell>
          <cell r="B256">
            <v>8.5907433500000005E-2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</row>
        <row r="257">
          <cell r="A257" t="str">
            <v>ems_ci_cfuh_spla_0</v>
          </cell>
          <cell r="B257">
            <v>8.5907433500000005E-2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</row>
        <row r="258">
          <cell r="A258" t="str">
            <v>ems_ci_cfuh_smet_2</v>
          </cell>
          <cell r="B258">
            <v>5.9407377400000003E-2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</row>
        <row r="259">
          <cell r="A259" t="str">
            <v>ems_ci_cfuh_smet_0</v>
          </cell>
          <cell r="B259">
            <v>5.9407377400000003E-2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</row>
        <row r="260">
          <cell r="A260" t="str">
            <v>ems_ci_cfuh_sigo_2</v>
          </cell>
          <cell r="B260">
            <v>4.08405981E-2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</row>
        <row r="261">
          <cell r="A261" t="str">
            <v>ems_ci_cfuh_sigo_0</v>
          </cell>
          <cell r="B261">
            <v>4.08405981E-2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</row>
        <row r="262">
          <cell r="A262" t="str">
            <v>ems_ci_cfuh_scgo_2</v>
          </cell>
          <cell r="B262">
            <v>5.3598786900000001E-2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</row>
        <row r="263">
          <cell r="A263" t="str">
            <v>ems_ci_cfuh_scgo_0</v>
          </cell>
          <cell r="B263">
            <v>5.3598786900000001E-2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</row>
        <row r="264">
          <cell r="A264" t="str">
            <v>ems_ci_cfuh_scon_2</v>
          </cell>
          <cell r="B264">
            <v>1.9449600410000001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</row>
        <row r="265">
          <cell r="A265" t="str">
            <v>ems_ci_cfuh_scon_0</v>
          </cell>
          <cell r="B265">
            <v>1.9449600410000001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</row>
        <row r="266">
          <cell r="A266" t="str">
            <v>ems_ci_cfuh_srai_2</v>
          </cell>
          <cell r="B266">
            <v>0.46219228750000002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</row>
        <row r="267">
          <cell r="A267" t="str">
            <v>ems_ci_cfuh_srai_0</v>
          </cell>
          <cell r="B267">
            <v>0.46219228750000002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</row>
        <row r="268">
          <cell r="A268" t="str">
            <v>ems_ci_cfuh_sroa_2</v>
          </cell>
          <cell r="B268">
            <v>4.6143077440000004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</row>
        <row r="269">
          <cell r="A269" t="str">
            <v>ems_ci_cfuh_sroa_0</v>
          </cell>
          <cell r="B269">
            <v>4.6143077440000004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</row>
        <row r="270">
          <cell r="A270" t="str">
            <v>ems_ci_cfuh_swat_2</v>
          </cell>
          <cell r="B270">
            <v>0.24301758919999999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</row>
        <row r="271">
          <cell r="A271" t="str">
            <v>ems_ci_cfuh_swat_0</v>
          </cell>
          <cell r="B271">
            <v>0.24301758919999999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</row>
        <row r="272">
          <cell r="A272" t="str">
            <v>ems_ci_cfuh_sair_2</v>
          </cell>
          <cell r="B272">
            <v>4.9879993999999997E-2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</row>
        <row r="273">
          <cell r="A273" t="str">
            <v>ems_ci_cfuh_sair_0</v>
          </cell>
          <cell r="B273">
            <v>4.9879993999999997E-2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</row>
        <row r="274">
          <cell r="A274" t="str">
            <v>ems_ci_cfuh_spri_2</v>
          </cell>
          <cell r="B274">
            <v>2.6097888920000001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</row>
        <row r="275">
          <cell r="A275" t="str">
            <v>ems_ci_cfuh_spri_0</v>
          </cell>
          <cell r="B275">
            <v>2.6097888920000001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</row>
        <row r="276">
          <cell r="A276" t="str">
            <v>ems_ci_cfuh_spub_2</v>
          </cell>
          <cell r="B276">
            <v>1.488533409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</row>
        <row r="277">
          <cell r="A277" t="str">
            <v>ems_ci_cfuh_spub_0</v>
          </cell>
          <cell r="B277">
            <v>1.488533409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</row>
        <row r="278">
          <cell r="A278" t="str">
            <v>ems_ci_cfuh_smin_2</v>
          </cell>
          <cell r="B278">
            <v>0.2972369742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</row>
        <row r="279">
          <cell r="A279" t="str">
            <v>ems_ci_cfuh_smin_0</v>
          </cell>
          <cell r="B279">
            <v>0.2972369742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</row>
        <row r="280">
          <cell r="A280" t="str">
            <v>ems_ci_cfuh_soil_2</v>
          </cell>
          <cell r="B280">
            <v>7.6697100300000001E-2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</row>
        <row r="281">
          <cell r="A281" t="str">
            <v>ems_ci_cfuh_soil_0</v>
          </cell>
          <cell r="B281">
            <v>7.6697100300000001E-2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</row>
        <row r="282">
          <cell r="A282" t="str">
            <v>ems_ci_cfuh_sbfu_2</v>
          </cell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</row>
        <row r="283">
          <cell r="A283" t="str">
            <v>ems_ci_cfuh_sbfu_0</v>
          </cell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</row>
        <row r="284">
          <cell r="A284" t="str">
            <v>ems_ci_cfuh_sgas_2</v>
          </cell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</row>
        <row r="285">
          <cell r="A285" t="str">
            <v>ems_ci_cfuh_sgas_0</v>
          </cell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</row>
        <row r="286">
          <cell r="A286" t="str">
            <v>ems_ci_cfuh_sbga_2</v>
          </cell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</row>
        <row r="287">
          <cell r="A287" t="str">
            <v>ems_ci_cfuh_sbga_0</v>
          </cell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</row>
        <row r="288">
          <cell r="A288" t="str">
            <v>ems_ci_cfuh_senu_2</v>
          </cell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</row>
        <row r="289">
          <cell r="A289" t="str">
            <v>ems_ci_cfuh_senu_0</v>
          </cell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</row>
        <row r="290">
          <cell r="A290" t="str">
            <v>ems_ci_cfuh_seoi_2</v>
          </cell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</row>
        <row r="291">
          <cell r="A291" t="str">
            <v>ems_ci_cfuh_seoi_0</v>
          </cell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</row>
        <row r="292">
          <cell r="A292" t="str">
            <v>ems_ci_cfuh_sega_2</v>
          </cell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</row>
        <row r="293">
          <cell r="A293" t="str">
            <v>ems_ci_cfuh_sega_0</v>
          </cell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</row>
        <row r="294">
          <cell r="A294" t="str">
            <v>ems_ci_cfuh_seco_2</v>
          </cell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</row>
        <row r="295">
          <cell r="A295" t="str">
            <v>ems_ci_cfuh_seco_0</v>
          </cell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</row>
        <row r="296">
          <cell r="A296" t="str">
            <v>ems_ci_cfuh_sewi_2</v>
          </cell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</row>
        <row r="297">
          <cell r="A297" t="str">
            <v>ems_ci_cfuh_sewi_0</v>
          </cell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</row>
        <row r="298">
          <cell r="A298" t="str">
            <v>ems_ci_cfuh_seso_2</v>
          </cell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</row>
        <row r="299">
          <cell r="A299" t="str">
            <v>ems_ci_cfuh_seso_0</v>
          </cell>
          <cell r="B299">
            <v>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</row>
        <row r="300">
          <cell r="A300" t="str">
            <v>ems_ci_cfuh_sehy_2</v>
          </cell>
          <cell r="B300">
            <v>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</row>
        <row r="301">
          <cell r="A301" t="str">
            <v>ems_ci_cfuh_sehy_0</v>
          </cell>
          <cell r="B301">
            <v>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A301">
            <v>0</v>
          </cell>
          <cell r="AB301">
            <v>0</v>
          </cell>
          <cell r="AC301">
            <v>0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</row>
        <row r="302">
          <cell r="A302" t="str">
            <v>ems_ci_cfuh_sech_2</v>
          </cell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</row>
        <row r="303">
          <cell r="A303" t="str">
            <v>ems_ci_cfuh_sech_0</v>
          </cell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</row>
        <row r="304">
          <cell r="A304" t="str">
            <v>ems_ci_cfuh_seot_2</v>
          </cell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</row>
        <row r="305">
          <cell r="A305" t="str">
            <v>ems_ci_cfuh_seot_0</v>
          </cell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</row>
        <row r="306">
          <cell r="A306" t="str">
            <v>ems_ci_cgas_sagr_2</v>
          </cell>
          <cell r="B306">
            <v>1.4885263070000001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</row>
        <row r="307">
          <cell r="A307" t="str">
            <v>ems_ci_cgas_sagr_0</v>
          </cell>
          <cell r="B307">
            <v>1.4885263070000001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</row>
        <row r="308">
          <cell r="A308" t="str">
            <v>ems_ci_cgas_sfor_2</v>
          </cell>
          <cell r="B308">
            <v>3.5160944999999999E-2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</row>
        <row r="309">
          <cell r="A309" t="str">
            <v>ems_ci_cgas_sfor_0</v>
          </cell>
          <cell r="B309">
            <v>3.5160944999999999E-2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</row>
        <row r="310">
          <cell r="A310" t="str">
            <v>ems_ci_cgas_sfoo_2</v>
          </cell>
          <cell r="B310">
            <v>5.6028983090000004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</row>
        <row r="311">
          <cell r="A311" t="str">
            <v>ems_ci_cgas_sfoo_0</v>
          </cell>
          <cell r="B311">
            <v>5.6028983090000004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</row>
        <row r="312">
          <cell r="A312" t="str">
            <v>ems_ci_cgas_sveh_2</v>
          </cell>
          <cell r="B312">
            <v>0.88888823029999997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</row>
        <row r="313">
          <cell r="A313" t="str">
            <v>ems_ci_cgas_sveh_0</v>
          </cell>
          <cell r="B313">
            <v>0.88888823029999997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</row>
        <row r="314">
          <cell r="A314" t="str">
            <v>ems_ci_cgas_sgla_2</v>
          </cell>
          <cell r="B314">
            <v>2.8587433899999999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ems_ci_cgas_sgla_0</v>
          </cell>
          <cell r="B315">
            <v>2.8587433899999999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</row>
        <row r="316">
          <cell r="A316" t="str">
            <v>ems_ci_cgas_spap_2</v>
          </cell>
          <cell r="B316">
            <v>1.3551361019999999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</row>
        <row r="317">
          <cell r="A317" t="str">
            <v>ems_ci_cgas_spap_0</v>
          </cell>
          <cell r="B317">
            <v>1.3551361019999999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</row>
        <row r="318">
          <cell r="A318" t="str">
            <v>ems_ci_cgas_sche_2</v>
          </cell>
          <cell r="B318">
            <v>3.918866162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</row>
        <row r="319">
          <cell r="A319" t="str">
            <v>ems_ci_cgas_sche_0</v>
          </cell>
          <cell r="B319">
            <v>3.918866162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</row>
        <row r="320">
          <cell r="A320" t="str">
            <v>ems_ci_cgas_spla_2</v>
          </cell>
          <cell r="B320">
            <v>1.0917083910000001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</row>
        <row r="321">
          <cell r="A321" t="str">
            <v>ems_ci_cgas_spla_0</v>
          </cell>
          <cell r="B321">
            <v>1.0917083910000001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</row>
        <row r="322">
          <cell r="A322" t="str">
            <v>ems_ci_cgas_smet_2</v>
          </cell>
          <cell r="B322">
            <v>3.350771371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</row>
        <row r="323">
          <cell r="A323" t="str">
            <v>ems_ci_cgas_smet_0</v>
          </cell>
          <cell r="B323">
            <v>3.350771371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</row>
        <row r="324">
          <cell r="A324" t="str">
            <v>ems_ci_cgas_sigo_2</v>
          </cell>
          <cell r="B324">
            <v>0.77265919230000002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</row>
        <row r="325">
          <cell r="A325" t="str">
            <v>ems_ci_cgas_sigo_0</v>
          </cell>
          <cell r="B325">
            <v>0.77265919230000002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</row>
        <row r="326">
          <cell r="A326" t="str">
            <v>ems_ci_cgas_scgo_2</v>
          </cell>
          <cell r="B326">
            <v>0.9140712057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</row>
        <row r="327">
          <cell r="A327" t="str">
            <v>ems_ci_cgas_scgo_0</v>
          </cell>
          <cell r="B327">
            <v>0.9140712057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</row>
        <row r="328">
          <cell r="A328" t="str">
            <v>ems_ci_cgas_scon_2</v>
          </cell>
          <cell r="B328">
            <v>1.362414649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</row>
        <row r="329">
          <cell r="A329" t="str">
            <v>ems_ci_cgas_scon_0</v>
          </cell>
          <cell r="B329">
            <v>1.362414649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</row>
        <row r="330">
          <cell r="A330" t="str">
            <v>ems_ci_cgas_srai_2</v>
          </cell>
          <cell r="B330">
            <v>1.5156191899999999E-2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</row>
        <row r="331">
          <cell r="A331" t="str">
            <v>ems_ci_cgas_srai_0</v>
          </cell>
          <cell r="B331">
            <v>1.5156191899999999E-2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</row>
        <row r="332">
          <cell r="A332" t="str">
            <v>ems_ci_cgas_sroa_2</v>
          </cell>
          <cell r="B332">
            <v>0.1513121992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</row>
        <row r="333">
          <cell r="A333" t="str">
            <v>ems_ci_cgas_sroa_0</v>
          </cell>
          <cell r="B333">
            <v>0.1513121992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</row>
        <row r="334">
          <cell r="A334" t="str">
            <v>ems_ci_cgas_swat_2</v>
          </cell>
          <cell r="B334">
            <v>8.8832885100000002E-3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</row>
        <row r="335">
          <cell r="A335" t="str">
            <v>ems_ci_cgas_swat_0</v>
          </cell>
          <cell r="B335">
            <v>8.8832885100000002E-3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</row>
        <row r="336">
          <cell r="A336" t="str">
            <v>ems_ci_cgas_sair_2</v>
          </cell>
          <cell r="B336">
            <v>0.1182018967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</row>
        <row r="337">
          <cell r="A337" t="str">
            <v>ems_ci_cgas_sair_0</v>
          </cell>
          <cell r="B337">
            <v>0.1182018967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</row>
        <row r="338">
          <cell r="A338" t="str">
            <v>ems_ci_cgas_spri_2</v>
          </cell>
          <cell r="B338">
            <v>15.85119147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</row>
        <row r="339">
          <cell r="A339" t="str">
            <v>ems_ci_cgas_spri_0</v>
          </cell>
          <cell r="B339">
            <v>15.85119147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</row>
        <row r="340">
          <cell r="A340" t="str">
            <v>ems_ci_cgas_spub_2</v>
          </cell>
          <cell r="B340">
            <v>7.3470320310000004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</row>
        <row r="341">
          <cell r="A341" t="str">
            <v>ems_ci_cgas_spub_0</v>
          </cell>
          <cell r="B341">
            <v>7.3470320310000004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</row>
        <row r="342">
          <cell r="A342" t="str">
            <v>ems_ci_cgas_smin_2</v>
          </cell>
          <cell r="B342">
            <v>0.17545749499999999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</row>
        <row r="343">
          <cell r="A343" t="str">
            <v>ems_ci_cgas_smin_0</v>
          </cell>
          <cell r="B343">
            <v>0.17545749499999999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</row>
        <row r="344">
          <cell r="A344" t="str">
            <v>ems_ci_cgas_soil_2</v>
          </cell>
          <cell r="B344">
            <v>0.52457767789999998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</row>
        <row r="345">
          <cell r="A345" t="str">
            <v>ems_ci_cgas_soil_0</v>
          </cell>
          <cell r="B345">
            <v>0.52457767789999998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</row>
        <row r="346">
          <cell r="A346" t="str">
            <v>ems_ci_cgas_sbfu_2</v>
          </cell>
          <cell r="B346">
            <v>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</row>
        <row r="347">
          <cell r="A347" t="str">
            <v>ems_ci_cgas_sbfu_0</v>
          </cell>
          <cell r="B347">
            <v>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</row>
        <row r="348">
          <cell r="A348" t="str">
            <v>ems_ci_cgas_sgas_2</v>
          </cell>
          <cell r="B348">
            <v>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</row>
        <row r="349">
          <cell r="A349" t="str">
            <v>ems_ci_cgas_sgas_0</v>
          </cell>
          <cell r="B349">
            <v>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</row>
        <row r="350">
          <cell r="A350" t="str">
            <v>ems_ci_cgas_sbga_2</v>
          </cell>
          <cell r="B350">
            <v>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</row>
        <row r="351">
          <cell r="A351" t="str">
            <v>ems_ci_cgas_sbga_0</v>
          </cell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</row>
        <row r="352">
          <cell r="A352" t="str">
            <v>ems_ci_cgas_senu_2</v>
          </cell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</row>
        <row r="353">
          <cell r="A353" t="str">
            <v>ems_ci_cgas_senu_0</v>
          </cell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</row>
        <row r="354">
          <cell r="A354" t="str">
            <v>ems_ci_cgas_seoi_2</v>
          </cell>
          <cell r="B354">
            <v>7.6956707900000004E-2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</row>
        <row r="355">
          <cell r="A355" t="str">
            <v>ems_ci_cgas_seoi_0</v>
          </cell>
          <cell r="B355">
            <v>7.6956707900000004E-2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</row>
        <row r="356">
          <cell r="A356" t="str">
            <v>ems_ci_cgas_sega_2</v>
          </cell>
          <cell r="B356">
            <v>3.6162714560000002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</row>
        <row r="357">
          <cell r="A357" t="str">
            <v>ems_ci_cgas_sega_0</v>
          </cell>
          <cell r="B357">
            <v>3.6162714560000002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</row>
        <row r="358">
          <cell r="A358" t="str">
            <v>ems_ci_cgas_seco_2</v>
          </cell>
          <cell r="B358">
            <v>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</row>
        <row r="359">
          <cell r="A359" t="str">
            <v>ems_ci_cgas_seco_0</v>
          </cell>
          <cell r="B359">
            <v>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</row>
        <row r="360">
          <cell r="A360" t="str">
            <v>ems_ci_cgas_sewi_2</v>
          </cell>
          <cell r="B360">
            <v>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</row>
        <row r="361">
          <cell r="A361" t="str">
            <v>ems_ci_cgas_sewi_0</v>
          </cell>
          <cell r="B361">
            <v>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</row>
        <row r="362">
          <cell r="A362" t="str">
            <v>ems_ci_cgas_seso_2</v>
          </cell>
          <cell r="B362">
            <v>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</row>
        <row r="363">
          <cell r="A363" t="str">
            <v>ems_ci_cgas_seso_0</v>
          </cell>
          <cell r="B363">
            <v>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</row>
        <row r="364">
          <cell r="A364" t="str">
            <v>ems_ci_cgas_sehy_2</v>
          </cell>
          <cell r="B364">
            <v>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</row>
        <row r="365">
          <cell r="A365" t="str">
            <v>ems_ci_cgas_sehy_0</v>
          </cell>
          <cell r="B365">
            <v>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</row>
        <row r="366">
          <cell r="A366" t="str">
            <v>ems_ci_cgas_sech_2</v>
          </cell>
          <cell r="B366">
            <v>5.7667253890000003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</row>
        <row r="367">
          <cell r="A367" t="str">
            <v>ems_ci_cgas_sech_0</v>
          </cell>
          <cell r="B367">
            <v>5.7667253890000003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</row>
        <row r="368">
          <cell r="A368" t="str">
            <v>ems_ci_cgas_seot_2</v>
          </cell>
          <cell r="B368">
            <v>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</row>
        <row r="369">
          <cell r="A369" t="str">
            <v>ems_ci_cgas_seot_0</v>
          </cell>
          <cell r="B369">
            <v>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</row>
        <row r="370">
          <cell r="A370" t="str">
            <v>ems_ci_cbio_sagr_2</v>
          </cell>
          <cell r="B370">
            <v>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</row>
        <row r="371">
          <cell r="A371" t="str">
            <v>ems_ci_cbio_sagr_0</v>
          </cell>
          <cell r="B371">
            <v>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</row>
        <row r="372">
          <cell r="A372" t="str">
            <v>ems_ci_cbio_sfor_2</v>
          </cell>
          <cell r="B372">
            <v>8.1110158399999993E-2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</row>
        <row r="373">
          <cell r="A373" t="str">
            <v>ems_ci_cbio_sfor_0</v>
          </cell>
          <cell r="B373">
            <v>8.1110158399999993E-2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ems_ci_cbio_sfoo_2</v>
          </cell>
          <cell r="B374">
            <v>0.64838140349999995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</row>
        <row r="375">
          <cell r="A375" t="str">
            <v>ems_ci_cbio_sfoo_0</v>
          </cell>
          <cell r="B375">
            <v>0.64838140349999995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</row>
        <row r="376">
          <cell r="A376" t="str">
            <v>ems_ci_cbio_sveh_2</v>
          </cell>
          <cell r="B376">
            <v>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</row>
        <row r="377">
          <cell r="A377" t="str">
            <v>ems_ci_cbio_sveh_0</v>
          </cell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</row>
        <row r="378">
          <cell r="A378" t="str">
            <v>ems_ci_cbio_sgla_2</v>
          </cell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</row>
        <row r="379">
          <cell r="A379" t="str">
            <v>ems_ci_cbio_sgla_0</v>
          </cell>
          <cell r="B379">
            <v>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</row>
        <row r="380">
          <cell r="A380" t="str">
            <v>ems_ci_cbio_spap_2</v>
          </cell>
          <cell r="B380">
            <v>1.0978975479999999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</row>
        <row r="381">
          <cell r="A381" t="str">
            <v>ems_ci_cbio_spap_0</v>
          </cell>
          <cell r="B381">
            <v>1.0978975479999999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</row>
        <row r="382">
          <cell r="A382" t="str">
            <v>ems_ci_cbio_sche_2</v>
          </cell>
          <cell r="B382">
            <v>0.2140016918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</row>
        <row r="383">
          <cell r="A383" t="str">
            <v>ems_ci_cbio_sche_0</v>
          </cell>
          <cell r="B383">
            <v>0.2140016918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</row>
        <row r="384">
          <cell r="A384" t="str">
            <v>ems_ci_cbio_spla_2</v>
          </cell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</row>
        <row r="385">
          <cell r="A385" t="str">
            <v>ems_ci_cbio_spla_0</v>
          </cell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</row>
        <row r="386">
          <cell r="A386" t="str">
            <v>ems_ci_cbio_smet_2</v>
          </cell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</row>
        <row r="387">
          <cell r="A387" t="str">
            <v>ems_ci_cbio_smet_0</v>
          </cell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</row>
        <row r="388">
          <cell r="A388" t="str">
            <v>ems_ci_cbio_sigo_2</v>
          </cell>
          <cell r="B388">
            <v>3.05859052E-3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</row>
        <row r="389">
          <cell r="A389" t="str">
            <v>ems_ci_cbio_sigo_0</v>
          </cell>
          <cell r="B389">
            <v>3.05859052E-3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</row>
        <row r="390">
          <cell r="A390" t="str">
            <v>ems_ci_cbio_scgo_2</v>
          </cell>
          <cell r="B390">
            <v>0.63249086860000003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</row>
        <row r="391">
          <cell r="A391" t="str">
            <v>ems_ci_cbio_scgo_0</v>
          </cell>
          <cell r="B391">
            <v>0.63249086860000003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</row>
        <row r="392">
          <cell r="A392" t="str">
            <v>ems_ci_cbio_scon_2</v>
          </cell>
          <cell r="B392">
            <v>1.9369079999999999E-5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</row>
        <row r="393">
          <cell r="A393" t="str">
            <v>ems_ci_cbio_scon_0</v>
          </cell>
          <cell r="B393">
            <v>1.9369079999999999E-5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</row>
        <row r="394">
          <cell r="A394" t="str">
            <v>ems_ci_cbio_srai_2</v>
          </cell>
          <cell r="B394">
            <v>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</row>
        <row r="395">
          <cell r="A395" t="str">
            <v>ems_ci_cbio_srai_0</v>
          </cell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</row>
        <row r="396">
          <cell r="A396" t="str">
            <v>ems_ci_cbio_sroa_2</v>
          </cell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</row>
        <row r="397">
          <cell r="A397" t="str">
            <v>ems_ci_cbio_sroa_0</v>
          </cell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</row>
        <row r="398">
          <cell r="A398" t="str">
            <v>ems_ci_cbio_swat_2</v>
          </cell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</row>
        <row r="399">
          <cell r="A399" t="str">
            <v>ems_ci_cbio_swat_0</v>
          </cell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</row>
        <row r="400">
          <cell r="A400" t="str">
            <v>ems_ci_cbio_sair_2</v>
          </cell>
          <cell r="B400">
            <v>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</row>
        <row r="401">
          <cell r="A401" t="str">
            <v>ems_ci_cbio_sair_0</v>
          </cell>
          <cell r="B401">
            <v>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</row>
        <row r="402">
          <cell r="A402" t="str">
            <v>ems_ci_cbio_spri_2</v>
          </cell>
          <cell r="B402">
            <v>0.94382955710000005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</row>
        <row r="403">
          <cell r="A403" t="str">
            <v>ems_ci_cbio_spri_0</v>
          </cell>
          <cell r="B403">
            <v>0.94382955710000005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</row>
        <row r="404">
          <cell r="A404" t="str">
            <v>ems_ci_cbio_spub_2</v>
          </cell>
          <cell r="B404">
            <v>0.34868371599999998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</row>
        <row r="405">
          <cell r="A405" t="str">
            <v>ems_ci_cbio_spub_0</v>
          </cell>
          <cell r="B405">
            <v>0.34868371599999998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</row>
        <row r="406">
          <cell r="A406" t="str">
            <v>ems_ci_cbio_smin_2</v>
          </cell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</row>
        <row r="407">
          <cell r="A407" t="str">
            <v>ems_ci_cbio_smin_0</v>
          </cell>
          <cell r="B407">
            <v>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</row>
        <row r="408">
          <cell r="A408" t="str">
            <v>ems_ci_cbio_soil_2</v>
          </cell>
          <cell r="B408">
            <v>0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</row>
        <row r="409">
          <cell r="A409" t="str">
            <v>ems_ci_cbio_soil_0</v>
          </cell>
          <cell r="B409">
            <v>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</row>
        <row r="410">
          <cell r="A410" t="str">
            <v>ems_ci_cbio_sbfu_2</v>
          </cell>
          <cell r="B410">
            <v>0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</row>
        <row r="411">
          <cell r="A411" t="str">
            <v>ems_ci_cbio_sbfu_0</v>
          </cell>
          <cell r="B411">
            <v>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</row>
        <row r="412">
          <cell r="A412" t="str">
            <v>ems_ci_cbio_sgas_2</v>
          </cell>
          <cell r="B412">
            <v>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</row>
        <row r="413">
          <cell r="A413" t="str">
            <v>ems_ci_cbio_sgas_0</v>
          </cell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</row>
        <row r="414">
          <cell r="A414" t="str">
            <v>ems_ci_cbio_sbga_2</v>
          </cell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</row>
        <row r="415">
          <cell r="A415" t="str">
            <v>ems_ci_cbio_sbga_0</v>
          </cell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</row>
        <row r="416">
          <cell r="A416" t="str">
            <v>ems_ci_cbio_senu_2</v>
          </cell>
          <cell r="B416">
            <v>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</row>
        <row r="417">
          <cell r="A417" t="str">
            <v>ems_ci_cbio_senu_0</v>
          </cell>
          <cell r="B417">
            <v>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</row>
        <row r="418">
          <cell r="A418" t="str">
            <v>ems_ci_cbio_seoi_2</v>
          </cell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</row>
        <row r="419">
          <cell r="A419" t="str">
            <v>ems_ci_cbio_seoi_0</v>
          </cell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</row>
        <row r="420">
          <cell r="A420" t="str">
            <v>ems_ci_cbio_sega_2</v>
          </cell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</row>
        <row r="421">
          <cell r="A421" t="str">
            <v>ems_ci_cbio_sega_0</v>
          </cell>
          <cell r="B421">
            <v>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</row>
        <row r="422">
          <cell r="A422" t="str">
            <v>ems_ci_cbio_seco_2</v>
          </cell>
          <cell r="B422">
            <v>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</row>
        <row r="423">
          <cell r="A423" t="str">
            <v>ems_ci_cbio_seco_0</v>
          </cell>
          <cell r="B423">
            <v>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</row>
        <row r="424">
          <cell r="A424" t="str">
            <v>ems_ci_cbio_sewi_2</v>
          </cell>
          <cell r="B424">
            <v>0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</row>
        <row r="425">
          <cell r="A425" t="str">
            <v>ems_ci_cbio_sewi_0</v>
          </cell>
          <cell r="B425">
            <v>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</row>
        <row r="426">
          <cell r="A426" t="str">
            <v>ems_ci_cbio_seso_2</v>
          </cell>
          <cell r="B426">
            <v>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</row>
        <row r="427">
          <cell r="A427" t="str">
            <v>ems_ci_cbio_seso_0</v>
          </cell>
          <cell r="B427">
            <v>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</row>
        <row r="428">
          <cell r="A428" t="str">
            <v>ems_ci_cbio_sehy_2</v>
          </cell>
          <cell r="B428">
            <v>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>
            <v>0</v>
          </cell>
          <cell r="AK428">
            <v>0</v>
          </cell>
        </row>
        <row r="429">
          <cell r="A429" t="str">
            <v>ems_ci_cbio_sehy_0</v>
          </cell>
          <cell r="B429">
            <v>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</row>
        <row r="430">
          <cell r="A430" t="str">
            <v>ems_ci_cbio_sech_2</v>
          </cell>
          <cell r="B430">
            <v>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J430">
            <v>0</v>
          </cell>
          <cell r="AK430">
            <v>0</v>
          </cell>
        </row>
        <row r="431">
          <cell r="A431" t="str">
            <v>ems_ci_cbio_sech_0</v>
          </cell>
          <cell r="B431">
            <v>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>
            <v>0</v>
          </cell>
          <cell r="AK431">
            <v>0</v>
          </cell>
        </row>
        <row r="432">
          <cell r="A432" t="str">
            <v>ems_ci_cbio_seot_2</v>
          </cell>
          <cell r="B432">
            <v>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</row>
        <row r="433">
          <cell r="A433" t="str">
            <v>ems_ci_cbio_seot_0</v>
          </cell>
          <cell r="B433">
            <v>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</row>
        <row r="434">
          <cell r="A434" t="str">
            <v>ems_ci_cote_sagr_2</v>
          </cell>
          <cell r="B434">
            <v>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</row>
        <row r="435">
          <cell r="A435" t="str">
            <v>ems_ci_cote_sagr_0</v>
          </cell>
          <cell r="B435">
            <v>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</row>
        <row r="436">
          <cell r="A436" t="str">
            <v>ems_ci_cote_sfor_2</v>
          </cell>
          <cell r="B436">
            <v>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</row>
        <row r="437">
          <cell r="A437" t="str">
            <v>ems_ci_cote_sfor_0</v>
          </cell>
          <cell r="B437">
            <v>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</row>
        <row r="438">
          <cell r="A438" t="str">
            <v>ems_ci_cote_sfoo_2</v>
          </cell>
          <cell r="B438">
            <v>6.0326489900000004E-4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</row>
        <row r="439">
          <cell r="A439" t="str">
            <v>ems_ci_cote_sfoo_0</v>
          </cell>
          <cell r="B439">
            <v>6.0326489900000004E-4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</row>
        <row r="440">
          <cell r="A440" t="str">
            <v>ems_ci_cote_sveh_2</v>
          </cell>
          <cell r="B440">
            <v>1.4673273900000001E-4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</row>
        <row r="441">
          <cell r="A441" t="str">
            <v>ems_ci_cote_sveh_0</v>
          </cell>
          <cell r="B441">
            <v>1.4673273900000001E-4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</row>
        <row r="442">
          <cell r="A442" t="str">
            <v>ems_ci_cote_sgla_2</v>
          </cell>
          <cell r="B442">
            <v>2.984271417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</row>
        <row r="443">
          <cell r="A443" t="str">
            <v>ems_ci_cote_sgla_0</v>
          </cell>
          <cell r="B443">
            <v>2.984271417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</row>
        <row r="444">
          <cell r="A444" t="str">
            <v>ems_ci_cote_spap_2</v>
          </cell>
          <cell r="B444">
            <v>3.9535425199999997E-3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</row>
        <row r="445">
          <cell r="A445" t="str">
            <v>ems_ci_cote_spap_0</v>
          </cell>
          <cell r="B445">
            <v>3.9535425199999997E-3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</row>
        <row r="446">
          <cell r="A446" t="str">
            <v>ems_ci_cote_sche_2</v>
          </cell>
          <cell r="B446">
            <v>7.9976064329999996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</row>
        <row r="447">
          <cell r="A447" t="str">
            <v>ems_ci_cote_sche_0</v>
          </cell>
          <cell r="B447">
            <v>7.9976064329999996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</row>
        <row r="448">
          <cell r="A448" t="str">
            <v>ems_ci_cote_spla_2</v>
          </cell>
          <cell r="B448">
            <v>5.31970785E-4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</row>
        <row r="449">
          <cell r="A449" t="str">
            <v>ems_ci_cote_spla_0</v>
          </cell>
          <cell r="B449">
            <v>5.31970785E-4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</row>
        <row r="450">
          <cell r="A450" t="str">
            <v>ems_ci_cote_smet_2</v>
          </cell>
          <cell r="B450">
            <v>0.61134528219999995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</row>
        <row r="451">
          <cell r="A451" t="str">
            <v>ems_ci_cote_smet_0</v>
          </cell>
          <cell r="B451">
            <v>0.61134528219999995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</row>
        <row r="452">
          <cell r="A452" t="str">
            <v>ems_ci_cote_sigo_2</v>
          </cell>
          <cell r="B452">
            <v>5.9337581199999997E-5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>
            <v>0</v>
          </cell>
          <cell r="AK452">
            <v>0</v>
          </cell>
        </row>
        <row r="453">
          <cell r="A453" t="str">
            <v>ems_ci_cote_sigo_0</v>
          </cell>
          <cell r="B453">
            <v>5.9337581199999997E-5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</row>
        <row r="454">
          <cell r="A454" t="str">
            <v>ems_ci_cote_scgo_2</v>
          </cell>
          <cell r="B454">
            <v>4.7589648900000001E-4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</row>
        <row r="455">
          <cell r="A455" t="str">
            <v>ems_ci_cote_scgo_0</v>
          </cell>
          <cell r="B455">
            <v>4.7589648900000001E-4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J455">
            <v>0</v>
          </cell>
          <cell r="AK455">
            <v>0</v>
          </cell>
        </row>
        <row r="456">
          <cell r="A456" t="str">
            <v>ems_ci_cote_scon_2</v>
          </cell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0</v>
          </cell>
        </row>
        <row r="457">
          <cell r="A457" t="str">
            <v>ems_ci_cote_scon_0</v>
          </cell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</row>
        <row r="458">
          <cell r="A458" t="str">
            <v>ems_ci_cote_srai_2</v>
          </cell>
          <cell r="B458">
            <v>3.9048312200000001E-3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</row>
        <row r="459">
          <cell r="A459" t="str">
            <v>ems_ci_cote_srai_0</v>
          </cell>
          <cell r="B459">
            <v>3.9048312200000001E-3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</row>
        <row r="460">
          <cell r="A460" t="str">
            <v>ems_ci_cote_sroa_2</v>
          </cell>
          <cell r="B460">
            <v>3.8983975800000001E-2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</row>
        <row r="461">
          <cell r="A461" t="str">
            <v>ems_ci_cote_sroa_0</v>
          </cell>
          <cell r="B461">
            <v>3.8983975800000001E-2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</row>
        <row r="462">
          <cell r="A462" t="str">
            <v>ems_ci_cote_swat_2</v>
          </cell>
          <cell r="B462">
            <v>0.29172970770000001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J462">
            <v>0</v>
          </cell>
          <cell r="AK462">
            <v>0</v>
          </cell>
        </row>
        <row r="463">
          <cell r="A463" t="str">
            <v>ems_ci_cote_swat_0</v>
          </cell>
          <cell r="B463">
            <v>0.29172970770000001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</row>
        <row r="464">
          <cell r="A464" t="str">
            <v>ems_ci_cote_sair_2</v>
          </cell>
          <cell r="B464">
            <v>1.618828132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</row>
        <row r="465">
          <cell r="A465" t="str">
            <v>ems_ci_cote_sair_0</v>
          </cell>
          <cell r="B465">
            <v>1.618828132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</row>
        <row r="466">
          <cell r="A466" t="str">
            <v>ems_ci_cote_spri_2</v>
          </cell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</row>
        <row r="467">
          <cell r="A467" t="str">
            <v>ems_ci_cote_spri_0</v>
          </cell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</row>
        <row r="468">
          <cell r="A468" t="str">
            <v>ems_ci_cote_spub_2</v>
          </cell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</row>
        <row r="469">
          <cell r="A469" t="str">
            <v>ems_ci_cote_spub_0</v>
          </cell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</row>
        <row r="470">
          <cell r="A470" t="str">
            <v>ems_ci_cote_smin_2</v>
          </cell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0</v>
          </cell>
        </row>
        <row r="471">
          <cell r="A471" t="str">
            <v>ems_ci_cote_smin_0</v>
          </cell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0</v>
          </cell>
        </row>
        <row r="472">
          <cell r="A472" t="str">
            <v>ems_ci_cote_soil_2</v>
          </cell>
          <cell r="B472">
            <v>1.6648755479999999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</row>
        <row r="473">
          <cell r="A473" t="str">
            <v>ems_ci_cote_soil_0</v>
          </cell>
          <cell r="B473">
            <v>1.6648755479999999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</row>
        <row r="474">
          <cell r="A474" t="str">
            <v>ems_ci_cote_sbfu_2</v>
          </cell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0</v>
          </cell>
          <cell r="AK474">
            <v>0</v>
          </cell>
        </row>
        <row r="475">
          <cell r="A475" t="str">
            <v>ems_ci_cote_sbfu_0</v>
          </cell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</row>
        <row r="476">
          <cell r="A476" t="str">
            <v>ems_ci_cote_sgas_2</v>
          </cell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0</v>
          </cell>
        </row>
        <row r="477">
          <cell r="A477" t="str">
            <v>ems_ci_cote_sgas_0</v>
          </cell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J477">
            <v>0</v>
          </cell>
          <cell r="AK477">
            <v>0</v>
          </cell>
        </row>
        <row r="478">
          <cell r="A478" t="str">
            <v>ems_ci_cote_sbga_2</v>
          </cell>
          <cell r="B478">
            <v>0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</row>
        <row r="479">
          <cell r="A479" t="str">
            <v>ems_ci_cote_sbga_0</v>
          </cell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</row>
        <row r="480">
          <cell r="A480" t="str">
            <v>ems_ci_cote_senu_2</v>
          </cell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</row>
        <row r="481">
          <cell r="A481" t="str">
            <v>ems_ci_cote_senu_0</v>
          </cell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</row>
        <row r="482">
          <cell r="A482" t="str">
            <v>ems_ci_cote_seoi_2</v>
          </cell>
          <cell r="B482">
            <v>0.1486893531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</row>
        <row r="483">
          <cell r="A483" t="str">
            <v>ems_ci_cote_seoi_0</v>
          </cell>
          <cell r="B483">
            <v>0.1486893531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</row>
        <row r="484">
          <cell r="A484" t="str">
            <v>ems_ci_cote_sega_2</v>
          </cell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0</v>
          </cell>
        </row>
        <row r="485">
          <cell r="A485" t="str">
            <v>ems_ci_cote_sega_0</v>
          </cell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</row>
        <row r="486">
          <cell r="A486" t="str">
            <v>ems_ci_cote_seco_2</v>
          </cell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>
            <v>0</v>
          </cell>
          <cell r="AK486">
            <v>0</v>
          </cell>
        </row>
        <row r="487">
          <cell r="A487" t="str">
            <v>ems_ci_cote_seco_0</v>
          </cell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</row>
        <row r="488">
          <cell r="A488" t="str">
            <v>ems_ci_cote_sewi_2</v>
          </cell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</row>
        <row r="489">
          <cell r="A489" t="str">
            <v>ems_ci_cote_sewi_0</v>
          </cell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</row>
        <row r="490">
          <cell r="A490" t="str">
            <v>ems_ci_cote_seso_2</v>
          </cell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</row>
        <row r="491">
          <cell r="A491" t="str">
            <v>ems_ci_cote_seso_0</v>
          </cell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</row>
        <row r="492">
          <cell r="A492" t="str">
            <v>ems_ci_cote_sehy_2</v>
          </cell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</row>
        <row r="493">
          <cell r="A493" t="str">
            <v>ems_ci_cote_sehy_0</v>
          </cell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</row>
        <row r="494">
          <cell r="A494" t="str">
            <v>ems_ci_cote_sech_2</v>
          </cell>
          <cell r="B494">
            <v>1.8095379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</row>
        <row r="495">
          <cell r="A495" t="str">
            <v>ems_ci_cote_sech_0</v>
          </cell>
          <cell r="B495">
            <v>1.8095379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</row>
        <row r="496">
          <cell r="A496" t="str">
            <v>ems_ci_cote_seot_2</v>
          </cell>
          <cell r="B496">
            <v>1.3320367719999999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</row>
        <row r="497">
          <cell r="A497" t="str">
            <v>ems_ci_cote_seot_0</v>
          </cell>
          <cell r="B497">
            <v>1.3320367719999999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</row>
        <row r="498">
          <cell r="A498" t="str">
            <v>ems_ci_agrf_ccoa_2</v>
          </cell>
          <cell r="B498">
            <v>1.2580341E-2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</row>
        <row r="499">
          <cell r="A499" t="str">
            <v>ems_ci_agrf_ccoa_0</v>
          </cell>
          <cell r="B499">
            <v>1.2580341E-2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>
            <v>0</v>
          </cell>
          <cell r="AJ499">
            <v>0</v>
          </cell>
          <cell r="AK499">
            <v>0</v>
          </cell>
        </row>
        <row r="500">
          <cell r="A500" t="str">
            <v>ems_ci_ind_ccoa_2</v>
          </cell>
          <cell r="B500">
            <v>19.28238219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>
            <v>0</v>
          </cell>
          <cell r="AK500">
            <v>0</v>
          </cell>
        </row>
        <row r="501">
          <cell r="A501" t="str">
            <v>ems_ci_ind_ccoa_0</v>
          </cell>
          <cell r="B501">
            <v>19.28238219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>
            <v>0</v>
          </cell>
          <cell r="AJ501">
            <v>0</v>
          </cell>
          <cell r="AK501">
            <v>0</v>
          </cell>
        </row>
        <row r="502">
          <cell r="A502" t="str">
            <v>ems_ci_trsp_ccoa_2</v>
          </cell>
          <cell r="B502">
            <v>1.17979964E-2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</row>
        <row r="503">
          <cell r="A503" t="str">
            <v>ems_ci_trsp_ccoa_0</v>
          </cell>
          <cell r="B503">
            <v>1.17979964E-2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>
            <v>0</v>
          </cell>
          <cell r="AJ503">
            <v>0</v>
          </cell>
          <cell r="AK503">
            <v>0</v>
          </cell>
        </row>
        <row r="504">
          <cell r="A504" t="str">
            <v>ems_ci_trsf_ccoa_2</v>
          </cell>
          <cell r="B504">
            <v>0.84745549890000005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</row>
        <row r="505">
          <cell r="A505" t="str">
            <v>ems_ci_trsf_ccoa_0</v>
          </cell>
          <cell r="B505">
            <v>0.84745549890000005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>
            <v>0</v>
          </cell>
          <cell r="AJ505">
            <v>0</v>
          </cell>
          <cell r="AK505">
            <v>0</v>
          </cell>
        </row>
        <row r="506">
          <cell r="A506" t="str">
            <v>ems_ci_ele_ccoa_2</v>
          </cell>
          <cell r="B506">
            <v>9.8941805180000006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>
            <v>0</v>
          </cell>
          <cell r="AJ506">
            <v>0</v>
          </cell>
          <cell r="AK506">
            <v>0</v>
          </cell>
        </row>
        <row r="507">
          <cell r="A507" t="str">
            <v>ems_ci_ele_ccoa_0</v>
          </cell>
          <cell r="B507">
            <v>9.8941805180000006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>
            <v>0</v>
          </cell>
          <cell r="AJ507">
            <v>0</v>
          </cell>
          <cell r="AK507">
            <v>0</v>
          </cell>
        </row>
        <row r="508">
          <cell r="A508" t="str">
            <v>ems_ci_ser_ccoa_2</v>
          </cell>
          <cell r="B508">
            <v>0.50682084080000001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</row>
        <row r="509">
          <cell r="A509" t="str">
            <v>ems_ci_ser_ccoa_0</v>
          </cell>
          <cell r="B509">
            <v>0.50682084080000001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</row>
        <row r="510">
          <cell r="A510" t="str">
            <v>ems_ci_agrf_ccoi_2</v>
          </cell>
          <cell r="B510">
            <v>1.59120653E-2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</row>
        <row r="511">
          <cell r="A511" t="str">
            <v>ems_ci_agrf_ccoi_0</v>
          </cell>
          <cell r="B511">
            <v>1.59120653E-2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>
            <v>0</v>
          </cell>
          <cell r="AJ511">
            <v>0</v>
          </cell>
          <cell r="AK511">
            <v>0</v>
          </cell>
        </row>
        <row r="512">
          <cell r="A512" t="str">
            <v>ems_ci_ind_ccoi_2</v>
          </cell>
          <cell r="B512">
            <v>9.2680340299999997E-2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</row>
        <row r="513">
          <cell r="A513" t="str">
            <v>ems_ci_ind_ccoi_0</v>
          </cell>
          <cell r="B513">
            <v>9.2680340299999997E-2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</row>
        <row r="514">
          <cell r="A514" t="str">
            <v>ems_ci_trsp_ccoi_2</v>
          </cell>
          <cell r="B514">
            <v>5.9924793800000001E-2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0</v>
          </cell>
          <cell r="AK514">
            <v>0</v>
          </cell>
        </row>
        <row r="515">
          <cell r="A515" t="str">
            <v>ems_ci_trsp_ccoi_0</v>
          </cell>
          <cell r="B515">
            <v>5.9924793800000001E-2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</row>
        <row r="516">
          <cell r="A516" t="str">
            <v>ems_ci_trsf_ccoi_2</v>
          </cell>
          <cell r="B516">
            <v>11.974667309999999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0</v>
          </cell>
          <cell r="AK516">
            <v>0</v>
          </cell>
        </row>
        <row r="517">
          <cell r="A517" t="str">
            <v>ems_ci_trsf_ccoi_0</v>
          </cell>
          <cell r="B517">
            <v>11.974667309999999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>
            <v>0</v>
          </cell>
          <cell r="AJ517">
            <v>0</v>
          </cell>
          <cell r="AK517">
            <v>0</v>
          </cell>
        </row>
        <row r="518">
          <cell r="A518" t="str">
            <v>ems_ci_ele_ccoi_2</v>
          </cell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>
            <v>0</v>
          </cell>
          <cell r="AK518">
            <v>0</v>
          </cell>
        </row>
        <row r="519">
          <cell r="A519" t="str">
            <v>ems_ci_ele_ccoi_0</v>
          </cell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</row>
        <row r="520">
          <cell r="A520" t="str">
            <v>ems_ci_ser_ccoi_2</v>
          </cell>
          <cell r="B520">
            <v>0.17443436919999999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>
            <v>0</v>
          </cell>
          <cell r="AJ520">
            <v>0</v>
          </cell>
          <cell r="AK520">
            <v>0</v>
          </cell>
        </row>
        <row r="521">
          <cell r="A521" t="str">
            <v>ems_ci_ser_ccoi_0</v>
          </cell>
          <cell r="B521">
            <v>0.17443436919999999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</row>
        <row r="522">
          <cell r="A522" t="str">
            <v>ems_ci_agrf_cfut_2</v>
          </cell>
          <cell r="B522">
            <v>8.8645317699999993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</row>
        <row r="523">
          <cell r="A523" t="str">
            <v>ems_ci_agrf_cfut_0</v>
          </cell>
          <cell r="B523">
            <v>8.8645317699999993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</row>
        <row r="524">
          <cell r="A524" t="str">
            <v>ems_ci_ind_cfut_2</v>
          </cell>
          <cell r="B524">
            <v>9.9701491050000008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</row>
        <row r="525">
          <cell r="A525" t="str">
            <v>ems_ci_ind_cfut_0</v>
          </cell>
          <cell r="B525">
            <v>9.9701491050000008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</row>
        <row r="526">
          <cell r="A526" t="str">
            <v>ems_ci_trsp_cfut_2</v>
          </cell>
          <cell r="B526">
            <v>35.506351940000002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</row>
        <row r="527">
          <cell r="A527" t="str">
            <v>ems_ci_trsp_cfut_0</v>
          </cell>
          <cell r="B527">
            <v>35.506351940000002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</row>
        <row r="528">
          <cell r="A528" t="str">
            <v>ems_ci_trsf_cfut_2</v>
          </cell>
          <cell r="B528">
            <v>5.9215842690000002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</row>
        <row r="529">
          <cell r="A529" t="str">
            <v>ems_ci_trsf_cfut_0</v>
          </cell>
          <cell r="B529">
            <v>5.9215842690000002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>
            <v>0</v>
          </cell>
          <cell r="AJ529">
            <v>0</v>
          </cell>
          <cell r="AK529">
            <v>0</v>
          </cell>
        </row>
        <row r="530">
          <cell r="A530" t="str">
            <v>ems_ci_ele_cfut_2</v>
          </cell>
          <cell r="B530">
            <v>3.0697344229999999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</row>
        <row r="531">
          <cell r="A531" t="str">
            <v>ems_ci_ele_cfut_0</v>
          </cell>
          <cell r="B531">
            <v>3.0697344229999999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>
            <v>0</v>
          </cell>
          <cell r="AJ531">
            <v>0</v>
          </cell>
          <cell r="AK531">
            <v>0</v>
          </cell>
        </row>
        <row r="532">
          <cell r="A532" t="str">
            <v>ems_ci_ser_cfut_2</v>
          </cell>
          <cell r="B532">
            <v>17.537447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>
            <v>0</v>
          </cell>
          <cell r="AK532">
            <v>0</v>
          </cell>
        </row>
        <row r="533">
          <cell r="A533" t="str">
            <v>ems_ci_ser_cfut_0</v>
          </cell>
          <cell r="B533">
            <v>17.537447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</row>
        <row r="534">
          <cell r="A534" t="str">
            <v>ems_ci_agrf_cfuh_2</v>
          </cell>
          <cell r="B534">
            <v>4.4649919100000002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</row>
        <row r="535">
          <cell r="A535" t="str">
            <v>ems_ci_agrf_cfuh_0</v>
          </cell>
          <cell r="B535">
            <v>4.4649919100000002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>
            <v>0</v>
          </cell>
          <cell r="AJ535">
            <v>0</v>
          </cell>
          <cell r="AK535">
            <v>0</v>
          </cell>
        </row>
        <row r="536">
          <cell r="A536" t="str">
            <v>ems_ci_ind_cfuh_2</v>
          </cell>
          <cell r="B536">
            <v>3.186262283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>
            <v>0</v>
          </cell>
          <cell r="AK536">
            <v>0</v>
          </cell>
        </row>
        <row r="537">
          <cell r="A537" t="str">
            <v>ems_ci_ind_cfuh_0</v>
          </cell>
          <cell r="B537">
            <v>3.186262283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>
            <v>0</v>
          </cell>
          <cell r="AJ537">
            <v>0</v>
          </cell>
          <cell r="AK537">
            <v>0</v>
          </cell>
        </row>
        <row r="538">
          <cell r="A538" t="str">
            <v>ems_ci_trsp_cfuh_2</v>
          </cell>
          <cell r="B538">
            <v>5.3693976149999996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>
            <v>0</v>
          </cell>
          <cell r="AK538">
            <v>0</v>
          </cell>
        </row>
        <row r="539">
          <cell r="A539" t="str">
            <v>ems_ci_trsp_cfuh_0</v>
          </cell>
          <cell r="B539">
            <v>5.3693976149999996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>
            <v>0</v>
          </cell>
          <cell r="AK539">
            <v>0</v>
          </cell>
        </row>
        <row r="540">
          <cell r="A540" t="str">
            <v>ems_ci_trsf_cfuh_2</v>
          </cell>
          <cell r="B540">
            <v>7.6697100300000001E-2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</row>
        <row r="541">
          <cell r="A541" t="str">
            <v>ems_ci_trsf_cfuh_0</v>
          </cell>
          <cell r="B541">
            <v>7.6697100300000001E-2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>
            <v>0</v>
          </cell>
          <cell r="AJ541">
            <v>0</v>
          </cell>
          <cell r="AK541">
            <v>0</v>
          </cell>
        </row>
        <row r="542">
          <cell r="A542" t="str">
            <v>ems_ci_ele_cfuh_2</v>
          </cell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>
            <v>0</v>
          </cell>
          <cell r="AJ542">
            <v>0</v>
          </cell>
          <cell r="AK542">
            <v>0</v>
          </cell>
        </row>
        <row r="543">
          <cell r="A543" t="str">
            <v>ems_ci_ele_cfuh_0</v>
          </cell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>
            <v>0</v>
          </cell>
          <cell r="AJ543">
            <v>0</v>
          </cell>
          <cell r="AK543">
            <v>0</v>
          </cell>
        </row>
        <row r="544">
          <cell r="A544" t="str">
            <v>ems_ci_ser_cfuh_2</v>
          </cell>
          <cell r="B544">
            <v>4.0983223009999996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</row>
        <row r="545">
          <cell r="A545" t="str">
            <v>ems_ci_ser_cfuh_0</v>
          </cell>
          <cell r="B545">
            <v>4.0983223009999996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</row>
        <row r="546">
          <cell r="A546" t="str">
            <v>ems_ci_agrf_cgas_2</v>
          </cell>
          <cell r="B546">
            <v>1.523687252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>
            <v>0</v>
          </cell>
          <cell r="AK546">
            <v>0</v>
          </cell>
        </row>
        <row r="547">
          <cell r="A547" t="str">
            <v>ems_ci_agrf_cgas_0</v>
          </cell>
          <cell r="B547">
            <v>1.523687252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</row>
        <row r="548">
          <cell r="A548" t="str">
            <v>ems_ci_ind_cgas_2</v>
          </cell>
          <cell r="B548">
            <v>22.291614500000001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</row>
        <row r="549">
          <cell r="A549" t="str">
            <v>ems_ci_ind_cgas_0</v>
          </cell>
          <cell r="B549">
            <v>22.291614500000001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>
            <v>0</v>
          </cell>
          <cell r="AJ549">
            <v>0</v>
          </cell>
          <cell r="AK549">
            <v>0</v>
          </cell>
        </row>
        <row r="550">
          <cell r="A550" t="str">
            <v>ems_ci_trsp_cgas_2</v>
          </cell>
          <cell r="B550">
            <v>0.29355357630000001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</row>
        <row r="551">
          <cell r="A551" t="str">
            <v>ems_ci_trsp_cgas_0</v>
          </cell>
          <cell r="B551">
            <v>0.29355357630000001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</row>
        <row r="552">
          <cell r="A552" t="str">
            <v>ems_ci_trsf_cgas_2</v>
          </cell>
          <cell r="B552">
            <v>0.52457767789999998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</row>
        <row r="553">
          <cell r="A553" t="str">
            <v>ems_ci_trsf_cgas_0</v>
          </cell>
          <cell r="B553">
            <v>0.52457767789999998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</row>
        <row r="554">
          <cell r="A554" t="str">
            <v>ems_ci_ele_cgas_2</v>
          </cell>
          <cell r="B554">
            <v>9.4599535530000001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0</v>
          </cell>
          <cell r="AK554">
            <v>0</v>
          </cell>
        </row>
        <row r="555">
          <cell r="A555" t="str">
            <v>ems_ci_ele_cgas_0</v>
          </cell>
          <cell r="B555">
            <v>9.4599535530000001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</row>
        <row r="556">
          <cell r="A556" t="str">
            <v>ems_ci_ser_cgas_2</v>
          </cell>
          <cell r="B556">
            <v>23.198223500000001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0</v>
          </cell>
          <cell r="AK556">
            <v>0</v>
          </cell>
        </row>
        <row r="557">
          <cell r="A557" t="str">
            <v>ems_ci_ser_cgas_0</v>
          </cell>
          <cell r="B557">
            <v>23.198223500000001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>
            <v>0</v>
          </cell>
          <cell r="AK557">
            <v>0</v>
          </cell>
        </row>
        <row r="558">
          <cell r="A558" t="str">
            <v>ems_ci_agrf_cbio_2</v>
          </cell>
          <cell r="B558">
            <v>8.1110158399999993E-2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>
            <v>0</v>
          </cell>
          <cell r="AJ558">
            <v>0</v>
          </cell>
          <cell r="AK558">
            <v>0</v>
          </cell>
        </row>
        <row r="559">
          <cell r="A559" t="str">
            <v>ems_ci_agrf_cbio_0</v>
          </cell>
          <cell r="B559">
            <v>8.1110158399999993E-2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>
            <v>0</v>
          </cell>
          <cell r="AJ559">
            <v>0</v>
          </cell>
          <cell r="AK559">
            <v>0</v>
          </cell>
        </row>
        <row r="560">
          <cell r="A560" t="str">
            <v>ems_ci_ind_cbio_2</v>
          </cell>
          <cell r="B560">
            <v>2.5958494710000002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</row>
        <row r="561">
          <cell r="A561" t="str">
            <v>ems_ci_ind_cbio_0</v>
          </cell>
          <cell r="B561">
            <v>2.5958494710000002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</row>
        <row r="562">
          <cell r="A562" t="str">
            <v>ems_ci_trsp_cbio_2</v>
          </cell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</row>
        <row r="563">
          <cell r="A563" t="str">
            <v>ems_ci_trsp_cbio_0</v>
          </cell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</row>
        <row r="564">
          <cell r="A564" t="str">
            <v>ems_ci_trsf_cbio_2</v>
          </cell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</row>
        <row r="565">
          <cell r="A565" t="str">
            <v>ems_ci_trsf_cbio_0</v>
          </cell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</row>
        <row r="566">
          <cell r="A566" t="str">
            <v>ems_ci_ele_cbio_2</v>
          </cell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</row>
        <row r="567">
          <cell r="A567" t="str">
            <v>ems_ci_ele_cbio_0</v>
          </cell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</row>
        <row r="568">
          <cell r="A568" t="str">
            <v>ems_ci_ser_cbio_2</v>
          </cell>
          <cell r="B568">
            <v>1.292513273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</row>
        <row r="569">
          <cell r="A569" t="str">
            <v>ems_ci_ser_cbio_0</v>
          </cell>
          <cell r="B569">
            <v>1.292513273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</row>
        <row r="570">
          <cell r="A570" t="str">
            <v>ems_ci_agrf_cote_2</v>
          </cell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</row>
        <row r="571">
          <cell r="A571" t="str">
            <v>ems_ci_agrf_cote_0</v>
          </cell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</row>
        <row r="572">
          <cell r="A572" t="str">
            <v>ems_ci_ind_cote_2</v>
          </cell>
          <cell r="B572">
            <v>11.59899388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</row>
        <row r="573">
          <cell r="A573" t="str">
            <v>ems_ci_ind_cote_0</v>
          </cell>
          <cell r="B573">
            <v>11.59899388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</row>
        <row r="574">
          <cell r="A574" t="str">
            <v>ems_ci_trsp_cote_2</v>
          </cell>
          <cell r="B574">
            <v>1.953446647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</row>
        <row r="575">
          <cell r="A575" t="str">
            <v>ems_ci_trsp_cote_0</v>
          </cell>
          <cell r="B575">
            <v>1.953446647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</row>
        <row r="576">
          <cell r="A576" t="str">
            <v>ems_ci_trsf_cote_2</v>
          </cell>
          <cell r="B576">
            <v>1.6648755479999999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</row>
        <row r="577">
          <cell r="A577" t="str">
            <v>ems_ci_trsf_cote_0</v>
          </cell>
          <cell r="B577">
            <v>1.6648755479999999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</row>
        <row r="578">
          <cell r="A578" t="str">
            <v>ems_ci_ele_cote_2</v>
          </cell>
          <cell r="B578">
            <v>3.2902640249999999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</row>
        <row r="579">
          <cell r="A579" t="str">
            <v>ems_ci_ele_cote_0</v>
          </cell>
          <cell r="B579">
            <v>3.2902640249999999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</row>
        <row r="580">
          <cell r="A580" t="str">
            <v>ems_ci_ser_cote_2</v>
          </cell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</row>
        <row r="581">
          <cell r="A581" t="str">
            <v>ems_ci_ser_cote_0</v>
          </cell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</row>
        <row r="582">
          <cell r="A582" t="str">
            <v>ems_mat_sagr_2</v>
          </cell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</row>
        <row r="583">
          <cell r="A583" t="str">
            <v>ems_y_sagr_2</v>
          </cell>
          <cell r="B583">
            <v>76.777901310000004</v>
          </cell>
          <cell r="C583">
            <v>77.559929030000006</v>
          </cell>
          <cell r="D583">
            <v>78.335558289999994</v>
          </cell>
          <cell r="E583">
            <v>79.14449922</v>
          </cell>
          <cell r="F583">
            <v>79.997280979999999</v>
          </cell>
          <cell r="G583">
            <v>80.892013890000001</v>
          </cell>
          <cell r="H583">
            <v>81.821835230000005</v>
          </cell>
          <cell r="I583">
            <v>82.77953239</v>
          </cell>
          <cell r="J583">
            <v>83.760332469999994</v>
          </cell>
          <cell r="K583">
            <v>84.761096199999997</v>
          </cell>
          <cell r="L583">
            <v>85.779703740000002</v>
          </cell>
          <cell r="M583">
            <v>86.814615349999997</v>
          </cell>
          <cell r="N583">
            <v>87.864556780000001</v>
          </cell>
          <cell r="O583">
            <v>88.928309569999996</v>
          </cell>
          <cell r="P583">
            <v>90.004582350000007</v>
          </cell>
          <cell r="Q583">
            <v>91.091938339999999</v>
          </cell>
          <cell r="R583">
            <v>92.187697560000004</v>
          </cell>
          <cell r="S583">
            <v>93.289010110000007</v>
          </cell>
          <cell r="T583">
            <v>94.39478647</v>
          </cell>
          <cell r="U583">
            <v>95.504885560000005</v>
          </cell>
          <cell r="V583">
            <v>96.619668860000004</v>
          </cell>
          <cell r="W583">
            <v>97.739747289999997</v>
          </cell>
          <cell r="X583">
            <v>98.865814159999999</v>
          </cell>
          <cell r="Y583">
            <v>99.998537690000006</v>
          </cell>
          <cell r="Z583">
            <v>101.1385009</v>
          </cell>
          <cell r="AA583">
            <v>102.2861766</v>
          </cell>
          <cell r="AB583">
            <v>103.4419257</v>
          </cell>
          <cell r="AC583">
            <v>104.60601029999999</v>
          </cell>
          <cell r="AD583">
            <v>105.7786134</v>
          </cell>
          <cell r="AE583">
            <v>106.95986310000001</v>
          </cell>
          <cell r="AF583">
            <v>108.14985590000001</v>
          </cell>
          <cell r="AG583">
            <v>109.3486778</v>
          </cell>
          <cell r="AH583">
            <v>110.55642349999999</v>
          </cell>
          <cell r="AI583">
            <v>111.7732105</v>
          </cell>
          <cell r="AJ583">
            <v>112.99918959999999</v>
          </cell>
          <cell r="AK583">
            <v>114.23455199999999</v>
          </cell>
        </row>
        <row r="584">
          <cell r="A584" t="str">
            <v>ems_mat_sagr_0</v>
          </cell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</row>
        <row r="585">
          <cell r="A585" t="str">
            <v>ems_y_sagr_0</v>
          </cell>
          <cell r="B585">
            <v>76.777901310000004</v>
          </cell>
          <cell r="C585">
            <v>77.557487760000001</v>
          </cell>
          <cell r="D585">
            <v>78.330877749999999</v>
          </cell>
          <cell r="E585">
            <v>79.138601699999995</v>
          </cell>
          <cell r="F585">
            <v>79.991296489999996</v>
          </cell>
          <cell r="G585">
            <v>80.887024210000007</v>
          </cell>
          <cell r="H585">
            <v>81.820049580000003</v>
          </cell>
          <cell r="I585">
            <v>82.784420729999994</v>
          </cell>
          <cell r="J585">
            <v>83.775112969999995</v>
          </cell>
          <cell r="K585">
            <v>84.788202060000003</v>
          </cell>
          <cell r="L585">
            <v>85.820727680000005</v>
          </cell>
          <cell r="M585">
            <v>86.87050318</v>
          </cell>
          <cell r="N585">
            <v>87.935948670000002</v>
          </cell>
          <cell r="O585">
            <v>89.015958679999997</v>
          </cell>
          <cell r="P585">
            <v>90.109797259999993</v>
          </cell>
          <cell r="Q585">
            <v>91.2170074</v>
          </cell>
          <cell r="R585">
            <v>92.337338000000003</v>
          </cell>
          <cell r="S585">
            <v>93.470685750000001</v>
          </cell>
          <cell r="T585">
            <v>94.617043429999995</v>
          </cell>
          <cell r="U585">
            <v>95.776461089999998</v>
          </cell>
          <cell r="V585">
            <v>96.949019149999998</v>
          </cell>
          <cell r="W585">
            <v>98.134811260000006</v>
          </cell>
          <cell r="X585">
            <v>99.333934409999998</v>
          </cell>
          <cell r="Y585">
            <v>100.54648469999999</v>
          </cell>
          <cell r="Z585">
            <v>101.77255719999999</v>
          </cell>
          <cell r="AA585">
            <v>103.0122475</v>
          </cell>
          <cell r="AB585">
            <v>104.2656556</v>
          </cell>
          <cell r="AC585">
            <v>105.5328889</v>
          </cell>
          <cell r="AD585">
            <v>106.81406509999999</v>
          </cell>
          <cell r="AE585">
            <v>108.1093151</v>
          </cell>
          <cell r="AF585">
            <v>109.418784</v>
          </cell>
          <cell r="AG585">
            <v>110.7426318</v>
          </cell>
          <cell r="AH585">
            <v>112.08103319999999</v>
          </cell>
          <cell r="AI585">
            <v>113.4341768</v>
          </cell>
          <cell r="AJ585">
            <v>114.8022639</v>
          </cell>
          <cell r="AK585">
            <v>116.185507</v>
          </cell>
        </row>
        <row r="586">
          <cell r="A586" t="str">
            <v>ems_mat_sfor_2</v>
          </cell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</row>
        <row r="587">
          <cell r="A587" t="str">
            <v>ems_y_sfor_2</v>
          </cell>
          <cell r="B587">
            <v>6.9130985000000005E-5</v>
          </cell>
          <cell r="C587">
            <v>6.9257041500000001E-5</v>
          </cell>
          <cell r="D587">
            <v>6.9117502400000002E-5</v>
          </cell>
          <cell r="E587">
            <v>6.8881357300000005E-5</v>
          </cell>
          <cell r="F587">
            <v>6.8605937500000006E-5</v>
          </cell>
          <cell r="G587">
            <v>6.8300402799999999E-5</v>
          </cell>
          <cell r="H587">
            <v>6.7991080799999998E-5</v>
          </cell>
          <cell r="I587">
            <v>6.7711377000000001E-5</v>
          </cell>
          <cell r="J587">
            <v>6.74632893E-5</v>
          </cell>
          <cell r="K587">
            <v>6.7236505700000001E-5</v>
          </cell>
          <cell r="L587">
            <v>6.7016910800000006E-5</v>
          </cell>
          <cell r="M587">
            <v>6.6790207000000002E-5</v>
          </cell>
          <cell r="N587">
            <v>6.6543457899999998E-5</v>
          </cell>
          <cell r="O587">
            <v>6.6265808900000005E-5</v>
          </cell>
          <cell r="P587">
            <v>6.5948886900000001E-5</v>
          </cell>
          <cell r="Q587">
            <v>6.5587035899999994E-5</v>
          </cell>
          <cell r="R587">
            <v>6.5196839100000004E-5</v>
          </cell>
          <cell r="S587">
            <v>6.4805458100000005E-5</v>
          </cell>
          <cell r="T587">
            <v>6.4424941900000004E-5</v>
          </cell>
          <cell r="U587">
            <v>6.4060283900000005E-5</v>
          </cell>
          <cell r="V587">
            <v>6.3713330999999997E-5</v>
          </cell>
          <cell r="W587">
            <v>6.3384589099999998E-5</v>
          </cell>
          <cell r="X587">
            <v>6.30740243E-5</v>
          </cell>
          <cell r="Y587">
            <v>6.2781403100000002E-5</v>
          </cell>
          <cell r="Z587">
            <v>6.2506432499999994E-5</v>
          </cell>
          <cell r="AA587">
            <v>6.2248814899999995E-5</v>
          </cell>
          <cell r="AB587">
            <v>6.2008268700000001E-5</v>
          </cell>
          <cell r="AC587">
            <v>6.1784536699999997E-5</v>
          </cell>
          <cell r="AD587">
            <v>6.1577388200000001E-5</v>
          </cell>
          <cell r="AE587">
            <v>6.1386619800000004E-5</v>
          </cell>
          <cell r="AF587">
            <v>6.1212054499999995E-5</v>
          </cell>
          <cell r="AG587">
            <v>6.1053540299999998E-5</v>
          </cell>
          <cell r="AH587">
            <v>6.0910947400000002E-5</v>
          </cell>
          <cell r="AI587">
            <v>6.0784165799999997E-5</v>
          </cell>
          <cell r="AJ587">
            <v>6.0673101100000001E-5</v>
          </cell>
          <cell r="AK587">
            <v>6.0577670300000001E-5</v>
          </cell>
        </row>
        <row r="588">
          <cell r="A588" t="str">
            <v>ems_mat_sfor_0</v>
          </cell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</row>
        <row r="589">
          <cell r="A589" t="str">
            <v>ems_y_sfor_0</v>
          </cell>
          <cell r="B589">
            <v>6.9130985000000005E-5</v>
          </cell>
          <cell r="C589">
            <v>6.9340997700000005E-5</v>
          </cell>
          <cell r="D589">
            <v>6.9317063800000006E-5</v>
          </cell>
          <cell r="E589">
            <v>6.9217886400000002E-5</v>
          </cell>
          <cell r="F589">
            <v>6.9109246199999995E-5</v>
          </cell>
          <cell r="G589">
            <v>6.9014686799999996E-5</v>
          </cell>
          <cell r="H589">
            <v>6.8940046299999995E-5</v>
          </cell>
          <cell r="I589">
            <v>6.8884554500000007E-5</v>
          </cell>
          <cell r="J589">
            <v>6.8845541399999995E-5</v>
          </cell>
          <cell r="K589">
            <v>6.8820249899999994E-5</v>
          </cell>
          <cell r="L589">
            <v>6.8806407500000003E-5</v>
          </cell>
          <cell r="M589">
            <v>6.8802306099999998E-5</v>
          </cell>
          <cell r="N589">
            <v>6.8806719399999998E-5</v>
          </cell>
          <cell r="O589">
            <v>6.8818787699999998E-5</v>
          </cell>
          <cell r="P589">
            <v>6.8837915500000006E-5</v>
          </cell>
          <cell r="Q589">
            <v>6.8863693800000003E-5</v>
          </cell>
          <cell r="R589">
            <v>6.8895843999999999E-5</v>
          </cell>
          <cell r="S589">
            <v>6.8934175800000006E-5</v>
          </cell>
          <cell r="T589">
            <v>6.8978553600000005E-5</v>
          </cell>
          <cell r="U589">
            <v>6.9028780000000004E-5</v>
          </cell>
          <cell r="V589">
            <v>6.9084764300000003E-5</v>
          </cell>
          <cell r="W589">
            <v>6.9146474899999999E-5</v>
          </cell>
          <cell r="X589">
            <v>6.9213913199999997E-5</v>
          </cell>
          <cell r="Y589">
            <v>6.9287098899999995E-5</v>
          </cell>
          <cell r="Z589">
            <v>6.9366061699999994E-5</v>
          </cell>
          <cell r="AA589">
            <v>6.9450836100000006E-5</v>
          </cell>
          <cell r="AB589">
            <v>6.9541459100000004E-5</v>
          </cell>
          <cell r="AC589">
            <v>6.96379687E-5</v>
          </cell>
          <cell r="AD589">
            <v>6.9740402600000002E-5</v>
          </cell>
          <cell r="AE589">
            <v>6.9848798299999997E-5</v>
          </cell>
          <cell r="AF589">
            <v>6.9963190799999993E-5</v>
          </cell>
          <cell r="AG589">
            <v>7.0083614999999995E-5</v>
          </cell>
          <cell r="AH589">
            <v>7.0210105400000001E-5</v>
          </cell>
          <cell r="AI589">
            <v>7.0342695400000006E-5</v>
          </cell>
          <cell r="AJ589">
            <v>7.04814177E-5</v>
          </cell>
          <cell r="AK589">
            <v>7.0626303599999996E-5</v>
          </cell>
        </row>
        <row r="590">
          <cell r="A590" t="str">
            <v>ems_mat_sfoo_2</v>
          </cell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</row>
        <row r="591">
          <cell r="A591" t="str">
            <v>ems_y_sfoo_2</v>
          </cell>
          <cell r="B591">
            <v>2.4684095500000001</v>
          </cell>
          <cell r="C591">
            <v>2.4931030430000001</v>
          </cell>
          <cell r="D591">
            <v>2.5177796360000002</v>
          </cell>
          <cell r="E591">
            <v>2.543744813</v>
          </cell>
          <cell r="F591">
            <v>2.5713096759999998</v>
          </cell>
          <cell r="G591">
            <v>2.6004062129999999</v>
          </cell>
          <cell r="H591">
            <v>2.630791286</v>
          </cell>
          <cell r="I591">
            <v>2.6621910660000001</v>
          </cell>
          <cell r="J591">
            <v>2.6944260899999999</v>
          </cell>
          <cell r="K591">
            <v>2.7273834400000001</v>
          </cell>
          <cell r="L591">
            <v>2.7609972549999999</v>
          </cell>
          <cell r="M591">
            <v>2.7952329279999999</v>
          </cell>
          <cell r="N591">
            <v>2.83007447</v>
          </cell>
          <cell r="O591">
            <v>2.8655152799999999</v>
          </cell>
          <cell r="P591">
            <v>2.901551918</v>
          </cell>
          <cell r="Q591">
            <v>2.9381800930000002</v>
          </cell>
          <cell r="R591">
            <v>2.9753247530000002</v>
          </cell>
          <cell r="S591">
            <v>3.012871122</v>
          </cell>
          <cell r="T591">
            <v>3.050760897</v>
          </cell>
          <cell r="U591">
            <v>3.0889669739999999</v>
          </cell>
          <cell r="V591">
            <v>3.1274818980000001</v>
          </cell>
          <cell r="W591">
            <v>3.166310357</v>
          </cell>
          <cell r="X591">
            <v>3.2054631819999999</v>
          </cell>
          <cell r="Y591">
            <v>3.2449529020000001</v>
          </cell>
          <cell r="Z591">
            <v>3.2847908659999998</v>
          </cell>
          <cell r="AA591">
            <v>3.3249856929999999</v>
          </cell>
          <cell r="AB591">
            <v>3.3655426980000001</v>
          </cell>
          <cell r="AC591">
            <v>3.406463977</v>
          </cell>
          <cell r="AD591">
            <v>3.447748883</v>
          </cell>
          <cell r="AE591">
            <v>3.4893947230000002</v>
          </cell>
          <cell r="AF591">
            <v>3.531397524</v>
          </cell>
          <cell r="AG591">
            <v>3.573752775</v>
          </cell>
          <cell r="AH591">
            <v>3.6164560890000002</v>
          </cell>
          <cell r="AI591">
            <v>3.6595037430000001</v>
          </cell>
          <cell r="AJ591">
            <v>3.702893081</v>
          </cell>
          <cell r="AK591">
            <v>3.7466227929999998</v>
          </cell>
        </row>
        <row r="592">
          <cell r="A592" t="str">
            <v>ems_mat_sfoo_0</v>
          </cell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</row>
        <row r="593">
          <cell r="A593" t="str">
            <v>ems_y_sfoo_0</v>
          </cell>
          <cell r="B593">
            <v>2.4684095500000001</v>
          </cell>
          <cell r="C593">
            <v>2.49294657</v>
          </cell>
          <cell r="D593">
            <v>2.5174071439999999</v>
          </cell>
          <cell r="E593">
            <v>2.5431202210000001</v>
          </cell>
          <cell r="F593">
            <v>2.5703894109999998</v>
          </cell>
          <cell r="G593">
            <v>2.5991240530000002</v>
          </cell>
          <cell r="H593">
            <v>2.629123313</v>
          </cell>
          <cell r="I593">
            <v>2.6601858680000001</v>
          </cell>
          <cell r="J593">
            <v>2.6921430200000001</v>
          </cell>
          <cell r="K593">
            <v>2.7248626219999998</v>
          </cell>
          <cell r="L593">
            <v>2.7582441869999998</v>
          </cell>
          <cell r="M593">
            <v>2.7922127379999999</v>
          </cell>
          <cell r="N593">
            <v>2.8267135149999998</v>
          </cell>
          <cell r="O593">
            <v>2.8617077449999999</v>
          </cell>
          <cell r="P593">
            <v>2.8971692170000001</v>
          </cell>
          <cell r="Q593">
            <v>2.933081235</v>
          </cell>
          <cell r="R593">
            <v>2.9694341409999998</v>
          </cell>
          <cell r="S593">
            <v>3.006223313</v>
          </cell>
          <cell r="T593">
            <v>3.0434473780000002</v>
          </cell>
          <cell r="U593">
            <v>3.081106868</v>
          </cell>
          <cell r="V593">
            <v>3.119203299</v>
          </cell>
          <cell r="W593">
            <v>3.157738589</v>
          </cell>
          <cell r="X593">
            <v>3.196714735</v>
          </cell>
          <cell r="Y593">
            <v>3.2361336860000001</v>
          </cell>
          <cell r="Z593">
            <v>3.2759973449999999</v>
          </cell>
          <cell r="AA593">
            <v>3.3163076600000001</v>
          </cell>
          <cell r="AB593">
            <v>3.357066745</v>
          </cell>
          <cell r="AC593">
            <v>3.398277013</v>
          </cell>
          <cell r="AD593">
            <v>3.4399412890000001</v>
          </cell>
          <cell r="AE593">
            <v>3.4820628980000001</v>
          </cell>
          <cell r="AF593">
            <v>3.5246457269999998</v>
          </cell>
          <cell r="AG593">
            <v>3.5676942399999998</v>
          </cell>
          <cell r="AH593">
            <v>3.6112134770000002</v>
          </cell>
          <cell r="AI593">
            <v>3.6552090279999998</v>
          </cell>
          <cell r="AJ593">
            <v>3.6996869879999998</v>
          </cell>
          <cell r="AK593">
            <v>3.7446539090000002</v>
          </cell>
        </row>
        <row r="594">
          <cell r="A594" t="str">
            <v>ems_mat_sveh_2</v>
          </cell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</row>
        <row r="595">
          <cell r="A595" t="str">
            <v>ems_y_sveh_2</v>
          </cell>
          <cell r="B595">
            <v>0.35421360299999999</v>
          </cell>
          <cell r="C595">
            <v>0.36030124670000002</v>
          </cell>
          <cell r="D595">
            <v>0.36661678260000002</v>
          </cell>
          <cell r="E595">
            <v>0.37251296189999999</v>
          </cell>
          <cell r="F595">
            <v>0.37786677680000003</v>
          </cell>
          <cell r="G595">
            <v>0.38276398859999999</v>
          </cell>
          <cell r="H595">
            <v>0.38736668349999998</v>
          </cell>
          <cell r="I595">
            <v>0.3918242488</v>
          </cell>
          <cell r="J595">
            <v>0.39621752500000001</v>
          </cell>
          <cell r="K595">
            <v>0.40058443589999998</v>
          </cell>
          <cell r="L595">
            <v>0.4049394952</v>
          </cell>
          <cell r="M595">
            <v>0.40928512839999998</v>
          </cell>
          <cell r="N595">
            <v>0.41361768920000003</v>
          </cell>
          <cell r="O595">
            <v>0.41793043540000002</v>
          </cell>
          <cell r="P595">
            <v>0.42221489309999999</v>
          </cell>
          <cell r="Q595">
            <v>0.42646143479999998</v>
          </cell>
          <cell r="R595">
            <v>0.43068759169999998</v>
          </cell>
          <cell r="S595">
            <v>0.43492234060000001</v>
          </cell>
          <cell r="T595">
            <v>0.43916773019999999</v>
          </cell>
          <cell r="U595">
            <v>0.44341726079999999</v>
          </cell>
          <cell r="V595">
            <v>0.4476644971</v>
          </cell>
          <cell r="W595">
            <v>0.4519055636</v>
          </cell>
          <cell r="X595">
            <v>0.45613918489999999</v>
          </cell>
          <cell r="Y595">
            <v>0.4603660068</v>
          </cell>
          <cell r="Z595">
            <v>0.46458789049999999</v>
          </cell>
          <cell r="AA595">
            <v>0.46880739119999998</v>
          </cell>
          <cell r="AB595">
            <v>0.4730274371</v>
          </cell>
          <cell r="AC595">
            <v>0.47725116220000002</v>
          </cell>
          <cell r="AD595">
            <v>0.48148183919999998</v>
          </cell>
          <cell r="AE595">
            <v>0.48572286730000003</v>
          </cell>
          <cell r="AF595">
            <v>0.48997778530000002</v>
          </cell>
          <cell r="AG595">
            <v>0.49425028929999998</v>
          </cell>
          <cell r="AH595">
            <v>0.4985442477</v>
          </cell>
          <cell r="AI595">
            <v>0.50286370660000002</v>
          </cell>
          <cell r="AJ595">
            <v>0.50721288720000002</v>
          </cell>
          <cell r="AK595">
            <v>0.51159617349999997</v>
          </cell>
        </row>
        <row r="596">
          <cell r="A596" t="str">
            <v>ems_mat_sveh_0</v>
          </cell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</row>
        <row r="597">
          <cell r="A597" t="str">
            <v>ems_y_sveh_0</v>
          </cell>
          <cell r="B597">
            <v>0.35421360299999999</v>
          </cell>
          <cell r="C597">
            <v>0.36035983440000002</v>
          </cell>
          <cell r="D597">
            <v>0.3667445184</v>
          </cell>
          <cell r="E597">
            <v>0.3727127287</v>
          </cell>
          <cell r="F597">
            <v>0.37815193460000002</v>
          </cell>
          <cell r="G597">
            <v>0.38316343159999999</v>
          </cell>
          <cell r="H597">
            <v>0.38789557209999997</v>
          </cell>
          <cell r="I597">
            <v>0.39247483160000002</v>
          </cell>
          <cell r="J597">
            <v>0.3969886957</v>
          </cell>
          <cell r="K597">
            <v>0.40149012169999998</v>
          </cell>
          <cell r="L597">
            <v>0.40600773359999998</v>
          </cell>
          <cell r="M597">
            <v>0.41055521309999998</v>
          </cell>
          <cell r="N597">
            <v>0.41513806599999997</v>
          </cell>
          <cell r="O597">
            <v>0.41975786590000003</v>
          </cell>
          <cell r="P597">
            <v>0.42441463909999999</v>
          </cell>
          <cell r="Q597">
            <v>0.42910805749999997</v>
          </cell>
          <cell r="R597">
            <v>0.433837947</v>
          </cell>
          <cell r="S597">
            <v>0.43860444389999997</v>
          </cell>
          <cell r="T597">
            <v>0.44340799250000001</v>
          </cell>
          <cell r="U597">
            <v>0.448249289</v>
          </cell>
          <cell r="V597">
            <v>0.45312921880000001</v>
          </cell>
          <cell r="W597">
            <v>0.45804880619999999</v>
          </cell>
          <cell r="X597">
            <v>0.46300917899999999</v>
          </cell>
          <cell r="Y597">
            <v>0.46801154420000002</v>
          </cell>
          <cell r="Z597">
            <v>0.47305717219999999</v>
          </cell>
          <cell r="AA597">
            <v>0.4781473839</v>
          </cell>
          <cell r="AB597">
            <v>0.48328354099999998</v>
          </cell>
          <cell r="AC597">
            <v>0.4884670344</v>
          </cell>
          <cell r="AD597">
            <v>0.49369927499999999</v>
          </cell>
          <cell r="AE597">
            <v>0.49898168209999999</v>
          </cell>
          <cell r="AF597">
            <v>0.50431567399999999</v>
          </cell>
          <cell r="AG597">
            <v>0.50970265780000001</v>
          </cell>
          <cell r="AH597">
            <v>0.51514402150000005</v>
          </cell>
          <cell r="AI597">
            <v>0.52064112679999996</v>
          </cell>
          <cell r="AJ597">
            <v>0.52619530319999996</v>
          </cell>
          <cell r="AK597">
            <v>0.53180784430000005</v>
          </cell>
        </row>
        <row r="598">
          <cell r="A598" t="str">
            <v>ems_mat_sgla_2</v>
          </cell>
          <cell r="B598">
            <v>10.950777479999999</v>
          </cell>
          <cell r="C598">
            <v>11.071199419999999</v>
          </cell>
          <cell r="D598">
            <v>11.18899227</v>
          </cell>
          <cell r="E598">
            <v>11.30632031</v>
          </cell>
          <cell r="F598">
            <v>11.42431743</v>
          </cell>
          <cell r="G598">
            <v>11.54311483</v>
          </cell>
          <cell r="H598">
            <v>11.662722560000001</v>
          </cell>
          <cell r="I598">
            <v>11.78351646</v>
          </cell>
          <cell r="J598">
            <v>11.90582313</v>
          </cell>
          <cell r="K598">
            <v>12.02971425</v>
          </cell>
          <cell r="L598">
            <v>12.15497753</v>
          </cell>
          <cell r="M598">
            <v>12.2811529</v>
          </cell>
          <cell r="N598">
            <v>12.40758241</v>
          </cell>
          <cell r="O598">
            <v>12.53345669</v>
          </cell>
          <cell r="P598">
            <v>12.657854950000001</v>
          </cell>
          <cell r="Q598">
            <v>12.77977903</v>
          </cell>
          <cell r="R598">
            <v>12.89866104</v>
          </cell>
          <cell r="S598">
            <v>13.01466033</v>
          </cell>
          <cell r="T598">
            <v>13.1282569</v>
          </cell>
          <cell r="U598">
            <v>13.23999401</v>
          </cell>
          <cell r="V598">
            <v>13.35037485</v>
          </cell>
          <cell r="W598">
            <v>13.45983186</v>
          </cell>
          <cell r="X598">
            <v>13.568724489999999</v>
          </cell>
          <cell r="Y598">
            <v>13.677346869999999</v>
          </cell>
          <cell r="Z598">
            <v>13.785938270000001</v>
          </cell>
          <cell r="AA598">
            <v>13.894693569999999</v>
          </cell>
          <cell r="AB598">
            <v>14.0037728</v>
          </cell>
          <cell r="AC598">
            <v>14.113309299999999</v>
          </cell>
          <cell r="AD598">
            <v>14.223416520000001</v>
          </cell>
          <cell r="AE598">
            <v>14.334193559999999</v>
          </cell>
          <cell r="AF598">
            <v>14.445729529999999</v>
          </cell>
          <cell r="AG598">
            <v>14.55810702</v>
          </cell>
          <cell r="AH598">
            <v>14.67140468</v>
          </cell>
          <cell r="AI598">
            <v>14.785699129999999</v>
          </cell>
          <cell r="AJ598">
            <v>14.90106624</v>
          </cell>
          <cell r="AK598">
            <v>15.017581979999999</v>
          </cell>
        </row>
        <row r="599">
          <cell r="A599" t="str">
            <v>ems_y_sgla_2</v>
          </cell>
          <cell r="B599">
            <v>0.1227442607</v>
          </cell>
          <cell r="C599">
            <v>0.1240884263</v>
          </cell>
          <cell r="D599">
            <v>0.12540648609999999</v>
          </cell>
          <cell r="E599">
            <v>0.12672215780000001</v>
          </cell>
          <cell r="F599">
            <v>0.12804629240000001</v>
          </cell>
          <cell r="G599">
            <v>0.1293790843</v>
          </cell>
          <cell r="H599">
            <v>0.13072061460000001</v>
          </cell>
          <cell r="I599">
            <v>0.13207555100000001</v>
          </cell>
          <cell r="J599">
            <v>0.13344746699999999</v>
          </cell>
          <cell r="K599">
            <v>0.13483690440000001</v>
          </cell>
          <cell r="L599">
            <v>0.1362412737</v>
          </cell>
          <cell r="M599">
            <v>0.13765530970000001</v>
          </cell>
          <cell r="N599">
            <v>0.1390716132</v>
          </cell>
          <cell r="O599">
            <v>0.1404811447</v>
          </cell>
          <cell r="P599">
            <v>0.14187364799999999</v>
          </cell>
          <cell r="Q599">
            <v>0.14323801629999999</v>
          </cell>
          <cell r="R599">
            <v>0.1445684377</v>
          </cell>
          <cell r="S599">
            <v>0.1458673724</v>
          </cell>
          <cell r="T599">
            <v>0.14714027090000001</v>
          </cell>
          <cell r="U599">
            <v>0.1483930161</v>
          </cell>
          <cell r="V599">
            <v>0.1496309998</v>
          </cell>
          <cell r="W599">
            <v>0.15085886379999999</v>
          </cell>
          <cell r="X599">
            <v>0.15208049000000001</v>
          </cell>
          <cell r="Y599">
            <v>0.1532990799</v>
          </cell>
          <cell r="Z599">
            <v>0.15451725869999999</v>
          </cell>
          <cell r="AA599">
            <v>0.15573718189999999</v>
          </cell>
          <cell r="AB599">
            <v>0.15696063269999999</v>
          </cell>
          <cell r="AC599">
            <v>0.15818910689999999</v>
          </cell>
          <cell r="AD599">
            <v>0.1594238841</v>
          </cell>
          <cell r="AE599">
            <v>0.16066608609999999</v>
          </cell>
          <cell r="AF599">
            <v>0.16191672469999999</v>
          </cell>
          <cell r="AG599">
            <v>0.16317673799999999</v>
          </cell>
          <cell r="AH599">
            <v>0.16444701910000001</v>
          </cell>
          <cell r="AI599">
            <v>0.1657284369</v>
          </cell>
          <cell r="AJ599">
            <v>0.16702185059999999</v>
          </cell>
          <cell r="AK599">
            <v>0.1683281183</v>
          </cell>
        </row>
        <row r="600">
          <cell r="A600" t="str">
            <v>ems_mat_sgla_0</v>
          </cell>
          <cell r="B600">
            <v>10.950777479999999</v>
          </cell>
          <cell r="C600">
            <v>11.0723804</v>
          </cell>
          <cell r="D600">
            <v>11.1929284</v>
          </cell>
          <cell r="E600">
            <v>11.314665120000001</v>
          </cell>
          <cell r="F600">
            <v>11.438891399999999</v>
          </cell>
          <cell r="G600">
            <v>11.56613168</v>
          </cell>
          <cell r="H600">
            <v>11.696454019999999</v>
          </cell>
          <cell r="I600">
            <v>11.82970602</v>
          </cell>
          <cell r="J600">
            <v>11.96565558</v>
          </cell>
          <cell r="K600">
            <v>12.10406562</v>
          </cell>
          <cell r="L600">
            <v>12.24472896</v>
          </cell>
          <cell r="M600">
            <v>12.387481169999999</v>
          </cell>
          <cell r="N600">
            <v>12.532201929999999</v>
          </cell>
          <cell r="O600">
            <v>12.67881085</v>
          </cell>
          <cell r="P600">
            <v>12.82726098</v>
          </cell>
          <cell r="Q600">
            <v>12.977531519999999</v>
          </cell>
          <cell r="R600">
            <v>13.12962093</v>
          </cell>
          <cell r="S600">
            <v>13.2835409</v>
          </cell>
          <cell r="T600">
            <v>13.43931134</v>
          </cell>
          <cell r="U600">
            <v>13.596956459999999</v>
          </cell>
          <cell r="V600">
            <v>13.756501999999999</v>
          </cell>
          <cell r="W600">
            <v>13.9179733</v>
          </cell>
          <cell r="X600">
            <v>14.08139426</v>
          </cell>
          <cell r="Y600">
            <v>14.24678677</v>
          </cell>
          <cell r="Z600">
            <v>14.414170690000001</v>
          </cell>
          <cell r="AA600">
            <v>14.58356401</v>
          </cell>
          <cell r="AB600">
            <v>14.75498316</v>
          </cell>
          <cell r="AC600">
            <v>14.928443440000001</v>
          </cell>
          <cell r="AD600">
            <v>15.103959339999999</v>
          </cell>
          <cell r="AE600">
            <v>15.281544950000001</v>
          </cell>
          <cell r="AF600">
            <v>15.461214139999999</v>
          </cell>
          <cell r="AG600">
            <v>15.642980850000001</v>
          </cell>
          <cell r="AH600">
            <v>15.826859170000001</v>
          </cell>
          <cell r="AI600">
            <v>16.012863490000001</v>
          </cell>
          <cell r="AJ600">
            <v>16.201008510000001</v>
          </cell>
          <cell r="AK600">
            <v>16.3913093</v>
          </cell>
        </row>
        <row r="601">
          <cell r="A601" t="str">
            <v>ems_y_sgla_0</v>
          </cell>
          <cell r="B601">
            <v>0.1227442607</v>
          </cell>
          <cell r="C601">
            <v>0.1241028141</v>
          </cell>
          <cell r="D601">
            <v>0.1254529342</v>
          </cell>
          <cell r="E601">
            <v>0.12681890749999999</v>
          </cell>
          <cell r="F601">
            <v>0.1282136247</v>
          </cell>
          <cell r="G601">
            <v>0.12964194039999999</v>
          </cell>
          <cell r="H601">
            <v>0.1311042144</v>
          </cell>
          <cell r="I601">
            <v>0.1325986901</v>
          </cell>
          <cell r="J601">
            <v>0.13412287340000001</v>
          </cell>
          <cell r="K601">
            <v>0.13567425820000001</v>
          </cell>
          <cell r="L601">
            <v>0.1372506644</v>
          </cell>
          <cell r="M601">
            <v>0.1388503626</v>
          </cell>
          <cell r="N601">
            <v>0.14047208589999999</v>
          </cell>
          <cell r="O601">
            <v>0.14211498650000001</v>
          </cell>
          <cell r="P601">
            <v>0.14377856889999999</v>
          </cell>
          <cell r="Q601">
            <v>0.1454626141</v>
          </cell>
          <cell r="R601">
            <v>0.14716710769999999</v>
          </cell>
          <cell r="S601">
            <v>0.1488921765</v>
          </cell>
          <cell r="T601">
            <v>0.1506380353</v>
          </cell>
          <cell r="U601">
            <v>0.15240494590000001</v>
          </cell>
          <cell r="V601">
            <v>0.1541931865</v>
          </cell>
          <cell r="W601">
            <v>0.1560030325</v>
          </cell>
          <cell r="X601">
            <v>0.157834744</v>
          </cell>
          <cell r="Y601">
            <v>0.1596885609</v>
          </cell>
          <cell r="Z601">
            <v>0.1615647016</v>
          </cell>
          <cell r="AA601">
            <v>0.16346336480000001</v>
          </cell>
          <cell r="AB601">
            <v>0.1653847333</v>
          </cell>
          <cell r="AC601">
            <v>0.16732897769999999</v>
          </cell>
          <cell r="AD601">
            <v>0.16929626049999999</v>
          </cell>
          <cell r="AE601">
            <v>0.17128673959999999</v>
          </cell>
          <cell r="AF601">
            <v>0.17330057109999999</v>
          </cell>
          <cell r="AG601">
            <v>0.17533791169999999</v>
          </cell>
          <cell r="AH601">
            <v>0.1773989201</v>
          </cell>
          <cell r="AI601">
            <v>0.1794837577</v>
          </cell>
          <cell r="AJ601">
            <v>0.18159258989999999</v>
          </cell>
          <cell r="AK601">
            <v>0.18372558580000001</v>
          </cell>
        </row>
        <row r="602">
          <cell r="A602" t="str">
            <v>ems_mat_spap_2</v>
          </cell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</row>
        <row r="603">
          <cell r="A603" t="str">
            <v>ems_y_spap_2</v>
          </cell>
          <cell r="B603">
            <v>1.0126051400000001E-2</v>
          </cell>
          <cell r="C603">
            <v>1.02360282E-2</v>
          </cell>
          <cell r="D603">
            <v>1.03460437E-2</v>
          </cell>
          <cell r="E603">
            <v>1.04586343E-2</v>
          </cell>
          <cell r="F603">
            <v>1.05744741E-2</v>
          </cell>
          <cell r="G603">
            <v>1.06933796E-2</v>
          </cell>
          <cell r="H603">
            <v>1.0814883900000001E-2</v>
          </cell>
          <cell r="I603">
            <v>1.0938568100000001E-2</v>
          </cell>
          <cell r="J603">
            <v>1.1064139000000001E-2</v>
          </cell>
          <cell r="K603">
            <v>1.11913632E-2</v>
          </cell>
          <cell r="L603">
            <v>1.13200352E-2</v>
          </cell>
          <cell r="M603">
            <v>1.14499548E-2</v>
          </cell>
          <cell r="N603">
            <v>1.1580908900000001E-2</v>
          </cell>
          <cell r="O603">
            <v>1.1712658900000001E-2</v>
          </cell>
          <cell r="P603">
            <v>1.18449322E-2</v>
          </cell>
          <cell r="Q603">
            <v>1.1977418700000001E-2</v>
          </cell>
          <cell r="R603">
            <v>1.2109801200000001E-2</v>
          </cell>
          <cell r="S603">
            <v>1.2241870199999999E-2</v>
          </cell>
          <cell r="T603">
            <v>1.23735687E-2</v>
          </cell>
          <cell r="U603">
            <v>1.2504919600000001E-2</v>
          </cell>
          <cell r="V603">
            <v>1.2635993200000001E-2</v>
          </cell>
          <cell r="W603">
            <v>1.27668878E-2</v>
          </cell>
          <cell r="X603">
            <v>1.2897716E-2</v>
          </cell>
          <cell r="Y603">
            <v>1.30285942E-2</v>
          </cell>
          <cell r="Z603">
            <v>1.3159635899999999E-2</v>
          </cell>
          <cell r="AA603">
            <v>1.32909489E-2</v>
          </cell>
          <cell r="AB603">
            <v>1.34226338E-2</v>
          </cell>
          <cell r="AC603">
            <v>1.3554784699999999E-2</v>
          </cell>
          <cell r="AD603">
            <v>1.3687490599999999E-2</v>
          </cell>
          <cell r="AE603">
            <v>1.3820836600000001E-2</v>
          </cell>
          <cell r="AF603">
            <v>1.39549062E-2</v>
          </cell>
          <cell r="AG603">
            <v>1.4089782800000001E-2</v>
          </cell>
          <cell r="AH603">
            <v>1.42255509E-2</v>
          </cell>
          <cell r="AI603">
            <v>1.43622974E-2</v>
          </cell>
          <cell r="AJ603">
            <v>1.4500112500000001E-2</v>
          </cell>
          <cell r="AK603">
            <v>1.46390896E-2</v>
          </cell>
        </row>
        <row r="604">
          <cell r="A604" t="str">
            <v>ems_mat_spap_0</v>
          </cell>
          <cell r="B604">
            <v>0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</row>
        <row r="605">
          <cell r="A605" t="str">
            <v>ems_y_spap_0</v>
          </cell>
          <cell r="B605">
            <v>1.0126051400000001E-2</v>
          </cell>
          <cell r="C605">
            <v>1.0236118900000001E-2</v>
          </cell>
          <cell r="D605">
            <v>1.0346543099999999E-2</v>
          </cell>
          <cell r="E605">
            <v>1.04599524E-2</v>
          </cell>
          <cell r="F605">
            <v>1.0577104400000001E-2</v>
          </cell>
          <cell r="G605">
            <v>1.0697933999999999E-2</v>
          </cell>
          <cell r="H605">
            <v>1.08220924E-2</v>
          </cell>
          <cell r="I605">
            <v>1.0949178400000001E-2</v>
          </cell>
          <cell r="J605">
            <v>1.1078823999999999E-2</v>
          </cell>
          <cell r="K605">
            <v>1.1210721099999999E-2</v>
          </cell>
          <cell r="L605">
            <v>1.13446238E-2</v>
          </cell>
          <cell r="M605">
            <v>1.1480343800000001E-2</v>
          </cell>
          <cell r="N605">
            <v>1.16177426E-2</v>
          </cell>
          <cell r="O605">
            <v>1.1756724E-2</v>
          </cell>
          <cell r="P605">
            <v>1.18972264E-2</v>
          </cell>
          <cell r="Q605">
            <v>1.2039215400000001E-2</v>
          </cell>
          <cell r="R605">
            <v>1.2182676999999999E-2</v>
          </cell>
          <cell r="S605">
            <v>1.23276128E-2</v>
          </cell>
          <cell r="T605">
            <v>1.2474034700000001E-2</v>
          </cell>
          <cell r="U605">
            <v>1.26219616E-2</v>
          </cell>
          <cell r="V605">
            <v>1.27714162E-2</v>
          </cell>
          <cell r="W605">
            <v>1.2922423800000001E-2</v>
          </cell>
          <cell r="X605">
            <v>1.30750108E-2</v>
          </cell>
          <cell r="Y605">
            <v>1.3229204200000001E-2</v>
          </cell>
          <cell r="Z605">
            <v>1.3385031299999999E-2</v>
          </cell>
          <cell r="AA605">
            <v>1.35425198E-2</v>
          </cell>
          <cell r="AB605">
            <v>1.37016975E-2</v>
          </cell>
          <cell r="AC605">
            <v>1.38625929E-2</v>
          </cell>
          <cell r="AD605">
            <v>1.40252347E-2</v>
          </cell>
          <cell r="AE605">
            <v>1.4189652699999999E-2</v>
          </cell>
          <cell r="AF605">
            <v>1.4355877E-2</v>
          </cell>
          <cell r="AG605">
            <v>1.4523938300000001E-2</v>
          </cell>
          <cell r="AH605">
            <v>1.4693868000000001E-2</v>
          </cell>
          <cell r="AI605">
            <v>1.48656977E-2</v>
          </cell>
          <cell r="AJ605">
            <v>1.50394594E-2</v>
          </cell>
          <cell r="AK605">
            <v>1.52151851E-2</v>
          </cell>
        </row>
        <row r="606">
          <cell r="A606" t="str">
            <v>ems_mat_sche_2</v>
          </cell>
          <cell r="B606">
            <v>0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</row>
        <row r="607">
          <cell r="A607" t="str">
            <v>ems_y_sche_2</v>
          </cell>
          <cell r="B607">
            <v>1.5238545990000001</v>
          </cell>
          <cell r="C607">
            <v>1.540786706</v>
          </cell>
          <cell r="D607">
            <v>1.5577762850000001</v>
          </cell>
          <cell r="E607">
            <v>1.57503298</v>
          </cell>
          <cell r="F607">
            <v>1.5926027920000001</v>
          </cell>
          <cell r="G607">
            <v>1.6104495700000001</v>
          </cell>
          <cell r="H607">
            <v>1.628521326</v>
          </cell>
          <cell r="I607">
            <v>1.646789922</v>
          </cell>
          <cell r="J607">
            <v>1.6652422120000001</v>
          </cell>
          <cell r="K607">
            <v>1.6838645430000001</v>
          </cell>
          <cell r="L607">
            <v>1.7026358239999999</v>
          </cell>
          <cell r="M607">
            <v>1.721524504</v>
          </cell>
          <cell r="N607">
            <v>1.740487492</v>
          </cell>
          <cell r="O607">
            <v>1.7594701699999999</v>
          </cell>
          <cell r="P607">
            <v>1.778406988</v>
          </cell>
          <cell r="Q607">
            <v>1.7972223469999999</v>
          </cell>
          <cell r="R607">
            <v>1.815853344</v>
          </cell>
          <cell r="S607">
            <v>1.834274811</v>
          </cell>
          <cell r="T607">
            <v>1.852491133</v>
          </cell>
          <cell r="U607">
            <v>1.8705208440000001</v>
          </cell>
          <cell r="V607">
            <v>1.8883887269999999</v>
          </cell>
          <cell r="W607">
            <v>1.9061215819999999</v>
          </cell>
          <cell r="X607">
            <v>1.9237459509999999</v>
          </cell>
          <cell r="Y607">
            <v>1.941287035</v>
          </cell>
          <cell r="Z607">
            <v>1.958768348</v>
          </cell>
          <cell r="AA607">
            <v>1.976211795</v>
          </cell>
          <cell r="AB607">
            <v>1.9936379360000001</v>
          </cell>
          <cell r="AC607">
            <v>2.0110663290000002</v>
          </cell>
          <cell r="AD607">
            <v>2.0285158619999999</v>
          </cell>
          <cell r="AE607">
            <v>2.046005047</v>
          </cell>
          <cell r="AF607">
            <v>2.0635522659999999</v>
          </cell>
          <cell r="AG607">
            <v>2.0811759599999999</v>
          </cell>
          <cell r="AH607">
            <v>2.098894772</v>
          </cell>
          <cell r="AI607">
            <v>2.1167276359999998</v>
          </cell>
          <cell r="AJ607">
            <v>2.134693833</v>
          </cell>
          <cell r="AK607">
            <v>2.1528130069999998</v>
          </cell>
        </row>
        <row r="608">
          <cell r="A608" t="str">
            <v>ems_mat_sche_0</v>
          </cell>
          <cell r="B608">
            <v>0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</row>
        <row r="609">
          <cell r="A609" t="str">
            <v>ems_y_sche_0</v>
          </cell>
          <cell r="B609">
            <v>1.5238545990000001</v>
          </cell>
          <cell r="C609">
            <v>1.540834571</v>
          </cell>
          <cell r="D609">
            <v>1.5579592449999999</v>
          </cell>
          <cell r="E609">
            <v>1.575456287</v>
          </cell>
          <cell r="F609">
            <v>1.5933906819999999</v>
          </cell>
          <cell r="G609">
            <v>1.6117555990000001</v>
          </cell>
          <cell r="H609">
            <v>1.6305179590000001</v>
          </cell>
          <cell r="I609">
            <v>1.649638578</v>
          </cell>
          <cell r="J609">
            <v>1.669080366</v>
          </cell>
          <cell r="K609">
            <v>1.6888113389999999</v>
          </cell>
          <cell r="L609">
            <v>1.7088054260000001</v>
          </cell>
          <cell r="M609">
            <v>1.7290423640000001</v>
          </cell>
          <cell r="N609">
            <v>1.7495072</v>
          </cell>
          <cell r="O609">
            <v>1.770189639</v>
          </cell>
          <cell r="P609">
            <v>1.7910833260000001</v>
          </cell>
          <cell r="Q609">
            <v>1.8121851019999999</v>
          </cell>
          <cell r="R609">
            <v>1.83349432</v>
          </cell>
          <cell r="S609">
            <v>1.8550122570000001</v>
          </cell>
          <cell r="T609">
            <v>1.8767415730000001</v>
          </cell>
          <cell r="U609">
            <v>1.8986858879999999</v>
          </cell>
          <cell r="V609">
            <v>1.9208494519999999</v>
          </cell>
          <cell r="W609">
            <v>1.943236921</v>
          </cell>
          <cell r="X609">
            <v>1.9658531889999999</v>
          </cell>
          <cell r="Y609">
            <v>1.988703288</v>
          </cell>
          <cell r="Z609">
            <v>2.011792325</v>
          </cell>
          <cell r="AA609">
            <v>2.0351254480000001</v>
          </cell>
          <cell r="AB609">
            <v>2.0587078289999998</v>
          </cell>
          <cell r="AC609">
            <v>2.0825446580000002</v>
          </cell>
          <cell r="AD609">
            <v>2.1066411330000001</v>
          </cell>
          <cell r="AE609">
            <v>2.1310024589999998</v>
          </cell>
          <cell r="AF609">
            <v>2.1556338369999999</v>
          </cell>
          <cell r="AG609">
            <v>2.180540455</v>
          </cell>
          <cell r="AH609">
            <v>2.205727473</v>
          </cell>
          <cell r="AI609">
            <v>2.2312000099999998</v>
          </cell>
          <cell r="AJ609">
            <v>2.2569631289999998</v>
          </cell>
          <cell r="AK609">
            <v>2.283021824</v>
          </cell>
        </row>
        <row r="610">
          <cell r="A610" t="str">
            <v>ems_mat_spla_2</v>
          </cell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</row>
        <row r="611">
          <cell r="A611" t="str">
            <v>ems_y_spla_2</v>
          </cell>
          <cell r="B611">
            <v>7.3353868000000003E-2</v>
          </cell>
          <cell r="C611">
            <v>7.4189884600000006E-2</v>
          </cell>
          <cell r="D611">
            <v>7.5030397799999995E-2</v>
          </cell>
          <cell r="E611">
            <v>7.5878716200000002E-2</v>
          </cell>
          <cell r="F611">
            <v>7.6736777199999995E-2</v>
          </cell>
          <cell r="G611">
            <v>7.7605298000000003E-2</v>
          </cell>
          <cell r="H611">
            <v>7.8484430800000005E-2</v>
          </cell>
          <cell r="I611">
            <v>7.9374075899999993E-2</v>
          </cell>
          <cell r="J611">
            <v>8.0273647000000004E-2</v>
          </cell>
          <cell r="K611">
            <v>8.1182271200000003E-2</v>
          </cell>
          <cell r="L611">
            <v>8.2098987999999998E-2</v>
          </cell>
          <cell r="M611">
            <v>8.3022794600000005E-2</v>
          </cell>
          <cell r="N611">
            <v>8.3952597500000004E-2</v>
          </cell>
          <cell r="O611">
            <v>8.4887140299999997E-2</v>
          </cell>
          <cell r="P611">
            <v>8.5824942700000004E-2</v>
          </cell>
          <cell r="Q611">
            <v>8.6764263199999997E-2</v>
          </cell>
          <cell r="R611">
            <v>8.7703540600000005E-2</v>
          </cell>
          <cell r="S611">
            <v>8.8641711299999995E-2</v>
          </cell>
          <cell r="T611">
            <v>8.9578052800000002E-2</v>
          </cell>
          <cell r="U611">
            <v>9.0512219300000002E-2</v>
          </cell>
          <cell r="V611">
            <v>9.1444268800000006E-2</v>
          </cell>
          <cell r="W611">
            <v>9.2374601900000006E-2</v>
          </cell>
          <cell r="X611">
            <v>9.3303857599999998E-2</v>
          </cell>
          <cell r="Y611">
            <v>9.4232813900000004E-2</v>
          </cell>
          <cell r="Z611">
            <v>9.5162311700000002E-2</v>
          </cell>
          <cell r="AA611">
            <v>9.6093205500000001E-2</v>
          </cell>
          <cell r="AB611">
            <v>9.7026337700000007E-2</v>
          </cell>
          <cell r="AC611">
            <v>9.7962527199999996E-2</v>
          </cell>
          <cell r="AD611">
            <v>9.8902568799999993E-2</v>
          </cell>
          <cell r="AE611">
            <v>9.9847238000000005E-2</v>
          </cell>
          <cell r="AF611">
            <v>0.1007972981</v>
          </cell>
          <cell r="AG611">
            <v>0.1017535074</v>
          </cell>
          <cell r="AH611">
            <v>0.1027166268</v>
          </cell>
          <cell r="AI611">
            <v>0.10368742490000001</v>
          </cell>
          <cell r="AJ611">
            <v>0.10466668229999999</v>
          </cell>
          <cell r="AK611">
            <v>0.10565519349999999</v>
          </cell>
        </row>
        <row r="612">
          <cell r="A612" t="str">
            <v>ems_mat_spla_0</v>
          </cell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0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</row>
        <row r="613">
          <cell r="A613" t="str">
            <v>ems_y_spla_0</v>
          </cell>
          <cell r="B613">
            <v>7.3353868000000003E-2</v>
          </cell>
          <cell r="C613">
            <v>7.4191102800000006E-2</v>
          </cell>
          <cell r="D613">
            <v>7.5034527200000006E-2</v>
          </cell>
          <cell r="E613">
            <v>7.5887959199999994E-2</v>
          </cell>
          <cell r="F613">
            <v>7.6754126899999997E-2</v>
          </cell>
          <cell r="G613">
            <v>7.7634764699999997E-2</v>
          </cell>
          <cell r="H613">
            <v>7.8530656700000007E-2</v>
          </cell>
          <cell r="I613">
            <v>7.9441762999999999E-2</v>
          </cell>
          <cell r="J613">
            <v>8.0367464900000005E-2</v>
          </cell>
          <cell r="K613">
            <v>8.1306842099999999E-2</v>
          </cell>
          <cell r="L613">
            <v>8.22589029E-2</v>
          </cell>
          <cell r="M613">
            <v>8.3222739000000004E-2</v>
          </cell>
          <cell r="N613">
            <v>8.4197608100000002E-2</v>
          </cell>
          <cell r="O613">
            <v>8.5182963400000006E-2</v>
          </cell>
          <cell r="P613">
            <v>8.6178449200000007E-2</v>
          </cell>
          <cell r="Q613">
            <v>8.7183875699999996E-2</v>
          </cell>
          <cell r="R613">
            <v>8.8199188600000006E-2</v>
          </cell>
          <cell r="S613">
            <v>8.9224436399999996E-2</v>
          </cell>
          <cell r="T613">
            <v>9.0259741899999996E-2</v>
          </cell>
          <cell r="U613">
            <v>9.1305278500000003E-2</v>
          </cell>
          <cell r="V613">
            <v>9.2361251800000002E-2</v>
          </cell>
          <cell r="W613">
            <v>9.3427886700000004E-2</v>
          </cell>
          <cell r="X613">
            <v>9.4505419100000002E-2</v>
          </cell>
          <cell r="Y613">
            <v>9.5594089899999998E-2</v>
          </cell>
          <cell r="Z613">
            <v>9.6694142199999999E-2</v>
          </cell>
          <cell r="AA613">
            <v>9.7805819599999996E-2</v>
          </cell>
          <cell r="AB613">
            <v>9.8929365699999994E-2</v>
          </cell>
          <cell r="AC613">
            <v>0.10006502339999999</v>
          </cell>
          <cell r="AD613">
            <v>0.1012130351</v>
          </cell>
          <cell r="AE613">
            <v>0.10237364259999999</v>
          </cell>
          <cell r="AF613">
            <v>0.1035470866</v>
          </cell>
          <cell r="AG613">
            <v>0.10473360650000001</v>
          </cell>
          <cell r="AH613">
            <v>0.1059334393</v>
          </cell>
          <cell r="AI613">
            <v>0.1071468198</v>
          </cell>
          <cell r="AJ613">
            <v>0.10837397930000001</v>
          </cell>
          <cell r="AK613">
            <v>0.10961514529999999</v>
          </cell>
        </row>
        <row r="614">
          <cell r="A614" t="str">
            <v>ems_mat_smet_2</v>
          </cell>
          <cell r="B614">
            <v>0</v>
          </cell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</row>
        <row r="615">
          <cell r="A615" t="str">
            <v>ems_y_smet_2</v>
          </cell>
          <cell r="B615">
            <v>0.26647839960000003</v>
          </cell>
          <cell r="C615">
            <v>0.26958286539999998</v>
          </cell>
          <cell r="D615">
            <v>0.27270429860000001</v>
          </cell>
          <cell r="E615">
            <v>0.27582216110000002</v>
          </cell>
          <cell r="F615">
            <v>0.27893437310000002</v>
          </cell>
          <cell r="G615">
            <v>0.28204261489999999</v>
          </cell>
          <cell r="H615">
            <v>0.28515385370000002</v>
          </cell>
          <cell r="I615">
            <v>0.28827951260000001</v>
          </cell>
          <cell r="J615">
            <v>0.29142639079999999</v>
          </cell>
          <cell r="K615">
            <v>0.29459592750000002</v>
          </cell>
          <cell r="L615">
            <v>0.29778523649999999</v>
          </cell>
          <cell r="M615">
            <v>0.30098811289999999</v>
          </cell>
          <cell r="N615">
            <v>0.30419574300000002</v>
          </cell>
          <cell r="O615">
            <v>0.30739719059999998</v>
          </cell>
          <cell r="P615">
            <v>0.31057976570000001</v>
          </cell>
          <cell r="Q615">
            <v>0.31372933959999999</v>
          </cell>
          <cell r="R615">
            <v>0.3168381717</v>
          </cell>
          <cell r="S615">
            <v>0.31990769769999999</v>
          </cell>
          <cell r="T615">
            <v>0.3229416631</v>
          </cell>
          <cell r="U615">
            <v>0.32594456119999998</v>
          </cell>
          <cell r="V615">
            <v>0.3289212238</v>
          </cell>
          <cell r="W615">
            <v>0.331876585</v>
          </cell>
          <cell r="X615">
            <v>0.33481549189999998</v>
          </cell>
          <cell r="Y615">
            <v>0.33774257590000001</v>
          </cell>
          <cell r="Z615">
            <v>0.34066219139999998</v>
          </cell>
          <cell r="AA615">
            <v>0.34357840880000001</v>
          </cell>
          <cell r="AB615">
            <v>0.34649504339999998</v>
          </cell>
          <cell r="AC615">
            <v>0.34941570220000001</v>
          </cell>
          <cell r="AD615">
            <v>0.35234383520000001</v>
          </cell>
          <cell r="AE615">
            <v>0.35528278429999999</v>
          </cell>
          <cell r="AF615">
            <v>0.3582358263</v>
          </cell>
          <cell r="AG615">
            <v>0.36120620619999999</v>
          </cell>
          <cell r="AH615">
            <v>0.36419716349999998</v>
          </cell>
          <cell r="AI615">
            <v>0.36721194959999998</v>
          </cell>
          <cell r="AJ615">
            <v>0.37025383810000001</v>
          </cell>
          <cell r="AK615">
            <v>0.37332612929999998</v>
          </cell>
        </row>
        <row r="616">
          <cell r="A616" t="str">
            <v>ems_mat_smet_0</v>
          </cell>
          <cell r="B616">
            <v>0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0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</row>
        <row r="617">
          <cell r="A617" t="str">
            <v>ems_y_smet_0</v>
          </cell>
          <cell r="B617">
            <v>0.26647839960000003</v>
          </cell>
          <cell r="C617">
            <v>0.26960151710000002</v>
          </cell>
          <cell r="D617">
            <v>0.27276259899999999</v>
          </cell>
          <cell r="E617">
            <v>0.27594260900000001</v>
          </cell>
          <cell r="F617">
            <v>0.27914367670000001</v>
          </cell>
          <cell r="G617">
            <v>0.28237484460000001</v>
          </cell>
          <cell r="H617">
            <v>0.28564436110000002</v>
          </cell>
          <cell r="I617">
            <v>0.28895702600000001</v>
          </cell>
          <cell r="J617">
            <v>0.29231428840000001</v>
          </cell>
          <cell r="K617">
            <v>0.29571535249999997</v>
          </cell>
          <cell r="L617">
            <v>0.29915833650000001</v>
          </cell>
          <cell r="M617">
            <v>0.30264112589999997</v>
          </cell>
          <cell r="N617">
            <v>0.30616187630000002</v>
          </cell>
          <cell r="O617">
            <v>0.3097192393</v>
          </cell>
          <cell r="P617">
            <v>0.31331241170000002</v>
          </cell>
          <cell r="Q617">
            <v>0.31694108440000002</v>
          </cell>
          <cell r="R617">
            <v>0.32060535080000002</v>
          </cell>
          <cell r="S617">
            <v>0.32430560720000001</v>
          </cell>
          <cell r="T617">
            <v>0.32804246209999999</v>
          </cell>
          <cell r="U617">
            <v>0.33181666310000002</v>
          </cell>
          <cell r="V617">
            <v>0.33562904069999999</v>
          </cell>
          <cell r="W617">
            <v>0.3394804702</v>
          </cell>
          <cell r="X617">
            <v>0.34337184659999997</v>
          </cell>
          <cell r="Y617">
            <v>0.34730406889999998</v>
          </cell>
          <cell r="Z617">
            <v>0.35127803219999998</v>
          </cell>
          <cell r="AA617">
            <v>0.3552946233</v>
          </cell>
          <cell r="AB617">
            <v>0.35935471969999999</v>
          </cell>
          <cell r="AC617">
            <v>0.3634591888</v>
          </cell>
          <cell r="AD617">
            <v>0.36760888749999998</v>
          </cell>
          <cell r="AE617">
            <v>0.37180466229999998</v>
          </cell>
          <cell r="AF617">
            <v>0.37604734779999999</v>
          </cell>
          <cell r="AG617">
            <v>0.38033776629999999</v>
          </cell>
          <cell r="AH617">
            <v>0.38467672549999998</v>
          </cell>
          <cell r="AI617">
            <v>0.38906501760000001</v>
          </cell>
          <cell r="AJ617">
            <v>0.39350341779999998</v>
          </cell>
          <cell r="AK617">
            <v>0.39799268300000001</v>
          </cell>
        </row>
        <row r="618">
          <cell r="A618" t="str">
            <v>ems_mat_sigo_2</v>
          </cell>
          <cell r="B618">
            <v>0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</row>
        <row r="619">
          <cell r="A619" t="str">
            <v>ems_y_sigo_2</v>
          </cell>
          <cell r="B619">
            <v>0.53382848329999999</v>
          </cell>
          <cell r="C619">
            <v>0.53997326339999996</v>
          </cell>
          <cell r="D619">
            <v>0.54619252789999995</v>
          </cell>
          <cell r="E619">
            <v>0.5524878003</v>
          </cell>
          <cell r="F619">
            <v>0.55885877090000002</v>
          </cell>
          <cell r="G619">
            <v>0.56530243540000003</v>
          </cell>
          <cell r="H619">
            <v>0.57181416470000002</v>
          </cell>
          <cell r="I619">
            <v>0.57838839330000003</v>
          </cell>
          <cell r="J619">
            <v>0.58501833960000005</v>
          </cell>
          <cell r="K619">
            <v>0.59169756520000005</v>
          </cell>
          <cell r="L619">
            <v>0.59842083670000001</v>
          </cell>
          <cell r="M619">
            <v>0.60518395820000004</v>
          </cell>
          <cell r="N619">
            <v>0.61198305159999999</v>
          </cell>
          <cell r="O619">
            <v>0.61881372430000003</v>
          </cell>
          <cell r="P619">
            <v>0.62567036509999996</v>
          </cell>
          <cell r="Q619">
            <v>0.63254565500000004</v>
          </cell>
          <cell r="R619">
            <v>0.63943192189999998</v>
          </cell>
          <cell r="S619">
            <v>0.64632228759999999</v>
          </cell>
          <cell r="T619">
            <v>0.65321077589999998</v>
          </cell>
          <cell r="U619">
            <v>0.66009339730000005</v>
          </cell>
          <cell r="V619">
            <v>0.66696874139999995</v>
          </cell>
          <cell r="W619">
            <v>0.67383786030000004</v>
          </cell>
          <cell r="X619">
            <v>0.68070377370000001</v>
          </cell>
          <cell r="Y619">
            <v>0.6875708948</v>
          </cell>
          <cell r="Z619">
            <v>0.69444453539999995</v>
          </cell>
          <cell r="AA619">
            <v>0.70133054279999996</v>
          </cell>
          <cell r="AB619">
            <v>0.70823506390000002</v>
          </cell>
          <cell r="AC619">
            <v>0.71516440839999995</v>
          </cell>
          <cell r="AD619">
            <v>0.72212497959999999</v>
          </cell>
          <cell r="AE619">
            <v>0.72912324799999995</v>
          </cell>
          <cell r="AF619">
            <v>0.73616574670000001</v>
          </cell>
          <cell r="AG619">
            <v>0.74325907530000002</v>
          </cell>
          <cell r="AH619">
            <v>0.75040990590000001</v>
          </cell>
          <cell r="AI619">
            <v>0.75762498609999995</v>
          </cell>
          <cell r="AJ619">
            <v>0.76491113619999995</v>
          </cell>
          <cell r="AK619">
            <v>0.77227524089999999</v>
          </cell>
        </row>
        <row r="620">
          <cell r="A620" t="str">
            <v>ems_mat_sigo_0</v>
          </cell>
          <cell r="B620">
            <v>0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0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</row>
        <row r="621">
          <cell r="A621" t="str">
            <v>ems_y_sigo_0</v>
          </cell>
          <cell r="B621">
            <v>0.53382848329999999</v>
          </cell>
          <cell r="C621">
            <v>0.53997789190000001</v>
          </cell>
          <cell r="D621">
            <v>0.54620823470000002</v>
          </cell>
          <cell r="E621">
            <v>0.55252437850000002</v>
          </cell>
          <cell r="F621">
            <v>0.55893095240000001</v>
          </cell>
          <cell r="G621">
            <v>0.56543085390000003</v>
          </cell>
          <cell r="H621">
            <v>0.57202407820000001</v>
          </cell>
          <cell r="I621">
            <v>0.57870784779999995</v>
          </cell>
          <cell r="J621">
            <v>0.5854775888</v>
          </cell>
          <cell r="K621">
            <v>0.59232808820000005</v>
          </cell>
          <cell r="L621">
            <v>0.5992544206</v>
          </cell>
          <cell r="M621">
            <v>0.60625251619999998</v>
          </cell>
          <cell r="N621">
            <v>0.61331940549999997</v>
          </cell>
          <cell r="O621">
            <v>0.6204532358</v>
          </cell>
          <cell r="P621">
            <v>0.62765315700000002</v>
          </cell>
          <cell r="Q621">
            <v>0.63491914370000002</v>
          </cell>
          <cell r="R621">
            <v>0.64225181149999999</v>
          </cell>
          <cell r="S621">
            <v>0.64965225029999996</v>
          </cell>
          <cell r="T621">
            <v>0.65712188469999999</v>
          </cell>
          <cell r="U621">
            <v>0.66466236769999998</v>
          </cell>
          <cell r="V621">
            <v>0.67227550339999997</v>
          </cell>
          <cell r="W621">
            <v>0.67996319329999999</v>
          </cell>
          <cell r="X621">
            <v>0.68772740129999999</v>
          </cell>
          <cell r="Y621">
            <v>0.69557013040000004</v>
          </cell>
          <cell r="Z621">
            <v>0.70349340780000003</v>
          </cell>
          <cell r="AA621">
            <v>0.71149927459999995</v>
          </cell>
          <cell r="AB621">
            <v>0.71958977820000003</v>
          </cell>
          <cell r="AC621">
            <v>0.72776696500000004</v>
          </cell>
          <cell r="AD621">
            <v>0.73603287340000001</v>
          </cell>
          <cell r="AE621">
            <v>0.74438952709999995</v>
          </cell>
          <cell r="AF621">
            <v>0.75283892760000004</v>
          </cell>
          <cell r="AG621">
            <v>0.76138304749999997</v>
          </cell>
          <cell r="AH621">
            <v>0.77002382329999997</v>
          </cell>
          <cell r="AI621">
            <v>0.77876315009999997</v>
          </cell>
          <cell r="AJ621">
            <v>0.78760287640000004</v>
          </cell>
          <cell r="AK621">
            <v>0.79654480039999997</v>
          </cell>
        </row>
        <row r="622">
          <cell r="A622" t="str">
            <v>ems_mat_scgo_2</v>
          </cell>
          <cell r="B622">
            <v>0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0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</row>
        <row r="623">
          <cell r="A623" t="str">
            <v>ems_y_scgo_2</v>
          </cell>
          <cell r="B623">
            <v>0.57526924670000001</v>
          </cell>
          <cell r="C623">
            <v>0.58176349900000002</v>
          </cell>
          <cell r="D623">
            <v>0.58832536189999995</v>
          </cell>
          <cell r="E623">
            <v>0.59499798500000001</v>
          </cell>
          <cell r="F623">
            <v>0.60179596690000003</v>
          </cell>
          <cell r="G623">
            <v>0.60872343610000001</v>
          </cell>
          <cell r="H623">
            <v>0.61577848280000003</v>
          </cell>
          <cell r="I623">
            <v>0.6229541716</v>
          </cell>
          <cell r="J623">
            <v>0.63024068929999999</v>
          </cell>
          <cell r="K623">
            <v>0.63762806599999999</v>
          </cell>
          <cell r="L623">
            <v>0.64510840130000002</v>
          </cell>
          <cell r="M623">
            <v>0.65267629969999996</v>
          </cell>
          <cell r="N623">
            <v>0.66032818839999996</v>
          </cell>
          <cell r="O623">
            <v>0.66806129550000004</v>
          </cell>
          <cell r="P623">
            <v>0.67587272499999995</v>
          </cell>
          <cell r="Q623">
            <v>0.68375879120000005</v>
          </cell>
          <cell r="R623">
            <v>0.69171333069999996</v>
          </cell>
          <cell r="S623">
            <v>0.69972787439999995</v>
          </cell>
          <cell r="T623">
            <v>0.70779425559999998</v>
          </cell>
          <cell r="U623">
            <v>0.71590606639999999</v>
          </cell>
          <cell r="V623">
            <v>0.72405985859999999</v>
          </cell>
          <cell r="W623">
            <v>0.73225515249999995</v>
          </cell>
          <cell r="X623">
            <v>0.74049372800000002</v>
          </cell>
          <cell r="Y623">
            <v>0.74877874420000001</v>
          </cell>
          <cell r="Z623">
            <v>0.75711399030000004</v>
          </cell>
          <cell r="AA623">
            <v>0.76550336470000002</v>
          </cell>
          <cell r="AB623">
            <v>0.77395057410000001</v>
          </cell>
          <cell r="AC623">
            <v>0.78245900209999997</v>
          </cell>
          <cell r="AD623">
            <v>0.7910316946</v>
          </cell>
          <cell r="AE623">
            <v>0.79967141149999998</v>
          </cell>
          <cell r="AF623">
            <v>0.80838071460000005</v>
          </cell>
          <cell r="AG623">
            <v>0.81716206179999995</v>
          </cell>
          <cell r="AH623">
            <v>0.82601789709999995</v>
          </cell>
          <cell r="AI623">
            <v>0.83495072400000003</v>
          </cell>
          <cell r="AJ623">
            <v>0.84396316110000003</v>
          </cell>
          <cell r="AK623">
            <v>0.85305797670000005</v>
          </cell>
        </row>
        <row r="624">
          <cell r="A624" t="str">
            <v>ems_mat_scgo_0</v>
          </cell>
          <cell r="B624">
            <v>0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</row>
        <row r="625">
          <cell r="A625" t="str">
            <v>ems_y_scgo_0</v>
          </cell>
          <cell r="B625">
            <v>0.57526924670000001</v>
          </cell>
          <cell r="C625">
            <v>0.58176190279999995</v>
          </cell>
          <cell r="D625">
            <v>0.58832102379999995</v>
          </cell>
          <cell r="E625">
            <v>0.59499119649999999</v>
          </cell>
          <cell r="F625">
            <v>0.60179014129999997</v>
          </cell>
          <cell r="G625">
            <v>0.60872523310000004</v>
          </cell>
          <cell r="H625">
            <v>0.61579788810000002</v>
          </cell>
          <cell r="I625">
            <v>0.62300491280000003</v>
          </cell>
          <cell r="J625">
            <v>0.63033986379999996</v>
          </cell>
          <cell r="K625">
            <v>0.6377946552</v>
          </cell>
          <cell r="L625">
            <v>0.64536101040000005</v>
          </cell>
          <cell r="M625">
            <v>0.65303149299999996</v>
          </cell>
          <cell r="N625">
            <v>0.66080007249999995</v>
          </cell>
          <cell r="O625">
            <v>0.6686623089</v>
          </cell>
          <cell r="P625">
            <v>0.67661528059999998</v>
          </cell>
          <cell r="Q625">
            <v>0.68465735149999996</v>
          </cell>
          <cell r="R625">
            <v>0.69278789289999998</v>
          </cell>
          <cell r="S625">
            <v>0.70100701720000003</v>
          </cell>
          <cell r="T625">
            <v>0.7093153284</v>
          </cell>
          <cell r="U625">
            <v>0.71771372889999996</v>
          </cell>
          <cell r="V625">
            <v>0.72620328140000001</v>
          </cell>
          <cell r="W625">
            <v>0.73478512149999997</v>
          </cell>
          <cell r="X625">
            <v>0.74346040629999999</v>
          </cell>
          <cell r="Y625">
            <v>0.75223029230000005</v>
          </cell>
          <cell r="Z625">
            <v>0.76109593050000002</v>
          </cell>
          <cell r="AA625">
            <v>0.77005847319999998</v>
          </cell>
          <cell r="AB625">
            <v>0.77911908590000001</v>
          </cell>
          <cell r="AC625">
            <v>0.78827895940000003</v>
          </cell>
          <cell r="AD625">
            <v>0.79753932100000002</v>
          </cell>
          <cell r="AE625">
            <v>0.80690144190000002</v>
          </cell>
          <cell r="AF625">
            <v>0.81636664160000005</v>
          </cell>
          <cell r="AG625">
            <v>0.82593628799999996</v>
          </cell>
          <cell r="AH625">
            <v>0.83561179539999997</v>
          </cell>
          <cell r="AI625">
            <v>0.84539461979999997</v>
          </cell>
          <cell r="AJ625">
            <v>0.8552862537</v>
          </cell>
          <cell r="AK625">
            <v>0.86528821970000003</v>
          </cell>
        </row>
        <row r="626">
          <cell r="A626" t="str">
            <v>ems_mat_scon_2</v>
          </cell>
          <cell r="B626">
            <v>0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</row>
        <row r="627">
          <cell r="A627" t="str">
            <v>ems_y_scon_2</v>
          </cell>
          <cell r="B627">
            <v>0.1364709767</v>
          </cell>
          <cell r="C627">
            <v>0.1379650644</v>
          </cell>
          <cell r="D627">
            <v>0.13943351070000001</v>
          </cell>
          <cell r="E627">
            <v>0.14090895419999999</v>
          </cell>
          <cell r="F627">
            <v>0.1424103344</v>
          </cell>
          <cell r="G627">
            <v>0.1439454198</v>
          </cell>
          <cell r="H627">
            <v>0.14551687990000001</v>
          </cell>
          <cell r="I627">
            <v>0.14712516849999999</v>
          </cell>
          <cell r="J627">
            <v>0.14876871180000001</v>
          </cell>
          <cell r="K627">
            <v>0.15044529209999999</v>
          </cell>
          <cell r="L627">
            <v>0.15215285119999999</v>
          </cell>
          <cell r="M627">
            <v>0.15388977879999999</v>
          </cell>
          <cell r="N627">
            <v>0.15565488920000001</v>
          </cell>
          <cell r="O627">
            <v>0.1574472743</v>
          </cell>
          <cell r="P627">
            <v>0.1592661501</v>
          </cell>
          <cell r="Q627">
            <v>0.1611107484</v>
          </cell>
          <cell r="R627">
            <v>0.1629811642</v>
          </cell>
          <cell r="S627">
            <v>0.1648781393</v>
          </cell>
          <cell r="T627">
            <v>0.16680202869999999</v>
          </cell>
          <cell r="U627">
            <v>0.16875307580000001</v>
          </cell>
          <cell r="V627">
            <v>0.17073166640000001</v>
          </cell>
          <cell r="W627">
            <v>0.1727384142</v>
          </cell>
          <cell r="X627">
            <v>0.1747741015</v>
          </cell>
          <cell r="Y627">
            <v>0.17683955409999999</v>
          </cell>
          <cell r="Z627">
            <v>0.17893551590000001</v>
          </cell>
          <cell r="AA627">
            <v>0.18106255360000001</v>
          </cell>
          <cell r="AB627">
            <v>0.1832210024</v>
          </cell>
          <cell r="AC627">
            <v>0.1854109468</v>
          </cell>
          <cell r="AD627">
            <v>0.1876322278</v>
          </cell>
          <cell r="AE627">
            <v>0.1898844667</v>
          </cell>
          <cell r="AF627">
            <v>0.19216709749999999</v>
          </cell>
          <cell r="AG627">
            <v>0.194479402</v>
          </cell>
          <cell r="AH627">
            <v>0.19682054299999999</v>
          </cell>
          <cell r="AI627">
            <v>0.19918959429999999</v>
          </cell>
          <cell r="AJ627">
            <v>0.20158556480000001</v>
          </cell>
          <cell r="AK627">
            <v>0.2040074177</v>
          </cell>
        </row>
        <row r="628">
          <cell r="A628" t="str">
            <v>ems_mat_scon_0</v>
          </cell>
          <cell r="B628">
            <v>0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0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</row>
        <row r="629">
          <cell r="A629" t="str">
            <v>ems_y_scon_0</v>
          </cell>
          <cell r="B629">
            <v>0.1364709767</v>
          </cell>
          <cell r="C629">
            <v>0.1379681904</v>
          </cell>
          <cell r="D629">
            <v>0.1394415379</v>
          </cell>
          <cell r="E629">
            <v>0.14092314789999999</v>
          </cell>
          <cell r="F629">
            <v>0.1424322979</v>
          </cell>
          <cell r="G629">
            <v>0.1439775344</v>
          </cell>
          <cell r="H629">
            <v>0.14556097370000001</v>
          </cell>
          <cell r="I629">
            <v>0.1471816098</v>
          </cell>
          <cell r="J629">
            <v>0.1488372922</v>
          </cell>
          <cell r="K629">
            <v>0.1505257435</v>
          </cell>
          <cell r="L629">
            <v>0.15224500569999999</v>
          </cell>
          <cell r="M629">
            <v>0.15399358739999999</v>
          </cell>
          <cell r="N629">
            <v>0.15577046629999999</v>
          </cell>
          <cell r="O629">
            <v>0.15757503010000001</v>
          </cell>
          <cell r="P629">
            <v>0.15940699529999999</v>
          </cell>
          <cell r="Q629">
            <v>0.16126632160000001</v>
          </cell>
          <cell r="R629">
            <v>0.1631531323</v>
          </cell>
          <cell r="S629">
            <v>0.1650676469</v>
          </cell>
          <cell r="T629">
            <v>0.1670101256</v>
          </cell>
          <cell r="U629">
            <v>0.1689808277</v>
          </cell>
          <cell r="V629">
            <v>0.1709799827</v>
          </cell>
          <cell r="W629">
            <v>0.1730077723</v>
          </cell>
          <cell r="X629">
            <v>0.17506432129999999</v>
          </cell>
          <cell r="Y629">
            <v>0.17714969659999999</v>
          </cell>
          <cell r="Z629">
            <v>0.17926391059999999</v>
          </cell>
          <cell r="AA629">
            <v>0.1814069277</v>
          </cell>
          <cell r="AB629">
            <v>0.18357867359999999</v>
          </cell>
          <cell r="AC629">
            <v>0.1857790433</v>
          </cell>
          <cell r="AD629">
            <v>0.18800791110000001</v>
          </cell>
          <cell r="AE629">
            <v>0.19026513789999999</v>
          </cell>
          <cell r="AF629">
            <v>0.192550579</v>
          </cell>
          <cell r="AG629">
            <v>0.1948640895</v>
          </cell>
          <cell r="AH629">
            <v>0.19720552990000001</v>
          </cell>
          <cell r="AI629">
            <v>0.19957476969999999</v>
          </cell>
          <cell r="AJ629">
            <v>0.20197169109999999</v>
          </cell>
          <cell r="AK629">
            <v>0.204396191</v>
          </cell>
        </row>
        <row r="630">
          <cell r="A630" t="str">
            <v>ems_mat_srai_2</v>
          </cell>
          <cell r="B630">
            <v>0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0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</row>
        <row r="631">
          <cell r="A631" t="str">
            <v>ems_y_srai_2</v>
          </cell>
          <cell r="B631">
            <v>6.4319634099999995E-2</v>
          </cell>
          <cell r="C631">
            <v>6.4955539500000006E-2</v>
          </cell>
          <cell r="D631">
            <v>6.5564051700000001E-2</v>
          </cell>
          <cell r="E631">
            <v>6.6176421900000004E-2</v>
          </cell>
          <cell r="F631">
            <v>6.6803248400000001E-2</v>
          </cell>
          <cell r="G631">
            <v>6.7446379299999998E-2</v>
          </cell>
          <cell r="H631">
            <v>6.8105154400000006E-2</v>
          </cell>
          <cell r="I631">
            <v>6.8778545699999999E-2</v>
          </cell>
          <cell r="J631">
            <v>6.9465017099999998E-2</v>
          </cell>
          <cell r="K631">
            <v>7.0162843799999999E-2</v>
          </cell>
          <cell r="L631">
            <v>7.0870328299999993E-2</v>
          </cell>
          <cell r="M631">
            <v>7.1585854399999996E-2</v>
          </cell>
          <cell r="N631">
            <v>7.2307855700000007E-2</v>
          </cell>
          <cell r="O631">
            <v>7.3034760399999996E-2</v>
          </cell>
          <cell r="P631">
            <v>7.3764940500000001E-2</v>
          </cell>
          <cell r="Q631">
            <v>7.4496677499999997E-2</v>
          </cell>
          <cell r="R631">
            <v>7.5228941499999993E-2</v>
          </cell>
          <cell r="S631">
            <v>7.5961568699999996E-2</v>
          </cell>
          <cell r="T631">
            <v>7.6694495400000007E-2</v>
          </cell>
          <cell r="U631">
            <v>7.7427740999999994E-2</v>
          </cell>
          <cell r="V631">
            <v>7.8161458000000003E-2</v>
          </cell>
          <cell r="W631">
            <v>7.8895929099999998E-2</v>
          </cell>
          <cell r="X631">
            <v>7.9631526800000005E-2</v>
          </cell>
          <cell r="Y631">
            <v>8.0368667899999996E-2</v>
          </cell>
          <cell r="Z631">
            <v>8.1107777199999995E-2</v>
          </cell>
          <cell r="AA631">
            <v>8.1849265500000004E-2</v>
          </cell>
          <cell r="AB631">
            <v>8.2593519800000001E-2</v>
          </cell>
          <cell r="AC631">
            <v>8.3340902800000005E-2</v>
          </cell>
          <cell r="AD631">
            <v>8.4091757500000003E-2</v>
          </cell>
          <cell r="AE631">
            <v>8.4846415699999997E-2</v>
          </cell>
          <cell r="AF631">
            <v>8.56052073E-2</v>
          </cell>
          <cell r="AG631">
            <v>8.6368469700000006E-2</v>
          </cell>
          <cell r="AH631">
            <v>8.7136555700000007E-2</v>
          </cell>
          <cell r="AI631">
            <v>8.7909840500000003E-2</v>
          </cell>
          <cell r="AJ631">
            <v>8.8688725900000001E-2</v>
          </cell>
          <cell r="AK631">
            <v>8.94736431E-2</v>
          </cell>
        </row>
        <row r="632">
          <cell r="A632" t="str">
            <v>ems_mat_srai_0</v>
          </cell>
          <cell r="B632">
            <v>0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</row>
        <row r="633">
          <cell r="A633" t="str">
            <v>ems_y_srai_0</v>
          </cell>
          <cell r="B633">
            <v>6.4319634099999995E-2</v>
          </cell>
          <cell r="C633">
            <v>6.4957158900000006E-2</v>
          </cell>
          <cell r="D633">
            <v>6.5568844299999998E-2</v>
          </cell>
          <cell r="E633">
            <v>6.6185995600000005E-2</v>
          </cell>
          <cell r="F633">
            <v>6.6819661399999994E-2</v>
          </cell>
          <cell r="G633">
            <v>6.7472441800000005E-2</v>
          </cell>
          <cell r="H633">
            <v>6.8143785299999995E-2</v>
          </cell>
          <cell r="I633">
            <v>6.8832100600000001E-2</v>
          </cell>
          <cell r="J633">
            <v>6.9535575299999999E-2</v>
          </cell>
          <cell r="K633">
            <v>7.0252495100000006E-2</v>
          </cell>
          <cell r="L633">
            <v>7.0981366700000006E-2</v>
          </cell>
          <cell r="M633">
            <v>7.1720957500000002E-2</v>
          </cell>
          <cell r="N633">
            <v>7.2470296399999995E-2</v>
          </cell>
          <cell r="O633">
            <v>7.3228653599999999E-2</v>
          </cell>
          <cell r="P633">
            <v>7.3995510200000003E-2</v>
          </cell>
          <cell r="Q633">
            <v>7.4770521300000004E-2</v>
          </cell>
          <cell r="R633">
            <v>7.5553479399999998E-2</v>
          </cell>
          <cell r="S633">
            <v>7.6344281299999997E-2</v>
          </cell>
          <cell r="T633">
            <v>7.7142898000000001E-2</v>
          </cell>
          <cell r="U633">
            <v>7.7949351200000003E-2</v>
          </cell>
          <cell r="V633">
            <v>7.87636954E-2</v>
          </cell>
          <cell r="W633">
            <v>7.9586005400000007E-2</v>
          </cell>
          <cell r="X633">
            <v>8.0416368899999993E-2</v>
          </cell>
          <cell r="Y633">
            <v>8.1254881299999998E-2</v>
          </cell>
          <cell r="Z633">
            <v>8.2101643500000002E-2</v>
          </cell>
          <cell r="AA633">
            <v>8.2956761599999998E-2</v>
          </cell>
          <cell r="AB633">
            <v>8.3820346500000004E-2</v>
          </cell>
          <cell r="AC633">
            <v>8.4692514699999999E-2</v>
          </cell>
          <cell r="AD633">
            <v>8.5573389E-2</v>
          </cell>
          <cell r="AE633">
            <v>8.6463098000000002E-2</v>
          </cell>
          <cell r="AF633">
            <v>8.7361777000000002E-2</v>
          </cell>
          <cell r="AG633">
            <v>8.8269567300000004E-2</v>
          </cell>
          <cell r="AH633">
            <v>8.9186615400000002E-2</v>
          </cell>
          <cell r="AI633">
            <v>9.0113072700000005E-2</v>
          </cell>
          <cell r="AJ633">
            <v>9.1049094299999994E-2</v>
          </cell>
          <cell r="AK633">
            <v>9.1994838499999995E-2</v>
          </cell>
        </row>
        <row r="634">
          <cell r="A634" t="str">
            <v>ems_mat_sroa_2</v>
          </cell>
          <cell r="B634">
            <v>0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</row>
        <row r="635">
          <cell r="A635" t="str">
            <v>ems_y_sroa_2</v>
          </cell>
          <cell r="B635">
            <v>0.73994933839999999</v>
          </cell>
          <cell r="C635">
            <v>0.74726495569999996</v>
          </cell>
          <cell r="D635">
            <v>0.7542654339</v>
          </cell>
          <cell r="E635">
            <v>0.76131029579999998</v>
          </cell>
          <cell r="F635">
            <v>0.7685214655</v>
          </cell>
          <cell r="G635">
            <v>0.77592020709999998</v>
          </cell>
          <cell r="H635">
            <v>0.78349892239999996</v>
          </cell>
          <cell r="I635">
            <v>0.79124578619999997</v>
          </cell>
          <cell r="J635">
            <v>0.79914312629999995</v>
          </cell>
          <cell r="K635">
            <v>0.80717110140000004</v>
          </cell>
          <cell r="L635">
            <v>0.81531018160000002</v>
          </cell>
          <cell r="M635">
            <v>0.8235417746</v>
          </cell>
          <cell r="N635">
            <v>0.83184786119999998</v>
          </cell>
          <cell r="O635">
            <v>0.84021035610000006</v>
          </cell>
          <cell r="P635">
            <v>0.848610533</v>
          </cell>
          <cell r="Q635">
            <v>0.8570286198</v>
          </cell>
          <cell r="R635">
            <v>0.86545277040000002</v>
          </cell>
          <cell r="S635">
            <v>0.87388109970000005</v>
          </cell>
          <cell r="T635">
            <v>0.88231287359999999</v>
          </cell>
          <cell r="U635">
            <v>0.89074831580000002</v>
          </cell>
          <cell r="V635">
            <v>0.89918918219999999</v>
          </cell>
          <cell r="W635">
            <v>0.90763872310000004</v>
          </cell>
          <cell r="X635">
            <v>0.91610122549999995</v>
          </cell>
          <cell r="Y635">
            <v>0.92458148330000001</v>
          </cell>
          <cell r="Z635">
            <v>0.93308438339999999</v>
          </cell>
          <cell r="AA635">
            <v>0.94161465180000004</v>
          </cell>
          <cell r="AB635">
            <v>0.95017674169999999</v>
          </cell>
          <cell r="AC635">
            <v>0.95877482459999996</v>
          </cell>
          <cell r="AD635">
            <v>0.9674128474</v>
          </cell>
          <cell r="AE635">
            <v>0.97609462650000001</v>
          </cell>
          <cell r="AF635">
            <v>0.98482395730000005</v>
          </cell>
          <cell r="AG635">
            <v>0.99360472030000002</v>
          </cell>
          <cell r="AH635">
            <v>1.0024409759999999</v>
          </cell>
          <cell r="AI635">
            <v>1.0113370399999999</v>
          </cell>
          <cell r="AJ635">
            <v>1.0202975350000001</v>
          </cell>
          <cell r="AK635">
            <v>1.0293274210000001</v>
          </cell>
        </row>
        <row r="636">
          <cell r="A636" t="str">
            <v>ems_mat_sroa_0</v>
          </cell>
          <cell r="B636">
            <v>0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</row>
        <row r="637">
          <cell r="A637" t="str">
            <v>ems_y_sroa_0</v>
          </cell>
          <cell r="B637">
            <v>0.73994933839999999</v>
          </cell>
          <cell r="C637">
            <v>0.74728358569999997</v>
          </cell>
          <cell r="D637">
            <v>0.75432056879999998</v>
          </cell>
          <cell r="E637">
            <v>0.76142043380000002</v>
          </cell>
          <cell r="F637">
            <v>0.76871028519999995</v>
          </cell>
          <cell r="G637">
            <v>0.776220036</v>
          </cell>
          <cell r="H637">
            <v>0.78394334160000001</v>
          </cell>
          <cell r="I637">
            <v>0.79186189520000005</v>
          </cell>
          <cell r="J637">
            <v>0.79995484589999999</v>
          </cell>
          <cell r="K637">
            <v>0.80820247239999998</v>
          </cell>
          <cell r="L637">
            <v>0.81658759560000005</v>
          </cell>
          <cell r="M637">
            <v>0.82509603580000002</v>
          </cell>
          <cell r="N637">
            <v>0.8337166198</v>
          </cell>
          <cell r="O637">
            <v>0.84244095299999999</v>
          </cell>
          <cell r="P637">
            <v>0.85126306529999995</v>
          </cell>
          <cell r="Q637">
            <v>0.8601789889</v>
          </cell>
          <cell r="R637">
            <v>0.86918633680000001</v>
          </cell>
          <cell r="S637">
            <v>0.87828392129999999</v>
          </cell>
          <cell r="T637">
            <v>0.88747141029999999</v>
          </cell>
          <cell r="U637">
            <v>0.89674905199999999</v>
          </cell>
          <cell r="V637">
            <v>0.90611747300000001</v>
          </cell>
          <cell r="W637">
            <v>0.91557753610000003</v>
          </cell>
          <cell r="X637">
            <v>0.92513024789999998</v>
          </cell>
          <cell r="Y637">
            <v>0.93477670609999997</v>
          </cell>
          <cell r="Z637">
            <v>0.94451807290000001</v>
          </cell>
          <cell r="AA637">
            <v>0.95435556730000004</v>
          </cell>
          <cell r="AB637">
            <v>0.96429046630000004</v>
          </cell>
          <cell r="AC637">
            <v>0.97432411070000002</v>
          </cell>
          <cell r="AD637">
            <v>0.98445791059999999</v>
          </cell>
          <cell r="AE637">
            <v>0.9946933483</v>
          </cell>
          <cell r="AF637">
            <v>1.005031979</v>
          </cell>
          <cell r="AG637">
            <v>1.015475428</v>
          </cell>
          <cell r="AH637">
            <v>1.026025381</v>
          </cell>
          <cell r="AI637">
            <v>1.03668358</v>
          </cell>
          <cell r="AJ637">
            <v>1.0474518100000001</v>
          </cell>
          <cell r="AK637">
            <v>1.0583318900000001</v>
          </cell>
        </row>
        <row r="638">
          <cell r="A638" t="str">
            <v>ems_mat_swat_2</v>
          </cell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</row>
        <row r="639">
          <cell r="A639" t="str">
            <v>ems_y_swat_2</v>
          </cell>
          <cell r="B639">
            <v>0.4259610432</v>
          </cell>
          <cell r="C639">
            <v>0.43082853700000001</v>
          </cell>
          <cell r="D639">
            <v>0.43571738719999997</v>
          </cell>
          <cell r="E639">
            <v>0.44063228160000001</v>
          </cell>
          <cell r="F639">
            <v>0.44556781610000001</v>
          </cell>
          <cell r="G639">
            <v>0.45050709849999998</v>
          </cell>
          <cell r="H639">
            <v>0.4554419186</v>
          </cell>
          <cell r="I639">
            <v>0.4603809096</v>
          </cell>
          <cell r="J639">
            <v>0.46533267750000001</v>
          </cell>
          <cell r="K639">
            <v>0.47029955750000002</v>
          </cell>
          <cell r="L639">
            <v>0.47527620139999999</v>
          </cell>
          <cell r="M639">
            <v>0.4802500012</v>
          </cell>
          <cell r="N639">
            <v>0.48520204360000002</v>
          </cell>
          <cell r="O639">
            <v>0.49010809529999999</v>
          </cell>
          <cell r="P639">
            <v>0.4949394735</v>
          </cell>
          <cell r="Q639">
            <v>0.49966379350000001</v>
          </cell>
          <cell r="R639">
            <v>0.50426215210000003</v>
          </cell>
          <cell r="S639">
            <v>0.50873793030000003</v>
          </cell>
          <cell r="T639">
            <v>0.51310271750000003</v>
          </cell>
          <cell r="U639">
            <v>0.517369945</v>
          </cell>
          <cell r="V639">
            <v>0.52155243890000003</v>
          </cell>
          <cell r="W639">
            <v>0.52566172639999997</v>
          </cell>
          <cell r="X639">
            <v>0.52970804800000004</v>
          </cell>
          <cell r="Y639">
            <v>0.53370060190000002</v>
          </cell>
          <cell r="Z639">
            <v>0.53764782519999998</v>
          </cell>
          <cell r="AA639">
            <v>0.54155764159999997</v>
          </cell>
          <cell r="AB639">
            <v>0.54543765590000004</v>
          </cell>
          <cell r="AC639">
            <v>0.54929529759999995</v>
          </cell>
          <cell r="AD639">
            <v>0.55313792080000002</v>
          </cell>
          <cell r="AE639">
            <v>0.55697286970000004</v>
          </cell>
          <cell r="AF639">
            <v>0.56080751839999998</v>
          </cell>
          <cell r="AG639">
            <v>0.56464929019999999</v>
          </cell>
          <cell r="AH639">
            <v>0.56850566469999997</v>
          </cell>
          <cell r="AI639">
            <v>0.57238417399999997</v>
          </cell>
          <cell r="AJ639">
            <v>0.57629239340000005</v>
          </cell>
          <cell r="AK639">
            <v>0.58023792709999999</v>
          </cell>
        </row>
        <row r="640">
          <cell r="A640" t="str">
            <v>ems_mat_swat_0</v>
          </cell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0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</row>
        <row r="641">
          <cell r="A641" t="str">
            <v>ems_y_swat_0</v>
          </cell>
          <cell r="B641">
            <v>0.4259610432</v>
          </cell>
          <cell r="C641">
            <v>0.43086652460000002</v>
          </cell>
          <cell r="D641">
            <v>0.43584099929999998</v>
          </cell>
          <cell r="E641">
            <v>0.4408928104</v>
          </cell>
          <cell r="F641">
            <v>0.44602402660000001</v>
          </cell>
          <cell r="G641">
            <v>0.45123231409999998</v>
          </cell>
          <cell r="H641">
            <v>0.45651294069999998</v>
          </cell>
          <cell r="I641">
            <v>0.4618603973</v>
          </cell>
          <cell r="J641">
            <v>0.46726945990000002</v>
          </cell>
          <cell r="K641">
            <v>0.47273575140000001</v>
          </cell>
          <cell r="L641">
            <v>0.47825594710000002</v>
          </cell>
          <cell r="M641">
            <v>0.48382776789999998</v>
          </cell>
          <cell r="N641">
            <v>0.4894498672</v>
          </cell>
          <cell r="O641">
            <v>0.49512167800000001</v>
          </cell>
          <cell r="P641">
            <v>0.50084325649999994</v>
          </cell>
          <cell r="Q641">
            <v>0.50661514149999998</v>
          </cell>
          <cell r="R641">
            <v>0.51243823420000001</v>
          </cell>
          <cell r="S641">
            <v>0.51831370320000003</v>
          </cell>
          <cell r="T641">
            <v>0.52424290900000003</v>
          </cell>
          <cell r="U641">
            <v>0.5302273475</v>
          </cell>
          <cell r="V641">
            <v>0.53626860939999998</v>
          </cell>
          <cell r="W641">
            <v>0.54236835009999995</v>
          </cell>
          <cell r="X641">
            <v>0.54852826899999996</v>
          </cell>
          <cell r="Y641">
            <v>0.55475009419999999</v>
          </cell>
          <cell r="Z641">
            <v>0.56103557079999999</v>
          </cell>
          <cell r="AA641">
            <v>0.5673864515</v>
          </cell>
          <cell r="AB641">
            <v>0.57380448880000001</v>
          </cell>
          <cell r="AC641">
            <v>0.58029142739999995</v>
          </cell>
          <cell r="AD641">
            <v>0.58684899680000002</v>
          </cell>
          <cell r="AE641">
            <v>0.59347890479999998</v>
          </cell>
          <cell r="AF641">
            <v>0.60018283100000003</v>
          </cell>
          <cell r="AG641">
            <v>0.60696242109999998</v>
          </cell>
          <cell r="AH641">
            <v>0.6138192817</v>
          </cell>
          <cell r="AI641">
            <v>0.62075497639999999</v>
          </cell>
          <cell r="AJ641">
            <v>0.62777102259999995</v>
          </cell>
          <cell r="AK641">
            <v>0.63486888959999999</v>
          </cell>
        </row>
        <row r="642">
          <cell r="A642" t="str">
            <v>ems_mat_sair_2</v>
          </cell>
          <cell r="B642">
            <v>0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</row>
        <row r="643">
          <cell r="A643" t="str">
            <v>ems_y_sair_2</v>
          </cell>
          <cell r="B643">
            <v>0.10452321890000001</v>
          </cell>
          <cell r="C643">
            <v>0.105795109</v>
          </cell>
          <cell r="D643">
            <v>0.1070739428</v>
          </cell>
          <cell r="E643">
            <v>0.108338754</v>
          </cell>
          <cell r="F643">
            <v>0.10958177099999999</v>
          </cell>
          <cell r="G643">
            <v>0.1107934649</v>
          </cell>
          <cell r="H643">
            <v>0.1119777674</v>
          </cell>
          <cell r="I643">
            <v>0.11315592250000001</v>
          </cell>
          <cell r="J643">
            <v>0.11434493</v>
          </cell>
          <cell r="K643">
            <v>0.1155506443</v>
          </cell>
          <cell r="L643">
            <v>0.1167683742</v>
          </cell>
          <cell r="M643">
            <v>0.11798552499999999</v>
          </cell>
          <cell r="N643">
            <v>0.1191843152</v>
          </cell>
          <cell r="O643">
            <v>0.12034401929999999</v>
          </cell>
          <cell r="P643">
            <v>0.12144270309999999</v>
          </cell>
          <cell r="Q643">
            <v>0.1224585617</v>
          </cell>
          <cell r="R643">
            <v>0.12338581580000001</v>
          </cell>
          <cell r="S643">
            <v>0.1242399394</v>
          </cell>
          <cell r="T643">
            <v>0.12504102889999999</v>
          </cell>
          <cell r="U643">
            <v>0.12580660539999999</v>
          </cell>
          <cell r="V643">
            <v>0.12655003109999999</v>
          </cell>
          <cell r="W643">
            <v>0.1272808973</v>
          </cell>
          <cell r="X643">
            <v>0.1280059164</v>
          </cell>
          <cell r="Y643">
            <v>0.12872977939999999</v>
          </cell>
          <cell r="Z643">
            <v>0.129455823</v>
          </cell>
          <cell r="AA643">
            <v>0.1301865002</v>
          </cell>
          <cell r="AB643">
            <v>0.13092369619999999</v>
          </cell>
          <cell r="AC643">
            <v>0.13166893460000001</v>
          </cell>
          <cell r="AD643">
            <v>0.13242351199999999</v>
          </cell>
          <cell r="AE643">
            <v>0.13318858689999999</v>
          </cell>
          <cell r="AF643">
            <v>0.13396524060000001</v>
          </cell>
          <cell r="AG643">
            <v>0.1347545181</v>
          </cell>
          <cell r="AH643">
            <v>0.1355574578</v>
          </cell>
          <cell r="AI643">
            <v>0.13637511099999999</v>
          </cell>
          <cell r="AJ643">
            <v>0.13720855570000001</v>
          </cell>
          <cell r="AK643">
            <v>0.1380589039</v>
          </cell>
        </row>
        <row r="644">
          <cell r="A644" t="str">
            <v>ems_mat_sair_0</v>
          </cell>
          <cell r="B644">
            <v>0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</row>
        <row r="645">
          <cell r="A645" t="str">
            <v>ems_y_sair_0</v>
          </cell>
          <cell r="B645">
            <v>0.10452321890000001</v>
          </cell>
          <cell r="C645">
            <v>0.1058357187</v>
          </cell>
          <cell r="D645">
            <v>0.1072029085</v>
          </cell>
          <cell r="E645">
            <v>0.1086019069</v>
          </cell>
          <cell r="F645">
            <v>0.1100276301</v>
          </cell>
          <cell r="G645">
            <v>0.1114808379</v>
          </cell>
          <cell r="H645">
            <v>0.1129631265</v>
          </cell>
          <cell r="I645">
            <v>0.11447526650000001</v>
          </cell>
          <cell r="J645">
            <v>0.11601701139999999</v>
          </cell>
          <cell r="K645">
            <v>0.1175874185</v>
          </cell>
          <cell r="L645">
            <v>0.1191852456</v>
          </cell>
          <cell r="M645">
            <v>0.1208092595</v>
          </cell>
          <cell r="N645">
            <v>0.12245842129999999</v>
          </cell>
          <cell r="O645">
            <v>0.1241319679</v>
          </cell>
          <cell r="P645">
            <v>0.12582942189999999</v>
          </cell>
          <cell r="Q645">
            <v>0.1275505593</v>
          </cell>
          <cell r="R645">
            <v>0.12929535910000001</v>
          </cell>
          <cell r="S645">
            <v>0.1310639502</v>
          </cell>
          <cell r="T645">
            <v>0.13285656279999999</v>
          </cell>
          <cell r="U645">
            <v>0.1346734902</v>
          </cell>
          <cell r="V645">
            <v>0.13651506050000001</v>
          </cell>
          <cell r="W645">
            <v>0.1383816185</v>
          </cell>
          <cell r="X645">
            <v>0.1402735162</v>
          </cell>
          <cell r="Y645">
            <v>0.1421911082</v>
          </cell>
          <cell r="Z645">
            <v>0.14413475210000001</v>
          </cell>
          <cell r="AA645">
            <v>0.14610481140000001</v>
          </cell>
          <cell r="AB645">
            <v>0.14810165859999999</v>
          </cell>
          <cell r="AC645">
            <v>0.15012567909999999</v>
          </cell>
          <cell r="AD645">
            <v>0.1521772746</v>
          </cell>
          <cell r="AE645">
            <v>0.15425686529999999</v>
          </cell>
          <cell r="AF645">
            <v>0.15636489109999999</v>
          </cell>
          <cell r="AG645">
            <v>0.15850181199999999</v>
          </cell>
          <cell r="AH645">
            <v>0.160668108</v>
          </cell>
          <cell r="AI645">
            <v>0.16286427719999999</v>
          </cell>
          <cell r="AJ645">
            <v>0.16509083499999999</v>
          </cell>
          <cell r="AK645">
            <v>0.16734831189999999</v>
          </cell>
        </row>
        <row r="646">
          <cell r="A646" t="str">
            <v>ems_mat_spri_2</v>
          </cell>
          <cell r="B646">
            <v>0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0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</row>
        <row r="647">
          <cell r="A647" t="str">
            <v>ems_y_spri_2</v>
          </cell>
          <cell r="B647">
            <v>7.2487003410000002</v>
          </cell>
          <cell r="C647">
            <v>7.3269351599999997</v>
          </cell>
          <cell r="D647">
            <v>7.4053475119999996</v>
          </cell>
          <cell r="E647">
            <v>7.4859760250000003</v>
          </cell>
          <cell r="F647">
            <v>7.5694515820000001</v>
          </cell>
          <cell r="G647">
            <v>7.6558342809999997</v>
          </cell>
          <cell r="H647">
            <v>7.7448740049999998</v>
          </cell>
          <cell r="I647">
            <v>7.8361787859999996</v>
          </cell>
          <cell r="J647">
            <v>7.9294278130000002</v>
          </cell>
          <cell r="K647">
            <v>8.0243973749999995</v>
          </cell>
          <cell r="L647">
            <v>8.1209622669999995</v>
          </cell>
          <cell r="M647">
            <v>8.2190764559999998</v>
          </cell>
          <cell r="N647">
            <v>8.3187465399999994</v>
          </cell>
          <cell r="O647">
            <v>8.4200076819999996</v>
          </cell>
          <cell r="P647">
            <v>8.5229056090000004</v>
          </cell>
          <cell r="Q647">
            <v>8.6274847510000008</v>
          </cell>
          <cell r="R647">
            <v>8.7336546300000002</v>
          </cell>
          <cell r="S647">
            <v>8.8411971279999992</v>
          </cell>
          <cell r="T647">
            <v>8.9499334699999995</v>
          </cell>
          <cell r="U647">
            <v>9.0597373979999993</v>
          </cell>
          <cell r="V647">
            <v>9.1705395420000002</v>
          </cell>
          <cell r="W647">
            <v>9.2823183149999995</v>
          </cell>
          <cell r="X647">
            <v>9.3950842849999994</v>
          </cell>
          <cell r="Y647">
            <v>9.5088649099999998</v>
          </cell>
          <cell r="Z647">
            <v>9.6236928519999996</v>
          </cell>
          <cell r="AA647">
            <v>9.7395984660000003</v>
          </cell>
          <cell r="AB647">
            <v>9.8566058319999996</v>
          </cell>
          <cell r="AC647">
            <v>9.9747313799999997</v>
          </cell>
          <cell r="AD647">
            <v>10.09398421</v>
          </cell>
          <cell r="AE647">
            <v>10.21436739</v>
          </cell>
          <cell r="AF647">
            <v>10.33587977</v>
          </cell>
          <cell r="AG647">
            <v>10.45851779</v>
          </cell>
          <cell r="AH647">
            <v>10.582277270000001</v>
          </cell>
          <cell r="AI647">
            <v>10.70715485</v>
          </cell>
          <cell r="AJ647">
            <v>10.833149069999999</v>
          </cell>
          <cell r="AK647">
            <v>10.96026123</v>
          </cell>
        </row>
        <row r="648">
          <cell r="A648" t="str">
            <v>ems_mat_spri_0</v>
          </cell>
          <cell r="B648">
            <v>0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0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</row>
        <row r="649">
          <cell r="A649" t="str">
            <v>ems_y_spri_0</v>
          </cell>
          <cell r="B649">
            <v>7.2487003410000002</v>
          </cell>
          <cell r="C649">
            <v>7.3266593069999999</v>
          </cell>
          <cell r="D649">
            <v>7.4045917960000001</v>
          </cell>
          <cell r="E649">
            <v>7.484575585</v>
          </cell>
          <cell r="F649">
            <v>7.5672515730000001</v>
          </cell>
          <cell r="G649">
            <v>7.6526515030000004</v>
          </cell>
          <cell r="H649">
            <v>7.7405901689999999</v>
          </cell>
          <cell r="I649">
            <v>7.8308249769999998</v>
          </cell>
          <cell r="J649">
            <v>7.9231169579999996</v>
          </cell>
          <cell r="K649">
            <v>8.0172533769999994</v>
          </cell>
          <cell r="L649">
            <v>8.1130554339999996</v>
          </cell>
          <cell r="M649">
            <v>8.2103797220000008</v>
          </cell>
          <cell r="N649">
            <v>8.3091165579999995</v>
          </cell>
          <cell r="O649">
            <v>8.4091865119999998</v>
          </cell>
          <cell r="P649">
            <v>8.5105358930000001</v>
          </cell>
          <cell r="Q649">
            <v>8.6131314870000004</v>
          </cell>
          <cell r="R649">
            <v>8.7169555780000003</v>
          </cell>
          <cell r="S649">
            <v>8.8220016230000002</v>
          </cell>
          <cell r="T649">
            <v>8.9282702960000009</v>
          </cell>
          <cell r="U649">
            <v>9.0357664829999997</v>
          </cell>
          <cell r="V649">
            <v>9.1444971959999997</v>
          </cell>
          <cell r="W649">
            <v>9.2544702640000001</v>
          </cell>
          <cell r="X649">
            <v>9.3656936210000001</v>
          </cell>
          <cell r="Y649">
            <v>9.4781750349999996</v>
          </cell>
          <cell r="Z649">
            <v>9.5919221330000006</v>
          </cell>
          <cell r="AA649">
            <v>9.7069426150000009</v>
          </cell>
          <cell r="AB649">
            <v>9.8232445399999992</v>
          </cell>
          <cell r="AC649">
            <v>9.9408366180000005</v>
          </cell>
          <cell r="AD649">
            <v>10.05972847</v>
          </cell>
          <cell r="AE649">
            <v>10.17993081</v>
          </cell>
          <cell r="AF649">
            <v>10.301455600000001</v>
          </cell>
          <cell r="AG649">
            <v>10.424316060000001</v>
          </cell>
          <cell r="AH649">
            <v>10.54852668</v>
          </cell>
          <cell r="AI649">
            <v>10.67410314</v>
          </cell>
          <cell r="AJ649">
            <v>10.80106222</v>
          </cell>
          <cell r="AK649">
            <v>10.92942173</v>
          </cell>
        </row>
        <row r="650">
          <cell r="A650" t="str">
            <v>ems_mat_spub_2</v>
          </cell>
          <cell r="B650">
            <v>16.99951635</v>
          </cell>
          <cell r="C650">
            <v>17.19092307</v>
          </cell>
          <cell r="D650">
            <v>17.383604330000001</v>
          </cell>
          <cell r="E650">
            <v>17.579557699999999</v>
          </cell>
          <cell r="F650">
            <v>17.779445169999999</v>
          </cell>
          <cell r="G650">
            <v>17.983331320000001</v>
          </cell>
          <cell r="H650">
            <v>18.190970190000002</v>
          </cell>
          <cell r="I650">
            <v>18.401997510000001</v>
          </cell>
          <cell r="J650">
            <v>18.61614256</v>
          </cell>
          <cell r="K650">
            <v>18.833242599999998</v>
          </cell>
          <cell r="L650">
            <v>19.053225699999999</v>
          </cell>
          <cell r="M650">
            <v>19.276085779999999</v>
          </cell>
          <cell r="N650">
            <v>19.50185828</v>
          </cell>
          <cell r="O650">
            <v>19.73060087</v>
          </cell>
          <cell r="P650">
            <v>19.96237992</v>
          </cell>
          <cell r="Q650">
            <v>20.19726202</v>
          </cell>
          <cell r="R650">
            <v>20.435197909999999</v>
          </cell>
          <cell r="S650">
            <v>20.67603197</v>
          </cell>
          <cell r="T650">
            <v>20.919653390000001</v>
          </cell>
          <cell r="U650">
            <v>21.166003499999999</v>
          </cell>
          <cell r="V650">
            <v>21.415067839999999</v>
          </cell>
          <cell r="W650">
            <v>21.66686412</v>
          </cell>
          <cell r="X650">
            <v>21.92142956</v>
          </cell>
          <cell r="Y650">
            <v>22.178810259999999</v>
          </cell>
          <cell r="Z650">
            <v>22.439053699999999</v>
          </cell>
          <cell r="AA650">
            <v>22.702204290000001</v>
          </cell>
          <cell r="AB650">
            <v>22.96830125</v>
          </cell>
          <cell r="AC650">
            <v>23.23737813</v>
          </cell>
          <cell r="AD650">
            <v>23.509463419999999</v>
          </cell>
          <cell r="AE650">
            <v>23.784581620000001</v>
          </cell>
          <cell r="AF650">
            <v>24.06275462</v>
          </cell>
          <cell r="AG650">
            <v>24.34400303</v>
          </cell>
          <cell r="AH650">
            <v>24.62834737</v>
          </cell>
          <cell r="AI650">
            <v>24.915809029999998</v>
          </cell>
          <cell r="AJ650">
            <v>25.206411030000002</v>
          </cell>
          <cell r="AK650">
            <v>25.50017845</v>
          </cell>
        </row>
        <row r="651">
          <cell r="A651" t="str">
            <v>ems_y_spub_2</v>
          </cell>
          <cell r="B651">
            <v>0.49698778510000002</v>
          </cell>
          <cell r="C651">
            <v>0.50257227579999997</v>
          </cell>
          <cell r="D651">
            <v>0.50820639710000004</v>
          </cell>
          <cell r="E651">
            <v>0.51394095890000002</v>
          </cell>
          <cell r="F651">
            <v>0.51979044149999998</v>
          </cell>
          <cell r="G651">
            <v>0.5257552043</v>
          </cell>
          <cell r="H651">
            <v>0.53182772759999997</v>
          </cell>
          <cell r="I651">
            <v>0.53799763280000001</v>
          </cell>
          <cell r="J651">
            <v>0.54425774520000003</v>
          </cell>
          <cell r="K651">
            <v>0.55060386679999995</v>
          </cell>
          <cell r="L651">
            <v>0.55703424489999998</v>
          </cell>
          <cell r="M651">
            <v>0.56354888280000004</v>
          </cell>
          <cell r="N651">
            <v>0.57014888109999995</v>
          </cell>
          <cell r="O651">
            <v>0.57683591970000003</v>
          </cell>
          <cell r="P651">
            <v>0.5836118991</v>
          </cell>
          <cell r="Q651">
            <v>0.59047871569999999</v>
          </cell>
          <cell r="R651">
            <v>0.59743459840000002</v>
          </cell>
          <cell r="S651">
            <v>0.60447479159999995</v>
          </cell>
          <cell r="T651">
            <v>0.61159629920000003</v>
          </cell>
          <cell r="U651">
            <v>0.6187975966</v>
          </cell>
          <cell r="V651">
            <v>0.62607837320000004</v>
          </cell>
          <cell r="W651">
            <v>0.63343919410000005</v>
          </cell>
          <cell r="X651">
            <v>0.64088114699999998</v>
          </cell>
          <cell r="Y651">
            <v>0.64840555119999999</v>
          </cell>
          <cell r="Z651">
            <v>0.65601375510000004</v>
          </cell>
          <cell r="AA651">
            <v>0.66370701679999999</v>
          </cell>
          <cell r="AB651">
            <v>0.6714864492</v>
          </cell>
          <cell r="AC651">
            <v>0.67935300850000002</v>
          </cell>
          <cell r="AD651">
            <v>0.68730751099999998</v>
          </cell>
          <cell r="AE651">
            <v>0.6953506652</v>
          </cell>
          <cell r="AF651">
            <v>0.70348310859999996</v>
          </cell>
          <cell r="AG651">
            <v>0.71170544570000005</v>
          </cell>
          <cell r="AH651">
            <v>0.72001828089999997</v>
          </cell>
          <cell r="AI651">
            <v>0.72842224550000001</v>
          </cell>
          <cell r="AJ651">
            <v>0.7369180179</v>
          </cell>
          <cell r="AK651">
            <v>0.7455063368</v>
          </cell>
        </row>
        <row r="652">
          <cell r="A652" t="str">
            <v>ems_mat_spub_0</v>
          </cell>
          <cell r="B652">
            <v>16.99951635</v>
          </cell>
          <cell r="C652">
            <v>17.190674600000001</v>
          </cell>
          <cell r="D652">
            <v>17.38293444</v>
          </cell>
          <cell r="E652">
            <v>17.578342419999998</v>
          </cell>
          <cell r="F652">
            <v>17.777562889999999</v>
          </cell>
          <cell r="G652">
            <v>17.980623619999999</v>
          </cell>
          <cell r="H652">
            <v>18.18733112</v>
          </cell>
          <cell r="I652">
            <v>18.397449470000002</v>
          </cell>
          <cell r="J652">
            <v>18.610765950000001</v>
          </cell>
          <cell r="K652">
            <v>18.827109579999998</v>
          </cell>
          <cell r="L652">
            <v>19.046352039999999</v>
          </cell>
          <cell r="M652">
            <v>19.268402949999999</v>
          </cell>
          <cell r="N652">
            <v>19.493203699999999</v>
          </cell>
          <cell r="O652">
            <v>19.720721340000001</v>
          </cell>
          <cell r="P652">
            <v>19.950942990000001</v>
          </cell>
          <cell r="Q652">
            <v>20.183870630000001</v>
          </cell>
          <cell r="R652">
            <v>20.41951692</v>
          </cell>
          <cell r="S652">
            <v>20.657901720000002</v>
          </cell>
          <cell r="T652">
            <v>20.899049430000002</v>
          </cell>
          <cell r="U652">
            <v>21.14298685</v>
          </cell>
          <cell r="V652">
            <v>21.389741999999998</v>
          </cell>
          <cell r="W652">
            <v>21.63934326</v>
          </cell>
          <cell r="X652">
            <v>21.891819120000001</v>
          </cell>
          <cell r="Y652">
            <v>22.147197989999999</v>
          </cell>
          <cell r="Z652">
            <v>22.40550842</v>
          </cell>
          <cell r="AA652">
            <v>22.666779210000001</v>
          </cell>
          <cell r="AB652">
            <v>22.931039699999999</v>
          </cell>
          <cell r="AC652">
            <v>23.198319949999998</v>
          </cell>
          <cell r="AD652">
            <v>23.46865098</v>
          </cell>
          <cell r="AE652">
            <v>23.742064840000001</v>
          </cell>
          <cell r="AF652">
            <v>24.018594759999999</v>
          </cell>
          <cell r="AG652">
            <v>24.29827513</v>
          </cell>
          <cell r="AH652">
            <v>24.58114149</v>
          </cell>
          <cell r="AI652">
            <v>24.867230540000001</v>
          </cell>
          <cell r="AJ652">
            <v>25.15658002</v>
          </cell>
          <cell r="AK652">
            <v>25.44922867</v>
          </cell>
        </row>
        <row r="653">
          <cell r="A653" t="str">
            <v>ems_y_spub_0</v>
          </cell>
          <cell r="B653">
            <v>0.49698778510000002</v>
          </cell>
          <cell r="C653">
            <v>0.50256438029999995</v>
          </cell>
          <cell r="D653">
            <v>0.50818593629999997</v>
          </cell>
          <cell r="E653">
            <v>0.51390451240000001</v>
          </cell>
          <cell r="F653">
            <v>0.51973447859999999</v>
          </cell>
          <cell r="G653">
            <v>0.52567501189999999</v>
          </cell>
          <cell r="H653">
            <v>0.53172037819999995</v>
          </cell>
          <cell r="I653">
            <v>0.53786409359999998</v>
          </cell>
          <cell r="J653">
            <v>0.54410040329999998</v>
          </cell>
          <cell r="K653">
            <v>0.55042468560000002</v>
          </cell>
          <cell r="L653">
            <v>0.55683345920000005</v>
          </cell>
          <cell r="M653">
            <v>0.56332426000000002</v>
          </cell>
          <cell r="N653">
            <v>0.56989548430000003</v>
          </cell>
          <cell r="O653">
            <v>0.57654622980000003</v>
          </cell>
          <cell r="P653">
            <v>0.58327614709999998</v>
          </cell>
          <cell r="Q653">
            <v>0.59008530029999995</v>
          </cell>
          <cell r="R653">
            <v>0.59697405100000001</v>
          </cell>
          <cell r="S653">
            <v>0.60394296609999998</v>
          </cell>
          <cell r="T653">
            <v>0.61099273970000001</v>
          </cell>
          <cell r="U653">
            <v>0.61812413799999999</v>
          </cell>
          <cell r="V653">
            <v>0.62533796289999999</v>
          </cell>
          <cell r="W653">
            <v>0.63263503129999998</v>
          </cell>
          <cell r="X653">
            <v>0.64001616419999996</v>
          </cell>
          <cell r="Y653">
            <v>0.64748218540000002</v>
          </cell>
          <cell r="Z653">
            <v>0.65503392329999999</v>
          </cell>
          <cell r="AA653">
            <v>0.66267221710000002</v>
          </cell>
          <cell r="AB653">
            <v>0.67039792249999997</v>
          </cell>
          <cell r="AC653">
            <v>0.67821191800000002</v>
          </cell>
          <cell r="AD653">
            <v>0.68611510990000002</v>
          </cell>
          <cell r="AE653">
            <v>0.69410843600000005</v>
          </cell>
          <cell r="AF653">
            <v>0.70219286759999999</v>
          </cell>
          <cell r="AG653">
            <v>0.7103694103</v>
          </cell>
          <cell r="AH653">
            <v>0.71863910399999997</v>
          </cell>
          <cell r="AI653">
            <v>0.72700302080000001</v>
          </cell>
          <cell r="AJ653">
            <v>0.73546226400000003</v>
          </cell>
          <cell r="AK653">
            <v>0.74401796570000001</v>
          </cell>
        </row>
        <row r="654">
          <cell r="A654" t="str">
            <v>ems_mat_smin_2</v>
          </cell>
          <cell r="B654">
            <v>0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</row>
        <row r="655">
          <cell r="A655" t="str">
            <v>ems_y_smin_2</v>
          </cell>
          <cell r="B655">
            <v>2.3387748500000001E-3</v>
          </cell>
          <cell r="C655">
            <v>2.3630621399999998E-3</v>
          </cell>
          <cell r="D655">
            <v>2.3865679400000002E-3</v>
          </cell>
          <cell r="E655">
            <v>2.41023471E-3</v>
          </cell>
          <cell r="F655">
            <v>2.4343322900000001E-3</v>
          </cell>
          <cell r="G655">
            <v>2.4587840300000002E-3</v>
          </cell>
          <cell r="H655">
            <v>2.4835435699999998E-3</v>
          </cell>
          <cell r="I655">
            <v>2.5086741099999998E-3</v>
          </cell>
          <cell r="J655">
            <v>2.5341837800000001E-3</v>
          </cell>
          <cell r="K655">
            <v>2.5600247800000001E-3</v>
          </cell>
          <cell r="L655">
            <v>2.58610684E-3</v>
          </cell>
          <cell r="M655">
            <v>2.6123086399999999E-3</v>
          </cell>
          <cell r="N655">
            <v>2.6384864099999999E-3</v>
          </cell>
          <cell r="O655">
            <v>2.6644809799999999E-3</v>
          </cell>
          <cell r="P655">
            <v>2.6901244599999998E-3</v>
          </cell>
          <cell r="Q655">
            <v>2.7152465099999998E-3</v>
          </cell>
          <cell r="R655">
            <v>2.7397950100000001E-3</v>
          </cell>
          <cell r="S655">
            <v>2.7638514900000001E-3</v>
          </cell>
          <cell r="T655">
            <v>2.7875090900000002E-3</v>
          </cell>
          <cell r="U655">
            <v>2.8108522800000002E-3</v>
          </cell>
          <cell r="V655">
            <v>2.83395466E-3</v>
          </cell>
          <cell r="W655">
            <v>2.8568797199999998E-3</v>
          </cell>
          <cell r="X655">
            <v>2.8796817700000002E-3</v>
          </cell>
          <cell r="Y655">
            <v>2.9024067600000002E-3</v>
          </cell>
          <cell r="Z655">
            <v>2.92509315E-3</v>
          </cell>
          <cell r="AA655">
            <v>2.94777296E-3</v>
          </cell>
          <cell r="AB655">
            <v>2.9704729700000001E-3</v>
          </cell>
          <cell r="AC655">
            <v>2.9932158500000001E-3</v>
          </cell>
          <cell r="AD655">
            <v>3.0160212400000001E-3</v>
          </cell>
          <cell r="AE655">
            <v>3.0389067600000001E-3</v>
          </cell>
          <cell r="AF655">
            <v>3.0618888300000002E-3</v>
          </cell>
          <cell r="AG655">
            <v>3.08498341E-3</v>
          </cell>
          <cell r="AH655">
            <v>3.1082065799999999E-3</v>
          </cell>
          <cell r="AI655">
            <v>3.13157503E-3</v>
          </cell>
          <cell r="AJ655">
            <v>3.1551064000000001E-3</v>
          </cell>
          <cell r="AK655">
            <v>3.1788195700000002E-3</v>
          </cell>
        </row>
        <row r="656">
          <cell r="A656" t="str">
            <v>ems_mat_smin_0</v>
          </cell>
          <cell r="B656">
            <v>0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</row>
        <row r="657">
          <cell r="A657" t="str">
            <v>ems_y_smin_0</v>
          </cell>
          <cell r="B657">
            <v>2.3387748500000001E-3</v>
          </cell>
          <cell r="C657">
            <v>2.36346358E-3</v>
          </cell>
          <cell r="D657">
            <v>2.3877469299999998E-3</v>
          </cell>
          <cell r="E657">
            <v>2.4125575300000001E-3</v>
          </cell>
          <cell r="F657">
            <v>2.4382164599999999E-3</v>
          </cell>
          <cell r="G657">
            <v>2.4647532599999999E-3</v>
          </cell>
          <cell r="H657">
            <v>2.49209125E-3</v>
          </cell>
          <cell r="I657">
            <v>2.52012896E-3</v>
          </cell>
          <cell r="J657">
            <v>2.5487709299999999E-3</v>
          </cell>
          <cell r="K657">
            <v>2.5779374099999999E-3</v>
          </cell>
          <cell r="L657">
            <v>2.6075656500000001E-3</v>
          </cell>
          <cell r="M657">
            <v>2.6376084200000001E-3</v>
          </cell>
          <cell r="N657">
            <v>2.6680317000000002E-3</v>
          </cell>
          <cell r="O657">
            <v>2.6988122699999999E-3</v>
          </cell>
          <cell r="P657">
            <v>2.72993549E-3</v>
          </cell>
          <cell r="Q657">
            <v>2.7613934200000001E-3</v>
          </cell>
          <cell r="R657">
            <v>2.79318308E-3</v>
          </cell>
          <cell r="S657">
            <v>2.8253050300000001E-3</v>
          </cell>
          <cell r="T657">
            <v>2.8577622300000002E-3</v>
          </cell>
          <cell r="U657">
            <v>2.89055911E-3</v>
          </cell>
          <cell r="V657">
            <v>2.92370098E-3</v>
          </cell>
          <cell r="W657">
            <v>2.9571935599999998E-3</v>
          </cell>
          <cell r="X657">
            <v>2.9910427299999999E-3</v>
          </cell>
          <cell r="Y657">
            <v>3.0252544099999999E-3</v>
          </cell>
          <cell r="Z657">
            <v>3.0598345000000002E-3</v>
          </cell>
          <cell r="AA657">
            <v>3.0947888599999998E-3</v>
          </cell>
          <cell r="AB657">
            <v>3.1301233600000001E-3</v>
          </cell>
          <cell r="AC657">
            <v>3.1658439000000001E-3</v>
          </cell>
          <cell r="AD657">
            <v>3.2019564500000001E-3</v>
          </cell>
          <cell r="AE657">
            <v>3.2384670499999999E-3</v>
          </cell>
          <cell r="AF657">
            <v>3.27538186E-3</v>
          </cell>
          <cell r="AG657">
            <v>3.3127071200000002E-3</v>
          </cell>
          <cell r="AH657">
            <v>3.3504491699999999E-3</v>
          </cell>
          <cell r="AI657">
            <v>3.38861439E-3</v>
          </cell>
          <cell r="AJ657">
            <v>3.42720923E-3</v>
          </cell>
          <cell r="AK657">
            <v>3.4662401400000001E-3</v>
          </cell>
        </row>
        <row r="658">
          <cell r="A658" t="str">
            <v>ems_mat_soil_2</v>
          </cell>
          <cell r="B658">
            <v>0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</row>
        <row r="659">
          <cell r="A659" t="str">
            <v>ems_y_soil_2</v>
          </cell>
          <cell r="B659">
            <v>4.3378707799999999E-2</v>
          </cell>
          <cell r="C659">
            <v>4.3629004499999999E-2</v>
          </cell>
          <cell r="D659">
            <v>4.38166683E-2</v>
          </cell>
          <cell r="E659">
            <v>4.40119546E-2</v>
          </cell>
          <cell r="F659">
            <v>4.4230707199999997E-2</v>
          </cell>
          <cell r="G659">
            <v>4.4467240900000003E-2</v>
          </cell>
          <cell r="H659">
            <v>4.4717137099999998E-2</v>
          </cell>
          <cell r="I659">
            <v>4.4981436399999998E-2</v>
          </cell>
          <cell r="J659">
            <v>4.5258754999999998E-2</v>
          </cell>
          <cell r="K659">
            <v>4.5545703E-2</v>
          </cell>
          <cell r="L659">
            <v>4.58375086E-2</v>
          </cell>
          <cell r="M659">
            <v>4.6128486099999998E-2</v>
          </cell>
          <cell r="N659">
            <v>4.6412388700000001E-2</v>
          </cell>
          <cell r="O659">
            <v>4.66826989E-2</v>
          </cell>
          <cell r="P659">
            <v>4.6932885899999999E-2</v>
          </cell>
          <cell r="Q659">
            <v>4.7156634400000001E-2</v>
          </cell>
          <cell r="R659">
            <v>4.7353706299999999E-2</v>
          </cell>
          <cell r="S659">
            <v>4.7529823399999997E-2</v>
          </cell>
          <cell r="T659">
            <v>4.7689933099999998E-2</v>
          </cell>
          <cell r="U659">
            <v>4.78377002E-2</v>
          </cell>
          <cell r="V659">
            <v>4.79756738E-2</v>
          </cell>
          <cell r="W659">
            <v>4.8105541299999999E-2</v>
          </cell>
          <cell r="X659">
            <v>4.8228348099999999E-2</v>
          </cell>
          <cell r="Y659">
            <v>4.83446664E-2</v>
          </cell>
          <cell r="Z659">
            <v>4.8454719299999997E-2</v>
          </cell>
          <cell r="AA659">
            <v>4.8558472399999997E-2</v>
          </cell>
          <cell r="AB659">
            <v>4.86557013E-2</v>
          </cell>
          <cell r="AC659">
            <v>4.87460433E-2</v>
          </cell>
          <cell r="AD659">
            <v>4.8829037999999998E-2</v>
          </cell>
          <cell r="AE659">
            <v>4.8904160699999998E-2</v>
          </cell>
          <cell r="AF659">
            <v>4.8970853100000003E-2</v>
          </cell>
          <cell r="AG659">
            <v>4.9028550099999998E-2</v>
          </cell>
          <cell r="AH659">
            <v>4.9076707800000001E-2</v>
          </cell>
          <cell r="AI659">
            <v>4.9114830499999998E-2</v>
          </cell>
          <cell r="AJ659">
            <v>4.9142497899999998E-2</v>
          </cell>
          <cell r="AK659">
            <v>4.9159393500000002E-2</v>
          </cell>
        </row>
        <row r="660">
          <cell r="A660" t="str">
            <v>ems_mat_soil_0</v>
          </cell>
          <cell r="B660">
            <v>0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</row>
        <row r="661">
          <cell r="A661" t="str">
            <v>ems_y_soil_0</v>
          </cell>
          <cell r="B661">
            <v>4.3378707799999999E-2</v>
          </cell>
          <cell r="C661">
            <v>4.3647200999999997E-2</v>
          </cell>
          <cell r="D661">
            <v>4.3867669800000002E-2</v>
          </cell>
          <cell r="E661">
            <v>4.4108808899999997E-2</v>
          </cell>
          <cell r="F661">
            <v>4.43880028E-2</v>
          </cell>
          <cell r="G661">
            <v>4.4703528999999999E-2</v>
          </cell>
          <cell r="H661">
            <v>4.5048471499999999E-2</v>
          </cell>
          <cell r="I661">
            <v>4.5415861600000003E-2</v>
          </cell>
          <cell r="J661">
            <v>4.5800158000000001E-2</v>
          </cell>
          <cell r="K661">
            <v>4.61973657E-2</v>
          </cell>
          <cell r="L661">
            <v>4.6604743999999997E-2</v>
          </cell>
          <cell r="M661">
            <v>4.7020461399999998E-2</v>
          </cell>
          <cell r="N661">
            <v>4.7443310199999998E-2</v>
          </cell>
          <cell r="O661">
            <v>4.7872497100000001E-2</v>
          </cell>
          <cell r="P661">
            <v>4.8307492799999997E-2</v>
          </cell>
          <cell r="Q661">
            <v>4.8747958799999998E-2</v>
          </cell>
          <cell r="R661">
            <v>4.9193680500000003E-2</v>
          </cell>
          <cell r="S661">
            <v>4.9644524400000001E-2</v>
          </cell>
          <cell r="T661">
            <v>5.0100410599999999E-2</v>
          </cell>
          <cell r="U661">
            <v>5.0561294800000003E-2</v>
          </cell>
          <cell r="V661">
            <v>5.1027156400000002E-2</v>
          </cell>
          <cell r="W661">
            <v>5.1497990799999997E-2</v>
          </cell>
          <cell r="X661">
            <v>5.1973804499999998E-2</v>
          </cell>
          <cell r="Y661">
            <v>5.24546127E-2</v>
          </cell>
          <cell r="Z661">
            <v>5.2940436799999997E-2</v>
          </cell>
          <cell r="AA661">
            <v>5.3431304700000001E-2</v>
          </cell>
          <cell r="AB661">
            <v>5.3927249599999998E-2</v>
          </cell>
          <cell r="AC661">
            <v>5.4428310299999998E-2</v>
          </cell>
          <cell r="AD661">
            <v>5.4934531199999997E-2</v>
          </cell>
          <cell r="AE661">
            <v>5.54459619E-2</v>
          </cell>
          <cell r="AF661">
            <v>5.59626571E-2</v>
          </cell>
          <cell r="AG661">
            <v>5.64846762E-2</v>
          </cell>
          <cell r="AH661">
            <v>5.7012083099999999E-2</v>
          </cell>
          <cell r="AI661">
            <v>5.75449455E-2</v>
          </cell>
          <cell r="AJ661">
            <v>5.8083334299999997E-2</v>
          </cell>
          <cell r="AK661">
            <v>5.8627323100000003E-2</v>
          </cell>
        </row>
        <row r="662">
          <cell r="A662" t="str">
            <v>ems_mat_sbfu_2</v>
          </cell>
          <cell r="B662">
            <v>0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</row>
        <row r="663">
          <cell r="A663" t="str">
            <v>ems_y_sbfu_2</v>
          </cell>
          <cell r="B663">
            <v>8.0778404200000001E-2</v>
          </cell>
          <cell r="C663">
            <v>8.1091704400000006E-2</v>
          </cell>
          <cell r="D663">
            <v>8.1281458799999998E-2</v>
          </cell>
          <cell r="E663">
            <v>8.1524045200000006E-2</v>
          </cell>
          <cell r="F663">
            <v>8.1855078100000006E-2</v>
          </cell>
          <cell r="G663">
            <v>8.2258131900000003E-2</v>
          </cell>
          <cell r="H663">
            <v>8.2713856500000002E-2</v>
          </cell>
          <cell r="I663">
            <v>8.3212673799999998E-2</v>
          </cell>
          <cell r="J663">
            <v>8.3745176199999993E-2</v>
          </cell>
          <cell r="K663">
            <v>8.43014599E-2</v>
          </cell>
          <cell r="L663">
            <v>8.4871121300000005E-2</v>
          </cell>
          <cell r="M663">
            <v>8.54433104E-2</v>
          </cell>
          <cell r="N663">
            <v>8.6006823999999996E-2</v>
          </cell>
          <cell r="O663">
            <v>8.6550254199999996E-2</v>
          </cell>
          <cell r="P663">
            <v>8.7062182700000004E-2</v>
          </cell>
          <cell r="Q663">
            <v>8.7531393299999996E-2</v>
          </cell>
          <cell r="R663">
            <v>8.7955481700000004E-2</v>
          </cell>
          <cell r="S663">
            <v>8.8341517999999994E-2</v>
          </cell>
          <cell r="T663">
            <v>8.8696291499999996E-2</v>
          </cell>
          <cell r="U663">
            <v>8.90248342E-2</v>
          </cell>
          <cell r="V663">
            <v>8.9330432400000007E-2</v>
          </cell>
          <cell r="W663">
            <v>8.9614946500000001E-2</v>
          </cell>
          <cell r="X663">
            <v>8.9879136799999995E-2</v>
          </cell>
          <cell r="Y663">
            <v>9.0122928000000005E-2</v>
          </cell>
          <cell r="Z663">
            <v>9.0345609600000001E-2</v>
          </cell>
          <cell r="AA663">
            <v>9.0545985800000006E-2</v>
          </cell>
          <cell r="AB663">
            <v>9.0722489899999995E-2</v>
          </cell>
          <cell r="AC663">
            <v>9.0873276000000003E-2</v>
          </cell>
          <cell r="AD663">
            <v>9.0996295300000002E-2</v>
          </cell>
          <cell r="AE663">
            <v>9.1089367099999999E-2</v>
          </cell>
          <cell r="AF663">
            <v>9.1150246599999998E-2</v>
          </cell>
          <cell r="AG663">
            <v>9.1176695000000002E-2</v>
          </cell>
          <cell r="AH663">
            <v>9.11665527E-2</v>
          </cell>
          <cell r="AI663">
            <v>9.1117816700000007E-2</v>
          </cell>
          <cell r="AJ663">
            <v>9.1028722000000006E-2</v>
          </cell>
          <cell r="AK663">
            <v>9.0897826799999998E-2</v>
          </cell>
        </row>
        <row r="664">
          <cell r="A664" t="str">
            <v>ems_mat_sbfu_0</v>
          </cell>
          <cell r="B664">
            <v>0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</row>
        <row r="665">
          <cell r="A665" t="str">
            <v>ems_y_sbfu_0</v>
          </cell>
          <cell r="B665">
            <v>8.0778404200000001E-2</v>
          </cell>
          <cell r="C665">
            <v>8.1116963200000003E-2</v>
          </cell>
          <cell r="D665">
            <v>8.1354029999999994E-2</v>
          </cell>
          <cell r="E665">
            <v>8.1663864500000002E-2</v>
          </cell>
          <cell r="F665">
            <v>8.2084157000000005E-2</v>
          </cell>
          <cell r="G665">
            <v>8.2604266699999998E-2</v>
          </cell>
          <cell r="H665">
            <v>8.3202005999999995E-2</v>
          </cell>
          <cell r="I665">
            <v>8.3856650800000002E-2</v>
          </cell>
          <cell r="J665">
            <v>8.4552293700000003E-2</v>
          </cell>
          <cell r="K665">
            <v>8.5277739399999997E-2</v>
          </cell>
          <cell r="L665">
            <v>8.6025452399999994E-2</v>
          </cell>
          <cell r="M665">
            <v>8.6790470999999994E-2</v>
          </cell>
          <cell r="N665">
            <v>8.7569553600000002E-2</v>
          </cell>
          <cell r="O665">
            <v>8.8360578600000003E-2</v>
          </cell>
          <cell r="P665">
            <v>8.9162146100000006E-2</v>
          </cell>
          <cell r="Q665">
            <v>8.9973322800000005E-2</v>
          </cell>
          <cell r="R665">
            <v>9.0793479900000001E-2</v>
          </cell>
          <cell r="S665">
            <v>9.1622189300000004E-2</v>
          </cell>
          <cell r="T665">
            <v>9.2459157400000005E-2</v>
          </cell>
          <cell r="U665">
            <v>9.3304182400000005E-2</v>
          </cell>
          <cell r="V665">
            <v>9.4157126499999994E-2</v>
          </cell>
          <cell r="W665">
            <v>9.5017897700000006E-2</v>
          </cell>
          <cell r="X665">
            <v>9.5886437800000002E-2</v>
          </cell>
          <cell r="Y665">
            <v>9.6762715099999994E-2</v>
          </cell>
          <cell r="Z665">
            <v>9.7646720100000001E-2</v>
          </cell>
          <cell r="AA665">
            <v>9.8538462199999996E-2</v>
          </cell>
          <cell r="AB665">
            <v>9.9437968599999996E-2</v>
          </cell>
          <cell r="AC665">
            <v>0.10034528249999999</v>
          </cell>
          <cell r="AD665">
            <v>0.1012604627</v>
          </cell>
          <cell r="AE665">
            <v>0.1021835822</v>
          </cell>
          <cell r="AF665">
            <v>0.10311472720000001</v>
          </cell>
          <cell r="AG665">
            <v>0.10405399579999999</v>
          </cell>
          <cell r="AH665">
            <v>0.1050014965</v>
          </cell>
          <cell r="AI665">
            <v>0.1059573471</v>
          </cell>
          <cell r="AJ665">
            <v>0.1069216725</v>
          </cell>
          <cell r="AK665">
            <v>0.10789460350000001</v>
          </cell>
        </row>
        <row r="666">
          <cell r="A666" t="str">
            <v>ems_mat_sgas_2</v>
          </cell>
          <cell r="B666">
            <v>0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  <cell r="Z666">
            <v>0</v>
          </cell>
          <cell r="AA666">
            <v>0</v>
          </cell>
          <cell r="AB666">
            <v>0</v>
          </cell>
          <cell r="AC666">
            <v>0</v>
          </cell>
          <cell r="AD666">
            <v>0</v>
          </cell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>
            <v>0</v>
          </cell>
          <cell r="AJ666">
            <v>0</v>
          </cell>
          <cell r="AK666">
            <v>0</v>
          </cell>
        </row>
        <row r="667">
          <cell r="A667" t="str">
            <v>ems_y_sgas_2</v>
          </cell>
          <cell r="B667">
            <v>2.2174703200000001E-4</v>
          </cell>
          <cell r="C667">
            <v>2.23480039E-4</v>
          </cell>
          <cell r="D667">
            <v>2.2486551600000001E-4</v>
          </cell>
          <cell r="E667">
            <v>2.26113023E-4</v>
          </cell>
          <cell r="F667">
            <v>2.2727840899999999E-4</v>
          </cell>
          <cell r="G667">
            <v>2.2834350299999999E-4</v>
          </cell>
          <cell r="H667">
            <v>2.2935499899999999E-4</v>
          </cell>
          <cell r="I667">
            <v>2.3039995299999999E-4</v>
          </cell>
          <cell r="J667">
            <v>2.31499442E-4</v>
          </cell>
          <cell r="K667">
            <v>2.32639308E-4</v>
          </cell>
          <cell r="L667">
            <v>2.3378739200000001E-4</v>
          </cell>
          <cell r="M667">
            <v>2.3490311399999999E-4</v>
          </cell>
          <cell r="N667">
            <v>2.3594322199999999E-4</v>
          </cell>
          <cell r="O667">
            <v>2.3686564200000001E-4</v>
          </cell>
          <cell r="P667">
            <v>2.3763229799999999E-4</v>
          </cell>
          <cell r="Q667">
            <v>2.3821118800000001E-4</v>
          </cell>
          <cell r="R667">
            <v>2.3863084599999999E-4</v>
          </cell>
          <cell r="S667">
            <v>2.3896116299999999E-4</v>
          </cell>
          <cell r="T667">
            <v>2.39246511E-4</v>
          </cell>
          <cell r="U667">
            <v>2.39514935E-4</v>
          </cell>
          <cell r="V667">
            <v>2.3978446799999999E-4</v>
          </cell>
          <cell r="W667">
            <v>2.4006697599999999E-4</v>
          </cell>
          <cell r="X667">
            <v>2.4037045199999999E-4</v>
          </cell>
          <cell r="Y667">
            <v>2.4070039499999999E-4</v>
          </cell>
          <cell r="Z667">
            <v>2.4106067299999999E-4</v>
          </cell>
          <cell r="AA667">
            <v>2.4145406899999999E-4</v>
          </cell>
          <cell r="AB667">
            <v>2.4188265300000001E-4</v>
          </cell>
          <cell r="AC667">
            <v>2.4234802700000001E-4</v>
          </cell>
          <cell r="AD667">
            <v>2.4285150300000001E-4</v>
          </cell>
          <cell r="AE667">
            <v>2.4339422499999999E-4</v>
          </cell>
          <cell r="AF667">
            <v>2.4397724999999999E-4</v>
          </cell>
          <cell r="AG667">
            <v>2.4460160700000001E-4</v>
          </cell>
          <cell r="AH667">
            <v>2.4526833200000001E-4</v>
          </cell>
          <cell r="AI667">
            <v>2.45978487E-4</v>
          </cell>
          <cell r="AJ667">
            <v>2.4673316799999999E-4</v>
          </cell>
          <cell r="AK667">
            <v>2.4753350099999998E-4</v>
          </cell>
        </row>
        <row r="668">
          <cell r="A668" t="str">
            <v>ems_mat_sgas_0</v>
          </cell>
          <cell r="B668">
            <v>0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  <cell r="Z668">
            <v>0</v>
          </cell>
          <cell r="AA668">
            <v>0</v>
          </cell>
          <cell r="AB668">
            <v>0</v>
          </cell>
          <cell r="AC668">
            <v>0</v>
          </cell>
          <cell r="AD668">
            <v>0</v>
          </cell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>
            <v>0</v>
          </cell>
          <cell r="AJ668">
            <v>0</v>
          </cell>
          <cell r="AK668">
            <v>0</v>
          </cell>
        </row>
        <row r="669">
          <cell r="A669" t="str">
            <v>ems_y_sgas_0</v>
          </cell>
          <cell r="B669">
            <v>2.2174703200000001E-4</v>
          </cell>
          <cell r="C669">
            <v>2.23710492E-4</v>
          </cell>
          <cell r="D669">
            <v>2.2545806400000001E-4</v>
          </cell>
          <cell r="E669">
            <v>2.2717363999999999E-4</v>
          </cell>
          <cell r="F669">
            <v>2.28930682E-4</v>
          </cell>
          <cell r="G669">
            <v>2.3075038099999999E-4</v>
          </cell>
          <cell r="H669">
            <v>2.3263299299999999E-4</v>
          </cell>
          <cell r="I669">
            <v>2.3457203200000001E-4</v>
          </cell>
          <cell r="J669">
            <v>2.36560041E-4</v>
          </cell>
          <cell r="K669">
            <v>2.38590605E-4</v>
          </cell>
          <cell r="L669">
            <v>2.4065881999999999E-4</v>
          </cell>
          <cell r="M669">
            <v>2.42761176E-4</v>
          </cell>
          <cell r="N669">
            <v>2.4489529299999999E-4</v>
          </cell>
          <cell r="O669">
            <v>2.4705956600000001E-4</v>
          </cell>
          <cell r="P669">
            <v>2.4925288E-4</v>
          </cell>
          <cell r="Q669">
            <v>2.5147467299999998E-4</v>
          </cell>
          <cell r="R669">
            <v>2.5372473099999999E-4</v>
          </cell>
          <cell r="S669">
            <v>2.5600302799999998E-4</v>
          </cell>
          <cell r="T669">
            <v>2.5830966500000002E-4</v>
          </cell>
          <cell r="U669">
            <v>2.6064481900000001E-4</v>
          </cell>
          <cell r="V669">
            <v>2.63008708E-4</v>
          </cell>
          <cell r="W669">
            <v>2.65401561E-4</v>
          </cell>
          <cell r="X669">
            <v>2.6782360999999999E-4</v>
          </cell>
          <cell r="Y669">
            <v>2.7027508399999999E-4</v>
          </cell>
          <cell r="Z669">
            <v>2.7275620900000001E-4</v>
          </cell>
          <cell r="AA669">
            <v>2.7526721100000002E-4</v>
          </cell>
          <cell r="AB669">
            <v>2.7780831900000002E-4</v>
          </cell>
          <cell r="AC669">
            <v>2.8037977299999998E-4</v>
          </cell>
          <cell r="AD669">
            <v>2.8298182499999998E-4</v>
          </cell>
          <cell r="AE669">
            <v>2.8561474200000002E-4</v>
          </cell>
          <cell r="AF669">
            <v>2.8827880299999998E-4</v>
          </cell>
          <cell r="AG669">
            <v>2.9097431E-4</v>
          </cell>
          <cell r="AH669">
            <v>2.93701584E-4</v>
          </cell>
          <cell r="AI669">
            <v>2.96460967E-4</v>
          </cell>
          <cell r="AJ669">
            <v>2.9925281600000001E-4</v>
          </cell>
          <cell r="AK669">
            <v>3.0207750600000003E-4</v>
          </cell>
        </row>
        <row r="670">
          <cell r="A670" t="str">
            <v>ems_mat_sbga_2</v>
          </cell>
          <cell r="B670">
            <v>0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</row>
        <row r="671">
          <cell r="A671" t="str">
            <v>ems_y_sbga_2</v>
          </cell>
          <cell r="B671">
            <v>1.17554593E-3</v>
          </cell>
          <cell r="C671">
            <v>1.1847330999999999E-3</v>
          </cell>
          <cell r="D671">
            <v>1.1920779199999999E-3</v>
          </cell>
          <cell r="E671">
            <v>1.19869132E-3</v>
          </cell>
          <cell r="F671">
            <v>1.2048693799999999E-3</v>
          </cell>
          <cell r="G671">
            <v>1.2105157499999999E-3</v>
          </cell>
          <cell r="H671">
            <v>1.2158779899999999E-3</v>
          </cell>
          <cell r="I671">
            <v>1.2214175900000001E-3</v>
          </cell>
          <cell r="J671">
            <v>1.22724631E-3</v>
          </cell>
          <cell r="K671">
            <v>1.23328907E-3</v>
          </cell>
          <cell r="L671">
            <v>1.2393753999999999E-3</v>
          </cell>
          <cell r="M671">
            <v>1.24529017E-3</v>
          </cell>
          <cell r="N671">
            <v>1.25080409E-3</v>
          </cell>
          <cell r="O671">
            <v>1.2556940999999999E-3</v>
          </cell>
          <cell r="P671">
            <v>1.25975837E-3</v>
          </cell>
          <cell r="Q671">
            <v>1.2628272399999999E-3</v>
          </cell>
          <cell r="R671">
            <v>1.2650519699999999E-3</v>
          </cell>
          <cell r="S671">
            <v>1.2668030700000001E-3</v>
          </cell>
          <cell r="T671">
            <v>1.26831579E-3</v>
          </cell>
          <cell r="U671">
            <v>1.26973878E-3</v>
          </cell>
          <cell r="V671">
            <v>1.2711676499999999E-3</v>
          </cell>
          <cell r="W671">
            <v>1.2726653099999999E-3</v>
          </cell>
          <cell r="X671">
            <v>1.2742741300000001E-3</v>
          </cell>
          <cell r="Y671">
            <v>1.2760232499999999E-3</v>
          </cell>
          <cell r="Z671">
            <v>1.2779331900000001E-3</v>
          </cell>
          <cell r="AA671">
            <v>1.2800187E-3</v>
          </cell>
          <cell r="AB671">
            <v>1.28229075E-3</v>
          </cell>
          <cell r="AC671">
            <v>1.28475783E-3</v>
          </cell>
          <cell r="AD671">
            <v>1.28742691E-3</v>
          </cell>
          <cell r="AE671">
            <v>1.29030404E-3</v>
          </cell>
          <cell r="AF671">
            <v>1.29339482E-3</v>
          </cell>
          <cell r="AG671">
            <v>1.29670472E-3</v>
          </cell>
          <cell r="AH671">
            <v>1.3002392199999999E-3</v>
          </cell>
          <cell r="AI671">
            <v>1.30400396E-3</v>
          </cell>
          <cell r="AJ671">
            <v>1.30800475E-3</v>
          </cell>
          <cell r="AK671">
            <v>1.3122475500000001E-3</v>
          </cell>
        </row>
        <row r="672">
          <cell r="A672" t="str">
            <v>ems_mat_sbga_0</v>
          </cell>
          <cell r="B672">
            <v>0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  <cell r="Z672">
            <v>0</v>
          </cell>
          <cell r="AA672">
            <v>0</v>
          </cell>
          <cell r="AB672">
            <v>0</v>
          </cell>
          <cell r="AC672">
            <v>0</v>
          </cell>
          <cell r="AD672">
            <v>0</v>
          </cell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>
            <v>0</v>
          </cell>
          <cell r="AJ672">
            <v>0</v>
          </cell>
          <cell r="AK672">
            <v>0</v>
          </cell>
        </row>
        <row r="673">
          <cell r="A673" t="str">
            <v>ems_y_sbga_0</v>
          </cell>
          <cell r="B673">
            <v>1.17554593E-3</v>
          </cell>
          <cell r="C673">
            <v>1.1859548E-3</v>
          </cell>
          <cell r="D673">
            <v>1.1952192E-3</v>
          </cell>
          <cell r="E673">
            <v>1.2043139700000001E-3</v>
          </cell>
          <cell r="F673">
            <v>1.2136285599999999E-3</v>
          </cell>
          <cell r="G673">
            <v>1.22327532E-3</v>
          </cell>
          <cell r="H673">
            <v>1.23325559E-3</v>
          </cell>
          <cell r="I673">
            <v>1.24353501E-3</v>
          </cell>
          <cell r="J673">
            <v>1.2540740199999999E-3</v>
          </cell>
          <cell r="K673">
            <v>1.2648386399999999E-3</v>
          </cell>
          <cell r="L673">
            <v>1.27580285E-3</v>
          </cell>
          <cell r="M673">
            <v>1.28694806E-3</v>
          </cell>
          <cell r="N673">
            <v>1.2982616300000001E-3</v>
          </cell>
          <cell r="O673">
            <v>1.3097350799999999E-3</v>
          </cell>
          <cell r="P673">
            <v>1.32136248E-3</v>
          </cell>
          <cell r="Q673">
            <v>1.3331408600000001E-3</v>
          </cell>
          <cell r="R673">
            <v>1.3450690700000001E-3</v>
          </cell>
          <cell r="S673">
            <v>1.35714699E-3</v>
          </cell>
          <cell r="T673">
            <v>1.36937515E-3</v>
          </cell>
          <cell r="U673">
            <v>1.38175448E-3</v>
          </cell>
          <cell r="V673">
            <v>1.3942861500000001E-3</v>
          </cell>
          <cell r="W673">
            <v>1.40697136E-3</v>
          </cell>
          <cell r="X673">
            <v>1.4198113499999999E-3</v>
          </cell>
          <cell r="Y673">
            <v>1.4328073400000001E-3</v>
          </cell>
          <cell r="Z673">
            <v>1.44596051E-3</v>
          </cell>
          <cell r="AA673">
            <v>1.4592720599999999E-3</v>
          </cell>
          <cell r="AB673">
            <v>1.4727432200000001E-3</v>
          </cell>
          <cell r="AC673">
            <v>1.4863752499999999E-3</v>
          </cell>
          <cell r="AD673">
            <v>1.50016949E-3</v>
          </cell>
          <cell r="AE673">
            <v>1.51412735E-3</v>
          </cell>
          <cell r="AF673">
            <v>1.5282503199999999E-3</v>
          </cell>
          <cell r="AG673">
            <v>1.5425399900000001E-3</v>
          </cell>
          <cell r="AH673">
            <v>1.5569980699999999E-3</v>
          </cell>
          <cell r="AI673">
            <v>1.5716263700000001E-3</v>
          </cell>
          <cell r="AJ673">
            <v>1.5864267800000001E-3</v>
          </cell>
          <cell r="AK673">
            <v>1.6014012900000001E-3</v>
          </cell>
        </row>
        <row r="674">
          <cell r="A674" t="str">
            <v>ems_mat_senu_2</v>
          </cell>
          <cell r="B674">
            <v>0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0</v>
          </cell>
          <cell r="AK674">
            <v>0</v>
          </cell>
        </row>
        <row r="675">
          <cell r="A675" t="str">
            <v>ems_y_senu_2</v>
          </cell>
          <cell r="B675">
            <v>9.6996382899999997E-2</v>
          </cell>
          <cell r="C675">
            <v>9.7645067700000004E-2</v>
          </cell>
          <cell r="D675">
            <v>9.8099606199999995E-2</v>
          </cell>
          <cell r="E675">
            <v>9.8499203800000004E-2</v>
          </cell>
          <cell r="F675">
            <v>9.8904339199999997E-2</v>
          </cell>
          <cell r="G675">
            <v>9.9336379500000002E-2</v>
          </cell>
          <cell r="H675">
            <v>9.9790826700000002E-2</v>
          </cell>
          <cell r="I675">
            <v>0.1002578245</v>
          </cell>
          <cell r="J675">
            <v>0.10073762429999999</v>
          </cell>
          <cell r="K675">
            <v>0.1012325815</v>
          </cell>
          <cell r="L675">
            <v>0.1017444931</v>
          </cell>
          <cell r="M675">
            <v>0.1022739313</v>
          </cell>
          <cell r="N675">
            <v>0.1028202582</v>
          </cell>
          <cell r="O675">
            <v>0.10338182109999999</v>
          </cell>
          <cell r="P675">
            <v>0.1039561601</v>
          </cell>
          <cell r="Q675">
            <v>0.1045401963</v>
          </cell>
          <cell r="R675">
            <v>0.10512548870000001</v>
          </cell>
          <cell r="S675">
            <v>0.1057048386</v>
          </cell>
          <cell r="T675">
            <v>0.10627975169999999</v>
          </cell>
          <cell r="U675">
            <v>0.1068543827</v>
          </cell>
          <cell r="V675">
            <v>0.107433347</v>
          </cell>
          <cell r="W675">
            <v>0.10802103640000001</v>
          </cell>
          <cell r="X675">
            <v>0.1086215022</v>
          </cell>
          <cell r="Y675">
            <v>0.1092385297</v>
          </cell>
          <cell r="Z675">
            <v>0.1098757553</v>
          </cell>
          <cell r="AA675">
            <v>0.1105367738</v>
          </cell>
          <cell r="AB675">
            <v>0.1112252192</v>
          </cell>
          <cell r="AC675">
            <v>0.11194481789999999</v>
          </cell>
          <cell r="AD675">
            <v>0.11269941579999999</v>
          </cell>
          <cell r="AE675">
            <v>0.1134929819</v>
          </cell>
          <cell r="AF675">
            <v>0.1143295916</v>
          </cell>
          <cell r="AG675">
            <v>0.1152133899</v>
          </cell>
          <cell r="AH675">
            <v>0.1161485362</v>
          </cell>
          <cell r="AI675">
            <v>0.1171391328</v>
          </cell>
          <cell r="AJ675">
            <v>0.1181891378</v>
          </cell>
          <cell r="AK675">
            <v>0.1193022655</v>
          </cell>
        </row>
        <row r="676">
          <cell r="A676" t="str">
            <v>ems_mat_senu_0</v>
          </cell>
          <cell r="B676">
            <v>0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  <cell r="Z676">
            <v>0</v>
          </cell>
          <cell r="AA676">
            <v>0</v>
          </cell>
          <cell r="AB676">
            <v>0</v>
          </cell>
          <cell r="AC676">
            <v>0</v>
          </cell>
          <cell r="AD676">
            <v>0</v>
          </cell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>
            <v>0</v>
          </cell>
          <cell r="AK676">
            <v>0</v>
          </cell>
        </row>
        <row r="677">
          <cell r="A677" t="str">
            <v>ems_y_senu_0</v>
          </cell>
          <cell r="B677">
            <v>9.6996382899999997E-2</v>
          </cell>
          <cell r="C677">
            <v>9.7622201899999997E-2</v>
          </cell>
          <cell r="D677">
            <v>9.80529438E-2</v>
          </cell>
          <cell r="E677">
            <v>9.8431588900000005E-2</v>
          </cell>
          <cell r="F677">
            <v>9.8817377900000003E-2</v>
          </cell>
          <cell r="G677">
            <v>9.9230003499999997E-2</v>
          </cell>
          <cell r="H677">
            <v>9.9672711999999997E-2</v>
          </cell>
          <cell r="I677">
            <v>0.1001429335</v>
          </cell>
          <cell r="J677">
            <v>0.1006367577</v>
          </cell>
          <cell r="K677">
            <v>0.10115059799999999</v>
          </cell>
          <cell r="L677">
            <v>0.1016816545</v>
          </cell>
          <cell r="M677">
            <v>0.10222791220000001</v>
          </cell>
          <cell r="N677">
            <v>0.10278799600000001</v>
          </cell>
          <cell r="O677">
            <v>0.1033610075</v>
          </cell>
          <cell r="P677">
            <v>0.1039463882</v>
          </cell>
          <cell r="Q677">
            <v>0.1045438133</v>
          </cell>
          <cell r="R677">
            <v>0.1051531158</v>
          </cell>
          <cell r="S677">
            <v>0.10577413720000001</v>
          </cell>
          <cell r="T677">
            <v>0.10640679679999999</v>
          </cell>
          <cell r="U677">
            <v>0.1070511145</v>
          </cell>
          <cell r="V677">
            <v>0.10770716180000001</v>
          </cell>
          <cell r="W677">
            <v>0.1083750342</v>
          </cell>
          <cell r="X677">
            <v>0.1090548377</v>
          </cell>
          <cell r="Y677">
            <v>0.1097466823</v>
          </cell>
          <cell r="Z677">
            <v>0.11045067980000001</v>
          </cell>
          <cell r="AA677">
            <v>0.1111669438</v>
          </cell>
          <cell r="AB677">
            <v>0.11189559</v>
          </cell>
          <cell r="AC677">
            <v>0.11263673809999999</v>
          </cell>
          <cell r="AD677">
            <v>0.1133905124</v>
          </cell>
          <cell r="AE677">
            <v>0.1141570427</v>
          </cell>
          <cell r="AF677">
            <v>0.1149364653</v>
          </cell>
          <cell r="AG677">
            <v>0.11572892260000001</v>
          </cell>
          <cell r="AH677">
            <v>0.1165345636</v>
          </cell>
          <cell r="AI677">
            <v>0.1173535436</v>
          </cell>
          <cell r="AJ677">
            <v>0.1181860236</v>
          </cell>
          <cell r="AK677">
            <v>0.1190321699</v>
          </cell>
        </row>
        <row r="678">
          <cell r="A678" t="str">
            <v>ems_mat_seoi_2</v>
          </cell>
          <cell r="B678">
            <v>0</v>
          </cell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  <cell r="Z678">
            <v>0</v>
          </cell>
          <cell r="AA678">
            <v>0</v>
          </cell>
          <cell r="AB678">
            <v>0</v>
          </cell>
          <cell r="AC678">
            <v>0</v>
          </cell>
          <cell r="AD678">
            <v>0</v>
          </cell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>
            <v>0</v>
          </cell>
          <cell r="AK678">
            <v>0</v>
          </cell>
        </row>
        <row r="679">
          <cell r="A679" t="str">
            <v>ems_y_seoi_2</v>
          </cell>
          <cell r="B679">
            <v>1.9514583099999999E-3</v>
          </cell>
          <cell r="C679">
            <v>1.9645091200000001E-3</v>
          </cell>
          <cell r="D679">
            <v>1.9736539299999999E-3</v>
          </cell>
          <cell r="E679">
            <v>1.9816933799999999E-3</v>
          </cell>
          <cell r="F679">
            <v>1.98984425E-3</v>
          </cell>
          <cell r="G679">
            <v>1.99853642E-3</v>
          </cell>
          <cell r="H679">
            <v>2.0076793799999998E-3</v>
          </cell>
          <cell r="I679">
            <v>2.0170748499999998E-3</v>
          </cell>
          <cell r="J679">
            <v>2.0267278900000002E-3</v>
          </cell>
          <cell r="K679">
            <v>2.0366858699999999E-3</v>
          </cell>
          <cell r="L679">
            <v>2.04698496E-3</v>
          </cell>
          <cell r="M679">
            <v>2.0576366599999998E-3</v>
          </cell>
          <cell r="N679">
            <v>2.0686281400000002E-3</v>
          </cell>
          <cell r="O679">
            <v>2.07992616E-3</v>
          </cell>
          <cell r="P679">
            <v>2.0914812100000001E-3</v>
          </cell>
          <cell r="Q679">
            <v>2.1032313699999999E-3</v>
          </cell>
          <cell r="R679">
            <v>2.1150067899999999E-3</v>
          </cell>
          <cell r="S679">
            <v>2.12666266E-3</v>
          </cell>
          <cell r="T679">
            <v>2.13822927E-3</v>
          </cell>
          <cell r="U679">
            <v>2.1497902E-3</v>
          </cell>
          <cell r="V679">
            <v>2.16143831E-3</v>
          </cell>
          <cell r="W679">
            <v>2.1732619600000002E-3</v>
          </cell>
          <cell r="X679">
            <v>2.1853426599999998E-3</v>
          </cell>
          <cell r="Y679">
            <v>2.1977565599999999E-3</v>
          </cell>
          <cell r="Z679">
            <v>2.2105768199999999E-3</v>
          </cell>
          <cell r="AA679">
            <v>2.2238757700000001E-3</v>
          </cell>
          <cell r="AB679">
            <v>2.2377265199999999E-3</v>
          </cell>
          <cell r="AC679">
            <v>2.2522040400000001E-3</v>
          </cell>
          <cell r="AD679">
            <v>2.2673857E-3</v>
          </cell>
          <cell r="AE679">
            <v>2.2833513600000002E-3</v>
          </cell>
          <cell r="AF679">
            <v>2.3001830099999999E-3</v>
          </cell>
          <cell r="AG679">
            <v>2.3179640399999999E-3</v>
          </cell>
          <cell r="AH679">
            <v>2.3367781300000002E-3</v>
          </cell>
          <cell r="AI679">
            <v>2.3567078200000002E-3</v>
          </cell>
          <cell r="AJ679">
            <v>2.3778327399999999E-3</v>
          </cell>
          <cell r="AK679">
            <v>2.4002276200000001E-3</v>
          </cell>
        </row>
        <row r="680">
          <cell r="A680" t="str">
            <v>ems_mat_seoi_0</v>
          </cell>
          <cell r="B680">
            <v>0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  <cell r="Z680">
            <v>0</v>
          </cell>
          <cell r="AA680">
            <v>0</v>
          </cell>
          <cell r="AB680">
            <v>0</v>
          </cell>
          <cell r="AC680">
            <v>0</v>
          </cell>
          <cell r="AD680">
            <v>0</v>
          </cell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>
            <v>0</v>
          </cell>
          <cell r="AJ680">
            <v>0</v>
          </cell>
          <cell r="AK680">
            <v>0</v>
          </cell>
        </row>
        <row r="681">
          <cell r="A681" t="str">
            <v>ems_y_seoi_0</v>
          </cell>
          <cell r="B681">
            <v>1.9514583099999999E-3</v>
          </cell>
          <cell r="C681">
            <v>1.9640490899999999E-3</v>
          </cell>
          <cell r="D681">
            <v>1.9727151299999998E-3</v>
          </cell>
          <cell r="E681">
            <v>1.9803330400000002E-3</v>
          </cell>
          <cell r="F681">
            <v>1.98809469E-3</v>
          </cell>
          <cell r="G681">
            <v>1.99639625E-3</v>
          </cell>
          <cell r="H681">
            <v>2.0053030500000002E-3</v>
          </cell>
          <cell r="I681">
            <v>2.0147633799999999E-3</v>
          </cell>
          <cell r="J681">
            <v>2.02469857E-3</v>
          </cell>
          <cell r="K681">
            <v>2.03503645E-3</v>
          </cell>
          <cell r="L681">
            <v>2.0457207100000002E-3</v>
          </cell>
          <cell r="M681">
            <v>2.05671081E-3</v>
          </cell>
          <cell r="N681">
            <v>2.0679790599999999E-3</v>
          </cell>
          <cell r="O681">
            <v>2.0795074100000001E-3</v>
          </cell>
          <cell r="P681">
            <v>2.0912846099999998E-3</v>
          </cell>
          <cell r="Q681">
            <v>2.1033041400000002E-3</v>
          </cell>
          <cell r="R681">
            <v>2.1155626200000002E-3</v>
          </cell>
          <cell r="S681">
            <v>2.1280568700000001E-3</v>
          </cell>
          <cell r="T681">
            <v>2.1407852699999999E-3</v>
          </cell>
          <cell r="U681">
            <v>2.15374822E-3</v>
          </cell>
          <cell r="V681">
            <v>2.16694716E-3</v>
          </cell>
          <cell r="W681">
            <v>2.1803840000000001E-3</v>
          </cell>
          <cell r="X681">
            <v>2.1940608799999998E-3</v>
          </cell>
          <cell r="Y681">
            <v>2.2079800199999999E-3</v>
          </cell>
          <cell r="Z681">
            <v>2.2221436600000002E-3</v>
          </cell>
          <cell r="AA681">
            <v>2.2365540800000001E-3</v>
          </cell>
          <cell r="AB681">
            <v>2.2512136299999998E-3</v>
          </cell>
          <cell r="AC681">
            <v>2.2661246999999998E-3</v>
          </cell>
          <cell r="AD681">
            <v>2.28128979E-3</v>
          </cell>
          <cell r="AE681">
            <v>2.29671152E-3</v>
          </cell>
          <cell r="AF681">
            <v>2.31239263E-3</v>
          </cell>
          <cell r="AG681">
            <v>2.3283359799999999E-3</v>
          </cell>
          <cell r="AH681">
            <v>2.3445445699999999E-3</v>
          </cell>
          <cell r="AI681">
            <v>2.3610215300000001E-3</v>
          </cell>
          <cell r="AJ681">
            <v>2.37777009E-3</v>
          </cell>
          <cell r="AK681">
            <v>2.3947935999999999E-3</v>
          </cell>
        </row>
        <row r="682">
          <cell r="A682" t="str">
            <v>ems_mat_sega_2</v>
          </cell>
          <cell r="B682">
            <v>0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</row>
        <row r="683">
          <cell r="A683" t="str">
            <v>ems_y_sega_2</v>
          </cell>
          <cell r="B683">
            <v>2.80919868E-3</v>
          </cell>
          <cell r="C683">
            <v>2.8279858200000001E-3</v>
          </cell>
          <cell r="D683">
            <v>2.8411501100000002E-3</v>
          </cell>
          <cell r="E683">
            <v>2.8527232100000002E-3</v>
          </cell>
          <cell r="F683">
            <v>2.8644566999999998E-3</v>
          </cell>
          <cell r="G683">
            <v>2.8769694100000002E-3</v>
          </cell>
          <cell r="H683">
            <v>2.89013106E-3</v>
          </cell>
          <cell r="I683">
            <v>2.9036562000000002E-3</v>
          </cell>
          <cell r="J683">
            <v>2.9175521099999999E-3</v>
          </cell>
          <cell r="K683">
            <v>2.9318870000000002E-3</v>
          </cell>
          <cell r="L683">
            <v>2.94671293E-3</v>
          </cell>
          <cell r="M683">
            <v>2.9620464600000002E-3</v>
          </cell>
          <cell r="N683">
            <v>2.9778691200000001E-3</v>
          </cell>
          <cell r="O683">
            <v>2.9941330500000002E-3</v>
          </cell>
          <cell r="P683">
            <v>3.0107669900000002E-3</v>
          </cell>
          <cell r="Q683">
            <v>3.0276817799999999E-3</v>
          </cell>
          <cell r="R683">
            <v>3.0446329599999999E-3</v>
          </cell>
          <cell r="S683">
            <v>3.0614120199999998E-3</v>
          </cell>
          <cell r="T683">
            <v>3.0780626000000001E-3</v>
          </cell>
          <cell r="U683">
            <v>3.0947050000000001E-3</v>
          </cell>
          <cell r="V683">
            <v>3.1114729E-3</v>
          </cell>
          <cell r="W683">
            <v>3.1284934900000002E-3</v>
          </cell>
          <cell r="X683">
            <v>3.1458841199999998E-3</v>
          </cell>
          <cell r="Y683">
            <v>3.1637544000000001E-3</v>
          </cell>
          <cell r="Z683">
            <v>3.18220966E-3</v>
          </cell>
          <cell r="AA683">
            <v>3.20135401E-3</v>
          </cell>
          <cell r="AB683">
            <v>3.22129269E-3</v>
          </cell>
          <cell r="AC683">
            <v>3.24213363E-3</v>
          </cell>
          <cell r="AD683">
            <v>3.2639882099999998E-3</v>
          </cell>
          <cell r="AE683">
            <v>3.2869713799999999E-3</v>
          </cell>
          <cell r="AF683">
            <v>3.3112011799999999E-3</v>
          </cell>
          <cell r="AG683">
            <v>3.3367976499999999E-3</v>
          </cell>
          <cell r="AH683">
            <v>3.3638812599999998E-3</v>
          </cell>
          <cell r="AI683">
            <v>3.3925708099999999E-3</v>
          </cell>
          <cell r="AJ683">
            <v>3.4229809400000001E-3</v>
          </cell>
          <cell r="AK683">
            <v>3.4552192199999998E-3</v>
          </cell>
        </row>
        <row r="684">
          <cell r="A684" t="str">
            <v>ems_mat_sega_0</v>
          </cell>
          <cell r="B684">
            <v>0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</row>
        <row r="685">
          <cell r="A685" t="str">
            <v>ems_y_sega_0</v>
          </cell>
          <cell r="B685">
            <v>2.80919868E-3</v>
          </cell>
          <cell r="C685">
            <v>2.8273235799999999E-3</v>
          </cell>
          <cell r="D685">
            <v>2.83979868E-3</v>
          </cell>
          <cell r="E685">
            <v>2.8507649600000001E-3</v>
          </cell>
          <cell r="F685">
            <v>2.8619381399999999E-3</v>
          </cell>
          <cell r="G685">
            <v>2.8738885600000002E-3</v>
          </cell>
          <cell r="H685">
            <v>2.8867102300000002E-3</v>
          </cell>
          <cell r="I685">
            <v>2.9003287399999998E-3</v>
          </cell>
          <cell r="J685">
            <v>2.9146308199999998E-3</v>
          </cell>
          <cell r="K685">
            <v>2.9295126100000002E-3</v>
          </cell>
          <cell r="L685">
            <v>2.9448930000000001E-3</v>
          </cell>
          <cell r="M685">
            <v>2.9607136600000002E-3</v>
          </cell>
          <cell r="N685">
            <v>2.9769347500000001E-3</v>
          </cell>
          <cell r="O685">
            <v>2.9935302500000002E-3</v>
          </cell>
          <cell r="P685">
            <v>3.01048398E-3</v>
          </cell>
          <cell r="Q685">
            <v>3.0277865400000002E-3</v>
          </cell>
          <cell r="R685">
            <v>3.0454330899999998E-3</v>
          </cell>
          <cell r="S685">
            <v>3.0634190500000002E-3</v>
          </cell>
          <cell r="T685">
            <v>3.0817420599999999E-3</v>
          </cell>
          <cell r="U685">
            <v>3.1004027200000001E-3</v>
          </cell>
          <cell r="V685">
            <v>3.1194030899999998E-3</v>
          </cell>
          <cell r="W685">
            <v>3.1387459399999998E-3</v>
          </cell>
          <cell r="X685">
            <v>3.1584343399999998E-3</v>
          </cell>
          <cell r="Y685">
            <v>3.1784714599999999E-3</v>
          </cell>
          <cell r="Z685">
            <v>3.1988605599999999E-3</v>
          </cell>
          <cell r="AA685">
            <v>3.2196049199999998E-3</v>
          </cell>
          <cell r="AB685">
            <v>3.2407078900000001E-3</v>
          </cell>
          <cell r="AC685">
            <v>3.26217294E-3</v>
          </cell>
          <cell r="AD685">
            <v>3.2840036700000001E-3</v>
          </cell>
          <cell r="AE685">
            <v>3.3062038399999999E-3</v>
          </cell>
          <cell r="AF685">
            <v>3.32877739E-3</v>
          </cell>
          <cell r="AG685">
            <v>3.3517284499999999E-3</v>
          </cell>
          <cell r="AH685">
            <v>3.3750613399999999E-3</v>
          </cell>
          <cell r="AI685">
            <v>3.3987805500000001E-3</v>
          </cell>
          <cell r="AJ685">
            <v>3.4228907500000001E-3</v>
          </cell>
          <cell r="AK685">
            <v>3.4473967399999998E-3</v>
          </cell>
        </row>
        <row r="686">
          <cell r="A686" t="str">
            <v>ems_mat_seco_2</v>
          </cell>
          <cell r="B686">
            <v>0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  <cell r="Z686">
            <v>0</v>
          </cell>
          <cell r="AA686">
            <v>0</v>
          </cell>
          <cell r="AB686">
            <v>0</v>
          </cell>
          <cell r="AC686">
            <v>0</v>
          </cell>
          <cell r="AD686">
            <v>0</v>
          </cell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>
            <v>0</v>
          </cell>
          <cell r="AJ686">
            <v>0</v>
          </cell>
          <cell r="AK686">
            <v>0</v>
          </cell>
        </row>
        <row r="687">
          <cell r="A687" t="str">
            <v>ems_y_seco_2</v>
          </cell>
          <cell r="B687">
            <v>2.5532908E-3</v>
          </cell>
          <cell r="C687">
            <v>2.5703664899999999E-3</v>
          </cell>
          <cell r="D687">
            <v>2.5823315700000001E-3</v>
          </cell>
          <cell r="E687">
            <v>2.5928504E-3</v>
          </cell>
          <cell r="F687">
            <v>2.6035150100000002E-3</v>
          </cell>
          <cell r="G687">
            <v>2.6148878499999998E-3</v>
          </cell>
          <cell r="H687">
            <v>2.6268505200000001E-3</v>
          </cell>
          <cell r="I687">
            <v>2.6391435699999999E-3</v>
          </cell>
          <cell r="J687">
            <v>2.6517736099999998E-3</v>
          </cell>
          <cell r="K687">
            <v>2.66480265E-3</v>
          </cell>
          <cell r="L687">
            <v>2.6782779900000001E-3</v>
          </cell>
          <cell r="M687">
            <v>2.6922146899999999E-3</v>
          </cell>
          <cell r="N687">
            <v>2.70659597E-3</v>
          </cell>
          <cell r="O687">
            <v>2.7213783000000001E-3</v>
          </cell>
          <cell r="P687">
            <v>2.7364969599999998E-3</v>
          </cell>
          <cell r="Q687">
            <v>2.75187087E-3</v>
          </cell>
          <cell r="R687">
            <v>2.7672778599999999E-3</v>
          </cell>
          <cell r="S687">
            <v>2.7825284099999999E-3</v>
          </cell>
          <cell r="T687">
            <v>2.79766218E-3</v>
          </cell>
          <cell r="U687">
            <v>2.8127885099999998E-3</v>
          </cell>
          <cell r="V687">
            <v>2.82802892E-3</v>
          </cell>
          <cell r="W687">
            <v>2.8434990000000002E-3</v>
          </cell>
          <cell r="X687">
            <v>2.8593054000000001E-3</v>
          </cell>
          <cell r="Y687">
            <v>2.87554777E-3</v>
          </cell>
          <cell r="Z687">
            <v>2.89232182E-3</v>
          </cell>
          <cell r="AA687">
            <v>2.9097221800000002E-3</v>
          </cell>
          <cell r="AB687">
            <v>2.9278445199999998E-3</v>
          </cell>
          <cell r="AC687">
            <v>2.94678693E-3</v>
          </cell>
          <cell r="AD687">
            <v>2.96665063E-3</v>
          </cell>
          <cell r="AE687">
            <v>2.9875401299999998E-3</v>
          </cell>
          <cell r="AF687">
            <v>3.0095626799999998E-3</v>
          </cell>
          <cell r="AG687">
            <v>3.0328273999999998E-3</v>
          </cell>
          <cell r="AH687">
            <v>3.0574437899999998E-3</v>
          </cell>
          <cell r="AI687">
            <v>3.08351982E-3</v>
          </cell>
          <cell r="AJ687">
            <v>3.1111596999999999E-3</v>
          </cell>
          <cell r="AK687">
            <v>3.1404611899999999E-3</v>
          </cell>
        </row>
        <row r="688">
          <cell r="A688" t="str">
            <v>ems_mat_seco_0</v>
          </cell>
          <cell r="B688">
            <v>0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</row>
        <row r="689">
          <cell r="A689" t="str">
            <v>ems_y_seco_0</v>
          </cell>
          <cell r="B689">
            <v>2.5532908E-3</v>
          </cell>
          <cell r="C689">
            <v>2.5697645799999998E-3</v>
          </cell>
          <cell r="D689">
            <v>2.5811032499999998E-3</v>
          </cell>
          <cell r="E689">
            <v>2.5910705300000001E-3</v>
          </cell>
          <cell r="F689">
            <v>2.6012258799999999E-3</v>
          </cell>
          <cell r="G689">
            <v>2.6120876599999999E-3</v>
          </cell>
          <cell r="H689">
            <v>2.6237413200000002E-3</v>
          </cell>
          <cell r="I689">
            <v>2.6361192300000001E-3</v>
          </cell>
          <cell r="J689">
            <v>2.6491184500000002E-3</v>
          </cell>
          <cell r="K689">
            <v>2.66264455E-3</v>
          </cell>
          <cell r="L689">
            <v>2.67662385E-3</v>
          </cell>
          <cell r="M689">
            <v>2.69100331E-3</v>
          </cell>
          <cell r="N689">
            <v>2.70574671E-3</v>
          </cell>
          <cell r="O689">
            <v>2.7208304200000001E-3</v>
          </cell>
          <cell r="P689">
            <v>2.7362397199999998E-3</v>
          </cell>
          <cell r="Q689">
            <v>2.7519660799999999E-3</v>
          </cell>
          <cell r="R689">
            <v>2.7680051000000001E-3</v>
          </cell>
          <cell r="S689">
            <v>2.7843526000000001E-3</v>
          </cell>
          <cell r="T689">
            <v>2.8010064599999999E-3</v>
          </cell>
          <cell r="U689">
            <v>2.8179671999999998E-3</v>
          </cell>
          <cell r="V689">
            <v>2.8352366999999999E-3</v>
          </cell>
          <cell r="W689">
            <v>2.8528174899999999E-3</v>
          </cell>
          <cell r="X689">
            <v>2.87071234E-3</v>
          </cell>
          <cell r="Y689">
            <v>2.88892416E-3</v>
          </cell>
          <cell r="Z689">
            <v>2.9074558800000001E-3</v>
          </cell>
          <cell r="AA689">
            <v>2.9263104999999998E-3</v>
          </cell>
          <cell r="AB689">
            <v>2.9454910699999999E-3</v>
          </cell>
          <cell r="AC689">
            <v>2.9650007299999999E-3</v>
          </cell>
          <cell r="AD689">
            <v>2.9848427600000001E-3</v>
          </cell>
          <cell r="AE689">
            <v>3.00502058E-3</v>
          </cell>
          <cell r="AF689">
            <v>3.02553776E-3</v>
          </cell>
          <cell r="AG689">
            <v>3.0463980599999998E-3</v>
          </cell>
          <cell r="AH689">
            <v>3.0676054099999998E-3</v>
          </cell>
          <cell r="AI689">
            <v>3.0891638800000002E-3</v>
          </cell>
          <cell r="AJ689">
            <v>3.11107772E-3</v>
          </cell>
          <cell r="AK689">
            <v>3.13335131E-3</v>
          </cell>
        </row>
        <row r="690">
          <cell r="A690" t="str">
            <v>ems_mat_sewi_2</v>
          </cell>
          <cell r="B690">
            <v>0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</row>
        <row r="691">
          <cell r="A691" t="str">
            <v>ems_y_sewi_2</v>
          </cell>
          <cell r="B691">
            <v>5.0225525000000002E-3</v>
          </cell>
          <cell r="C691">
            <v>5.0561341099999999E-3</v>
          </cell>
          <cell r="D691">
            <v>5.0796704499999996E-3</v>
          </cell>
          <cell r="E691">
            <v>5.1003619100000001E-3</v>
          </cell>
          <cell r="F691">
            <v>5.1213401199999998E-3</v>
          </cell>
          <cell r="G691">
            <v>5.1437114900000002E-3</v>
          </cell>
          <cell r="H691">
            <v>5.1672430999999998E-3</v>
          </cell>
          <cell r="I691">
            <v>5.1914246000000002E-3</v>
          </cell>
          <cell r="J691">
            <v>5.21626899E-3</v>
          </cell>
          <cell r="K691">
            <v>5.24189824E-3</v>
          </cell>
          <cell r="L691">
            <v>5.2684053999999996E-3</v>
          </cell>
          <cell r="M691">
            <v>5.2958201000000002E-3</v>
          </cell>
          <cell r="N691">
            <v>5.3241093100000001E-3</v>
          </cell>
          <cell r="O691">
            <v>5.3531874599999996E-3</v>
          </cell>
          <cell r="P691">
            <v>5.3829271600000003E-3</v>
          </cell>
          <cell r="Q691">
            <v>5.4131689899999998E-3</v>
          </cell>
          <cell r="R691">
            <v>5.4434758599999997E-3</v>
          </cell>
          <cell r="S691">
            <v>5.4734750300000001E-3</v>
          </cell>
          <cell r="T691">
            <v>5.5032444599999999E-3</v>
          </cell>
          <cell r="U691">
            <v>5.53299928E-3</v>
          </cell>
          <cell r="V691">
            <v>5.5629784800000004E-3</v>
          </cell>
          <cell r="W691">
            <v>5.5934094700000004E-3</v>
          </cell>
          <cell r="X691">
            <v>5.6245020399999998E-3</v>
          </cell>
          <cell r="Y691">
            <v>5.6564521800000003E-3</v>
          </cell>
          <cell r="Z691">
            <v>5.6894481999999998E-3</v>
          </cell>
          <cell r="AA691">
            <v>5.7236762199999996E-3</v>
          </cell>
          <cell r="AB691">
            <v>5.7593244399999997E-3</v>
          </cell>
          <cell r="AC691">
            <v>5.7965857900000002E-3</v>
          </cell>
          <cell r="AD691">
            <v>5.83565943E-3</v>
          </cell>
          <cell r="AE691">
            <v>5.87675087E-3</v>
          </cell>
          <cell r="AF691">
            <v>5.9200711500000001E-3</v>
          </cell>
          <cell r="AG691">
            <v>5.9658348799999997E-3</v>
          </cell>
          <cell r="AH691">
            <v>6.0142574500000002E-3</v>
          </cell>
          <cell r="AI691">
            <v>6.0655512700000004E-3</v>
          </cell>
          <cell r="AJ691">
            <v>6.11992131E-3</v>
          </cell>
          <cell r="AK691">
            <v>6.1775598899999999E-3</v>
          </cell>
        </row>
        <row r="692">
          <cell r="A692" t="str">
            <v>ems_mat_sewi_0</v>
          </cell>
          <cell r="B692">
            <v>0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</row>
        <row r="693">
          <cell r="A693" t="str">
            <v>ems_y_sewi_0</v>
          </cell>
          <cell r="B693">
            <v>5.0225525000000002E-3</v>
          </cell>
          <cell r="C693">
            <v>5.0549501000000004E-3</v>
          </cell>
          <cell r="D693">
            <v>5.0772542399999997E-3</v>
          </cell>
          <cell r="E693">
            <v>5.0968607600000004E-3</v>
          </cell>
          <cell r="F693">
            <v>5.1168372E-3</v>
          </cell>
          <cell r="G693">
            <v>5.1382032599999999E-3</v>
          </cell>
          <cell r="H693">
            <v>5.1611270299999996E-3</v>
          </cell>
          <cell r="I693">
            <v>5.1854754600000001E-3</v>
          </cell>
          <cell r="J693">
            <v>5.2110460400000003E-3</v>
          </cell>
          <cell r="K693">
            <v>5.2376530699999998E-3</v>
          </cell>
          <cell r="L693">
            <v>5.2651515700000004E-3</v>
          </cell>
          <cell r="M693">
            <v>5.2934371999999999E-3</v>
          </cell>
          <cell r="N693">
            <v>5.3224387600000001E-3</v>
          </cell>
          <cell r="O693">
            <v>5.3521097199999996E-3</v>
          </cell>
          <cell r="P693">
            <v>5.3824211600000003E-3</v>
          </cell>
          <cell r="Q693">
            <v>5.41335628E-3</v>
          </cell>
          <cell r="R693">
            <v>5.4449064100000003E-3</v>
          </cell>
          <cell r="S693">
            <v>5.4770633700000002E-3</v>
          </cell>
          <cell r="T693">
            <v>5.5098229499999998E-3</v>
          </cell>
          <cell r="U693">
            <v>5.5431862000000004E-3</v>
          </cell>
          <cell r="V693">
            <v>5.57715681E-3</v>
          </cell>
          <cell r="W693">
            <v>5.6117397399999998E-3</v>
          </cell>
          <cell r="X693">
            <v>5.6469404700000003E-3</v>
          </cell>
          <cell r="Y693">
            <v>5.6827646999999997E-3</v>
          </cell>
          <cell r="Z693">
            <v>5.7192182099999999E-3</v>
          </cell>
          <cell r="AA693">
            <v>5.75630689E-3</v>
          </cell>
          <cell r="AB693">
            <v>5.7940367300000004E-3</v>
          </cell>
          <cell r="AC693">
            <v>5.8324139299999996E-3</v>
          </cell>
          <cell r="AD693">
            <v>5.8714449199999998E-3</v>
          </cell>
          <cell r="AE693">
            <v>5.91113644E-3</v>
          </cell>
          <cell r="AF693">
            <v>5.9514955099999999E-3</v>
          </cell>
          <cell r="AG693">
            <v>5.9925295400000004E-3</v>
          </cell>
          <cell r="AH693">
            <v>6.03424623E-3</v>
          </cell>
          <cell r="AI693">
            <v>6.0766536299999997E-3</v>
          </cell>
          <cell r="AJ693">
            <v>6.1197600599999999E-3</v>
          </cell>
          <cell r="AK693">
            <v>6.1635741400000001E-3</v>
          </cell>
        </row>
        <row r="694">
          <cell r="A694" t="str">
            <v>ems_mat_seso_2</v>
          </cell>
          <cell r="B694">
            <v>0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</row>
        <row r="695">
          <cell r="A695" t="str">
            <v>ems_y_seso_2</v>
          </cell>
          <cell r="B695">
            <v>1.82588966E-3</v>
          </cell>
          <cell r="C695">
            <v>1.8381007000000001E-3</v>
          </cell>
          <cell r="D695">
            <v>1.8466570799999999E-3</v>
          </cell>
          <cell r="E695">
            <v>1.8541792200000001E-3</v>
          </cell>
          <cell r="F695">
            <v>1.8618056199999999E-3</v>
          </cell>
          <cell r="G695">
            <v>1.8699384800000001E-3</v>
          </cell>
          <cell r="H695">
            <v>1.8784931300000001E-3</v>
          </cell>
          <cell r="I695">
            <v>1.88728404E-3</v>
          </cell>
          <cell r="J695">
            <v>1.8963159399999999E-3</v>
          </cell>
          <cell r="K695">
            <v>1.9056331599999999E-3</v>
          </cell>
          <cell r="L695">
            <v>1.91526955E-3</v>
          </cell>
          <cell r="M695">
            <v>1.92523585E-3</v>
          </cell>
          <cell r="N695">
            <v>1.9355200799999999E-3</v>
          </cell>
          <cell r="O695">
            <v>1.94609111E-3</v>
          </cell>
          <cell r="P695">
            <v>1.95690264E-3</v>
          </cell>
          <cell r="Q695">
            <v>1.96789672E-3</v>
          </cell>
          <cell r="R695">
            <v>1.97891444E-3</v>
          </cell>
          <cell r="S695">
            <v>1.9898202999999999E-3</v>
          </cell>
          <cell r="T695">
            <v>2.00064264E-3</v>
          </cell>
          <cell r="U695">
            <v>2.0114596700000001E-3</v>
          </cell>
          <cell r="V695">
            <v>2.0223582799999999E-3</v>
          </cell>
          <cell r="W695">
            <v>2.0334211200000001E-3</v>
          </cell>
          <cell r="X695">
            <v>2.0447244699999998E-3</v>
          </cell>
          <cell r="Y695">
            <v>2.0563395900000002E-3</v>
          </cell>
          <cell r="Z695">
            <v>2.06833492E-3</v>
          </cell>
          <cell r="AA695">
            <v>2.0807781300000001E-3</v>
          </cell>
          <cell r="AB695">
            <v>2.0937376400000001E-3</v>
          </cell>
          <cell r="AC695">
            <v>2.10728359E-3</v>
          </cell>
          <cell r="AD695">
            <v>2.1214883700000002E-3</v>
          </cell>
          <cell r="AE695">
            <v>2.1364267000000001E-3</v>
          </cell>
          <cell r="AF695">
            <v>2.1521753000000002E-3</v>
          </cell>
          <cell r="AG695">
            <v>2.1688121900000001E-3</v>
          </cell>
          <cell r="AH695">
            <v>2.1864156700000001E-3</v>
          </cell>
          <cell r="AI695">
            <v>2.2050629599999999E-3</v>
          </cell>
          <cell r="AJ695">
            <v>2.2248285800000002E-3</v>
          </cell>
          <cell r="AK695">
            <v>2.24578244E-3</v>
          </cell>
        </row>
        <row r="696">
          <cell r="A696" t="str">
            <v>ems_mat_seso_0</v>
          </cell>
          <cell r="B696">
            <v>0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</row>
        <row r="697">
          <cell r="A697" t="str">
            <v>ems_y_seso_0</v>
          </cell>
          <cell r="B697">
            <v>1.82588966E-3</v>
          </cell>
          <cell r="C697">
            <v>1.83767027E-3</v>
          </cell>
          <cell r="D697">
            <v>1.84577869E-3</v>
          </cell>
          <cell r="E697">
            <v>1.8529064199999999E-3</v>
          </cell>
          <cell r="F697">
            <v>1.86016863E-3</v>
          </cell>
          <cell r="G697">
            <v>1.8679360200000001E-3</v>
          </cell>
          <cell r="H697">
            <v>1.8762697000000001E-3</v>
          </cell>
          <cell r="I697">
            <v>1.8851212999999999E-3</v>
          </cell>
          <cell r="J697">
            <v>1.8944171899999999E-3</v>
          </cell>
          <cell r="K697">
            <v>1.90408988E-3</v>
          </cell>
          <cell r="L697">
            <v>1.91408665E-3</v>
          </cell>
          <cell r="M697">
            <v>1.9243695800000001E-3</v>
          </cell>
          <cell r="N697">
            <v>1.93491276E-3</v>
          </cell>
          <cell r="O697">
            <v>1.94569931E-3</v>
          </cell>
          <cell r="P697">
            <v>1.9567186899999999E-3</v>
          </cell>
          <cell r="Q697">
            <v>1.9679648099999998E-3</v>
          </cell>
          <cell r="R697">
            <v>1.9794345000000001E-3</v>
          </cell>
          <cell r="S697">
            <v>1.9911248000000002E-3</v>
          </cell>
          <cell r="T697">
            <v>2.00303418E-3</v>
          </cell>
          <cell r="U697">
            <v>2.0151630199999999E-3</v>
          </cell>
          <cell r="V697">
            <v>2.02751265E-3</v>
          </cell>
          <cell r="W697">
            <v>2.0400848900000001E-3</v>
          </cell>
          <cell r="X697">
            <v>2.05288172E-3</v>
          </cell>
          <cell r="Y697">
            <v>2.0659052099999999E-3</v>
          </cell>
          <cell r="Z697">
            <v>2.0791574800000001E-3</v>
          </cell>
          <cell r="AA697">
            <v>2.0926406500000002E-3</v>
          </cell>
          <cell r="AB697">
            <v>2.10635691E-3</v>
          </cell>
          <cell r="AC697">
            <v>2.1203085100000001E-3</v>
          </cell>
          <cell r="AD697">
            <v>2.1344977799999999E-3</v>
          </cell>
          <cell r="AE697">
            <v>2.1489271899999998E-3</v>
          </cell>
          <cell r="AF697">
            <v>2.1635992800000002E-3</v>
          </cell>
          <cell r="AG697">
            <v>2.1785167400000002E-3</v>
          </cell>
          <cell r="AH697">
            <v>2.19368237E-3</v>
          </cell>
          <cell r="AI697">
            <v>2.2090991E-3</v>
          </cell>
          <cell r="AJ697">
            <v>2.2247699600000002E-3</v>
          </cell>
          <cell r="AK697">
            <v>2.2406980799999998E-3</v>
          </cell>
        </row>
        <row r="698">
          <cell r="A698" t="str">
            <v>ems_mat_sehy_2</v>
          </cell>
          <cell r="B698">
            <v>0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</row>
        <row r="699">
          <cell r="A699" t="str">
            <v>ems_y_sehy_2</v>
          </cell>
          <cell r="B699">
            <v>1.40559749E-2</v>
          </cell>
          <cell r="C699">
            <v>1.41499773E-2</v>
          </cell>
          <cell r="D699">
            <v>1.4215845600000001E-2</v>
          </cell>
          <cell r="E699">
            <v>1.42737522E-2</v>
          </cell>
          <cell r="F699">
            <v>1.43324613E-2</v>
          </cell>
          <cell r="G699">
            <v>1.43950693E-2</v>
          </cell>
          <cell r="H699">
            <v>1.4460924300000001E-2</v>
          </cell>
          <cell r="I699">
            <v>1.45285981E-2</v>
          </cell>
          <cell r="J699">
            <v>1.4598127000000001E-2</v>
          </cell>
          <cell r="K699">
            <v>1.4669852400000001E-2</v>
          </cell>
          <cell r="L699">
            <v>1.47440347E-2</v>
          </cell>
          <cell r="M699">
            <v>1.4820756900000001E-2</v>
          </cell>
          <cell r="N699">
            <v>1.4899926399999999E-2</v>
          </cell>
          <cell r="O699">
            <v>1.49813038E-2</v>
          </cell>
          <cell r="P699">
            <v>1.50645326E-2</v>
          </cell>
          <cell r="Q699">
            <v>1.5149166699999999E-2</v>
          </cell>
          <cell r="R699">
            <v>1.52339828E-2</v>
          </cell>
          <cell r="S699">
            <v>1.5317937699999999E-2</v>
          </cell>
          <cell r="T699">
            <v>1.5401249699999999E-2</v>
          </cell>
          <cell r="U699">
            <v>1.54845209E-2</v>
          </cell>
          <cell r="V699">
            <v>1.5568419999999999E-2</v>
          </cell>
          <cell r="W699">
            <v>1.5653583400000001E-2</v>
          </cell>
          <cell r="X699">
            <v>1.5740598299999999E-2</v>
          </cell>
          <cell r="Y699">
            <v>1.5830013300000001E-2</v>
          </cell>
          <cell r="Z699">
            <v>1.59223551E-2</v>
          </cell>
          <cell r="AA699">
            <v>1.60181449E-2</v>
          </cell>
          <cell r="AB699">
            <v>1.6117909100000001E-2</v>
          </cell>
          <cell r="AC699">
            <v>1.6222187900000001E-2</v>
          </cell>
          <cell r="AD699">
            <v>1.6331538400000001E-2</v>
          </cell>
          <cell r="AE699">
            <v>1.6446536000000001E-2</v>
          </cell>
          <cell r="AF699">
            <v>1.65677711E-2</v>
          </cell>
          <cell r="AG699">
            <v>1.6695844299999998E-2</v>
          </cell>
          <cell r="AH699">
            <v>1.6831358599999999E-2</v>
          </cell>
          <cell r="AI699">
            <v>1.6974908300000001E-2</v>
          </cell>
          <cell r="AJ699">
            <v>1.7127066999999999E-2</v>
          </cell>
          <cell r="AK699">
            <v>1.7288372999999999E-2</v>
          </cell>
        </row>
        <row r="700">
          <cell r="A700" t="str">
            <v>ems_mat_sehy_0</v>
          </cell>
          <cell r="B700">
            <v>0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</row>
        <row r="701">
          <cell r="A701" t="str">
            <v>ems_y_sehy_0</v>
          </cell>
          <cell r="B701">
            <v>1.40559749E-2</v>
          </cell>
          <cell r="C701">
            <v>1.4146663800000001E-2</v>
          </cell>
          <cell r="D701">
            <v>1.42090836E-2</v>
          </cell>
          <cell r="E701">
            <v>1.4263953899999999E-2</v>
          </cell>
          <cell r="F701">
            <v>1.43198595E-2</v>
          </cell>
          <cell r="G701">
            <v>1.43796541E-2</v>
          </cell>
          <cell r="H701">
            <v>1.4443808000000001E-2</v>
          </cell>
          <cell r="I701">
            <v>1.45119489E-2</v>
          </cell>
          <cell r="J701">
            <v>1.45835102E-2</v>
          </cell>
          <cell r="K701">
            <v>1.4657972E-2</v>
          </cell>
          <cell r="L701">
            <v>1.4734928600000001E-2</v>
          </cell>
          <cell r="M701">
            <v>1.4814088099999999E-2</v>
          </cell>
          <cell r="N701">
            <v>1.4895251199999999E-2</v>
          </cell>
          <cell r="O701">
            <v>1.4978287599999999E-2</v>
          </cell>
          <cell r="P701">
            <v>1.5063116499999999E-2</v>
          </cell>
          <cell r="Q701">
            <v>1.5149690800000001E-2</v>
          </cell>
          <cell r="R701">
            <v>1.5237986300000001E-2</v>
          </cell>
          <cell r="S701">
            <v>1.532798E-2</v>
          </cell>
          <cell r="T701">
            <v>1.5419660199999999E-2</v>
          </cell>
          <cell r="U701">
            <v>1.55130298E-2</v>
          </cell>
          <cell r="V701">
            <v>1.56080991E-2</v>
          </cell>
          <cell r="W701">
            <v>1.5704882100000001E-2</v>
          </cell>
          <cell r="X701">
            <v>1.5803393999999998E-2</v>
          </cell>
          <cell r="Y701">
            <v>1.59036509E-2</v>
          </cell>
          <cell r="Z701">
            <v>1.6005668800000001E-2</v>
          </cell>
          <cell r="AA701">
            <v>1.6109464300000001E-2</v>
          </cell>
          <cell r="AB701">
            <v>1.6215054100000001E-2</v>
          </cell>
          <cell r="AC701">
            <v>1.6322455699999999E-2</v>
          </cell>
          <cell r="AD701">
            <v>1.6431686899999999E-2</v>
          </cell>
          <cell r="AE701">
            <v>1.6542766600000001E-2</v>
          </cell>
          <cell r="AF701">
            <v>1.66557146E-2</v>
          </cell>
          <cell r="AG701">
            <v>1.67705514E-2</v>
          </cell>
          <cell r="AH701">
            <v>1.6887298799999999E-2</v>
          </cell>
          <cell r="AI701">
            <v>1.7005979099999999E-2</v>
          </cell>
          <cell r="AJ701">
            <v>1.71266157E-2</v>
          </cell>
          <cell r="AK701">
            <v>1.72492328E-2</v>
          </cell>
        </row>
        <row r="702">
          <cell r="A702" t="str">
            <v>ems_mat_sech_2</v>
          </cell>
          <cell r="B702">
            <v>0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</row>
        <row r="703">
          <cell r="A703" t="str">
            <v>ems_y_sech_2</v>
          </cell>
          <cell r="B703">
            <v>1.65597457E-2</v>
          </cell>
          <cell r="C703">
            <v>1.6706644199999999E-2</v>
          </cell>
          <cell r="D703">
            <v>1.6832763099999998E-2</v>
          </cell>
          <cell r="E703">
            <v>1.69511049E-2</v>
          </cell>
          <cell r="F703">
            <v>1.7067709800000001E-2</v>
          </cell>
          <cell r="G703">
            <v>1.7184487599999999E-2</v>
          </cell>
          <cell r="H703">
            <v>1.73004943E-2</v>
          </cell>
          <cell r="I703">
            <v>1.7415331799999999E-2</v>
          </cell>
          <cell r="J703">
            <v>1.7530554899999998E-2</v>
          </cell>
          <cell r="K703">
            <v>1.7647279599999999E-2</v>
          </cell>
          <cell r="L703">
            <v>1.7765732999999999E-2</v>
          </cell>
          <cell r="M703">
            <v>1.7885409299999998E-2</v>
          </cell>
          <cell r="N703">
            <v>1.8005334500000001E-2</v>
          </cell>
          <cell r="O703">
            <v>1.8124287999999999E-2</v>
          </cell>
          <cell r="P703">
            <v>1.8240952599999999E-2</v>
          </cell>
          <cell r="Q703">
            <v>1.8354011600000001E-2</v>
          </cell>
          <cell r="R703">
            <v>1.8461837700000001E-2</v>
          </cell>
          <cell r="S703">
            <v>1.8564155999999998E-2</v>
          </cell>
          <cell r="T703">
            <v>1.8662677900000001E-2</v>
          </cell>
          <cell r="U703">
            <v>1.8759190299999999E-2</v>
          </cell>
          <cell r="V703">
            <v>1.8855051099999999E-2</v>
          </cell>
          <cell r="W703">
            <v>1.89511799E-2</v>
          </cell>
          <cell r="X703">
            <v>1.90481812E-2</v>
          </cell>
          <cell r="Y703">
            <v>1.9146471200000001E-2</v>
          </cell>
          <cell r="Z703">
            <v>1.9246371700000001E-2</v>
          </cell>
          <cell r="AA703">
            <v>1.93481699E-2</v>
          </cell>
          <cell r="AB703">
            <v>1.94521517E-2</v>
          </cell>
          <cell r="AC703">
            <v>1.9558618100000001E-2</v>
          </cell>
          <cell r="AD703">
            <v>1.96678915E-2</v>
          </cell>
          <cell r="AE703">
            <v>1.9780315699999999E-2</v>
          </cell>
          <cell r="AF703">
            <v>1.9896252400000002E-2</v>
          </cell>
          <cell r="AG703">
            <v>2.0016076399999999E-2</v>
          </cell>
          <cell r="AH703">
            <v>2.0140168600000001E-2</v>
          </cell>
          <cell r="AI703">
            <v>2.02689081E-2</v>
          </cell>
          <cell r="AJ703">
            <v>2.0402664399999999E-2</v>
          </cell>
          <cell r="AK703">
            <v>2.0541787499999999E-2</v>
          </cell>
        </row>
        <row r="704">
          <cell r="A704" t="str">
            <v>ems_mat_sech_0</v>
          </cell>
          <cell r="B704">
            <v>0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</row>
        <row r="705">
          <cell r="A705" t="str">
            <v>ems_y_sech_0</v>
          </cell>
          <cell r="B705">
            <v>1.65597457E-2</v>
          </cell>
          <cell r="C705">
            <v>1.6704579399999999E-2</v>
          </cell>
          <cell r="D705">
            <v>1.68313501E-2</v>
          </cell>
          <cell r="E705">
            <v>1.6953138600000001E-2</v>
          </cell>
          <cell r="F705">
            <v>1.70754072E-2</v>
          </cell>
          <cell r="G705">
            <v>1.719998E-2</v>
          </cell>
          <cell r="H705">
            <v>1.7327147300000002E-2</v>
          </cell>
          <cell r="I705">
            <v>1.74566484E-2</v>
          </cell>
          <cell r="J705">
            <v>1.75880962E-2</v>
          </cell>
          <cell r="K705">
            <v>1.77211392E-2</v>
          </cell>
          <cell r="L705">
            <v>1.7855508799999999E-2</v>
          </cell>
          <cell r="M705">
            <v>1.7991019099999998E-2</v>
          </cell>
          <cell r="N705">
            <v>1.81275511E-2</v>
          </cell>
          <cell r="O705">
            <v>1.82650351E-2</v>
          </cell>
          <cell r="P705">
            <v>1.84034353E-2</v>
          </cell>
          <cell r="Q705">
            <v>1.85427378E-2</v>
          </cell>
          <cell r="R705">
            <v>1.8682942300000002E-2</v>
          </cell>
          <cell r="S705">
            <v>1.8824048600000001E-2</v>
          </cell>
          <cell r="T705">
            <v>1.89660616E-2</v>
          </cell>
          <cell r="U705">
            <v>1.91089934E-2</v>
          </cell>
          <cell r="V705">
            <v>1.9252859099999999E-2</v>
          </cell>
          <cell r="W705">
            <v>1.9397674600000001E-2</v>
          </cell>
          <cell r="X705">
            <v>1.9543456099999999E-2</v>
          </cell>
          <cell r="Y705">
            <v>1.9690219200000001E-2</v>
          </cell>
          <cell r="Z705">
            <v>1.9837979799999999E-2</v>
          </cell>
          <cell r="AA705">
            <v>1.99867533E-2</v>
          </cell>
          <cell r="AB705">
            <v>2.0136555699999999E-2</v>
          </cell>
          <cell r="AC705">
            <v>2.0287403200000002E-2</v>
          </cell>
          <cell r="AD705">
            <v>2.04393127E-2</v>
          </cell>
          <cell r="AE705">
            <v>2.0592302E-2</v>
          </cell>
          <cell r="AF705">
            <v>2.0746384E-2</v>
          </cell>
          <cell r="AG705">
            <v>2.0901575799999999E-2</v>
          </cell>
          <cell r="AH705">
            <v>2.10578973E-2</v>
          </cell>
          <cell r="AI705">
            <v>2.1215369899999999E-2</v>
          </cell>
          <cell r="AJ705">
            <v>2.13740161E-2</v>
          </cell>
          <cell r="AK705">
            <v>2.1533859200000002E-2</v>
          </cell>
        </row>
        <row r="706">
          <cell r="A706" t="str">
            <v>ems_mat_seot_2</v>
          </cell>
          <cell r="B706">
            <v>0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</row>
        <row r="707">
          <cell r="A707" t="str">
            <v>ems_y_seot_2</v>
          </cell>
          <cell r="B707">
            <v>2.29727241E-4</v>
          </cell>
          <cell r="C707">
            <v>2.3126359299999999E-4</v>
          </cell>
          <cell r="D707">
            <v>2.32340127E-4</v>
          </cell>
          <cell r="E707">
            <v>2.33286537E-4</v>
          </cell>
          <cell r="F707">
            <v>2.3424606400000001E-4</v>
          </cell>
          <cell r="G707">
            <v>2.35269313E-4</v>
          </cell>
          <cell r="H707">
            <v>2.36345631E-4</v>
          </cell>
          <cell r="I707">
            <v>2.3745167300000001E-4</v>
          </cell>
          <cell r="J707">
            <v>2.3858803599999999E-4</v>
          </cell>
          <cell r="K707">
            <v>2.39760298E-4</v>
          </cell>
          <cell r="L707">
            <v>2.4097271500000001E-4</v>
          </cell>
          <cell r="M707">
            <v>2.4222664099999999E-4</v>
          </cell>
          <cell r="N707">
            <v>2.4352056800000001E-4</v>
          </cell>
          <cell r="O707">
            <v>2.4485057899999998E-4</v>
          </cell>
          <cell r="P707">
            <v>2.4621084899999998E-4</v>
          </cell>
          <cell r="Q707">
            <v>2.4759408699999999E-4</v>
          </cell>
          <cell r="R707">
            <v>2.4898029899999999E-4</v>
          </cell>
          <cell r="S707">
            <v>2.50352438E-4</v>
          </cell>
          <cell r="T707">
            <v>2.51714068E-4</v>
          </cell>
          <cell r="U707">
            <v>2.5307503E-4</v>
          </cell>
          <cell r="V707">
            <v>2.5444625499999998E-4</v>
          </cell>
          <cell r="W707">
            <v>2.55838145E-4</v>
          </cell>
          <cell r="X707">
            <v>2.57260294E-4</v>
          </cell>
          <cell r="Y707">
            <v>2.5872166899999999E-4</v>
          </cell>
          <cell r="Z707">
            <v>2.6023087999999997E-4</v>
          </cell>
          <cell r="AA707">
            <v>2.6179644299999998E-4</v>
          </cell>
          <cell r="AB707">
            <v>2.6342696499999997E-4</v>
          </cell>
          <cell r="AC707">
            <v>2.6513127E-4</v>
          </cell>
          <cell r="AD707">
            <v>2.6691846700000003E-4</v>
          </cell>
          <cell r="AE707">
            <v>2.6879795700000001E-4</v>
          </cell>
          <cell r="AF707">
            <v>2.7077939300000002E-4</v>
          </cell>
          <cell r="AG707">
            <v>2.7287258899999999E-4</v>
          </cell>
          <cell r="AH707">
            <v>2.750874E-4</v>
          </cell>
          <cell r="AI707">
            <v>2.7743353900000001E-4</v>
          </cell>
          <cell r="AJ707">
            <v>2.7992038200000001E-4</v>
          </cell>
          <cell r="AK707">
            <v>2.8255672500000003E-4</v>
          </cell>
        </row>
        <row r="708">
          <cell r="A708" t="str">
            <v>ems_mat_seot_0</v>
          </cell>
          <cell r="B708">
            <v>0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</row>
        <row r="709">
          <cell r="A709" t="str">
            <v>ems_y_seot_0</v>
          </cell>
          <cell r="B709">
            <v>2.29727241E-4</v>
          </cell>
          <cell r="C709">
            <v>2.31209437E-4</v>
          </cell>
          <cell r="D709">
            <v>2.32229611E-4</v>
          </cell>
          <cell r="E709">
            <v>2.3312639800000001E-4</v>
          </cell>
          <cell r="F709">
            <v>2.3404010399999999E-4</v>
          </cell>
          <cell r="G709">
            <v>2.35017371E-4</v>
          </cell>
          <cell r="H709">
            <v>2.3606588599999999E-4</v>
          </cell>
          <cell r="I709">
            <v>2.3717956400000001E-4</v>
          </cell>
          <cell r="J709">
            <v>2.3834914200000001E-4</v>
          </cell>
          <cell r="K709">
            <v>2.3956612700000001E-4</v>
          </cell>
          <cell r="L709">
            <v>2.4082388699999999E-4</v>
          </cell>
          <cell r="M709">
            <v>2.4211764900000001E-4</v>
          </cell>
          <cell r="N709">
            <v>2.4344415799999999E-4</v>
          </cell>
          <cell r="O709">
            <v>2.4480128400000001E-4</v>
          </cell>
          <cell r="P709">
            <v>2.4618770599999998E-4</v>
          </cell>
          <cell r="Q709">
            <v>2.4760265300000003E-4</v>
          </cell>
          <cell r="R709">
            <v>2.4904573199999999E-4</v>
          </cell>
          <cell r="S709">
            <v>2.5051656500000002E-4</v>
          </cell>
          <cell r="T709">
            <v>2.52014963E-4</v>
          </cell>
          <cell r="U709">
            <v>2.5354097199999998E-4</v>
          </cell>
          <cell r="V709">
            <v>2.5509476099999998E-4</v>
          </cell>
          <cell r="W709">
            <v>2.56676557E-4</v>
          </cell>
          <cell r="X709">
            <v>2.5828661099999998E-4</v>
          </cell>
          <cell r="Y709">
            <v>2.5992518300000002E-4</v>
          </cell>
          <cell r="Z709">
            <v>2.6159253800000002E-4</v>
          </cell>
          <cell r="AA709">
            <v>2.63288944E-4</v>
          </cell>
          <cell r="AB709">
            <v>2.65014678E-4</v>
          </cell>
          <cell r="AC709">
            <v>2.6677002100000002E-4</v>
          </cell>
          <cell r="AD709">
            <v>2.6855526699999998E-4</v>
          </cell>
          <cell r="AE709">
            <v>2.70370726E-4</v>
          </cell>
          <cell r="AF709">
            <v>2.7221671799999999E-4</v>
          </cell>
          <cell r="AG709">
            <v>2.74093582E-4</v>
          </cell>
          <cell r="AH709">
            <v>2.7600167099999998E-4</v>
          </cell>
          <cell r="AI709">
            <v>2.7794135199999998E-4</v>
          </cell>
          <cell r="AJ709">
            <v>2.7991300599999999E-4</v>
          </cell>
          <cell r="AK709">
            <v>2.8191702800000001E-4</v>
          </cell>
        </row>
        <row r="710">
          <cell r="A710" t="str">
            <v>ems_mat_agrf_2</v>
          </cell>
          <cell r="B710">
            <v>0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</row>
        <row r="711">
          <cell r="A711" t="str">
            <v>ems_y_agrf_2</v>
          </cell>
          <cell r="B711">
            <v>76.777970440000004</v>
          </cell>
          <cell r="C711">
            <v>77.559998280000002</v>
          </cell>
          <cell r="D711">
            <v>78.335627410000001</v>
          </cell>
          <cell r="E711">
            <v>79.144568100000001</v>
          </cell>
          <cell r="F711">
            <v>79.997349580000005</v>
          </cell>
          <cell r="G711">
            <v>80.892082189999996</v>
          </cell>
          <cell r="H711">
            <v>81.821903219999996</v>
          </cell>
          <cell r="I711">
            <v>82.779600099999996</v>
          </cell>
          <cell r="J711">
            <v>83.760399930000005</v>
          </cell>
          <cell r="K711">
            <v>84.761163440000004</v>
          </cell>
          <cell r="L711">
            <v>85.779770760000005</v>
          </cell>
          <cell r="M711">
            <v>86.814682140000002</v>
          </cell>
          <cell r="N711">
            <v>87.864623320000007</v>
          </cell>
          <cell r="O711">
            <v>88.928375840000001</v>
          </cell>
          <cell r="P711">
            <v>90.004648290000006</v>
          </cell>
          <cell r="Q711">
            <v>91.092003930000004</v>
          </cell>
          <cell r="R711">
            <v>92.187762759999998</v>
          </cell>
          <cell r="S711">
            <v>93.289074909999997</v>
          </cell>
          <cell r="T711">
            <v>94.394850899999994</v>
          </cell>
          <cell r="U711">
            <v>95.504949620000005</v>
          </cell>
          <cell r="V711">
            <v>96.619732569999996</v>
          </cell>
          <cell r="W711">
            <v>97.739810680000005</v>
          </cell>
          <cell r="X711">
            <v>98.865877229999995</v>
          </cell>
          <cell r="Y711">
            <v>99.99860047</v>
          </cell>
          <cell r="Z711">
            <v>101.1385634</v>
          </cell>
          <cell r="AA711">
            <v>102.2862389</v>
          </cell>
          <cell r="AB711">
            <v>103.4419877</v>
          </cell>
          <cell r="AC711">
            <v>104.606072</v>
          </cell>
          <cell r="AD711">
            <v>105.77867500000001</v>
          </cell>
          <cell r="AE711">
            <v>106.9599245</v>
          </cell>
          <cell r="AF711">
            <v>108.1499171</v>
          </cell>
          <cell r="AG711">
            <v>109.3487389</v>
          </cell>
          <cell r="AH711">
            <v>110.5564844</v>
          </cell>
          <cell r="AI711">
            <v>111.7732713</v>
          </cell>
          <cell r="AJ711">
            <v>112.99925020000001</v>
          </cell>
          <cell r="AK711">
            <v>114.2346125</v>
          </cell>
        </row>
        <row r="712">
          <cell r="A712" t="str">
            <v>ems_mat_agrf_0</v>
          </cell>
          <cell r="B712">
            <v>0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</row>
        <row r="713">
          <cell r="A713" t="str">
            <v>ems_y_agrf_0</v>
          </cell>
          <cell r="B713">
            <v>76.777970440000004</v>
          </cell>
          <cell r="C713">
            <v>77.557557099999997</v>
          </cell>
          <cell r="D713">
            <v>78.330947069999993</v>
          </cell>
          <cell r="E713">
            <v>79.138670919999996</v>
          </cell>
          <cell r="F713">
            <v>79.991365599999995</v>
          </cell>
          <cell r="G713">
            <v>80.887093230000005</v>
          </cell>
          <cell r="H713">
            <v>81.820118519999994</v>
          </cell>
          <cell r="I713">
            <v>82.784489609999994</v>
          </cell>
          <cell r="J713">
            <v>83.77518182</v>
          </cell>
          <cell r="K713">
            <v>84.788270879999999</v>
          </cell>
          <cell r="L713">
            <v>85.820796490000006</v>
          </cell>
          <cell r="M713">
            <v>86.870571979999994</v>
          </cell>
          <cell r="N713">
            <v>87.936017469999996</v>
          </cell>
          <cell r="O713">
            <v>89.016027500000007</v>
          </cell>
          <cell r="P713">
            <v>90.109866100000005</v>
          </cell>
          <cell r="Q713">
            <v>91.217076259999999</v>
          </cell>
          <cell r="R713">
            <v>92.337406900000005</v>
          </cell>
          <cell r="S713">
            <v>93.470754679999999</v>
          </cell>
          <cell r="T713">
            <v>94.617112410000004</v>
          </cell>
          <cell r="U713">
            <v>95.776530109999996</v>
          </cell>
          <cell r="V713">
            <v>96.949088239999995</v>
          </cell>
          <cell r="W713">
            <v>98.134880409999994</v>
          </cell>
          <cell r="X713">
            <v>99.334003620000004</v>
          </cell>
          <cell r="Y713">
            <v>100.546554</v>
          </cell>
          <cell r="Z713">
            <v>101.7726265</v>
          </cell>
          <cell r="AA713">
            <v>103.012317</v>
          </cell>
          <cell r="AB713">
            <v>104.26572520000001</v>
          </cell>
          <cell r="AC713">
            <v>105.53295850000001</v>
          </cell>
          <cell r="AD713">
            <v>106.8141349</v>
          </cell>
          <cell r="AE713">
            <v>108.109385</v>
          </cell>
          <cell r="AF713">
            <v>109.418854</v>
          </cell>
          <cell r="AG713">
            <v>110.7427019</v>
          </cell>
          <cell r="AH713">
            <v>112.0811034</v>
          </cell>
          <cell r="AI713">
            <v>113.43424709999999</v>
          </cell>
          <cell r="AJ713">
            <v>114.80233440000001</v>
          </cell>
          <cell r="AK713">
            <v>116.1855776</v>
          </cell>
        </row>
        <row r="714">
          <cell r="A714" t="str">
            <v>ems_mat_ind_2</v>
          </cell>
          <cell r="B714">
            <v>10.950777479999999</v>
          </cell>
          <cell r="C714">
            <v>11.071199419999999</v>
          </cell>
          <cell r="D714">
            <v>11.18899227</v>
          </cell>
          <cell r="E714">
            <v>11.30632031</v>
          </cell>
          <cell r="F714">
            <v>11.42431743</v>
          </cell>
          <cell r="G714">
            <v>11.54311483</v>
          </cell>
          <cell r="H714">
            <v>11.662722560000001</v>
          </cell>
          <cell r="I714">
            <v>11.78351646</v>
          </cell>
          <cell r="J714">
            <v>11.90582313</v>
          </cell>
          <cell r="K714">
            <v>12.02971425</v>
          </cell>
          <cell r="L714">
            <v>12.15497753</v>
          </cell>
          <cell r="M714">
            <v>12.2811529</v>
          </cell>
          <cell r="N714">
            <v>12.40758241</v>
          </cell>
          <cell r="O714">
            <v>12.53345669</v>
          </cell>
          <cell r="P714">
            <v>12.657854950000001</v>
          </cell>
          <cell r="Q714">
            <v>12.77977903</v>
          </cell>
          <cell r="R714">
            <v>12.89866104</v>
          </cell>
          <cell r="S714">
            <v>13.01466033</v>
          </cell>
          <cell r="T714">
            <v>13.1282569</v>
          </cell>
          <cell r="U714">
            <v>13.23999401</v>
          </cell>
          <cell r="V714">
            <v>13.35037485</v>
          </cell>
          <cell r="W714">
            <v>13.45983186</v>
          </cell>
          <cell r="X714">
            <v>13.568724489999999</v>
          </cell>
          <cell r="Y714">
            <v>13.677346869999999</v>
          </cell>
          <cell r="Z714">
            <v>13.785938270000001</v>
          </cell>
          <cell r="AA714">
            <v>13.894693569999999</v>
          </cell>
          <cell r="AB714">
            <v>14.0037728</v>
          </cell>
          <cell r="AC714">
            <v>14.113309299999999</v>
          </cell>
          <cell r="AD714">
            <v>14.223416520000001</v>
          </cell>
          <cell r="AE714">
            <v>14.334193559999999</v>
          </cell>
          <cell r="AF714">
            <v>14.445729529999999</v>
          </cell>
          <cell r="AG714">
            <v>14.55810702</v>
          </cell>
          <cell r="AH714">
            <v>14.67140468</v>
          </cell>
          <cell r="AI714">
            <v>14.785699129999999</v>
          </cell>
          <cell r="AJ714">
            <v>14.90106624</v>
          </cell>
          <cell r="AK714">
            <v>15.017581979999999</v>
          </cell>
        </row>
        <row r="715">
          <cell r="A715" t="str">
            <v>ems_y_ind_2</v>
          </cell>
          <cell r="B715">
            <v>6.0670878129999997</v>
          </cell>
          <cell r="C715">
            <v>6.1343530890000002</v>
          </cell>
          <cell r="D715">
            <v>6.2019978980000001</v>
          </cell>
          <cell r="E715">
            <v>6.2709773990000004</v>
          </cell>
          <cell r="F715">
            <v>6.3415705659999997</v>
          </cell>
          <cell r="G715">
            <v>6.4137702240000003</v>
          </cell>
          <cell r="H715">
            <v>6.4874461490000002</v>
          </cell>
          <cell r="I715">
            <v>6.5624493529999999</v>
          </cell>
          <cell r="J715">
            <v>6.6386593950000004</v>
          </cell>
          <cell r="K715">
            <v>6.7159698329999999</v>
          </cell>
          <cell r="L715">
            <v>6.7942863029999998</v>
          </cell>
          <cell r="M715">
            <v>6.8735210779999996</v>
          </cell>
          <cell r="N715">
            <v>6.9535851299999996</v>
          </cell>
          <cell r="O715">
            <v>7.0343807959999998</v>
          </cell>
          <cell r="P715">
            <v>7.1157964519999997</v>
          </cell>
          <cell r="Q715">
            <v>7.1977033539999997</v>
          </cell>
          <cell r="R715">
            <v>7.2799518509999999</v>
          </cell>
          <cell r="S715">
            <v>7.3624190770000002</v>
          </cell>
          <cell r="T715">
            <v>7.4450478850000001</v>
          </cell>
          <cell r="U715">
            <v>7.5278231870000001</v>
          </cell>
          <cell r="V715">
            <v>7.6107618290000003</v>
          </cell>
          <cell r="W715">
            <v>7.6939027480000002</v>
          </cell>
          <cell r="X715">
            <v>7.7772971579999997</v>
          </cell>
          <cell r="Y715">
            <v>7.8610006070000003</v>
          </cell>
          <cell r="Z715">
            <v>7.9450676370000002</v>
          </cell>
          <cell r="AA715">
            <v>8.0295488580000001</v>
          </cell>
          <cell r="AB715">
            <v>8.1144898320000003</v>
          </cell>
          <cell r="AC715">
            <v>8.1999311620000004</v>
          </cell>
          <cell r="AD715">
            <v>8.2859092860000008</v>
          </cell>
          <cell r="AE715">
            <v>8.3724576150000001</v>
          </cell>
          <cell r="AF715">
            <v>8.4596077780000005</v>
          </cell>
          <cell r="AG715">
            <v>8.5473907820000008</v>
          </cell>
          <cell r="AH715">
            <v>8.6358380219999997</v>
          </cell>
          <cell r="AI715">
            <v>8.7249820739999997</v>
          </cell>
          <cell r="AJ715">
            <v>8.8148572539999996</v>
          </cell>
          <cell r="AK715">
            <v>8.9054999590000001</v>
          </cell>
        </row>
        <row r="716">
          <cell r="A716" t="str">
            <v>ems_mat_ind_0</v>
          </cell>
          <cell r="B716">
            <v>10.950777479999999</v>
          </cell>
          <cell r="C716">
            <v>11.0723804</v>
          </cell>
          <cell r="D716">
            <v>11.1929284</v>
          </cell>
          <cell r="E716">
            <v>11.314665120000001</v>
          </cell>
          <cell r="F716">
            <v>11.438891399999999</v>
          </cell>
          <cell r="G716">
            <v>11.56613168</v>
          </cell>
          <cell r="H716">
            <v>11.696454019999999</v>
          </cell>
          <cell r="I716">
            <v>11.82970602</v>
          </cell>
          <cell r="J716">
            <v>11.96565558</v>
          </cell>
          <cell r="K716">
            <v>12.10406562</v>
          </cell>
          <cell r="L716">
            <v>12.24472896</v>
          </cell>
          <cell r="M716">
            <v>12.387481169999999</v>
          </cell>
          <cell r="N716">
            <v>12.532201929999999</v>
          </cell>
          <cell r="O716">
            <v>12.67881085</v>
          </cell>
          <cell r="P716">
            <v>12.82726098</v>
          </cell>
          <cell r="Q716">
            <v>12.977531519999999</v>
          </cell>
          <cell r="R716">
            <v>13.12962093</v>
          </cell>
          <cell r="S716">
            <v>13.2835409</v>
          </cell>
          <cell r="T716">
            <v>13.43931134</v>
          </cell>
          <cell r="U716">
            <v>13.596956459999999</v>
          </cell>
          <cell r="V716">
            <v>13.756501999999999</v>
          </cell>
          <cell r="W716">
            <v>13.9179733</v>
          </cell>
          <cell r="X716">
            <v>14.08139426</v>
          </cell>
          <cell r="Y716">
            <v>14.24678677</v>
          </cell>
          <cell r="Z716">
            <v>14.414170690000001</v>
          </cell>
          <cell r="AA716">
            <v>14.58356401</v>
          </cell>
          <cell r="AB716">
            <v>14.75498316</v>
          </cell>
          <cell r="AC716">
            <v>14.928443440000001</v>
          </cell>
          <cell r="AD716">
            <v>15.103959339999999</v>
          </cell>
          <cell r="AE716">
            <v>15.281544950000001</v>
          </cell>
          <cell r="AF716">
            <v>15.461214139999999</v>
          </cell>
          <cell r="AG716">
            <v>15.642980850000001</v>
          </cell>
          <cell r="AH716">
            <v>15.826859170000001</v>
          </cell>
          <cell r="AI716">
            <v>16.012863490000001</v>
          </cell>
          <cell r="AJ716">
            <v>16.201008510000001</v>
          </cell>
          <cell r="AK716">
            <v>16.3913093</v>
          </cell>
        </row>
        <row r="717">
          <cell r="A717" t="str">
            <v>ems_y_ind_0</v>
          </cell>
          <cell r="B717">
            <v>6.0670878129999997</v>
          </cell>
          <cell r="C717">
            <v>6.1343439780000004</v>
          </cell>
          <cell r="D717">
            <v>6.2020660550000004</v>
          </cell>
          <cell r="E717">
            <v>6.2712499450000001</v>
          </cell>
          <cell r="F717">
            <v>6.3422121679999997</v>
          </cell>
          <cell r="G717">
            <v>6.4149909410000001</v>
          </cell>
          <cell r="H717">
            <v>6.4895132000000002</v>
          </cell>
          <cell r="I717">
            <v>6.5656604339999998</v>
          </cell>
          <cell r="J717">
            <v>6.6432990480000003</v>
          </cell>
          <cell r="K717">
            <v>6.7222976809999997</v>
          </cell>
          <cell r="L717">
            <v>6.8025378769999998</v>
          </cell>
          <cell r="M717">
            <v>6.8839200910000002</v>
          </cell>
          <cell r="N717">
            <v>6.9663660700000003</v>
          </cell>
          <cell r="O717">
            <v>7.0498185500000004</v>
          </cell>
          <cell r="P717">
            <v>7.1342392060000002</v>
          </cell>
          <cell r="Q717">
            <v>7.2196053940000002</v>
          </cell>
          <cell r="R717">
            <v>7.3059067510000002</v>
          </cell>
          <cell r="S717">
            <v>7.3931420670000003</v>
          </cell>
          <cell r="T717">
            <v>7.4813163190000003</v>
          </cell>
          <cell r="U717">
            <v>7.5704383770000003</v>
          </cell>
          <cell r="V717">
            <v>7.6605193329999999</v>
          </cell>
          <cell r="W717">
            <v>7.7515714100000004</v>
          </cell>
          <cell r="X717">
            <v>7.843607295</v>
          </cell>
          <cell r="Y717">
            <v>7.9366398159999996</v>
          </cell>
          <cell r="Z717">
            <v>8.0306818320000009</v>
          </cell>
          <cell r="AA717">
            <v>8.1257462829999998</v>
          </cell>
          <cell r="AB717">
            <v>8.2218462930000005</v>
          </cell>
          <cell r="AC717">
            <v>8.3189952999999992</v>
          </cell>
          <cell r="AD717">
            <v>8.4172071769999999</v>
          </cell>
          <cell r="AE717">
            <v>8.5164963100000008</v>
          </cell>
          <cell r="AF717">
            <v>8.6168776509999994</v>
          </cell>
          <cell r="AG717">
            <v>8.7183667079999996</v>
          </cell>
          <cell r="AH717">
            <v>8.820979522</v>
          </cell>
          <cell r="AI717">
            <v>8.9247326109999996</v>
          </cell>
          <cell r="AJ717">
            <v>9.0296428960000004</v>
          </cell>
          <cell r="AK717">
            <v>9.1357276279999997</v>
          </cell>
        </row>
        <row r="718">
          <cell r="A718" t="str">
            <v>ems_mat_trsp_2</v>
          </cell>
          <cell r="B718">
            <v>0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</row>
        <row r="719">
          <cell r="A719" t="str">
            <v>ems_y_trsp_2</v>
          </cell>
          <cell r="B719">
            <v>1.334753235</v>
          </cell>
          <cell r="C719">
            <v>1.3488441410000001</v>
          </cell>
          <cell r="D719">
            <v>1.362620816</v>
          </cell>
          <cell r="E719">
            <v>1.376457753</v>
          </cell>
          <cell r="F719">
            <v>1.390474301</v>
          </cell>
          <cell r="G719">
            <v>1.4046671500000001</v>
          </cell>
          <cell r="H719">
            <v>1.419023763</v>
          </cell>
          <cell r="I719">
            <v>1.4335611640000001</v>
          </cell>
          <cell r="J719">
            <v>1.448285751</v>
          </cell>
          <cell r="K719">
            <v>1.463184147</v>
          </cell>
          <cell r="L719">
            <v>1.4782250859999999</v>
          </cell>
          <cell r="M719">
            <v>1.4933631549999999</v>
          </cell>
          <cell r="N719">
            <v>1.5085420759999999</v>
          </cell>
          <cell r="O719">
            <v>1.5236972310000001</v>
          </cell>
          <cell r="P719">
            <v>1.53875765</v>
          </cell>
          <cell r="Q719">
            <v>1.553647652</v>
          </cell>
          <cell r="R719">
            <v>1.5683296799999999</v>
          </cell>
          <cell r="S719">
            <v>1.582820538</v>
          </cell>
          <cell r="T719">
            <v>1.597151115</v>
          </cell>
          <cell r="U719">
            <v>1.6113526069999999</v>
          </cell>
          <cell r="V719">
            <v>1.62545311</v>
          </cell>
          <cell r="W719">
            <v>1.639477276</v>
          </cell>
          <cell r="X719">
            <v>1.653446717</v>
          </cell>
          <cell r="Y719">
            <v>1.667380533</v>
          </cell>
          <cell r="Z719">
            <v>1.6812958090000001</v>
          </cell>
          <cell r="AA719">
            <v>1.695208059</v>
          </cell>
          <cell r="AB719">
            <v>1.7091316139999999</v>
          </cell>
          <cell r="AC719">
            <v>1.72307996</v>
          </cell>
          <cell r="AD719">
            <v>1.737066038</v>
          </cell>
          <cell r="AE719">
            <v>1.7511024989999999</v>
          </cell>
          <cell r="AF719">
            <v>1.7652019240000001</v>
          </cell>
          <cell r="AG719">
            <v>1.779376998</v>
          </cell>
          <cell r="AH719">
            <v>1.7936406540000001</v>
          </cell>
          <cell r="AI719">
            <v>1.8080061650000001</v>
          </cell>
          <cell r="AJ719">
            <v>1.82248721</v>
          </cell>
          <cell r="AK719">
            <v>1.8370978950000001</v>
          </cell>
        </row>
        <row r="720">
          <cell r="A720" t="str">
            <v>ems_mat_trsp_0</v>
          </cell>
          <cell r="B720">
            <v>0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</row>
        <row r="721">
          <cell r="A721" t="str">
            <v>ems_y_trsp_0</v>
          </cell>
          <cell r="B721">
            <v>1.334753235</v>
          </cell>
          <cell r="C721">
            <v>1.3489429879999999</v>
          </cell>
          <cell r="D721">
            <v>1.3629333210000001</v>
          </cell>
          <cell r="E721">
            <v>1.3771011470000001</v>
          </cell>
          <cell r="F721">
            <v>1.3915816029999999</v>
          </cell>
          <cell r="G721">
            <v>1.4064056300000001</v>
          </cell>
          <cell r="H721">
            <v>1.421563194</v>
          </cell>
          <cell r="I721">
            <v>1.4370296600000001</v>
          </cell>
          <cell r="J721">
            <v>1.4527768919999999</v>
          </cell>
          <cell r="K721">
            <v>1.4687781369999999</v>
          </cell>
          <cell r="L721">
            <v>1.4850101550000001</v>
          </cell>
          <cell r="M721">
            <v>1.501454021</v>
          </cell>
          <cell r="N721">
            <v>1.5180952050000001</v>
          </cell>
          <cell r="O721">
            <v>1.534923252</v>
          </cell>
          <cell r="P721">
            <v>1.5519312540000001</v>
          </cell>
          <cell r="Q721">
            <v>1.569115211</v>
          </cell>
          <cell r="R721">
            <v>1.58647341</v>
          </cell>
          <cell r="S721">
            <v>1.6040058559999999</v>
          </cell>
          <cell r="T721">
            <v>1.6217137800000001</v>
          </cell>
          <cell r="U721">
            <v>1.639599241</v>
          </cell>
          <cell r="V721">
            <v>1.6576648380000001</v>
          </cell>
          <cell r="W721">
            <v>1.67591351</v>
          </cell>
          <cell r="X721">
            <v>1.6943484019999999</v>
          </cell>
          <cell r="Y721">
            <v>1.71297279</v>
          </cell>
          <cell r="Z721">
            <v>1.7317900390000001</v>
          </cell>
          <cell r="AA721">
            <v>1.750803592</v>
          </cell>
          <cell r="AB721">
            <v>1.77001696</v>
          </cell>
          <cell r="AC721">
            <v>1.789433732</v>
          </cell>
          <cell r="AD721">
            <v>1.8090575710000001</v>
          </cell>
          <cell r="AE721">
            <v>1.8288922160000001</v>
          </cell>
          <cell r="AF721">
            <v>1.8489414790000001</v>
          </cell>
          <cell r="AG721">
            <v>1.8692092279999999</v>
          </cell>
          <cell r="AH721">
            <v>1.889699386</v>
          </cell>
          <cell r="AI721">
            <v>1.910415907</v>
          </cell>
          <cell r="AJ721">
            <v>1.931362762</v>
          </cell>
          <cell r="AK721">
            <v>1.95254393</v>
          </cell>
        </row>
        <row r="722">
          <cell r="A722" t="str">
            <v>ems_mat_trsf_2</v>
          </cell>
          <cell r="B722">
            <v>0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</row>
        <row r="723">
          <cell r="A723" t="str">
            <v>ems_y_trsf_2</v>
          </cell>
          <cell r="B723">
            <v>0.12555440500000001</v>
          </cell>
          <cell r="C723">
            <v>0.126128922</v>
          </cell>
          <cell r="D723">
            <v>0.1265150706</v>
          </cell>
          <cell r="E723">
            <v>0.1269608042</v>
          </cell>
          <cell r="F723">
            <v>0.12751793310000001</v>
          </cell>
          <cell r="G723">
            <v>0.12816423199999999</v>
          </cell>
          <cell r="H723">
            <v>0.1288762266</v>
          </cell>
          <cell r="I723">
            <v>0.1296459278</v>
          </cell>
          <cell r="J723">
            <v>0.13046267689999999</v>
          </cell>
          <cell r="K723">
            <v>0.13131309120000001</v>
          </cell>
          <cell r="L723">
            <v>0.13218179269999999</v>
          </cell>
          <cell r="M723">
            <v>0.13305198979999999</v>
          </cell>
          <cell r="N723">
            <v>0.13390595999999999</v>
          </cell>
          <cell r="O723">
            <v>0.1347255128</v>
          </cell>
          <cell r="P723">
            <v>0.13549245939999999</v>
          </cell>
          <cell r="Q723">
            <v>0.13618906610000001</v>
          </cell>
          <cell r="R723">
            <v>0.13681287080000001</v>
          </cell>
          <cell r="S723">
            <v>0.13737710559999999</v>
          </cell>
          <cell r="T723">
            <v>0.13789378690000001</v>
          </cell>
          <cell r="U723">
            <v>0.13837178820000001</v>
          </cell>
          <cell r="V723">
            <v>0.1388170584</v>
          </cell>
          <cell r="W723">
            <v>0.13923321999999999</v>
          </cell>
          <cell r="X723">
            <v>0.1396221295</v>
          </cell>
          <cell r="Y723">
            <v>0.1399843181</v>
          </cell>
          <cell r="Z723">
            <v>0.14031932280000001</v>
          </cell>
          <cell r="AA723">
            <v>0.14062593100000001</v>
          </cell>
          <cell r="AB723">
            <v>0.1409023647</v>
          </cell>
          <cell r="AC723">
            <v>0.14114642520000001</v>
          </cell>
          <cell r="AD723">
            <v>0.14135561169999999</v>
          </cell>
          <cell r="AE723">
            <v>0.14152722609999999</v>
          </cell>
          <cell r="AF723">
            <v>0.14165847170000001</v>
          </cell>
          <cell r="AG723">
            <v>0.1417465514</v>
          </cell>
          <cell r="AH723">
            <v>0.14178876809999999</v>
          </cell>
          <cell r="AI723">
            <v>0.14178262959999999</v>
          </cell>
          <cell r="AJ723">
            <v>0.1417259578</v>
          </cell>
          <cell r="AK723">
            <v>0.1416170014</v>
          </cell>
        </row>
        <row r="724">
          <cell r="A724" t="str">
            <v>ems_mat_trsf_0</v>
          </cell>
          <cell r="B724">
            <v>0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</row>
        <row r="725">
          <cell r="A725" t="str">
            <v>ems_y_trsf_0</v>
          </cell>
          <cell r="B725">
            <v>0.12555440500000001</v>
          </cell>
          <cell r="C725">
            <v>0.1261738295</v>
          </cell>
          <cell r="D725">
            <v>0.126642377</v>
          </cell>
          <cell r="E725">
            <v>0.12720416100000001</v>
          </cell>
          <cell r="F725">
            <v>0.12791471909999999</v>
          </cell>
          <cell r="G725">
            <v>0.1287618214</v>
          </cell>
          <cell r="H725">
            <v>0.129716366</v>
          </cell>
          <cell r="I725">
            <v>0.13075061939999999</v>
          </cell>
          <cell r="J725">
            <v>0.1318430857</v>
          </cell>
          <cell r="K725">
            <v>0.13297853439999999</v>
          </cell>
          <cell r="L725">
            <v>0.13414665810000001</v>
          </cell>
          <cell r="M725">
            <v>0.13534064160000001</v>
          </cell>
          <cell r="N725">
            <v>0.1365560207</v>
          </cell>
          <cell r="O725">
            <v>0.13778987039999999</v>
          </cell>
          <cell r="P725">
            <v>0.13904025419999999</v>
          </cell>
          <cell r="Q725">
            <v>0.14030589709999999</v>
          </cell>
          <cell r="R725">
            <v>0.1415859542</v>
          </cell>
          <cell r="S725">
            <v>0.14287986380000001</v>
          </cell>
          <cell r="T725">
            <v>0.1441872528</v>
          </cell>
          <cell r="U725">
            <v>0.14550787649999999</v>
          </cell>
          <cell r="V725">
            <v>0.1468415777</v>
          </cell>
          <cell r="W725">
            <v>0.14818826139999999</v>
          </cell>
          <cell r="X725">
            <v>0.14954787729999999</v>
          </cell>
          <cell r="Y725">
            <v>0.15092041019999999</v>
          </cell>
          <cell r="Z725">
            <v>0.1523058736</v>
          </cell>
          <cell r="AA725">
            <v>0.15370430609999999</v>
          </cell>
          <cell r="AB725">
            <v>0.15511576969999999</v>
          </cell>
          <cell r="AC725">
            <v>0.15654034780000001</v>
          </cell>
          <cell r="AD725">
            <v>0.15797814530000001</v>
          </cell>
          <cell r="AE725">
            <v>0.1594292863</v>
          </cell>
          <cell r="AF725">
            <v>0.16089391350000001</v>
          </cell>
          <cell r="AG725">
            <v>0.1623721863</v>
          </cell>
          <cell r="AH725">
            <v>0.16386427940000001</v>
          </cell>
          <cell r="AI725">
            <v>0.16537038000000001</v>
          </cell>
          <cell r="AJ725">
            <v>0.16689068639999999</v>
          </cell>
          <cell r="AK725">
            <v>0.1684254053</v>
          </cell>
        </row>
        <row r="726">
          <cell r="A726" t="str">
            <v>ems_mat_ele_2</v>
          </cell>
          <cell r="B726">
            <v>0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</row>
        <row r="727">
          <cell r="A727" t="str">
            <v>ems_y_ele_2</v>
          </cell>
          <cell r="B727">
            <v>0.14200422069999999</v>
          </cell>
          <cell r="C727">
            <v>0.14299004900000001</v>
          </cell>
          <cell r="D727">
            <v>0.1437040181</v>
          </cell>
          <cell r="E727">
            <v>0.14433915550000001</v>
          </cell>
          <cell r="F727">
            <v>0.14497971809999999</v>
          </cell>
          <cell r="G727">
            <v>0.14565524930000001</v>
          </cell>
          <cell r="H727">
            <v>0.1463589881</v>
          </cell>
          <cell r="I727">
            <v>0.14707778930000001</v>
          </cell>
          <cell r="J727">
            <v>0.14781353280000001</v>
          </cell>
          <cell r="K727">
            <v>0.1485703807</v>
          </cell>
          <cell r="L727">
            <v>0.14935088439999999</v>
          </cell>
          <cell r="M727">
            <v>0.15015527779999999</v>
          </cell>
          <cell r="N727">
            <v>0.15098176229999999</v>
          </cell>
          <cell r="O727">
            <v>0.15182697949999999</v>
          </cell>
          <cell r="P727">
            <v>0.15268643109999999</v>
          </cell>
          <cell r="Q727">
            <v>0.15355481839999999</v>
          </cell>
          <cell r="R727">
            <v>0.15441959729999999</v>
          </cell>
          <cell r="S727">
            <v>0.15527118309999999</v>
          </cell>
          <cell r="T727">
            <v>0.15611323460000001</v>
          </cell>
          <cell r="U727">
            <v>0.15695291149999999</v>
          </cell>
          <cell r="V727">
            <v>0.1577975412</v>
          </cell>
          <cell r="W727">
            <v>0.15865372289999999</v>
          </cell>
          <cell r="X727">
            <v>0.15952730079999999</v>
          </cell>
          <cell r="Y727">
            <v>0.1604235863</v>
          </cell>
          <cell r="Z727">
            <v>0.16134760449999999</v>
          </cell>
          <cell r="AA727">
            <v>0.16230429129999999</v>
          </cell>
          <cell r="AB727">
            <v>0.16329863280000001</v>
          </cell>
          <cell r="AC727">
            <v>0.16433574919999999</v>
          </cell>
          <cell r="AD727">
            <v>0.16542093660000001</v>
          </cell>
          <cell r="AE727">
            <v>0.16655967199999999</v>
          </cell>
          <cell r="AF727">
            <v>0.1677575878</v>
          </cell>
          <cell r="AG727">
            <v>0.16902041940000001</v>
          </cell>
          <cell r="AH727">
            <v>0.17035392699999999</v>
          </cell>
          <cell r="AI727">
            <v>0.1717637954</v>
          </cell>
          <cell r="AJ727">
            <v>0.17325551289999999</v>
          </cell>
          <cell r="AK727">
            <v>0.17483423300000001</v>
          </cell>
        </row>
        <row r="728">
          <cell r="A728" t="str">
            <v>ems_mat_ele_0</v>
          </cell>
          <cell r="B728">
            <v>0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</row>
        <row r="729">
          <cell r="A729" t="str">
            <v>ems_y_ele_0</v>
          </cell>
          <cell r="B729">
            <v>0.14200422069999999</v>
          </cell>
          <cell r="C729">
            <v>0.14295841209999999</v>
          </cell>
          <cell r="D729">
            <v>0.14364225720000001</v>
          </cell>
          <cell r="E729">
            <v>0.1442537435</v>
          </cell>
          <cell r="F729">
            <v>0.1448749493</v>
          </cell>
          <cell r="G729">
            <v>0.1455331668</v>
          </cell>
          <cell r="H729">
            <v>0.14623288449999999</v>
          </cell>
          <cell r="I729">
            <v>0.14697051850000001</v>
          </cell>
          <cell r="J729">
            <v>0.1477406242</v>
          </cell>
          <cell r="K729">
            <v>0.14853821189999999</v>
          </cell>
          <cell r="L729">
            <v>0.1493593916</v>
          </cell>
          <cell r="M729">
            <v>0.1502013717</v>
          </cell>
          <cell r="N729">
            <v>0.15106225449999999</v>
          </cell>
          <cell r="O729">
            <v>0.15194080870000001</v>
          </cell>
          <cell r="P729">
            <v>0.15283627590000001</v>
          </cell>
          <cell r="Q729">
            <v>0.1537482224</v>
          </cell>
          <cell r="R729">
            <v>0.15467643180000001</v>
          </cell>
          <cell r="S729">
            <v>0.155620699</v>
          </cell>
          <cell r="T729">
            <v>0.15658092439999999</v>
          </cell>
          <cell r="U729">
            <v>0.15755714600000001</v>
          </cell>
          <cell r="V729">
            <v>0.15854947119999999</v>
          </cell>
          <cell r="W729">
            <v>0.15955803960000001</v>
          </cell>
          <cell r="X729">
            <v>0.16058300419999999</v>
          </cell>
          <cell r="Y729">
            <v>0.1616245231</v>
          </cell>
          <cell r="Z729">
            <v>0.16268275669999999</v>
          </cell>
          <cell r="AA729">
            <v>0.1637578673</v>
          </cell>
          <cell r="AB729">
            <v>0.16485002069999999</v>
          </cell>
          <cell r="AC729">
            <v>0.16595938769999999</v>
          </cell>
          <cell r="AD729">
            <v>0.1670861461</v>
          </cell>
          <cell r="AE729">
            <v>0.16823048160000001</v>
          </cell>
          <cell r="AF729">
            <v>0.16939258309999999</v>
          </cell>
          <cell r="AG729">
            <v>0.1705726521</v>
          </cell>
          <cell r="AH729">
            <v>0.1717709013</v>
          </cell>
          <cell r="AI729">
            <v>0.17298755260000001</v>
          </cell>
          <cell r="AJ729">
            <v>0.17422283699999999</v>
          </cell>
          <cell r="AK729">
            <v>0.17547699280000001</v>
          </cell>
        </row>
        <row r="730">
          <cell r="A730" t="str">
            <v>ems_mat_ser_2</v>
          </cell>
          <cell r="B730">
            <v>16.99951635</v>
          </cell>
          <cell r="C730">
            <v>17.19092307</v>
          </cell>
          <cell r="D730">
            <v>17.383604330000001</v>
          </cell>
          <cell r="E730">
            <v>17.579557699999999</v>
          </cell>
          <cell r="F730">
            <v>17.779445169999999</v>
          </cell>
          <cell r="G730">
            <v>17.983331320000001</v>
          </cell>
          <cell r="H730">
            <v>18.190970190000002</v>
          </cell>
          <cell r="I730">
            <v>18.401997510000001</v>
          </cell>
          <cell r="J730">
            <v>18.61614256</v>
          </cell>
          <cell r="K730">
            <v>18.833242599999998</v>
          </cell>
          <cell r="L730">
            <v>19.053225699999999</v>
          </cell>
          <cell r="M730">
            <v>19.276085779999999</v>
          </cell>
          <cell r="N730">
            <v>19.50185828</v>
          </cell>
          <cell r="O730">
            <v>19.73060087</v>
          </cell>
          <cell r="P730">
            <v>19.96237992</v>
          </cell>
          <cell r="Q730">
            <v>20.19726202</v>
          </cell>
          <cell r="R730">
            <v>20.435197909999999</v>
          </cell>
          <cell r="S730">
            <v>20.67603197</v>
          </cell>
          <cell r="T730">
            <v>20.919653390000001</v>
          </cell>
          <cell r="U730">
            <v>21.166003499999999</v>
          </cell>
          <cell r="V730">
            <v>21.415067839999999</v>
          </cell>
          <cell r="W730">
            <v>21.66686412</v>
          </cell>
          <cell r="X730">
            <v>21.92142956</v>
          </cell>
          <cell r="Y730">
            <v>22.178810259999999</v>
          </cell>
          <cell r="Z730">
            <v>22.439053699999999</v>
          </cell>
          <cell r="AA730">
            <v>22.702204290000001</v>
          </cell>
          <cell r="AB730">
            <v>22.96830125</v>
          </cell>
          <cell r="AC730">
            <v>23.23737813</v>
          </cell>
          <cell r="AD730">
            <v>23.509463419999999</v>
          </cell>
          <cell r="AE730">
            <v>23.784581620000001</v>
          </cell>
          <cell r="AF730">
            <v>24.06275462</v>
          </cell>
          <cell r="AG730">
            <v>24.34400303</v>
          </cell>
          <cell r="AH730">
            <v>24.62834737</v>
          </cell>
          <cell r="AI730">
            <v>24.915809029999998</v>
          </cell>
          <cell r="AJ730">
            <v>25.206411030000002</v>
          </cell>
          <cell r="AK730">
            <v>25.50017845</v>
          </cell>
        </row>
        <row r="731">
          <cell r="A731" t="str">
            <v>ems_y_ser_2</v>
          </cell>
          <cell r="B731">
            <v>7.7456881260000001</v>
          </cell>
          <cell r="C731">
            <v>7.8295074360000001</v>
          </cell>
          <cell r="D731">
            <v>7.913553909</v>
          </cell>
          <cell r="E731">
            <v>7.9999169840000004</v>
          </cell>
          <cell r="F731">
            <v>8.0892420230000006</v>
          </cell>
          <cell r="G731">
            <v>8.181589486</v>
          </cell>
          <cell r="H731">
            <v>8.2767017329999995</v>
          </cell>
          <cell r="I731">
            <v>8.3741764189999994</v>
          </cell>
          <cell r="J731">
            <v>8.4736855589999998</v>
          </cell>
          <cell r="K731">
            <v>8.5750012420000008</v>
          </cell>
          <cell r="L731">
            <v>8.677996512</v>
          </cell>
          <cell r="M731">
            <v>8.7826253390000009</v>
          </cell>
          <cell r="N731">
            <v>8.8888954210000009</v>
          </cell>
          <cell r="O731">
            <v>8.9968436020000002</v>
          </cell>
          <cell r="P731">
            <v>9.1065175079999996</v>
          </cell>
          <cell r="Q731">
            <v>9.2179634670000006</v>
          </cell>
          <cell r="R731">
            <v>9.3310892279999997</v>
          </cell>
          <cell r="S731">
            <v>9.4456719200000006</v>
          </cell>
          <cell r="T731">
            <v>9.5615297689999998</v>
          </cell>
          <cell r="U731">
            <v>9.6785349949999997</v>
          </cell>
          <cell r="V731">
            <v>9.7966179150000006</v>
          </cell>
          <cell r="W731">
            <v>9.9157575090000005</v>
          </cell>
          <cell r="X731">
            <v>10.035965429999999</v>
          </cell>
          <cell r="Y731">
            <v>10.157270459999999</v>
          </cell>
          <cell r="Z731">
            <v>10.27970661</v>
          </cell>
          <cell r="AA731">
            <v>10.40330548</v>
          </cell>
          <cell r="AB731">
            <v>10.528092279999999</v>
          </cell>
          <cell r="AC731">
            <v>10.65408439</v>
          </cell>
          <cell r="AD731">
            <v>10.78129172</v>
          </cell>
          <cell r="AE731">
            <v>10.909718059999999</v>
          </cell>
          <cell r="AF731">
            <v>11.039362880000001</v>
          </cell>
          <cell r="AG731">
            <v>11.17022324</v>
          </cell>
          <cell r="AH731">
            <v>11.302295559999999</v>
          </cell>
          <cell r="AI731">
            <v>11.435577090000001</v>
          </cell>
          <cell r="AJ731">
            <v>11.57006709</v>
          </cell>
          <cell r="AK731">
            <v>11.705767570000001</v>
          </cell>
        </row>
        <row r="732">
          <cell r="A732" t="str">
            <v>ems_mat_ser_0</v>
          </cell>
          <cell r="B732">
            <v>16.99951635</v>
          </cell>
          <cell r="C732">
            <v>17.190674600000001</v>
          </cell>
          <cell r="D732">
            <v>17.38293444</v>
          </cell>
          <cell r="E732">
            <v>17.578342419999998</v>
          </cell>
          <cell r="F732">
            <v>17.777562889999999</v>
          </cell>
          <cell r="G732">
            <v>17.980623619999999</v>
          </cell>
          <cell r="H732">
            <v>18.18733112</v>
          </cell>
          <cell r="I732">
            <v>18.397449470000002</v>
          </cell>
          <cell r="J732">
            <v>18.610765950000001</v>
          </cell>
          <cell r="K732">
            <v>18.827109579999998</v>
          </cell>
          <cell r="L732">
            <v>19.046352039999999</v>
          </cell>
          <cell r="M732">
            <v>19.268402949999999</v>
          </cell>
          <cell r="N732">
            <v>19.493203699999999</v>
          </cell>
          <cell r="O732">
            <v>19.720721340000001</v>
          </cell>
          <cell r="P732">
            <v>19.950942990000001</v>
          </cell>
          <cell r="Q732">
            <v>20.183870630000001</v>
          </cell>
          <cell r="R732">
            <v>20.41951692</v>
          </cell>
          <cell r="S732">
            <v>20.657901720000002</v>
          </cell>
          <cell r="T732">
            <v>20.899049430000002</v>
          </cell>
          <cell r="U732">
            <v>21.14298685</v>
          </cell>
          <cell r="V732">
            <v>21.389741999999998</v>
          </cell>
          <cell r="W732">
            <v>21.63934326</v>
          </cell>
          <cell r="X732">
            <v>21.891819120000001</v>
          </cell>
          <cell r="Y732">
            <v>22.147197989999999</v>
          </cell>
          <cell r="Z732">
            <v>22.40550842</v>
          </cell>
          <cell r="AA732">
            <v>22.666779210000001</v>
          </cell>
          <cell r="AB732">
            <v>22.931039699999999</v>
          </cell>
          <cell r="AC732">
            <v>23.198319949999998</v>
          </cell>
          <cell r="AD732">
            <v>23.46865098</v>
          </cell>
          <cell r="AE732">
            <v>23.742064840000001</v>
          </cell>
          <cell r="AF732">
            <v>24.018594759999999</v>
          </cell>
          <cell r="AG732">
            <v>24.29827513</v>
          </cell>
          <cell r="AH732">
            <v>24.58114149</v>
          </cell>
          <cell r="AI732">
            <v>24.867230540000001</v>
          </cell>
          <cell r="AJ732">
            <v>25.15658002</v>
          </cell>
          <cell r="AK732">
            <v>25.44922867</v>
          </cell>
        </row>
        <row r="733">
          <cell r="A733" t="str">
            <v>ems_y_ser_0</v>
          </cell>
          <cell r="B733">
            <v>7.7456881260000001</v>
          </cell>
          <cell r="C733">
            <v>7.8292236869999998</v>
          </cell>
          <cell r="D733">
            <v>7.9127777330000004</v>
          </cell>
          <cell r="E733">
            <v>7.9984800979999999</v>
          </cell>
          <cell r="F733">
            <v>8.0869860520000003</v>
          </cell>
          <cell r="G733">
            <v>8.1783265150000002</v>
          </cell>
          <cell r="H733">
            <v>8.272310547</v>
          </cell>
          <cell r="I733">
            <v>8.3686890700000003</v>
          </cell>
          <cell r="J733">
            <v>8.4672173609999994</v>
          </cell>
          <cell r="K733">
            <v>8.5676780630000007</v>
          </cell>
          <cell r="L733">
            <v>8.6698888929999995</v>
          </cell>
          <cell r="M733">
            <v>8.7737039820000007</v>
          </cell>
          <cell r="N733">
            <v>8.8790120429999995</v>
          </cell>
          <cell r="O733">
            <v>8.9857327419999997</v>
          </cell>
          <cell r="P733">
            <v>9.0938120409999996</v>
          </cell>
          <cell r="Q733">
            <v>9.2032167880000006</v>
          </cell>
          <cell r="R733">
            <v>9.3139296290000004</v>
          </cell>
          <cell r="S733">
            <v>9.4259445890000002</v>
          </cell>
          <cell r="T733">
            <v>9.5392630359999995</v>
          </cell>
          <cell r="U733">
            <v>9.6538906210000004</v>
          </cell>
          <cell r="V733">
            <v>9.7698351589999994</v>
          </cell>
          <cell r="W733">
            <v>9.8871052949999996</v>
          </cell>
          <cell r="X733">
            <v>10.005709789999999</v>
          </cell>
          <cell r="Y733">
            <v>10.125657220000001</v>
          </cell>
          <cell r="Z733">
            <v>10.24695606</v>
          </cell>
          <cell r="AA733">
            <v>10.36961483</v>
          </cell>
          <cell r="AB733">
            <v>10.49364246</v>
          </cell>
          <cell r="AC733">
            <v>10.61904854</v>
          </cell>
          <cell r="AD733">
            <v>10.745843580000001</v>
          </cell>
          <cell r="AE733">
            <v>10.874039249999999</v>
          </cell>
          <cell r="AF733">
            <v>11.00364847</v>
          </cell>
          <cell r="AG733">
            <v>11.134685470000001</v>
          </cell>
          <cell r="AH733">
            <v>11.267165779999999</v>
          </cell>
          <cell r="AI733">
            <v>11.401106159999999</v>
          </cell>
          <cell r="AJ733">
            <v>11.53652449</v>
          </cell>
          <cell r="AK733">
            <v>11.673439699999999</v>
          </cell>
        </row>
        <row r="734">
          <cell r="A734" t="str">
            <v>ems_sagr_2</v>
          </cell>
          <cell r="B734">
            <v>91.136188410000003</v>
          </cell>
          <cell r="C734">
            <v>92.055103599999995</v>
          </cell>
          <cell r="D734">
            <v>92.956296589999994</v>
          </cell>
          <cell r="E734">
            <v>93.888648700000005</v>
          </cell>
          <cell r="F734">
            <v>94.864259700000005</v>
          </cell>
          <cell r="G734">
            <v>95.878650030000003</v>
          </cell>
          <cell r="H734">
            <v>96.925335930000003</v>
          </cell>
          <cell r="I734">
            <v>98.000708149999994</v>
          </cell>
          <cell r="J734">
            <v>99.101540249999999</v>
          </cell>
          <cell r="K734">
            <v>100.2244223</v>
          </cell>
          <cell r="L734">
            <v>101.3656534</v>
          </cell>
          <cell r="M734">
            <v>102.5212193</v>
          </cell>
          <cell r="N734">
            <v>103.6868094</v>
          </cell>
          <cell r="O734">
            <v>104.8578874</v>
          </cell>
          <cell r="P734">
            <v>106.0298152</v>
          </cell>
          <cell r="Q734">
            <v>107.19801</v>
          </cell>
          <cell r="R734">
            <v>108.3602599</v>
          </cell>
          <cell r="S734">
            <v>109.5175639</v>
          </cell>
          <cell r="T734">
            <v>110.6721534</v>
          </cell>
          <cell r="U734">
            <v>111.82647009999999</v>
          </cell>
          <cell r="V734">
            <v>112.9828385</v>
          </cell>
          <cell r="W734">
            <v>114.14335029999999</v>
          </cell>
          <cell r="X734">
            <v>115.30980959999999</v>
          </cell>
          <cell r="Y734">
            <v>116.48371280000001</v>
          </cell>
          <cell r="Z734">
            <v>117.6662551</v>
          </cell>
          <cell r="AA734">
            <v>118.8583577</v>
          </cell>
          <cell r="AB734">
            <v>120.0607069</v>
          </cell>
          <cell r="AC734">
            <v>121.273798</v>
          </cell>
          <cell r="AD734">
            <v>122.49798029999999</v>
          </cell>
          <cell r="AE734">
            <v>123.7334996</v>
          </cell>
          <cell r="AF734">
            <v>124.98053590000001</v>
          </cell>
          <cell r="AG734">
            <v>126.2392361</v>
          </cell>
          <cell r="AH734">
            <v>127.50974100000001</v>
          </cell>
          <cell r="AI734">
            <v>128.79220599999999</v>
          </cell>
          <cell r="AJ734">
            <v>130.086816</v>
          </cell>
          <cell r="AK734">
            <v>131.39379539999999</v>
          </cell>
        </row>
        <row r="735">
          <cell r="A735" t="str">
            <v>ems_sagr_0</v>
          </cell>
          <cell r="B735">
            <v>91.136188410000003</v>
          </cell>
          <cell r="C735">
            <v>92.063213910000002</v>
          </cell>
          <cell r="D735">
            <v>92.981306439999997</v>
          </cell>
          <cell r="E735">
            <v>93.939399980000005</v>
          </cell>
          <cell r="F735">
            <v>94.950728499999997</v>
          </cell>
          <cell r="G735">
            <v>96.013161580000002</v>
          </cell>
          <cell r="H735">
            <v>97.119878499999999</v>
          </cell>
          <cell r="I735">
            <v>98.263774429999998</v>
          </cell>
          <cell r="J735">
            <v>99.438871430000006</v>
          </cell>
          <cell r="K735">
            <v>100.64052820000001</v>
          </cell>
          <cell r="L735">
            <v>101.86526670000001</v>
          </cell>
          <cell r="M735">
            <v>103.1105337</v>
          </cell>
          <cell r="N735">
            <v>104.37449460000001</v>
          </cell>
          <cell r="O735">
            <v>105.6558718</v>
          </cell>
          <cell r="P735">
            <v>106.9538185</v>
          </cell>
          <cell r="Q735">
            <v>108.2678119</v>
          </cell>
          <cell r="R735">
            <v>109.59756640000001</v>
          </cell>
          <cell r="S735">
            <v>110.9429664</v>
          </cell>
          <cell r="T735">
            <v>112.3040056</v>
          </cell>
          <cell r="U735">
            <v>113.6807416</v>
          </cell>
          <cell r="V735">
            <v>115.0732649</v>
          </cell>
          <cell r="W735">
            <v>116.48167909999999</v>
          </cell>
          <cell r="X735">
            <v>117.90608949999999</v>
          </cell>
          <cell r="Y735">
            <v>119.3465988</v>
          </cell>
          <cell r="Z735">
            <v>120.803307</v>
          </cell>
          <cell r="AA735">
            <v>122.276314</v>
          </cell>
          <cell r="AB735">
            <v>123.76572419999999</v>
          </cell>
          <cell r="AC735">
            <v>125.2716504</v>
          </cell>
          <cell r="AD735">
            <v>126.79421809999999</v>
          </cell>
          <cell r="AE735">
            <v>128.33356810000001</v>
          </cell>
          <cell r="AF735">
            <v>129.889859</v>
          </cell>
          <cell r="AG735">
            <v>131.46326759999999</v>
          </cell>
          <cell r="AH735">
            <v>133.05398890000001</v>
          </cell>
          <cell r="AI735">
            <v>134.6622352</v>
          </cell>
          <cell r="AJ735">
            <v>136.2882352</v>
          </cell>
          <cell r="AK735">
            <v>137.93223180000001</v>
          </cell>
        </row>
        <row r="736">
          <cell r="A736" t="str">
            <v>ems_sfor_2</v>
          </cell>
          <cell r="B736">
            <v>0.60459552999999999</v>
          </cell>
          <cell r="C736">
            <v>0.60543946719999997</v>
          </cell>
          <cell r="D736">
            <v>0.60305635599999996</v>
          </cell>
          <cell r="E736">
            <v>0.59921113910000001</v>
          </cell>
          <cell r="F736">
            <v>0.59450410919999996</v>
          </cell>
          <cell r="G736">
            <v>0.58894546250000002</v>
          </cell>
          <cell r="H736">
            <v>0.58288914869999997</v>
          </cell>
          <cell r="I736">
            <v>0.57694318700000002</v>
          </cell>
          <cell r="J736">
            <v>0.57130059899999996</v>
          </cell>
          <cell r="K736">
            <v>0.56589724470000002</v>
          </cell>
          <cell r="L736">
            <v>0.56054384859999995</v>
          </cell>
          <cell r="M736">
            <v>0.55500014360000005</v>
          </cell>
          <cell r="N736">
            <v>0.54901695539999995</v>
          </cell>
          <cell r="O736">
            <v>0.54236300120000003</v>
          </cell>
          <cell r="P736">
            <v>0.53484400070000004</v>
          </cell>
          <cell r="Q736">
            <v>0.52631664</v>
          </cell>
          <cell r="R736">
            <v>0.51700434989999999</v>
          </cell>
          <cell r="S736">
            <v>0.50737634990000002</v>
          </cell>
          <cell r="T736">
            <v>0.49773247580000002</v>
          </cell>
          <cell r="U736">
            <v>0.4882459636</v>
          </cell>
          <cell r="V736">
            <v>0.4790153761</v>
          </cell>
          <cell r="W736">
            <v>0.47009589829999998</v>
          </cell>
          <cell r="X736">
            <v>0.46151688740000002</v>
          </cell>
          <cell r="Y736">
            <v>0.45329188120000002</v>
          </cell>
          <cell r="Z736">
            <v>0.4454245362</v>
          </cell>
          <cell r="AA736">
            <v>0.43791230409999998</v>
          </cell>
          <cell r="AB736">
            <v>0.43074878589999999</v>
          </cell>
          <cell r="AC736">
            <v>0.42392527209999997</v>
          </cell>
          <cell r="AD736">
            <v>0.41743175980000002</v>
          </cell>
          <cell r="AE736">
            <v>0.41125762380000003</v>
          </cell>
          <cell r="AF736">
            <v>0.40539205360000002</v>
          </cell>
          <cell r="AG736">
            <v>0.39982433280000002</v>
          </cell>
          <cell r="AH736">
            <v>0.39454401119999999</v>
          </cell>
          <cell r="AI736">
            <v>0.3895410044</v>
          </cell>
          <cell r="AJ736">
            <v>0.38480564249999999</v>
          </cell>
          <cell r="AK736">
            <v>0.38032868689999999</v>
          </cell>
        </row>
        <row r="737">
          <cell r="A737" t="str">
            <v>ems_sfor_0</v>
          </cell>
          <cell r="B737">
            <v>0.60459552999999999</v>
          </cell>
          <cell r="C737">
            <v>0.60685207699999999</v>
          </cell>
          <cell r="D737">
            <v>0.60675598119999996</v>
          </cell>
          <cell r="E737">
            <v>0.60585240880000002</v>
          </cell>
          <cell r="F737">
            <v>0.60483024689999998</v>
          </cell>
          <cell r="G737">
            <v>0.60393764729999999</v>
          </cell>
          <cell r="H737">
            <v>0.6032349588</v>
          </cell>
          <cell r="I737">
            <v>0.60271408790000003</v>
          </cell>
          <cell r="J737">
            <v>0.60234870259999995</v>
          </cell>
          <cell r="K737">
            <v>0.60211276920000001</v>
          </cell>
          <cell r="L737">
            <v>0.60198577080000004</v>
          </cell>
          <cell r="M737">
            <v>0.60195293819999995</v>
          </cell>
          <cell r="N737">
            <v>0.60200402220000004</v>
          </cell>
          <cell r="O737">
            <v>0.60213194329999997</v>
          </cell>
          <cell r="P737">
            <v>0.6023317239</v>
          </cell>
          <cell r="Q737">
            <v>0.60259974409999995</v>
          </cell>
          <cell r="R737">
            <v>0.60293325850000001</v>
          </cell>
          <cell r="S737">
            <v>0.60333007169999997</v>
          </cell>
          <cell r="T737">
            <v>0.60378829349999996</v>
          </cell>
          <cell r="U737">
            <v>0.60430543339999998</v>
          </cell>
          <cell r="V737">
            <v>0.60487970499999999</v>
          </cell>
          <cell r="W737">
            <v>0.60550982450000002</v>
          </cell>
          <cell r="X737">
            <v>0.60619480079999999</v>
          </cell>
          <cell r="Y737">
            <v>0.60693381459999995</v>
          </cell>
          <cell r="Z737">
            <v>0.60772615600000002</v>
          </cell>
          <cell r="AA737">
            <v>0.60857119370000001</v>
          </cell>
          <cell r="AB737">
            <v>0.60946836209999999</v>
          </cell>
          <cell r="AC737">
            <v>0.61041715539999997</v>
          </cell>
          <cell r="AD737">
            <v>0.61141712790000002</v>
          </cell>
          <cell r="AE737">
            <v>0.61246789469999996</v>
          </cell>
          <cell r="AF737">
            <v>0.61356912200000002</v>
          </cell>
          <cell r="AG737">
            <v>0.61472054409999999</v>
          </cell>
          <cell r="AH737">
            <v>0.61592196379999997</v>
          </cell>
          <cell r="AI737">
            <v>0.61717325000000001</v>
          </cell>
          <cell r="AJ737">
            <v>0.61847433490000003</v>
          </cell>
          <cell r="AK737">
            <v>0.61982521130000001</v>
          </cell>
        </row>
        <row r="738">
          <cell r="A738" t="str">
            <v>ems_sfoo_2</v>
          </cell>
          <cell r="B738">
            <v>11.30747128</v>
          </cell>
          <cell r="C738">
            <v>11.395485259999999</v>
          </cell>
          <cell r="D738">
            <v>11.469904359999999</v>
          </cell>
          <cell r="E738">
            <v>11.54213131</v>
          </cell>
          <cell r="F738">
            <v>11.614499479999999</v>
          </cell>
          <cell r="G738">
            <v>11.685436490000001</v>
          </cell>
          <cell r="H738">
            <v>11.75689685</v>
          </cell>
          <cell r="I738">
            <v>11.83281618</v>
          </cell>
          <cell r="J738">
            <v>11.914070260000001</v>
          </cell>
          <cell r="K738">
            <v>11.99978456</v>
          </cell>
          <cell r="L738">
            <v>12.08812537</v>
          </cell>
          <cell r="M738">
            <v>12.17675927</v>
          </cell>
          <cell r="N738">
            <v>12.263143530000001</v>
          </cell>
          <cell r="O738">
            <v>12.344733420000001</v>
          </cell>
          <cell r="P738">
            <v>12.4191439</v>
          </cell>
          <cell r="Q738">
            <v>12.484278639999999</v>
          </cell>
          <cell r="R738">
            <v>12.54085916</v>
          </cell>
          <cell r="S738">
            <v>12.591927800000001</v>
          </cell>
          <cell r="T738">
            <v>12.639845510000001</v>
          </cell>
          <cell r="U738">
            <v>12.68632002</v>
          </cell>
          <cell r="V738">
            <v>12.732573479999999</v>
          </cell>
          <cell r="W738">
            <v>12.779479139999999</v>
          </cell>
          <cell r="X738">
            <v>12.82765646</v>
          </cell>
          <cell r="Y738">
            <v>12.877537329999999</v>
          </cell>
          <cell r="Z738">
            <v>12.92941392</v>
          </cell>
          <cell r="AA738">
            <v>12.9834747</v>
          </cell>
          <cell r="AB738">
            <v>13.039831939999999</v>
          </cell>
          <cell r="AC738">
            <v>13.09854303</v>
          </cell>
          <cell r="AD738">
            <v>13.159627029999999</v>
          </cell>
          <cell r="AE738">
            <v>13.223077440000001</v>
          </cell>
          <cell r="AF738">
            <v>13.288872059999999</v>
          </cell>
          <cell r="AG738">
            <v>13.356980439999999</v>
          </cell>
          <cell r="AH738">
            <v>13.427369410000001</v>
          </cell>
          <cell r="AI738">
            <v>13.500007070000001</v>
          </cell>
          <cell r="AJ738">
            <v>13.57486551</v>
          </cell>
          <cell r="AK738">
            <v>13.651922539999999</v>
          </cell>
        </row>
        <row r="739">
          <cell r="A739" t="str">
            <v>ems_sfoo_0</v>
          </cell>
          <cell r="B739">
            <v>11.30747128</v>
          </cell>
          <cell r="C739">
            <v>11.42110074</v>
          </cell>
          <cell r="D739">
            <v>11.533307410000001</v>
          </cell>
          <cell r="E739">
            <v>11.650891319999999</v>
          </cell>
          <cell r="F739">
            <v>11.775605819999999</v>
          </cell>
          <cell r="G739">
            <v>11.907069079999999</v>
          </cell>
          <cell r="H739">
            <v>12.044289640000001</v>
          </cell>
          <cell r="I739">
            <v>12.18628172</v>
          </cell>
          <cell r="J739">
            <v>12.3322492</v>
          </cell>
          <cell r="K739">
            <v>12.48159995</v>
          </cell>
          <cell r="L739">
            <v>12.633909409999999</v>
          </cell>
          <cell r="M739">
            <v>12.78887902</v>
          </cell>
          <cell r="N739">
            <v>12.946302680000001</v>
          </cell>
          <cell r="O739">
            <v>13.106042179999999</v>
          </cell>
          <cell r="P739">
            <v>13.268009259999999</v>
          </cell>
          <cell r="Q739">
            <v>13.432151409999999</v>
          </cell>
          <cell r="R739">
            <v>13.59844097</v>
          </cell>
          <cell r="S739">
            <v>13.76686696</v>
          </cell>
          <cell r="T739">
            <v>13.93742803</v>
          </cell>
          <cell r="U739">
            <v>14.110127220000001</v>
          </cell>
          <cell r="V739">
            <v>14.284968660000001</v>
          </cell>
          <cell r="W739">
            <v>14.4619556</v>
          </cell>
          <cell r="X739">
            <v>14.641089559999999</v>
          </cell>
          <cell r="Y739">
            <v>14.82237031</v>
          </cell>
          <cell r="Z739">
            <v>15.005796330000001</v>
          </cell>
          <cell r="AA739">
            <v>15.191365579999999</v>
          </cell>
          <cell r="AB739">
            <v>15.37907641</v>
          </cell>
          <cell r="AC739">
            <v>15.56892841</v>
          </cell>
          <cell r="AD739">
            <v>15.760923200000001</v>
          </cell>
          <cell r="AE739">
            <v>15.955064950000001</v>
          </cell>
          <cell r="AF739">
            <v>16.151360879999999</v>
          </cell>
          <cell r="AG739">
            <v>16.349821410000001</v>
          </cell>
          <cell r="AH739">
            <v>16.550460300000001</v>
          </cell>
          <cell r="AI739">
            <v>16.75329455</v>
          </cell>
          <cell r="AJ739">
            <v>16.958344310000001</v>
          </cell>
          <cell r="AK739">
            <v>17.165632649999999</v>
          </cell>
        </row>
        <row r="740">
          <cell r="A740" t="str">
            <v>ems_sveh_2</v>
          </cell>
          <cell r="B740">
            <v>1.4933200799999999</v>
          </cell>
          <cell r="C740">
            <v>1.5175229699999999</v>
          </cell>
          <cell r="D740">
            <v>1.5425585770000001</v>
          </cell>
          <cell r="E740">
            <v>1.5653824970000001</v>
          </cell>
          <cell r="F740">
            <v>1.585164518</v>
          </cell>
          <cell r="G740">
            <v>1.602008154</v>
          </cell>
          <cell r="H740">
            <v>1.6167654650000001</v>
          </cell>
          <cell r="I740">
            <v>1.630525145</v>
          </cell>
          <cell r="J740">
            <v>1.6438588590000001</v>
          </cell>
          <cell r="K740">
            <v>1.6569676419999999</v>
          </cell>
          <cell r="L740">
            <v>1.669824301</v>
          </cell>
          <cell r="M740">
            <v>1.682269102</v>
          </cell>
          <cell r="N740">
            <v>1.69407105</v>
          </cell>
          <cell r="O740">
            <v>1.70496845</v>
          </cell>
          <cell r="P740">
            <v>1.71469765</v>
          </cell>
          <cell r="Q740">
            <v>1.7230146749999999</v>
          </cell>
          <cell r="R740">
            <v>1.7300912509999999</v>
          </cell>
          <cell r="S740">
            <v>1.7364027799999999</v>
          </cell>
          <cell r="T740">
            <v>1.742236026</v>
          </cell>
          <cell r="U740">
            <v>1.7477630609999999</v>
          </cell>
          <cell r="V740">
            <v>1.7530981640000001</v>
          </cell>
          <cell r="W740">
            <v>1.7583254559999999</v>
          </cell>
          <cell r="X740">
            <v>1.763511015</v>
          </cell>
          <cell r="Y740">
            <v>1.7687082649999999</v>
          </cell>
          <cell r="Z740">
            <v>1.7739608069999999</v>
          </cell>
          <cell r="AA740">
            <v>1.779304336</v>
          </cell>
          <cell r="AB740">
            <v>1.784768245</v>
          </cell>
          <cell r="AC740">
            <v>1.790377026</v>
          </cell>
          <cell r="AD740">
            <v>1.7961515100000001</v>
          </cell>
          <cell r="AE740">
            <v>1.8021098950000001</v>
          </cell>
          <cell r="AF740">
            <v>1.8082685839999999</v>
          </cell>
          <cell r="AG740">
            <v>1.8146428290000001</v>
          </cell>
          <cell r="AH740">
            <v>1.8212472049999999</v>
          </cell>
          <cell r="AI740">
            <v>1.8280959450000001</v>
          </cell>
          <cell r="AJ740">
            <v>1.835203157</v>
          </cell>
          <cell r="AK740">
            <v>1.842582962</v>
          </cell>
        </row>
        <row r="741">
          <cell r="A741" t="str">
            <v>ems_sveh_0</v>
          </cell>
          <cell r="B741">
            <v>1.4933200799999999</v>
          </cell>
          <cell r="C741">
            <v>1.5186954020000001</v>
          </cell>
          <cell r="D741">
            <v>1.5456601190000001</v>
          </cell>
          <cell r="E741">
            <v>1.5710614199999999</v>
          </cell>
          <cell r="F741">
            <v>1.5941922260000001</v>
          </cell>
          <cell r="G741">
            <v>1.6154118230000001</v>
          </cell>
          <cell r="H741">
            <v>1.63535608</v>
          </cell>
          <cell r="I741">
            <v>1.65459226</v>
          </cell>
          <cell r="J741">
            <v>1.673521896</v>
          </cell>
          <cell r="K741">
            <v>1.692391835</v>
          </cell>
          <cell r="L741">
            <v>1.7113371580000001</v>
          </cell>
          <cell r="M741">
            <v>1.7304231459999999</v>
          </cell>
          <cell r="N741">
            <v>1.7496762880000001</v>
          </cell>
          <cell r="O741">
            <v>1.7691040609999999</v>
          </cell>
          <cell r="P741">
            <v>1.7887061950000001</v>
          </cell>
          <cell r="Q741">
            <v>1.8084803949999999</v>
          </cell>
          <cell r="R741">
            <v>1.828424856</v>
          </cell>
          <cell r="S741">
            <v>1.8485390749999999</v>
          </cell>
          <cell r="T741">
            <v>1.8688239010000001</v>
          </cell>
          <cell r="U741">
            <v>1.8892813020000001</v>
          </cell>
          <cell r="V741">
            <v>1.9099140880000001</v>
          </cell>
          <cell r="W741">
            <v>1.930725681</v>
          </cell>
          <cell r="X741">
            <v>1.95171995</v>
          </cell>
          <cell r="Y741">
            <v>1.9729010979999999</v>
          </cell>
          <cell r="Z741">
            <v>1.9942735949999999</v>
          </cell>
          <cell r="AA741">
            <v>2.0158421209999999</v>
          </cell>
          <cell r="AB741">
            <v>2.0376115299999999</v>
          </cell>
          <cell r="AC741">
            <v>2.059586811</v>
          </cell>
          <cell r="AD741">
            <v>2.0817730509999999</v>
          </cell>
          <cell r="AE741">
            <v>2.1041753980000002</v>
          </cell>
          <cell r="AF741">
            <v>2.1267990320000001</v>
          </cell>
          <cell r="AG741">
            <v>2.1496491230000001</v>
          </cell>
          <cell r="AH741">
            <v>2.1727308110000001</v>
          </cell>
          <cell r="AI741">
            <v>2.196049178</v>
          </cell>
          <cell r="AJ741">
            <v>2.2196092260000002</v>
          </cell>
          <cell r="AK741">
            <v>2.243415868</v>
          </cell>
        </row>
        <row r="742">
          <cell r="A742" t="str">
            <v>ems_sgla_2</v>
          </cell>
          <cell r="B742">
            <v>18.982708939999998</v>
          </cell>
          <cell r="C742">
            <v>19.18070668</v>
          </cell>
          <cell r="D742">
            <v>19.365953380000001</v>
          </cell>
          <cell r="E742">
            <v>19.54317597</v>
          </cell>
          <cell r="F742">
            <v>19.713457479999999</v>
          </cell>
          <cell r="G742">
            <v>19.874927920000001</v>
          </cell>
          <cell r="H742">
            <v>20.02947408</v>
          </cell>
          <cell r="I742">
            <v>20.18259656</v>
          </cell>
          <cell r="J742">
            <v>20.337200469999999</v>
          </cell>
          <cell r="K742">
            <v>20.49373379</v>
          </cell>
          <cell r="L742">
            <v>20.650822850000001</v>
          </cell>
          <cell r="M742">
            <v>20.805861520000001</v>
          </cell>
          <cell r="N742">
            <v>20.95549505</v>
          </cell>
          <cell r="O742">
            <v>21.096018350000001</v>
          </cell>
          <cell r="P742">
            <v>21.22370995</v>
          </cell>
          <cell r="Q742">
            <v>21.335110289999999</v>
          </cell>
          <cell r="R742">
            <v>21.43069968</v>
          </cell>
          <cell r="S742">
            <v>21.514742139999999</v>
          </cell>
          <cell r="T742">
            <v>21.59111399</v>
          </cell>
          <cell r="U742">
            <v>21.662876229999998</v>
          </cell>
          <cell r="V742">
            <v>21.73233523</v>
          </cell>
          <cell r="W742">
            <v>21.801190139999999</v>
          </cell>
          <cell r="X742">
            <v>21.870675599999998</v>
          </cell>
          <cell r="Y742">
            <v>21.941679329999999</v>
          </cell>
          <cell r="Z742">
            <v>22.01483361</v>
          </cell>
          <cell r="AA742">
            <v>22.09058477</v>
          </cell>
          <cell r="AB742">
            <v>22.169245230000001</v>
          </cell>
          <cell r="AC742">
            <v>22.251032250000002</v>
          </cell>
          <cell r="AD742">
            <v>22.336096479999998</v>
          </cell>
          <cell r="AE742">
            <v>22.424543020000002</v>
          </cell>
          <cell r="AF742">
            <v>22.51644679</v>
          </cell>
          <cell r="AG742">
            <v>22.611863719999999</v>
          </cell>
          <cell r="AH742">
            <v>22.71083874</v>
          </cell>
          <cell r="AI742">
            <v>22.813411439999999</v>
          </cell>
          <cell r="AJ742">
            <v>22.919619919999999</v>
          </cell>
          <cell r="AK742">
            <v>23.029503250000001</v>
          </cell>
        </row>
        <row r="743">
          <cell r="A743" t="str">
            <v>ems_sgla_0</v>
          </cell>
          <cell r="B743">
            <v>18.982708939999998</v>
          </cell>
          <cell r="C743">
            <v>19.193548</v>
          </cell>
          <cell r="D743">
            <v>19.402612659999999</v>
          </cell>
          <cell r="E743">
            <v>19.613733150000002</v>
          </cell>
          <cell r="F743">
            <v>19.82908677</v>
          </cell>
          <cell r="G743">
            <v>20.049525129999999</v>
          </cell>
          <cell r="H743">
            <v>20.275144359999999</v>
          </cell>
          <cell r="I743">
            <v>20.505692</v>
          </cell>
          <cell r="J743">
            <v>20.740800520000001</v>
          </cell>
          <cell r="K743">
            <v>20.980105160000001</v>
          </cell>
          <cell r="L743">
            <v>21.223295029999999</v>
          </cell>
          <cell r="M743">
            <v>21.470129329999999</v>
          </cell>
          <cell r="N743">
            <v>21.720436580000001</v>
          </cell>
          <cell r="O743">
            <v>21.97410635</v>
          </cell>
          <cell r="P743">
            <v>22.231078310000001</v>
          </cell>
          <cell r="Q743">
            <v>22.491330510000001</v>
          </cell>
          <cell r="R743">
            <v>22.754868609999999</v>
          </cell>
          <cell r="S743">
            <v>23.021716529999999</v>
          </cell>
          <cell r="T743">
            <v>23.291908750000001</v>
          </cell>
          <cell r="U743">
            <v>23.565484420000001</v>
          </cell>
          <cell r="V743">
            <v>23.842483090000002</v>
          </cell>
          <cell r="W743">
            <v>24.12294206</v>
          </cell>
          <cell r="X743">
            <v>24.406894820000002</v>
          </cell>
          <cell r="Y743">
            <v>24.694370620000001</v>
          </cell>
          <cell r="Z743">
            <v>24.985394490000001</v>
          </cell>
          <cell r="AA743">
            <v>25.279987909999999</v>
          </cell>
          <cell r="AB743">
            <v>25.578169460000002</v>
          </cell>
          <cell r="AC743">
            <v>25.879955760000001</v>
          </cell>
          <cell r="AD743">
            <v>26.1853622</v>
          </cell>
          <cell r="AE743">
            <v>26.49440366</v>
          </cell>
          <cell r="AF743">
            <v>26.807095140000001</v>
          </cell>
          <cell r="AG743">
            <v>27.12345213</v>
          </cell>
          <cell r="AH743">
            <v>27.443491000000002</v>
          </cell>
          <cell r="AI743">
            <v>27.767229230000002</v>
          </cell>
          <cell r="AJ743">
            <v>28.094685500000001</v>
          </cell>
          <cell r="AK743">
            <v>28.425879850000001</v>
          </cell>
        </row>
        <row r="744">
          <cell r="A744" t="str">
            <v>ems_spap_2</v>
          </cell>
          <cell r="B744">
            <v>2.6423862100000002</v>
          </cell>
          <cell r="C744">
            <v>2.6673666649999999</v>
          </cell>
          <cell r="D744">
            <v>2.6895046009999999</v>
          </cell>
          <cell r="E744">
            <v>2.7098737819999998</v>
          </cell>
          <cell r="F744">
            <v>2.7283965100000001</v>
          </cell>
          <cell r="G744">
            <v>2.744351236</v>
          </cell>
          <cell r="H744">
            <v>2.758329904</v>
          </cell>
          <cell r="I744">
            <v>2.7718687530000001</v>
          </cell>
          <cell r="J744">
            <v>2.7856138229999998</v>
          </cell>
          <cell r="K744">
            <v>2.7995808200000001</v>
          </cell>
          <cell r="L744">
            <v>2.8133813980000002</v>
          </cell>
          <cell r="M744">
            <v>2.8263862049999999</v>
          </cell>
          <cell r="N744">
            <v>2.837845207</v>
          </cell>
          <cell r="O744">
            <v>2.8469818980000001</v>
          </cell>
          <cell r="P744">
            <v>2.8530692700000002</v>
          </cell>
          <cell r="Q744">
            <v>2.8554891429999998</v>
          </cell>
          <cell r="R744">
            <v>2.8546337930000001</v>
          </cell>
          <cell r="S744">
            <v>2.8516820599999999</v>
          </cell>
          <cell r="T744">
            <v>2.847515069</v>
          </cell>
          <cell r="U744">
            <v>2.8427552899999999</v>
          </cell>
          <cell r="V744">
            <v>2.83783596</v>
          </cell>
          <cell r="W744">
            <v>2.8330562979999998</v>
          </cell>
          <cell r="X744">
            <v>2.8286210230000002</v>
          </cell>
          <cell r="Y744">
            <v>2.8246682070000002</v>
          </cell>
          <cell r="Z744">
            <v>2.8212890220000002</v>
          </cell>
          <cell r="AA744">
            <v>2.8185418649999998</v>
          </cell>
          <cell r="AB744">
            <v>2.8164625089999999</v>
          </cell>
          <cell r="AC744">
            <v>2.8150714020000001</v>
          </cell>
          <cell r="AD744">
            <v>2.8143788949999999</v>
          </cell>
          <cell r="AE744">
            <v>2.8143889799999999</v>
          </cell>
          <cell r="AF744">
            <v>2.815101936</v>
          </cell>
          <cell r="AG744">
            <v>2.8165161840000001</v>
          </cell>
          <cell r="AH744">
            <v>2.8186295619999999</v>
          </cell>
          <cell r="AI744">
            <v>2.821440188</v>
          </cell>
          <cell r="AJ744">
            <v>2.824947001</v>
          </cell>
          <cell r="AK744">
            <v>2.8291500900000002</v>
          </cell>
        </row>
        <row r="745">
          <cell r="A745" t="str">
            <v>ems_spap_0</v>
          </cell>
          <cell r="B745">
            <v>2.6423862100000002</v>
          </cell>
          <cell r="C745">
            <v>2.671288514</v>
          </cell>
          <cell r="D745">
            <v>2.700204131</v>
          </cell>
          <cell r="E745">
            <v>2.7298817959999999</v>
          </cell>
          <cell r="F745">
            <v>2.7605433179999999</v>
          </cell>
          <cell r="G745">
            <v>2.7921558530000001</v>
          </cell>
          <cell r="H745">
            <v>2.824605815</v>
          </cell>
          <cell r="I745">
            <v>2.8577758379999998</v>
          </cell>
          <cell r="J745">
            <v>2.891570003</v>
          </cell>
          <cell r="K745">
            <v>2.9259170839999999</v>
          </cell>
          <cell r="L745">
            <v>2.960766526</v>
          </cell>
          <cell r="M745">
            <v>2.9960833079999998</v>
          </cell>
          <cell r="N745">
            <v>3.0318437010000001</v>
          </cell>
          <cell r="O745">
            <v>3.0680322269999998</v>
          </cell>
          <cell r="P745">
            <v>3.1046395580000001</v>
          </cell>
          <cell r="Q745">
            <v>3.1416609339999999</v>
          </cell>
          <cell r="R745">
            <v>3.1790949990000001</v>
          </cell>
          <cell r="S745">
            <v>3.2169429030000001</v>
          </cell>
          <cell r="T745">
            <v>3.2552075139999999</v>
          </cell>
          <cell r="U745">
            <v>3.2938927900000001</v>
          </cell>
          <cell r="V745">
            <v>3.3330033110000001</v>
          </cell>
          <cell r="W745">
            <v>3.372543963</v>
          </cell>
          <cell r="X745">
            <v>3.412519745</v>
          </cell>
          <cell r="Y745">
            <v>3.45293567</v>
          </cell>
          <cell r="Z745">
            <v>3.4937967489999999</v>
          </cell>
          <cell r="AA745">
            <v>3.5351080170000002</v>
          </cell>
          <cell r="AB745">
            <v>3.5768745819999999</v>
          </cell>
          <cell r="AC745">
            <v>3.6191016889999998</v>
          </cell>
          <cell r="AD745">
            <v>3.6617947630000001</v>
          </cell>
          <cell r="AE745">
            <v>3.7049594610000001</v>
          </cell>
          <cell r="AF745">
            <v>3.7486016929999999</v>
          </cell>
          <cell r="AG745">
            <v>3.792727631</v>
          </cell>
          <cell r="AH745">
            <v>3.8373437049999999</v>
          </cell>
          <cell r="AI745">
            <v>3.8824565889999998</v>
          </cell>
          <cell r="AJ745">
            <v>3.928073178</v>
          </cell>
          <cell r="AK745">
            <v>3.974200561</v>
          </cell>
        </row>
        <row r="746">
          <cell r="A746" t="str">
            <v>ems_sche_2</v>
          </cell>
          <cell r="B746">
            <v>15.95707737</v>
          </cell>
          <cell r="C746">
            <v>16.129612259999998</v>
          </cell>
          <cell r="D746">
            <v>16.298169040000001</v>
          </cell>
          <cell r="E746">
            <v>16.465549920000001</v>
          </cell>
          <cell r="F746">
            <v>16.631874199999999</v>
          </cell>
          <cell r="G746">
            <v>16.795638319999998</v>
          </cell>
          <cell r="H746">
            <v>16.957093830000002</v>
          </cell>
          <cell r="I746">
            <v>17.11836478</v>
          </cell>
          <cell r="J746">
            <v>17.2805748</v>
          </cell>
          <cell r="K746">
            <v>17.44381971</v>
          </cell>
          <cell r="L746">
            <v>17.607356209999999</v>
          </cell>
          <cell r="M746">
            <v>17.769798609999999</v>
          </cell>
          <cell r="N746">
            <v>17.92929269</v>
          </cell>
          <cell r="O746">
            <v>18.083666999999998</v>
          </cell>
          <cell r="P746">
            <v>18.230565890000001</v>
          </cell>
          <cell r="Q746">
            <v>18.367566589999999</v>
          </cell>
          <cell r="R746">
            <v>18.494235710000002</v>
          </cell>
          <cell r="S746">
            <v>18.612305630000002</v>
          </cell>
          <cell r="T746">
            <v>18.723504380000001</v>
          </cell>
          <cell r="U746">
            <v>18.8293119</v>
          </cell>
          <cell r="V746">
            <v>18.930941900000001</v>
          </cell>
          <cell r="W746">
            <v>19.029373790000001</v>
          </cell>
          <cell r="X746">
            <v>19.125394190000002</v>
          </cell>
          <cell r="Y746">
            <v>19.21963702</v>
          </cell>
          <cell r="Z746">
            <v>19.312618799999999</v>
          </cell>
          <cell r="AA746">
            <v>19.404768069999999</v>
          </cell>
          <cell r="AB746">
            <v>19.496448969999999</v>
          </cell>
          <cell r="AC746">
            <v>19.587979470000001</v>
          </cell>
          <cell r="AD746">
            <v>19.679645050000001</v>
          </cell>
          <cell r="AE746">
            <v>19.771708820000001</v>
          </cell>
          <cell r="AF746">
            <v>19.864418780000001</v>
          </cell>
          <cell r="AG746">
            <v>19.958013019999999</v>
          </cell>
          <cell r="AH746">
            <v>20.052723289999999</v>
          </cell>
          <cell r="AI746">
            <v>20.148777429999999</v>
          </cell>
          <cell r="AJ746">
            <v>20.246400900000001</v>
          </cell>
          <cell r="AK746">
            <v>20.345817719999999</v>
          </cell>
        </row>
        <row r="747">
          <cell r="A747" t="str">
            <v>ems_sche_0</v>
          </cell>
          <cell r="B747">
            <v>15.95707737</v>
          </cell>
          <cell r="C747">
            <v>16.135388450000001</v>
          </cell>
          <cell r="D747">
            <v>16.314780949999999</v>
          </cell>
          <cell r="E747">
            <v>16.497829450000001</v>
          </cell>
          <cell r="F747">
            <v>16.685312840000002</v>
          </cell>
          <cell r="G747">
            <v>16.877165519999998</v>
          </cell>
          <cell r="H747">
            <v>17.073035189999999</v>
          </cell>
          <cell r="I747">
            <v>17.272527499999999</v>
          </cell>
          <cell r="J747">
            <v>17.47529308</v>
          </cell>
          <cell r="K747">
            <v>17.68104885</v>
          </cell>
          <cell r="L747">
            <v>17.889575820000001</v>
          </cell>
          <cell r="M747">
            <v>18.100710800000002</v>
          </cell>
          <cell r="N747">
            <v>18.314337559999998</v>
          </cell>
          <cell r="O747">
            <v>18.530379109999998</v>
          </cell>
          <cell r="P747">
            <v>18.748790759999999</v>
          </cell>
          <cell r="Q747">
            <v>18.969553690000001</v>
          </cell>
          <cell r="R747">
            <v>19.192669200000001</v>
          </cell>
          <cell r="S747">
            <v>19.418153790000002</v>
          </cell>
          <cell r="T747">
            <v>19.6460346</v>
          </cell>
          <cell r="U747">
            <v>19.87634581</v>
          </cell>
          <cell r="V747">
            <v>20.109125850000002</v>
          </cell>
          <cell r="W747">
            <v>20.344415420000001</v>
          </cell>
          <cell r="X747">
            <v>20.582256229999999</v>
          </cell>
          <cell r="Y747">
            <v>20.822690250000001</v>
          </cell>
          <cell r="Z747">
            <v>21.065759310000001</v>
          </cell>
          <cell r="AA747">
            <v>21.31150504</v>
          </cell>
          <cell r="AB747">
            <v>21.559968919999999</v>
          </cell>
          <cell r="AC747">
            <v>21.81119245</v>
          </cell>
          <cell r="AD747">
            <v>22.065217260000001</v>
          </cell>
          <cell r="AE747">
            <v>22.32208529</v>
          </cell>
          <cell r="AF747">
            <v>22.581838820000002</v>
          </cell>
          <cell r="AG747">
            <v>22.844520559999999</v>
          </cell>
          <cell r="AH747">
            <v>23.110173589999999</v>
          </cell>
          <cell r="AI747">
            <v>23.378841359999999</v>
          </cell>
          <cell r="AJ747">
            <v>23.650567550000002</v>
          </cell>
          <cell r="AK747">
            <v>23.92539605</v>
          </cell>
        </row>
        <row r="748">
          <cell r="A748" t="str">
            <v>ems_spla_2</v>
          </cell>
          <cell r="B748">
            <v>1.5836969400000001</v>
          </cell>
          <cell r="C748">
            <v>1.5984622230000001</v>
          </cell>
          <cell r="D748">
            <v>1.6109772790000001</v>
          </cell>
          <cell r="E748">
            <v>1.621627237</v>
          </cell>
          <cell r="F748">
            <v>1.6302402810000001</v>
          </cell>
          <cell r="G748">
            <v>1.6363122699999999</v>
          </cell>
          <cell r="H748">
            <v>1.640489648</v>
          </cell>
          <cell r="I748">
            <v>1.6441597459999999</v>
          </cell>
          <cell r="J748">
            <v>1.6479246700000001</v>
          </cell>
          <cell r="K748">
            <v>1.6518401250000001</v>
          </cell>
          <cell r="L748">
            <v>1.655623539</v>
          </cell>
          <cell r="M748">
            <v>1.6588015819999999</v>
          </cell>
          <cell r="N748">
            <v>1.6608165930000001</v>
          </cell>
          <cell r="O748">
            <v>1.661107398</v>
          </cell>
          <cell r="P748">
            <v>1.659171666</v>
          </cell>
          <cell r="Q748">
            <v>1.6546113339999999</v>
          </cell>
          <cell r="R748">
            <v>1.647803452</v>
          </cell>
          <cell r="S748">
            <v>1.639691056</v>
          </cell>
          <cell r="T748">
            <v>1.6309550660000001</v>
          </cell>
          <cell r="U748">
            <v>1.622056602</v>
          </cell>
          <cell r="V748">
            <v>1.6133009519999999</v>
          </cell>
          <cell r="W748">
            <v>1.6048861059999999</v>
          </cell>
          <cell r="X748">
            <v>1.596936583</v>
          </cell>
          <cell r="Y748">
            <v>1.589526821</v>
          </cell>
          <cell r="Z748">
            <v>1.582697429</v>
          </cell>
          <cell r="AA748">
            <v>1.5764665520000001</v>
          </cell>
          <cell r="AB748">
            <v>1.5708378080000001</v>
          </cell>
          <cell r="AC748">
            <v>1.5658058050000001</v>
          </cell>
          <cell r="AD748">
            <v>1.561359932</v>
          </cell>
          <cell r="AE748">
            <v>1.55748693</v>
          </cell>
          <cell r="AF748">
            <v>1.5541726010000001</v>
          </cell>
          <cell r="AG748">
            <v>1.551402918</v>
          </cell>
          <cell r="AH748">
            <v>1.5491647120000001</v>
          </cell>
          <cell r="AI748">
            <v>1.547446077</v>
          </cell>
          <cell r="AJ748">
            <v>1.5462365730000001</v>
          </cell>
          <cell r="AK748">
            <v>1.5455273030000001</v>
          </cell>
        </row>
        <row r="749">
          <cell r="A749" t="str">
            <v>ems_spla_0</v>
          </cell>
          <cell r="B749">
            <v>1.5836969400000001</v>
          </cell>
          <cell r="C749">
            <v>1.601806176</v>
          </cell>
          <cell r="D749">
            <v>1.6200678049999999</v>
          </cell>
          <cell r="E749">
            <v>1.6385538740000001</v>
          </cell>
          <cell r="F749">
            <v>1.657304323</v>
          </cell>
          <cell r="G749">
            <v>1.676338125</v>
          </cell>
          <cell r="H749">
            <v>1.695661187</v>
          </cell>
          <cell r="I749">
            <v>1.715270547</v>
          </cell>
          <cell r="J749">
            <v>1.735157845</v>
          </cell>
          <cell r="K749">
            <v>1.755312513</v>
          </cell>
          <cell r="L749">
            <v>1.775724265</v>
          </cell>
          <cell r="M749">
            <v>1.7963846400000001</v>
          </cell>
          <cell r="N749">
            <v>1.817287702</v>
          </cell>
          <cell r="O749">
            <v>1.8384301320000001</v>
          </cell>
          <cell r="P749">
            <v>1.8598109350000001</v>
          </cell>
          <cell r="Q749">
            <v>1.881430969</v>
          </cell>
          <cell r="R749">
            <v>1.903292422</v>
          </cell>
          <cell r="S749">
            <v>1.9253983400000001</v>
          </cell>
          <cell r="T749">
            <v>1.9477522279999999</v>
          </cell>
          <cell r="U749">
            <v>1.9703577480000001</v>
          </cell>
          <cell r="V749">
            <v>1.9932185200000001</v>
          </cell>
          <cell r="W749">
            <v>2.0163380119999998</v>
          </cell>
          <cell r="X749">
            <v>2.0397194920000001</v>
          </cell>
          <cell r="Y749">
            <v>2.0633660370000002</v>
          </cell>
          <cell r="Z749">
            <v>2.0872805579999998</v>
          </cell>
          <cell r="AA749">
            <v>2.11146586</v>
          </cell>
          <cell r="AB749">
            <v>2.1359246829999998</v>
          </cell>
          <cell r="AC749">
            <v>2.1606597609999998</v>
          </cell>
          <cell r="AD749">
            <v>2.185673859</v>
          </cell>
          <cell r="AE749">
            <v>2.210969811</v>
          </cell>
          <cell r="AF749">
            <v>2.2365505379999999</v>
          </cell>
          <cell r="AG749">
            <v>2.262419065</v>
          </cell>
          <cell r="AH749">
            <v>2.2885785269999999</v>
          </cell>
          <cell r="AI749">
            <v>2.3150321690000002</v>
          </cell>
          <cell r="AJ749">
            <v>2.3417833400000001</v>
          </cell>
          <cell r="AK749">
            <v>2.368835491</v>
          </cell>
        </row>
        <row r="750">
          <cell r="A750" t="str">
            <v>ems_smet_2</v>
          </cell>
          <cell r="B750">
            <v>20.063289690000001</v>
          </cell>
          <cell r="C750">
            <v>20.268684109999999</v>
          </cell>
          <cell r="D750">
            <v>20.45450237</v>
          </cell>
          <cell r="E750">
            <v>20.621359989999998</v>
          </cell>
          <cell r="F750">
            <v>20.766532269999999</v>
          </cell>
          <cell r="G750">
            <v>20.884585770000001</v>
          </cell>
          <cell r="H750">
            <v>20.980945129999998</v>
          </cell>
          <cell r="I750">
            <v>21.069124299999999</v>
          </cell>
          <cell r="J750">
            <v>21.15573461</v>
          </cell>
          <cell r="K750">
            <v>21.241787510000002</v>
          </cell>
          <cell r="L750">
            <v>21.324509819999999</v>
          </cell>
          <cell r="M750">
            <v>21.398767190000001</v>
          </cell>
          <cell r="N750">
            <v>21.45814652</v>
          </cell>
          <cell r="O750">
            <v>21.495816820000002</v>
          </cell>
          <cell r="P750">
            <v>21.505240529999998</v>
          </cell>
          <cell r="Q750">
            <v>21.480756469999999</v>
          </cell>
          <cell r="R750">
            <v>21.425450489999999</v>
          </cell>
          <cell r="S750">
            <v>21.349658359999999</v>
          </cell>
          <cell r="T750">
            <v>21.261510309999998</v>
          </cell>
          <cell r="U750">
            <v>21.166872770000001</v>
          </cell>
          <cell r="V750">
            <v>21.06989394</v>
          </cell>
          <cell r="W750">
            <v>20.97347976</v>
          </cell>
          <cell r="X750">
            <v>20.879647469999998</v>
          </cell>
          <cell r="Y750">
            <v>20.789781189999999</v>
          </cell>
          <cell r="Z750">
            <v>20.70481629</v>
          </cell>
          <cell r="AA750">
            <v>20.625372380000002</v>
          </cell>
          <cell r="AB750">
            <v>20.551849059999999</v>
          </cell>
          <cell r="AC750">
            <v>20.484494609999999</v>
          </cell>
          <cell r="AD750">
            <v>20.42345486</v>
          </cell>
          <cell r="AE750">
            <v>20.368807790000002</v>
          </cell>
          <cell r="AF750">
            <v>20.32058786</v>
          </cell>
          <cell r="AG750">
            <v>20.27880296</v>
          </cell>
          <cell r="AH750">
            <v>20.243446039999998</v>
          </cell>
          <cell r="AI750">
            <v>20.214503149999999</v>
          </cell>
          <cell r="AJ750">
            <v>20.191958679999999</v>
          </cell>
          <cell r="AK750">
            <v>20.175798799999999</v>
          </cell>
        </row>
        <row r="751">
          <cell r="A751" t="str">
            <v>ems_smet_0</v>
          </cell>
          <cell r="B751">
            <v>20.063289690000001</v>
          </cell>
          <cell r="C751">
            <v>20.298332240000001</v>
          </cell>
          <cell r="D751">
            <v>20.53687759</v>
          </cell>
          <cell r="E751">
            <v>20.77712185</v>
          </cell>
          <cell r="F751">
            <v>21.01880985</v>
          </cell>
          <cell r="G751">
            <v>21.262377990000001</v>
          </cell>
          <cell r="H751">
            <v>21.508364539999999</v>
          </cell>
          <cell r="I751">
            <v>21.75715967</v>
          </cell>
          <cell r="J751">
            <v>22.008963529999999</v>
          </cell>
          <cell r="K751">
            <v>22.263832659999998</v>
          </cell>
          <cell r="L751">
            <v>22.521743749999999</v>
          </cell>
          <cell r="M751">
            <v>22.782644820000002</v>
          </cell>
          <cell r="N751">
            <v>23.046487200000001</v>
          </cell>
          <cell r="O751">
            <v>23.313241009999999</v>
          </cell>
          <cell r="P751">
            <v>23.582899770000001</v>
          </cell>
          <cell r="Q751">
            <v>23.855478529999999</v>
          </cell>
          <cell r="R751">
            <v>24.131009339999999</v>
          </cell>
          <cell r="S751">
            <v>24.409536030000002</v>
          </cell>
          <cell r="T751">
            <v>24.691109440000002</v>
          </cell>
          <cell r="U751">
            <v>24.97578365</v>
          </cell>
          <cell r="V751">
            <v>25.26361327</v>
          </cell>
          <cell r="W751">
            <v>25.55465173</v>
          </cell>
          <cell r="X751">
            <v>25.84895049</v>
          </cell>
          <cell r="Y751">
            <v>26.146558689999999</v>
          </cell>
          <cell r="Z751">
            <v>26.447523329999999</v>
          </cell>
          <cell r="AA751">
            <v>26.75188958</v>
          </cell>
          <cell r="AB751">
            <v>27.059701230000002</v>
          </cell>
          <cell r="AC751">
            <v>27.371001110000002</v>
          </cell>
          <cell r="AD751">
            <v>27.68583147</v>
          </cell>
          <cell r="AE751">
            <v>28.0042343</v>
          </cell>
          <cell r="AF751">
            <v>28.32625157</v>
          </cell>
          <cell r="AG751">
            <v>28.651925339999998</v>
          </cell>
          <cell r="AH751">
            <v>28.98129789</v>
          </cell>
          <cell r="AI751">
            <v>29.314411740000001</v>
          </cell>
          <cell r="AJ751">
            <v>29.651309659999999</v>
          </cell>
          <cell r="AK751">
            <v>29.99203468</v>
          </cell>
        </row>
        <row r="752">
          <cell r="A752" t="str">
            <v>ems_sigo_2</v>
          </cell>
          <cell r="B752">
            <v>1.77045363</v>
          </cell>
          <cell r="C752">
            <v>1.790045978</v>
          </cell>
          <cell r="D752">
            <v>1.809314691</v>
          </cell>
          <cell r="E752">
            <v>1.828321665</v>
          </cell>
          <cell r="F752">
            <v>1.846976264</v>
          </cell>
          <cell r="G752">
            <v>1.865083654</v>
          </cell>
          <cell r="H752">
            <v>1.8827537350000001</v>
          </cell>
          <cell r="I752">
            <v>1.900330917</v>
          </cell>
          <cell r="J752">
            <v>1.917960699</v>
          </cell>
          <cell r="K752">
            <v>1.9356400819999999</v>
          </cell>
          <cell r="L752">
            <v>1.9532664660000001</v>
          </cell>
          <cell r="M752">
            <v>1.9706718009999999</v>
          </cell>
          <cell r="N752">
            <v>1.9876464970000001</v>
          </cell>
          <cell r="O752">
            <v>2.0039578329999999</v>
          </cell>
          <cell r="P752">
            <v>2.0193657100000002</v>
          </cell>
          <cell r="Q752">
            <v>2.0336369109999999</v>
          </cell>
          <cell r="R752">
            <v>2.046821467</v>
          </cell>
          <cell r="S752">
            <v>2.0592178890000001</v>
          </cell>
          <cell r="T752">
            <v>2.0710535860000001</v>
          </cell>
          <cell r="U752">
            <v>2.082496489</v>
          </cell>
          <cell r="V752">
            <v>2.0936737050000001</v>
          </cell>
          <cell r="W752">
            <v>2.104684384</v>
          </cell>
          <cell r="X752">
            <v>2.1156077020000001</v>
          </cell>
          <cell r="Y752">
            <v>2.126507921</v>
          </cell>
          <cell r="Z752">
            <v>2.137437867</v>
          </cell>
          <cell r="AA752">
            <v>2.1484415120000002</v>
          </cell>
          <cell r="AB752">
            <v>2.1595560040000001</v>
          </cell>
          <cell r="AC752">
            <v>2.1708132830000002</v>
          </cell>
          <cell r="AD752">
            <v>2.1822413840000001</v>
          </cell>
          <cell r="AE752">
            <v>2.193865454</v>
          </cell>
          <cell r="AF752">
            <v>2.2057085449999998</v>
          </cell>
          <cell r="AG752">
            <v>2.2177922099999998</v>
          </cell>
          <cell r="AH752">
            <v>2.2301369420000001</v>
          </cell>
          <cell r="AI752">
            <v>2.2427624960000001</v>
          </cell>
          <cell r="AJ752">
            <v>2.2556881020000001</v>
          </cell>
          <cell r="AK752">
            <v>2.2689326109999999</v>
          </cell>
        </row>
        <row r="753">
          <cell r="A753" t="str">
            <v>ems_sigo_0</v>
          </cell>
          <cell r="B753">
            <v>1.77045363</v>
          </cell>
          <cell r="C753">
            <v>1.7908592539999999</v>
          </cell>
          <cell r="D753">
            <v>1.811544925</v>
          </cell>
          <cell r="E753">
            <v>1.8325197689999999</v>
          </cell>
          <cell r="F753">
            <v>1.8537850870000001</v>
          </cell>
          <cell r="G753">
            <v>1.875338285</v>
          </cell>
          <cell r="H753">
            <v>1.897172869</v>
          </cell>
          <cell r="I753">
            <v>1.9192791220000001</v>
          </cell>
          <cell r="J753">
            <v>1.9416458640000001</v>
          </cell>
          <cell r="K753">
            <v>1.9642624420000001</v>
          </cell>
          <cell r="L753">
            <v>1.9871202160000001</v>
          </cell>
          <cell r="M753">
            <v>2.0102133260000001</v>
          </cell>
          <cell r="N753">
            <v>2.0335388289999998</v>
          </cell>
          <cell r="O753">
            <v>2.0570964140000001</v>
          </cell>
          <cell r="P753">
            <v>2.080887911</v>
          </cell>
          <cell r="Q753">
            <v>2.1049167230000001</v>
          </cell>
          <cell r="R753">
            <v>2.1291873159999999</v>
          </cell>
          <cell r="S753">
            <v>2.153704791</v>
          </cell>
          <cell r="T753">
            <v>2.1784745719999998</v>
          </cell>
          <cell r="U753">
            <v>2.2035021810000002</v>
          </cell>
          <cell r="V753">
            <v>2.2287931190000001</v>
          </cell>
          <cell r="W753">
            <v>2.25435279</v>
          </cell>
          <cell r="X753">
            <v>2.2801864919999999</v>
          </cell>
          <cell r="Y753">
            <v>2.306299418</v>
          </cell>
          <cell r="Z753">
            <v>2.3326966800000002</v>
          </cell>
          <cell r="AA753">
            <v>2.3593833339999999</v>
          </cell>
          <cell r="AB753">
            <v>2.3863644000000002</v>
          </cell>
          <cell r="AC753">
            <v>2.4136448819999998</v>
          </cell>
          <cell r="AD753">
            <v>2.4412297779999999</v>
          </cell>
          <cell r="AE753">
            <v>2.4691240780000001</v>
          </cell>
          <cell r="AF753">
            <v>2.4973327699999999</v>
          </cell>
          <cell r="AG753">
            <v>2.5258608269999998</v>
          </cell>
          <cell r="AH753">
            <v>2.5547132069999998</v>
          </cell>
          <cell r="AI753">
            <v>2.5838948359999998</v>
          </cell>
          <cell r="AJ753">
            <v>2.613410606</v>
          </cell>
          <cell r="AK753">
            <v>2.643265365</v>
          </cell>
        </row>
        <row r="754">
          <cell r="A754" t="str">
            <v>ems_scgo_2</v>
          </cell>
          <cell r="B754">
            <v>2.9158058499999999</v>
          </cell>
          <cell r="C754">
            <v>2.9470599700000002</v>
          </cell>
          <cell r="D754">
            <v>2.9773791570000001</v>
          </cell>
          <cell r="E754">
            <v>3.0071461610000001</v>
          </cell>
          <cell r="F754">
            <v>3.0362516830000001</v>
          </cell>
          <cell r="G754">
            <v>3.0643119510000001</v>
          </cell>
          <cell r="H754">
            <v>3.0915824180000002</v>
          </cell>
          <cell r="I754">
            <v>3.118810673</v>
          </cell>
          <cell r="J754">
            <v>3.1463132680000001</v>
          </cell>
          <cell r="K754">
            <v>3.1740802449999999</v>
          </cell>
          <cell r="L754">
            <v>3.2018898949999999</v>
          </cell>
          <cell r="M754">
            <v>3.2293882890000001</v>
          </cell>
          <cell r="N754">
            <v>3.2561435080000001</v>
          </cell>
          <cell r="O754">
            <v>3.2816864780000001</v>
          </cell>
          <cell r="P754">
            <v>3.3055453159999999</v>
          </cell>
          <cell r="Q754">
            <v>3.3272757290000001</v>
          </cell>
          <cell r="R754">
            <v>3.3470160930000001</v>
          </cell>
          <cell r="S754">
            <v>3.3654045930000001</v>
          </cell>
          <cell r="T754">
            <v>3.3829239879999999</v>
          </cell>
          <cell r="U754">
            <v>3.3999201179999998</v>
          </cell>
          <cell r="V754">
            <v>3.4166461990000001</v>
          </cell>
          <cell r="W754">
            <v>3.4332930849999999</v>
          </cell>
          <cell r="X754">
            <v>3.4500070859999998</v>
          </cell>
          <cell r="Y754">
            <v>3.4669007299999999</v>
          </cell>
          <cell r="Z754">
            <v>3.4840600140000002</v>
          </cell>
          <cell r="AA754">
            <v>3.5015499220000001</v>
          </cell>
          <cell r="AB754">
            <v>3.5194189599999999</v>
          </cell>
          <cell r="AC754">
            <v>3.537702967</v>
          </cell>
          <cell r="AD754">
            <v>3.5564283090000002</v>
          </cell>
          <cell r="AE754">
            <v>3.5756145039999998</v>
          </cell>
          <cell r="AF754">
            <v>3.5952763320000001</v>
          </cell>
          <cell r="AG754">
            <v>3.6154254840000002</v>
          </cell>
          <cell r="AH754">
            <v>3.6360718159999998</v>
          </cell>
          <cell r="AI754">
            <v>3.657224271</v>
          </cell>
          <cell r="AJ754">
            <v>3.6788915289999999</v>
          </cell>
          <cell r="AK754">
            <v>3.7010824360000001</v>
          </cell>
        </row>
        <row r="755">
          <cell r="A755" t="str">
            <v>ems_scgo_0</v>
          </cell>
          <cell r="B755">
            <v>2.9158058499999999</v>
          </cell>
          <cell r="C755">
            <v>2.9488013070000001</v>
          </cell>
          <cell r="D755">
            <v>2.982146476</v>
          </cell>
          <cell r="E755">
            <v>3.0160802740000001</v>
          </cell>
          <cell r="F755">
            <v>3.0506669849999999</v>
          </cell>
          <cell r="G755">
            <v>3.0859086859999998</v>
          </cell>
          <cell r="H755">
            <v>3.1217879960000001</v>
          </cell>
          <cell r="I755">
            <v>3.1582802879999998</v>
          </cell>
          <cell r="J755">
            <v>3.1953578610000002</v>
          </cell>
          <cell r="K755">
            <v>3.2329929499999999</v>
          </cell>
          <cell r="L755">
            <v>3.271160396</v>
          </cell>
          <cell r="M755">
            <v>3.3098395370000002</v>
          </cell>
          <cell r="N755">
            <v>3.349015128</v>
          </cell>
          <cell r="O755">
            <v>3.3886773730000002</v>
          </cell>
          <cell r="P755">
            <v>3.4288213280000002</v>
          </cell>
          <cell r="Q755">
            <v>3.4694458890000002</v>
          </cell>
          <cell r="R755">
            <v>3.5105527040000002</v>
          </cell>
          <cell r="S755">
            <v>3.5521452120000001</v>
          </cell>
          <cell r="T755">
            <v>3.5942277530000002</v>
          </cell>
          <cell r="U755">
            <v>3.636804927</v>
          </cell>
          <cell r="V755">
            <v>3.6798811790000001</v>
          </cell>
          <cell r="W755">
            <v>3.7234605780000001</v>
          </cell>
          <cell r="X755">
            <v>3.7675467579999999</v>
          </cell>
          <cell r="Y755">
            <v>3.8121429569999998</v>
          </cell>
          <cell r="Z755">
            <v>3.8572521279999998</v>
          </cell>
          <cell r="AA755">
            <v>3.9028770750000001</v>
          </cell>
          <cell r="AB755">
            <v>3.949020601</v>
          </cell>
          <cell r="AC755">
            <v>3.9956856379999999</v>
          </cell>
          <cell r="AD755">
            <v>4.0428753559999997</v>
          </cell>
          <cell r="AE755">
            <v>4.0905932519999997</v>
          </cell>
          <cell r="AF755">
            <v>4.1388431990000001</v>
          </cell>
          <cell r="AG755">
            <v>4.1876294840000003</v>
          </cell>
          <cell r="AH755">
            <v>4.2369568109999998</v>
          </cell>
          <cell r="AI755">
            <v>4.2868303010000002</v>
          </cell>
          <cell r="AJ755">
            <v>4.3372554750000001</v>
          </cell>
          <cell r="AK755">
            <v>4.3882382289999997</v>
          </cell>
        </row>
        <row r="756">
          <cell r="A756" t="str">
            <v>ems_scon_2</v>
          </cell>
          <cell r="B756">
            <v>8.1605856200000009</v>
          </cell>
          <cell r="C756">
            <v>8.2403906589999991</v>
          </cell>
          <cell r="D756">
            <v>8.3109251190000002</v>
          </cell>
          <cell r="E756">
            <v>8.3751291279999993</v>
          </cell>
          <cell r="F756">
            <v>8.4335940209999993</v>
          </cell>
          <cell r="G756">
            <v>8.485168131</v>
          </cell>
          <cell r="H756">
            <v>8.5318216400000004</v>
          </cell>
          <cell r="I756">
            <v>8.577864108</v>
          </cell>
          <cell r="J756">
            <v>8.6252368700000002</v>
          </cell>
          <cell r="K756">
            <v>8.6740760039999998</v>
          </cell>
          <cell r="L756">
            <v>8.7233756670000009</v>
          </cell>
          <cell r="M756">
            <v>8.7714684869999999</v>
          </cell>
          <cell r="N756">
            <v>8.8163669779999996</v>
          </cell>
          <cell r="O756">
            <v>8.8560197150000004</v>
          </cell>
          <cell r="P756">
            <v>8.888512446</v>
          </cell>
          <cell r="Q756">
            <v>8.9122246999999994</v>
          </cell>
          <cell r="R756">
            <v>8.9281962959999994</v>
          </cell>
          <cell r="S756">
            <v>8.9396121530000006</v>
          </cell>
          <cell r="T756">
            <v>8.9489062219999997</v>
          </cell>
          <cell r="U756">
            <v>8.9577716610000007</v>
          </cell>
          <cell r="V756">
            <v>8.9673656449999992</v>
          </cell>
          <cell r="W756">
            <v>8.9784751870000008</v>
          </cell>
          <cell r="X756">
            <v>8.9916312860000005</v>
          </cell>
          <cell r="Y756">
            <v>9.007185046</v>
          </cell>
          <cell r="Z756">
            <v>9.0253588760000003</v>
          </cell>
          <cell r="AA756">
            <v>9.0462818420000009</v>
          </cell>
          <cell r="AB756">
            <v>9.0700148859999992</v>
          </cell>
          <cell r="AC756">
            <v>9.0965693109999997</v>
          </cell>
          <cell r="AD756">
            <v>9.1259206329999998</v>
          </cell>
          <cell r="AE756">
            <v>9.1580190720000001</v>
          </cell>
          <cell r="AF756">
            <v>9.1927975459999995</v>
          </cell>
          <cell r="AG756">
            <v>9.2301777269999992</v>
          </cell>
          <cell r="AH756">
            <v>9.2700746130000002</v>
          </cell>
          <cell r="AI756">
            <v>9.3123998950000004</v>
          </cell>
          <cell r="AJ756">
            <v>9.3570643909999998</v>
          </cell>
          <cell r="AK756">
            <v>9.4039797350000001</v>
          </cell>
        </row>
        <row r="757">
          <cell r="A757" t="str">
            <v>ems_scon_0</v>
          </cell>
          <cell r="B757">
            <v>8.1605856200000009</v>
          </cell>
          <cell r="C757">
            <v>8.2504708109999996</v>
          </cell>
          <cell r="D757">
            <v>8.3386744329999996</v>
          </cell>
          <cell r="E757">
            <v>8.4270969509999993</v>
          </cell>
          <cell r="F757">
            <v>8.516976949</v>
          </cell>
          <cell r="G757">
            <v>8.6088990200000008</v>
          </cell>
          <cell r="H757">
            <v>8.70303966</v>
          </cell>
          <cell r="I757">
            <v>8.7993745689999994</v>
          </cell>
          <cell r="J757">
            <v>8.8978043339999999</v>
          </cell>
          <cell r="K757">
            <v>8.9982180490000001</v>
          </cell>
          <cell r="L757">
            <v>9.1005203409999993</v>
          </cell>
          <cell r="M757">
            <v>9.2046397930000001</v>
          </cell>
          <cell r="N757">
            <v>9.3105289379999991</v>
          </cell>
          <cell r="O757">
            <v>9.4181609460000004</v>
          </cell>
          <cell r="P757">
            <v>9.5275252889999997</v>
          </cell>
          <cell r="Q757">
            <v>9.6386231989999995</v>
          </cell>
          <cell r="R757">
            <v>9.7514635310000006</v>
          </cell>
          <cell r="S757">
            <v>9.8660591719999999</v>
          </cell>
          <cell r="T757">
            <v>9.9824241209999993</v>
          </cell>
          <cell r="U757">
            <v>10.10057128</v>
          </cell>
          <cell r="V757">
            <v>10.220510900000001</v>
          </cell>
          <cell r="W757">
            <v>10.34224964</v>
          </cell>
          <cell r="X757">
            <v>10.465790180000001</v>
          </cell>
          <cell r="Y757">
            <v>10.5911312</v>
          </cell>
          <cell r="Z757">
            <v>10.71826774</v>
          </cell>
          <cell r="AA757">
            <v>10.847191629999999</v>
          </cell>
          <cell r="AB757">
            <v>10.977892170000001</v>
          </cell>
          <cell r="AC757">
            <v>11.110356729999999</v>
          </cell>
          <cell r="AD757">
            <v>11.2445714</v>
          </cell>
          <cell r="AE757">
            <v>11.38052156</v>
          </cell>
          <cell r="AF757">
            <v>11.51819236</v>
          </cell>
          <cell r="AG757">
            <v>11.657569240000001</v>
          </cell>
          <cell r="AH757">
            <v>11.79863819</v>
          </cell>
          <cell r="AI757">
            <v>11.94138615</v>
          </cell>
          <cell r="AJ757">
            <v>12.08580115</v>
          </cell>
          <cell r="AK757">
            <v>12.231872559999999</v>
          </cell>
        </row>
        <row r="758">
          <cell r="A758" t="str">
            <v>ems_srai_2</v>
          </cell>
          <cell r="B758">
            <v>1.874034406</v>
          </cell>
          <cell r="C758">
            <v>1.8920579580000001</v>
          </cell>
          <cell r="D758">
            <v>1.9084723429999999</v>
          </cell>
          <cell r="E758">
            <v>1.924346879</v>
          </cell>
          <cell r="F758">
            <v>1.939988893</v>
          </cell>
          <cell r="G758">
            <v>1.95529928</v>
          </cell>
          <cell r="H758">
            <v>1.9703655550000001</v>
          </cell>
          <cell r="I758">
            <v>1.985511807</v>
          </cell>
          <cell r="J758">
            <v>2.0008866109999999</v>
          </cell>
          <cell r="K758">
            <v>2.0164756380000002</v>
          </cell>
          <cell r="L758">
            <v>2.03214688</v>
          </cell>
          <cell r="M758">
            <v>2.0476870589999998</v>
          </cell>
          <cell r="N758">
            <v>2.0628284510000001</v>
          </cell>
          <cell r="O758">
            <v>2.0772696900000001</v>
          </cell>
          <cell r="P758">
            <v>2.0906932029999998</v>
          </cell>
          <cell r="Q758">
            <v>2.1027807620000001</v>
          </cell>
          <cell r="R758">
            <v>2.1135205190000002</v>
          </cell>
          <cell r="S758">
            <v>2.1232126629999999</v>
          </cell>
          <cell r="T758">
            <v>2.1321216810000001</v>
          </cell>
          <cell r="U758">
            <v>2.140452442</v>
          </cell>
          <cell r="V758">
            <v>2.1483618820000001</v>
          </cell>
          <cell r="W758">
            <v>2.1559713010000001</v>
          </cell>
          <cell r="X758">
            <v>2.163375458</v>
          </cell>
          <cell r="Y758">
            <v>2.1706491020000001</v>
          </cell>
          <cell r="Z758">
            <v>2.177851805</v>
          </cell>
          <cell r="AA758">
            <v>2.1850316400000001</v>
          </cell>
          <cell r="AB758">
            <v>2.1922280220000001</v>
          </cell>
          <cell r="AC758">
            <v>2.1994739079999999</v>
          </cell>
          <cell r="AD758">
            <v>2.2067974979999998</v>
          </cell>
          <cell r="AE758">
            <v>2.2142235490000002</v>
          </cell>
          <cell r="AF758">
            <v>2.221774382</v>
          </cell>
          <cell r="AG758">
            <v>2.2294706510000002</v>
          </cell>
          <cell r="AH758">
            <v>2.237331921</v>
          </cell>
          <cell r="AI758">
            <v>2.245377086</v>
          </cell>
          <cell r="AJ758">
            <v>2.2536246719999999</v>
          </cell>
          <cell r="AK758">
            <v>2.2620930289999999</v>
          </cell>
        </row>
        <row r="759">
          <cell r="A759" t="str">
            <v>ems_srai_0</v>
          </cell>
          <cell r="B759">
            <v>1.874034406</v>
          </cell>
          <cell r="C759">
            <v>1.89285269</v>
          </cell>
          <cell r="D759">
            <v>1.910722373</v>
          </cell>
          <cell r="E759">
            <v>1.9286478659999999</v>
          </cell>
          <cell r="F759">
            <v>1.9470161109999999</v>
          </cell>
          <cell r="G759">
            <v>1.9659230780000001</v>
          </cell>
          <cell r="H759">
            <v>1.9853568290000001</v>
          </cell>
          <cell r="I759">
            <v>2.005273571</v>
          </cell>
          <cell r="J759">
            <v>2.0256252529999998</v>
          </cell>
          <cell r="K759">
            <v>2.0463684519999998</v>
          </cell>
          <cell r="L759">
            <v>2.0674666510000002</v>
          </cell>
          <cell r="M759">
            <v>2.088890369</v>
          </cell>
          <cell r="N759">
            <v>2.11061663</v>
          </cell>
          <cell r="O759">
            <v>2.1326282270000001</v>
          </cell>
          <cell r="P759">
            <v>2.1549128830000002</v>
          </cell>
          <cell r="Q759">
            <v>2.1774623480000002</v>
          </cell>
          <cell r="R759">
            <v>2.200271517</v>
          </cell>
          <cell r="S759">
            <v>2.2233376329999999</v>
          </cell>
          <cell r="T759">
            <v>2.246659556</v>
          </cell>
          <cell r="U759">
            <v>2.2702371810000002</v>
          </cell>
          <cell r="V759">
            <v>2.2940710069999999</v>
          </cell>
          <cell r="W759">
            <v>2.3181618519999998</v>
          </cell>
          <cell r="X759">
            <v>2.3425106699999998</v>
          </cell>
          <cell r="Y759">
            <v>2.3671184759999999</v>
          </cell>
          <cell r="Z759">
            <v>2.3919863179999998</v>
          </cell>
          <cell r="AA759">
            <v>2.417115302</v>
          </cell>
          <cell r="AB759">
            <v>2.442506635</v>
          </cell>
          <cell r="AC759">
            <v>2.468161673</v>
          </cell>
          <cell r="AD759">
            <v>2.494081966</v>
          </cell>
          <cell r="AE759">
            <v>2.5202692999999998</v>
          </cell>
          <cell r="AF759">
            <v>2.5467257189999999</v>
          </cell>
          <cell r="AG759">
            <v>2.57345354</v>
          </cell>
          <cell r="AH759">
            <v>2.6004553530000001</v>
          </cell>
          <cell r="AI759">
            <v>2.6277340140000001</v>
          </cell>
          <cell r="AJ759">
            <v>2.6552926289999998</v>
          </cell>
          <cell r="AK759">
            <v>2.6831345390000001</v>
          </cell>
        </row>
        <row r="760">
          <cell r="A760" t="str">
            <v>ems_sroa_2</v>
          </cell>
          <cell r="B760">
            <v>18.807280009999999</v>
          </cell>
          <cell r="C760">
            <v>18.987122370000002</v>
          </cell>
          <cell r="D760">
            <v>19.150000599999998</v>
          </cell>
          <cell r="E760">
            <v>19.306716779999999</v>
          </cell>
          <cell r="F760">
            <v>19.460220280000001</v>
          </cell>
          <cell r="G760">
            <v>19.609236190000001</v>
          </cell>
          <cell r="H760">
            <v>19.754774789999999</v>
          </cell>
          <cell r="I760">
            <v>19.900596440000001</v>
          </cell>
          <cell r="J760">
            <v>20.048475509999999</v>
          </cell>
          <cell r="K760">
            <v>20.19832559</v>
          </cell>
          <cell r="L760">
            <v>20.348708729999998</v>
          </cell>
          <cell r="M760">
            <v>20.497249629999999</v>
          </cell>
          <cell r="N760">
            <v>20.640943610000001</v>
          </cell>
          <cell r="O760">
            <v>20.776396179999999</v>
          </cell>
          <cell r="P760">
            <v>20.90002398</v>
          </cell>
          <cell r="Q760">
            <v>21.008233499999999</v>
          </cell>
          <cell r="R760">
            <v>21.100923909999999</v>
          </cell>
          <cell r="S760">
            <v>21.181553319999999</v>
          </cell>
          <cell r="T760">
            <v>21.253166669999999</v>
          </cell>
          <cell r="U760">
            <v>21.318119190000001</v>
          </cell>
          <cell r="V760">
            <v>21.378208650000001</v>
          </cell>
          <cell r="W760">
            <v>21.434816600000001</v>
          </cell>
          <cell r="X760">
            <v>21.48901442</v>
          </cell>
          <cell r="Y760">
            <v>21.54164054</v>
          </cell>
          <cell r="Z760">
            <v>21.593357810000001</v>
          </cell>
          <cell r="AA760">
            <v>21.64469712</v>
          </cell>
          <cell r="AB760">
            <v>21.696090819999998</v>
          </cell>
          <cell r="AC760">
            <v>21.747898289999998</v>
          </cell>
          <cell r="AD760">
            <v>21.800425449999999</v>
          </cell>
          <cell r="AE760">
            <v>21.85393964</v>
          </cell>
          <cell r="AF760">
            <v>21.90868086</v>
          </cell>
          <cell r="AG760">
            <v>21.964870130000001</v>
          </cell>
          <cell r="AH760">
            <v>22.022715819999998</v>
          </cell>
          <cell r="AI760">
            <v>22.082418140000001</v>
          </cell>
          <cell r="AJ760">
            <v>22.144172319999999</v>
          </cell>
          <cell r="AK760">
            <v>22.208170689999999</v>
          </cell>
        </row>
        <row r="761">
          <cell r="A761" t="str">
            <v>ems_sroa_0</v>
          </cell>
          <cell r="B761">
            <v>18.807280009999999</v>
          </cell>
          <cell r="C761">
            <v>18.99615812</v>
          </cell>
          <cell r="D761">
            <v>19.175572500000001</v>
          </cell>
          <cell r="E761">
            <v>19.355574130000001</v>
          </cell>
          <cell r="F761">
            <v>19.540005449999999</v>
          </cell>
          <cell r="G761">
            <v>19.729797640000001</v>
          </cell>
          <cell r="H761">
            <v>19.924815079999998</v>
          </cell>
          <cell r="I761">
            <v>20.124617839999999</v>
          </cell>
          <cell r="J761">
            <v>20.32873412</v>
          </cell>
          <cell r="K761">
            <v>20.536744370000001</v>
          </cell>
          <cell r="L761">
            <v>20.74829999</v>
          </cell>
          <cell r="M761">
            <v>20.963121990000001</v>
          </cell>
          <cell r="N761">
            <v>21.180994160000001</v>
          </cell>
          <cell r="O761">
            <v>21.4017552</v>
          </cell>
          <cell r="P761">
            <v>21.6252903</v>
          </cell>
          <cell r="Q761">
            <v>21.851522419999998</v>
          </cell>
          <cell r="R761">
            <v>22.08040381</v>
          </cell>
          <cell r="S761">
            <v>22.311908450000001</v>
          </cell>
          <cell r="T761">
            <v>22.546025119999999</v>
          </cell>
          <cell r="U761">
            <v>22.78275185</v>
          </cell>
          <cell r="V761">
            <v>23.022091880000001</v>
          </cell>
          <cell r="W761">
            <v>23.264050999999998</v>
          </cell>
          <cell r="X761">
            <v>23.508635909999999</v>
          </cell>
          <cell r="Y761">
            <v>23.755853590000001</v>
          </cell>
          <cell r="Z761">
            <v>24.00571115</v>
          </cell>
          <cell r="AA761">
            <v>24.25821616</v>
          </cell>
          <cell r="AB761">
            <v>24.513377169999998</v>
          </cell>
          <cell r="AC761">
            <v>24.771204239999999</v>
          </cell>
          <cell r="AD761">
            <v>25.03170948</v>
          </cell>
          <cell r="AE761">
            <v>25.294907479999999</v>
          </cell>
          <cell r="AF761">
            <v>25.56081558</v>
          </cell>
          <cell r="AG761">
            <v>25.82945406</v>
          </cell>
          <cell r="AH761">
            <v>26.100846149999999</v>
          </cell>
          <cell r="AI761">
            <v>26.37501799</v>
          </cell>
          <cell r="AJ761">
            <v>26.651998500000001</v>
          </cell>
          <cell r="AK761">
            <v>26.931819170000001</v>
          </cell>
        </row>
        <row r="762">
          <cell r="A762" t="str">
            <v>ems_swat_2</v>
          </cell>
          <cell r="B762">
            <v>4.3114151600000001</v>
          </cell>
          <cell r="C762">
            <v>4.3595114940000004</v>
          </cell>
          <cell r="D762">
            <v>4.406774221</v>
          </cell>
          <cell r="E762">
            <v>4.453325414</v>
          </cell>
          <cell r="F762">
            <v>4.4989966739999998</v>
          </cell>
          <cell r="G762">
            <v>4.543343965</v>
          </cell>
          <cell r="H762">
            <v>4.5864415049999998</v>
          </cell>
          <cell r="I762">
            <v>4.6289386319999997</v>
          </cell>
          <cell r="J762">
            <v>4.6712539939999997</v>
          </cell>
          <cell r="K762">
            <v>4.7134937050000003</v>
          </cell>
          <cell r="L762">
            <v>4.75549058</v>
          </cell>
          <cell r="M762">
            <v>4.796864061</v>
          </cell>
          <cell r="N762">
            <v>4.8370782090000004</v>
          </cell>
          <cell r="O762">
            <v>4.8754929210000002</v>
          </cell>
          <cell r="P762">
            <v>4.9114086300000004</v>
          </cell>
          <cell r="Q762">
            <v>4.9441057659999998</v>
          </cell>
          <cell r="R762">
            <v>4.973437401</v>
          </cell>
          <cell r="S762">
            <v>4.9999187020000004</v>
          </cell>
          <cell r="T762">
            <v>5.0241078789999998</v>
          </cell>
          <cell r="U762">
            <v>5.0464907200000004</v>
          </cell>
          <cell r="V762">
            <v>5.0674638009999997</v>
          </cell>
          <cell r="W762">
            <v>5.0873441059999998</v>
          </cell>
          <cell r="X762">
            <v>5.1063850410000002</v>
          </cell>
          <cell r="Y762">
            <v>5.1247919199999998</v>
          </cell>
          <cell r="Z762">
            <v>5.1427347570000004</v>
          </cell>
          <cell r="AA762">
            <v>5.16035807</v>
          </cell>
          <cell r="AB762">
            <v>5.1777880810000001</v>
          </cell>
          <cell r="AC762">
            <v>5.1951378679999998</v>
          </cell>
          <cell r="AD762">
            <v>5.2125109649999999</v>
          </cell>
          <cell r="AE762">
            <v>5.2300038720000002</v>
          </cell>
          <cell r="AF762">
            <v>5.2477077599999999</v>
          </cell>
          <cell r="AG762">
            <v>5.2657096499999998</v>
          </cell>
          <cell r="AH762">
            <v>5.2840932010000001</v>
          </cell>
          <cell r="AI762">
            <v>5.302939265</v>
          </cell>
          <cell r="AJ762">
            <v>5.3223262499999997</v>
          </cell>
          <cell r="AK762">
            <v>5.342330381</v>
          </cell>
        </row>
        <row r="763">
          <cell r="A763" t="str">
            <v>ems_swat_0</v>
          </cell>
          <cell r="B763">
            <v>4.3114151600000001</v>
          </cell>
          <cell r="C763">
            <v>4.3610714819999998</v>
          </cell>
          <cell r="D763">
            <v>4.4114063679999997</v>
          </cell>
          <cell r="E763">
            <v>4.4624951060000004</v>
          </cell>
          <cell r="F763">
            <v>4.514354236</v>
          </cell>
          <cell r="G763">
            <v>4.566962642</v>
          </cell>
          <cell r="H763">
            <v>4.6202808209999997</v>
          </cell>
          <cell r="I763">
            <v>4.6742644489999998</v>
          </cell>
          <cell r="J763">
            <v>4.7288723719999997</v>
          </cell>
          <cell r="K763">
            <v>4.7840704140000003</v>
          </cell>
          <cell r="L763">
            <v>4.8398325900000003</v>
          </cell>
          <cell r="M763">
            <v>4.8961409250000001</v>
          </cell>
          <cell r="N763">
            <v>4.9529846500000003</v>
          </cell>
          <cell r="O763">
            <v>5.010359191</v>
          </cell>
          <cell r="P763">
            <v>5.0682651390000002</v>
          </cell>
          <cell r="Q763">
            <v>5.1267072840000001</v>
          </cell>
          <cell r="R763">
            <v>5.1856937490000004</v>
          </cell>
          <cell r="S763">
            <v>5.245235235</v>
          </cell>
          <cell r="T763">
            <v>5.3053443769999999</v>
          </cell>
          <cell r="U763">
            <v>5.3660352250000001</v>
          </cell>
          <cell r="V763">
            <v>5.4273228250000001</v>
          </cell>
          <cell r="W763">
            <v>5.4892228960000002</v>
          </cell>
          <cell r="X763">
            <v>5.5517515929999997</v>
          </cell>
          <cell r="Y763">
            <v>5.6149253210000003</v>
          </cell>
          <cell r="Z763">
            <v>5.6787606090000002</v>
          </cell>
          <cell r="AA763">
            <v>5.7432740000000004</v>
          </cell>
          <cell r="AB763">
            <v>5.8084819789999997</v>
          </cell>
          <cell r="AC763">
            <v>5.8744009019999996</v>
          </cell>
          <cell r="AD763">
            <v>5.9410469419999998</v>
          </cell>
          <cell r="AE763">
            <v>6.0084360419999996</v>
          </cell>
          <cell r="AF763">
            <v>6.0765838649999999</v>
          </cell>
          <cell r="AG763">
            <v>6.1455057630000001</v>
          </cell>
          <cell r="AH763">
            <v>6.2152167370000004</v>
          </cell>
          <cell r="AI763">
            <v>6.285731417</v>
          </cell>
          <cell r="AJ763">
            <v>6.3570640440000004</v>
          </cell>
          <cell r="AK763">
            <v>6.4292284530000003</v>
          </cell>
        </row>
        <row r="764">
          <cell r="A764" t="str">
            <v>ems_sair_2</v>
          </cell>
          <cell r="B764">
            <v>19.53649622</v>
          </cell>
          <cell r="C764">
            <v>19.732697460000001</v>
          </cell>
          <cell r="D764">
            <v>19.899781730000001</v>
          </cell>
          <cell r="E764">
            <v>20.037332719999998</v>
          </cell>
          <cell r="F764">
            <v>20.141215549999998</v>
          </cell>
          <cell r="G764">
            <v>20.20314188</v>
          </cell>
          <cell r="H764">
            <v>20.231440639999999</v>
          </cell>
          <cell r="I764">
            <v>20.247851900000001</v>
          </cell>
          <cell r="J764">
            <v>20.26438559</v>
          </cell>
          <cell r="K764">
            <v>20.283594189999999</v>
          </cell>
          <cell r="L764">
            <v>20.301417140000002</v>
          </cell>
          <cell r="M764">
            <v>20.309789819999999</v>
          </cell>
          <cell r="N764">
            <v>20.29872417</v>
          </cell>
          <cell r="O764">
            <v>20.257948079999998</v>
          </cell>
          <cell r="P764">
            <v>20.178194399999999</v>
          </cell>
          <cell r="Q764">
            <v>20.05217013</v>
          </cell>
          <cell r="R764">
            <v>19.885147119999999</v>
          </cell>
          <cell r="S764">
            <v>19.69300664</v>
          </cell>
          <cell r="T764">
            <v>19.489032389999998</v>
          </cell>
          <cell r="U764">
            <v>19.282661829999999</v>
          </cell>
          <cell r="V764">
            <v>19.08012943</v>
          </cell>
          <cell r="W764">
            <v>18.885327910000001</v>
          </cell>
          <cell r="X764">
            <v>18.70053935</v>
          </cell>
          <cell r="Y764">
            <v>18.526980179999999</v>
          </cell>
          <cell r="Z764">
            <v>18.365182579999999</v>
          </cell>
          <cell r="AA764">
            <v>18.21525157</v>
          </cell>
          <cell r="AB764">
            <v>18.077034139999999</v>
          </cell>
          <cell r="AC764">
            <v>17.95022891</v>
          </cell>
          <cell r="AD764">
            <v>17.834456429999999</v>
          </cell>
          <cell r="AE764">
            <v>17.729303959999999</v>
          </cell>
          <cell r="AF764">
            <v>17.63435372</v>
          </cell>
          <cell r="AG764">
            <v>17.549200339999999</v>
          </cell>
          <cell r="AH764">
            <v>17.473461480000001</v>
          </cell>
          <cell r="AI764">
            <v>17.406783669999999</v>
          </cell>
          <cell r="AJ764">
            <v>17.348845229999998</v>
          </cell>
          <cell r="AK764">
            <v>17.299357189999998</v>
          </cell>
        </row>
        <row r="765">
          <cell r="A765" t="str">
            <v>ems_sair_0</v>
          </cell>
          <cell r="B765">
            <v>19.53649622</v>
          </cell>
          <cell r="C765">
            <v>19.780200879999999</v>
          </cell>
          <cell r="D765">
            <v>20.035351479999999</v>
          </cell>
          <cell r="E765">
            <v>20.296724730000001</v>
          </cell>
          <cell r="F765">
            <v>20.562754559999998</v>
          </cell>
          <cell r="G765">
            <v>20.833374129999999</v>
          </cell>
          <cell r="H765">
            <v>21.108896699999999</v>
          </cell>
          <cell r="I765">
            <v>21.38958366</v>
          </cell>
          <cell r="J765">
            <v>21.67554144</v>
          </cell>
          <cell r="K765">
            <v>21.966746749999999</v>
          </cell>
          <cell r="L765">
            <v>22.263104340000002</v>
          </cell>
          <cell r="M765">
            <v>22.56449838</v>
          </cell>
          <cell r="N765">
            <v>22.87082624</v>
          </cell>
          <cell r="O765">
            <v>23.182015360000001</v>
          </cell>
          <cell r="P765">
            <v>23.498027700000002</v>
          </cell>
          <cell r="Q765">
            <v>23.81885651</v>
          </cell>
          <cell r="R765">
            <v>24.144519509999999</v>
          </cell>
          <cell r="S765">
            <v>24.47505125</v>
          </cell>
          <cell r="T765">
            <v>24.810496090000001</v>
          </cell>
          <cell r="U765">
            <v>25.150902599999998</v>
          </cell>
          <cell r="V765">
            <v>25.496319769999999</v>
          </cell>
          <cell r="W765">
            <v>25.846794809999999</v>
          </cell>
          <cell r="X765">
            <v>26.202372359999998</v>
          </cell>
          <cell r="Y765">
            <v>26.563094589999999</v>
          </cell>
          <cell r="Z765">
            <v>26.929002050000001</v>
          </cell>
          <cell r="AA765">
            <v>27.300134849999999</v>
          </cell>
          <cell r="AB765">
            <v>27.676533899999999</v>
          </cell>
          <cell r="AC765">
            <v>28.058242190000001</v>
          </cell>
          <cell r="AD765">
            <v>28.44530584</v>
          </cell>
          <cell r="AE765">
            <v>28.837775000000001</v>
          </cell>
          <cell r="AF765">
            <v>29.235704439999999</v>
          </cell>
          <cell r="AG765">
            <v>29.639153950000001</v>
          </cell>
          <cell r="AH765">
            <v>30.048188459999999</v>
          </cell>
          <cell r="AI765">
            <v>30.46287813</v>
          </cell>
          <cell r="AJ765">
            <v>30.88329813</v>
          </cell>
          <cell r="AK765">
            <v>31.309528499999999</v>
          </cell>
        </row>
        <row r="766">
          <cell r="A766" t="str">
            <v>ems_spri_2</v>
          </cell>
          <cell r="B766">
            <v>38.80808227</v>
          </cell>
          <cell r="C766">
            <v>39.176010589999997</v>
          </cell>
          <cell r="D766">
            <v>39.507171130000003</v>
          </cell>
          <cell r="E766">
            <v>39.818855859999999</v>
          </cell>
          <cell r="F766">
            <v>40.111803690000002</v>
          </cell>
          <cell r="G766">
            <v>40.378259839999998</v>
          </cell>
          <cell r="H766">
            <v>40.62669313</v>
          </cell>
          <cell r="I766">
            <v>40.876186160000003</v>
          </cell>
          <cell r="J766">
            <v>41.133899249999999</v>
          </cell>
          <cell r="K766">
            <v>41.399247770000002</v>
          </cell>
          <cell r="L766">
            <v>41.667045760000001</v>
          </cell>
          <cell r="M766">
            <v>41.929573589999997</v>
          </cell>
          <cell r="N766">
            <v>42.178003689999997</v>
          </cell>
          <cell r="O766">
            <v>42.403477459999998</v>
          </cell>
          <cell r="P766">
            <v>42.597963610000001</v>
          </cell>
          <cell r="Q766">
            <v>42.754925649999997</v>
          </cell>
          <cell r="R766">
            <v>42.879942079999999</v>
          </cell>
          <cell r="S766">
            <v>42.987403219999997</v>
          </cell>
          <cell r="T766">
            <v>43.087476459999998</v>
          </cell>
          <cell r="U766">
            <v>43.187055710000003</v>
          </cell>
          <cell r="V766">
            <v>43.290807569999998</v>
          </cell>
          <cell r="W766">
            <v>43.401886939999997</v>
          </cell>
          <cell r="X766">
            <v>43.522393690000001</v>
          </cell>
          <cell r="Y766">
            <v>43.653671639999999</v>
          </cell>
          <cell r="Z766">
            <v>43.796515380000002</v>
          </cell>
          <cell r="AA766">
            <v>43.951320889999998</v>
          </cell>
          <cell r="AB766">
            <v>44.118198999999997</v>
          </cell>
          <cell r="AC766">
            <v>44.297062009999998</v>
          </cell>
          <cell r="AD766">
            <v>44.487690010000001</v>
          </cell>
          <cell r="AE766">
            <v>44.689781330000002</v>
          </cell>
          <cell r="AF766">
            <v>44.902990539999998</v>
          </cell>
          <cell r="AG766">
            <v>45.126956360000001</v>
          </cell>
          <cell r="AH766">
            <v>45.361321779999997</v>
          </cell>
          <cell r="AI766">
            <v>45.605747860000001</v>
          </cell>
          <cell r="AJ766">
            <v>45.859922679999997</v>
          </cell>
          <cell r="AK766">
            <v>46.123566519999997</v>
          </cell>
        </row>
        <row r="767">
          <cell r="A767" t="str">
            <v>ems_spri_0</v>
          </cell>
          <cell r="B767">
            <v>38.80808227</v>
          </cell>
          <cell r="C767">
            <v>39.22786645</v>
          </cell>
          <cell r="D767">
            <v>39.646202420000002</v>
          </cell>
          <cell r="E767">
            <v>40.075071749999999</v>
          </cell>
          <cell r="F767">
            <v>40.518245970000002</v>
          </cell>
          <cell r="G767">
            <v>40.975716060000003</v>
          </cell>
          <cell r="H767">
            <v>41.446219509999999</v>
          </cell>
          <cell r="I767">
            <v>41.928302299999999</v>
          </cell>
          <cell r="J767">
            <v>42.42068227</v>
          </cell>
          <cell r="K767">
            <v>42.922334620000001</v>
          </cell>
          <cell r="L767">
            <v>43.43248208</v>
          </cell>
          <cell r="M767">
            <v>43.950559720000001</v>
          </cell>
          <cell r="N767">
            <v>44.476176799999998</v>
          </cell>
          <cell r="O767">
            <v>45.009081420000001</v>
          </cell>
          <cell r="P767">
            <v>45.549128760000002</v>
          </cell>
          <cell r="Q767">
            <v>46.096251000000002</v>
          </cell>
          <cell r="R767">
            <v>46.65043206</v>
          </cell>
          <cell r="S767">
            <v>47.211687480000002</v>
          </cell>
          <cell r="T767">
            <v>47.780047209999999</v>
          </cell>
          <cell r="U767">
            <v>48.355543580000003</v>
          </cell>
          <cell r="V767">
            <v>48.938203870000002</v>
          </cell>
          <cell r="W767">
            <v>49.528046860000003</v>
          </cell>
          <cell r="X767">
            <v>50.125082169999999</v>
          </cell>
          <cell r="Y767">
            <v>50.729311490000001</v>
          </cell>
          <cell r="Z767">
            <v>51.34073111</v>
          </cell>
          <cell r="AA767">
            <v>51.959334859999998</v>
          </cell>
          <cell r="AB767">
            <v>52.585117310000001</v>
          </cell>
          <cell r="AC767">
            <v>53.218076510000003</v>
          </cell>
          <cell r="AD767">
            <v>53.858216429999999</v>
          </cell>
          <cell r="AE767">
            <v>54.505548709999999</v>
          </cell>
          <cell r="AF767">
            <v>55.160094000000001</v>
          </cell>
          <cell r="AG767">
            <v>55.821882619999997</v>
          </cell>
          <cell r="AH767">
            <v>56.490954809999998</v>
          </cell>
          <cell r="AI767">
            <v>57.16736066</v>
          </cell>
          <cell r="AJ767">
            <v>57.851159789999997</v>
          </cell>
          <cell r="AK767">
            <v>58.542420829999998</v>
          </cell>
        </row>
        <row r="768">
          <cell r="A768" t="str">
            <v>ems_spub_2</v>
          </cell>
          <cell r="B768">
            <v>32.7448835</v>
          </cell>
          <cell r="C768">
            <v>33.066081599999997</v>
          </cell>
          <cell r="D768">
            <v>33.35891092</v>
          </cell>
          <cell r="E768">
            <v>33.633195460000003</v>
          </cell>
          <cell r="F768">
            <v>33.889115019999998</v>
          </cell>
          <cell r="G768">
            <v>34.122409330000004</v>
          </cell>
          <cell r="H768">
            <v>34.342427370000003</v>
          </cell>
          <cell r="I768">
            <v>34.565356289999997</v>
          </cell>
          <cell r="J768">
            <v>34.797236480000002</v>
          </cell>
          <cell r="K768">
            <v>35.03801498</v>
          </cell>
          <cell r="L768">
            <v>35.284303000000001</v>
          </cell>
          <cell r="M768">
            <v>35.531113089999998</v>
          </cell>
          <cell r="N768">
            <v>35.773002300000002</v>
          </cell>
          <cell r="O768">
            <v>36.004863389999997</v>
          </cell>
          <cell r="P768">
            <v>36.222468030000002</v>
          </cell>
          <cell r="Q768">
            <v>36.422798010000001</v>
          </cell>
          <cell r="R768">
            <v>36.61013646</v>
          </cell>
          <cell r="S768">
            <v>36.793523620000002</v>
          </cell>
          <cell r="T768">
            <v>36.979025010000001</v>
          </cell>
          <cell r="U768">
            <v>37.170459889999997</v>
          </cell>
          <cell r="V768">
            <v>37.370150850000002</v>
          </cell>
          <cell r="W768">
            <v>37.579444010000003</v>
          </cell>
          <cell r="X768">
            <v>37.799049570000001</v>
          </cell>
          <cell r="Y768">
            <v>38.029264859999998</v>
          </cell>
          <cell r="Z768">
            <v>38.270122219999998</v>
          </cell>
          <cell r="AA768">
            <v>38.521488310000002</v>
          </cell>
          <cell r="AB768">
            <v>38.783131259999998</v>
          </cell>
          <cell r="AC768">
            <v>39.05476616</v>
          </cell>
          <cell r="AD768">
            <v>39.336085580000002</v>
          </cell>
          <cell r="AE768">
            <v>39.626779890000002</v>
          </cell>
          <cell r="AF768">
            <v>39.926550310000003</v>
          </cell>
          <cell r="AG768">
            <v>40.235117150000001</v>
          </cell>
          <cell r="AH768">
            <v>40.552224440000003</v>
          </cell>
          <cell r="AI768">
            <v>40.87764224</v>
          </cell>
          <cell r="AJ768">
            <v>41.211167289999999</v>
          </cell>
          <cell r="AK768">
            <v>41.552622569999997</v>
          </cell>
        </row>
        <row r="769">
          <cell r="A769" t="str">
            <v>ems_spub_0</v>
          </cell>
          <cell r="B769">
            <v>32.7448835</v>
          </cell>
          <cell r="C769">
            <v>33.113359580000001</v>
          </cell>
          <cell r="D769">
            <v>33.48437242</v>
          </cell>
          <cell r="E769">
            <v>33.861722280000002</v>
          </cell>
          <cell r="F769">
            <v>34.246411270000003</v>
          </cell>
          <cell r="G769">
            <v>34.638227469999997</v>
          </cell>
          <cell r="H769">
            <v>35.036625809999997</v>
          </cell>
          <cell r="I769">
            <v>35.441090099999997</v>
          </cell>
          <cell r="J769">
            <v>35.851239890000002</v>
          </cell>
          <cell r="K769">
            <v>36.266834299999999</v>
          </cell>
          <cell r="L769">
            <v>36.687743689999998</v>
          </cell>
          <cell r="M769">
            <v>37.113917839999999</v>
          </cell>
          <cell r="N769">
            <v>37.545359560000001</v>
          </cell>
          <cell r="O769">
            <v>37.982104999999997</v>
          </cell>
          <cell r="P769">
            <v>38.424209670000003</v>
          </cell>
          <cell r="Q769">
            <v>38.871738200000003</v>
          </cell>
          <cell r="R769">
            <v>39.324757429999998</v>
          </cell>
          <cell r="S769">
            <v>39.78333207</v>
          </cell>
          <cell r="T769">
            <v>40.247521810000002</v>
          </cell>
          <cell r="U769">
            <v>40.717379870000002</v>
          </cell>
          <cell r="V769">
            <v>41.192952849999998</v>
          </cell>
          <cell r="W769">
            <v>41.67428125</v>
          </cell>
          <cell r="X769">
            <v>42.161400659999998</v>
          </cell>
          <cell r="Y769">
            <v>42.654343050000001</v>
          </cell>
          <cell r="Z769">
            <v>43.153138310000003</v>
          </cell>
          <cell r="AA769">
            <v>43.657815620000001</v>
          </cell>
          <cell r="AB769">
            <v>44.168404770000002</v>
          </cell>
          <cell r="AC769">
            <v>44.684937189999999</v>
          </cell>
          <cell r="AD769">
            <v>45.207446879999999</v>
          </cell>
          <cell r="AE769">
            <v>45.735971030000002</v>
          </cell>
          <cell r="AF769">
            <v>46.270550489999998</v>
          </cell>
          <cell r="AG769">
            <v>46.811230100000003</v>
          </cell>
          <cell r="AH769">
            <v>47.358058749999998</v>
          </cell>
          <cell r="AI769">
            <v>47.911089509999996</v>
          </cell>
          <cell r="AJ769">
            <v>48.470379530000002</v>
          </cell>
          <cell r="AK769">
            <v>49.035989909999998</v>
          </cell>
        </row>
        <row r="770">
          <cell r="A770" t="str">
            <v>ems_smin_2</v>
          </cell>
          <cell r="B770">
            <v>1.159001443</v>
          </cell>
          <cell r="C770">
            <v>1.1701684809999999</v>
          </cell>
          <cell r="D770">
            <v>1.180113548</v>
          </cell>
          <cell r="E770">
            <v>1.189416171</v>
          </cell>
          <cell r="F770">
            <v>1.1981592919999999</v>
          </cell>
          <cell r="G770">
            <v>1.206111175</v>
          </cell>
          <cell r="H770">
            <v>1.2134013850000001</v>
          </cell>
          <cell r="I770">
            <v>1.2205030020000001</v>
          </cell>
          <cell r="J770">
            <v>1.2276433899999999</v>
          </cell>
          <cell r="K770">
            <v>1.2348326590000001</v>
          </cell>
          <cell r="L770">
            <v>1.241927681</v>
          </cell>
          <cell r="M770">
            <v>1.248684428</v>
          </cell>
          <cell r="N770">
            <v>1.2547983119999999</v>
          </cell>
          <cell r="O770">
            <v>1.259936959</v>
          </cell>
          <cell r="P770">
            <v>1.2637683980000001</v>
          </cell>
          <cell r="Q770">
            <v>1.265985758</v>
          </cell>
          <cell r="R770">
            <v>1.266665361</v>
          </cell>
          <cell r="S770">
            <v>1.2662330669999999</v>
          </cell>
          <cell r="T770">
            <v>1.265046294</v>
          </cell>
          <cell r="U770">
            <v>1.263374564</v>
          </cell>
          <cell r="V770">
            <v>1.2614168139999999</v>
          </cell>
          <cell r="W770">
            <v>1.2593191880000001</v>
          </cell>
          <cell r="X770">
            <v>1.2571888309999999</v>
          </cell>
          <cell r="Y770">
            <v>1.2551040819999999</v>
          </cell>
          <cell r="Z770">
            <v>1.25312201</v>
          </cell>
          <cell r="AA770">
            <v>1.251284037</v>
          </cell>
          <cell r="AB770">
            <v>1.2496201330000001</v>
          </cell>
          <cell r="AC770">
            <v>1.248151963</v>
          </cell>
          <cell r="AD770">
            <v>1.2468952310000001</v>
          </cell>
          <cell r="AE770">
            <v>1.245861433</v>
          </cell>
          <cell r="AF770">
            <v>1.2450591550000001</v>
          </cell>
          <cell r="AG770">
            <v>1.244495047</v>
          </cell>
          <cell r="AH770">
            <v>1.2441745319999999</v>
          </cell>
          <cell r="AI770">
            <v>1.2441023410000001</v>
          </cell>
          <cell r="AJ770">
            <v>1.2442829040000001</v>
          </cell>
          <cell r="AK770">
            <v>1.2447206260000001</v>
          </cell>
        </row>
        <row r="771">
          <cell r="A771" t="str">
            <v>ems_smin_0</v>
          </cell>
          <cell r="B771">
            <v>1.159001443</v>
          </cell>
          <cell r="C771">
            <v>1.1713325450000001</v>
          </cell>
          <cell r="D771">
            <v>1.1833906030000001</v>
          </cell>
          <cell r="E771">
            <v>1.1956627150000001</v>
          </cell>
          <cell r="F771">
            <v>1.208337751</v>
          </cell>
          <cell r="G771">
            <v>1.221439739</v>
          </cell>
          <cell r="H771">
            <v>1.2349308809999999</v>
          </cell>
          <cell r="I771">
            <v>1.2487601909999999</v>
          </cell>
          <cell r="J771">
            <v>1.2628815499999999</v>
          </cell>
          <cell r="K771">
            <v>1.2772584330000001</v>
          </cell>
          <cell r="L771">
            <v>1.2918637289999999</v>
          </cell>
          <cell r="M771">
            <v>1.306678182</v>
          </cell>
          <cell r="N771">
            <v>1.321688704</v>
          </cell>
          <cell r="O771">
            <v>1.3368869320000001</v>
          </cell>
          <cell r="P771">
            <v>1.352268034</v>
          </cell>
          <cell r="Q771">
            <v>1.367829798</v>
          </cell>
          <cell r="R771">
            <v>1.383571865</v>
          </cell>
          <cell r="S771">
            <v>1.399495113</v>
          </cell>
          <cell r="T771">
            <v>1.4156011690000001</v>
          </cell>
          <cell r="U771">
            <v>1.4318920449999999</v>
          </cell>
          <cell r="V771">
            <v>1.448369888</v>
          </cell>
          <cell r="W771">
            <v>1.465036826</v>
          </cell>
          <cell r="X771">
            <v>1.4818948890000001</v>
          </cell>
          <cell r="Y771">
            <v>1.498945983</v>
          </cell>
          <cell r="Z771">
            <v>1.5161918990000001</v>
          </cell>
          <cell r="AA771">
            <v>1.5336343459999999</v>
          </cell>
          <cell r="AB771">
            <v>1.5512749939999999</v>
          </cell>
          <cell r="AC771">
            <v>1.569115515</v>
          </cell>
          <cell r="AD771">
            <v>1.587157623</v>
          </cell>
          <cell r="AE771">
            <v>1.6054031019999999</v>
          </cell>
          <cell r="AF771">
            <v>1.6238538309999999</v>
          </cell>
          <cell r="AG771">
            <v>1.642511794</v>
          </cell>
          <cell r="AH771">
            <v>1.661379087</v>
          </cell>
          <cell r="AI771">
            <v>1.680457919</v>
          </cell>
          <cell r="AJ771">
            <v>1.6997506019999999</v>
          </cell>
          <cell r="AK771">
            <v>1.7192595500000001</v>
          </cell>
        </row>
        <row r="772">
          <cell r="A772" t="str">
            <v>ems_soil_2</v>
          </cell>
          <cell r="B772">
            <v>16.90309019</v>
          </cell>
          <cell r="C772">
            <v>17.007702139999999</v>
          </cell>
          <cell r="D772">
            <v>17.080192629999999</v>
          </cell>
          <cell r="E772">
            <v>17.152235940000001</v>
          </cell>
          <cell r="F772">
            <v>17.232786099999998</v>
          </cell>
          <cell r="G772">
            <v>17.32042006</v>
          </cell>
          <cell r="H772">
            <v>17.413336739999998</v>
          </cell>
          <cell r="I772">
            <v>17.511887600000001</v>
          </cell>
          <cell r="J772">
            <v>17.61565955</v>
          </cell>
          <cell r="K772">
            <v>17.72335322</v>
          </cell>
          <cell r="L772">
            <v>17.833022329999999</v>
          </cell>
          <cell r="M772">
            <v>17.942291090000001</v>
          </cell>
          <cell r="N772">
            <v>18.048521869999998</v>
          </cell>
          <cell r="O772">
            <v>18.148951579999999</v>
          </cell>
          <cell r="P772">
            <v>18.24080988</v>
          </cell>
          <cell r="Q772">
            <v>18.321423620000001</v>
          </cell>
          <cell r="R772">
            <v>18.390544080000002</v>
          </cell>
          <cell r="S772">
            <v>18.450499199999999</v>
          </cell>
          <cell r="T772">
            <v>18.503526409999999</v>
          </cell>
          <cell r="U772">
            <v>18.551323750000002</v>
          </cell>
          <cell r="V772">
            <v>18.595080020000001</v>
          </cell>
          <cell r="W772">
            <v>18.63558664</v>
          </cell>
          <cell r="X772">
            <v>18.67334125</v>
          </cell>
          <cell r="Y772">
            <v>18.708627849999999</v>
          </cell>
          <cell r="Z772">
            <v>18.741575520000001</v>
          </cell>
          <cell r="AA772">
            <v>18.772200850000001</v>
          </cell>
          <cell r="AB772">
            <v>18.800438799999998</v>
          </cell>
          <cell r="AC772">
            <v>18.826165499999998</v>
          </cell>
          <cell r="AD772">
            <v>18.849215740000002</v>
          </cell>
          <cell r="AE772">
            <v>18.869397200000002</v>
          </cell>
          <cell r="AF772">
            <v>18.886502629999999</v>
          </cell>
          <cell r="AG772">
            <v>18.900320969999999</v>
          </cell>
          <cell r="AH772">
            <v>18.910648120000001</v>
          </cell>
          <cell r="AI772">
            <v>18.917297510000001</v>
          </cell>
          <cell r="AJ772">
            <v>18.920110879999999</v>
          </cell>
          <cell r="AK772">
            <v>18.918969000000001</v>
          </cell>
        </row>
        <row r="773">
          <cell r="A773" t="str">
            <v>ems_soil_0</v>
          </cell>
          <cell r="B773">
            <v>16.90309019</v>
          </cell>
          <cell r="C773">
            <v>17.014876319999999</v>
          </cell>
          <cell r="D773">
            <v>17.100954380000001</v>
          </cell>
          <cell r="E773">
            <v>17.192275110000001</v>
          </cell>
          <cell r="F773">
            <v>17.29830669</v>
          </cell>
          <cell r="G773">
            <v>17.41922091</v>
          </cell>
          <cell r="H773">
            <v>17.552360839999999</v>
          </cell>
          <cell r="I773">
            <v>17.694816880000001</v>
          </cell>
          <cell r="J773">
            <v>17.844224629999999</v>
          </cell>
          <cell r="K773">
            <v>17.99887343</v>
          </cell>
          <cell r="L773">
            <v>18.157596049999999</v>
          </cell>
          <cell r="M773">
            <v>18.319621009999999</v>
          </cell>
          <cell r="N773">
            <v>18.484447230000001</v>
          </cell>
          <cell r="O773">
            <v>18.651751350000001</v>
          </cell>
          <cell r="P773">
            <v>18.821322250000001</v>
          </cell>
          <cell r="Q773">
            <v>18.9930269</v>
          </cell>
          <cell r="R773">
            <v>19.166782900000001</v>
          </cell>
          <cell r="S773">
            <v>19.342540289999999</v>
          </cell>
          <cell r="T773">
            <v>19.520270050000001</v>
          </cell>
          <cell r="U773">
            <v>19.699956780000001</v>
          </cell>
          <cell r="V773">
            <v>19.881593930000001</v>
          </cell>
          <cell r="W773">
            <v>20.06518075</v>
          </cell>
          <cell r="X773">
            <v>20.25072042</v>
          </cell>
          <cell r="Y773">
            <v>20.438218979999998</v>
          </cell>
          <cell r="Z773">
            <v>20.62768479</v>
          </cell>
          <cell r="AA773">
            <v>20.81912823</v>
          </cell>
          <cell r="AB773">
            <v>21.012561689999998</v>
          </cell>
          <cell r="AC773">
            <v>21.20799951</v>
          </cell>
          <cell r="AD773">
            <v>21.40545809</v>
          </cell>
          <cell r="AE773">
            <v>21.60495577</v>
          </cell>
          <cell r="AF773">
            <v>21.806512869999999</v>
          </cell>
          <cell r="AG773">
            <v>22.010151530000002</v>
          </cell>
          <cell r="AH773">
            <v>22.215895639999999</v>
          </cell>
          <cell r="AI773">
            <v>22.423770619999999</v>
          </cell>
          <cell r="AJ773">
            <v>22.63380321</v>
          </cell>
          <cell r="AK773">
            <v>22.84602125</v>
          </cell>
        </row>
        <row r="774">
          <cell r="A774" t="str">
            <v>ems_sbfu_2</v>
          </cell>
          <cell r="B774">
            <v>4.2309243209999998</v>
          </cell>
          <cell r="C774">
            <v>4.2494541860000004</v>
          </cell>
          <cell r="D774">
            <v>4.2586657160000003</v>
          </cell>
          <cell r="E774">
            <v>4.2693769660000003</v>
          </cell>
          <cell r="F774">
            <v>4.2843661519999996</v>
          </cell>
          <cell r="G774">
            <v>4.3029578319999997</v>
          </cell>
          <cell r="H774">
            <v>4.3241445829999998</v>
          </cell>
          <cell r="I774">
            <v>4.347510067</v>
          </cell>
          <cell r="J774">
            <v>4.3726343060000001</v>
          </cell>
          <cell r="K774">
            <v>4.399005432</v>
          </cell>
          <cell r="L774">
            <v>4.4260248830000002</v>
          </cell>
          <cell r="M774">
            <v>4.4530254720000002</v>
          </cell>
          <cell r="N774">
            <v>4.4792912109999996</v>
          </cell>
          <cell r="O774">
            <v>4.5040783619999996</v>
          </cell>
          <cell r="P774">
            <v>4.5266375180000002</v>
          </cell>
          <cell r="Q774">
            <v>4.5462356240000004</v>
          </cell>
          <cell r="R774">
            <v>4.5627206019999997</v>
          </cell>
          <cell r="S774">
            <v>4.5765986319999996</v>
          </cell>
          <cell r="T774">
            <v>4.5883995080000002</v>
          </cell>
          <cell r="U774">
            <v>4.5985353819999997</v>
          </cell>
          <cell r="V774">
            <v>4.6072922089999997</v>
          </cell>
          <cell r="W774">
            <v>4.6148514650000001</v>
          </cell>
          <cell r="X774">
            <v>4.6213145039999999</v>
          </cell>
          <cell r="Y774">
            <v>4.6267228659999997</v>
          </cell>
          <cell r="Z774">
            <v>4.6310737900000003</v>
          </cell>
          <cell r="AA774">
            <v>4.6343317239999999</v>
          </cell>
          <cell r="AB774">
            <v>4.6364368660000004</v>
          </cell>
          <cell r="AC774">
            <v>4.6373116569999997</v>
          </cell>
          <cell r="AD774">
            <v>4.6368659389999998</v>
          </cell>
          <cell r="AE774">
            <v>4.6350013250000002</v>
          </cell>
          <cell r="AF774">
            <v>4.6316151779999997</v>
          </cell>
          <cell r="AG774">
            <v>4.6266044429999997</v>
          </cell>
          <cell r="AH774">
            <v>4.6198695299999999</v>
          </cell>
          <cell r="AI774">
            <v>4.6113183099999997</v>
          </cell>
          <cell r="AJ774">
            <v>4.6008702550000002</v>
          </cell>
          <cell r="AK774">
            <v>4.588460682</v>
          </cell>
        </row>
        <row r="775">
          <cell r="A775" t="str">
            <v>ems_sbfu_0</v>
          </cell>
          <cell r="B775">
            <v>4.2309243209999998</v>
          </cell>
          <cell r="C775">
            <v>4.2510929270000002</v>
          </cell>
          <cell r="D775">
            <v>4.2634950229999999</v>
          </cell>
          <cell r="E775">
            <v>4.2787969390000002</v>
          </cell>
          <cell r="F775">
            <v>4.2998940560000003</v>
          </cell>
          <cell r="G775">
            <v>4.3264897810000003</v>
          </cell>
          <cell r="H775">
            <v>4.3574124520000002</v>
          </cell>
          <cell r="I775">
            <v>4.3914982010000001</v>
          </cell>
          <cell r="J775">
            <v>4.4278400089999996</v>
          </cell>
          <cell r="K775">
            <v>4.4658001809999996</v>
          </cell>
          <cell r="L775">
            <v>4.5049537070000003</v>
          </cell>
          <cell r="M775">
            <v>4.5450251919999998</v>
          </cell>
          <cell r="N775">
            <v>4.5858383370000002</v>
          </cell>
          <cell r="O775">
            <v>4.6272803629999997</v>
          </cell>
          <cell r="P775">
            <v>4.6692785939999997</v>
          </cell>
          <cell r="Q775">
            <v>4.711785656</v>
          </cell>
          <cell r="R775">
            <v>4.7547702279999999</v>
          </cell>
          <cell r="S775">
            <v>4.798211276</v>
          </cell>
          <cell r="T775">
            <v>4.8420944769999998</v>
          </cell>
          <cell r="U775">
            <v>4.8864099479999998</v>
          </cell>
          <cell r="V775">
            <v>4.9311508169999998</v>
          </cell>
          <cell r="W775">
            <v>4.9763123</v>
          </cell>
          <cell r="X775">
            <v>5.0218911369999999</v>
          </cell>
          <cell r="Y775">
            <v>5.0678852430000001</v>
          </cell>
          <cell r="Z775">
            <v>5.1142935129999998</v>
          </cell>
          <cell r="AA775">
            <v>5.1611157150000002</v>
          </cell>
          <cell r="AB775">
            <v>5.2083524370000003</v>
          </cell>
          <cell r="AC775">
            <v>5.2560050570000003</v>
          </cell>
          <cell r="AD775">
            <v>5.3040757210000002</v>
          </cell>
          <cell r="AE775">
            <v>5.352567316</v>
          </cell>
          <cell r="AF775">
            <v>5.401483432</v>
          </cell>
          <cell r="AG775">
            <v>5.4508283149999999</v>
          </cell>
          <cell r="AH775">
            <v>5.5006068060000004</v>
          </cell>
          <cell r="AI775">
            <v>5.5508242750000001</v>
          </cell>
          <cell r="AJ775">
            <v>5.6014865409999999</v>
          </cell>
          <cell r="AK775">
            <v>5.6525998</v>
          </cell>
        </row>
        <row r="776">
          <cell r="A776" t="str">
            <v>ems_sgas_2</v>
          </cell>
          <cell r="B776">
            <v>2.2174703200000001E-4</v>
          </cell>
          <cell r="C776">
            <v>2.23480039E-4</v>
          </cell>
          <cell r="D776">
            <v>2.2486551600000001E-4</v>
          </cell>
          <cell r="E776">
            <v>2.26113023E-4</v>
          </cell>
          <cell r="F776">
            <v>2.2727840899999999E-4</v>
          </cell>
          <cell r="G776">
            <v>2.2834350299999999E-4</v>
          </cell>
          <cell r="H776">
            <v>2.2935499899999999E-4</v>
          </cell>
          <cell r="I776">
            <v>2.3039995299999999E-4</v>
          </cell>
          <cell r="J776">
            <v>2.31499442E-4</v>
          </cell>
          <cell r="K776">
            <v>2.32639308E-4</v>
          </cell>
          <cell r="L776">
            <v>2.3378739200000001E-4</v>
          </cell>
          <cell r="M776">
            <v>2.3490311399999999E-4</v>
          </cell>
          <cell r="N776">
            <v>2.3594322199999999E-4</v>
          </cell>
          <cell r="O776">
            <v>2.3686564200000001E-4</v>
          </cell>
          <cell r="P776">
            <v>2.3763229799999999E-4</v>
          </cell>
          <cell r="Q776">
            <v>2.3821118800000001E-4</v>
          </cell>
          <cell r="R776">
            <v>2.3863084599999999E-4</v>
          </cell>
          <cell r="S776">
            <v>2.3896116299999999E-4</v>
          </cell>
          <cell r="T776">
            <v>2.39246511E-4</v>
          </cell>
          <cell r="U776">
            <v>2.39514935E-4</v>
          </cell>
          <cell r="V776">
            <v>2.3978446799999999E-4</v>
          </cell>
          <cell r="W776">
            <v>2.4006697599999999E-4</v>
          </cell>
          <cell r="X776">
            <v>2.4037045199999999E-4</v>
          </cell>
          <cell r="Y776">
            <v>2.4070039499999999E-4</v>
          </cell>
          <cell r="Z776">
            <v>2.4106067299999999E-4</v>
          </cell>
          <cell r="AA776">
            <v>2.4145406899999999E-4</v>
          </cell>
          <cell r="AB776">
            <v>2.4188265300000001E-4</v>
          </cell>
          <cell r="AC776">
            <v>2.4234802700000001E-4</v>
          </cell>
          <cell r="AD776">
            <v>2.4285150300000001E-4</v>
          </cell>
          <cell r="AE776">
            <v>2.4339422499999999E-4</v>
          </cell>
          <cell r="AF776">
            <v>2.4397724999999999E-4</v>
          </cell>
          <cell r="AG776">
            <v>2.4460160700000001E-4</v>
          </cell>
          <cell r="AH776">
            <v>2.4526833200000001E-4</v>
          </cell>
          <cell r="AI776">
            <v>2.45978487E-4</v>
          </cell>
          <cell r="AJ776">
            <v>2.4673316799999999E-4</v>
          </cell>
          <cell r="AK776">
            <v>2.4753350099999998E-4</v>
          </cell>
        </row>
        <row r="777">
          <cell r="A777" t="str">
            <v>ems_sgas_0</v>
          </cell>
          <cell r="B777">
            <v>2.2174703200000001E-4</v>
          </cell>
          <cell r="C777">
            <v>2.23710492E-4</v>
          </cell>
          <cell r="D777">
            <v>2.2545806400000001E-4</v>
          </cell>
          <cell r="E777">
            <v>2.2717363999999999E-4</v>
          </cell>
          <cell r="F777">
            <v>2.28930682E-4</v>
          </cell>
          <cell r="G777">
            <v>2.3075038099999999E-4</v>
          </cell>
          <cell r="H777">
            <v>2.3263299299999999E-4</v>
          </cell>
          <cell r="I777">
            <v>2.3457203200000001E-4</v>
          </cell>
          <cell r="J777">
            <v>2.36560041E-4</v>
          </cell>
          <cell r="K777">
            <v>2.38590605E-4</v>
          </cell>
          <cell r="L777">
            <v>2.4065881999999999E-4</v>
          </cell>
          <cell r="M777">
            <v>2.42761176E-4</v>
          </cell>
          <cell r="N777">
            <v>2.4489529299999999E-4</v>
          </cell>
          <cell r="O777">
            <v>2.4705956600000001E-4</v>
          </cell>
          <cell r="P777">
            <v>2.4925288E-4</v>
          </cell>
          <cell r="Q777">
            <v>2.5147467299999998E-4</v>
          </cell>
          <cell r="R777">
            <v>2.5372473099999999E-4</v>
          </cell>
          <cell r="S777">
            <v>2.5600302799999998E-4</v>
          </cell>
          <cell r="T777">
            <v>2.5830966500000002E-4</v>
          </cell>
          <cell r="U777">
            <v>2.6064481900000001E-4</v>
          </cell>
          <cell r="V777">
            <v>2.63008708E-4</v>
          </cell>
          <cell r="W777">
            <v>2.65401561E-4</v>
          </cell>
          <cell r="X777">
            <v>2.6782360999999999E-4</v>
          </cell>
          <cell r="Y777">
            <v>2.7027508399999999E-4</v>
          </cell>
          <cell r="Z777">
            <v>2.7275620900000001E-4</v>
          </cell>
          <cell r="AA777">
            <v>2.7526721100000002E-4</v>
          </cell>
          <cell r="AB777">
            <v>2.7780831900000002E-4</v>
          </cell>
          <cell r="AC777">
            <v>2.8037977299999998E-4</v>
          </cell>
          <cell r="AD777">
            <v>2.8298182499999998E-4</v>
          </cell>
          <cell r="AE777">
            <v>2.8561474200000002E-4</v>
          </cell>
          <cell r="AF777">
            <v>2.8827880299999998E-4</v>
          </cell>
          <cell r="AG777">
            <v>2.9097431E-4</v>
          </cell>
          <cell r="AH777">
            <v>2.93701584E-4</v>
          </cell>
          <cell r="AI777">
            <v>2.96460967E-4</v>
          </cell>
          <cell r="AJ777">
            <v>2.9925281600000001E-4</v>
          </cell>
          <cell r="AK777">
            <v>3.0207750600000003E-4</v>
          </cell>
        </row>
        <row r="778">
          <cell r="A778" t="str">
            <v>ems_sbga_2</v>
          </cell>
          <cell r="B778">
            <v>1.17554593E-3</v>
          </cell>
          <cell r="C778">
            <v>1.1847330999999999E-3</v>
          </cell>
          <cell r="D778">
            <v>1.1920779199999999E-3</v>
          </cell>
          <cell r="E778">
            <v>1.19869132E-3</v>
          </cell>
          <cell r="F778">
            <v>1.2048693799999999E-3</v>
          </cell>
          <cell r="G778">
            <v>1.2105157499999999E-3</v>
          </cell>
          <cell r="H778">
            <v>1.2158779899999999E-3</v>
          </cell>
          <cell r="I778">
            <v>1.2214175900000001E-3</v>
          </cell>
          <cell r="J778">
            <v>1.22724631E-3</v>
          </cell>
          <cell r="K778">
            <v>1.23328907E-3</v>
          </cell>
          <cell r="L778">
            <v>1.2393753999999999E-3</v>
          </cell>
          <cell r="M778">
            <v>1.24529017E-3</v>
          </cell>
          <cell r="N778">
            <v>1.25080409E-3</v>
          </cell>
          <cell r="O778">
            <v>1.2556940999999999E-3</v>
          </cell>
          <cell r="P778">
            <v>1.25975837E-3</v>
          </cell>
          <cell r="Q778">
            <v>1.2628272399999999E-3</v>
          </cell>
          <cell r="R778">
            <v>1.2650519699999999E-3</v>
          </cell>
          <cell r="S778">
            <v>1.2668030700000001E-3</v>
          </cell>
          <cell r="T778">
            <v>1.26831579E-3</v>
          </cell>
          <cell r="U778">
            <v>1.26973878E-3</v>
          </cell>
          <cell r="V778">
            <v>1.2711676499999999E-3</v>
          </cell>
          <cell r="W778">
            <v>1.2726653099999999E-3</v>
          </cell>
          <cell r="X778">
            <v>1.2742741300000001E-3</v>
          </cell>
          <cell r="Y778">
            <v>1.2760232499999999E-3</v>
          </cell>
          <cell r="Z778">
            <v>1.2779331900000001E-3</v>
          </cell>
          <cell r="AA778">
            <v>1.2800187E-3</v>
          </cell>
          <cell r="AB778">
            <v>1.28229075E-3</v>
          </cell>
          <cell r="AC778">
            <v>1.28475783E-3</v>
          </cell>
          <cell r="AD778">
            <v>1.28742691E-3</v>
          </cell>
          <cell r="AE778">
            <v>1.29030404E-3</v>
          </cell>
          <cell r="AF778">
            <v>1.29339482E-3</v>
          </cell>
          <cell r="AG778">
            <v>1.29670472E-3</v>
          </cell>
          <cell r="AH778">
            <v>1.3002392199999999E-3</v>
          </cell>
          <cell r="AI778">
            <v>1.30400396E-3</v>
          </cell>
          <cell r="AJ778">
            <v>1.30800475E-3</v>
          </cell>
          <cell r="AK778">
            <v>1.3122475500000001E-3</v>
          </cell>
        </row>
        <row r="779">
          <cell r="A779" t="str">
            <v>ems_sbga_0</v>
          </cell>
          <cell r="B779">
            <v>1.17554593E-3</v>
          </cell>
          <cell r="C779">
            <v>1.1859548E-3</v>
          </cell>
          <cell r="D779">
            <v>1.1952192E-3</v>
          </cell>
          <cell r="E779">
            <v>1.2043139700000001E-3</v>
          </cell>
          <cell r="F779">
            <v>1.2136285599999999E-3</v>
          </cell>
          <cell r="G779">
            <v>1.22327532E-3</v>
          </cell>
          <cell r="H779">
            <v>1.23325559E-3</v>
          </cell>
          <cell r="I779">
            <v>1.24353501E-3</v>
          </cell>
          <cell r="J779">
            <v>1.2540740199999999E-3</v>
          </cell>
          <cell r="K779">
            <v>1.2648386399999999E-3</v>
          </cell>
          <cell r="L779">
            <v>1.27580285E-3</v>
          </cell>
          <cell r="M779">
            <v>1.28694806E-3</v>
          </cell>
          <cell r="N779">
            <v>1.2982616300000001E-3</v>
          </cell>
          <cell r="O779">
            <v>1.3097350799999999E-3</v>
          </cell>
          <cell r="P779">
            <v>1.32136248E-3</v>
          </cell>
          <cell r="Q779">
            <v>1.3331408600000001E-3</v>
          </cell>
          <cell r="R779">
            <v>1.3450690700000001E-3</v>
          </cell>
          <cell r="S779">
            <v>1.35714699E-3</v>
          </cell>
          <cell r="T779">
            <v>1.36937515E-3</v>
          </cell>
          <cell r="U779">
            <v>1.38175448E-3</v>
          </cell>
          <cell r="V779">
            <v>1.3942861500000001E-3</v>
          </cell>
          <cell r="W779">
            <v>1.40697136E-3</v>
          </cell>
          <cell r="X779">
            <v>1.4198113499999999E-3</v>
          </cell>
          <cell r="Y779">
            <v>1.4328073400000001E-3</v>
          </cell>
          <cell r="Z779">
            <v>1.44596051E-3</v>
          </cell>
          <cell r="AA779">
            <v>1.4592720599999999E-3</v>
          </cell>
          <cell r="AB779">
            <v>1.4727432200000001E-3</v>
          </cell>
          <cell r="AC779">
            <v>1.4863752499999999E-3</v>
          </cell>
          <cell r="AD779">
            <v>1.50016949E-3</v>
          </cell>
          <cell r="AE779">
            <v>1.51412735E-3</v>
          </cell>
          <cell r="AF779">
            <v>1.5282503199999999E-3</v>
          </cell>
          <cell r="AG779">
            <v>1.5425399900000001E-3</v>
          </cell>
          <cell r="AH779">
            <v>1.5569980699999999E-3</v>
          </cell>
          <cell r="AI779">
            <v>1.5716263700000001E-3</v>
          </cell>
          <cell r="AJ779">
            <v>1.5864267800000001E-3</v>
          </cell>
          <cell r="AK779">
            <v>1.6014012900000001E-3</v>
          </cell>
        </row>
        <row r="780">
          <cell r="A780" t="str">
            <v>ems_senu_2</v>
          </cell>
          <cell r="B780">
            <v>9.6996382899999997E-2</v>
          </cell>
          <cell r="C780">
            <v>9.7645067700000004E-2</v>
          </cell>
          <cell r="D780">
            <v>9.8099606199999995E-2</v>
          </cell>
          <cell r="E780">
            <v>9.8499203800000004E-2</v>
          </cell>
          <cell r="F780">
            <v>9.8904339199999997E-2</v>
          </cell>
          <cell r="G780">
            <v>9.9336379500000002E-2</v>
          </cell>
          <cell r="H780">
            <v>9.9790826700000002E-2</v>
          </cell>
          <cell r="I780">
            <v>0.1002578245</v>
          </cell>
          <cell r="J780">
            <v>0.10073762429999999</v>
          </cell>
          <cell r="K780">
            <v>0.1012325815</v>
          </cell>
          <cell r="L780">
            <v>0.1017444931</v>
          </cell>
          <cell r="M780">
            <v>0.1022739313</v>
          </cell>
          <cell r="N780">
            <v>0.1028202582</v>
          </cell>
          <cell r="O780">
            <v>0.10338182109999999</v>
          </cell>
          <cell r="P780">
            <v>0.1039561601</v>
          </cell>
          <cell r="Q780">
            <v>0.1045401963</v>
          </cell>
          <cell r="R780">
            <v>0.10512548870000001</v>
          </cell>
          <cell r="S780">
            <v>0.1057048386</v>
          </cell>
          <cell r="T780">
            <v>0.10627975169999999</v>
          </cell>
          <cell r="U780">
            <v>0.1068543827</v>
          </cell>
          <cell r="V780">
            <v>0.107433347</v>
          </cell>
          <cell r="W780">
            <v>0.10802103640000001</v>
          </cell>
          <cell r="X780">
            <v>0.1086215022</v>
          </cell>
          <cell r="Y780">
            <v>0.1092385297</v>
          </cell>
          <cell r="Z780">
            <v>0.1098757553</v>
          </cell>
          <cell r="AA780">
            <v>0.1105367738</v>
          </cell>
          <cell r="AB780">
            <v>0.1112252192</v>
          </cell>
          <cell r="AC780">
            <v>0.11194481789999999</v>
          </cell>
          <cell r="AD780">
            <v>0.11269941579999999</v>
          </cell>
          <cell r="AE780">
            <v>0.1134929819</v>
          </cell>
          <cell r="AF780">
            <v>0.1143295916</v>
          </cell>
          <cell r="AG780">
            <v>0.1152133899</v>
          </cell>
          <cell r="AH780">
            <v>0.1161485362</v>
          </cell>
          <cell r="AI780">
            <v>0.1171391328</v>
          </cell>
          <cell r="AJ780">
            <v>0.1181891378</v>
          </cell>
          <cell r="AK780">
            <v>0.1193022655</v>
          </cell>
        </row>
        <row r="781">
          <cell r="A781" t="str">
            <v>ems_senu_0</v>
          </cell>
          <cell r="B781">
            <v>9.6996382899999997E-2</v>
          </cell>
          <cell r="C781">
            <v>9.7622201899999997E-2</v>
          </cell>
          <cell r="D781">
            <v>9.80529438E-2</v>
          </cell>
          <cell r="E781">
            <v>9.8431588900000005E-2</v>
          </cell>
          <cell r="F781">
            <v>9.8817377900000003E-2</v>
          </cell>
          <cell r="G781">
            <v>9.9230003499999997E-2</v>
          </cell>
          <cell r="H781">
            <v>9.9672711999999997E-2</v>
          </cell>
          <cell r="I781">
            <v>0.1001429335</v>
          </cell>
          <cell r="J781">
            <v>0.1006367577</v>
          </cell>
          <cell r="K781">
            <v>0.10115059799999999</v>
          </cell>
          <cell r="L781">
            <v>0.1016816545</v>
          </cell>
          <cell r="M781">
            <v>0.10222791220000001</v>
          </cell>
          <cell r="N781">
            <v>0.10278799600000001</v>
          </cell>
          <cell r="O781">
            <v>0.1033610075</v>
          </cell>
          <cell r="P781">
            <v>0.1039463882</v>
          </cell>
          <cell r="Q781">
            <v>0.1045438133</v>
          </cell>
          <cell r="R781">
            <v>0.1051531158</v>
          </cell>
          <cell r="S781">
            <v>0.10577413720000001</v>
          </cell>
          <cell r="T781">
            <v>0.10640679679999999</v>
          </cell>
          <cell r="U781">
            <v>0.1070511145</v>
          </cell>
          <cell r="V781">
            <v>0.10770716180000001</v>
          </cell>
          <cell r="W781">
            <v>0.1083750342</v>
          </cell>
          <cell r="X781">
            <v>0.1090548377</v>
          </cell>
          <cell r="Y781">
            <v>0.1097466823</v>
          </cell>
          <cell r="Z781">
            <v>0.11045067980000001</v>
          </cell>
          <cell r="AA781">
            <v>0.1111669438</v>
          </cell>
          <cell r="AB781">
            <v>0.11189559</v>
          </cell>
          <cell r="AC781">
            <v>0.11263673809999999</v>
          </cell>
          <cell r="AD781">
            <v>0.1133905124</v>
          </cell>
          <cell r="AE781">
            <v>0.1141570427</v>
          </cell>
          <cell r="AF781">
            <v>0.1149364653</v>
          </cell>
          <cell r="AG781">
            <v>0.11572892260000001</v>
          </cell>
          <cell r="AH781">
            <v>0.1165345636</v>
          </cell>
          <cell r="AI781">
            <v>0.1173535436</v>
          </cell>
          <cell r="AJ781">
            <v>0.1181860236</v>
          </cell>
          <cell r="AK781">
            <v>0.1190321699</v>
          </cell>
        </row>
        <row r="782">
          <cell r="A782" t="str">
            <v>ems_seoi_2</v>
          </cell>
          <cell r="B782">
            <v>3.0706992199999998</v>
          </cell>
          <cell r="C782">
            <v>3.0900674239999999</v>
          </cell>
          <cell r="D782">
            <v>3.1005707330000001</v>
          </cell>
          <cell r="E782">
            <v>3.1073064129999999</v>
          </cell>
          <cell r="F782">
            <v>3.1124580659999999</v>
          </cell>
          <cell r="G782">
            <v>3.1165246639999999</v>
          </cell>
          <cell r="H782">
            <v>3.1198911250000001</v>
          </cell>
          <cell r="I782">
            <v>3.1232567590000002</v>
          </cell>
          <cell r="J782">
            <v>3.1270754749999998</v>
          </cell>
          <cell r="K782">
            <v>3.131478355</v>
          </cell>
          <cell r="L782">
            <v>3.1363331520000002</v>
          </cell>
          <cell r="M782">
            <v>3.1413327190000002</v>
          </cell>
          <cell r="N782">
            <v>3.146079324</v>
          </cell>
          <cell r="O782">
            <v>3.1501563209999999</v>
          </cell>
          <cell r="P782">
            <v>3.1531853600000002</v>
          </cell>
          <cell r="Q782">
            <v>3.1548682690000001</v>
          </cell>
          <cell r="R782">
            <v>3.1552824410000002</v>
          </cell>
          <cell r="S782">
            <v>3.154899581</v>
          </cell>
          <cell r="T782">
            <v>3.154253615</v>
          </cell>
          <cell r="U782">
            <v>3.1537981159999999</v>
          </cell>
          <cell r="V782">
            <v>3.1538786980000002</v>
          </cell>
          <cell r="W782">
            <v>3.1547469989999999</v>
          </cell>
          <cell r="X782">
            <v>3.1565843990000002</v>
          </cell>
          <cell r="Y782">
            <v>3.159524142</v>
          </cell>
          <cell r="Z782">
            <v>3.1636688099999999</v>
          </cell>
          <cell r="AA782">
            <v>3.1691030539999998</v>
          </cell>
          <cell r="AB782">
            <v>3.1759024070000001</v>
          </cell>
          <cell r="AC782">
            <v>3.1841390860000001</v>
          </cell>
          <cell r="AD782">
            <v>3.1938855689999999</v>
          </cell>
          <cell r="AE782">
            <v>3.2052165110000002</v>
          </cell>
          <cell r="AF782">
            <v>3.2182094019999998</v>
          </cell>
          <cell r="AG782">
            <v>3.2329442589999999</v>
          </cell>
          <cell r="AH782">
            <v>3.249502525</v>
          </cell>
          <cell r="AI782">
            <v>3.2679653399999999</v>
          </cell>
          <cell r="AJ782">
            <v>3.2884112769999998</v>
          </cell>
          <cell r="AK782">
            <v>3.3109136920000002</v>
          </cell>
        </row>
        <row r="783">
          <cell r="A783" t="str">
            <v>ems_seoi_0</v>
          </cell>
          <cell r="B783">
            <v>3.0706992199999998</v>
          </cell>
          <cell r="C783">
            <v>3.0917566870000002</v>
          </cell>
          <cell r="D783">
            <v>3.1056660979999999</v>
          </cell>
          <cell r="E783">
            <v>3.1173937380000001</v>
          </cell>
          <cell r="F783">
            <v>3.1291974790000001</v>
          </cell>
          <cell r="G783">
            <v>3.1418641730000001</v>
          </cell>
          <cell r="H783">
            <v>3.155543695</v>
          </cell>
          <cell r="I783">
            <v>3.1701567879999999</v>
          </cell>
          <cell r="J783">
            <v>3.1855692759999998</v>
          </cell>
          <cell r="K783">
            <v>3.2016567789999999</v>
          </cell>
          <cell r="L783">
            <v>3.2183226079999998</v>
          </cell>
          <cell r="M783">
            <v>3.235497761</v>
          </cell>
          <cell r="N783">
            <v>3.2531355319999999</v>
          </cell>
          <cell r="O783">
            <v>3.2712055630000001</v>
          </cell>
          <cell r="P783">
            <v>3.2896889319999998</v>
          </cell>
          <cell r="Q783">
            <v>3.308574449</v>
          </cell>
          <cell r="R783">
            <v>3.327856031</v>
          </cell>
          <cell r="S783">
            <v>3.347528123</v>
          </cell>
          <cell r="T783">
            <v>3.3675872760000001</v>
          </cell>
          <cell r="U783">
            <v>3.3880330399999998</v>
          </cell>
          <cell r="V783">
            <v>3.4088666480000001</v>
          </cell>
          <cell r="W783">
            <v>3.4300900969999999</v>
          </cell>
          <cell r="X783">
            <v>3.4517056730000002</v>
          </cell>
          <cell r="Y783">
            <v>3.4737157349999999</v>
          </cell>
          <cell r="Z783">
            <v>3.4961226490000001</v>
          </cell>
          <cell r="AA783">
            <v>3.5189287970000001</v>
          </cell>
          <cell r="AB783">
            <v>3.5421366170000002</v>
          </cell>
          <cell r="AC783">
            <v>3.5657486610000002</v>
          </cell>
          <cell r="AD783">
            <v>3.589767648</v>
          </cell>
          <cell r="AE783">
            <v>3.6141965069999999</v>
          </cell>
          <cell r="AF783">
            <v>3.6390384099999999</v>
          </cell>
          <cell r="AG783">
            <v>3.6642967980000001</v>
          </cell>
          <cell r="AH783">
            <v>3.6899753830000002</v>
          </cell>
          <cell r="AI783">
            <v>3.7160781549999999</v>
          </cell>
          <cell r="AJ783">
            <v>3.7426093740000002</v>
          </cell>
          <cell r="AK783">
            <v>3.7695735520000002</v>
          </cell>
        </row>
        <row r="784">
          <cell r="A784" t="str">
            <v>ems_sega_2</v>
          </cell>
          <cell r="B784">
            <v>3.6190806549999999</v>
          </cell>
          <cell r="C784">
            <v>3.64359053</v>
          </cell>
          <cell r="D784">
            <v>3.6589369430000001</v>
          </cell>
          <cell r="E784">
            <v>3.6709016249999999</v>
          </cell>
          <cell r="F784">
            <v>3.6821054759999998</v>
          </cell>
          <cell r="G784">
            <v>3.6933382739999998</v>
          </cell>
          <cell r="H784">
            <v>3.7047036370000002</v>
          </cell>
          <cell r="I784">
            <v>3.7163197120000002</v>
          </cell>
          <cell r="J784">
            <v>3.7283834169999999</v>
          </cell>
          <cell r="K784">
            <v>3.7409939219999999</v>
          </cell>
          <cell r="L784">
            <v>3.7541063650000002</v>
          </cell>
          <cell r="M784">
            <v>3.7675506009999999</v>
          </cell>
          <cell r="N784">
            <v>3.781068791</v>
          </cell>
          <cell r="O784">
            <v>3.7943538729999999</v>
          </cell>
          <cell r="P784">
            <v>3.807083623</v>
          </cell>
          <cell r="Q784">
            <v>3.8189494810000002</v>
          </cell>
          <cell r="R784">
            <v>3.829785716</v>
          </cell>
          <cell r="S784">
            <v>3.839720614</v>
          </cell>
          <cell r="T784">
            <v>3.8490940930000002</v>
          </cell>
          <cell r="U784">
            <v>3.8582727619999999</v>
          </cell>
          <cell r="V784">
            <v>3.8675792520000001</v>
          </cell>
          <cell r="W784">
            <v>3.8772795009999999</v>
          </cell>
          <cell r="X784">
            <v>3.88759064</v>
          </cell>
          <cell r="Y784">
            <v>3.8986936769999998</v>
          </cell>
          <cell r="Z784">
            <v>3.9107453240000001</v>
          </cell>
          <cell r="AA784">
            <v>3.9238873480000001</v>
          </cell>
          <cell r="AB784">
            <v>3.9382533839999998</v>
          </cell>
          <cell r="AC784">
            <v>3.9539735770000002</v>
          </cell>
          <cell r="AD784">
            <v>3.9711774690000001</v>
          </cell>
          <cell r="AE784">
            <v>3.9899955020000002</v>
          </cell>
          <cell r="AF784">
            <v>4.0105593859999997</v>
          </cell>
          <cell r="AG784">
            <v>4.0330015120000002</v>
          </cell>
          <cell r="AH784">
            <v>4.0574535579999997</v>
          </cell>
          <cell r="AI784">
            <v>4.0840443830000002</v>
          </cell>
          <cell r="AJ784">
            <v>4.1128973210000002</v>
          </cell>
          <cell r="AK784">
            <v>4.1441269949999997</v>
          </cell>
        </row>
        <row r="785">
          <cell r="A785" t="str">
            <v>ems_sega_0</v>
          </cell>
          <cell r="B785">
            <v>3.6190806549999999</v>
          </cell>
          <cell r="C785">
            <v>3.643892159</v>
          </cell>
          <cell r="D785">
            <v>3.6602731259999999</v>
          </cell>
          <cell r="E785">
            <v>3.674082324</v>
          </cell>
          <cell r="F785">
            <v>3.687986751</v>
          </cell>
          <cell r="G785">
            <v>3.702917105</v>
          </cell>
          <cell r="H785">
            <v>3.7190503929999998</v>
          </cell>
          <cell r="I785">
            <v>3.7362915060000002</v>
          </cell>
          <cell r="J785">
            <v>3.754479672</v>
          </cell>
          <cell r="K785">
            <v>3.7734655909999999</v>
          </cell>
          <cell r="L785">
            <v>3.7931329979999999</v>
          </cell>
          <cell r="M785">
            <v>3.813398844</v>
          </cell>
          <cell r="N785">
            <v>3.8342069140000001</v>
          </cell>
          <cell r="O785">
            <v>3.855520716</v>
          </cell>
          <cell r="P785">
            <v>3.8773175700000002</v>
          </cell>
          <cell r="Q785">
            <v>3.8995841210000002</v>
          </cell>
          <cell r="R785">
            <v>3.9223131750000002</v>
          </cell>
          <cell r="S785">
            <v>3.9454982439999999</v>
          </cell>
          <cell r="T785">
            <v>3.9691353660000002</v>
          </cell>
          <cell r="U785">
            <v>3.9932241519999998</v>
          </cell>
          <cell r="V785">
            <v>4.0177662219999997</v>
          </cell>
          <cell r="W785">
            <v>4.0427641200000002</v>
          </cell>
          <cell r="X785">
            <v>4.0682207520000002</v>
          </cell>
          <cell r="Y785">
            <v>4.0941391310000004</v>
          </cell>
          <cell r="Z785">
            <v>4.120522298</v>
          </cell>
          <cell r="AA785">
            <v>4.1473733260000003</v>
          </cell>
          <cell r="AB785">
            <v>4.1746953659999999</v>
          </cell>
          <cell r="AC785">
            <v>4.2024917100000003</v>
          </cell>
          <cell r="AD785">
            <v>4.2307658469999998</v>
          </cell>
          <cell r="AE785">
            <v>4.2595215130000001</v>
          </cell>
          <cell r="AF785">
            <v>4.2887627200000003</v>
          </cell>
          <cell r="AG785">
            <v>4.3184937840000002</v>
          </cell>
          <cell r="AH785">
            <v>4.3487193319999999</v>
          </cell>
          <cell r="AI785">
            <v>4.3794442949999999</v>
          </cell>
          <cell r="AJ785">
            <v>4.4106739040000003</v>
          </cell>
          <cell r="AK785">
            <v>4.4424136699999996</v>
          </cell>
        </row>
        <row r="786">
          <cell r="A786" t="str">
            <v>ems_seco_2</v>
          </cell>
          <cell r="B786">
            <v>7.8970571510000003</v>
          </cell>
          <cell r="C786">
            <v>7.9388988190000003</v>
          </cell>
          <cell r="D786">
            <v>7.9526611919999999</v>
          </cell>
          <cell r="E786">
            <v>7.952829446</v>
          </cell>
          <cell r="F786">
            <v>7.945236499</v>
          </cell>
          <cell r="G786">
            <v>7.9309403039999999</v>
          </cell>
          <cell r="H786">
            <v>7.912851012</v>
          </cell>
          <cell r="I786">
            <v>7.8954400800000002</v>
          </cell>
          <cell r="J786">
            <v>7.8808430390000002</v>
          </cell>
          <cell r="K786">
            <v>7.8693974039999999</v>
          </cell>
          <cell r="L786">
            <v>7.8603336519999996</v>
          </cell>
          <cell r="M786">
            <v>7.8523224889999996</v>
          </cell>
          <cell r="N786">
            <v>7.8438825950000002</v>
          </cell>
          <cell r="O786">
            <v>7.8336752970000001</v>
          </cell>
          <cell r="P786">
            <v>7.8206993569999996</v>
          </cell>
          <cell r="Q786">
            <v>7.8043906759999997</v>
          </cell>
          <cell r="R786">
            <v>7.7856793570000002</v>
          </cell>
          <cell r="S786">
            <v>7.7665602109999998</v>
          </cell>
          <cell r="T786">
            <v>7.7487205159999997</v>
          </cell>
          <cell r="U786">
            <v>7.7333553049999999</v>
          </cell>
          <cell r="V786">
            <v>7.7212320659999998</v>
          </cell>
          <cell r="W786">
            <v>7.7128077910000004</v>
          </cell>
          <cell r="X786">
            <v>7.7083355679999999</v>
          </cell>
          <cell r="Y786">
            <v>7.7079459200000002</v>
          </cell>
          <cell r="Z786">
            <v>7.7117038689999999</v>
          </cell>
          <cell r="AA786">
            <v>7.7196468549999997</v>
          </cell>
          <cell r="AB786">
            <v>7.7318087289999999</v>
          </cell>
          <cell r="AC786">
            <v>7.7482340350000003</v>
          </cell>
          <cell r="AD786">
            <v>7.7689856080000004</v>
          </cell>
          <cell r="AE786">
            <v>7.7941475789999997</v>
          </cell>
          <cell r="AF786">
            <v>7.8238251390000002</v>
          </cell>
          <cell r="AG786">
            <v>7.8581419649999997</v>
          </cell>
          <cell r="AH786">
            <v>7.897235856</v>
          </cell>
          <cell r="AI786">
            <v>7.9412529989999996</v>
          </cell>
          <cell r="AJ786">
            <v>7.9903411540000002</v>
          </cell>
          <cell r="AK786">
            <v>8.0446420249999999</v>
          </cell>
        </row>
        <row r="787">
          <cell r="A787" t="str">
            <v>ems_seco_0</v>
          </cell>
          <cell r="B787">
            <v>7.8970571510000003</v>
          </cell>
          <cell r="C787">
            <v>7.9511730280000004</v>
          </cell>
          <cell r="D787">
            <v>7.9868469050000002</v>
          </cell>
          <cell r="E787">
            <v>8.0168601699999993</v>
          </cell>
          <cell r="F787">
            <v>8.0470408800000008</v>
          </cell>
          <cell r="G787">
            <v>8.0794329579999999</v>
          </cell>
          <cell r="H787">
            <v>8.1144359240000004</v>
          </cell>
          <cell r="I787">
            <v>8.1518536749999999</v>
          </cell>
          <cell r="J787">
            <v>8.1913444510000009</v>
          </cell>
          <cell r="K787">
            <v>8.2325893560000001</v>
          </cell>
          <cell r="L787">
            <v>8.275339851</v>
          </cell>
          <cell r="M787">
            <v>8.3194185530000002</v>
          </cell>
          <cell r="N787">
            <v>8.3647056010000007</v>
          </cell>
          <cell r="O787">
            <v>8.4111233470000002</v>
          </cell>
          <cell r="P787">
            <v>8.4586235559999992</v>
          </cell>
          <cell r="Q787">
            <v>8.5071777179999994</v>
          </cell>
          <cell r="R787">
            <v>8.5567702010000009</v>
          </cell>
          <cell r="S787">
            <v>8.6073864279999999</v>
          </cell>
          <cell r="T787">
            <v>8.6590169140000004</v>
          </cell>
          <cell r="U787">
            <v>8.7116596170000005</v>
          </cell>
          <cell r="V787">
            <v>8.765316597</v>
          </cell>
          <cell r="W787">
            <v>8.8199917209999992</v>
          </cell>
          <cell r="X787">
            <v>8.8756894899999992</v>
          </cell>
          <cell r="Y787">
            <v>8.932414541</v>
          </cell>
          <cell r="Z787">
            <v>8.9901715119999999</v>
          </cell>
          <cell r="AA787">
            <v>9.0489650889999993</v>
          </cell>
          <cell r="AB787">
            <v>9.1088001480000003</v>
          </cell>
          <cell r="AC787">
            <v>9.1696819059999992</v>
          </cell>
          <cell r="AD787">
            <v>9.231616077</v>
          </cell>
          <cell r="AE787">
            <v>9.2946089940000007</v>
          </cell>
          <cell r="AF787">
            <v>9.3586676959999995</v>
          </cell>
          <cell r="AG787">
            <v>9.4237999929999994</v>
          </cell>
          <cell r="AH787">
            <v>9.4900144980000007</v>
          </cell>
          <cell r="AI787">
            <v>9.5573206190000004</v>
          </cell>
          <cell r="AJ787">
            <v>9.6257285499999998</v>
          </cell>
          <cell r="AK787">
            <v>9.6952492340000003</v>
          </cell>
        </row>
        <row r="788">
          <cell r="A788" t="str">
            <v>ems_sewi_2</v>
          </cell>
          <cell r="B788">
            <v>5.0225525000000002E-3</v>
          </cell>
          <cell r="C788">
            <v>5.0561341099999999E-3</v>
          </cell>
          <cell r="D788">
            <v>5.0796704499999996E-3</v>
          </cell>
          <cell r="E788">
            <v>5.1003619100000001E-3</v>
          </cell>
          <cell r="F788">
            <v>5.1213401199999998E-3</v>
          </cell>
          <cell r="G788">
            <v>5.1437114900000002E-3</v>
          </cell>
          <cell r="H788">
            <v>5.1672430999999998E-3</v>
          </cell>
          <cell r="I788">
            <v>5.1914246000000002E-3</v>
          </cell>
          <cell r="J788">
            <v>5.21626899E-3</v>
          </cell>
          <cell r="K788">
            <v>5.24189824E-3</v>
          </cell>
          <cell r="L788">
            <v>5.2684053999999996E-3</v>
          </cell>
          <cell r="M788">
            <v>5.2958201000000002E-3</v>
          </cell>
          <cell r="N788">
            <v>5.3241093100000001E-3</v>
          </cell>
          <cell r="O788">
            <v>5.3531874599999996E-3</v>
          </cell>
          <cell r="P788">
            <v>5.3829271600000003E-3</v>
          </cell>
          <cell r="Q788">
            <v>5.4131689899999998E-3</v>
          </cell>
          <cell r="R788">
            <v>5.4434758599999997E-3</v>
          </cell>
          <cell r="S788">
            <v>5.4734750300000001E-3</v>
          </cell>
          <cell r="T788">
            <v>5.5032444599999999E-3</v>
          </cell>
          <cell r="U788">
            <v>5.53299928E-3</v>
          </cell>
          <cell r="V788">
            <v>5.5629784800000004E-3</v>
          </cell>
          <cell r="W788">
            <v>5.5934094700000004E-3</v>
          </cell>
          <cell r="X788">
            <v>5.6245020399999998E-3</v>
          </cell>
          <cell r="Y788">
            <v>5.6564521800000003E-3</v>
          </cell>
          <cell r="Z788">
            <v>5.6894481999999998E-3</v>
          </cell>
          <cell r="AA788">
            <v>5.7236762199999996E-3</v>
          </cell>
          <cell r="AB788">
            <v>5.7593244399999997E-3</v>
          </cell>
          <cell r="AC788">
            <v>5.7965857900000002E-3</v>
          </cell>
          <cell r="AD788">
            <v>5.83565943E-3</v>
          </cell>
          <cell r="AE788">
            <v>5.87675087E-3</v>
          </cell>
          <cell r="AF788">
            <v>5.9200711500000001E-3</v>
          </cell>
          <cell r="AG788">
            <v>5.9658348799999997E-3</v>
          </cell>
          <cell r="AH788">
            <v>6.0142574500000002E-3</v>
          </cell>
          <cell r="AI788">
            <v>6.0655512700000004E-3</v>
          </cell>
          <cell r="AJ788">
            <v>6.11992131E-3</v>
          </cell>
          <cell r="AK788">
            <v>6.1775598899999999E-3</v>
          </cell>
        </row>
        <row r="789">
          <cell r="A789" t="str">
            <v>ems_sewi_0</v>
          </cell>
          <cell r="B789">
            <v>5.0225525000000002E-3</v>
          </cell>
          <cell r="C789">
            <v>5.0549501000000004E-3</v>
          </cell>
          <cell r="D789">
            <v>5.0772542399999997E-3</v>
          </cell>
          <cell r="E789">
            <v>5.0968607600000004E-3</v>
          </cell>
          <cell r="F789">
            <v>5.1168372E-3</v>
          </cell>
          <cell r="G789">
            <v>5.1382032599999999E-3</v>
          </cell>
          <cell r="H789">
            <v>5.1611270299999996E-3</v>
          </cell>
          <cell r="I789">
            <v>5.1854754600000001E-3</v>
          </cell>
          <cell r="J789">
            <v>5.2110460400000003E-3</v>
          </cell>
          <cell r="K789">
            <v>5.2376530699999998E-3</v>
          </cell>
          <cell r="L789">
            <v>5.2651515700000004E-3</v>
          </cell>
          <cell r="M789">
            <v>5.2934371999999999E-3</v>
          </cell>
          <cell r="N789">
            <v>5.3224387600000001E-3</v>
          </cell>
          <cell r="O789">
            <v>5.3521097199999996E-3</v>
          </cell>
          <cell r="P789">
            <v>5.3824211600000003E-3</v>
          </cell>
          <cell r="Q789">
            <v>5.41335628E-3</v>
          </cell>
          <cell r="R789">
            <v>5.4449064100000003E-3</v>
          </cell>
          <cell r="S789">
            <v>5.4770633700000002E-3</v>
          </cell>
          <cell r="T789">
            <v>5.5098229499999998E-3</v>
          </cell>
          <cell r="U789">
            <v>5.5431862000000004E-3</v>
          </cell>
          <cell r="V789">
            <v>5.57715681E-3</v>
          </cell>
          <cell r="W789">
            <v>5.6117397399999998E-3</v>
          </cell>
          <cell r="X789">
            <v>5.6469404700000003E-3</v>
          </cell>
          <cell r="Y789">
            <v>5.6827646999999997E-3</v>
          </cell>
          <cell r="Z789">
            <v>5.7192182099999999E-3</v>
          </cell>
          <cell r="AA789">
            <v>5.75630689E-3</v>
          </cell>
          <cell r="AB789">
            <v>5.7940367300000004E-3</v>
          </cell>
          <cell r="AC789">
            <v>5.8324139299999996E-3</v>
          </cell>
          <cell r="AD789">
            <v>5.8714449199999998E-3</v>
          </cell>
          <cell r="AE789">
            <v>5.91113644E-3</v>
          </cell>
          <cell r="AF789">
            <v>5.9514955099999999E-3</v>
          </cell>
          <cell r="AG789">
            <v>5.9925295400000004E-3</v>
          </cell>
          <cell r="AH789">
            <v>6.03424623E-3</v>
          </cell>
          <cell r="AI789">
            <v>6.0766536299999997E-3</v>
          </cell>
          <cell r="AJ789">
            <v>6.1197600599999999E-3</v>
          </cell>
          <cell r="AK789">
            <v>6.1635741400000001E-3</v>
          </cell>
        </row>
        <row r="790">
          <cell r="A790" t="str">
            <v>ems_seso_2</v>
          </cell>
          <cell r="B790">
            <v>1.82588966E-3</v>
          </cell>
          <cell r="C790">
            <v>1.8381007000000001E-3</v>
          </cell>
          <cell r="D790">
            <v>1.8466570799999999E-3</v>
          </cell>
          <cell r="E790">
            <v>1.8541792200000001E-3</v>
          </cell>
          <cell r="F790">
            <v>1.8618056199999999E-3</v>
          </cell>
          <cell r="G790">
            <v>1.8699384800000001E-3</v>
          </cell>
          <cell r="H790">
            <v>1.8784931300000001E-3</v>
          </cell>
          <cell r="I790">
            <v>1.88728404E-3</v>
          </cell>
          <cell r="J790">
            <v>1.8963159399999999E-3</v>
          </cell>
          <cell r="K790">
            <v>1.9056331599999999E-3</v>
          </cell>
          <cell r="L790">
            <v>1.91526955E-3</v>
          </cell>
          <cell r="M790">
            <v>1.92523585E-3</v>
          </cell>
          <cell r="N790">
            <v>1.9355200799999999E-3</v>
          </cell>
          <cell r="O790">
            <v>1.94609111E-3</v>
          </cell>
          <cell r="P790">
            <v>1.95690264E-3</v>
          </cell>
          <cell r="Q790">
            <v>1.96789672E-3</v>
          </cell>
          <cell r="R790">
            <v>1.97891444E-3</v>
          </cell>
          <cell r="S790">
            <v>1.9898202999999999E-3</v>
          </cell>
          <cell r="T790">
            <v>2.00064264E-3</v>
          </cell>
          <cell r="U790">
            <v>2.0114596700000001E-3</v>
          </cell>
          <cell r="V790">
            <v>2.0223582799999999E-3</v>
          </cell>
          <cell r="W790">
            <v>2.0334211200000001E-3</v>
          </cell>
          <cell r="X790">
            <v>2.0447244699999998E-3</v>
          </cell>
          <cell r="Y790">
            <v>2.0563395900000002E-3</v>
          </cell>
          <cell r="Z790">
            <v>2.06833492E-3</v>
          </cell>
          <cell r="AA790">
            <v>2.0807781300000001E-3</v>
          </cell>
          <cell r="AB790">
            <v>2.0937376400000001E-3</v>
          </cell>
          <cell r="AC790">
            <v>2.10728359E-3</v>
          </cell>
          <cell r="AD790">
            <v>2.1214883700000002E-3</v>
          </cell>
          <cell r="AE790">
            <v>2.1364267000000001E-3</v>
          </cell>
          <cell r="AF790">
            <v>2.1521753000000002E-3</v>
          </cell>
          <cell r="AG790">
            <v>2.1688121900000001E-3</v>
          </cell>
          <cell r="AH790">
            <v>2.1864156700000001E-3</v>
          </cell>
          <cell r="AI790">
            <v>2.2050629599999999E-3</v>
          </cell>
          <cell r="AJ790">
            <v>2.2248285800000002E-3</v>
          </cell>
          <cell r="AK790">
            <v>2.24578244E-3</v>
          </cell>
        </row>
        <row r="791">
          <cell r="A791" t="str">
            <v>ems_seso_0</v>
          </cell>
          <cell r="B791">
            <v>1.82588966E-3</v>
          </cell>
          <cell r="C791">
            <v>1.83767027E-3</v>
          </cell>
          <cell r="D791">
            <v>1.84577869E-3</v>
          </cell>
          <cell r="E791">
            <v>1.8529064199999999E-3</v>
          </cell>
          <cell r="F791">
            <v>1.86016863E-3</v>
          </cell>
          <cell r="G791">
            <v>1.8679360200000001E-3</v>
          </cell>
          <cell r="H791">
            <v>1.8762697000000001E-3</v>
          </cell>
          <cell r="I791">
            <v>1.8851212999999999E-3</v>
          </cell>
          <cell r="J791">
            <v>1.8944171899999999E-3</v>
          </cell>
          <cell r="K791">
            <v>1.90408988E-3</v>
          </cell>
          <cell r="L791">
            <v>1.91408665E-3</v>
          </cell>
          <cell r="M791">
            <v>1.9243695800000001E-3</v>
          </cell>
          <cell r="N791">
            <v>1.93491276E-3</v>
          </cell>
          <cell r="O791">
            <v>1.94569931E-3</v>
          </cell>
          <cell r="P791">
            <v>1.9567186899999999E-3</v>
          </cell>
          <cell r="Q791">
            <v>1.9679648099999998E-3</v>
          </cell>
          <cell r="R791">
            <v>1.9794345000000001E-3</v>
          </cell>
          <cell r="S791">
            <v>1.9911248000000002E-3</v>
          </cell>
          <cell r="T791">
            <v>2.00303418E-3</v>
          </cell>
          <cell r="U791">
            <v>2.0151630199999999E-3</v>
          </cell>
          <cell r="V791">
            <v>2.02751265E-3</v>
          </cell>
          <cell r="W791">
            <v>2.0400848900000001E-3</v>
          </cell>
          <cell r="X791">
            <v>2.05288172E-3</v>
          </cell>
          <cell r="Y791">
            <v>2.0659052099999999E-3</v>
          </cell>
          <cell r="Z791">
            <v>2.0791574800000001E-3</v>
          </cell>
          <cell r="AA791">
            <v>2.0926406500000002E-3</v>
          </cell>
          <cell r="AB791">
            <v>2.10635691E-3</v>
          </cell>
          <cell r="AC791">
            <v>2.1203085100000001E-3</v>
          </cell>
          <cell r="AD791">
            <v>2.1344977799999999E-3</v>
          </cell>
          <cell r="AE791">
            <v>2.1489271899999998E-3</v>
          </cell>
          <cell r="AF791">
            <v>2.1635992800000002E-3</v>
          </cell>
          <cell r="AG791">
            <v>2.1785167400000002E-3</v>
          </cell>
          <cell r="AH791">
            <v>2.19368237E-3</v>
          </cell>
          <cell r="AI791">
            <v>2.2090991E-3</v>
          </cell>
          <cell r="AJ791">
            <v>2.2247699600000002E-3</v>
          </cell>
          <cell r="AK791">
            <v>2.2406980799999998E-3</v>
          </cell>
        </row>
        <row r="792">
          <cell r="A792" t="str">
            <v>ems_sehy_2</v>
          </cell>
          <cell r="B792">
            <v>1.40559749E-2</v>
          </cell>
          <cell r="C792">
            <v>1.41499773E-2</v>
          </cell>
          <cell r="D792">
            <v>1.4215845600000001E-2</v>
          </cell>
          <cell r="E792">
            <v>1.42737522E-2</v>
          </cell>
          <cell r="F792">
            <v>1.43324613E-2</v>
          </cell>
          <cell r="G792">
            <v>1.43950693E-2</v>
          </cell>
          <cell r="H792">
            <v>1.4460924300000001E-2</v>
          </cell>
          <cell r="I792">
            <v>1.45285981E-2</v>
          </cell>
          <cell r="J792">
            <v>1.4598127000000001E-2</v>
          </cell>
          <cell r="K792">
            <v>1.4669852400000001E-2</v>
          </cell>
          <cell r="L792">
            <v>1.47440347E-2</v>
          </cell>
          <cell r="M792">
            <v>1.4820756900000001E-2</v>
          </cell>
          <cell r="N792">
            <v>1.4899926399999999E-2</v>
          </cell>
          <cell r="O792">
            <v>1.49813038E-2</v>
          </cell>
          <cell r="P792">
            <v>1.50645326E-2</v>
          </cell>
          <cell r="Q792">
            <v>1.5149166699999999E-2</v>
          </cell>
          <cell r="R792">
            <v>1.52339828E-2</v>
          </cell>
          <cell r="S792">
            <v>1.5317937699999999E-2</v>
          </cell>
          <cell r="T792">
            <v>1.5401249699999999E-2</v>
          </cell>
          <cell r="U792">
            <v>1.54845209E-2</v>
          </cell>
          <cell r="V792">
            <v>1.5568419999999999E-2</v>
          </cell>
          <cell r="W792">
            <v>1.5653583400000001E-2</v>
          </cell>
          <cell r="X792">
            <v>1.5740598299999999E-2</v>
          </cell>
          <cell r="Y792">
            <v>1.5830013300000001E-2</v>
          </cell>
          <cell r="Z792">
            <v>1.59223551E-2</v>
          </cell>
          <cell r="AA792">
            <v>1.60181449E-2</v>
          </cell>
          <cell r="AB792">
            <v>1.6117909100000001E-2</v>
          </cell>
          <cell r="AC792">
            <v>1.6222187900000001E-2</v>
          </cell>
          <cell r="AD792">
            <v>1.6331538400000001E-2</v>
          </cell>
          <cell r="AE792">
            <v>1.6446536000000001E-2</v>
          </cell>
          <cell r="AF792">
            <v>1.65677711E-2</v>
          </cell>
          <cell r="AG792">
            <v>1.6695844299999998E-2</v>
          </cell>
          <cell r="AH792">
            <v>1.6831358599999999E-2</v>
          </cell>
          <cell r="AI792">
            <v>1.6974908300000001E-2</v>
          </cell>
          <cell r="AJ792">
            <v>1.7127066999999999E-2</v>
          </cell>
          <cell r="AK792">
            <v>1.7288372999999999E-2</v>
          </cell>
        </row>
        <row r="793">
          <cell r="A793" t="str">
            <v>ems_sehy_0</v>
          </cell>
          <cell r="B793">
            <v>1.40559749E-2</v>
          </cell>
          <cell r="C793">
            <v>1.4146663800000001E-2</v>
          </cell>
          <cell r="D793">
            <v>1.42090836E-2</v>
          </cell>
          <cell r="E793">
            <v>1.4263953899999999E-2</v>
          </cell>
          <cell r="F793">
            <v>1.43198595E-2</v>
          </cell>
          <cell r="G793">
            <v>1.43796541E-2</v>
          </cell>
          <cell r="H793">
            <v>1.4443808000000001E-2</v>
          </cell>
          <cell r="I793">
            <v>1.45119489E-2</v>
          </cell>
          <cell r="J793">
            <v>1.45835102E-2</v>
          </cell>
          <cell r="K793">
            <v>1.4657972E-2</v>
          </cell>
          <cell r="L793">
            <v>1.4734928600000001E-2</v>
          </cell>
          <cell r="M793">
            <v>1.4814088099999999E-2</v>
          </cell>
          <cell r="N793">
            <v>1.4895251199999999E-2</v>
          </cell>
          <cell r="O793">
            <v>1.4978287599999999E-2</v>
          </cell>
          <cell r="P793">
            <v>1.5063116499999999E-2</v>
          </cell>
          <cell r="Q793">
            <v>1.5149690800000001E-2</v>
          </cell>
          <cell r="R793">
            <v>1.5237986300000001E-2</v>
          </cell>
          <cell r="S793">
            <v>1.532798E-2</v>
          </cell>
          <cell r="T793">
            <v>1.5419660199999999E-2</v>
          </cell>
          <cell r="U793">
            <v>1.55130298E-2</v>
          </cell>
          <cell r="V793">
            <v>1.56080991E-2</v>
          </cell>
          <cell r="W793">
            <v>1.5704882100000001E-2</v>
          </cell>
          <cell r="X793">
            <v>1.5803393999999998E-2</v>
          </cell>
          <cell r="Y793">
            <v>1.59036509E-2</v>
          </cell>
          <cell r="Z793">
            <v>1.6005668800000001E-2</v>
          </cell>
          <cell r="AA793">
            <v>1.6109464300000001E-2</v>
          </cell>
          <cell r="AB793">
            <v>1.6215054100000001E-2</v>
          </cell>
          <cell r="AC793">
            <v>1.6322455699999999E-2</v>
          </cell>
          <cell r="AD793">
            <v>1.6431686899999999E-2</v>
          </cell>
          <cell r="AE793">
            <v>1.6542766600000001E-2</v>
          </cell>
          <cell r="AF793">
            <v>1.66557146E-2</v>
          </cell>
          <cell r="AG793">
            <v>1.67705514E-2</v>
          </cell>
          <cell r="AH793">
            <v>1.6887298799999999E-2</v>
          </cell>
          <cell r="AI793">
            <v>1.7005979099999999E-2</v>
          </cell>
          <cell r="AJ793">
            <v>1.71266157E-2</v>
          </cell>
          <cell r="AK793">
            <v>1.72492328E-2</v>
          </cell>
        </row>
        <row r="794">
          <cell r="A794" t="str">
            <v>ems_sech_2</v>
          </cell>
          <cell r="B794">
            <v>9.8191324140000003</v>
          </cell>
          <cell r="C794">
            <v>9.897591512</v>
          </cell>
          <cell r="D794">
            <v>9.9546010250000005</v>
          </cell>
          <cell r="E794">
            <v>9.9995155820000008</v>
          </cell>
          <cell r="F794">
            <v>10.03598977</v>
          </cell>
          <cell r="G794">
            <v>10.063938009999999</v>
          </cell>
          <cell r="H794">
            <v>10.085105990000001</v>
          </cell>
          <cell r="I794">
            <v>10.10371512</v>
          </cell>
          <cell r="J794">
            <v>10.12255502</v>
          </cell>
          <cell r="K794">
            <v>10.14251136</v>
          </cell>
          <cell r="L794">
            <v>10.162888390000001</v>
          </cell>
          <cell r="M794">
            <v>10.181955200000001</v>
          </cell>
          <cell r="N794">
            <v>10.197455870000001</v>
          </cell>
          <cell r="O794">
            <v>10.207016080000001</v>
          </cell>
          <cell r="P794">
            <v>10.20844598</v>
          </cell>
          <cell r="Q794">
            <v>10.19995267</v>
          </cell>
          <cell r="R794">
            <v>10.18205466</v>
          </cell>
          <cell r="S794">
            <v>10.15769933</v>
          </cell>
          <cell r="T794">
            <v>10.130030870000001</v>
          </cell>
          <cell r="U794">
            <v>10.101557659999999</v>
          </cell>
          <cell r="V794">
            <v>10.07401857</v>
          </cell>
          <cell r="W794">
            <v>10.048523210000001</v>
          </cell>
          <cell r="X794">
            <v>10.02574123</v>
          </cell>
          <cell r="Y794">
            <v>10.0060617</v>
          </cell>
          <cell r="Z794">
            <v>9.9897069250000001</v>
          </cell>
          <cell r="AA794">
            <v>9.9768066280000003</v>
          </cell>
          <cell r="AB794">
            <v>9.9674436570000005</v>
          </cell>
          <cell r="AC794">
            <v>9.96168063</v>
          </cell>
          <cell r="AD794">
            <v>9.959574709</v>
          </cell>
          <cell r="AE794">
            <v>9.9611850880000006</v>
          </cell>
          <cell r="AF794">
            <v>9.9665760789999993</v>
          </cell>
          <cell r="AG794">
            <v>9.9758174949999994</v>
          </cell>
          <cell r="AH794">
            <v>9.9889833120000002</v>
          </cell>
          <cell r="AI794">
            <v>10.006149150000001</v>
          </cell>
          <cell r="AJ794">
            <v>10.027388950000001</v>
          </cell>
          <cell r="AK794">
            <v>10.052771030000001</v>
          </cell>
        </row>
        <row r="795">
          <cell r="A795" t="str">
            <v>ems_sech_0</v>
          </cell>
          <cell r="B795">
            <v>9.8191324140000003</v>
          </cell>
          <cell r="C795">
            <v>9.90715507</v>
          </cell>
          <cell r="D795">
            <v>9.9827351360000005</v>
          </cell>
          <cell r="E795">
            <v>10.054349220000001</v>
          </cell>
          <cell r="F795">
            <v>10.12589552</v>
          </cell>
          <cell r="G795">
            <v>10.19875511</v>
          </cell>
          <cell r="H795">
            <v>10.27320467</v>
          </cell>
          <cell r="I795">
            <v>10.349117379999999</v>
          </cell>
          <cell r="J795">
            <v>10.426267960000001</v>
          </cell>
          <cell r="K795">
            <v>10.504448890000001</v>
          </cell>
          <cell r="L795">
            <v>10.583503459999999</v>
          </cell>
          <cell r="M795">
            <v>10.66332583</v>
          </cell>
          <cell r="N795">
            <v>10.74385049</v>
          </cell>
          <cell r="O795">
            <v>10.8250405</v>
          </cell>
          <cell r="P795">
            <v>10.90687765</v>
          </cell>
          <cell r="Q795">
            <v>10.989355160000001</v>
          </cell>
          <cell r="R795">
            <v>11.072472660000001</v>
          </cell>
          <cell r="S795">
            <v>11.156228649999999</v>
          </cell>
          <cell r="T795">
            <v>11.240622889999999</v>
          </cell>
          <cell r="U795">
            <v>11.325658020000001</v>
          </cell>
          <cell r="V795">
            <v>11.41133776</v>
          </cell>
          <cell r="W795">
            <v>11.4976658</v>
          </cell>
          <cell r="X795">
            <v>11.58464539</v>
          </cell>
          <cell r="Y795">
            <v>11.672279229999999</v>
          </cell>
          <cell r="Z795">
            <v>11.760569690000001</v>
          </cell>
          <cell r="AA795">
            <v>11.849518939999999</v>
          </cell>
          <cell r="AB795">
            <v>11.93912927</v>
          </cell>
          <cell r="AC795">
            <v>12.029403289999999</v>
          </cell>
          <cell r="AD795">
            <v>12.12034411</v>
          </cell>
          <cell r="AE795">
            <v>12.211955570000001</v>
          </cell>
          <cell r="AF795">
            <v>12.304239239999999</v>
          </cell>
          <cell r="AG795">
            <v>12.397199110000001</v>
          </cell>
          <cell r="AH795">
            <v>12.49084122</v>
          </cell>
          <cell r="AI795">
            <v>12.5851731</v>
          </cell>
          <cell r="AJ795">
            <v>12.680203479999999</v>
          </cell>
          <cell r="AK795">
            <v>12.77594206</v>
          </cell>
        </row>
        <row r="796">
          <cell r="A796" t="str">
            <v>ems_seot_2</v>
          </cell>
          <cell r="B796">
            <v>1.3322665</v>
          </cell>
          <cell r="C796">
            <v>1.340650262</v>
          </cell>
          <cell r="D796">
            <v>1.3452580810000001</v>
          </cell>
          <cell r="E796">
            <v>1.3482606020000001</v>
          </cell>
          <cell r="F796">
            <v>1.350579768</v>
          </cell>
          <cell r="G796">
            <v>1.3524158479999999</v>
          </cell>
          <cell r="H796">
            <v>1.3539489069999999</v>
          </cell>
          <cell r="I796">
            <v>1.355487401</v>
          </cell>
          <cell r="J796">
            <v>1.3571915560000001</v>
          </cell>
          <cell r="K796">
            <v>1.3590921069999999</v>
          </cell>
          <cell r="L796">
            <v>1.3611124349999999</v>
          </cell>
          <cell r="M796">
            <v>1.363100164</v>
          </cell>
          <cell r="N796">
            <v>1.3648584930000001</v>
          </cell>
          <cell r="O796">
            <v>1.3661737709999999</v>
          </cell>
          <cell r="P796">
            <v>1.3668388819999999</v>
          </cell>
          <cell r="Q796">
            <v>1.366672522</v>
          </cell>
          <cell r="R796">
            <v>1.365715587</v>
          </cell>
          <cell r="S796">
            <v>1.3642209999999999</v>
          </cell>
          <cell r="T796">
            <v>1.3624394470000001</v>
          </cell>
          <cell r="U796">
            <v>1.3605876939999999</v>
          </cell>
          <cell r="V796">
            <v>1.3588379049999999</v>
          </cell>
          <cell r="W796">
            <v>1.3573221099999999</v>
          </cell>
          <cell r="X796">
            <v>1.356141067</v>
          </cell>
          <cell r="Y796">
            <v>1.3553728920000001</v>
          </cell>
          <cell r="Z796">
            <v>1.355080088</v>
          </cell>
          <cell r="AA796">
            <v>1.35531483</v>
          </cell>
          <cell r="AB796">
            <v>1.356122761</v>
          </cell>
          <cell r="AC796">
            <v>1.357545625</v>
          </cell>
          <cell r="AD796">
            <v>1.359623011</v>
          </cell>
          <cell r="AE796">
            <v>1.3623934090000001</v>
          </cell>
          <cell r="AF796">
            <v>1.365894747</v>
          </cell>
          <cell r="AG796">
            <v>1.370164492</v>
          </cell>
          <cell r="AH796">
            <v>1.375239412</v>
          </cell>
          <cell r="AI796">
            <v>1.3811550379999999</v>
          </cell>
          <cell r="AJ796">
            <v>1.387944898</v>
          </cell>
          <cell r="AK796">
            <v>1.3956395539999999</v>
          </cell>
        </row>
        <row r="797">
          <cell r="A797" t="str">
            <v>ems_seot_0</v>
          </cell>
          <cell r="B797">
            <v>1.3322665</v>
          </cell>
          <cell r="C797">
            <v>1.341380515</v>
          </cell>
          <cell r="D797">
            <v>1.3473540559999999</v>
          </cell>
          <cell r="E797">
            <v>1.352342275</v>
          </cell>
          <cell r="F797">
            <v>1.357337327</v>
          </cell>
          <cell r="G797">
            <v>1.36269649</v>
          </cell>
          <cell r="H797">
            <v>1.368498056</v>
          </cell>
          <cell r="I797">
            <v>1.3747160030000001</v>
          </cell>
          <cell r="J797">
            <v>1.3812958470000001</v>
          </cell>
          <cell r="K797">
            <v>1.3881840940000001</v>
          </cell>
          <cell r="L797">
            <v>1.395337504</v>
          </cell>
          <cell r="M797">
            <v>1.402724248</v>
          </cell>
          <cell r="N797">
            <v>1.410322262</v>
          </cell>
          <cell r="O797">
            <v>1.4181169819999999</v>
          </cell>
          <cell r="P797">
            <v>1.4260992610000001</v>
          </cell>
          <cell r="Q797">
            <v>1.4342636799999999</v>
          </cell>
          <cell r="R797">
            <v>1.4426072830000001</v>
          </cell>
          <cell r="S797">
            <v>1.4511274679999999</v>
          </cell>
          <cell r="T797">
            <v>1.459822567</v>
          </cell>
          <cell r="U797">
            <v>1.468692187</v>
          </cell>
          <cell r="V797">
            <v>1.4777366110000001</v>
          </cell>
          <cell r="W797">
            <v>1.4869563960000001</v>
          </cell>
          <cell r="X797">
            <v>1.4963521689999999</v>
          </cell>
          <cell r="Y797">
            <v>1.505924547</v>
          </cell>
          <cell r="Z797">
            <v>1.5156741199999999</v>
          </cell>
          <cell r="AA797">
            <v>1.525601472</v>
          </cell>
          <cell r="AB797">
            <v>1.535707205</v>
          </cell>
          <cell r="AC797">
            <v>1.545991976</v>
          </cell>
          <cell r="AD797">
            <v>1.5564565290000001</v>
          </cell>
          <cell r="AE797">
            <v>1.567101715</v>
          </cell>
          <cell r="AF797">
            <v>1.5779285139999999</v>
          </cell>
          <cell r="AG797">
            <v>1.588938043</v>
          </cell>
          <cell r="AH797">
            <v>1.600131564</v>
          </cell>
          <cell r="AI797">
            <v>1.6115104819999999</v>
          </cell>
          <cell r="AJ797">
            <v>1.6230763450000001</v>
          </cell>
          <cell r="AK797">
            <v>1.634830834</v>
          </cell>
        </row>
        <row r="798">
          <cell r="A798" t="str">
            <v>ems_agrf_2</v>
          </cell>
          <cell r="B798">
            <v>91.74078394</v>
          </cell>
          <cell r="C798">
            <v>92.660543070000003</v>
          </cell>
          <cell r="D798">
            <v>93.559352950000005</v>
          </cell>
          <cell r="E798">
            <v>94.487859839999999</v>
          </cell>
          <cell r="F798">
            <v>95.458763809999994</v>
          </cell>
          <cell r="G798">
            <v>96.467595489999994</v>
          </cell>
          <cell r="H798">
            <v>97.508225069999995</v>
          </cell>
          <cell r="I798">
            <v>98.577651340000003</v>
          </cell>
          <cell r="J798">
            <v>99.67284085</v>
          </cell>
          <cell r="K798">
            <v>100.7903195</v>
          </cell>
          <cell r="L798">
            <v>101.9261972</v>
          </cell>
          <cell r="M798">
            <v>103.07621949999999</v>
          </cell>
          <cell r="N798">
            <v>104.2358263</v>
          </cell>
          <cell r="O798">
            <v>105.4002504</v>
          </cell>
          <cell r="P798">
            <v>106.56465919999999</v>
          </cell>
          <cell r="Q798">
            <v>107.72432670000001</v>
          </cell>
          <cell r="R798">
            <v>108.87726429999999</v>
          </cell>
          <cell r="S798">
            <v>110.0249402</v>
          </cell>
          <cell r="T798">
            <v>111.1698858</v>
          </cell>
          <cell r="U798">
            <v>112.3147161</v>
          </cell>
          <cell r="V798">
            <v>113.46185389999999</v>
          </cell>
          <cell r="W798">
            <v>114.6134462</v>
          </cell>
          <cell r="X798">
            <v>115.7713265</v>
          </cell>
          <cell r="Y798">
            <v>116.93700459999999</v>
          </cell>
          <cell r="Z798">
            <v>118.1116796</v>
          </cell>
          <cell r="AA798">
            <v>119.29627000000001</v>
          </cell>
          <cell r="AB798">
            <v>120.4914557</v>
          </cell>
          <cell r="AC798">
            <v>121.6977232</v>
          </cell>
          <cell r="AD798">
            <v>122.9154121</v>
          </cell>
          <cell r="AE798">
            <v>124.14475729999999</v>
          </cell>
          <cell r="AF798">
            <v>125.38592800000001</v>
          </cell>
          <cell r="AG798">
            <v>126.63906040000001</v>
          </cell>
          <cell r="AH798">
            <v>127.904285</v>
          </cell>
          <cell r="AI798">
            <v>129.181747</v>
          </cell>
          <cell r="AJ798">
            <v>130.47162159999999</v>
          </cell>
          <cell r="AK798">
            <v>131.77412409999999</v>
          </cell>
        </row>
        <row r="799">
          <cell r="A799" t="str">
            <v>ems_agrf_0</v>
          </cell>
          <cell r="B799">
            <v>91.74078394</v>
          </cell>
          <cell r="C799">
            <v>92.670065989999998</v>
          </cell>
          <cell r="D799">
            <v>93.588062429999994</v>
          </cell>
          <cell r="E799">
            <v>94.545252390000002</v>
          </cell>
          <cell r="F799">
            <v>95.555558750000003</v>
          </cell>
          <cell r="G799">
            <v>96.617099229999994</v>
          </cell>
          <cell r="H799">
            <v>97.723113459999993</v>
          </cell>
          <cell r="I799">
            <v>98.866488520000004</v>
          </cell>
          <cell r="J799">
            <v>100.0412201</v>
          </cell>
          <cell r="K799">
            <v>101.24264100000001</v>
          </cell>
          <cell r="L799">
            <v>102.4672525</v>
          </cell>
          <cell r="M799">
            <v>103.71248660000001</v>
          </cell>
          <cell r="N799">
            <v>104.9764986</v>
          </cell>
          <cell r="O799">
            <v>106.2580037</v>
          </cell>
          <cell r="P799">
            <v>107.5561503</v>
          </cell>
          <cell r="Q799">
            <v>108.8704116</v>
          </cell>
          <cell r="R799">
            <v>110.20049969999999</v>
          </cell>
          <cell r="S799">
            <v>111.5462965</v>
          </cell>
          <cell r="T799">
            <v>112.9077939</v>
          </cell>
          <cell r="U799">
            <v>114.28504700000001</v>
          </cell>
          <cell r="V799">
            <v>115.6781446</v>
          </cell>
          <cell r="W799">
            <v>117.0871889</v>
          </cell>
          <cell r="X799">
            <v>118.5122843</v>
          </cell>
          <cell r="Y799">
            <v>119.9535327</v>
          </cell>
          <cell r="Z799">
            <v>121.41103320000001</v>
          </cell>
          <cell r="AA799">
            <v>122.8848852</v>
          </cell>
          <cell r="AB799">
            <v>124.37519260000001</v>
          </cell>
          <cell r="AC799">
            <v>125.8820676</v>
          </cell>
          <cell r="AD799">
            <v>127.40563520000001</v>
          </cell>
          <cell r="AE799">
            <v>128.94603599999999</v>
          </cell>
          <cell r="AF799">
            <v>130.50342810000001</v>
          </cell>
          <cell r="AG799">
            <v>132.0779881</v>
          </cell>
          <cell r="AH799">
            <v>133.6699108</v>
          </cell>
          <cell r="AI799">
            <v>135.27940849999999</v>
          </cell>
          <cell r="AJ799">
            <v>136.9067096</v>
          </cell>
          <cell r="AK799">
            <v>138.55205699999999</v>
          </cell>
        </row>
        <row r="800">
          <cell r="A800" t="str">
            <v>ems_ind_2</v>
          </cell>
          <cell r="B800">
            <v>86.035797049999999</v>
          </cell>
          <cell r="C800">
            <v>86.905505250000004</v>
          </cell>
          <cell r="D800">
            <v>87.709302109999996</v>
          </cell>
          <cell r="E800">
            <v>88.469113829999998</v>
          </cell>
          <cell r="F800">
            <v>89.185146000000003</v>
          </cell>
          <cell r="G800">
            <v>89.843935070000001</v>
          </cell>
          <cell r="H800">
            <v>90.459554080000004</v>
          </cell>
          <cell r="I800">
            <v>91.066964159999998</v>
          </cell>
          <cell r="J800">
            <v>91.682131720000001</v>
          </cell>
          <cell r="K800">
            <v>92.306143149999997</v>
          </cell>
          <cell r="L800">
            <v>92.930103200000005</v>
          </cell>
          <cell r="M800">
            <v>93.538856490000001</v>
          </cell>
          <cell r="N800">
            <v>94.11376593</v>
          </cell>
          <cell r="O800">
            <v>94.634894329999995</v>
          </cell>
          <cell r="P800">
            <v>95.082790729999999</v>
          </cell>
          <cell r="Q800">
            <v>95.439950240000002</v>
          </cell>
          <cell r="R800">
            <v>95.712472750000003</v>
          </cell>
          <cell r="S800">
            <v>95.926877529999999</v>
          </cell>
          <cell r="T800">
            <v>96.104610429999994</v>
          </cell>
          <cell r="U800">
            <v>96.261518710000004</v>
          </cell>
          <cell r="V800">
            <v>96.409081990000004</v>
          </cell>
          <cell r="W800">
            <v>96.555562530000003</v>
          </cell>
          <cell r="X800">
            <v>96.706877239999997</v>
          </cell>
          <cell r="Y800">
            <v>96.86723594</v>
          </cell>
          <cell r="Z800">
            <v>97.039608650000005</v>
          </cell>
          <cell r="AA800">
            <v>97.226069980000005</v>
          </cell>
          <cell r="AB800">
            <v>97.428053750000004</v>
          </cell>
          <cell r="AC800">
            <v>97.646541119999995</v>
          </cell>
          <cell r="AD800">
            <v>97.882199310000004</v>
          </cell>
          <cell r="AE800">
            <v>98.135483339999993</v>
          </cell>
          <cell r="AF800">
            <v>98.406710200000006</v>
          </cell>
          <cell r="AG800">
            <v>98.696112540000001</v>
          </cell>
          <cell r="AH800">
            <v>99.003876860000005</v>
          </cell>
          <cell r="AI800">
            <v>99.330170300000006</v>
          </cell>
          <cell r="AJ800">
            <v>99.675158670000002</v>
          </cell>
          <cell r="AK800">
            <v>100.03901810000001</v>
          </cell>
        </row>
        <row r="801">
          <cell r="A801" t="str">
            <v>ems_ind_0</v>
          </cell>
          <cell r="B801">
            <v>86.035797049999999</v>
          </cell>
          <cell r="C801">
            <v>87.001623440000003</v>
          </cell>
          <cell r="D801">
            <v>87.969267110000004</v>
          </cell>
          <cell r="E801">
            <v>88.950432559999996</v>
          </cell>
          <cell r="F801">
            <v>89.950621920000003</v>
          </cell>
          <cell r="G801">
            <v>90.971629230000005</v>
          </cell>
          <cell r="H801">
            <v>92.013388230000004</v>
          </cell>
          <cell r="I801">
            <v>93.074993710000001</v>
          </cell>
          <cell r="J801">
            <v>94.155245679999993</v>
          </cell>
          <cell r="K801">
            <v>95.252939920000003</v>
          </cell>
          <cell r="L801">
            <v>96.367016629999995</v>
          </cell>
          <cell r="M801">
            <v>97.496625899999998</v>
          </cell>
          <cell r="N801">
            <v>98.641143319999998</v>
          </cell>
          <cell r="O801">
            <v>99.800156729999998</v>
          </cell>
          <cell r="P801">
            <v>100.9734373</v>
          </cell>
          <cell r="Q801">
            <v>102.1609021</v>
          </cell>
          <cell r="R801">
            <v>103.3625758</v>
          </cell>
          <cell r="S801">
            <v>104.57855790000001</v>
          </cell>
          <cell r="T801">
            <v>105.8089921</v>
          </cell>
          <cell r="U801">
            <v>107.0540434</v>
          </cell>
          <cell r="V801">
            <v>108.3138819</v>
          </cell>
          <cell r="W801">
            <v>109.5886723</v>
          </cell>
          <cell r="X801">
            <v>110.87856859999999</v>
          </cell>
          <cell r="Y801">
            <v>112.1837122</v>
          </cell>
          <cell r="Z801">
            <v>113.5042328</v>
          </cell>
          <cell r="AA801">
            <v>114.8402505</v>
          </cell>
          <cell r="AB801">
            <v>116.191879</v>
          </cell>
          <cell r="AC801">
            <v>117.5592288</v>
          </cell>
          <cell r="AD801">
            <v>118.94241</v>
          </cell>
          <cell r="AE801">
            <v>120.3415349</v>
          </cell>
          <cell r="AF801">
            <v>121.7567198</v>
          </cell>
          <cell r="AG801">
            <v>123.18808660000001</v>
          </cell>
          <cell r="AH801">
            <v>124.63576310000001</v>
          </cell>
          <cell r="AI801">
            <v>126.099884</v>
          </cell>
          <cell r="AJ801">
            <v>127.58059059999999</v>
          </cell>
          <cell r="AK801">
            <v>129.07803089999999</v>
          </cell>
        </row>
        <row r="802">
          <cell r="A802" t="str">
            <v>ems_trsp_2</v>
          </cell>
          <cell r="B802">
            <v>44.529225799999999</v>
          </cell>
          <cell r="C802">
            <v>44.971389279999997</v>
          </cell>
          <cell r="D802">
            <v>45.365028889999998</v>
          </cell>
          <cell r="E802">
            <v>45.721721789999997</v>
          </cell>
          <cell r="F802">
            <v>46.0404214</v>
          </cell>
          <cell r="G802">
            <v>46.311021310000001</v>
          </cell>
          <cell r="H802">
            <v>46.543022489999998</v>
          </cell>
          <cell r="I802">
            <v>46.76289878</v>
          </cell>
          <cell r="J802">
            <v>46.985001699999998</v>
          </cell>
          <cell r="K802">
            <v>47.211889130000003</v>
          </cell>
          <cell r="L802">
            <v>47.437763320000002</v>
          </cell>
          <cell r="M802">
            <v>47.651590570000003</v>
          </cell>
          <cell r="N802">
            <v>47.83957444</v>
          </cell>
          <cell r="O802">
            <v>47.987106869999998</v>
          </cell>
          <cell r="P802">
            <v>48.080320219999997</v>
          </cell>
          <cell r="Q802">
            <v>48.107290159999998</v>
          </cell>
          <cell r="R802">
            <v>48.073028960000002</v>
          </cell>
          <cell r="S802">
            <v>47.997691330000002</v>
          </cell>
          <cell r="T802">
            <v>47.898428619999997</v>
          </cell>
          <cell r="U802">
            <v>47.787724179999998</v>
          </cell>
          <cell r="V802">
            <v>47.674163759999999</v>
          </cell>
          <cell r="W802">
            <v>47.563459909999999</v>
          </cell>
          <cell r="X802">
            <v>47.45931427</v>
          </cell>
          <cell r="Y802">
            <v>47.364061739999997</v>
          </cell>
          <cell r="Z802">
            <v>47.279126949999998</v>
          </cell>
          <cell r="AA802">
            <v>47.205338400000002</v>
          </cell>
          <cell r="AB802">
            <v>47.143141069999999</v>
          </cell>
          <cell r="AC802">
            <v>47.092738969999999</v>
          </cell>
          <cell r="AD802">
            <v>47.054190339999998</v>
          </cell>
          <cell r="AE802">
            <v>47.027471030000001</v>
          </cell>
          <cell r="AF802">
            <v>47.012516720000001</v>
          </cell>
          <cell r="AG802">
            <v>47.009250770000001</v>
          </cell>
          <cell r="AH802">
            <v>47.017602420000003</v>
          </cell>
          <cell r="AI802">
            <v>47.037518159999998</v>
          </cell>
          <cell r="AJ802">
            <v>47.068968470000002</v>
          </cell>
          <cell r="AK802">
            <v>47.11195129</v>
          </cell>
        </row>
        <row r="803">
          <cell r="A803" t="str">
            <v>ems_trsp_0</v>
          </cell>
          <cell r="B803">
            <v>44.529225799999999</v>
          </cell>
          <cell r="C803">
            <v>45.030283169999997</v>
          </cell>
          <cell r="D803">
            <v>45.533052730000001</v>
          </cell>
          <cell r="E803">
            <v>46.043441829999999</v>
          </cell>
          <cell r="F803">
            <v>46.564130349999999</v>
          </cell>
          <cell r="G803">
            <v>47.09605749</v>
          </cell>
          <cell r="H803">
            <v>47.639349430000003</v>
          </cell>
          <cell r="I803">
            <v>48.193739520000001</v>
          </cell>
          <cell r="J803">
            <v>48.758773189999999</v>
          </cell>
          <cell r="K803">
            <v>49.333929980000001</v>
          </cell>
          <cell r="L803">
            <v>49.918703569999998</v>
          </cell>
          <cell r="M803">
            <v>50.512651660000003</v>
          </cell>
          <cell r="N803">
            <v>51.115421679999997</v>
          </cell>
          <cell r="O803">
            <v>51.726757980000002</v>
          </cell>
          <cell r="P803">
            <v>52.346496019999996</v>
          </cell>
          <cell r="Q803">
            <v>52.974548560000002</v>
          </cell>
          <cell r="R803">
            <v>53.610888580000001</v>
          </cell>
          <cell r="S803">
            <v>54.25553257</v>
          </cell>
          <cell r="T803">
            <v>54.908525150000003</v>
          </cell>
          <cell r="U803">
            <v>55.569926860000002</v>
          </cell>
          <cell r="V803">
            <v>56.239805490000002</v>
          </cell>
          <cell r="W803">
            <v>56.918230549999997</v>
          </cell>
          <cell r="X803">
            <v>57.605270529999999</v>
          </cell>
          <cell r="Y803">
            <v>58.300991969999998</v>
          </cell>
          <cell r="Z803">
            <v>59.005460130000003</v>
          </cell>
          <cell r="AA803">
            <v>59.718740320000002</v>
          </cell>
          <cell r="AB803">
            <v>60.440899690000002</v>
          </cell>
          <cell r="AC803">
            <v>61.172009000000003</v>
          </cell>
          <cell r="AD803">
            <v>61.912144230000003</v>
          </cell>
          <cell r="AE803">
            <v>62.661387820000002</v>
          </cell>
          <cell r="AF803">
            <v>63.419829610000001</v>
          </cell>
          <cell r="AG803">
            <v>64.187567299999998</v>
          </cell>
          <cell r="AH803">
            <v>64.964706699999994</v>
          </cell>
          <cell r="AI803">
            <v>65.751361549999999</v>
          </cell>
          <cell r="AJ803">
            <v>66.547653299999993</v>
          </cell>
          <cell r="AK803">
            <v>67.353710660000004</v>
          </cell>
        </row>
        <row r="804">
          <cell r="A804" t="str">
            <v>ems_trsf_2</v>
          </cell>
          <cell r="B804">
            <v>21.135411810000001</v>
          </cell>
          <cell r="C804">
            <v>21.258564539999998</v>
          </cell>
          <cell r="D804">
            <v>21.340275290000001</v>
          </cell>
          <cell r="E804">
            <v>21.423037709999999</v>
          </cell>
          <cell r="F804">
            <v>21.518584400000002</v>
          </cell>
          <cell r="G804">
            <v>21.624816750000001</v>
          </cell>
          <cell r="H804">
            <v>21.738926549999999</v>
          </cell>
          <cell r="I804">
            <v>21.86084949</v>
          </cell>
          <cell r="J804">
            <v>21.989752599999999</v>
          </cell>
          <cell r="K804">
            <v>22.123824580000001</v>
          </cell>
          <cell r="L804">
            <v>22.260520379999999</v>
          </cell>
          <cell r="M804">
            <v>22.39679675</v>
          </cell>
          <cell r="N804">
            <v>22.529299829999999</v>
          </cell>
          <cell r="O804">
            <v>22.654522499999999</v>
          </cell>
          <cell r="P804">
            <v>22.768944789999999</v>
          </cell>
          <cell r="Q804">
            <v>22.869160279999999</v>
          </cell>
          <cell r="R804">
            <v>22.95476837</v>
          </cell>
          <cell r="S804">
            <v>23.028603589999999</v>
          </cell>
          <cell r="T804">
            <v>23.093433480000002</v>
          </cell>
          <cell r="U804">
            <v>23.151368380000001</v>
          </cell>
          <cell r="V804">
            <v>23.203883179999998</v>
          </cell>
          <cell r="W804">
            <v>23.251950839999999</v>
          </cell>
          <cell r="X804">
            <v>23.296170400000001</v>
          </cell>
          <cell r="Y804">
            <v>23.336867439999999</v>
          </cell>
          <cell r="Z804">
            <v>23.374168300000001</v>
          </cell>
          <cell r="AA804">
            <v>23.408054050000001</v>
          </cell>
          <cell r="AB804">
            <v>23.438399839999999</v>
          </cell>
          <cell r="AC804">
            <v>23.465004260000001</v>
          </cell>
          <cell r="AD804">
            <v>23.487611950000002</v>
          </cell>
          <cell r="AE804">
            <v>23.505932219999998</v>
          </cell>
          <cell r="AF804">
            <v>23.519655180000001</v>
          </cell>
          <cell r="AG804">
            <v>23.528466720000001</v>
          </cell>
          <cell r="AH804">
            <v>23.532063149999999</v>
          </cell>
          <cell r="AI804">
            <v>23.530165799999999</v>
          </cell>
          <cell r="AJ804">
            <v>23.522535869999999</v>
          </cell>
          <cell r="AK804">
            <v>23.508989469999999</v>
          </cell>
        </row>
        <row r="805">
          <cell r="A805" t="str">
            <v>ems_trsf_0</v>
          </cell>
          <cell r="B805">
            <v>21.135411810000001</v>
          </cell>
          <cell r="C805">
            <v>21.267378910000001</v>
          </cell>
          <cell r="D805">
            <v>21.365870080000001</v>
          </cell>
          <cell r="E805">
            <v>21.472503530000001</v>
          </cell>
          <cell r="F805">
            <v>21.599643310000001</v>
          </cell>
          <cell r="G805">
            <v>21.747164720000001</v>
          </cell>
          <cell r="H805">
            <v>21.911239179999999</v>
          </cell>
          <cell r="I805">
            <v>22.087793189999999</v>
          </cell>
          <cell r="J805">
            <v>22.273555269999999</v>
          </cell>
          <cell r="K805">
            <v>22.466177040000002</v>
          </cell>
          <cell r="L805">
            <v>22.664066219999999</v>
          </cell>
          <cell r="M805">
            <v>22.86617592</v>
          </cell>
          <cell r="N805">
            <v>23.071828719999999</v>
          </cell>
          <cell r="O805">
            <v>23.280588510000001</v>
          </cell>
          <cell r="P805">
            <v>23.492171460000002</v>
          </cell>
          <cell r="Q805">
            <v>23.706397169999999</v>
          </cell>
          <cell r="R805">
            <v>23.92315193</v>
          </cell>
          <cell r="S805">
            <v>24.14236472</v>
          </cell>
          <cell r="T805">
            <v>24.363992209999999</v>
          </cell>
          <cell r="U805">
            <v>24.58800913</v>
          </cell>
          <cell r="V805">
            <v>24.814402040000001</v>
          </cell>
          <cell r="W805">
            <v>25.043165420000001</v>
          </cell>
          <cell r="X805">
            <v>25.274299190000001</v>
          </cell>
          <cell r="Y805">
            <v>25.50780731</v>
          </cell>
          <cell r="Z805">
            <v>25.743697019999999</v>
          </cell>
          <cell r="AA805">
            <v>25.981978489999999</v>
          </cell>
          <cell r="AB805">
            <v>26.22266467</v>
          </cell>
          <cell r="AC805">
            <v>26.465771329999999</v>
          </cell>
          <cell r="AD805">
            <v>26.711316960000001</v>
          </cell>
          <cell r="AE805">
            <v>26.959322830000001</v>
          </cell>
          <cell r="AF805">
            <v>27.209812830000001</v>
          </cell>
          <cell r="AG805">
            <v>27.462813359999998</v>
          </cell>
          <cell r="AH805">
            <v>27.718353149999999</v>
          </cell>
          <cell r="AI805">
            <v>27.976462980000001</v>
          </cell>
          <cell r="AJ805">
            <v>28.237175430000001</v>
          </cell>
          <cell r="AK805">
            <v>28.50052453</v>
          </cell>
        </row>
        <row r="806">
          <cell r="A806" t="str">
            <v>ems_ele_2</v>
          </cell>
          <cell r="B806">
            <v>25.85613674</v>
          </cell>
          <cell r="C806">
            <v>26.029487830000001</v>
          </cell>
          <cell r="D806">
            <v>26.131269750000001</v>
          </cell>
          <cell r="E806">
            <v>26.198541169999999</v>
          </cell>
          <cell r="F806">
            <v>26.246589520000001</v>
          </cell>
          <cell r="G806">
            <v>26.2779022</v>
          </cell>
          <cell r="H806">
            <v>26.297798159999999</v>
          </cell>
          <cell r="I806">
            <v>26.316084199999999</v>
          </cell>
          <cell r="J806">
            <v>26.338496840000001</v>
          </cell>
          <cell r="K806">
            <v>26.366523109999999</v>
          </cell>
          <cell r="L806">
            <v>26.398446190000001</v>
          </cell>
          <cell r="M806">
            <v>26.43057692</v>
          </cell>
          <cell r="N806">
            <v>26.45832489</v>
          </cell>
          <cell r="O806">
            <v>26.47703774</v>
          </cell>
          <cell r="P806">
            <v>26.482613730000001</v>
          </cell>
          <cell r="Q806">
            <v>26.471904049999999</v>
          </cell>
          <cell r="R806">
            <v>26.446299629999999</v>
          </cell>
          <cell r="S806">
            <v>26.411586809999999</v>
          </cell>
          <cell r="T806">
            <v>26.373723429999998</v>
          </cell>
          <cell r="U806">
            <v>26.337454900000001</v>
          </cell>
          <cell r="V806">
            <v>26.306133590000002</v>
          </cell>
          <cell r="W806">
            <v>26.28198106</v>
          </cell>
          <cell r="X806">
            <v>26.266424229999998</v>
          </cell>
          <cell r="Y806">
            <v>26.260379669999999</v>
          </cell>
          <cell r="Z806">
            <v>26.26446091</v>
          </cell>
          <cell r="AA806">
            <v>26.279118090000001</v>
          </cell>
          <cell r="AB806">
            <v>26.30472713</v>
          </cell>
          <cell r="AC806">
            <v>26.341643829999999</v>
          </cell>
          <cell r="AD806">
            <v>26.390234469999999</v>
          </cell>
          <cell r="AE806">
            <v>26.450890780000002</v>
          </cell>
          <cell r="AF806">
            <v>26.524034360000002</v>
          </cell>
          <cell r="AG806">
            <v>26.610113599999998</v>
          </cell>
          <cell r="AH806">
            <v>26.709595230000001</v>
          </cell>
          <cell r="AI806">
            <v>26.82295156</v>
          </cell>
          <cell r="AJ806">
            <v>26.95064455</v>
          </cell>
          <cell r="AK806">
            <v>27.093107280000002</v>
          </cell>
        </row>
        <row r="807">
          <cell r="A807" t="str">
            <v>ems_ele_0</v>
          </cell>
          <cell r="B807">
            <v>25.85613674</v>
          </cell>
          <cell r="C807">
            <v>26.05401895</v>
          </cell>
          <cell r="D807">
            <v>26.202060379999999</v>
          </cell>
          <cell r="E807">
            <v>26.334673030000001</v>
          </cell>
          <cell r="F807">
            <v>26.467572199999999</v>
          </cell>
          <cell r="G807">
            <v>26.606281630000002</v>
          </cell>
          <cell r="H807">
            <v>26.75188666</v>
          </cell>
          <cell r="I807">
            <v>26.903860829999999</v>
          </cell>
          <cell r="J807">
            <v>27.061282940000002</v>
          </cell>
          <cell r="K807">
            <v>27.223295029999999</v>
          </cell>
          <cell r="L807">
            <v>27.389232249999999</v>
          </cell>
          <cell r="M807">
            <v>27.55862505</v>
          </cell>
          <cell r="N807">
            <v>27.731161400000001</v>
          </cell>
          <cell r="O807">
            <v>27.90664421</v>
          </cell>
          <cell r="P807">
            <v>28.084955610000002</v>
          </cell>
          <cell r="Q807">
            <v>28.26602995</v>
          </cell>
          <cell r="R807">
            <v>28.449834800000001</v>
          </cell>
          <cell r="S807">
            <v>28.63633922</v>
          </cell>
          <cell r="T807">
            <v>28.82552433</v>
          </cell>
          <cell r="U807">
            <v>29.017389510000001</v>
          </cell>
          <cell r="V807">
            <v>29.211943770000001</v>
          </cell>
          <cell r="W807">
            <v>29.409199879999999</v>
          </cell>
          <cell r="X807">
            <v>29.60917152</v>
          </cell>
          <cell r="Y807">
            <v>29.811872189999999</v>
          </cell>
          <cell r="Z807">
            <v>30.017314989999999</v>
          </cell>
          <cell r="AA807">
            <v>30.225512980000001</v>
          </cell>
          <cell r="AB807">
            <v>30.436479649999999</v>
          </cell>
          <cell r="AC807">
            <v>30.650229459999998</v>
          </cell>
          <cell r="AD807">
            <v>30.866778360000001</v>
          </cell>
          <cell r="AE807">
            <v>31.086144170000001</v>
          </cell>
          <cell r="AF807">
            <v>31.308343860000001</v>
          </cell>
          <cell r="AG807">
            <v>31.533398250000001</v>
          </cell>
          <cell r="AH807">
            <v>31.76133179</v>
          </cell>
          <cell r="AI807">
            <v>31.992171930000001</v>
          </cell>
          <cell r="AJ807">
            <v>32.225948819999999</v>
          </cell>
          <cell r="AK807">
            <v>32.462695029999999</v>
          </cell>
        </row>
        <row r="808">
          <cell r="A808" t="str">
            <v>ems_ser_2</v>
          </cell>
          <cell r="B808">
            <v>71.55296577</v>
          </cell>
          <cell r="C808">
            <v>72.242092189999994</v>
          </cell>
          <cell r="D808">
            <v>72.866082050000003</v>
          </cell>
          <cell r="E808">
            <v>73.452051319999995</v>
          </cell>
          <cell r="F808">
            <v>74.000918709999993</v>
          </cell>
          <cell r="G808">
            <v>74.500669169999995</v>
          </cell>
          <cell r="H808">
            <v>74.969120500000002</v>
          </cell>
          <cell r="I808">
            <v>75.44154245</v>
          </cell>
          <cell r="J808">
            <v>75.931135729999994</v>
          </cell>
          <cell r="K808">
            <v>76.437262750000002</v>
          </cell>
          <cell r="L808">
            <v>76.951348760000002</v>
          </cell>
          <cell r="M808">
            <v>77.460686679999995</v>
          </cell>
          <cell r="N808">
            <v>77.951005989999999</v>
          </cell>
          <cell r="O808">
            <v>78.408340850000002</v>
          </cell>
          <cell r="P808">
            <v>78.820431639999995</v>
          </cell>
          <cell r="Q808">
            <v>79.177723659999998</v>
          </cell>
          <cell r="R808">
            <v>79.490078539999999</v>
          </cell>
          <cell r="S808">
            <v>79.78092685</v>
          </cell>
          <cell r="T808">
            <v>80.066501470000006</v>
          </cell>
          <cell r="U808">
            <v>80.357515590000006</v>
          </cell>
          <cell r="V808">
            <v>80.660958429999994</v>
          </cell>
          <cell r="W808">
            <v>80.98133095</v>
          </cell>
          <cell r="X808">
            <v>81.321443250000002</v>
          </cell>
          <cell r="Y808">
            <v>81.682936499999997</v>
          </cell>
          <cell r="Z808">
            <v>82.066637600000007</v>
          </cell>
          <cell r="AA808">
            <v>82.4728092</v>
          </cell>
          <cell r="AB808">
            <v>82.901330259999995</v>
          </cell>
          <cell r="AC808">
            <v>83.351828170000005</v>
          </cell>
          <cell r="AD808">
            <v>83.823775589999997</v>
          </cell>
          <cell r="AE808">
            <v>84.316561210000003</v>
          </cell>
          <cell r="AF808">
            <v>84.829540850000001</v>
          </cell>
          <cell r="AG808">
            <v>85.362073510000002</v>
          </cell>
          <cell r="AH808">
            <v>85.913546220000001</v>
          </cell>
          <cell r="AI808">
            <v>86.48339009</v>
          </cell>
          <cell r="AJ808">
            <v>87.071089970000003</v>
          </cell>
          <cell r="AK808">
            <v>87.676189089999994</v>
          </cell>
        </row>
        <row r="809">
          <cell r="A809" t="str">
            <v>ems_ser_0</v>
          </cell>
          <cell r="B809">
            <v>71.55296577</v>
          </cell>
          <cell r="C809">
            <v>72.341226039999995</v>
          </cell>
          <cell r="D809">
            <v>73.130574850000002</v>
          </cell>
          <cell r="E809">
            <v>73.936794030000001</v>
          </cell>
          <cell r="F809">
            <v>74.764657240000005</v>
          </cell>
          <cell r="G809">
            <v>75.613943520000007</v>
          </cell>
          <cell r="H809">
            <v>76.482845319999996</v>
          </cell>
          <cell r="I809">
            <v>77.369392399999995</v>
          </cell>
          <cell r="J809">
            <v>78.271922160000003</v>
          </cell>
          <cell r="K809">
            <v>79.18916892</v>
          </cell>
          <cell r="L809">
            <v>80.120225770000005</v>
          </cell>
          <cell r="M809">
            <v>81.06447756</v>
          </cell>
          <cell r="N809">
            <v>82.021536350000005</v>
          </cell>
          <cell r="O809">
            <v>82.991186420000005</v>
          </cell>
          <cell r="P809">
            <v>83.973338429999998</v>
          </cell>
          <cell r="Q809">
            <v>84.967989200000005</v>
          </cell>
          <cell r="R809">
            <v>85.975189490000005</v>
          </cell>
          <cell r="S809">
            <v>86.995019549999995</v>
          </cell>
          <cell r="T809">
            <v>88.027569020000001</v>
          </cell>
          <cell r="U809">
            <v>89.072923450000005</v>
          </cell>
          <cell r="V809">
            <v>90.131156720000007</v>
          </cell>
          <cell r="W809">
            <v>91.202328109999996</v>
          </cell>
          <cell r="X809">
            <v>92.286482820000003</v>
          </cell>
          <cell r="Y809">
            <v>93.383654539999995</v>
          </cell>
          <cell r="Z809">
            <v>94.493869410000002</v>
          </cell>
          <cell r="AA809">
            <v>95.617150480000006</v>
          </cell>
          <cell r="AB809">
            <v>96.753522079999996</v>
          </cell>
          <cell r="AC809">
            <v>97.903013709999996</v>
          </cell>
          <cell r="AD809">
            <v>99.065663310000005</v>
          </cell>
          <cell r="AE809">
            <v>100.2415197</v>
          </cell>
          <cell r="AF809">
            <v>101.4306445</v>
          </cell>
          <cell r="AG809">
            <v>102.6331127</v>
          </cell>
          <cell r="AH809">
            <v>103.84901360000001</v>
          </cell>
          <cell r="AI809">
            <v>105.07845020000001</v>
          </cell>
          <cell r="AJ809">
            <v>106.3215393</v>
          </cell>
          <cell r="AK809">
            <v>107.57841070000001</v>
          </cell>
        </row>
        <row r="810">
          <cell r="A810" t="str">
            <v>ems_ch_ccoa_2+ems_ci_ccoa_2</v>
          </cell>
          <cell r="B810">
            <v>30.6983673907</v>
          </cell>
          <cell r="C810">
            <v>30.9558893962</v>
          </cell>
          <cell r="D810">
            <v>31.156003405500002</v>
          </cell>
          <cell r="E810">
            <v>31.320213791499999</v>
          </cell>
          <cell r="F810">
            <v>31.453606648899999</v>
          </cell>
          <cell r="G810">
            <v>31.551574837699999</v>
          </cell>
          <cell r="H810">
            <v>31.623193312200002</v>
          </cell>
          <cell r="I810">
            <v>31.688050039499998</v>
          </cell>
          <cell r="J810">
            <v>31.755537415499997</v>
          </cell>
          <cell r="K810">
            <v>31.826973105199997</v>
          </cell>
          <cell r="L810">
            <v>31.898340490700001</v>
          </cell>
          <cell r="M810">
            <v>31.962467156300001</v>
          </cell>
          <cell r="N810">
            <v>32.0106812585</v>
          </cell>
          <cell r="O810">
            <v>32.034091592899998</v>
          </cell>
          <cell r="P810">
            <v>32.0245786897</v>
          </cell>
          <cell r="Q810">
            <v>31.975525101399999</v>
          </cell>
          <cell r="R810">
            <v>31.891372709999999</v>
          </cell>
          <cell r="S810">
            <v>31.785490236299999</v>
          </cell>
          <cell r="T810">
            <v>31.668561620499997</v>
          </cell>
          <cell r="U810">
            <v>31.548265836999999</v>
          </cell>
          <cell r="V810">
            <v>31.429900507499998</v>
          </cell>
          <cell r="W810">
            <v>31.317031881999998</v>
          </cell>
          <cell r="X810">
            <v>31.2120131852</v>
          </cell>
          <cell r="Y810">
            <v>31.1163669331</v>
          </cell>
          <cell r="Z810">
            <v>31.031057857500002</v>
          </cell>
          <cell r="AA810">
            <v>30.956684362599997</v>
          </cell>
          <cell r="AB810">
            <v>30.893610862900001</v>
          </cell>
          <cell r="AC810">
            <v>30.8420583439</v>
          </cell>
          <cell r="AD810">
            <v>30.802165280999997</v>
          </cell>
          <cell r="AE810">
            <v>30.774027656400001</v>
          </cell>
          <cell r="AF810">
            <v>30.7577243685</v>
          </cell>
          <cell r="AG810">
            <v>30.753332167499998</v>
          </cell>
          <cell r="AH810">
            <v>30.760933044399998</v>
          </cell>
          <cell r="AI810">
            <v>30.780616314900001</v>
          </cell>
          <cell r="AJ810">
            <v>30.812476674999999</v>
          </cell>
          <cell r="AK810">
            <v>30.856609509599998</v>
          </cell>
        </row>
        <row r="811">
          <cell r="A811" t="str">
            <v>ems_ch_cfut_2+ems_ci_cfut_2</v>
          </cell>
          <cell r="B811">
            <v>135.10094025000001</v>
          </cell>
          <cell r="C811">
            <v>135.53001355999999</v>
          </cell>
          <cell r="D811">
            <v>135.69760980000001</v>
          </cell>
          <cell r="E811">
            <v>135.90914557000002</v>
          </cell>
          <cell r="F811">
            <v>136.22130960999999</v>
          </cell>
          <cell r="G811">
            <v>136.59658225000001</v>
          </cell>
          <cell r="H811">
            <v>137.01881237000001</v>
          </cell>
          <cell r="I811">
            <v>137.50472675999998</v>
          </cell>
          <cell r="J811">
            <v>138.05326848000001</v>
          </cell>
          <cell r="K811">
            <v>138.64917366</v>
          </cell>
          <cell r="L811">
            <v>139.26825811</v>
          </cell>
          <cell r="M811">
            <v>139.88142022</v>
          </cell>
          <cell r="N811">
            <v>140.45759932999999</v>
          </cell>
          <cell r="O811">
            <v>140.96608613000001</v>
          </cell>
          <cell r="P811">
            <v>141.37837923000001</v>
          </cell>
          <cell r="Q811">
            <v>141.66961423000001</v>
          </cell>
          <cell r="R811">
            <v>141.84632894999999</v>
          </cell>
          <cell r="S811">
            <v>141.9425086</v>
          </cell>
          <cell r="T811">
            <v>141.98569978</v>
          </cell>
          <cell r="U811">
            <v>141.99479169</v>
          </cell>
          <cell r="V811">
            <v>141.98160246</v>
          </cell>
          <cell r="W811">
            <v>141.95276891</v>
          </cell>
          <cell r="X811">
            <v>141.91126979000001</v>
          </cell>
          <cell r="Y811">
            <v>141.85752886</v>
          </cell>
          <cell r="Z811">
            <v>141.79018295</v>
          </cell>
          <cell r="AA811">
            <v>141.70661118000001</v>
          </cell>
          <cell r="AB811">
            <v>141.60330392</v>
          </cell>
          <cell r="AC811">
            <v>141.47612821000001</v>
          </cell>
          <cell r="AD811">
            <v>141.32052937999998</v>
          </cell>
          <cell r="AE811">
            <v>141.13169550999999</v>
          </cell>
          <cell r="AF811">
            <v>140.90470231999998</v>
          </cell>
          <cell r="AG811">
            <v>140.63464984000001</v>
          </cell>
          <cell r="AH811">
            <v>140.31679778</v>
          </cell>
          <cell r="AI811">
            <v>139.94670323</v>
          </cell>
          <cell r="AJ811">
            <v>139.52036175000001</v>
          </cell>
          <cell r="AK811">
            <v>139.03435114000001</v>
          </cell>
        </row>
        <row r="812">
          <cell r="A812" t="str">
            <v>ems_ch_cfuh_2+ems_ci_cfuh_2</v>
          </cell>
          <cell r="B812">
            <v>33.650741910000001</v>
          </cell>
          <cell r="C812">
            <v>33.810453729999999</v>
          </cell>
          <cell r="D812">
            <v>33.875962270000002</v>
          </cell>
          <cell r="E812">
            <v>33.907053050000002</v>
          </cell>
          <cell r="F812">
            <v>33.925671980000004</v>
          </cell>
          <cell r="G812">
            <v>33.935696919999998</v>
          </cell>
          <cell r="H812">
            <v>33.942961529999998</v>
          </cell>
          <cell r="I812">
            <v>33.95659268</v>
          </cell>
          <cell r="J812">
            <v>33.978836309999998</v>
          </cell>
          <cell r="K812">
            <v>34.007820979999998</v>
          </cell>
          <cell r="L812">
            <v>34.039431970000003</v>
          </cell>
          <cell r="M812">
            <v>34.068412260000002</v>
          </cell>
          <cell r="N812">
            <v>34.089016040000004</v>
          </cell>
          <cell r="O812">
            <v>34.09543257</v>
          </cell>
          <cell r="P812">
            <v>34.082100250000003</v>
          </cell>
          <cell r="Q812">
            <v>34.043967080000002</v>
          </cell>
          <cell r="R812">
            <v>33.983694640000003</v>
          </cell>
          <cell r="S812">
            <v>33.910014889999999</v>
          </cell>
          <cell r="T812">
            <v>33.828831800000003</v>
          </cell>
          <cell r="U812">
            <v>33.744004330000003</v>
          </cell>
          <cell r="V812">
            <v>33.658084979999998</v>
          </cell>
          <cell r="W812">
            <v>33.57280592</v>
          </cell>
          <cell r="X812">
            <v>33.489376800000002</v>
          </cell>
          <cell r="Y812">
            <v>33.408664680000001</v>
          </cell>
          <cell r="Z812">
            <v>33.331303939999998</v>
          </cell>
          <cell r="AA812">
            <v>33.257765540000001</v>
          </cell>
          <cell r="AB812">
            <v>33.188402359999998</v>
          </cell>
          <cell r="AC812">
            <v>33.123480499999999</v>
          </cell>
          <cell r="AD812">
            <v>33.06320169</v>
          </cell>
          <cell r="AE812">
            <v>33.007720110000001</v>
          </cell>
          <cell r="AF812">
            <v>32.957155200000003</v>
          </cell>
          <cell r="AG812">
            <v>32.911601599999997</v>
          </cell>
          <cell r="AH812">
            <v>32.871136819999997</v>
          </cell>
          <cell r="AI812">
            <v>32.835827010000003</v>
          </cell>
          <cell r="AJ812">
            <v>32.805731440000002</v>
          </cell>
          <cell r="AK812">
            <v>32.78090547</v>
          </cell>
        </row>
        <row r="813">
          <cell r="A813" t="str">
            <v>ems_ch_cgas_2+ems_ci_cgas_2</v>
          </cell>
          <cell r="B813">
            <v>82.752055920000004</v>
          </cell>
          <cell r="C813">
            <v>83.263574169999998</v>
          </cell>
          <cell r="D813">
            <v>83.58252306</v>
          </cell>
          <cell r="E813">
            <v>83.810336829999997</v>
          </cell>
          <cell r="F813">
            <v>83.971063649999991</v>
          </cell>
          <cell r="G813">
            <v>84.052718850000005</v>
          </cell>
          <cell r="H813">
            <v>84.090477399999997</v>
          </cell>
          <cell r="I813">
            <v>84.14399118</v>
          </cell>
          <cell r="J813">
            <v>84.227156930000007</v>
          </cell>
          <cell r="K813">
            <v>84.330967479999998</v>
          </cell>
          <cell r="L813">
            <v>84.435711339999997</v>
          </cell>
          <cell r="M813">
            <v>84.517461190000006</v>
          </cell>
          <cell r="N813">
            <v>84.551806900000003</v>
          </cell>
          <cell r="O813">
            <v>84.516279889999993</v>
          </cell>
          <cell r="P813">
            <v>84.392073019999998</v>
          </cell>
          <cell r="Q813">
            <v>84.16523441999999</v>
          </cell>
          <cell r="R813">
            <v>83.859166640000012</v>
          </cell>
          <cell r="S813">
            <v>83.519337629999995</v>
          </cell>
          <cell r="T813">
            <v>83.17198449</v>
          </cell>
          <cell r="U813">
            <v>82.83215869</v>
          </cell>
          <cell r="V813">
            <v>82.508567310000004</v>
          </cell>
          <cell r="W813">
            <v>82.206271780000009</v>
          </cell>
          <cell r="X813">
            <v>81.928180429999998</v>
          </cell>
          <cell r="Y813">
            <v>81.675889510000005</v>
          </cell>
          <cell r="Z813">
            <v>81.450174279999999</v>
          </cell>
          <cell r="AA813">
            <v>81.251288439999996</v>
          </cell>
          <cell r="AB813">
            <v>81.079155240000006</v>
          </cell>
          <cell r="AC813">
            <v>80.933494050000007</v>
          </cell>
          <cell r="AD813">
            <v>80.813906660000001</v>
          </cell>
          <cell r="AE813">
            <v>80.719936680000004</v>
          </cell>
          <cell r="AF813">
            <v>80.651110420000009</v>
          </cell>
          <cell r="AG813">
            <v>80.606963980000003</v>
          </cell>
          <cell r="AH813">
            <v>80.587060280000003</v>
          </cell>
          <cell r="AI813">
            <v>80.59099814999999</v>
          </cell>
          <cell r="AJ813">
            <v>80.618415479999996</v>
          </cell>
          <cell r="AK813">
            <v>80.668987780000009</v>
          </cell>
        </row>
        <row r="814">
          <cell r="A814" t="str">
            <v>ems_ch_cbio_2+ems_ci_cbio_2</v>
          </cell>
          <cell r="B814">
            <v>31.971027072999998</v>
          </cell>
          <cell r="C814">
            <v>31.930239821000001</v>
          </cell>
          <cell r="D814">
            <v>31.728089221999998</v>
          </cell>
          <cell r="E814">
            <v>31.464606251000003</v>
          </cell>
          <cell r="F814">
            <v>31.172739193999998</v>
          </cell>
          <cell r="G814">
            <v>30.857324626</v>
          </cell>
          <cell r="H814">
            <v>30.537864218999999</v>
          </cell>
          <cell r="I814">
            <v>30.238561462</v>
          </cell>
          <cell r="J814">
            <v>29.961342030999997</v>
          </cell>
          <cell r="K814">
            <v>29.699414663999999</v>
          </cell>
          <cell r="L814">
            <v>29.443241573000002</v>
          </cell>
          <cell r="M814">
            <v>29.183117702000001</v>
          </cell>
          <cell r="N814">
            <v>28.910310968000001</v>
          </cell>
          <cell r="O814">
            <v>28.617611862</v>
          </cell>
          <cell r="P814">
            <v>28.299625094</v>
          </cell>
          <cell r="Q814">
            <v>27.952910602999999</v>
          </cell>
          <cell r="R814">
            <v>27.588534028999998</v>
          </cell>
          <cell r="S814">
            <v>27.224225387000001</v>
          </cell>
          <cell r="T814">
            <v>26.867786247999998</v>
          </cell>
          <cell r="U814">
            <v>26.522403813</v>
          </cell>
          <cell r="V814">
            <v>26.189184041000001</v>
          </cell>
          <cell r="W814">
            <v>25.868318282000001</v>
          </cell>
          <cell r="X814">
            <v>25.559607577999998</v>
          </cell>
          <cell r="Y814">
            <v>25.262694348</v>
          </cell>
          <cell r="Z814">
            <v>24.97716393</v>
          </cell>
          <cell r="AA814">
            <v>24.702589183000001</v>
          </cell>
          <cell r="AB814">
            <v>24.438550103999997</v>
          </cell>
          <cell r="AC814">
            <v>24.184642403999998</v>
          </cell>
          <cell r="AD814">
            <v>23.940480882000003</v>
          </cell>
          <cell r="AE814">
            <v>23.705700464000003</v>
          </cell>
          <cell r="AF814">
            <v>23.479956034000001</v>
          </cell>
          <cell r="AG814">
            <v>23.262921731999999</v>
          </cell>
          <cell r="AH814">
            <v>23.054290073000001</v>
          </cell>
          <cell r="AI814">
            <v>22.853771004999999</v>
          </cell>
          <cell r="AJ814">
            <v>22.661091016</v>
          </cell>
          <cell r="AK814">
            <v>22.475992290000001</v>
          </cell>
        </row>
        <row r="815">
          <cell r="A815" t="str">
            <v>ems_ch_ccoa_0+ems_ci_ccoa_0</v>
          </cell>
          <cell r="B815">
            <v>30.6983673907</v>
          </cell>
          <cell r="C815">
            <v>31.003087754399999</v>
          </cell>
          <cell r="D815">
            <v>31.2870007159</v>
          </cell>
          <cell r="E815">
            <v>31.5669105584</v>
          </cell>
          <cell r="F815">
            <v>31.8504596159</v>
          </cell>
          <cell r="G815">
            <v>32.140411209699998</v>
          </cell>
          <cell r="H815">
            <v>32.437361680400002</v>
          </cell>
          <cell r="I815">
            <v>32.741051958299998</v>
          </cell>
          <cell r="J815">
            <v>33.0509554235</v>
          </cell>
          <cell r="K815">
            <v>33.366529548800003</v>
          </cell>
          <cell r="L815">
            <v>33.6873133948</v>
          </cell>
          <cell r="M815">
            <v>34.012954818700003</v>
          </cell>
          <cell r="N815">
            <v>34.343206873500002</v>
          </cell>
          <cell r="O815">
            <v>34.677912009900005</v>
          </cell>
          <cell r="P815">
            <v>35.016982909999996</v>
          </cell>
          <cell r="Q815">
            <v>35.360384811999999</v>
          </cell>
          <cell r="R815">
            <v>35.708119788300003</v>
          </cell>
          <cell r="S815">
            <v>36.060206051199998</v>
          </cell>
          <cell r="T815">
            <v>36.416676191200004</v>
          </cell>
          <cell r="U815">
            <v>36.777575163899996</v>
          </cell>
          <cell r="V815">
            <v>37.142953227600003</v>
          </cell>
          <cell r="W815">
            <v>37.5128614451</v>
          </cell>
          <cell r="X815">
            <v>37.887349406799999</v>
          </cell>
          <cell r="Y815">
            <v>38.266464410499999</v>
          </cell>
          <cell r="Z815">
            <v>38.650251524799998</v>
          </cell>
          <cell r="AA815">
            <v>39.038754175199998</v>
          </cell>
          <cell r="AB815">
            <v>39.432014830099995</v>
          </cell>
          <cell r="AC815">
            <v>39.830075838900001</v>
          </cell>
          <cell r="AD815">
            <v>40.232980079100003</v>
          </cell>
          <cell r="AE815">
            <v>40.640771545200003</v>
          </cell>
          <cell r="AF815">
            <v>41.053495126500003</v>
          </cell>
          <cell r="AG815">
            <v>41.471197795800002</v>
          </cell>
          <cell r="AH815">
            <v>41.893928717899996</v>
          </cell>
          <cell r="AI815">
            <v>42.321739078500002</v>
          </cell>
          <cell r="AJ815">
            <v>42.754682092899998</v>
          </cell>
          <cell r="AK815">
            <v>43.192812805199999</v>
          </cell>
        </row>
        <row r="816">
          <cell r="A816" t="str">
            <v>ems_ch_cfut_0+ems_ci_cfut_0</v>
          </cell>
          <cell r="B816">
            <v>135.10094025000001</v>
          </cell>
          <cell r="C816">
            <v>135.65463448</v>
          </cell>
          <cell r="D816">
            <v>136.04395997</v>
          </cell>
          <cell r="E816">
            <v>136.56070184000001</v>
          </cell>
          <cell r="F816">
            <v>137.26754024000002</v>
          </cell>
          <cell r="G816">
            <v>138.14654920000001</v>
          </cell>
          <cell r="H816">
            <v>139.1604476</v>
          </cell>
          <cell r="I816">
            <v>140.27427333</v>
          </cell>
          <cell r="J816">
            <v>141.46103257000001</v>
          </cell>
          <cell r="K816">
            <v>142.70159482</v>
          </cell>
          <cell r="L816">
            <v>143.98298689000001</v>
          </cell>
          <cell r="M816">
            <v>145.29660740999998</v>
          </cell>
          <cell r="N816">
            <v>146.63680742</v>
          </cell>
          <cell r="O816">
            <v>147.99988126</v>
          </cell>
          <cell r="P816">
            <v>149.383388</v>
          </cell>
          <cell r="Q816">
            <v>150.78570718</v>
          </cell>
          <cell r="R816">
            <v>152.20575115</v>
          </cell>
          <cell r="S816">
            <v>153.64277715</v>
          </cell>
          <cell r="T816">
            <v>155.09626829000001</v>
          </cell>
          <cell r="U816">
            <v>156.56585609000001</v>
          </cell>
          <cell r="V816">
            <v>158.05126991999998</v>
          </cell>
          <cell r="W816">
            <v>159.55230510000001</v>
          </cell>
          <cell r="X816">
            <v>161.06880347999999</v>
          </cell>
          <cell r="Y816">
            <v>162.60064304000002</v>
          </cell>
          <cell r="Z816">
            <v>164.14773295999998</v>
          </cell>
          <cell r="AA816">
            <v>165.71001186000001</v>
          </cell>
          <cell r="AB816">
            <v>167.28744774</v>
          </cell>
          <cell r="AC816">
            <v>168.88003893000001</v>
          </cell>
          <cell r="AD816">
            <v>170.48781438999998</v>
          </cell>
          <cell r="AE816">
            <v>172.11083379999999</v>
          </cell>
          <cell r="AF816">
            <v>173.74918736000001</v>
          </cell>
          <cell r="AG816">
            <v>175.40299443000001</v>
          </cell>
          <cell r="AH816">
            <v>177.07240129000002</v>
          </cell>
          <cell r="AI816">
            <v>178.75757931999999</v>
          </cell>
          <cell r="AJ816">
            <v>180.45872186</v>
          </cell>
          <cell r="AK816">
            <v>182.1760415</v>
          </cell>
        </row>
        <row r="817">
          <cell r="A817" t="str">
            <v>ems_ch_cfuh_0+ems_ci_cfuh_0</v>
          </cell>
          <cell r="B817">
            <v>33.650741910000001</v>
          </cell>
          <cell r="C817">
            <v>33.83234144</v>
          </cell>
          <cell r="D817">
            <v>33.933896239999996</v>
          </cell>
          <cell r="E817">
            <v>34.012740389999998</v>
          </cell>
          <cell r="F817">
            <v>34.092614380000001</v>
          </cell>
          <cell r="G817">
            <v>34.181800600000003</v>
          </cell>
          <cell r="H817">
            <v>34.282061800000001</v>
          </cell>
          <cell r="I817">
            <v>34.392721729999998</v>
          </cell>
          <cell r="J817">
            <v>34.512422770000001</v>
          </cell>
          <cell r="K817">
            <v>34.639822129999999</v>
          </cell>
          <cell r="L817">
            <v>34.773820610000001</v>
          </cell>
          <cell r="M817">
            <v>34.913597379999999</v>
          </cell>
          <cell r="N817">
            <v>35.058573249999995</v>
          </cell>
          <cell r="O817">
            <v>35.208344839999995</v>
          </cell>
          <cell r="P817">
            <v>35.362581030000001</v>
          </cell>
          <cell r="Q817">
            <v>35.521092859999996</v>
          </cell>
          <cell r="R817">
            <v>35.683774100000001</v>
          </cell>
          <cell r="S817">
            <v>35.85056573</v>
          </cell>
          <cell r="T817">
            <v>36.021434159999998</v>
          </cell>
          <cell r="U817">
            <v>36.196358050000001</v>
          </cell>
          <cell r="V817">
            <v>36.375321270000001</v>
          </cell>
          <cell r="W817">
            <v>36.55830916</v>
          </cell>
          <cell r="X817">
            <v>36.7453067</v>
          </cell>
          <cell r="Y817">
            <v>36.936298039999997</v>
          </cell>
          <cell r="Z817">
            <v>37.131266770000003</v>
          </cell>
          <cell r="AA817">
            <v>37.330196569999998</v>
          </cell>
          <cell r="AB817">
            <v>37.533072109999999</v>
          </cell>
          <cell r="AC817">
            <v>37.739879799999997</v>
          </cell>
          <cell r="AD817">
            <v>37.95060866</v>
          </cell>
          <cell r="AE817">
            <v>38.165250810000003</v>
          </cell>
          <cell r="AF817">
            <v>38.383801990000002</v>
          </cell>
          <cell r="AG817">
            <v>38.606261719999999</v>
          </cell>
          <cell r="AH817">
            <v>38.832633520000002</v>
          </cell>
          <cell r="AI817">
            <v>39.062924789999997</v>
          </cell>
          <cell r="AJ817">
            <v>39.297146769999998</v>
          </cell>
          <cell r="AK817">
            <v>39.535314339999999</v>
          </cell>
        </row>
        <row r="818">
          <cell r="A818" t="str">
            <v>ems_ch_cgas_0+ems_ci_cgas_0</v>
          </cell>
          <cell r="B818">
            <v>82.752055920000004</v>
          </cell>
          <cell r="C818">
            <v>83.415998340000002</v>
          </cell>
          <cell r="D818">
            <v>83.969163049999992</v>
          </cell>
          <cell r="E818">
            <v>84.494964909999993</v>
          </cell>
          <cell r="F818">
            <v>85.028257230000008</v>
          </cell>
          <cell r="G818">
            <v>85.580982050000003</v>
          </cell>
          <cell r="H818">
            <v>86.155373730000008</v>
          </cell>
          <cell r="I818">
            <v>86.750066150000009</v>
          </cell>
          <cell r="J818">
            <v>87.362737179999996</v>
          </cell>
          <cell r="K818">
            <v>87.991157649999991</v>
          </cell>
          <cell r="L818">
            <v>88.633532849999995</v>
          </cell>
          <cell r="M818">
            <v>89.288547449999996</v>
          </cell>
          <cell r="N818">
            <v>89.955300559999998</v>
          </cell>
          <cell r="O818">
            <v>90.633168139999995</v>
          </cell>
          <cell r="P818">
            <v>91.321678860000006</v>
          </cell>
          <cell r="Q818">
            <v>92.020601940000006</v>
          </cell>
          <cell r="R818">
            <v>92.729844059999991</v>
          </cell>
          <cell r="S818">
            <v>93.449381000000002</v>
          </cell>
          <cell r="T818">
            <v>94.179224070000004</v>
          </cell>
          <cell r="U818">
            <v>94.919400069999995</v>
          </cell>
          <cell r="V818">
            <v>95.669937000000004</v>
          </cell>
          <cell r="W818">
            <v>96.430856860000006</v>
          </cell>
          <cell r="X818">
            <v>97.202173389999999</v>
          </cell>
          <cell r="Y818">
            <v>97.983892760000003</v>
          </cell>
          <cell r="Z818">
            <v>98.776015869999995</v>
          </cell>
          <cell r="AA818">
            <v>99.57854137999999</v>
          </cell>
          <cell r="AB818">
            <v>100.39146893</v>
          </cell>
          <cell r="AC818">
            <v>101.21480215</v>
          </cell>
          <cell r="AD818">
            <v>102.04855114</v>
          </cell>
          <cell r="AE818">
            <v>102.89273446</v>
          </cell>
          <cell r="AF818">
            <v>103.74737880000001</v>
          </cell>
          <cell r="AG818">
            <v>104.61252241</v>
          </cell>
          <cell r="AH818">
            <v>105.48821533</v>
          </cell>
          <cell r="AI818">
            <v>106.37451902000001</v>
          </cell>
          <cell r="AJ818">
            <v>107.27150598999999</v>
          </cell>
          <cell r="AK818">
            <v>108.17925918</v>
          </cell>
        </row>
        <row r="819">
          <cell r="A819" t="str">
            <v>ems_ch_cbio_0+ems_ci_cbio_0</v>
          </cell>
          <cell r="B819">
            <v>31.971027072999998</v>
          </cell>
          <cell r="C819">
            <v>32.007878706999996</v>
          </cell>
          <cell r="D819">
            <v>31.913714530999997</v>
          </cell>
          <cell r="E819">
            <v>31.777071292000002</v>
          </cell>
          <cell r="F819">
            <v>31.634471352999999</v>
          </cell>
          <cell r="G819">
            <v>31.499044345000001</v>
          </cell>
          <cell r="H819">
            <v>31.374107927000001</v>
          </cell>
          <cell r="I819">
            <v>31.259283753000002</v>
          </cell>
          <cell r="J819">
            <v>31.153101679999999</v>
          </cell>
          <cell r="K819">
            <v>31.054016517999997</v>
          </cell>
          <cell r="L819">
            <v>30.960739545999999</v>
          </cell>
          <cell r="M819">
            <v>30.872294814</v>
          </cell>
          <cell r="N819">
            <v>30.787979458999999</v>
          </cell>
          <cell r="O819">
            <v>30.707301446999999</v>
          </cell>
          <cell r="P819">
            <v>30.629921742000001</v>
          </cell>
          <cell r="Q819">
            <v>30.555608433</v>
          </cell>
          <cell r="R819">
            <v>30.484202861</v>
          </cell>
          <cell r="S819">
            <v>30.415595731</v>
          </cell>
          <cell r="T819">
            <v>30.349705067000002</v>
          </cell>
          <cell r="U819">
            <v>30.286407902000001</v>
          </cell>
          <cell r="V819">
            <v>30.225638020000002</v>
          </cell>
          <cell r="W819">
            <v>30.167359341000001</v>
          </cell>
          <cell r="X819">
            <v>30.111551538000001</v>
          </cell>
          <cell r="Y819">
            <v>30.058202435999998</v>
          </cell>
          <cell r="Z819">
            <v>30.007303776000001</v>
          </cell>
          <cell r="AA819">
            <v>29.958849123</v>
          </cell>
          <cell r="AB819">
            <v>29.912832766999998</v>
          </cell>
          <cell r="AC819">
            <v>29.869249176</v>
          </cell>
          <cell r="AD819">
            <v>29.828092860999998</v>
          </cell>
          <cell r="AE819">
            <v>29.789358271000001</v>
          </cell>
          <cell r="AF819">
            <v>29.753039864000002</v>
          </cell>
          <cell r="AG819">
            <v>29.719132161000001</v>
          </cell>
          <cell r="AH819">
            <v>29.687629782999998</v>
          </cell>
          <cell r="AI819">
            <v>29.658527458999998</v>
          </cell>
          <cell r="AJ819">
            <v>29.631820104999999</v>
          </cell>
          <cell r="AK819">
            <v>29.607502760999999</v>
          </cell>
        </row>
      </sheetData>
      <sheetData sheetId="3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ch_2</v>
          </cell>
          <cell r="B2">
            <v>1202071.841</v>
          </cell>
          <cell r="C2">
            <v>1215690.2549999999</v>
          </cell>
          <cell r="D2">
            <v>1229310.2760000001</v>
          </cell>
          <cell r="E2">
            <v>1243013.1100000001</v>
          </cell>
          <cell r="F2">
            <v>1256875.5390000001</v>
          </cell>
          <cell r="G2">
            <v>1270997.598</v>
          </cell>
          <cell r="H2">
            <v>1285460.8289999999</v>
          </cell>
          <cell r="I2">
            <v>1300296.3289999999</v>
          </cell>
          <cell r="J2">
            <v>1315499.8840000001</v>
          </cell>
          <cell r="K2">
            <v>1331056.74</v>
          </cell>
          <cell r="L2">
            <v>1346957.4280000001</v>
          </cell>
          <cell r="M2">
            <v>1363202.392</v>
          </cell>
          <cell r="N2">
            <v>1379801.219</v>
          </cell>
          <cell r="O2">
            <v>1396770.2790000001</v>
          </cell>
          <cell r="P2">
            <v>1414130.3970000001</v>
          </cell>
          <cell r="Q2">
            <v>1431905.0330000001</v>
          </cell>
          <cell r="R2">
            <v>1450101.2509999999</v>
          </cell>
          <cell r="S2">
            <v>1468696.7409999999</v>
          </cell>
          <cell r="T2">
            <v>1487655.9539999999</v>
          </cell>
          <cell r="U2">
            <v>1506945.6780000001</v>
          </cell>
          <cell r="V2">
            <v>1526542.629</v>
          </cell>
          <cell r="W2">
            <v>1546433.2879999999</v>
          </cell>
          <cell r="X2">
            <v>1566610.693</v>
          </cell>
          <cell r="Y2">
            <v>1587071.01</v>
          </cell>
          <cell r="Z2">
            <v>1607810.929</v>
          </cell>
          <cell r="AA2">
            <v>1628826.074</v>
          </cell>
          <cell r="AB2">
            <v>1650110.2409999999</v>
          </cell>
          <cell r="AC2">
            <v>1671655.216</v>
          </cell>
          <cell r="AD2">
            <v>1693450.983</v>
          </cell>
          <cell r="AE2">
            <v>1715486.1370000001</v>
          </cell>
          <cell r="AF2">
            <v>1737748.3929999999</v>
          </cell>
          <cell r="AG2">
            <v>1760225.094</v>
          </cell>
          <cell r="AH2">
            <v>1782903.6740000001</v>
          </cell>
          <cell r="AI2">
            <v>1805772.04</v>
          </cell>
          <cell r="AJ2">
            <v>1828818.862</v>
          </cell>
          <cell r="AK2">
            <v>1852033.763</v>
          </cell>
        </row>
        <row r="3">
          <cell r="A3" t="str">
            <v>ch_0</v>
          </cell>
          <cell r="B3">
            <v>1202071.841</v>
          </cell>
          <cell r="C3">
            <v>1215641.5619999999</v>
          </cell>
          <cell r="D3">
            <v>1229141.5449999999</v>
          </cell>
          <cell r="E3">
            <v>1242648.2830000001</v>
          </cell>
          <cell r="F3">
            <v>1256238.098</v>
          </cell>
          <cell r="G3">
            <v>1270001.1839999999</v>
          </cell>
          <cell r="H3">
            <v>1284016.111</v>
          </cell>
          <cell r="I3">
            <v>1298333.0460000001</v>
          </cell>
          <cell r="J3">
            <v>1312973.0930000001</v>
          </cell>
          <cell r="K3">
            <v>1327935.8670000001</v>
          </cell>
          <cell r="L3">
            <v>1343208.4939999999</v>
          </cell>
          <cell r="M3">
            <v>1358772.922</v>
          </cell>
          <cell r="N3">
            <v>1374610.7509999999</v>
          </cell>
          <cell r="O3">
            <v>1390705.8740000001</v>
          </cell>
          <cell r="P3">
            <v>1407045.5279999999</v>
          </cell>
          <cell r="Q3">
            <v>1423620.328</v>
          </cell>
          <cell r="R3">
            <v>1440423.7579999999</v>
          </cell>
          <cell r="S3">
            <v>1457451.4639999999</v>
          </cell>
          <cell r="T3">
            <v>1474700.548</v>
          </cell>
          <cell r="U3">
            <v>1492168.9790000001</v>
          </cell>
          <cell r="V3">
            <v>1509855.16</v>
          </cell>
          <cell r="W3">
            <v>1527757.6540000001</v>
          </cell>
          <cell r="X3">
            <v>1545875.057</v>
          </cell>
          <cell r="Y3">
            <v>1564205.959</v>
          </cell>
          <cell r="Z3">
            <v>1582748.9890000001</v>
          </cell>
          <cell r="AA3">
            <v>1601502.888</v>
          </cell>
          <cell r="AB3">
            <v>1620466.602</v>
          </cell>
          <cell r="AC3">
            <v>1639639.368</v>
          </cell>
          <cell r="AD3">
            <v>1659020.7860000001</v>
          </cell>
          <cell r="AE3">
            <v>1678610.875</v>
          </cell>
          <cell r="AF3">
            <v>1698410.102</v>
          </cell>
          <cell r="AG3">
            <v>1718419.3959999999</v>
          </cell>
          <cell r="AH3">
            <v>1738640.14</v>
          </cell>
          <cell r="AI3">
            <v>1759074.149</v>
          </cell>
          <cell r="AJ3">
            <v>1779723.6459999999</v>
          </cell>
          <cell r="AK3">
            <v>1800591.216</v>
          </cell>
        </row>
        <row r="4">
          <cell r="A4" t="str">
            <v>pch_2</v>
          </cell>
          <cell r="B4">
            <v>1</v>
          </cell>
          <cell r="C4">
            <v>1.020262274</v>
          </cell>
          <cell r="D4">
            <v>1.040844447</v>
          </cell>
          <cell r="E4">
            <v>1.061844585</v>
          </cell>
          <cell r="F4">
            <v>1.0833819899999999</v>
          </cell>
          <cell r="G4">
            <v>1.1055794619999999</v>
          </cell>
          <cell r="H4">
            <v>1.1283896250000001</v>
          </cell>
          <cell r="I4">
            <v>1.151736039</v>
          </cell>
          <cell r="J4">
            <v>1.175683579</v>
          </cell>
          <cell r="K4">
            <v>1.200292409</v>
          </cell>
          <cell r="L4">
            <v>1.2256235879999999</v>
          </cell>
          <cell r="M4">
            <v>1.2517440630000001</v>
          </cell>
          <cell r="N4">
            <v>1.278729893</v>
          </cell>
          <cell r="O4">
            <v>1.306667995</v>
          </cell>
          <cell r="P4">
            <v>1.335656934</v>
          </cell>
          <cell r="Q4">
            <v>1.3658071970000001</v>
          </cell>
          <cell r="R4">
            <v>1.3970905709999999</v>
          </cell>
          <cell r="S4">
            <v>1.4294313000000001</v>
          </cell>
          <cell r="T4">
            <v>1.462861846</v>
          </cell>
          <cell r="U4">
            <v>1.497402847</v>
          </cell>
          <cell r="V4">
            <v>1.5330654859999999</v>
          </cell>
          <cell r="W4">
            <v>1.56985445</v>
          </cell>
          <cell r="X4">
            <v>1.6077701550000001</v>
          </cell>
          <cell r="Y4">
            <v>1.6468101159999999</v>
          </cell>
          <cell r="Z4">
            <v>1.6869696780000001</v>
          </cell>
          <cell r="AA4">
            <v>1.728242335</v>
          </cell>
          <cell r="AB4">
            <v>1.770619824</v>
          </cell>
          <cell r="AC4">
            <v>1.814092107</v>
          </cell>
          <cell r="AD4">
            <v>1.8586472999999999</v>
          </cell>
          <cell r="AE4">
            <v>1.904271595</v>
          </cell>
          <cell r="AF4">
            <v>1.9509491910000001</v>
          </cell>
          <cell r="AG4">
            <v>1.9986622510000001</v>
          </cell>
          <cell r="AH4">
            <v>2.0473908970000001</v>
          </cell>
          <cell r="AI4">
            <v>2.0971132520000002</v>
          </cell>
          <cell r="AJ4">
            <v>2.1478055330000001</v>
          </cell>
          <cell r="AK4">
            <v>2.1994422149999999</v>
          </cell>
        </row>
        <row r="5">
          <cell r="A5" t="str">
            <v>pch_0</v>
          </cell>
          <cell r="B5">
            <v>1</v>
          </cell>
          <cell r="C5">
            <v>1.019898733</v>
          </cell>
          <cell r="D5">
            <v>1.0400694720000001</v>
          </cell>
          <cell r="E5">
            <v>1.0605437090000001</v>
          </cell>
          <cell r="F5">
            <v>1.0813677610000001</v>
          </cell>
          <cell r="G5">
            <v>1.102585844</v>
          </cell>
          <cell r="H5">
            <v>1.1242353439999999</v>
          </cell>
          <cell r="I5">
            <v>1.146347027</v>
          </cell>
          <cell r="J5">
            <v>1.1689464759999999</v>
          </cell>
          <cell r="K5">
            <v>1.192055407</v>
          </cell>
          <cell r="L5">
            <v>1.215692553</v>
          </cell>
          <cell r="M5">
            <v>1.2398742190000001</v>
          </cell>
          <cell r="N5">
            <v>1.2646146629999999</v>
          </cell>
          <cell r="O5">
            <v>1.289926404</v>
          </cell>
          <cell r="P5">
            <v>1.3158205169999999</v>
          </cell>
          <cell r="Q5">
            <v>1.342306912</v>
          </cell>
          <cell r="R5">
            <v>1.369394606</v>
          </cell>
          <cell r="S5">
            <v>1.39709196</v>
          </cell>
          <cell r="T5">
            <v>1.4254068879999999</v>
          </cell>
          <cell r="U5">
            <v>1.454347026</v>
          </cell>
          <cell r="V5">
            <v>1.483919875</v>
          </cell>
          <cell r="W5">
            <v>1.5141329059999999</v>
          </cell>
          <cell r="X5">
            <v>1.544993654</v>
          </cell>
          <cell r="Y5">
            <v>1.576509792</v>
          </cell>
          <cell r="Z5">
            <v>1.6086891919999999</v>
          </cell>
          <cell r="AA5">
            <v>1.641539986</v>
          </cell>
          <cell r="AB5">
            <v>1.6750706129999999</v>
          </cell>
          <cell r="AC5">
            <v>1.709289871</v>
          </cell>
          <cell r="AD5">
            <v>1.744206962</v>
          </cell>
          <cell r="AE5">
            <v>1.779831532</v>
          </cell>
          <cell r="AF5">
            <v>1.8161737120000001</v>
          </cell>
          <cell r="AG5">
            <v>1.853244151</v>
          </cell>
          <cell r="AH5">
            <v>1.8910540440000001</v>
          </cell>
          <cell r="AI5">
            <v>1.9296151610000001</v>
          </cell>
          <cell r="AJ5">
            <v>1.968939864</v>
          </cell>
          <cell r="AK5">
            <v>2.0090411239999999</v>
          </cell>
        </row>
        <row r="6">
          <cell r="A6" t="str">
            <v>ch_cagr_2</v>
          </cell>
          <cell r="B6">
            <v>31638.00001</v>
          </cell>
          <cell r="C6">
            <v>31926.309679999998</v>
          </cell>
          <cell r="D6">
            <v>32213.197520000002</v>
          </cell>
          <cell r="E6">
            <v>32523.423279999999</v>
          </cell>
          <cell r="F6">
            <v>32862.585980000003</v>
          </cell>
          <cell r="G6">
            <v>33229.322229999998</v>
          </cell>
          <cell r="H6">
            <v>33619.29393</v>
          </cell>
          <cell r="I6">
            <v>34027.868629999997</v>
          </cell>
          <cell r="J6">
            <v>34452.105770000002</v>
          </cell>
          <cell r="K6">
            <v>34890.05573</v>
          </cell>
          <cell r="L6">
            <v>35340.462310000003</v>
          </cell>
          <cell r="M6">
            <v>35802.57778</v>
          </cell>
          <cell r="N6">
            <v>36276.021430000001</v>
          </cell>
          <cell r="O6">
            <v>36760.672250000003</v>
          </cell>
          <cell r="P6">
            <v>37256.589390000001</v>
          </cell>
          <cell r="Q6">
            <v>37763.954039999997</v>
          </cell>
          <cell r="R6">
            <v>38281.90238</v>
          </cell>
          <cell r="S6">
            <v>38809.112130000001</v>
          </cell>
          <cell r="T6">
            <v>39345.252659999998</v>
          </cell>
          <cell r="U6">
            <v>39890.27822</v>
          </cell>
          <cell r="V6">
            <v>40444.217839999998</v>
          </cell>
          <cell r="W6">
            <v>41007.103819999997</v>
          </cell>
          <cell r="X6">
            <v>41578.934050000003</v>
          </cell>
          <cell r="Y6">
            <v>42159.649469999997</v>
          </cell>
          <cell r="Z6">
            <v>42749.122589999999</v>
          </cell>
          <cell r="AA6">
            <v>43347.154790000001</v>
          </cell>
          <cell r="AB6">
            <v>43953.480020000003</v>
          </cell>
          <cell r="AC6">
            <v>44567.773079999999</v>
          </cell>
          <cell r="AD6">
            <v>45189.660909999999</v>
          </cell>
          <cell r="AE6">
            <v>45818.735460000004</v>
          </cell>
          <cell r="AF6">
            <v>46454.56712</v>
          </cell>
          <cell r="AG6">
            <v>47096.717329999999</v>
          </cell>
          <cell r="AH6">
            <v>47744.749969999997</v>
          </cell>
          <cell r="AI6">
            <v>48398.240760000001</v>
          </cell>
          <cell r="AJ6">
            <v>49056.784440000003</v>
          </cell>
          <cell r="AK6">
            <v>49719.999960000001</v>
          </cell>
        </row>
        <row r="7">
          <cell r="A7" t="str">
            <v>ch_cagr_0</v>
          </cell>
          <cell r="B7">
            <v>31638.00001</v>
          </cell>
          <cell r="C7">
            <v>31923.619289999999</v>
          </cell>
          <cell r="D7">
            <v>32206.84967</v>
          </cell>
          <cell r="E7">
            <v>32512.45175</v>
          </cell>
          <cell r="F7">
            <v>32845.534910000002</v>
          </cell>
          <cell r="G7">
            <v>33204.073199999999</v>
          </cell>
          <cell r="H7">
            <v>33584.186329999997</v>
          </cell>
          <cell r="I7">
            <v>33982.118410000003</v>
          </cell>
          <cell r="J7">
            <v>34394.80573</v>
          </cell>
          <cell r="K7">
            <v>34819.912349999999</v>
          </cell>
          <cell r="L7">
            <v>35255.709430000003</v>
          </cell>
          <cell r="M7">
            <v>35700.938260000003</v>
          </cell>
          <cell r="N7">
            <v>36154.696040000003</v>
          </cell>
          <cell r="O7">
            <v>36616.347909999997</v>
          </cell>
          <cell r="P7">
            <v>37085.459470000002</v>
          </cell>
          <cell r="Q7">
            <v>37561.74005</v>
          </cell>
          <cell r="R7">
            <v>38044.999620000002</v>
          </cell>
          <cell r="S7">
            <v>38535.116240000003</v>
          </cell>
          <cell r="T7">
            <v>39032.0075</v>
          </cell>
          <cell r="U7">
            <v>39535.610679999998</v>
          </cell>
          <cell r="V7">
            <v>40045.869899999998</v>
          </cell>
          <cell r="W7">
            <v>40562.729189999998</v>
          </cell>
          <cell r="X7">
            <v>41086.129500000003</v>
          </cell>
          <cell r="Y7">
            <v>41616.008710000002</v>
          </cell>
          <cell r="Z7">
            <v>42152.303469999999</v>
          </cell>
          <cell r="AA7">
            <v>42694.952210000003</v>
          </cell>
          <cell r="AB7">
            <v>43243.89834</v>
          </cell>
          <cell r="AC7">
            <v>43799.093399999998</v>
          </cell>
          <cell r="AD7">
            <v>44360.499709999996</v>
          </cell>
          <cell r="AE7">
            <v>44928.092369999998</v>
          </cell>
          <cell r="AF7">
            <v>45501.860650000002</v>
          </cell>
          <cell r="AG7">
            <v>46081.808519999999</v>
          </cell>
          <cell r="AH7">
            <v>46667.954740000001</v>
          </cell>
          <cell r="AI7">
            <v>47260.332459999998</v>
          </cell>
          <cell r="AJ7">
            <v>47858.988490000003</v>
          </cell>
          <cell r="AK7">
            <v>48463.982309999999</v>
          </cell>
        </row>
        <row r="8">
          <cell r="A8" t="str">
            <v>pch_cagr_2</v>
          </cell>
          <cell r="B8">
            <v>1</v>
          </cell>
          <cell r="C8">
            <v>1.020063945</v>
          </cell>
          <cell r="D8">
            <v>1.0405388959999999</v>
          </cell>
          <cell r="E8">
            <v>1.061461521</v>
          </cell>
          <cell r="F8">
            <v>1.082905161</v>
          </cell>
          <cell r="G8">
            <v>1.1049599160000001</v>
          </cell>
          <cell r="H8">
            <v>1.127648108</v>
          </cell>
          <cell r="I8">
            <v>1.150934535</v>
          </cell>
          <cell r="J8">
            <v>1.174815822</v>
          </cell>
          <cell r="K8">
            <v>1.199312972</v>
          </cell>
          <cell r="L8">
            <v>1.2244674529999999</v>
          </cell>
          <cell r="M8">
            <v>1.2503383020000001</v>
          </cell>
          <cell r="N8">
            <v>1.276999802</v>
          </cell>
          <cell r="O8">
            <v>1.304539774</v>
          </cell>
          <cell r="P8">
            <v>1.3330584480000001</v>
          </cell>
          <cell r="Q8">
            <v>1.36266782</v>
          </cell>
          <cell r="R8">
            <v>1.3934134250000001</v>
          </cell>
          <cell r="S8">
            <v>1.4252694809999999</v>
          </cell>
          <cell r="T8">
            <v>1.4582213610000001</v>
          </cell>
          <cell r="U8">
            <v>1.4922613309999999</v>
          </cell>
          <cell r="V8">
            <v>1.527386688</v>
          </cell>
          <cell r="W8">
            <v>1.5635983550000001</v>
          </cell>
          <cell r="X8">
            <v>1.6008995610000001</v>
          </cell>
          <cell r="Y8">
            <v>1.6392946660000001</v>
          </cell>
          <cell r="Z8">
            <v>1.678788221</v>
          </cell>
          <cell r="AA8">
            <v>1.719384284</v>
          </cell>
          <cell r="AB8">
            <v>1.7610859800000001</v>
          </cell>
          <cell r="AC8">
            <v>1.8038952450000001</v>
          </cell>
          <cell r="AD8">
            <v>1.8478126969999999</v>
          </cell>
          <cell r="AE8">
            <v>1.892837586</v>
          </cell>
          <cell r="AF8">
            <v>1.938967793</v>
          </cell>
          <cell r="AG8">
            <v>1.98619984</v>
          </cell>
          <cell r="AH8">
            <v>2.0345289229999999</v>
          </cell>
          <cell r="AI8">
            <v>2.08394894</v>
          </cell>
          <cell r="AJ8">
            <v>2.1344525299999999</v>
          </cell>
          <cell r="AK8">
            <v>2.1860311210000001</v>
          </cell>
        </row>
        <row r="9">
          <cell r="A9" t="str">
            <v>pch_cagr_0</v>
          </cell>
          <cell r="B9">
            <v>1</v>
          </cell>
          <cell r="C9">
            <v>1.019909733</v>
          </cell>
          <cell r="D9">
            <v>1.0401101749999999</v>
          </cell>
          <cell r="E9">
            <v>1.060634638</v>
          </cell>
          <cell r="F9">
            <v>1.0815269460000001</v>
          </cell>
          <cell r="G9">
            <v>1.102826079</v>
          </cell>
          <cell r="H9">
            <v>1.1245630710000001</v>
          </cell>
          <cell r="I9">
            <v>1.146762582</v>
          </cell>
          <cell r="J9">
            <v>1.1694451299999999</v>
          </cell>
          <cell r="K9">
            <v>1.192628663</v>
          </cell>
          <cell r="L9">
            <v>1.216329336</v>
          </cell>
          <cell r="M9">
            <v>1.240561826</v>
          </cell>
          <cell r="N9">
            <v>1.2653394330000001</v>
          </cell>
          <cell r="O9">
            <v>1.2906741669999999</v>
          </cell>
          <cell r="P9">
            <v>1.3165768790000001</v>
          </cell>
          <cell r="Q9">
            <v>1.3430574369999999</v>
          </cell>
          <cell r="R9">
            <v>1.370124943</v>
          </cell>
          <cell r="S9">
            <v>1.3977879419999999</v>
          </cell>
          <cell r="T9">
            <v>1.426054623</v>
          </cell>
          <cell r="U9">
            <v>1.4549329870000001</v>
          </cell>
          <cell r="V9">
            <v>1.484430981</v>
          </cell>
          <cell r="W9">
            <v>1.514556612</v>
          </cell>
          <cell r="X9">
            <v>1.5453180280000001</v>
          </cell>
          <cell r="Y9">
            <v>1.576723581</v>
          </cell>
          <cell r="Z9">
            <v>1.60878188</v>
          </cell>
          <cell r="AA9">
            <v>1.6415018349999999</v>
          </cell>
          <cell r="AB9">
            <v>1.674892689</v>
          </cell>
          <cell r="AC9">
            <v>1.708964057</v>
          </cell>
          <cell r="AD9">
            <v>1.7437259519999999</v>
          </cell>
          <cell r="AE9">
            <v>1.7791888170000001</v>
          </cell>
          <cell r="AF9">
            <v>1.815363549</v>
          </cell>
          <cell r="AG9">
            <v>1.852261529</v>
          </cell>
          <cell r="AH9">
            <v>1.889894636</v>
          </cell>
          <cell r="AI9">
            <v>1.9282752700000001</v>
          </cell>
          <cell r="AJ9">
            <v>1.9674163689999999</v>
          </cell>
          <cell r="AK9">
            <v>2.0073314120000001</v>
          </cell>
        </row>
        <row r="10">
          <cell r="A10" t="str">
            <v>ch_cfoo_2</v>
          </cell>
          <cell r="B10">
            <v>175065</v>
          </cell>
          <cell r="C10">
            <v>176666.1605</v>
          </cell>
          <cell r="D10">
            <v>178264.8572</v>
          </cell>
          <cell r="E10">
            <v>179996.6269</v>
          </cell>
          <cell r="F10">
            <v>181891.89230000001</v>
          </cell>
          <cell r="G10">
            <v>183943.73480000001</v>
          </cell>
          <cell r="H10">
            <v>186127.18780000001</v>
          </cell>
          <cell r="I10">
            <v>188413.71160000001</v>
          </cell>
          <cell r="J10">
            <v>190785.1661</v>
          </cell>
          <cell r="K10">
            <v>193230.44330000001</v>
          </cell>
          <cell r="L10">
            <v>195743.50640000001</v>
          </cell>
          <cell r="M10">
            <v>198321.8983</v>
          </cell>
          <cell r="N10">
            <v>200965.56880000001</v>
          </cell>
          <cell r="O10">
            <v>203676.01680000001</v>
          </cell>
          <cell r="P10">
            <v>206455.6967</v>
          </cell>
          <cell r="Q10">
            <v>209307.61550000001</v>
          </cell>
          <cell r="R10">
            <v>212226.59030000001</v>
          </cell>
          <cell r="S10">
            <v>215202.13510000001</v>
          </cell>
          <cell r="T10">
            <v>218229.3645</v>
          </cell>
          <cell r="U10">
            <v>221305.90669999999</v>
          </cell>
          <cell r="V10">
            <v>224430.75839999999</v>
          </cell>
          <cell r="W10">
            <v>227603.6519</v>
          </cell>
          <cell r="X10">
            <v>230824.5845</v>
          </cell>
          <cell r="Y10">
            <v>234093.4852</v>
          </cell>
          <cell r="Z10">
            <v>237410.00899999999</v>
          </cell>
          <cell r="AA10">
            <v>240773.4381</v>
          </cell>
          <cell r="AB10">
            <v>244182.6574</v>
          </cell>
          <cell r="AC10">
            <v>247636.18309999999</v>
          </cell>
          <cell r="AD10">
            <v>251132.2211</v>
          </cell>
          <cell r="AE10">
            <v>254668.7433</v>
          </cell>
          <cell r="AF10">
            <v>258243.5681</v>
          </cell>
          <cell r="AG10">
            <v>261854.4382</v>
          </cell>
          <cell r="AH10">
            <v>265499.09019999998</v>
          </cell>
          <cell r="AI10">
            <v>269175.31160000002</v>
          </cell>
          <cell r="AJ10">
            <v>272880.98469999997</v>
          </cell>
          <cell r="AK10">
            <v>276614.11820000003</v>
          </cell>
        </row>
        <row r="11">
          <cell r="A11" t="str">
            <v>ch_cfoo_0</v>
          </cell>
          <cell r="B11">
            <v>175065</v>
          </cell>
          <cell r="C11">
            <v>176646.3799</v>
          </cell>
          <cell r="D11">
            <v>178215.6042</v>
          </cell>
          <cell r="E11">
            <v>179909.33919999999</v>
          </cell>
          <cell r="F11">
            <v>181755.5276</v>
          </cell>
          <cell r="G11">
            <v>183742.79300000001</v>
          </cell>
          <cell r="H11">
            <v>185849.6084</v>
          </cell>
          <cell r="I11">
            <v>188055.1495</v>
          </cell>
          <cell r="J11">
            <v>190342.37580000001</v>
          </cell>
          <cell r="K11">
            <v>192698.21460000001</v>
          </cell>
          <cell r="L11">
            <v>195112.91269999999</v>
          </cell>
          <cell r="M11">
            <v>197579.30979999999</v>
          </cell>
          <cell r="N11">
            <v>200092.23540000001</v>
          </cell>
          <cell r="O11">
            <v>202648.04070000001</v>
          </cell>
          <cell r="P11">
            <v>205244.23329999999</v>
          </cell>
          <cell r="Q11">
            <v>207879.16399999999</v>
          </cell>
          <cell r="R11">
            <v>210551.7813</v>
          </cell>
          <cell r="S11">
            <v>213261.44330000001</v>
          </cell>
          <cell r="T11">
            <v>216007.75039999999</v>
          </cell>
          <cell r="U11">
            <v>218790.42679999999</v>
          </cell>
          <cell r="V11">
            <v>221609.24249999999</v>
          </cell>
          <cell r="W11">
            <v>224463.97020000001</v>
          </cell>
          <cell r="X11">
            <v>227354.36410000001</v>
          </cell>
          <cell r="Y11">
            <v>230280.15849999999</v>
          </cell>
          <cell r="Z11">
            <v>233241.0759</v>
          </cell>
          <cell r="AA11">
            <v>236236.84340000001</v>
          </cell>
          <cell r="AB11">
            <v>239267.20980000001</v>
          </cell>
          <cell r="AC11">
            <v>242331.96340000001</v>
          </cell>
          <cell r="AD11">
            <v>245430.94699999999</v>
          </cell>
          <cell r="AE11">
            <v>248564.0686</v>
          </cell>
          <cell r="AF11">
            <v>251731.31</v>
          </cell>
          <cell r="AG11">
            <v>254932.7297</v>
          </cell>
          <cell r="AH11">
            <v>258168.46350000001</v>
          </cell>
          <cell r="AI11">
            <v>261438.72260000001</v>
          </cell>
          <cell r="AJ11">
            <v>264743.78960000002</v>
          </cell>
          <cell r="AK11">
            <v>268084.01329999999</v>
          </cell>
        </row>
        <row r="12">
          <cell r="A12" t="str">
            <v>pch_cfoo_2</v>
          </cell>
          <cell r="B12">
            <v>1</v>
          </cell>
          <cell r="C12">
            <v>1.0199648720000001</v>
          </cell>
          <cell r="D12">
            <v>1.0402867250000001</v>
          </cell>
          <cell r="E12">
            <v>1.0610209749999999</v>
          </cell>
          <cell r="F12">
            <v>1.08223815</v>
          </cell>
          <cell r="G12">
            <v>1.1040120280000001</v>
          </cell>
          <cell r="H12">
            <v>1.126385261</v>
          </cell>
          <cell r="I12">
            <v>1.1493666709999999</v>
          </cell>
          <cell r="J12">
            <v>1.172965611</v>
          </cell>
          <cell r="K12">
            <v>1.197196822</v>
          </cell>
          <cell r="L12">
            <v>1.2220846839999999</v>
          </cell>
          <cell r="M12">
            <v>1.2476654410000001</v>
          </cell>
          <cell r="N12">
            <v>1.2739879220000001</v>
          </cell>
          <cell r="O12">
            <v>1.3011135279999999</v>
          </cell>
          <cell r="P12">
            <v>1.329115995</v>
          </cell>
          <cell r="Q12">
            <v>1.3580811859999999</v>
          </cell>
          <cell r="R12">
            <v>1.388072408</v>
          </cell>
          <cell r="S12">
            <v>1.4191165029999999</v>
          </cell>
          <cell r="T12">
            <v>1.4512298210000001</v>
          </cell>
          <cell r="U12">
            <v>1.4844210040000001</v>
          </cell>
          <cell r="V12">
            <v>1.518694376</v>
          </cell>
          <cell r="W12">
            <v>1.5540522409999999</v>
          </cell>
          <cell r="X12">
            <v>1.5904960450000001</v>
          </cell>
          <cell r="Y12">
            <v>1.628026776</v>
          </cell>
          <cell r="Z12">
            <v>1.666644958</v>
          </cell>
          <cell r="AA12">
            <v>1.7063504949999999</v>
          </cell>
          <cell r="AB12">
            <v>1.7471424879999999</v>
          </cell>
          <cell r="AC12">
            <v>1.789019071</v>
          </cell>
          <cell r="AD12">
            <v>1.831977309</v>
          </cell>
          <cell r="AE12">
            <v>1.876013113</v>
          </cell>
          <cell r="AF12">
            <v>1.9211212</v>
          </cell>
          <cell r="AG12">
            <v>1.9672950680000001</v>
          </cell>
          <cell r="AH12">
            <v>2.0145269780000001</v>
          </cell>
          <cell r="AI12">
            <v>2.0628079609999999</v>
          </cell>
          <cell r="AJ12">
            <v>2.1121278349999999</v>
          </cell>
          <cell r="AK12">
            <v>2.162475234</v>
          </cell>
        </row>
        <row r="13">
          <cell r="A13" t="str">
            <v>pch_cfoo_0</v>
          </cell>
          <cell r="B13">
            <v>1</v>
          </cell>
          <cell r="C13">
            <v>1.0198937619999999</v>
          </cell>
          <cell r="D13">
            <v>1.0400662300000001</v>
          </cell>
          <cell r="E13">
            <v>1.0605568519999999</v>
          </cell>
          <cell r="F13">
            <v>1.0814123659999999</v>
          </cell>
          <cell r="G13">
            <v>1.1026721900000001</v>
          </cell>
          <cell r="H13">
            <v>1.1243671770000001</v>
          </cell>
          <cell r="I13">
            <v>1.146522389</v>
          </cell>
          <cell r="J13">
            <v>1.169159697</v>
          </cell>
          <cell r="K13">
            <v>1.192299148</v>
          </cell>
          <cell r="L13">
            <v>1.2159593580000001</v>
          </cell>
          <cell r="M13">
            <v>1.240157416</v>
          </cell>
          <cell r="N13">
            <v>1.264908709</v>
          </cell>
          <cell r="O13">
            <v>1.290226842</v>
          </cell>
          <cell r="P13">
            <v>1.3161237349999999</v>
          </cell>
          <cell r="Q13">
            <v>1.342609824</v>
          </cell>
          <cell r="R13">
            <v>1.369694349</v>
          </cell>
          <cell r="S13">
            <v>1.3973856579999999</v>
          </cell>
          <cell r="T13">
            <v>1.425691491</v>
          </cell>
          <cell r="U13">
            <v>1.454619229</v>
          </cell>
          <cell r="V13">
            <v>1.4841760959999999</v>
          </cell>
          <cell r="W13">
            <v>1.5143693170000001</v>
          </cell>
          <cell r="X13">
            <v>1.5452062390000001</v>
          </cell>
          <cell r="Y13">
            <v>1.576694418</v>
          </cell>
          <cell r="Z13">
            <v>1.6088416919999999</v>
          </cell>
          <cell r="AA13">
            <v>1.641656228</v>
          </cell>
          <cell r="AB13">
            <v>1.6751465699999999</v>
          </cell>
          <cell r="AC13">
            <v>1.7093216710000001</v>
          </cell>
          <cell r="AD13">
            <v>1.7441909280000001</v>
          </cell>
          <cell r="AE13">
            <v>1.7797642119999999</v>
          </cell>
          <cell r="AF13">
            <v>1.8160518919999999</v>
          </cell>
          <cell r="AG13">
            <v>1.853064866</v>
          </cell>
          <cell r="AH13">
            <v>1.8908145789999999</v>
          </cell>
          <cell r="AI13">
            <v>1.929313042</v>
          </cell>
          <cell r="AJ13">
            <v>1.9685728499999999</v>
          </cell>
          <cell r="AK13">
            <v>2.0086071900000002</v>
          </cell>
        </row>
        <row r="14">
          <cell r="A14" t="str">
            <v>ch_cveh_2</v>
          </cell>
          <cell r="B14">
            <v>62148</v>
          </cell>
          <cell r="C14">
            <v>66103.852280000006</v>
          </cell>
          <cell r="D14">
            <v>70340.385680000007</v>
          </cell>
          <cell r="E14">
            <v>73852.429260000004</v>
          </cell>
          <cell r="F14">
            <v>76448.484200000006</v>
          </cell>
          <cell r="G14">
            <v>78256.680649999995</v>
          </cell>
          <cell r="H14">
            <v>79524.613500000007</v>
          </cell>
          <cell r="I14">
            <v>80483.302169999995</v>
          </cell>
          <cell r="J14">
            <v>81262.655209999997</v>
          </cell>
          <cell r="K14">
            <v>81930.592480000007</v>
          </cell>
          <cell r="L14">
            <v>82520.272700000001</v>
          </cell>
          <cell r="M14">
            <v>83045.671700000006</v>
          </cell>
          <cell r="N14">
            <v>83510.319300000003</v>
          </cell>
          <cell r="O14">
            <v>83912.182520000002</v>
          </cell>
          <cell r="P14">
            <v>84246.386150000006</v>
          </cell>
          <cell r="Q14">
            <v>84506.716320000007</v>
          </cell>
          <cell r="R14">
            <v>84728.277870000005</v>
          </cell>
          <cell r="S14">
            <v>84960.989570000005</v>
          </cell>
          <cell r="T14">
            <v>85210.843919999999</v>
          </cell>
          <cell r="U14">
            <v>85469.730190000002</v>
          </cell>
          <cell r="V14">
            <v>85728.176789999998</v>
          </cell>
          <cell r="W14">
            <v>85978.911869999996</v>
          </cell>
          <cell r="X14">
            <v>86217.111510000002</v>
          </cell>
          <cell r="Y14">
            <v>86439.762560000003</v>
          </cell>
          <cell r="Z14">
            <v>86644.991699999999</v>
          </cell>
          <cell r="AA14">
            <v>86831.581390000007</v>
          </cell>
          <cell r="AB14">
            <v>86998.676219999994</v>
          </cell>
          <cell r="AC14">
            <v>87145.629060000007</v>
          </cell>
          <cell r="AD14">
            <v>87271.935400000002</v>
          </cell>
          <cell r="AE14">
            <v>87377.217439999993</v>
          </cell>
          <cell r="AF14">
            <v>87461.232650000005</v>
          </cell>
          <cell r="AG14">
            <v>87523.890880000006</v>
          </cell>
          <cell r="AH14">
            <v>87565.271219999995</v>
          </cell>
          <cell r="AI14">
            <v>87585.634330000001</v>
          </cell>
          <cell r="AJ14">
            <v>87585.428310000003</v>
          </cell>
          <cell r="AK14">
            <v>87565.287809999994</v>
          </cell>
        </row>
        <row r="15">
          <cell r="A15" t="str">
            <v>ch_cveh_0</v>
          </cell>
          <cell r="B15">
            <v>62148</v>
          </cell>
          <cell r="C15">
            <v>66188.697180000003</v>
          </cell>
          <cell r="D15">
            <v>70516.081009999994</v>
          </cell>
          <cell r="E15">
            <v>74111.896470000007</v>
          </cell>
          <cell r="F15">
            <v>76797.579249999995</v>
          </cell>
          <cell r="G15">
            <v>78719.972580000001</v>
          </cell>
          <cell r="H15">
            <v>80101.163</v>
          </cell>
          <cell r="I15">
            <v>81135.905660000004</v>
          </cell>
          <cell r="J15">
            <v>81964.792589999997</v>
          </cell>
          <cell r="K15">
            <v>82678.689750000005</v>
          </cell>
          <cell r="L15">
            <v>83331.863169999997</v>
          </cell>
          <cell r="M15">
            <v>83954.600690000007</v>
          </cell>
          <cell r="N15">
            <v>84562.684949999995</v>
          </cell>
          <cell r="O15">
            <v>85163.689110000007</v>
          </cell>
          <cell r="P15">
            <v>85760.839600000007</v>
          </cell>
          <cell r="Q15">
            <v>86355.236130000005</v>
          </cell>
          <cell r="R15">
            <v>86947.051030000002</v>
          </cell>
          <cell r="S15">
            <v>87536.133390000003</v>
          </cell>
          <cell r="T15">
            <v>88122.286089999994</v>
          </cell>
          <cell r="U15">
            <v>88705.374760000006</v>
          </cell>
          <cell r="V15">
            <v>89285.357759999999</v>
          </cell>
          <cell r="W15">
            <v>89862.283379999993</v>
          </cell>
          <cell r="X15">
            <v>90436.276209999996</v>
          </cell>
          <cell r="Y15">
            <v>91007.522259999998</v>
          </cell>
          <cell r="Z15">
            <v>91576.255709999998</v>
          </cell>
          <cell r="AA15">
            <v>92142.747950000004</v>
          </cell>
          <cell r="AB15">
            <v>92707.298259999996</v>
          </cell>
          <cell r="AC15">
            <v>93270.225730000006</v>
          </cell>
          <cell r="AD15">
            <v>93831.861829999994</v>
          </cell>
          <cell r="AE15">
            <v>94392.543690000006</v>
          </cell>
          <cell r="AF15">
            <v>94952.607860000004</v>
          </cell>
          <cell r="AG15">
            <v>95512.384839999999</v>
          </cell>
          <cell r="AH15">
            <v>96072.194220000005</v>
          </cell>
          <cell r="AI15">
            <v>96632.340769999995</v>
          </cell>
          <cell r="AJ15">
            <v>97193.11133</v>
          </cell>
          <cell r="AK15">
            <v>97754.772519999999</v>
          </cell>
        </row>
        <row r="16">
          <cell r="A16" t="str">
            <v>pch_cveh_2</v>
          </cell>
          <cell r="B16">
            <v>1</v>
          </cell>
          <cell r="C16">
            <v>1.0200817870000001</v>
          </cell>
          <cell r="D16">
            <v>1.0406027120000001</v>
          </cell>
          <cell r="E16">
            <v>1.0615178670000001</v>
          </cell>
          <cell r="F16">
            <v>1.082808091</v>
          </cell>
          <cell r="G16">
            <v>1.1044853779999999</v>
          </cell>
          <cell r="H16">
            <v>1.1265788649999999</v>
          </cell>
          <cell r="I16">
            <v>1.149124644</v>
          </cell>
          <cell r="J16">
            <v>1.172159019</v>
          </cell>
          <cell r="K16">
            <v>1.1957099529999999</v>
          </cell>
          <cell r="L16">
            <v>1.2197978570000001</v>
          </cell>
          <cell r="M16">
            <v>1.244439227</v>
          </cell>
          <cell r="N16">
            <v>1.269650221</v>
          </cell>
          <cell r="O16">
            <v>1.2954492419999999</v>
          </cell>
          <cell r="P16">
            <v>1.321858486</v>
          </cell>
          <cell r="Q16">
            <v>1.348904691</v>
          </cell>
          <cell r="R16">
            <v>1.376615253</v>
          </cell>
          <cell r="S16">
            <v>1.405017033</v>
          </cell>
          <cell r="T16">
            <v>1.43413528</v>
          </cell>
          <cell r="U16">
            <v>1.46398881</v>
          </cell>
          <cell r="V16">
            <v>1.4945906630000001</v>
          </cell>
          <cell r="W16">
            <v>1.52595017</v>
          </cell>
          <cell r="X16">
            <v>1.558074773</v>
          </cell>
          <cell r="Y16">
            <v>1.5909711950000001</v>
          </cell>
          <cell r="Z16">
            <v>1.6246460149999999</v>
          </cell>
          <cell r="AA16">
            <v>1.6591058670000001</v>
          </cell>
          <cell r="AB16">
            <v>1.6943574269999999</v>
          </cell>
          <cell r="AC16">
            <v>1.7304073230000001</v>
          </cell>
          <cell r="AD16">
            <v>1.7672620400000001</v>
          </cell>
          <cell r="AE16">
            <v>1.8049278339999999</v>
          </cell>
          <cell r="AF16">
            <v>1.8434106880000001</v>
          </cell>
          <cell r="AG16">
            <v>1.8827162829999999</v>
          </cell>
          <cell r="AH16">
            <v>1.9228500019999999</v>
          </cell>
          <cell r="AI16">
            <v>1.963816942</v>
          </cell>
          <cell r="AJ16">
            <v>2.0056219409999998</v>
          </cell>
          <cell r="AK16">
            <v>2.048269619</v>
          </cell>
        </row>
        <row r="17">
          <cell r="A17" t="str">
            <v>pch_cveh_0</v>
          </cell>
          <cell r="B17">
            <v>1</v>
          </cell>
          <cell r="C17">
            <v>1.020069396</v>
          </cell>
          <cell r="D17">
            <v>1.0405680180000001</v>
          </cell>
          <cell r="E17">
            <v>1.06144138</v>
          </cell>
          <cell r="F17">
            <v>1.082659762</v>
          </cell>
          <cell r="G17">
            <v>1.10422529</v>
          </cell>
          <cell r="H17">
            <v>1.126161747</v>
          </cell>
          <cell r="I17">
            <v>1.148501937</v>
          </cell>
          <cell r="J17">
            <v>1.171278641</v>
          </cell>
          <cell r="K17">
            <v>1.1945200659999999</v>
          </cell>
          <cell r="L17">
            <v>1.2182486800000001</v>
          </cell>
          <cell r="M17">
            <v>1.2424818550000001</v>
          </cell>
          <cell r="N17">
            <v>1.267233219</v>
          </cell>
          <cell r="O17">
            <v>1.2925140100000001</v>
          </cell>
          <cell r="P17">
            <v>1.318334157</v>
          </cell>
          <cell r="Q17">
            <v>1.3447030230000001</v>
          </cell>
          <cell r="R17">
            <v>1.3716298469999999</v>
          </cell>
          <cell r="S17">
            <v>1.3991239719999999</v>
          </cell>
          <cell r="T17">
            <v>1.4271949450000001</v>
          </cell>
          <cell r="U17">
            <v>1.4558525410000001</v>
          </cell>
          <cell r="V17">
            <v>1.4851067469999999</v>
          </cell>
          <cell r="W17">
            <v>1.514967755</v>
          </cell>
          <cell r="X17">
            <v>1.5454459469999999</v>
          </cell>
          <cell r="Y17">
            <v>1.576551893</v>
          </cell>
          <cell r="Z17">
            <v>1.6082963619999999</v>
          </cell>
          <cell r="AA17">
            <v>1.6406903349999999</v>
          </cell>
          <cell r="AB17">
            <v>1.673745029</v>
          </cell>
          <cell r="AC17">
            <v>1.707471921</v>
          </cell>
          <cell r="AD17">
            <v>1.7418827699999999</v>
          </cell>
          <cell r="AE17">
            <v>1.7769896430000001</v>
          </cell>
          <cell r="AF17">
            <v>1.812804938</v>
          </cell>
          <cell r="AG17">
            <v>1.8493414029999999</v>
          </cell>
          <cell r="AH17">
            <v>1.8866121520000001</v>
          </cell>
          <cell r="AI17">
            <v>1.9246306820000001</v>
          </cell>
          <cell r="AJ17">
            <v>1.9634108830000001</v>
          </cell>
          <cell r="AK17">
            <v>2.0029670500000001</v>
          </cell>
        </row>
        <row r="18">
          <cell r="A18" t="str">
            <v>ch_cgla_2</v>
          </cell>
          <cell r="B18">
            <v>3482.0000009999999</v>
          </cell>
          <cell r="C18">
            <v>3512.9841999999999</v>
          </cell>
          <cell r="D18">
            <v>3543.1233229999998</v>
          </cell>
          <cell r="E18">
            <v>3575.2906389999998</v>
          </cell>
          <cell r="F18">
            <v>3610.1185289999999</v>
          </cell>
          <cell r="G18">
            <v>3647.3185429999999</v>
          </cell>
          <cell r="H18">
            <v>3686.5098090000001</v>
          </cell>
          <cell r="I18">
            <v>3727.5565200000001</v>
          </cell>
          <cell r="J18">
            <v>3770.3668830000001</v>
          </cell>
          <cell r="K18">
            <v>3814.7491220000002</v>
          </cell>
          <cell r="L18">
            <v>3860.423131</v>
          </cell>
          <cell r="M18">
            <v>3907.062406</v>
          </cell>
          <cell r="N18">
            <v>3954.328661</v>
          </cell>
          <cell r="O18">
            <v>4001.8931980000002</v>
          </cell>
          <cell r="P18">
            <v>4049.4477350000002</v>
          </cell>
          <cell r="Q18">
            <v>4096.7088569999996</v>
          </cell>
          <cell r="R18">
            <v>4143.60041</v>
          </cell>
          <cell r="S18">
            <v>4190.3655760000001</v>
          </cell>
          <cell r="T18">
            <v>4237.3446359999998</v>
          </cell>
          <cell r="U18">
            <v>4284.7969469999998</v>
          </cell>
          <cell r="V18">
            <v>4332.8803209999996</v>
          </cell>
          <cell r="W18">
            <v>4381.6742839999997</v>
          </cell>
          <cell r="X18">
            <v>4431.2074039999998</v>
          </cell>
          <cell r="Y18">
            <v>4481.478212</v>
          </cell>
          <cell r="Z18">
            <v>4532.4687729999996</v>
          </cell>
          <cell r="AA18">
            <v>4584.1525789999996</v>
          </cell>
          <cell r="AB18">
            <v>4636.4987819999997</v>
          </cell>
          <cell r="AC18">
            <v>4689.4743660000004</v>
          </cell>
          <cell r="AD18">
            <v>4743.045306</v>
          </cell>
          <cell r="AE18">
            <v>4797.1773460000004</v>
          </cell>
          <cell r="AF18">
            <v>4851.8366560000004</v>
          </cell>
          <cell r="AG18">
            <v>4906.9904669999996</v>
          </cell>
          <cell r="AH18">
            <v>4962.6076789999997</v>
          </cell>
          <cell r="AI18">
            <v>5018.6593910000001</v>
          </cell>
          <cell r="AJ18">
            <v>5075.1193229999999</v>
          </cell>
          <cell r="AK18">
            <v>5131.964097</v>
          </cell>
        </row>
        <row r="19">
          <cell r="A19" t="str">
            <v>ch_cgla_0</v>
          </cell>
          <cell r="B19">
            <v>3482.0000009999999</v>
          </cell>
          <cell r="C19">
            <v>3513.4092740000001</v>
          </cell>
          <cell r="D19">
            <v>3544.533496</v>
          </cell>
          <cell r="E19">
            <v>3578.118332</v>
          </cell>
          <cell r="F19">
            <v>3614.7436189999999</v>
          </cell>
          <cell r="G19">
            <v>3654.1928429999998</v>
          </cell>
          <cell r="H19">
            <v>3696.0362490000002</v>
          </cell>
          <cell r="I19">
            <v>3739.8536439999998</v>
          </cell>
          <cell r="J19">
            <v>3785.3009980000002</v>
          </cell>
          <cell r="K19">
            <v>3832.1164100000001</v>
          </cell>
          <cell r="L19">
            <v>3880.1071940000002</v>
          </cell>
          <cell r="M19">
            <v>3929.1342549999999</v>
          </cell>
          <cell r="N19">
            <v>3979.098712</v>
          </cell>
          <cell r="O19">
            <v>4029.9315299999998</v>
          </cell>
          <cell r="P19">
            <v>4081.5856370000001</v>
          </cell>
          <cell r="Q19">
            <v>4134.0294789999998</v>
          </cell>
          <cell r="R19">
            <v>4187.2422340000003</v>
          </cell>
          <cell r="S19">
            <v>4241.2102919999998</v>
          </cell>
          <cell r="T19">
            <v>4295.924207</v>
          </cell>
          <cell r="U19">
            <v>4351.376612</v>
          </cell>
          <cell r="V19">
            <v>4407.5608869999996</v>
          </cell>
          <cell r="W19">
            <v>4464.4704449999999</v>
          </cell>
          <cell r="X19">
            <v>4522.0984369999996</v>
          </cell>
          <cell r="Y19">
            <v>4580.4377670000003</v>
          </cell>
          <cell r="Z19">
            <v>4639.4812929999998</v>
          </cell>
          <cell r="AA19">
            <v>4699.2221490000002</v>
          </cell>
          <cell r="AB19">
            <v>4759.6540869999999</v>
          </cell>
          <cell r="AC19">
            <v>4820.7718100000002</v>
          </cell>
          <cell r="AD19">
            <v>4882.5712480000002</v>
          </cell>
          <cell r="AE19">
            <v>4945.0497679999999</v>
          </cell>
          <cell r="AF19">
            <v>5008.2063209999997</v>
          </cell>
          <cell r="AG19">
            <v>5072.0414879999998</v>
          </cell>
          <cell r="AH19">
            <v>5136.5574859999997</v>
          </cell>
          <cell r="AI19">
            <v>5201.7581179999997</v>
          </cell>
          <cell r="AJ19">
            <v>5267.6486960000002</v>
          </cell>
          <cell r="AK19">
            <v>5334.2359210000004</v>
          </cell>
        </row>
        <row r="20">
          <cell r="A20" t="str">
            <v>pch_cgla_2</v>
          </cell>
          <cell r="B20">
            <v>1</v>
          </cell>
          <cell r="C20">
            <v>1.0207015669999999</v>
          </cell>
          <cell r="D20">
            <v>1.0421607180000001</v>
          </cell>
          <cell r="E20">
            <v>1.0643302480000001</v>
          </cell>
          <cell r="F20">
            <v>1.0873386860000001</v>
          </cell>
          <cell r="G20">
            <v>1.111418716</v>
          </cell>
          <cell r="H20">
            <v>1.13647049</v>
          </cell>
          <cell r="I20">
            <v>1.162166724</v>
          </cell>
          <cell r="J20">
            <v>1.1884324900000001</v>
          </cell>
          <cell r="K20">
            <v>1.215347658</v>
          </cell>
          <cell r="L20">
            <v>1.2430872550000001</v>
          </cell>
          <cell r="M20">
            <v>1.2718855659999999</v>
          </cell>
          <cell r="N20">
            <v>1.3020154719999999</v>
          </cell>
          <cell r="O20">
            <v>1.333777362</v>
          </cell>
          <cell r="P20">
            <v>1.367493767</v>
          </cell>
          <cell r="Q20">
            <v>1.4035072070000001</v>
          </cell>
          <cell r="R20">
            <v>1.441789207</v>
          </cell>
          <cell r="S20">
            <v>1.481990964</v>
          </cell>
          <cell r="T20">
            <v>1.5239184100000001</v>
          </cell>
          <cell r="U20">
            <v>1.567473025</v>
          </cell>
          <cell r="V20">
            <v>1.6126137469999999</v>
          </cell>
          <cell r="W20">
            <v>1.659332246</v>
          </cell>
          <cell r="X20">
            <v>1.7076371829999999</v>
          </cell>
          <cell r="Y20">
            <v>1.7575445300000001</v>
          </cell>
          <cell r="Z20">
            <v>1.809071938</v>
          </cell>
          <cell r="AA20">
            <v>1.862235662</v>
          </cell>
          <cell r="AB20">
            <v>1.917049072</v>
          </cell>
          <cell r="AC20">
            <v>1.9735220529999999</v>
          </cell>
          <cell r="AD20">
            <v>2.031660885</v>
          </cell>
          <cell r="AE20">
            <v>2.0914683319999998</v>
          </cell>
          <cell r="AF20">
            <v>2.1529438160000001</v>
          </cell>
          <cell r="AG20">
            <v>2.2160835840000002</v>
          </cell>
          <cell r="AH20">
            <v>2.2808808589999998</v>
          </cell>
          <cell r="AI20">
            <v>2.347325954</v>
          </cell>
          <cell r="AJ20">
            <v>2.415406371</v>
          </cell>
          <cell r="AK20">
            <v>2.4851068879999998</v>
          </cell>
        </row>
        <row r="21">
          <cell r="A21" t="str">
            <v>pch_cgla_0</v>
          </cell>
          <cell r="B21">
            <v>1</v>
          </cell>
          <cell r="C21">
            <v>1.0199313160000001</v>
          </cell>
          <cell r="D21">
            <v>1.0401640050000001</v>
          </cell>
          <cell r="E21">
            <v>1.060715321</v>
          </cell>
          <cell r="F21">
            <v>1.081621137</v>
          </cell>
          <cell r="G21">
            <v>1.102920484</v>
          </cell>
          <cell r="H21">
            <v>1.1246483679999999</v>
          </cell>
          <cell r="I21">
            <v>1.1468339160000001</v>
          </cell>
          <cell r="J21">
            <v>1.169500921</v>
          </cell>
          <cell r="K21">
            <v>1.1926690470000001</v>
          </cell>
          <cell r="L21">
            <v>1.2163549440000001</v>
          </cell>
          <cell r="M21">
            <v>1.2405730669999999</v>
          </cell>
          <cell r="N21">
            <v>1.265336231</v>
          </cell>
          <cell r="O21">
            <v>1.2906559849999999</v>
          </cell>
          <cell r="P21">
            <v>1.3165428850000001</v>
          </cell>
          <cell r="Q21">
            <v>1.34300671</v>
          </cell>
          <cell r="R21">
            <v>1.370056648</v>
          </cell>
          <cell r="S21">
            <v>1.3977014560000001</v>
          </cell>
          <cell r="T21">
            <v>1.425949605</v>
          </cell>
          <cell r="U21">
            <v>1.4548094</v>
          </cell>
          <cell r="V21">
            <v>1.4842890849999999</v>
          </cell>
          <cell r="W21">
            <v>1.514396925</v>
          </cell>
          <cell r="X21">
            <v>1.5451412849999999</v>
          </cell>
          <cell r="Y21">
            <v>1.576530682</v>
          </cell>
          <cell r="Z21">
            <v>1.6085738430000001</v>
          </cell>
          <cell r="AA21">
            <v>1.641279749</v>
          </cell>
          <cell r="AB21">
            <v>1.6746576799999999</v>
          </cell>
          <cell r="AC21">
            <v>1.7087172530000001</v>
          </cell>
          <cell r="AD21">
            <v>1.7434684570000001</v>
          </cell>
          <cell r="AE21">
            <v>1.7789216919999999</v>
          </cell>
          <cell r="AF21">
            <v>1.815087798</v>
          </cell>
          <cell r="AG21">
            <v>1.8519780800000001</v>
          </cell>
          <cell r="AH21">
            <v>1.88960434</v>
          </cell>
          <cell r="AI21">
            <v>1.927978891</v>
          </cell>
          <cell r="AJ21">
            <v>1.967114577</v>
          </cell>
          <cell r="AK21">
            <v>2.0070247860000001</v>
          </cell>
        </row>
        <row r="22">
          <cell r="A22" t="str">
            <v>ch_cpap_2</v>
          </cell>
          <cell r="B22">
            <v>5288.0000010000003</v>
          </cell>
          <cell r="C22">
            <v>5336.1575620000003</v>
          </cell>
          <cell r="D22">
            <v>5384.0587290000003</v>
          </cell>
          <cell r="E22">
            <v>5435.8785479999997</v>
          </cell>
          <cell r="F22">
            <v>5492.5918499999998</v>
          </cell>
          <cell r="G22">
            <v>5554.0039489999999</v>
          </cell>
          <cell r="H22">
            <v>5619.4097629999997</v>
          </cell>
          <cell r="I22">
            <v>5688.0336889999999</v>
          </cell>
          <cell r="J22">
            <v>5759.3690729999998</v>
          </cell>
          <cell r="K22">
            <v>5833.0749159999996</v>
          </cell>
          <cell r="L22">
            <v>5908.9355379999997</v>
          </cell>
          <cell r="M22">
            <v>5986.8333849999999</v>
          </cell>
          <cell r="N22">
            <v>6066.7252619999999</v>
          </cell>
          <cell r="O22">
            <v>6148.6224810000003</v>
          </cell>
          <cell r="P22">
            <v>6232.5753029999996</v>
          </cell>
          <cell r="Q22">
            <v>6318.6612699999996</v>
          </cell>
          <cell r="R22">
            <v>6406.7753190000003</v>
          </cell>
          <cell r="S22">
            <v>6496.7107420000002</v>
          </cell>
          <cell r="T22">
            <v>6588.4046079999998</v>
          </cell>
          <cell r="U22">
            <v>6681.8294450000003</v>
          </cell>
          <cell r="V22">
            <v>6776.9665649999997</v>
          </cell>
          <cell r="W22">
            <v>6873.7991320000001</v>
          </cell>
          <cell r="X22">
            <v>6972.3079349999998</v>
          </cell>
          <cell r="Y22">
            <v>7072.467799</v>
          </cell>
          <cell r="Z22">
            <v>7174.2449489999999</v>
          </cell>
          <cell r="AA22">
            <v>7277.5955519999998</v>
          </cell>
          <cell r="AB22">
            <v>7382.4654350000001</v>
          </cell>
          <cell r="AC22">
            <v>7488.7907930000001</v>
          </cell>
          <cell r="AD22">
            <v>7596.4996339999998</v>
          </cell>
          <cell r="AE22">
            <v>7705.5137119999999</v>
          </cell>
          <cell r="AF22">
            <v>7815.750677</v>
          </cell>
          <cell r="AG22">
            <v>7927.1262029999998</v>
          </cell>
          <cell r="AH22">
            <v>8039.555942</v>
          </cell>
          <cell r="AI22">
            <v>8152.9571679999999</v>
          </cell>
          <cell r="AJ22">
            <v>8267.2500720000007</v>
          </cell>
          <cell r="AK22">
            <v>8382.3587000000007</v>
          </cell>
        </row>
        <row r="23">
          <cell r="A23" t="str">
            <v>ch_cpap_0</v>
          </cell>
          <cell r="B23">
            <v>5288.0000010000003</v>
          </cell>
          <cell r="C23">
            <v>5335.690568</v>
          </cell>
          <cell r="D23">
            <v>5382.9218940000001</v>
          </cell>
          <cell r="E23">
            <v>5433.854163</v>
          </cell>
          <cell r="F23">
            <v>5489.3698729999996</v>
          </cell>
          <cell r="G23">
            <v>5549.1501680000001</v>
          </cell>
          <cell r="H23">
            <v>5612.5552230000003</v>
          </cell>
          <cell r="I23">
            <v>5678.9589169999999</v>
          </cell>
          <cell r="J23">
            <v>5747.848317</v>
          </cell>
          <cell r="K23">
            <v>5818.832461</v>
          </cell>
          <cell r="L23">
            <v>5891.6231559999997</v>
          </cell>
          <cell r="M23">
            <v>5966.0118240000002</v>
          </cell>
          <cell r="N23">
            <v>6041.8496999999998</v>
          </cell>
          <cell r="O23">
            <v>6119.0324490000003</v>
          </cell>
          <cell r="P23">
            <v>6197.4884460000003</v>
          </cell>
          <cell r="Q23">
            <v>6277.1691559999999</v>
          </cell>
          <cell r="R23">
            <v>6358.041972</v>
          </cell>
          <cell r="S23">
            <v>6440.0849600000001</v>
          </cell>
          <cell r="T23">
            <v>6523.2822990000004</v>
          </cell>
          <cell r="U23">
            <v>6607.6211730000005</v>
          </cell>
          <cell r="V23">
            <v>6693.0897910000003</v>
          </cell>
          <cell r="W23">
            <v>6779.6763510000001</v>
          </cell>
          <cell r="X23">
            <v>6867.3686250000001</v>
          </cell>
          <cell r="Y23">
            <v>6956.1540080000004</v>
          </cell>
          <cell r="Z23">
            <v>7046.0198579999997</v>
          </cell>
          <cell r="AA23">
            <v>7136.9539949999998</v>
          </cell>
          <cell r="AB23">
            <v>7228.945248</v>
          </cell>
          <cell r="AC23">
            <v>7321.9839670000001</v>
          </cell>
          <cell r="AD23">
            <v>7416.0624619999999</v>
          </cell>
          <cell r="AE23">
            <v>7511.1753280000003</v>
          </cell>
          <cell r="AF23">
            <v>7607.319673</v>
          </cell>
          <cell r="AG23">
            <v>7704.4952009999997</v>
          </cell>
          <cell r="AH23">
            <v>7802.7042170000004</v>
          </cell>
          <cell r="AI23">
            <v>7901.9515670000001</v>
          </cell>
          <cell r="AJ23">
            <v>8002.2444999999998</v>
          </cell>
          <cell r="AK23">
            <v>8103.5925079999997</v>
          </cell>
        </row>
        <row r="24">
          <cell r="A24" t="str">
            <v>pch_cpap_2</v>
          </cell>
          <cell r="B24">
            <v>1</v>
          </cell>
          <cell r="C24">
            <v>1.020081231</v>
          </cell>
          <cell r="D24">
            <v>1.040577367</v>
          </cell>
          <cell r="E24">
            <v>1.0615072999999999</v>
          </cell>
          <cell r="F24">
            <v>1.082930124</v>
          </cell>
          <cell r="G24">
            <v>1.1049247170000001</v>
          </cell>
          <cell r="H24">
            <v>1.127507858</v>
          </cell>
          <cell r="I24">
            <v>1.150647924</v>
          </cell>
          <cell r="J24">
            <v>1.174348339</v>
          </cell>
          <cell r="K24">
            <v>1.198633982</v>
          </cell>
          <cell r="L24">
            <v>1.2235449819999999</v>
          </cell>
          <cell r="M24">
            <v>1.249133587</v>
          </cell>
          <cell r="N24">
            <v>1.275462425</v>
          </cell>
          <cell r="O24">
            <v>1.3026035359999999</v>
          </cell>
          <cell r="P24">
            <v>1.330637834</v>
          </cell>
          <cell r="Q24">
            <v>1.359654844</v>
          </cell>
          <cell r="R24">
            <v>1.3896832400000001</v>
          </cell>
          <cell r="S24">
            <v>1.4206934520000001</v>
          </cell>
          <cell r="T24">
            <v>1.452674443</v>
          </cell>
          <cell r="U24">
            <v>1.4856244830000001</v>
          </cell>
          <cell r="V24">
            <v>1.51954678</v>
          </cell>
          <cell r="W24">
            <v>1.55444709</v>
          </cell>
          <cell r="X24">
            <v>1.590332267</v>
          </cell>
          <cell r="Y24">
            <v>1.627209334</v>
          </cell>
          <cell r="Z24">
            <v>1.665084912</v>
          </cell>
          <cell r="AA24">
            <v>1.7039648789999999</v>
          </cell>
          <cell r="AB24">
            <v>1.743854196</v>
          </cell>
          <cell r="AC24">
            <v>1.784756827</v>
          </cell>
          <cell r="AD24">
            <v>1.8266757220000001</v>
          </cell>
          <cell r="AE24">
            <v>1.8696128219999999</v>
          </cell>
          <cell r="AF24">
            <v>1.913569077</v>
          </cell>
          <cell r="AG24">
            <v>1.9585444670000001</v>
          </cell>
          <cell r="AH24">
            <v>2.0045380189999999</v>
          </cell>
          <cell r="AI24">
            <v>2.051547834</v>
          </cell>
          <cell r="AJ24">
            <v>2.0995711109999999</v>
          </cell>
          <cell r="AK24">
            <v>2.14860418</v>
          </cell>
        </row>
        <row r="25">
          <cell r="A25" t="str">
            <v>pch_cpap_0</v>
          </cell>
          <cell r="B25">
            <v>1</v>
          </cell>
          <cell r="C25">
            <v>1.019936755</v>
          </cell>
          <cell r="D25">
            <v>1.040187728</v>
          </cell>
          <cell r="E25">
            <v>1.06077226</v>
          </cell>
          <cell r="F25">
            <v>1.0817235190000001</v>
          </cell>
          <cell r="G25">
            <v>1.103075772</v>
          </cell>
          <cell r="H25">
            <v>1.1248592239999999</v>
          </cell>
          <cell r="I25">
            <v>1.147099052</v>
          </cell>
          <cell r="J25">
            <v>1.1698160950000001</v>
          </cell>
          <cell r="K25">
            <v>1.193027912</v>
          </cell>
          <cell r="L25">
            <v>1.21674967</v>
          </cell>
          <cell r="M25">
            <v>1.2409947939999999</v>
          </cell>
          <cell r="N25">
            <v>1.2657753979999999</v>
          </cell>
          <cell r="O25">
            <v>1.2911025890000001</v>
          </cell>
          <cell r="P25">
            <v>1.316986698</v>
          </cell>
          <cell r="Q25">
            <v>1.343437459</v>
          </cell>
          <cell r="R25">
            <v>1.3704641710000001</v>
          </cell>
          <cell r="S25">
            <v>1.398075835</v>
          </cell>
          <cell r="T25">
            <v>1.42628127</v>
          </cell>
          <cell r="U25">
            <v>1.455089222</v>
          </cell>
          <cell r="V25">
            <v>1.4845084420000001</v>
          </cell>
          <cell r="W25">
            <v>1.514547759</v>
          </cell>
          <cell r="X25">
            <v>1.545216135</v>
          </cell>
          <cell r="Y25">
            <v>1.576522714</v>
          </cell>
          <cell r="Z25">
            <v>1.6084768620000001</v>
          </cell>
          <cell r="AA25">
            <v>1.6410882040000001</v>
          </cell>
          <cell r="AB25">
            <v>1.674366655</v>
          </cell>
          <cell r="AC25">
            <v>1.708322458</v>
          </cell>
          <cell r="AD25">
            <v>1.742966206</v>
          </cell>
          <cell r="AE25">
            <v>1.778308877</v>
          </cell>
          <cell r="AF25">
            <v>1.814361858</v>
          </cell>
          <cell r="AG25">
            <v>1.8511369660000001</v>
          </cell>
          <cell r="AH25">
            <v>1.888646472</v>
          </cell>
          <cell r="AI25">
            <v>1.92690312</v>
          </cell>
          <cell r="AJ25">
            <v>1.965920135</v>
          </cell>
          <cell r="AK25">
            <v>2.0057112419999998</v>
          </cell>
        </row>
        <row r="26">
          <cell r="A26" t="str">
            <v>ch_cche_2</v>
          </cell>
          <cell r="B26">
            <v>36822.266519999997</v>
          </cell>
          <cell r="C26">
            <v>37157.890639999998</v>
          </cell>
          <cell r="D26">
            <v>37491.870190000001</v>
          </cell>
          <cell r="E26">
            <v>37853.186470000001</v>
          </cell>
          <cell r="F26">
            <v>38248.662049999999</v>
          </cell>
          <cell r="G26">
            <v>38677.053599999999</v>
          </cell>
          <cell r="H26">
            <v>39133.425320000002</v>
          </cell>
          <cell r="I26">
            <v>39612.225919999997</v>
          </cell>
          <cell r="J26">
            <v>40109.869789999997</v>
          </cell>
          <cell r="K26">
            <v>40624.016649999998</v>
          </cell>
          <cell r="L26">
            <v>41153.24538</v>
          </cell>
          <cell r="M26">
            <v>41696.827499999999</v>
          </cell>
          <cell r="N26">
            <v>42254.540659999999</v>
          </cell>
          <cell r="O26">
            <v>42826.521090000002</v>
          </cell>
          <cell r="P26">
            <v>43413.151980000002</v>
          </cell>
          <cell r="Q26">
            <v>44014.981189999999</v>
          </cell>
          <cell r="R26">
            <v>44631.157079999997</v>
          </cell>
          <cell r="S26">
            <v>45260.029889999998</v>
          </cell>
          <cell r="T26">
            <v>45901.026830000003</v>
          </cell>
          <cell r="U26">
            <v>46553.90408</v>
          </cell>
          <cell r="V26">
            <v>47218.52996</v>
          </cell>
          <cell r="W26">
            <v>47894.808010000001</v>
          </cell>
          <cell r="X26">
            <v>48582.629959999998</v>
          </cell>
          <cell r="Y26">
            <v>49281.842259999998</v>
          </cell>
          <cell r="Z26">
            <v>49992.225059999997</v>
          </cell>
          <cell r="AA26">
            <v>50713.482349999998</v>
          </cell>
          <cell r="AB26">
            <v>51445.241289999998</v>
          </cell>
          <cell r="AC26">
            <v>52187.058649999999</v>
          </cell>
          <cell r="AD26">
            <v>52938.43217</v>
          </cell>
          <cell r="AE26">
            <v>53698.815009999998</v>
          </cell>
          <cell r="AF26">
            <v>54467.631359999999</v>
          </cell>
          <cell r="AG26">
            <v>55244.291700000002</v>
          </cell>
          <cell r="AH26">
            <v>56028.206660000003</v>
          </cell>
          <cell r="AI26">
            <v>56818.798609999998</v>
          </cell>
          <cell r="AJ26">
            <v>57615.510799999996</v>
          </cell>
          <cell r="AK26">
            <v>58417.81381</v>
          </cell>
        </row>
        <row r="27">
          <cell r="A27" t="str">
            <v>ch_cche_0</v>
          </cell>
          <cell r="B27">
            <v>36822.266519999997</v>
          </cell>
          <cell r="C27">
            <v>37154.281629999998</v>
          </cell>
          <cell r="D27">
            <v>37482.981209999998</v>
          </cell>
          <cell r="E27">
            <v>37837.341039999999</v>
          </cell>
          <cell r="F27">
            <v>38223.54911</v>
          </cell>
          <cell r="G27">
            <v>38639.438439999998</v>
          </cell>
          <cell r="H27">
            <v>39080.599130000002</v>
          </cell>
          <cell r="I27">
            <v>39542.700649999999</v>
          </cell>
          <cell r="J27">
            <v>40022.184139999998</v>
          </cell>
          <cell r="K27">
            <v>40516.327490000003</v>
          </cell>
          <cell r="L27">
            <v>41023.116470000001</v>
          </cell>
          <cell r="M27">
            <v>41541.087919999998</v>
          </cell>
          <cell r="N27">
            <v>42069.194960000001</v>
          </cell>
          <cell r="O27">
            <v>42606.701529999998</v>
          </cell>
          <cell r="P27">
            <v>43153.10153</v>
          </cell>
          <cell r="Q27">
            <v>43708.051780000002</v>
          </cell>
          <cell r="R27">
            <v>44271.321799999998</v>
          </cell>
          <cell r="S27">
            <v>44842.756789999999</v>
          </cell>
          <cell r="T27">
            <v>45422.245340000001</v>
          </cell>
          <cell r="U27">
            <v>46009.697460000003</v>
          </cell>
          <cell r="V27">
            <v>46605.030530000004</v>
          </cell>
          <cell r="W27">
            <v>47208.161899999999</v>
          </cell>
          <cell r="X27">
            <v>47819.005899999996</v>
          </cell>
          <cell r="Y27">
            <v>48437.474119999999</v>
          </cell>
          <cell r="Z27">
            <v>49063.477769999998</v>
          </cell>
          <cell r="AA27">
            <v>49696.931170000003</v>
          </cell>
          <cell r="AB27">
            <v>50337.755559999998</v>
          </cell>
          <cell r="AC27">
            <v>50985.882749999997</v>
          </cell>
          <cell r="AD27">
            <v>51641.258110000002</v>
          </cell>
          <cell r="AE27">
            <v>52303.842989999997</v>
          </cell>
          <cell r="AF27">
            <v>52973.61623</v>
          </cell>
          <cell r="AG27">
            <v>53650.574809999998</v>
          </cell>
          <cell r="AH27">
            <v>54334.733919999999</v>
          </cell>
          <cell r="AI27">
            <v>55026.126499999998</v>
          </cell>
          <cell r="AJ27">
            <v>55724.802320000003</v>
          </cell>
          <cell r="AK27">
            <v>56430.826849999998</v>
          </cell>
        </row>
        <row r="28">
          <cell r="A28" t="str">
            <v>pch_cche_2</v>
          </cell>
          <cell r="B28">
            <v>1</v>
          </cell>
          <cell r="C28">
            <v>1.020058178</v>
          </cell>
          <cell r="D28">
            <v>1.0405287780000001</v>
          </cell>
          <cell r="E28">
            <v>1.0614327800000001</v>
          </cell>
          <cell r="F28">
            <v>1.082823248</v>
          </cell>
          <cell r="G28">
            <v>1.104770757</v>
          </cell>
          <cell r="H28">
            <v>1.1272978389999999</v>
          </cell>
          <cell r="I28">
            <v>1.1503844130000001</v>
          </cell>
          <cell r="J28">
            <v>1.174033528</v>
          </cell>
          <cell r="K28">
            <v>1.1982653240000001</v>
          </cell>
          <cell r="L28">
            <v>1.223114319</v>
          </cell>
          <cell r="M28">
            <v>1.248627688</v>
          </cell>
          <cell r="N28">
            <v>1.2748640099999999</v>
          </cell>
          <cell r="O28">
            <v>1.301892426</v>
          </cell>
          <cell r="P28">
            <v>1.32979216</v>
          </cell>
          <cell r="Q28">
            <v>1.358652331</v>
          </cell>
          <cell r="R28">
            <v>1.388511963</v>
          </cell>
          <cell r="S28">
            <v>1.4193557450000001</v>
          </cell>
          <cell r="T28">
            <v>1.451177226</v>
          </cell>
          <cell r="U28">
            <v>1.4839750869999999</v>
          </cell>
          <cell r="V28">
            <v>1.517751495</v>
          </cell>
          <cell r="W28">
            <v>1.552510941</v>
          </cell>
          <cell r="X28">
            <v>1.5882592550000001</v>
          </cell>
          <cell r="Y28">
            <v>1.6250027869999999</v>
          </cell>
          <cell r="Z28">
            <v>1.6627478019999999</v>
          </cell>
          <cell r="AA28">
            <v>1.7015000659999999</v>
          </cell>
          <cell r="AB28">
            <v>1.7412645929999999</v>
          </cell>
          <cell r="AC28">
            <v>1.7820455129999999</v>
          </cell>
          <cell r="AD28">
            <v>1.8238460009999999</v>
          </cell>
          <cell r="AE28">
            <v>1.866668255</v>
          </cell>
          <cell r="AF28">
            <v>1.910513492</v>
          </cell>
          <cell r="AG28">
            <v>1.9553819539999999</v>
          </cell>
          <cell r="AH28">
            <v>2.0012729180000002</v>
          </cell>
          <cell r="AI28">
            <v>2.0481847119999999</v>
          </cell>
          <cell r="AJ28">
            <v>2.0961147410000001</v>
          </cell>
          <cell r="AK28">
            <v>2.1450595130000001</v>
          </cell>
        </row>
        <row r="29">
          <cell r="A29" t="str">
            <v>pch_cche_0</v>
          </cell>
          <cell r="B29">
            <v>1</v>
          </cell>
          <cell r="C29">
            <v>1.0199425390000001</v>
          </cell>
          <cell r="D29">
            <v>1.0402066400000001</v>
          </cell>
          <cell r="E29">
            <v>1.0608098669999999</v>
          </cell>
          <cell r="F29">
            <v>1.081782354</v>
          </cell>
          <cell r="G29">
            <v>1.1031555179999999</v>
          </cell>
          <cell r="H29">
            <v>1.12495754</v>
          </cell>
          <cell r="I29">
            <v>1.1472125150000001</v>
          </cell>
          <cell r="J29">
            <v>1.169940966</v>
          </cell>
          <cell r="K29">
            <v>1.1931606260000001</v>
          </cell>
          <cell r="L29">
            <v>1.216887085</v>
          </cell>
          <cell r="M29">
            <v>1.241134258</v>
          </cell>
          <cell r="N29">
            <v>1.265914714</v>
          </cell>
          <cell r="O29">
            <v>1.2912399269999999</v>
          </cell>
          <cell r="P29">
            <v>1.317120498</v>
          </cell>
          <cell r="Q29">
            <v>1.3435663449999999</v>
          </cell>
          <cell r="R29">
            <v>1.3705868809999999</v>
          </cell>
          <cell r="S29">
            <v>1.3981911760000001</v>
          </cell>
          <cell r="T29">
            <v>1.4263880929999999</v>
          </cell>
          <cell r="U29">
            <v>1.4551864029999999</v>
          </cell>
          <cell r="V29">
            <v>1.484594878</v>
          </cell>
          <cell r="W29">
            <v>1.5146223679999999</v>
          </cell>
          <cell r="X29">
            <v>1.5452778599999999</v>
          </cell>
          <cell r="Y29">
            <v>1.5765705290000001</v>
          </cell>
          <cell r="Z29">
            <v>1.6085097779999999</v>
          </cell>
          <cell r="AA29">
            <v>1.6411052770000001</v>
          </cell>
          <cell r="AB29">
            <v>1.6743669889999999</v>
          </cell>
          <cell r="AC29">
            <v>1.70830521</v>
          </cell>
          <cell r="AD29">
            <v>1.742930587</v>
          </cell>
          <cell r="AE29">
            <v>1.7782541519999999</v>
          </cell>
          <cell r="AF29">
            <v>1.8142873450000001</v>
          </cell>
          <cell r="AG29">
            <v>1.851042034</v>
          </cell>
          <cell r="AH29">
            <v>1.8885305379999999</v>
          </cell>
          <cell r="AI29">
            <v>1.926765643</v>
          </cell>
          <cell r="AJ29">
            <v>1.9657606139999999</v>
          </cell>
          <cell r="AK29">
            <v>2.0055292100000002</v>
          </cell>
        </row>
        <row r="30">
          <cell r="A30" t="str">
            <v>ch_cpla_2</v>
          </cell>
          <cell r="B30">
            <v>7709.0000010000003</v>
          </cell>
          <cell r="C30">
            <v>7779.4855299999999</v>
          </cell>
          <cell r="D30">
            <v>7849.820369</v>
          </cell>
          <cell r="E30">
            <v>7926.0515930000001</v>
          </cell>
          <cell r="F30">
            <v>8009.6532969999998</v>
          </cell>
          <cell r="G30">
            <v>8100.4713929999998</v>
          </cell>
          <cell r="H30">
            <v>8197.4833859999999</v>
          </cell>
          <cell r="I30">
            <v>8299.4116630000008</v>
          </cell>
          <cell r="J30">
            <v>8405.4202320000004</v>
          </cell>
          <cell r="K30">
            <v>8515.0029429999995</v>
          </cell>
          <cell r="L30">
            <v>8627.9110990000008</v>
          </cell>
          <cell r="M30">
            <v>8744.0901080000003</v>
          </cell>
          <cell r="N30">
            <v>8863.6248599999999</v>
          </cell>
          <cell r="O30">
            <v>8986.6973269999999</v>
          </cell>
          <cell r="P30">
            <v>9113.5559890000004</v>
          </cell>
          <cell r="Q30">
            <v>9244.4947169999996</v>
          </cell>
          <cell r="R30">
            <v>9379.3921329999994</v>
          </cell>
          <cell r="S30">
            <v>9517.7950039999996</v>
          </cell>
          <cell r="T30">
            <v>9659.4537810000002</v>
          </cell>
          <cell r="U30">
            <v>9804.212732</v>
          </cell>
          <cell r="V30">
            <v>9951.9724380000007</v>
          </cell>
          <cell r="W30">
            <v>10102.66785</v>
          </cell>
          <cell r="X30">
            <v>10256.24958</v>
          </cell>
          <cell r="Y30">
            <v>10412.66906</v>
          </cell>
          <cell r="Z30">
            <v>10571.86852</v>
          </cell>
          <cell r="AA30">
            <v>10733.77528</v>
          </cell>
          <cell r="AB30">
            <v>10898.29948</v>
          </cell>
          <cell r="AC30">
            <v>11065.33447</v>
          </cell>
          <cell r="AD30">
            <v>11234.758739999999</v>
          </cell>
          <cell r="AE30">
            <v>11406.438899999999</v>
          </cell>
          <cell r="AF30">
            <v>11580.233190000001</v>
          </cell>
          <cell r="AG30">
            <v>11755.994790000001</v>
          </cell>
          <cell r="AH30">
            <v>11933.57504</v>
          </cell>
          <cell r="AI30">
            <v>12112.82611</v>
          </cell>
          <cell r="AJ30">
            <v>12293.603090000001</v>
          </cell>
          <cell r="AK30">
            <v>12475.76561</v>
          </cell>
        </row>
        <row r="31">
          <cell r="A31" t="str">
            <v>ch_cpla_0</v>
          </cell>
          <cell r="B31">
            <v>7709.0000010000003</v>
          </cell>
          <cell r="C31">
            <v>7778.4506289999999</v>
          </cell>
          <cell r="D31">
            <v>7847.1123550000002</v>
          </cell>
          <cell r="E31">
            <v>7921.0567229999997</v>
          </cell>
          <cell r="F31">
            <v>8001.6081990000002</v>
          </cell>
          <cell r="G31">
            <v>8088.3468290000001</v>
          </cell>
          <cell r="H31">
            <v>8180.3775949999999</v>
          </cell>
          <cell r="I31">
            <v>8276.8139310000006</v>
          </cell>
          <cell r="J31">
            <v>8376.9238170000008</v>
          </cell>
          <cell r="K31">
            <v>8480.1455110000006</v>
          </cell>
          <cell r="L31">
            <v>8586.0623520000008</v>
          </cell>
          <cell r="M31">
            <v>8694.3710219999994</v>
          </cell>
          <cell r="N31">
            <v>8804.8538669999998</v>
          </cell>
          <cell r="O31">
            <v>8917.3570970000001</v>
          </cell>
          <cell r="P31">
            <v>9031.7740109999995</v>
          </cell>
          <cell r="Q31">
            <v>9148.0311099999999</v>
          </cell>
          <cell r="R31">
            <v>9266.0777710000002</v>
          </cell>
          <cell r="S31">
            <v>9385.8786660000005</v>
          </cell>
          <cell r="T31">
            <v>9507.4071920000006</v>
          </cell>
          <cell r="U31">
            <v>9630.6410290000003</v>
          </cell>
          <cell r="V31">
            <v>9755.5593169999993</v>
          </cell>
          <cell r="W31">
            <v>9882.1411950000002</v>
          </cell>
          <cell r="X31">
            <v>10010.365250000001</v>
          </cell>
          <cell r="Y31">
            <v>10140.209580000001</v>
          </cell>
          <cell r="Z31">
            <v>10271.65238</v>
          </cell>
          <cell r="AA31">
            <v>10404.6726</v>
          </cell>
          <cell r="AB31">
            <v>10539.250830000001</v>
          </cell>
          <cell r="AC31">
            <v>10675.37</v>
          </cell>
          <cell r="AD31">
            <v>10813.016100000001</v>
          </cell>
          <cell r="AE31">
            <v>10952.17863</v>
          </cell>
          <cell r="AF31">
            <v>11092.85094</v>
          </cell>
          <cell r="AG31">
            <v>11235.03039</v>
          </cell>
          <cell r="AH31">
            <v>11378.718349999999</v>
          </cell>
          <cell r="AI31">
            <v>11523.92014</v>
          </cell>
          <cell r="AJ31">
            <v>11670.644780000001</v>
          </cell>
          <cell r="AK31">
            <v>11818.90482</v>
          </cell>
        </row>
        <row r="32">
          <cell r="A32" t="str">
            <v>pch_cpla_2</v>
          </cell>
          <cell r="B32">
            <v>1</v>
          </cell>
          <cell r="C32">
            <v>1.0199732349999999</v>
          </cell>
          <cell r="D32">
            <v>1.040316628</v>
          </cell>
          <cell r="E32">
            <v>1.0610518760000001</v>
          </cell>
          <cell r="F32">
            <v>1.0822085560000001</v>
          </cell>
          <cell r="G32">
            <v>1.103820104</v>
          </cell>
          <cell r="H32">
            <v>1.1259190910000001</v>
          </cell>
          <cell r="I32">
            <v>1.1485306870000001</v>
          </cell>
          <cell r="J32">
            <v>1.17167138</v>
          </cell>
          <cell r="K32">
            <v>1.195353058</v>
          </cell>
          <cell r="L32">
            <v>1.2195872459999999</v>
          </cell>
          <cell r="M32">
            <v>1.244388002</v>
          </cell>
          <cell r="N32">
            <v>1.269773547</v>
          </cell>
          <cell r="O32">
            <v>1.295767066</v>
          </cell>
          <cell r="P32">
            <v>1.3223970490000001</v>
          </cell>
          <cell r="Q32">
            <v>1.349697403</v>
          </cell>
          <cell r="R32">
            <v>1.3777042049999999</v>
          </cell>
          <cell r="S32">
            <v>1.406448234</v>
          </cell>
          <cell r="T32">
            <v>1.4359512000000001</v>
          </cell>
          <cell r="U32">
            <v>1.4662278580000001</v>
          </cell>
          <cell r="V32">
            <v>1.4972886999999999</v>
          </cell>
          <cell r="W32">
            <v>1.529141887</v>
          </cell>
          <cell r="X32">
            <v>1.5617943860000001</v>
          </cell>
          <cell r="Y32">
            <v>1.5952525319999999</v>
          </cell>
          <cell r="Z32">
            <v>1.6295222739999999</v>
          </cell>
          <cell r="AA32">
            <v>1.66460926</v>
          </cell>
          <cell r="AB32">
            <v>1.7005188579999999</v>
          </cell>
          <cell r="AC32">
            <v>1.737256154</v>
          </cell>
          <cell r="AD32">
            <v>1.7748259390000001</v>
          </cell>
          <cell r="AE32">
            <v>1.813232706</v>
          </cell>
          <cell r="AF32">
            <v>1.852480642</v>
          </cell>
          <cell r="AG32">
            <v>1.892573625</v>
          </cell>
          <cell r="AH32">
            <v>1.933515224</v>
          </cell>
          <cell r="AI32">
            <v>1.9753087069999999</v>
          </cell>
          <cell r="AJ32">
            <v>2.0179570500000001</v>
          </cell>
          <cell r="AK32">
            <v>2.061462959</v>
          </cell>
        </row>
        <row r="33">
          <cell r="A33" t="str">
            <v>pch_cpla_0</v>
          </cell>
          <cell r="B33">
            <v>1</v>
          </cell>
          <cell r="C33">
            <v>1.019965319</v>
          </cell>
          <cell r="D33">
            <v>1.0402802470000001</v>
          </cell>
          <cell r="E33">
            <v>1.0609558589999999</v>
          </cell>
          <cell r="F33">
            <v>1.0820127930000001</v>
          </cell>
          <cell r="G33">
            <v>1.1034743309999999</v>
          </cell>
          <cell r="H33">
            <v>1.125362902</v>
          </cell>
          <cell r="I33">
            <v>1.147698785</v>
          </cell>
          <cell r="J33">
            <v>1.1704999140000001</v>
          </cell>
          <cell r="K33">
            <v>1.1937821369999999</v>
          </cell>
          <cell r="L33">
            <v>1.217559601</v>
          </cell>
          <cell r="M33">
            <v>1.2418451100000001</v>
          </cell>
          <cell r="N33">
            <v>1.266650442</v>
          </cell>
          <cell r="O33">
            <v>1.2919865939999999</v>
          </cell>
          <cell r="P33">
            <v>1.317863985</v>
          </cell>
          <cell r="Q33">
            <v>1.344292617</v>
          </cell>
          <cell r="R33">
            <v>1.3712822060000001</v>
          </cell>
          <cell r="S33">
            <v>1.398842296</v>
          </cell>
          <cell r="T33">
            <v>1.426982346</v>
          </cell>
          <cell r="U33">
            <v>1.455711811</v>
          </cell>
          <cell r="V33">
            <v>1.4850402030000001</v>
          </cell>
          <cell r="W33">
            <v>1.5149771430000001</v>
          </cell>
          <cell r="X33">
            <v>1.545532406</v>
          </cell>
          <cell r="Y33">
            <v>1.576715957</v>
          </cell>
          <cell r="Z33">
            <v>1.6085379879999999</v>
          </cell>
          <cell r="AA33">
            <v>1.6410089400000001</v>
          </cell>
          <cell r="AB33">
            <v>1.6741395349999999</v>
          </cell>
          <cell r="AC33">
            <v>1.7079408</v>
          </cell>
          <cell r="AD33">
            <v>1.7424240870000001</v>
          </cell>
          <cell r="AE33">
            <v>1.7776010950000001</v>
          </cell>
          <cell r="AF33">
            <v>1.8134838929999999</v>
          </cell>
          <cell r="AG33">
            <v>1.8500849319999999</v>
          </cell>
          <cell r="AH33">
            <v>1.887417066</v>
          </cell>
          <cell r="AI33">
            <v>1.925493565</v>
          </cell>
          <cell r="AJ33">
            <v>1.9643281239999999</v>
          </cell>
          <cell r="AK33">
            <v>2.0039348760000002</v>
          </cell>
        </row>
        <row r="34">
          <cell r="A34" t="str">
            <v>ch_cmet_2</v>
          </cell>
          <cell r="B34">
            <v>4929.0000010000003</v>
          </cell>
          <cell r="C34">
            <v>4973.8176320000002</v>
          </cell>
          <cell r="D34">
            <v>5018.3104110000004</v>
          </cell>
          <cell r="E34">
            <v>5066.4010259999995</v>
          </cell>
          <cell r="F34">
            <v>5119.0415569999996</v>
          </cell>
          <cell r="G34">
            <v>5176.0849959999996</v>
          </cell>
          <cell r="H34">
            <v>5236.9017800000001</v>
          </cell>
          <cell r="I34">
            <v>5300.7913740000004</v>
          </cell>
          <cell r="J34">
            <v>5367.2918060000002</v>
          </cell>
          <cell r="K34">
            <v>5436.084973</v>
          </cell>
          <cell r="L34">
            <v>5506.9636179999998</v>
          </cell>
          <cell r="M34">
            <v>5579.8104890000004</v>
          </cell>
          <cell r="N34">
            <v>5654.5795189999999</v>
          </cell>
          <cell r="O34">
            <v>5731.2794389999999</v>
          </cell>
          <cell r="P34">
            <v>5809.9604680000002</v>
          </cell>
          <cell r="Q34">
            <v>5890.7040889999998</v>
          </cell>
          <cell r="R34">
            <v>5973.4321110000001</v>
          </cell>
          <cell r="S34">
            <v>6057.9789890000002</v>
          </cell>
          <cell r="T34">
            <v>6144.3091789999999</v>
          </cell>
          <cell r="U34">
            <v>6232.411744</v>
          </cell>
          <cell r="V34">
            <v>6322.2753899999998</v>
          </cell>
          <cell r="W34">
            <v>6413.8838109999997</v>
          </cell>
          <cell r="X34">
            <v>6507.2139669999997</v>
          </cell>
          <cell r="Y34">
            <v>6602.234641</v>
          </cell>
          <cell r="Z34">
            <v>6698.905315</v>
          </cell>
          <cell r="AA34">
            <v>6797.1756320000004</v>
          </cell>
          <cell r="AB34">
            <v>6896.985541</v>
          </cell>
          <cell r="AC34">
            <v>6998.266095</v>
          </cell>
          <cell r="AD34">
            <v>7100.9408000000003</v>
          </cell>
          <cell r="AE34">
            <v>7204.927334</v>
          </cell>
          <cell r="AF34">
            <v>7310.1394650000002</v>
          </cell>
          <cell r="AG34">
            <v>7416.4889489999996</v>
          </cell>
          <cell r="AH34">
            <v>7523.887291</v>
          </cell>
          <cell r="AI34">
            <v>7632.2472449999996</v>
          </cell>
          <cell r="AJ34">
            <v>7741.4840050000003</v>
          </cell>
          <cell r="AK34">
            <v>7851.516087</v>
          </cell>
        </row>
        <row r="35">
          <cell r="A35" t="str">
            <v>ch_cmet_0</v>
          </cell>
          <cell r="B35">
            <v>4929.0000010000003</v>
          </cell>
          <cell r="C35">
            <v>4973.3959889999996</v>
          </cell>
          <cell r="D35">
            <v>5017.2852540000004</v>
          </cell>
          <cell r="E35">
            <v>5064.565192</v>
          </cell>
          <cell r="F35">
            <v>5116.0924770000001</v>
          </cell>
          <cell r="G35">
            <v>5171.5982610000001</v>
          </cell>
          <cell r="H35">
            <v>5230.5025189999997</v>
          </cell>
          <cell r="I35">
            <v>5292.2281469999998</v>
          </cell>
          <cell r="J35">
            <v>5356.2982529999999</v>
          </cell>
          <cell r="K35">
            <v>5422.3480140000001</v>
          </cell>
          <cell r="L35">
            <v>5490.1086809999997</v>
          </cell>
          <cell r="M35">
            <v>5559.3864709999998</v>
          </cell>
          <cell r="N35">
            <v>5630.0438199999999</v>
          </cell>
          <cell r="O35">
            <v>5701.9845409999998</v>
          </cell>
          <cell r="P35">
            <v>5775.1424820000002</v>
          </cell>
          <cell r="Q35">
            <v>5849.4723409999997</v>
          </cell>
          <cell r="R35">
            <v>5924.9429529999998</v>
          </cell>
          <cell r="S35">
            <v>6001.5324819999996</v>
          </cell>
          <cell r="T35">
            <v>6079.2243209999997</v>
          </cell>
          <cell r="U35">
            <v>6158.004355</v>
          </cell>
          <cell r="V35">
            <v>6237.8592580000004</v>
          </cell>
          <cell r="W35">
            <v>6318.7756369999997</v>
          </cell>
          <cell r="X35">
            <v>6400.7397289999999</v>
          </cell>
          <cell r="Y35">
            <v>6483.737494</v>
          </cell>
          <cell r="Z35">
            <v>6567.754962</v>
          </cell>
          <cell r="AA35">
            <v>6652.7787170000001</v>
          </cell>
          <cell r="AB35">
            <v>6738.7964149999998</v>
          </cell>
          <cell r="AC35">
            <v>6825.7972659999996</v>
          </cell>
          <cell r="AD35">
            <v>6913.7724429999998</v>
          </cell>
          <cell r="AE35">
            <v>7002.715389</v>
          </cell>
          <cell r="AF35">
            <v>7092.6220309999999</v>
          </cell>
          <cell r="AG35">
            <v>7183.490855</v>
          </cell>
          <cell r="AH35">
            <v>7275.3229160000001</v>
          </cell>
          <cell r="AI35">
            <v>7368.1217770000003</v>
          </cell>
          <cell r="AJ35">
            <v>7461.8933809999999</v>
          </cell>
          <cell r="AK35">
            <v>7556.645896</v>
          </cell>
        </row>
        <row r="36">
          <cell r="A36" t="str">
            <v>pch_cmet_2</v>
          </cell>
          <cell r="B36">
            <v>1</v>
          </cell>
          <cell r="C36">
            <v>1.0201237780000001</v>
          </cell>
          <cell r="D36">
            <v>1.0406982060000001</v>
          </cell>
          <cell r="E36">
            <v>1.0617211449999999</v>
          </cell>
          <cell r="F36">
            <v>1.0832337059999999</v>
          </cell>
          <cell r="G36">
            <v>1.105304281</v>
          </cell>
          <cell r="H36">
            <v>1.1279402140000001</v>
          </cell>
          <cell r="I36">
            <v>1.15110139</v>
          </cell>
          <cell r="J36">
            <v>1.1747887509999999</v>
          </cell>
          <cell r="K36">
            <v>1.1990282109999999</v>
          </cell>
          <cell r="L36">
            <v>1.223862207</v>
          </cell>
          <cell r="M36">
            <v>1.2493449759999999</v>
          </cell>
          <cell r="N36">
            <v>1.275539835</v>
          </cell>
          <cell r="O36">
            <v>1.3025176030000001</v>
          </cell>
          <cell r="P36">
            <v>1.3303556780000001</v>
          </cell>
          <cell r="Q36">
            <v>1.359137456</v>
          </cell>
          <cell r="R36">
            <v>1.3888796560000001</v>
          </cell>
          <cell r="S36">
            <v>1.4195381199999999</v>
          </cell>
          <cell r="T36">
            <v>1.4510914180000001</v>
          </cell>
          <cell r="U36">
            <v>1.4835315520000001</v>
          </cell>
          <cell r="V36">
            <v>1.516858686</v>
          </cell>
          <cell r="W36">
            <v>1.551077756</v>
          </cell>
          <cell r="X36">
            <v>1.5861961929999999</v>
          </cell>
          <cell r="Y36">
            <v>1.6222224119999999</v>
          </cell>
          <cell r="Z36">
            <v>1.6591648809999999</v>
          </cell>
          <cell r="AA36">
            <v>1.697031586</v>
          </cell>
          <cell r="AB36">
            <v>1.73582977</v>
          </cell>
          <cell r="AC36">
            <v>1.775565842</v>
          </cell>
          <cell r="AD36">
            <v>1.8162453700000001</v>
          </cell>
          <cell r="AE36">
            <v>1.8578731180000001</v>
          </cell>
          <cell r="AF36">
            <v>1.9004531019999999</v>
          </cell>
          <cell r="AG36">
            <v>1.943988635</v>
          </cell>
          <cell r="AH36">
            <v>1.988482377</v>
          </cell>
          <cell r="AI36">
            <v>2.033936374</v>
          </cell>
          <cell r="AJ36">
            <v>2.080352097</v>
          </cell>
          <cell r="AK36">
            <v>2.1277304830000001</v>
          </cell>
        </row>
        <row r="37">
          <cell r="A37" t="str">
            <v>pch_cmet_0</v>
          </cell>
          <cell r="B37">
            <v>1</v>
          </cell>
          <cell r="C37">
            <v>1.019971068</v>
          </cell>
          <cell r="D37">
            <v>1.0402909090000001</v>
          </cell>
          <cell r="E37">
            <v>1.060963042</v>
          </cell>
          <cell r="F37">
            <v>1.0820056389999999</v>
          </cell>
          <cell r="G37">
            <v>1.1034442209999999</v>
          </cell>
          <cell r="H37">
            <v>1.1253055569999999</v>
          </cell>
          <cell r="I37">
            <v>1.1476141390000001</v>
          </cell>
          <cell r="J37">
            <v>1.1703908590000001</v>
          </cell>
          <cell r="K37">
            <v>1.193653066</v>
          </cell>
          <cell r="L37">
            <v>1.2174152380000001</v>
          </cell>
          <cell r="M37">
            <v>1.2416898009999999</v>
          </cell>
          <cell r="N37">
            <v>1.266487827</v>
          </cell>
          <cell r="O37">
            <v>1.2918195640000001</v>
          </cell>
          <cell r="P37">
            <v>1.3176947880000001</v>
          </cell>
          <cell r="Q37">
            <v>1.3441230209999999</v>
          </cell>
          <cell r="R37">
            <v>1.371113665</v>
          </cell>
          <cell r="S37">
            <v>1.398676088</v>
          </cell>
          <cell r="T37">
            <v>1.4268196719999999</v>
          </cell>
          <cell r="U37">
            <v>1.45555386</v>
          </cell>
          <cell r="V37">
            <v>1.4848881869999999</v>
          </cell>
          <cell r="W37">
            <v>1.514832309</v>
          </cell>
          <cell r="X37">
            <v>1.5453960360000001</v>
          </cell>
          <cell r="Y37">
            <v>1.5765893580000001</v>
          </cell>
          <cell r="Z37">
            <v>1.608422475</v>
          </cell>
          <cell r="AA37">
            <v>1.6409058219999999</v>
          </cell>
          <cell r="AB37">
            <v>1.674050096</v>
          </cell>
          <cell r="AC37">
            <v>1.707866286</v>
          </cell>
          <cell r="AD37">
            <v>1.742365696</v>
          </cell>
          <cell r="AE37">
            <v>1.777559968</v>
          </cell>
          <cell r="AF37">
            <v>1.8134611060000001</v>
          </cell>
          <cell r="AG37">
            <v>1.850081496</v>
          </cell>
          <cell r="AH37">
            <v>1.8874339259999999</v>
          </cell>
          <cell r="AI37">
            <v>1.9255315959999999</v>
          </cell>
          <cell r="AJ37">
            <v>1.9643881379999999</v>
          </cell>
          <cell r="AK37">
            <v>2.0040176220000001</v>
          </cell>
        </row>
        <row r="38">
          <cell r="A38" t="str">
            <v>ch_cigo_2</v>
          </cell>
          <cell r="B38">
            <v>32276.00001</v>
          </cell>
          <cell r="C38">
            <v>32571.270850000001</v>
          </cell>
          <cell r="D38">
            <v>32866.110710000001</v>
          </cell>
          <cell r="E38">
            <v>33185.812940000003</v>
          </cell>
          <cell r="F38">
            <v>33536.536599999999</v>
          </cell>
          <cell r="G38">
            <v>33917.673999999999</v>
          </cell>
          <cell r="H38">
            <v>34324.963210000002</v>
          </cell>
          <cell r="I38">
            <v>34753.01137</v>
          </cell>
          <cell r="J38">
            <v>35198.270850000001</v>
          </cell>
          <cell r="K38">
            <v>35658.606269999997</v>
          </cell>
          <cell r="L38">
            <v>36133.002670000002</v>
          </cell>
          <cell r="M38">
            <v>36621.297030000002</v>
          </cell>
          <cell r="N38">
            <v>37123.940430000002</v>
          </cell>
          <cell r="O38">
            <v>37641.811159999997</v>
          </cell>
          <cell r="P38">
            <v>38176.07935</v>
          </cell>
          <cell r="Q38">
            <v>38728.113859999998</v>
          </cell>
          <cell r="R38">
            <v>39297.485139999997</v>
          </cell>
          <cell r="S38">
            <v>39882.270940000002</v>
          </cell>
          <cell r="T38">
            <v>40481.352789999997</v>
          </cell>
          <cell r="U38">
            <v>41093.996200000001</v>
          </cell>
          <cell r="V38">
            <v>41719.71456</v>
          </cell>
          <cell r="W38">
            <v>42358.183380000002</v>
          </cell>
          <cell r="X38">
            <v>43009.15986</v>
          </cell>
          <cell r="Y38">
            <v>43672.415950000002</v>
          </cell>
          <cell r="Z38">
            <v>44347.691169999998</v>
          </cell>
          <cell r="AA38">
            <v>45034.664929999999</v>
          </cell>
          <cell r="AB38">
            <v>45732.944819999997</v>
          </cell>
          <cell r="AC38">
            <v>46442.066650000001</v>
          </cell>
          <cell r="AD38">
            <v>47161.502330000003</v>
          </cell>
          <cell r="AE38">
            <v>47890.672339999997</v>
          </cell>
          <cell r="AF38">
            <v>48628.960330000002</v>
          </cell>
          <cell r="AG38">
            <v>49375.727639999997</v>
          </cell>
          <cell r="AH38">
            <v>50130.32677</v>
          </cell>
          <cell r="AI38">
            <v>50892.112780000003</v>
          </cell>
          <cell r="AJ38">
            <v>51660.45233</v>
          </cell>
          <cell r="AK38">
            <v>52434.730430000003</v>
          </cell>
        </row>
        <row r="39">
          <cell r="A39" t="str">
            <v>ch_cigo_0</v>
          </cell>
          <cell r="B39">
            <v>32276.00001</v>
          </cell>
          <cell r="C39">
            <v>32566.786759999999</v>
          </cell>
          <cell r="D39">
            <v>32854.259669999999</v>
          </cell>
          <cell r="E39">
            <v>33163.799919999998</v>
          </cell>
          <cell r="F39">
            <v>33500.924019999999</v>
          </cell>
          <cell r="G39">
            <v>33863.867460000001</v>
          </cell>
          <cell r="H39">
            <v>34248.896950000002</v>
          </cell>
          <cell r="I39">
            <v>34652.326029999997</v>
          </cell>
          <cell r="J39">
            <v>35071.118240000003</v>
          </cell>
          <cell r="K39">
            <v>35502.947410000001</v>
          </cell>
          <cell r="L39">
            <v>35946.089659999998</v>
          </cell>
          <cell r="M39">
            <v>36399.290059999999</v>
          </cell>
          <cell r="N39">
            <v>36861.647369999999</v>
          </cell>
          <cell r="O39">
            <v>37332.523650000003</v>
          </cell>
          <cell r="P39">
            <v>37811.474909999997</v>
          </cell>
          <cell r="Q39">
            <v>38298.193740000002</v>
          </cell>
          <cell r="R39">
            <v>38792.46658</v>
          </cell>
          <cell r="S39">
            <v>39294.142509999998</v>
          </cell>
          <cell r="T39">
            <v>39803.106140000004</v>
          </cell>
          <cell r="U39">
            <v>40319.25937</v>
          </cell>
          <cell r="V39">
            <v>40842.509819999999</v>
          </cell>
          <cell r="W39">
            <v>41372.765030000002</v>
          </cell>
          <cell r="X39">
            <v>41909.930229999998</v>
          </cell>
          <cell r="Y39">
            <v>42453.908920000002</v>
          </cell>
          <cell r="Z39">
            <v>43004.605060000002</v>
          </cell>
          <cell r="AA39">
            <v>43561.92628</v>
          </cell>
          <cell r="AB39">
            <v>44125.787279999997</v>
          </cell>
          <cell r="AC39">
            <v>44696.113019999997</v>
          </cell>
          <cell r="AD39">
            <v>45272.84145</v>
          </cell>
          <cell r="AE39">
            <v>45855.925580000003</v>
          </cell>
          <cell r="AF39">
            <v>46445.334889999998</v>
          </cell>
          <cell r="AG39">
            <v>47041.05586</v>
          </cell>
          <cell r="AH39">
            <v>47643.092089999998</v>
          </cell>
          <cell r="AI39">
            <v>48251.46387</v>
          </cell>
          <cell r="AJ39">
            <v>48866.207439999998</v>
          </cell>
          <cell r="AK39">
            <v>49487.373890000003</v>
          </cell>
        </row>
        <row r="40">
          <cell r="A40" t="str">
            <v>pch_cigo_2</v>
          </cell>
          <cell r="B40">
            <v>1</v>
          </cell>
          <cell r="C40">
            <v>1.0199582760000001</v>
          </cell>
          <cell r="D40">
            <v>1.0402739510000001</v>
          </cell>
          <cell r="E40">
            <v>1.0609717780000001</v>
          </cell>
          <cell r="F40">
            <v>1.0820810759999999</v>
          </cell>
          <cell r="G40">
            <v>1.1036308399999999</v>
          </cell>
          <cell r="H40">
            <v>1.125652893</v>
          </cell>
          <cell r="I40">
            <v>1.1481769470000001</v>
          </cell>
          <cell r="J40">
            <v>1.1712220280000001</v>
          </cell>
          <cell r="K40">
            <v>1.1947995440000001</v>
          </cell>
          <cell r="L40">
            <v>1.2189177040000001</v>
          </cell>
          <cell r="M40">
            <v>1.243585014</v>
          </cell>
          <cell r="N40">
            <v>1.268812515</v>
          </cell>
          <cell r="O40">
            <v>1.2946150599999999</v>
          </cell>
          <cell r="P40">
            <v>1.321011954</v>
          </cell>
          <cell r="Q40">
            <v>1.348027232</v>
          </cell>
          <cell r="R40">
            <v>1.375693158</v>
          </cell>
          <cell r="S40">
            <v>1.404044539</v>
          </cell>
          <cell r="T40">
            <v>1.4331079900000001</v>
          </cell>
          <cell r="U40">
            <v>1.4629023720000001</v>
          </cell>
          <cell r="V40">
            <v>1.4934410469999999</v>
          </cell>
          <cell r="W40">
            <v>1.524733984</v>
          </cell>
          <cell r="X40">
            <v>1.556789247</v>
          </cell>
          <cell r="Y40">
            <v>1.589613884</v>
          </cell>
          <cell r="Z40">
            <v>1.6232144239999999</v>
          </cell>
          <cell r="AA40">
            <v>1.6575971030000001</v>
          </cell>
          <cell r="AB40">
            <v>1.6927679659999999</v>
          </cell>
          <cell r="AC40">
            <v>1.7287328829999999</v>
          </cell>
          <cell r="AD40">
            <v>1.7654975530000001</v>
          </cell>
          <cell r="AE40">
            <v>1.803067478</v>
          </cell>
          <cell r="AF40">
            <v>1.8414479509999999</v>
          </cell>
          <cell r="AG40">
            <v>1.8806440440000001</v>
          </cell>
          <cell r="AH40">
            <v>1.920660598</v>
          </cell>
          <cell r="AI40">
            <v>1.961502227</v>
          </cell>
          <cell r="AJ40">
            <v>2.003173329</v>
          </cell>
          <cell r="AK40">
            <v>2.0456781030000002</v>
          </cell>
        </row>
        <row r="41">
          <cell r="A41" t="str">
            <v>pch_cigo_0</v>
          </cell>
          <cell r="B41">
            <v>1</v>
          </cell>
          <cell r="C41">
            <v>1.0199642840000001</v>
          </cell>
          <cell r="D41">
            <v>1.040279594</v>
          </cell>
          <cell r="E41">
            <v>1.0609598579999999</v>
          </cell>
          <cell r="F41">
            <v>1.082027082</v>
          </cell>
          <cell r="G41">
            <v>1.1035042589999999</v>
          </cell>
          <cell r="H41">
            <v>1.12541248</v>
          </cell>
          <cell r="I41">
            <v>1.1477703029999999</v>
          </cell>
          <cell r="J41">
            <v>1.1705939970000001</v>
          </cell>
          <cell r="K41">
            <v>1.193898007</v>
          </cell>
          <cell r="L41">
            <v>1.217695379</v>
          </cell>
          <cell r="M41">
            <v>1.2419981010000001</v>
          </cell>
          <cell r="N41">
            <v>1.2668173620000001</v>
          </cell>
          <cell r="O41">
            <v>1.292163766</v>
          </cell>
          <cell r="P41">
            <v>1.3180474950000001</v>
          </cell>
          <cell r="Q41">
            <v>1.3444784460000001</v>
          </cell>
          <cell r="R41">
            <v>1.3714663410000001</v>
          </cell>
          <cell r="S41">
            <v>1.399020817</v>
          </cell>
          <cell r="T41">
            <v>1.4271514999999999</v>
          </cell>
          <cell r="U41">
            <v>1.45586806</v>
          </cell>
          <cell r="V41">
            <v>1.485180256</v>
          </cell>
          <cell r="W41">
            <v>1.515097978</v>
          </cell>
          <cell r="X41">
            <v>1.5456312759999999</v>
          </cell>
          <cell r="Y41">
            <v>1.5767903919999999</v>
          </cell>
          <cell r="Z41">
            <v>1.608585784</v>
          </cell>
          <cell r="AA41">
            <v>1.6410281550000001</v>
          </cell>
          <cell r="AB41">
            <v>1.6741284729999999</v>
          </cell>
          <cell r="AC41">
            <v>1.707897998</v>
          </cell>
          <cell r="AD41">
            <v>1.742348301</v>
          </cell>
          <cell r="AE41">
            <v>1.7774912860000001</v>
          </cell>
          <cell r="AF41">
            <v>1.813339212</v>
          </cell>
          <cell r="AG41">
            <v>1.8499047040000001</v>
          </cell>
          <cell r="AH41">
            <v>1.8872007770000001</v>
          </cell>
          <cell r="AI41">
            <v>1.9252408430000001</v>
          </cell>
          <cell r="AJ41">
            <v>1.9640387239999999</v>
          </cell>
          <cell r="AK41">
            <v>2.0036086649999998</v>
          </cell>
        </row>
        <row r="42">
          <cell r="A42" t="str">
            <v>ch_ccgo_2</v>
          </cell>
          <cell r="B42">
            <v>93476.000020000007</v>
          </cell>
          <cell r="C42">
            <v>94331.937139999995</v>
          </cell>
          <cell r="D42">
            <v>95187.67512</v>
          </cell>
          <cell r="E42">
            <v>96116.245139999999</v>
          </cell>
          <cell r="F42">
            <v>97135.029479999997</v>
          </cell>
          <cell r="G42">
            <v>98241.75189</v>
          </cell>
          <cell r="H42">
            <v>99423.466140000004</v>
          </cell>
          <cell r="I42">
            <v>100663.9504</v>
          </cell>
          <cell r="J42">
            <v>101952.55009999999</v>
          </cell>
          <cell r="K42">
            <v>103282.9466</v>
          </cell>
          <cell r="L42">
            <v>104652.2322</v>
          </cell>
          <cell r="M42">
            <v>106060.02959999999</v>
          </cell>
          <cell r="N42">
            <v>107507.72100000001</v>
          </cell>
          <cell r="O42">
            <v>108997.851</v>
          </cell>
          <cell r="P42">
            <v>110533.70600000001</v>
          </cell>
          <cell r="Q42">
            <v>112119.0324</v>
          </cell>
          <cell r="R42">
            <v>113752.17200000001</v>
          </cell>
          <cell r="S42">
            <v>115427.0192</v>
          </cell>
          <cell r="T42">
            <v>117139.90519999999</v>
          </cell>
          <cell r="U42">
            <v>118888.4641</v>
          </cell>
          <cell r="V42">
            <v>120671.2257</v>
          </cell>
          <cell r="W42">
            <v>122487.319</v>
          </cell>
          <cell r="X42">
            <v>124336.1906</v>
          </cell>
          <cell r="Y42">
            <v>126217.37450000001</v>
          </cell>
          <cell r="Z42">
            <v>128130.3319</v>
          </cell>
          <cell r="AA42">
            <v>130074.3588</v>
          </cell>
          <cell r="AB42">
            <v>132048.5466</v>
          </cell>
          <cell r="AC42">
            <v>134051.78049999999</v>
          </cell>
          <cell r="AD42">
            <v>136082.76269999999</v>
          </cell>
          <cell r="AE42">
            <v>138140.0497</v>
          </cell>
          <cell r="AF42">
            <v>140222.095</v>
          </cell>
          <cell r="AG42">
            <v>142327.2923</v>
          </cell>
          <cell r="AH42">
            <v>144454.01490000001</v>
          </cell>
          <cell r="AI42">
            <v>146600.64840000001</v>
          </cell>
          <cell r="AJ42">
            <v>148765.61660000001</v>
          </cell>
          <cell r="AK42">
            <v>150947.40049999999</v>
          </cell>
        </row>
        <row r="43">
          <cell r="A43" t="str">
            <v>ch_ccgo_0</v>
          </cell>
          <cell r="B43">
            <v>93476.000020000007</v>
          </cell>
          <cell r="C43">
            <v>94318.769820000001</v>
          </cell>
          <cell r="D43">
            <v>95152.993440000006</v>
          </cell>
          <cell r="E43">
            <v>96052.227580000006</v>
          </cell>
          <cell r="F43">
            <v>97032.213069999998</v>
          </cell>
          <cell r="G43">
            <v>98087.482709999997</v>
          </cell>
          <cell r="H43">
            <v>99206.862030000004</v>
          </cell>
          <cell r="I43">
            <v>100379.3656</v>
          </cell>
          <cell r="J43">
            <v>101595.96339999999</v>
          </cell>
          <cell r="K43">
            <v>102849.7531</v>
          </cell>
          <cell r="L43">
            <v>104135.6364</v>
          </cell>
          <cell r="M43">
            <v>105449.9195</v>
          </cell>
          <cell r="N43">
            <v>106789.9669</v>
          </cell>
          <cell r="O43">
            <v>108153.9302</v>
          </cell>
          <cell r="P43">
            <v>109540.5395</v>
          </cell>
          <cell r="Q43">
            <v>110948.9319</v>
          </cell>
          <cell r="R43">
            <v>112378.52469999999</v>
          </cell>
          <cell r="S43">
            <v>113828.9216</v>
          </cell>
          <cell r="T43">
            <v>115299.833</v>
          </cell>
          <cell r="U43">
            <v>116791.0217</v>
          </cell>
          <cell r="V43">
            <v>118302.2687</v>
          </cell>
          <cell r="W43">
            <v>119833.3551</v>
          </cell>
          <cell r="X43">
            <v>121384.0554</v>
          </cell>
          <cell r="Y43">
            <v>122954.13860000001</v>
          </cell>
          <cell r="Z43">
            <v>124543.374</v>
          </cell>
          <cell r="AA43">
            <v>126151.54</v>
          </cell>
          <cell r="AB43">
            <v>127778.43369999999</v>
          </cell>
          <cell r="AC43">
            <v>129423.8795</v>
          </cell>
          <cell r="AD43">
            <v>131087.7372</v>
          </cell>
          <cell r="AE43">
            <v>132769.90700000001</v>
          </cell>
          <cell r="AF43">
            <v>134470.33429999999</v>
          </cell>
          <cell r="AG43">
            <v>136189.01019999999</v>
          </cell>
          <cell r="AH43">
            <v>137925.97229999999</v>
          </cell>
          <cell r="AI43">
            <v>139681.30319999999</v>
          </cell>
          <cell r="AJ43">
            <v>141455.1281</v>
          </cell>
          <cell r="AK43">
            <v>143247.61240000001</v>
          </cell>
        </row>
        <row r="44">
          <cell r="A44" t="str">
            <v>pch_ccgo_2</v>
          </cell>
          <cell r="B44">
            <v>1</v>
          </cell>
          <cell r="C44">
            <v>1.0199331620000001</v>
          </cell>
          <cell r="D44">
            <v>1.0401998299999999</v>
          </cell>
          <cell r="E44">
            <v>1.060834187</v>
          </cell>
          <cell r="F44">
            <v>1.0818766339999999</v>
          </cell>
          <cell r="G44">
            <v>1.1033668459999999</v>
          </cell>
          <cell r="H44">
            <v>1.1253500569999999</v>
          </cell>
          <cell r="I44">
            <v>1.147868876</v>
          </cell>
          <cell r="J44">
            <v>1.170948359</v>
          </cell>
          <cell r="K44">
            <v>1.1946010680000001</v>
          </cell>
          <cell r="L44">
            <v>1.2188341730000001</v>
          </cell>
          <cell r="M44">
            <v>1.2436550390000001</v>
          </cell>
          <cell r="N44">
            <v>1.2690748220000001</v>
          </cell>
          <cell r="O44">
            <v>1.2951105009999999</v>
          </cell>
          <cell r="P44">
            <v>1.3217859009999999</v>
          </cell>
          <cell r="Q44">
            <v>1.349132139</v>
          </cell>
          <cell r="R44">
            <v>1.3771940819999999</v>
          </cell>
          <cell r="S44">
            <v>1.4060212400000001</v>
          </cell>
          <cell r="T44">
            <v>1.4356497420000001</v>
          </cell>
          <cell r="U44">
            <v>1.4661031980000001</v>
          </cell>
          <cell r="V44">
            <v>1.497396349</v>
          </cell>
          <cell r="W44">
            <v>1.529538421</v>
          </cell>
          <cell r="X44">
            <v>1.5625354819999999</v>
          </cell>
          <cell r="Y44">
            <v>1.59639186</v>
          </cell>
          <cell r="Z44">
            <v>1.631110917</v>
          </cell>
          <cell r="AA44">
            <v>1.6666954119999999</v>
          </cell>
          <cell r="AB44">
            <v>1.7031476569999999</v>
          </cell>
          <cell r="AC44">
            <v>1.7404695489999999</v>
          </cell>
          <cell r="AD44">
            <v>1.778662567</v>
          </cell>
          <cell r="AE44">
            <v>1.8177277430000001</v>
          </cell>
          <cell r="AF44">
            <v>1.857665637</v>
          </cell>
          <cell r="AG44">
            <v>1.898476313</v>
          </cell>
          <cell r="AH44">
            <v>1.9401593340000001</v>
          </cell>
          <cell r="AI44">
            <v>1.9827137530000001</v>
          </cell>
          <cell r="AJ44">
            <v>2.0261381329999999</v>
          </cell>
          <cell r="AK44">
            <v>2.0704305700000001</v>
          </cell>
        </row>
        <row r="45">
          <cell r="A45" t="str">
            <v>pch_ccgo_0</v>
          </cell>
          <cell r="B45">
            <v>1</v>
          </cell>
          <cell r="C45">
            <v>1.019944915</v>
          </cell>
          <cell r="D45">
            <v>1.0402146249999999</v>
          </cell>
          <cell r="E45">
            <v>1.0608261290000001</v>
          </cell>
          <cell r="F45">
            <v>1.0818086440000001</v>
          </cell>
          <cell r="G45">
            <v>1.1031929840000001</v>
          </cell>
          <cell r="H45">
            <v>1.125007154</v>
          </cell>
          <cell r="I45">
            <v>1.147275262</v>
          </cell>
          <cell r="J45">
            <v>1.1700177940000001</v>
          </cell>
          <cell r="K45">
            <v>1.1932522590000001</v>
          </cell>
          <cell r="L45">
            <v>1.2169938410000001</v>
          </cell>
          <cell r="M45">
            <v>1.2412559409999999</v>
          </cell>
          <cell r="N45">
            <v>1.26605061</v>
          </cell>
          <cell r="O45">
            <v>1.291388886</v>
          </cell>
          <cell r="P45">
            <v>1.3172810610000001</v>
          </cell>
          <cell r="Q45">
            <v>1.3437368869999999</v>
          </cell>
          <cell r="R45">
            <v>1.37076574</v>
          </cell>
          <cell r="S45">
            <v>1.398376751</v>
          </cell>
          <cell r="T45">
            <v>1.4265789129999999</v>
          </cell>
          <cell r="U45">
            <v>1.455381161</v>
          </cell>
          <cell r="V45">
            <v>1.484792439</v>
          </cell>
          <cell r="W45">
            <v>1.514821762</v>
          </cell>
          <cell r="X45">
            <v>1.5454782629999999</v>
          </cell>
          <cell r="Y45">
            <v>1.5767712389999999</v>
          </cell>
          <cell r="Z45">
            <v>1.6087101930000001</v>
          </cell>
          <cell r="AA45">
            <v>1.641304871</v>
          </cell>
          <cell r="AB45">
            <v>1.6745653</v>
          </cell>
          <cell r="AC45">
            <v>1.708501821</v>
          </cell>
          <cell r="AD45">
            <v>1.7431251219999999</v>
          </cell>
          <cell r="AE45">
            <v>1.778446266</v>
          </cell>
          <cell r="AF45">
            <v>1.814476722</v>
          </cell>
          <cell r="AG45">
            <v>1.851228385</v>
          </cell>
          <cell r="AH45">
            <v>1.8887136010000001</v>
          </cell>
          <cell r="AI45">
            <v>1.926945181</v>
          </cell>
          <cell r="AJ45">
            <v>1.965936417</v>
          </cell>
          <cell r="AK45">
            <v>2.005701094</v>
          </cell>
        </row>
        <row r="46">
          <cell r="A46" t="str">
            <v>ch_ccon_2</v>
          </cell>
          <cell r="B46">
            <v>17905</v>
          </cell>
          <cell r="C46">
            <v>18068.709330000002</v>
          </cell>
          <cell r="D46">
            <v>18232.969300000001</v>
          </cell>
          <cell r="E46">
            <v>18412.082900000001</v>
          </cell>
          <cell r="F46">
            <v>18608.92843</v>
          </cell>
          <cell r="G46">
            <v>18822.1646</v>
          </cell>
          <cell r="H46">
            <v>19048.715850000001</v>
          </cell>
          <cell r="I46">
            <v>19285.35356</v>
          </cell>
          <cell r="J46">
            <v>19529.93649</v>
          </cell>
          <cell r="K46">
            <v>19781.137030000002</v>
          </cell>
          <cell r="L46">
            <v>20038.278399999999</v>
          </cell>
          <cell r="M46">
            <v>20301.158640000001</v>
          </cell>
          <cell r="N46">
            <v>20569.880799999999</v>
          </cell>
          <cell r="O46">
            <v>20844.719389999998</v>
          </cell>
          <cell r="P46">
            <v>21126.030559999999</v>
          </cell>
          <cell r="Q46">
            <v>21414.199379999998</v>
          </cell>
          <cell r="R46">
            <v>21708.878919999999</v>
          </cell>
          <cell r="S46">
            <v>22009.229500000001</v>
          </cell>
          <cell r="T46">
            <v>22314.838350000002</v>
          </cell>
          <cell r="U46">
            <v>22625.4588</v>
          </cell>
          <cell r="V46">
            <v>22940.95925</v>
          </cell>
          <cell r="W46">
            <v>23261.28803</v>
          </cell>
          <cell r="X46">
            <v>23586.428199999998</v>
          </cell>
          <cell r="Y46">
            <v>23916.35685</v>
          </cell>
          <cell r="Z46">
            <v>24251.018759999999</v>
          </cell>
          <cell r="AA46">
            <v>24590.315200000001</v>
          </cell>
          <cell r="AB46">
            <v>24934.1044</v>
          </cell>
          <cell r="AC46">
            <v>25282.209050000001</v>
          </cell>
          <cell r="AD46">
            <v>25634.42698</v>
          </cell>
          <cell r="AE46">
            <v>25990.542310000001</v>
          </cell>
          <cell r="AF46">
            <v>26350.335459999998</v>
          </cell>
          <cell r="AG46">
            <v>26713.5913</v>
          </cell>
          <cell r="AH46">
            <v>27080.10511</v>
          </cell>
          <cell r="AI46">
            <v>27449.686529999999</v>
          </cell>
          <cell r="AJ46">
            <v>27822.161759999999</v>
          </cell>
          <cell r="AK46">
            <v>28197.374309999999</v>
          </cell>
        </row>
        <row r="47">
          <cell r="A47" t="str">
            <v>ch_ccon_0</v>
          </cell>
          <cell r="B47">
            <v>17905</v>
          </cell>
          <cell r="C47">
            <v>18067.104459999999</v>
          </cell>
          <cell r="D47">
            <v>18228.915509999999</v>
          </cell>
          <cell r="E47">
            <v>18404.69843</v>
          </cell>
          <cell r="F47">
            <v>18597.094850000001</v>
          </cell>
          <cell r="G47">
            <v>18804.396120000001</v>
          </cell>
          <cell r="H47">
            <v>19023.788100000002</v>
          </cell>
          <cell r="I47">
            <v>19252.65022</v>
          </cell>
          <cell r="J47">
            <v>19488.94975</v>
          </cell>
          <cell r="K47">
            <v>19731.255359999999</v>
          </cell>
          <cell r="L47">
            <v>19978.621800000001</v>
          </cell>
          <cell r="M47">
            <v>20230.4555</v>
          </cell>
          <cell r="N47">
            <v>20486.40062</v>
          </cell>
          <cell r="O47">
            <v>20746.254079999999</v>
          </cell>
          <cell r="P47">
            <v>21009.906579999999</v>
          </cell>
          <cell r="Q47">
            <v>21277.301329999998</v>
          </cell>
          <cell r="R47">
            <v>21548.408340000002</v>
          </cell>
          <cell r="S47">
            <v>21823.20952</v>
          </cell>
          <cell r="T47">
            <v>22101.688249999999</v>
          </cell>
          <cell r="U47">
            <v>22383.824339999999</v>
          </cell>
          <cell r="V47">
            <v>22669.59259</v>
          </cell>
          <cell r="W47">
            <v>22958.963469999999</v>
          </cell>
          <cell r="X47">
            <v>23251.904999999999</v>
          </cell>
          <cell r="Y47">
            <v>23548.385030000001</v>
          </cell>
          <cell r="Z47">
            <v>23848.373579999999</v>
          </cell>
          <cell r="AA47">
            <v>24151.845020000001</v>
          </cell>
          <cell r="AB47">
            <v>24458.77981</v>
          </cell>
          <cell r="AC47">
            <v>24769.165789999999</v>
          </cell>
          <cell r="AD47">
            <v>25082.999019999999</v>
          </cell>
          <cell r="AE47">
            <v>25400.28414</v>
          </cell>
          <cell r="AF47">
            <v>25721.034489999998</v>
          </cell>
          <cell r="AG47">
            <v>26045.271690000001</v>
          </cell>
          <cell r="AH47">
            <v>26373.0252</v>
          </cell>
          <cell r="AI47">
            <v>26704.33166</v>
          </cell>
          <cell r="AJ47">
            <v>27039.234120000001</v>
          </cell>
          <cell r="AK47">
            <v>27377.781330000002</v>
          </cell>
        </row>
        <row r="48">
          <cell r="A48" t="str">
            <v>pch_ccon_2</v>
          </cell>
          <cell r="B48">
            <v>1</v>
          </cell>
          <cell r="C48">
            <v>1.019975834</v>
          </cell>
          <cell r="D48">
            <v>1.040168215</v>
          </cell>
          <cell r="E48">
            <v>1.060615468</v>
          </cell>
          <cell r="F48">
            <v>1.0814518310000001</v>
          </cell>
          <cell r="G48">
            <v>1.1028381439999999</v>
          </cell>
          <cell r="H48">
            <v>1.1248608330000001</v>
          </cell>
          <cell r="I48">
            <v>1.147547375</v>
          </cell>
          <cell r="J48">
            <v>1.1709392380000001</v>
          </cell>
          <cell r="K48">
            <v>1.1950696940000001</v>
          </cell>
          <cell r="L48">
            <v>1.2199657779999999</v>
          </cell>
          <cell r="M48">
            <v>1.245656477</v>
          </cell>
          <cell r="N48">
            <v>1.272179868</v>
          </cell>
          <cell r="O48">
            <v>1.2995873609999999</v>
          </cell>
          <cell r="P48">
            <v>1.327945377</v>
          </cell>
          <cell r="Q48">
            <v>1.3573354200000001</v>
          </cell>
          <cell r="R48">
            <v>1.387793828</v>
          </cell>
          <cell r="S48">
            <v>1.419318267</v>
          </cell>
          <cell r="T48">
            <v>1.4519261020000001</v>
          </cell>
          <cell r="U48">
            <v>1.4856323010000001</v>
          </cell>
          <cell r="V48">
            <v>1.5204453769999999</v>
          </cell>
          <cell r="W48">
            <v>1.556369508</v>
          </cell>
          <cell r="X48">
            <v>1.5934074009999999</v>
          </cell>
          <cell r="Y48">
            <v>1.6315620660000001</v>
          </cell>
          <cell r="Z48">
            <v>1.6708372929999999</v>
          </cell>
          <cell r="AA48">
            <v>1.7112372389999999</v>
          </cell>
          <cell r="AB48">
            <v>1.7527655950000001</v>
          </cell>
          <cell r="AC48">
            <v>1.7954247109999999</v>
          </cell>
          <cell r="AD48">
            <v>1.839214865</v>
          </cell>
          <cell r="AE48">
            <v>1.8841337730000001</v>
          </cell>
          <cell r="AF48">
            <v>1.9301763359999999</v>
          </cell>
          <cell r="AG48">
            <v>1.9773345870000001</v>
          </cell>
          <cell r="AH48">
            <v>2.0255977939999998</v>
          </cell>
          <cell r="AI48">
            <v>2.074952664</v>
          </cell>
          <cell r="AJ48">
            <v>2.1253836050000001</v>
          </cell>
          <cell r="AK48">
            <v>2.1768730249999999</v>
          </cell>
        </row>
        <row r="49">
          <cell r="A49" t="str">
            <v>pch_ccon_0</v>
          </cell>
          <cell r="B49">
            <v>1</v>
          </cell>
          <cell r="C49">
            <v>1.0198352900000001</v>
          </cell>
          <cell r="D49">
            <v>1.039811327</v>
          </cell>
          <cell r="E49">
            <v>1.059956388</v>
          </cell>
          <cell r="F49">
            <v>1.080367635</v>
          </cell>
          <cell r="G49">
            <v>1.1011579680000001</v>
          </cell>
          <cell r="H49">
            <v>1.122424004</v>
          </cell>
          <cell r="I49">
            <v>1.14423473</v>
          </cell>
          <cell r="J49">
            <v>1.166632605</v>
          </cell>
          <cell r="K49">
            <v>1.1896398210000001</v>
          </cell>
          <cell r="L49">
            <v>1.213265367</v>
          </cell>
          <cell r="M49">
            <v>1.237510933</v>
          </cell>
          <cell r="N49">
            <v>1.262375134</v>
          </cell>
          <cell r="O49">
            <v>1.287856187</v>
          </cell>
          <cell r="P49">
            <v>1.3139533990000001</v>
          </cell>
          <cell r="Q49">
            <v>1.340667823</v>
          </cell>
          <cell r="R49">
            <v>1.3680023809999999</v>
          </cell>
          <cell r="S49">
            <v>1.3959616800000001</v>
          </cell>
          <cell r="T49">
            <v>1.424551675</v>
          </cell>
          <cell r="U49">
            <v>1.4537792949999999</v>
          </cell>
          <cell r="V49">
            <v>1.483652084</v>
          </cell>
          <cell r="W49">
            <v>1.5141779049999999</v>
          </cell>
          <cell r="X49">
            <v>1.5453647290000001</v>
          </cell>
          <cell r="Y49">
            <v>1.577220496</v>
          </cell>
          <cell r="Z49">
            <v>1.609753056</v>
          </cell>
          <cell r="AA49">
            <v>1.6429701729999999</v>
          </cell>
          <cell r="AB49">
            <v>1.676879569</v>
          </cell>
          <cell r="AC49">
            <v>1.711489005</v>
          </cell>
          <cell r="AD49">
            <v>1.746806377</v>
          </cell>
          <cell r="AE49">
            <v>1.782839818</v>
          </cell>
          <cell r="AF49">
            <v>1.8195977999999999</v>
          </cell>
          <cell r="AG49">
            <v>1.857089228</v>
          </cell>
          <cell r="AH49">
            <v>1.89532352</v>
          </cell>
          <cell r="AI49">
            <v>1.934310676</v>
          </cell>
          <cell r="AJ49">
            <v>1.974061337</v>
          </cell>
          <cell r="AK49">
            <v>2.0145868199999999</v>
          </cell>
        </row>
        <row r="50">
          <cell r="A50" t="str">
            <v>ch_crai_2</v>
          </cell>
          <cell r="B50">
            <v>1427.8180600000001</v>
          </cell>
          <cell r="C50">
            <v>1443.6019960000001</v>
          </cell>
          <cell r="D50">
            <v>1457.7515149999999</v>
          </cell>
          <cell r="E50">
            <v>1470.2958000000001</v>
          </cell>
          <cell r="F50">
            <v>1481.6449749999999</v>
          </cell>
          <cell r="G50">
            <v>1492.2469960000001</v>
          </cell>
          <cell r="H50">
            <v>1502.4289859999999</v>
          </cell>
          <cell r="I50">
            <v>1512.4067829999999</v>
          </cell>
          <cell r="J50">
            <v>1522.3430840000001</v>
          </cell>
          <cell r="K50">
            <v>1532.3405780000001</v>
          </cell>
          <cell r="L50">
            <v>1542.45677</v>
          </cell>
          <cell r="M50">
            <v>1552.7195280000001</v>
          </cell>
          <cell r="N50">
            <v>1563.1391619999999</v>
          </cell>
          <cell r="O50">
            <v>1573.716723</v>
          </cell>
          <cell r="P50">
            <v>1584.44911</v>
          </cell>
          <cell r="Q50">
            <v>1595.331837</v>
          </cell>
          <cell r="R50">
            <v>1606.33574</v>
          </cell>
          <cell r="S50">
            <v>1617.4289120000001</v>
          </cell>
          <cell r="T50">
            <v>1628.609252</v>
          </cell>
          <cell r="U50">
            <v>1639.881967</v>
          </cell>
          <cell r="V50">
            <v>1651.2526419999999</v>
          </cell>
          <cell r="W50">
            <v>1662.724616</v>
          </cell>
          <cell r="X50">
            <v>1674.2981339999999</v>
          </cell>
          <cell r="Y50">
            <v>1685.9703939999999</v>
          </cell>
          <cell r="Z50">
            <v>1697.735932</v>
          </cell>
          <cell r="AA50">
            <v>1709.587076</v>
          </cell>
          <cell r="AB50">
            <v>1721.514324</v>
          </cell>
          <cell r="AC50">
            <v>1733.5066429999999</v>
          </cell>
          <cell r="AD50">
            <v>1745.5517070000001</v>
          </cell>
          <cell r="AE50">
            <v>1757.636115</v>
          </cell>
          <cell r="AF50">
            <v>1769.7455910000001</v>
          </cell>
          <cell r="AG50">
            <v>1781.865176</v>
          </cell>
          <cell r="AH50">
            <v>1793.9794159999999</v>
          </cell>
          <cell r="AI50">
            <v>1806.0725480000001</v>
          </cell>
          <cell r="AJ50">
            <v>1818.1286709999999</v>
          </cell>
          <cell r="AK50">
            <v>1830.1319189999999</v>
          </cell>
        </row>
        <row r="51">
          <cell r="A51" t="str">
            <v>ch_crai_0</v>
          </cell>
          <cell r="B51">
            <v>1427.8180600000001</v>
          </cell>
          <cell r="C51">
            <v>1443.511845</v>
          </cell>
          <cell r="D51">
            <v>1457.5529260000001</v>
          </cell>
          <cell r="E51">
            <v>1469.9765669999999</v>
          </cell>
          <cell r="F51">
            <v>1481.182865</v>
          </cell>
          <cell r="G51">
            <v>1491.605415</v>
          </cell>
          <cell r="H51">
            <v>1501.593644</v>
          </cell>
          <cell r="I51">
            <v>1511.391224</v>
          </cell>
          <cell r="J51">
            <v>1521.1510949999999</v>
          </cell>
          <cell r="K51">
            <v>1530.959906</v>
          </cell>
          <cell r="L51">
            <v>1540.860807</v>
          </cell>
          <cell r="M51">
            <v>1550.871067</v>
          </cell>
          <cell r="N51">
            <v>1560.994246</v>
          </cell>
          <cell r="O51">
            <v>1571.227828</v>
          </cell>
          <cell r="P51">
            <v>1581.5675389999999</v>
          </cell>
          <cell r="Q51">
            <v>1592.0094489999999</v>
          </cell>
          <cell r="R51">
            <v>1602.5507190000001</v>
          </cell>
          <cell r="S51">
            <v>1613.189644</v>
          </cell>
          <cell r="T51">
            <v>1623.925358</v>
          </cell>
          <cell r="U51">
            <v>1634.7574750000001</v>
          </cell>
          <cell r="V51">
            <v>1645.685761</v>
          </cell>
          <cell r="W51">
            <v>1656.7099189999999</v>
          </cell>
          <cell r="X51">
            <v>1667.8294530000001</v>
          </cell>
          <cell r="Y51">
            <v>1679.0436420000001</v>
          </cell>
          <cell r="Z51">
            <v>1690.351555</v>
          </cell>
          <cell r="AA51">
            <v>1701.7521159999999</v>
          </cell>
          <cell r="AB51">
            <v>1713.2441799999999</v>
          </cell>
          <cell r="AC51">
            <v>1724.8266080000001</v>
          </cell>
          <cell r="AD51">
            <v>1736.4983380000001</v>
          </cell>
          <cell r="AE51">
            <v>1748.2584380000001</v>
          </cell>
          <cell r="AF51">
            <v>1760.106143</v>
          </cell>
          <cell r="AG51">
            <v>1772.0408749999999</v>
          </cell>
          <cell r="AH51">
            <v>1784.0622559999999</v>
          </cell>
          <cell r="AI51">
            <v>1796.170102</v>
          </cell>
          <cell r="AJ51">
            <v>1808.3644119999999</v>
          </cell>
          <cell r="AK51">
            <v>1820.645356</v>
          </cell>
        </row>
        <row r="52">
          <cell r="A52" t="str">
            <v>pch_crai_2</v>
          </cell>
          <cell r="B52">
            <v>1</v>
          </cell>
          <cell r="C52">
            <v>1.020176728</v>
          </cell>
          <cell r="D52">
            <v>1.0408225040000001</v>
          </cell>
          <cell r="E52">
            <v>1.0619925779999999</v>
          </cell>
          <cell r="F52">
            <v>1.083807505</v>
          </cell>
          <cell r="G52">
            <v>1.106417049</v>
          </cell>
          <cell r="H52">
            <v>1.129821964</v>
          </cell>
          <cell r="I52">
            <v>1.1539059279999999</v>
          </cell>
          <cell r="J52">
            <v>1.178635747</v>
          </cell>
          <cell r="K52">
            <v>1.2040404849999999</v>
          </cell>
          <cell r="L52">
            <v>1.2301977559999999</v>
          </cell>
          <cell r="M52">
            <v>1.2572229930000001</v>
          </cell>
          <cell r="N52">
            <v>1.28526137</v>
          </cell>
          <cell r="O52">
            <v>1.314482368</v>
          </cell>
          <cell r="P52">
            <v>1.3450766940000001</v>
          </cell>
          <cell r="Q52">
            <v>1.377254956</v>
          </cell>
          <cell r="R52">
            <v>1.411074851</v>
          </cell>
          <cell r="S52">
            <v>1.4464394599999999</v>
          </cell>
          <cell r="T52">
            <v>1.4832901940000001</v>
          </cell>
          <cell r="U52">
            <v>1.521594391</v>
          </cell>
          <cell r="V52">
            <v>1.561337722</v>
          </cell>
          <cell r="W52">
            <v>1.6025180299999999</v>
          </cell>
          <cell r="X52">
            <v>1.645140241</v>
          </cell>
          <cell r="Y52">
            <v>1.6892124749999999</v>
          </cell>
          <cell r="Z52">
            <v>1.7347433510000001</v>
          </cell>
          <cell r="AA52">
            <v>1.7817402790000001</v>
          </cell>
          <cell r="AB52">
            <v>1.8302085029999999</v>
          </cell>
          <cell r="AC52">
            <v>1.8801506240000001</v>
          </cell>
          <cell r="AD52">
            <v>1.9315664210000001</v>
          </cell>
          <cell r="AE52">
            <v>1.984452815</v>
          </cell>
          <cell r="AF52">
            <v>2.0388038970000002</v>
          </cell>
          <cell r="AG52">
            <v>2.0946109690000001</v>
          </cell>
          <cell r="AH52">
            <v>2.1518625870000001</v>
          </cell>
          <cell r="AI52">
            <v>2.21054459</v>
          </cell>
          <cell r="AJ52">
            <v>2.2706401299999999</v>
          </cell>
          <cell r="AK52">
            <v>2.3321297169999999</v>
          </cell>
        </row>
        <row r="53">
          <cell r="A53" t="str">
            <v>pch_crai_0</v>
          </cell>
          <cell r="B53">
            <v>1</v>
          </cell>
          <cell r="C53">
            <v>1.019848504</v>
          </cell>
          <cell r="D53">
            <v>1.039927799</v>
          </cell>
          <cell r="E53">
            <v>1.0602997169999999</v>
          </cell>
          <cell r="F53">
            <v>1.0810331870000001</v>
          </cell>
          <cell r="G53">
            <v>1.1021801200000001</v>
          </cell>
          <cell r="H53">
            <v>1.1237748569999999</v>
          </cell>
          <cell r="I53">
            <v>1.1458408010000001</v>
          </cell>
          <cell r="J53">
            <v>1.168396497</v>
          </cell>
          <cell r="K53">
            <v>1.19145912</v>
          </cell>
          <cell r="L53">
            <v>1.2150457400000001</v>
          </cell>
          <cell r="M53">
            <v>1.239173294</v>
          </cell>
          <cell r="N53">
            <v>1.263858082</v>
          </cell>
          <cell r="O53">
            <v>1.289115244</v>
          </cell>
          <cell r="P53">
            <v>1.3149584409999999</v>
          </cell>
          <cell r="Q53">
            <v>1.3413997689999999</v>
          </cell>
          <cell r="R53">
            <v>1.368449856</v>
          </cell>
          <cell r="S53">
            <v>1.396118081</v>
          </cell>
          <cell r="T53">
            <v>1.4244128519999999</v>
          </cell>
          <cell r="U53">
            <v>1.453341875</v>
          </cell>
          <cell r="V53">
            <v>1.4829124119999999</v>
          </cell>
          <cell r="W53">
            <v>1.5131314950000001</v>
          </cell>
          <cell r="X53">
            <v>1.544006102</v>
          </cell>
          <cell r="Y53">
            <v>1.575543291</v>
          </cell>
          <cell r="Z53">
            <v>1.6077503120000001</v>
          </cell>
          <cell r="AA53">
            <v>1.640634683</v>
          </cell>
          <cell r="AB53">
            <v>1.674204263</v>
          </cell>
          <cell r="AC53">
            <v>1.7084673020000001</v>
          </cell>
          <cell r="AD53">
            <v>1.7434324910000001</v>
          </cell>
          <cell r="AE53">
            <v>1.7791090009999999</v>
          </cell>
          <cell r="AF53">
            <v>1.815506517</v>
          </cell>
          <cell r="AG53">
            <v>1.852635276</v>
          </cell>
          <cell r="AH53">
            <v>1.890506091</v>
          </cell>
          <cell r="AI53">
            <v>1.9291303719999999</v>
          </cell>
          <cell r="AJ53">
            <v>1.9685201530000001</v>
          </cell>
          <cell r="AK53">
            <v>2.0086880979999999</v>
          </cell>
        </row>
        <row r="54">
          <cell r="A54" t="str">
            <v>ch_croa_2</v>
          </cell>
          <cell r="B54">
            <v>16426.181939999999</v>
          </cell>
          <cell r="C54">
            <v>16485.39919</v>
          </cell>
          <cell r="D54">
            <v>16509.442630000001</v>
          </cell>
          <cell r="E54">
            <v>16534.04897</v>
          </cell>
          <cell r="F54">
            <v>16570.024010000001</v>
          </cell>
          <cell r="G54">
            <v>16618.36778</v>
          </cell>
          <cell r="H54">
            <v>16677.010129999999</v>
          </cell>
          <cell r="I54">
            <v>16743.617630000001</v>
          </cell>
          <cell r="J54">
            <v>16816.266299999999</v>
          </cell>
          <cell r="K54">
            <v>16893.376189999999</v>
          </cell>
          <cell r="L54">
            <v>16973.651109999999</v>
          </cell>
          <cell r="M54">
            <v>17056.016520000001</v>
          </cell>
          <cell r="N54">
            <v>17139.565129999999</v>
          </cell>
          <cell r="O54">
            <v>17223.513200000001</v>
          </cell>
          <cell r="P54">
            <v>17307.166929999999</v>
          </cell>
          <cell r="Q54">
            <v>17389.896840000001</v>
          </cell>
          <cell r="R54">
            <v>17471.334920000001</v>
          </cell>
          <cell r="S54">
            <v>17551.557270000001</v>
          </cell>
          <cell r="T54">
            <v>17630.841649999998</v>
          </cell>
          <cell r="U54">
            <v>17709.430499999999</v>
          </cell>
          <cell r="V54">
            <v>17787.487249999998</v>
          </cell>
          <cell r="W54">
            <v>17865.106950000001</v>
          </cell>
          <cell r="X54">
            <v>17942.337729999999</v>
          </cell>
          <cell r="Y54">
            <v>18019.199939999999</v>
          </cell>
          <cell r="Z54">
            <v>18095.700130000001</v>
          </cell>
          <cell r="AA54">
            <v>18171.8403</v>
          </cell>
          <cell r="AB54">
            <v>18247.623629999998</v>
          </cell>
          <cell r="AC54">
            <v>18323.05819</v>
          </cell>
          <cell r="AD54">
            <v>18398.159439999999</v>
          </cell>
          <cell r="AE54">
            <v>18472.952099999999</v>
          </cell>
          <cell r="AF54">
            <v>18547.471799999999</v>
          </cell>
          <cell r="AG54">
            <v>18621.766380000001</v>
          </cell>
          <cell r="AH54">
            <v>18695.896970000002</v>
          </cell>
          <cell r="AI54">
            <v>18769.938620000001</v>
          </cell>
          <cell r="AJ54">
            <v>18843.980469999999</v>
          </cell>
          <cell r="AK54">
            <v>18918.125260000001</v>
          </cell>
        </row>
        <row r="55">
          <cell r="A55" t="str">
            <v>ch_croa_0</v>
          </cell>
          <cell r="B55">
            <v>16426.181939999999</v>
          </cell>
          <cell r="C55">
            <v>16485.637419999999</v>
          </cell>
          <cell r="D55">
            <v>16510.526180000001</v>
          </cell>
          <cell r="E55">
            <v>16536.487710000001</v>
          </cell>
          <cell r="F55">
            <v>16574.268459999999</v>
          </cell>
          <cell r="G55">
            <v>16624.943739999999</v>
          </cell>
          <cell r="H55">
            <v>16686.481400000001</v>
          </cell>
          <cell r="I55">
            <v>16756.32215</v>
          </cell>
          <cell r="J55">
            <v>16832.243299999998</v>
          </cell>
          <cell r="K55">
            <v>16912.54148</v>
          </cell>
          <cell r="L55">
            <v>16995.981299999999</v>
          </cell>
          <cell r="M55">
            <v>17081.688460000001</v>
          </cell>
          <cell r="N55">
            <v>17169.049749999998</v>
          </cell>
          <cell r="O55">
            <v>17257.63537</v>
          </cell>
          <cell r="P55">
            <v>17347.143090000001</v>
          </cell>
          <cell r="Q55">
            <v>17437.359110000001</v>
          </cell>
          <cell r="R55">
            <v>17528.130870000001</v>
          </cell>
          <cell r="S55">
            <v>17619.348190000001</v>
          </cell>
          <cell r="T55">
            <v>17710.930110000001</v>
          </cell>
          <cell r="U55">
            <v>17802.815750000002</v>
          </cell>
          <cell r="V55">
            <v>17894.958139999999</v>
          </cell>
          <cell r="W55">
            <v>17987.320049999998</v>
          </cell>
          <cell r="X55">
            <v>18079.871319999998</v>
          </cell>
          <cell r="Y55">
            <v>18172.58727</v>
          </cell>
          <cell r="Z55">
            <v>18265.44774</v>
          </cell>
          <cell r="AA55">
            <v>18358.436610000001</v>
          </cell>
          <cell r="AB55">
            <v>18451.541539999998</v>
          </cell>
          <cell r="AC55">
            <v>18544.753809999998</v>
          </cell>
          <cell r="AD55">
            <v>18638.068179999998</v>
          </cell>
          <cell r="AE55">
            <v>18731.482800000002</v>
          </cell>
          <cell r="AF55">
            <v>18824.998950000001</v>
          </cell>
          <cell r="AG55">
            <v>18918.62083</v>
          </cell>
          <cell r="AH55">
            <v>19012.35527</v>
          </cell>
          <cell r="AI55">
            <v>19106.211360000001</v>
          </cell>
          <cell r="AJ55">
            <v>19200.20017</v>
          </cell>
          <cell r="AK55">
            <v>19294.33437</v>
          </cell>
        </row>
        <row r="56">
          <cell r="A56" t="str">
            <v>pch_croa_2</v>
          </cell>
          <cell r="B56">
            <v>1</v>
          </cell>
          <cell r="C56">
            <v>1.0201767289999999</v>
          </cell>
          <cell r="D56">
            <v>1.040822505</v>
          </cell>
          <cell r="E56">
            <v>1.0619925809999999</v>
          </cell>
          <cell r="F56">
            <v>1.0838075089999999</v>
          </cell>
          <cell r="G56">
            <v>1.106417056</v>
          </cell>
          <cell r="H56">
            <v>1.129821975</v>
          </cell>
          <cell r="I56">
            <v>1.153905945</v>
          </cell>
          <cell r="J56">
            <v>1.178635769</v>
          </cell>
          <cell r="K56">
            <v>1.204040513</v>
          </cell>
          <cell r="L56">
            <v>1.230197792</v>
          </cell>
          <cell r="M56">
            <v>1.257223038</v>
          </cell>
          <cell r="N56">
            <v>1.2852614250000001</v>
          </cell>
          <cell r="O56">
            <v>1.3144824349999999</v>
          </cell>
          <cell r="P56">
            <v>1.345076776</v>
          </cell>
          <cell r="Q56">
            <v>1.3772550569999999</v>
          </cell>
          <cell r="R56">
            <v>1.4110749739999999</v>
          </cell>
          <cell r="S56">
            <v>1.4464396079999999</v>
          </cell>
          <cell r="T56">
            <v>1.4832903710000001</v>
          </cell>
          <cell r="U56">
            <v>1.5215945989999999</v>
          </cell>
          <cell r="V56">
            <v>1.561337964</v>
          </cell>
          <cell r="W56">
            <v>1.6025183089999999</v>
          </cell>
          <cell r="X56">
            <v>1.6451405589999999</v>
          </cell>
          <cell r="Y56">
            <v>1.6892128360000001</v>
          </cell>
          <cell r="Z56">
            <v>1.7347437569999999</v>
          </cell>
          <cell r="AA56">
            <v>1.781740732</v>
          </cell>
          <cell r="AB56">
            <v>1.830209006</v>
          </cell>
          <cell r="AC56">
            <v>1.8801511799999999</v>
          </cell>
          <cell r="AD56">
            <v>1.931567032</v>
          </cell>
          <cell r="AE56">
            <v>1.984453485</v>
          </cell>
          <cell r="AF56">
            <v>2.0388046260000001</v>
          </cell>
          <cell r="AG56">
            <v>2.0946117609999999</v>
          </cell>
          <cell r="AH56">
            <v>2.151863444</v>
          </cell>
          <cell r="AI56">
            <v>2.2105455140000001</v>
          </cell>
          <cell r="AJ56">
            <v>2.2706411229999999</v>
          </cell>
          <cell r="AK56">
            <v>2.3321307820000001</v>
          </cell>
        </row>
        <row r="57">
          <cell r="A57" t="str">
            <v>pch_croa_0</v>
          </cell>
          <cell r="B57">
            <v>1</v>
          </cell>
          <cell r="C57">
            <v>1.019848503</v>
          </cell>
          <cell r="D57">
            <v>1.0399277979999999</v>
          </cell>
          <cell r="E57">
            <v>1.0602997139999999</v>
          </cell>
          <cell r="F57">
            <v>1.081033183</v>
          </cell>
          <cell r="G57">
            <v>1.102180114</v>
          </cell>
          <cell r="H57">
            <v>1.1237748489999999</v>
          </cell>
          <cell r="I57">
            <v>1.145840792</v>
          </cell>
          <cell r="J57">
            <v>1.168396486</v>
          </cell>
          <cell r="K57">
            <v>1.191459109</v>
          </cell>
          <cell r="L57">
            <v>1.2150457269999999</v>
          </cell>
          <cell r="M57">
            <v>1.239173281</v>
          </cell>
          <cell r="N57">
            <v>1.263858068</v>
          </cell>
          <cell r="O57">
            <v>1.2891152290000001</v>
          </cell>
          <cell r="P57">
            <v>1.3149584270000001</v>
          </cell>
          <cell r="Q57">
            <v>1.3413997550000001</v>
          </cell>
          <cell r="R57">
            <v>1.368449842</v>
          </cell>
          <cell r="S57">
            <v>1.396118068</v>
          </cell>
          <cell r="T57">
            <v>1.42441284</v>
          </cell>
          <cell r="U57">
            <v>1.453341864</v>
          </cell>
          <cell r="V57">
            <v>1.482912402</v>
          </cell>
          <cell r="W57">
            <v>1.5131314870000001</v>
          </cell>
          <cell r="X57">
            <v>1.5440060950000001</v>
          </cell>
          <cell r="Y57">
            <v>1.5755432869999999</v>
          </cell>
          <cell r="Z57">
            <v>1.6077503099999999</v>
          </cell>
          <cell r="AA57">
            <v>1.640634683</v>
          </cell>
          <cell r="AB57">
            <v>1.6742042660000001</v>
          </cell>
          <cell r="AC57">
            <v>1.708467307</v>
          </cell>
          <cell r="AD57">
            <v>1.7434324990000001</v>
          </cell>
          <cell r="AE57">
            <v>1.7791090110000001</v>
          </cell>
          <cell r="AF57">
            <v>1.81550653</v>
          </cell>
          <cell r="AG57">
            <v>1.8526352930000001</v>
          </cell>
          <cell r="AH57">
            <v>1.89050611</v>
          </cell>
          <cell r="AI57">
            <v>1.929130394</v>
          </cell>
          <cell r="AJ57">
            <v>1.9685201779999999</v>
          </cell>
          <cell r="AK57">
            <v>2.008688126</v>
          </cell>
        </row>
        <row r="58">
          <cell r="A58" t="str">
            <v>ch_cwat_2</v>
          </cell>
          <cell r="B58">
            <v>472.00000010000002</v>
          </cell>
          <cell r="C58">
            <v>476.29255920000003</v>
          </cell>
          <cell r="D58">
            <v>480.55537679999998</v>
          </cell>
          <cell r="E58">
            <v>485.16405450000002</v>
          </cell>
          <cell r="F58">
            <v>490.21020479999999</v>
          </cell>
          <cell r="G58">
            <v>495.68145060000001</v>
          </cell>
          <cell r="H58">
            <v>501.51970510000001</v>
          </cell>
          <cell r="I58">
            <v>507.65922330000001</v>
          </cell>
          <cell r="J58">
            <v>514.05607469999995</v>
          </cell>
          <cell r="K58">
            <v>520.6797669</v>
          </cell>
          <cell r="L58">
            <v>527.51070170000003</v>
          </cell>
          <cell r="M58">
            <v>534.53846410000006</v>
          </cell>
          <cell r="N58">
            <v>541.76003189999994</v>
          </cell>
          <cell r="O58">
            <v>549.1780814</v>
          </cell>
          <cell r="P58">
            <v>556.79955129999996</v>
          </cell>
          <cell r="Q58">
            <v>564.63451429999998</v>
          </cell>
          <cell r="R58">
            <v>572.67760129999999</v>
          </cell>
          <cell r="S58">
            <v>580.91414520000001</v>
          </cell>
          <cell r="T58">
            <v>589.34044129999995</v>
          </cell>
          <cell r="U58">
            <v>597.9542179</v>
          </cell>
          <cell r="V58">
            <v>606.75289720000001</v>
          </cell>
          <cell r="W58">
            <v>615.73353340000006</v>
          </cell>
          <cell r="X58">
            <v>624.89276510000002</v>
          </cell>
          <cell r="Y58">
            <v>634.22664139999995</v>
          </cell>
          <cell r="Z58">
            <v>643.73042550000002</v>
          </cell>
          <cell r="AA58">
            <v>653.39845820000005</v>
          </cell>
          <cell r="AB58">
            <v>663.22411509999995</v>
          </cell>
          <cell r="AC58">
            <v>673.19985489999999</v>
          </cell>
          <cell r="AD58">
            <v>683.31734070000005</v>
          </cell>
          <cell r="AE58">
            <v>693.56761040000004</v>
          </cell>
          <cell r="AF58">
            <v>703.9412701</v>
          </cell>
          <cell r="AG58">
            <v>714.42868729999998</v>
          </cell>
          <cell r="AH58">
            <v>725.02016920000005</v>
          </cell>
          <cell r="AI58">
            <v>735.70611489999999</v>
          </cell>
          <cell r="AJ58">
            <v>746.47713580000004</v>
          </cell>
          <cell r="AK58">
            <v>757.32414589999996</v>
          </cell>
        </row>
        <row r="59">
          <cell r="A59" t="str">
            <v>ch_cwat_0</v>
          </cell>
          <cell r="B59">
            <v>472.00000010000002</v>
          </cell>
          <cell r="C59">
            <v>476.25007599999998</v>
          </cell>
          <cell r="D59">
            <v>480.44849440000002</v>
          </cell>
          <cell r="E59">
            <v>484.96704160000002</v>
          </cell>
          <cell r="F59">
            <v>489.88739509999999</v>
          </cell>
          <cell r="G59">
            <v>495.18456400000002</v>
          </cell>
          <cell r="H59">
            <v>500.80450070000001</v>
          </cell>
          <cell r="I59">
            <v>506.69369569999998</v>
          </cell>
          <cell r="J59">
            <v>512.80810780000002</v>
          </cell>
          <cell r="K59">
            <v>519.11408859999995</v>
          </cell>
          <cell r="L59">
            <v>525.58679519999998</v>
          </cell>
          <cell r="M59">
            <v>532.20821090000004</v>
          </cell>
          <cell r="N59">
            <v>538.96543250000002</v>
          </cell>
          <cell r="O59">
            <v>545.84933169999999</v>
          </cell>
          <cell r="P59">
            <v>552.85353610000004</v>
          </cell>
          <cell r="Q59">
            <v>559.97359440000002</v>
          </cell>
          <cell r="R59">
            <v>567.20636230000002</v>
          </cell>
          <cell r="S59">
            <v>574.54955700000005</v>
          </cell>
          <cell r="T59">
            <v>582.00137380000001</v>
          </cell>
          <cell r="U59">
            <v>589.56023040000002</v>
          </cell>
          <cell r="V59">
            <v>597.22460820000003</v>
          </cell>
          <cell r="W59">
            <v>604.99297479999996</v>
          </cell>
          <cell r="X59">
            <v>612.86375929999997</v>
          </cell>
          <cell r="Y59">
            <v>620.83536479999998</v>
          </cell>
          <cell r="Z59">
            <v>628.90620560000002</v>
          </cell>
          <cell r="AA59">
            <v>637.07475580000005</v>
          </cell>
          <cell r="AB59">
            <v>645.33960190000005</v>
          </cell>
          <cell r="AC59">
            <v>653.69949050000002</v>
          </cell>
          <cell r="AD59">
            <v>662.15336960000002</v>
          </cell>
          <cell r="AE59">
            <v>670.70041890000005</v>
          </cell>
          <cell r="AF59">
            <v>679.34007129999998</v>
          </cell>
          <cell r="AG59">
            <v>688.07202099999995</v>
          </cell>
          <cell r="AH59">
            <v>696.89622450000002</v>
          </cell>
          <cell r="AI59">
            <v>705.81289560000005</v>
          </cell>
          <cell r="AJ59">
            <v>714.8224927</v>
          </cell>
          <cell r="AK59">
            <v>723.92570420000004</v>
          </cell>
        </row>
        <row r="60">
          <cell r="A60" t="str">
            <v>pch_cwat_2</v>
          </cell>
          <cell r="B60">
            <v>1</v>
          </cell>
          <cell r="C60">
            <v>1.0201185349999999</v>
          </cell>
          <cell r="D60">
            <v>1.0406810660000001</v>
          </cell>
          <cell r="E60">
            <v>1.061686763</v>
          </cell>
          <cell r="F60">
            <v>1.083173486</v>
          </cell>
          <cell r="G60">
            <v>1.1051993470000001</v>
          </cell>
          <cell r="H60">
            <v>1.127761139</v>
          </cell>
          <cell r="I60">
            <v>1.1508147950000001</v>
          </cell>
          <cell r="J60">
            <v>1.1743615439999999</v>
          </cell>
          <cell r="K60">
            <v>1.198427017</v>
          </cell>
          <cell r="L60">
            <v>1.223050634</v>
          </cell>
          <cell r="M60">
            <v>1.248280587</v>
          </cell>
          <cell r="N60">
            <v>1.274171645</v>
          </cell>
          <cell r="O60">
            <v>1.300784283</v>
          </cell>
          <cell r="P60">
            <v>1.3281843739999999</v>
          </cell>
          <cell r="Q60">
            <v>1.356443112</v>
          </cell>
          <cell r="R60">
            <v>1.3855659499999999</v>
          </cell>
          <cell r="S60">
            <v>1.415503322</v>
          </cell>
          <cell r="T60">
            <v>1.44623624</v>
          </cell>
          <cell r="U60">
            <v>1.477761602</v>
          </cell>
          <cell r="V60">
            <v>1.510084159</v>
          </cell>
          <cell r="W60">
            <v>1.543212333</v>
          </cell>
          <cell r="X60">
            <v>1.577156129</v>
          </cell>
          <cell r="Y60">
            <v>1.6119261110000001</v>
          </cell>
          <cell r="Z60">
            <v>1.647532912</v>
          </cell>
          <cell r="AA60">
            <v>1.6839869780000001</v>
          </cell>
          <cell r="AB60">
            <v>1.7212984609999999</v>
          </cell>
          <cell r="AC60">
            <v>1.759477148</v>
          </cell>
          <cell r="AD60">
            <v>1.7985324469999999</v>
          </cell>
          <cell r="AE60">
            <v>1.8384733849999999</v>
          </cell>
          <cell r="AF60">
            <v>1.87930861</v>
          </cell>
          <cell r="AG60">
            <v>1.921046416</v>
          </cell>
          <cell r="AH60">
            <v>1.963694764</v>
          </cell>
          <cell r="AI60">
            <v>2.007261304</v>
          </cell>
          <cell r="AJ60">
            <v>2.0517534049999999</v>
          </cell>
          <cell r="AK60">
            <v>2.097178188</v>
          </cell>
        </row>
        <row r="61">
          <cell r="A61" t="str">
            <v>pch_cwat_0</v>
          </cell>
          <cell r="B61">
            <v>1</v>
          </cell>
          <cell r="C61">
            <v>1.0199790959999999</v>
          </cell>
          <cell r="D61">
            <v>1.0403237860000001</v>
          </cell>
          <cell r="E61">
            <v>1.061042574</v>
          </cell>
          <cell r="F61">
            <v>1.082153122</v>
          </cell>
          <cell r="G61">
            <v>1.1036760249999999</v>
          </cell>
          <cell r="H61">
            <v>1.1256309529999999</v>
          </cell>
          <cell r="I61">
            <v>1.1480351470000001</v>
          </cell>
          <cell r="J61">
            <v>1.17090333</v>
          </cell>
          <cell r="K61">
            <v>1.194248202</v>
          </cell>
          <cell r="L61">
            <v>1.2180810500000001</v>
          </cell>
          <cell r="M61">
            <v>1.2424122559999999</v>
          </cell>
          <cell r="N61">
            <v>1.2672516810000001</v>
          </cell>
          <cell r="O61">
            <v>1.2926089249999999</v>
          </cell>
          <cell r="P61">
            <v>1.318493497</v>
          </cell>
          <cell r="Q61">
            <v>1.344914929</v>
          </cell>
          <cell r="R61">
            <v>1.37188285</v>
          </cell>
          <cell r="S61">
            <v>1.399407031</v>
          </cell>
          <cell r="T61">
            <v>1.4274974149999999</v>
          </cell>
          <cell r="U61">
            <v>1.4561641320000001</v>
          </cell>
          <cell r="V61">
            <v>1.4854175119999999</v>
          </cell>
          <cell r="W61">
            <v>1.5152680890000001</v>
          </cell>
          <cell r="X61">
            <v>1.545726607</v>
          </cell>
          <cell r="Y61">
            <v>1.5768040290000001</v>
          </cell>
          <cell r="Z61">
            <v>1.608511545</v>
          </cell>
          <cell r="AA61">
            <v>1.6408605839999999</v>
          </cell>
          <cell r="AB61">
            <v>1.6738628259999999</v>
          </cell>
          <cell r="AC61">
            <v>1.707530215</v>
          </cell>
          <cell r="AD61">
            <v>1.7418749790000001</v>
          </cell>
          <cell r="AE61">
            <v>1.77690964</v>
          </cell>
          <cell r="AF61">
            <v>1.8126470320000001</v>
          </cell>
          <cell r="AG61">
            <v>1.8491003130000001</v>
          </cell>
          <cell r="AH61">
            <v>1.886282979</v>
          </cell>
          <cell r="AI61">
            <v>1.924208876</v>
          </cell>
          <cell r="AJ61">
            <v>1.9628922070000001</v>
          </cell>
          <cell r="AK61">
            <v>2.002347544</v>
          </cell>
        </row>
        <row r="62">
          <cell r="A62" t="str">
            <v>ch_cair_2</v>
          </cell>
          <cell r="B62">
            <v>10283</v>
          </cell>
          <cell r="C62">
            <v>10434.29808</v>
          </cell>
          <cell r="D62">
            <v>10596.03962</v>
          </cell>
          <cell r="E62">
            <v>10760.33604</v>
          </cell>
          <cell r="F62">
            <v>10924.954239999999</v>
          </cell>
          <cell r="G62">
            <v>11089.11745</v>
          </cell>
          <cell r="H62">
            <v>11254.104880000001</v>
          </cell>
          <cell r="I62">
            <v>11423.010399999999</v>
          </cell>
          <cell r="J62">
            <v>11597.89401</v>
          </cell>
          <cell r="K62">
            <v>11779.099560000001</v>
          </cell>
          <cell r="L62">
            <v>11965.69224</v>
          </cell>
          <cell r="M62">
            <v>12156.02079</v>
          </cell>
          <cell r="N62">
            <v>12348.1453</v>
          </cell>
          <cell r="O62">
            <v>12540.109479999999</v>
          </cell>
          <cell r="P62">
            <v>12730.09901</v>
          </cell>
          <cell r="Q62">
            <v>12916.53052</v>
          </cell>
          <cell r="R62">
            <v>13099.778039999999</v>
          </cell>
          <cell r="S62">
            <v>13282.472760000001</v>
          </cell>
          <cell r="T62">
            <v>13467.219220000001</v>
          </cell>
          <cell r="U62">
            <v>13655.76187</v>
          </cell>
          <cell r="V62">
            <v>13849.049150000001</v>
          </cell>
          <cell r="W62">
            <v>14047.48576</v>
          </cell>
          <cell r="X62">
            <v>14251.158310000001</v>
          </cell>
          <cell r="Y62">
            <v>14459.988810000001</v>
          </cell>
          <cell r="Z62">
            <v>14673.824360000001</v>
          </cell>
          <cell r="AA62">
            <v>14892.483130000001</v>
          </cell>
          <cell r="AB62">
            <v>15115.77463</v>
          </cell>
          <cell r="AC62">
            <v>15343.5072</v>
          </cell>
          <cell r="AD62">
            <v>15575.490019999999</v>
          </cell>
          <cell r="AE62">
            <v>15811.53393</v>
          </cell>
          <cell r="AF62">
            <v>16051.45248</v>
          </cell>
          <cell r="AG62">
            <v>16295.063609999999</v>
          </cell>
          <cell r="AH62">
            <v>16542.191849999999</v>
          </cell>
          <cell r="AI62">
            <v>16792.67065</v>
          </cell>
          <cell r="AJ62">
            <v>17046.34462</v>
          </cell>
          <cell r="AK62">
            <v>17303.071339999999</v>
          </cell>
        </row>
        <row r="63">
          <cell r="A63" t="str">
            <v>ch_cair_0</v>
          </cell>
          <cell r="B63">
            <v>10283</v>
          </cell>
          <cell r="C63">
            <v>10438.52995</v>
          </cell>
          <cell r="D63">
            <v>10608.866379999999</v>
          </cell>
          <cell r="E63">
            <v>10785.078799999999</v>
          </cell>
          <cell r="F63">
            <v>10964.726259999999</v>
          </cell>
          <cell r="G63">
            <v>11147.800440000001</v>
          </cell>
          <cell r="H63">
            <v>11334.92186</v>
          </cell>
          <cell r="I63">
            <v>11526.65857</v>
          </cell>
          <cell r="J63">
            <v>11723.348830000001</v>
          </cell>
          <cell r="K63">
            <v>11925.11916</v>
          </cell>
          <cell r="L63">
            <v>12131.956840000001</v>
          </cell>
          <cell r="M63">
            <v>12343.78033</v>
          </cell>
          <cell r="N63">
            <v>12560.48976</v>
          </cell>
          <cell r="O63">
            <v>12781.996520000001</v>
          </cell>
          <cell r="P63">
            <v>13008.23641</v>
          </cell>
          <cell r="Q63">
            <v>13239.172</v>
          </cell>
          <cell r="R63">
            <v>13474.788860000001</v>
          </cell>
          <cell r="S63">
            <v>13715.089459999999</v>
          </cell>
          <cell r="T63">
            <v>13960.086730000001</v>
          </cell>
          <cell r="U63">
            <v>14209.79868</v>
          </cell>
          <cell r="V63">
            <v>14464.2446</v>
          </cell>
          <cell r="W63">
            <v>14723.442800000001</v>
          </cell>
          <cell r="X63">
            <v>14987.40991</v>
          </cell>
          <cell r="Y63">
            <v>15256.1612</v>
          </cell>
          <cell r="Z63">
            <v>15529.711660000001</v>
          </cell>
          <cell r="AA63">
            <v>15808.07753</v>
          </cell>
          <cell r="AB63">
            <v>16091.277899999999</v>
          </cell>
          <cell r="AC63">
            <v>16379.33627</v>
          </cell>
          <cell r="AD63">
            <v>16672.281920000001</v>
          </cell>
          <cell r="AE63">
            <v>16970.15094</v>
          </cell>
          <cell r="AF63">
            <v>17272.986939999999</v>
          </cell>
          <cell r="AG63">
            <v>17580.841560000001</v>
          </cell>
          <cell r="AH63">
            <v>17893.774519999999</v>
          </cell>
          <cell r="AI63">
            <v>18211.853630000001</v>
          </cell>
          <cell r="AJ63">
            <v>18535.15451</v>
          </cell>
          <cell r="AK63">
            <v>18863.760200000001</v>
          </cell>
        </row>
        <row r="64">
          <cell r="A64" t="str">
            <v>pch_cair_2</v>
          </cell>
          <cell r="B64">
            <v>1</v>
          </cell>
          <cell r="C64">
            <v>1.021357391</v>
          </cell>
          <cell r="D64">
            <v>1.043829726</v>
          </cell>
          <cell r="E64">
            <v>1.0672521610000001</v>
          </cell>
          <cell r="F64">
            <v>1.091768589</v>
          </cell>
          <cell r="G64">
            <v>1.1177125539999999</v>
          </cell>
          <cell r="H64">
            <v>1.144848815</v>
          </cell>
          <cell r="I64">
            <v>1.172584064</v>
          </cell>
          <cell r="J64">
            <v>1.200794417</v>
          </cell>
          <cell r="K64">
            <v>1.229625615</v>
          </cell>
          <cell r="L64">
            <v>1.2593720669999999</v>
          </cell>
          <cell r="M64">
            <v>1.2904069810000001</v>
          </cell>
          <cell r="N64">
            <v>1.3231442529999999</v>
          </cell>
          <cell r="O64">
            <v>1.358018688</v>
          </cell>
          <cell r="P64">
            <v>1.395475917</v>
          </cell>
          <cell r="Q64">
            <v>1.435967032</v>
          </cell>
          <cell r="R64">
            <v>1.4793349819999999</v>
          </cell>
          <cell r="S64">
            <v>1.5249451430000001</v>
          </cell>
          <cell r="T64">
            <v>1.5724527770000001</v>
          </cell>
          <cell r="U64">
            <v>1.6216873919999999</v>
          </cell>
          <cell r="V64">
            <v>1.6725784290000001</v>
          </cell>
          <cell r="W64">
            <v>1.72510889</v>
          </cell>
          <cell r="X64">
            <v>1.7792877069999999</v>
          </cell>
          <cell r="Y64">
            <v>1.8351341729999999</v>
          </cell>
          <cell r="Z64">
            <v>1.8926697139999999</v>
          </cell>
          <cell r="AA64">
            <v>1.9519138819999999</v>
          </cell>
          <cell r="AB64">
            <v>2.0128826399999999</v>
          </cell>
          <cell r="AC64">
            <v>2.075587794</v>
          </cell>
          <cell r="AD64">
            <v>2.1400369719999999</v>
          </cell>
          <cell r="AE64">
            <v>2.206233809</v>
          </cell>
          <cell r="AF64">
            <v>2.2741782019999999</v>
          </cell>
          <cell r="AG64">
            <v>2.3438665580000002</v>
          </cell>
          <cell r="AH64">
            <v>2.4152920070000001</v>
          </cell>
          <cell r="AI64">
            <v>2.488444592</v>
          </cell>
          <cell r="AJ64">
            <v>2.563311433</v>
          </cell>
          <cell r="AK64">
            <v>2.6398768760000002</v>
          </cell>
        </row>
        <row r="65">
          <cell r="A65" t="str">
            <v>pch_cair_0</v>
          </cell>
          <cell r="B65">
            <v>1</v>
          </cell>
          <cell r="C65">
            <v>1.0200060440000001</v>
          </cell>
          <cell r="D65">
            <v>1.0403789210000001</v>
          </cell>
          <cell r="E65">
            <v>1.0610942649999999</v>
          </cell>
          <cell r="F65">
            <v>1.0821537919999999</v>
          </cell>
          <cell r="G65">
            <v>1.1035807769999999</v>
          </cell>
          <cell r="H65">
            <v>1.1254089380000001</v>
          </cell>
          <cell r="I65">
            <v>1.1476732119999999</v>
          </cell>
          <cell r="J65">
            <v>1.1704045919999999</v>
          </cell>
          <cell r="K65">
            <v>1.193628363</v>
          </cell>
          <cell r="L65">
            <v>1.2173643629999999</v>
          </cell>
          <cell r="M65">
            <v>1.2416281149999999</v>
          </cell>
          <cell r="N65">
            <v>1.2664320979999999</v>
          </cell>
          <cell r="O65">
            <v>1.291786847</v>
          </cell>
          <cell r="P65">
            <v>1.3177017449999999</v>
          </cell>
          <cell r="Q65">
            <v>1.3441855620000001</v>
          </cell>
          <cell r="R65">
            <v>1.3712467770000001</v>
          </cell>
          <cell r="S65">
            <v>1.3988937690000001</v>
          </cell>
          <cell r="T65">
            <v>1.4271349250000001</v>
          </cell>
          <cell r="U65">
            <v>1.4559787040000001</v>
          </cell>
          <cell r="V65">
            <v>1.485433674</v>
          </cell>
          <cell r="W65">
            <v>1.515508544</v>
          </cell>
          <cell r="X65">
            <v>1.546212194</v>
          </cell>
          <cell r="Y65">
            <v>1.5775537019999999</v>
          </cell>
          <cell r="Z65">
            <v>1.6095423760000001</v>
          </cell>
          <cell r="AA65">
            <v>1.642187788</v>
          </cell>
          <cell r="AB65">
            <v>1.675499802</v>
          </cell>
          <cell r="AC65">
            <v>1.709488608</v>
          </cell>
          <cell r="AD65">
            <v>1.7441647549999999</v>
          </cell>
          <cell r="AE65">
            <v>1.77953918</v>
          </cell>
          <cell r="AF65">
            <v>1.8156232370000001</v>
          </cell>
          <cell r="AG65">
            <v>1.852428717</v>
          </cell>
          <cell r="AH65">
            <v>1.889967878</v>
          </cell>
          <cell r="AI65">
            <v>1.9282534579999999</v>
          </cell>
          <cell r="AJ65">
            <v>1.967298692</v>
          </cell>
          <cell r="AK65">
            <v>2.007117322</v>
          </cell>
        </row>
        <row r="66">
          <cell r="A66" t="str">
            <v>ch_cpri_2</v>
          </cell>
          <cell r="B66">
            <v>577198.33279999997</v>
          </cell>
          <cell r="C66">
            <v>582505.02749999997</v>
          </cell>
          <cell r="D66">
            <v>587836.35430000001</v>
          </cell>
          <cell r="E66">
            <v>593637.29139999999</v>
          </cell>
          <cell r="F66">
            <v>600006.348</v>
          </cell>
          <cell r="G66">
            <v>606921.92099999997</v>
          </cell>
          <cell r="H66">
            <v>614293.80649999995</v>
          </cell>
          <cell r="I66">
            <v>622009.12600000005</v>
          </cell>
          <cell r="J66">
            <v>629993.98719999997</v>
          </cell>
          <cell r="K66">
            <v>638206.97199999995</v>
          </cell>
          <cell r="L66">
            <v>646631.90919999999</v>
          </cell>
          <cell r="M66">
            <v>655270.38899999997</v>
          </cell>
          <cell r="N66">
            <v>664135.28289999999</v>
          </cell>
          <cell r="O66">
            <v>673245.91139999998</v>
          </cell>
          <cell r="P66">
            <v>682624.78330000001</v>
          </cell>
          <cell r="Q66">
            <v>692295.54550000001</v>
          </cell>
          <cell r="R66">
            <v>702242.20959999994</v>
          </cell>
          <cell r="S66">
            <v>712415.21310000005</v>
          </cell>
          <cell r="T66">
            <v>722781.27489999996</v>
          </cell>
          <cell r="U66">
            <v>733318.97409999999</v>
          </cell>
          <cell r="V66">
            <v>744016.29639999999</v>
          </cell>
          <cell r="W66">
            <v>754867.92150000005</v>
          </cell>
          <cell r="X66">
            <v>765872.46990000003</v>
          </cell>
          <cell r="Y66">
            <v>777030.25509999995</v>
          </cell>
          <cell r="Z66">
            <v>788341.72869999998</v>
          </cell>
          <cell r="AA66">
            <v>799806.55989999999</v>
          </cell>
          <cell r="AB66">
            <v>811423.20369999995</v>
          </cell>
          <cell r="AC66">
            <v>823188.80319999997</v>
          </cell>
          <cell r="AD66">
            <v>835099.30370000005</v>
          </cell>
          <cell r="AE66">
            <v>847149.68339999998</v>
          </cell>
          <cell r="AF66">
            <v>859334.23470000003</v>
          </cell>
          <cell r="AG66">
            <v>871646.84739999997</v>
          </cell>
          <cell r="AH66">
            <v>884081.26650000003</v>
          </cell>
          <cell r="AI66">
            <v>896631.30799999996</v>
          </cell>
          <cell r="AJ66">
            <v>909291.0233</v>
          </cell>
          <cell r="AK66">
            <v>922054.81590000005</v>
          </cell>
        </row>
        <row r="67">
          <cell r="A67" t="str">
            <v>ch_cpri_0</v>
          </cell>
          <cell r="B67">
            <v>577198.33279999997</v>
          </cell>
          <cell r="C67">
            <v>582413.8689</v>
          </cell>
          <cell r="D67">
            <v>587595.42619999999</v>
          </cell>
          <cell r="E67">
            <v>593196.45700000005</v>
          </cell>
          <cell r="F67">
            <v>599308.77280000004</v>
          </cell>
          <cell r="G67">
            <v>605892.20019999996</v>
          </cell>
          <cell r="H67">
            <v>612872.19350000005</v>
          </cell>
          <cell r="I67">
            <v>620176.74010000005</v>
          </cell>
          <cell r="J67">
            <v>627747.09779999999</v>
          </cell>
          <cell r="K67">
            <v>635538.54020000005</v>
          </cell>
          <cell r="L67">
            <v>643518.0993</v>
          </cell>
          <cell r="M67">
            <v>651661.94649999996</v>
          </cell>
          <cell r="N67">
            <v>659953.17630000005</v>
          </cell>
          <cell r="O67">
            <v>668380.08189999999</v>
          </cell>
          <cell r="P67">
            <v>676934.82779999997</v>
          </cell>
          <cell r="Q67">
            <v>685612.34699999995</v>
          </cell>
          <cell r="R67">
            <v>694409.5048</v>
          </cell>
          <cell r="S67">
            <v>703324.47510000004</v>
          </cell>
          <cell r="T67">
            <v>712356.19880000001</v>
          </cell>
          <cell r="U67">
            <v>721504.00950000004</v>
          </cell>
          <cell r="V67">
            <v>730767.39110000001</v>
          </cell>
          <cell r="W67">
            <v>740145.84340000001</v>
          </cell>
          <cell r="X67">
            <v>749638.82209999999</v>
          </cell>
          <cell r="Y67">
            <v>759245.73100000003</v>
          </cell>
          <cell r="Z67">
            <v>768965.95059999998</v>
          </cell>
          <cell r="AA67">
            <v>778798.88459999999</v>
          </cell>
          <cell r="AB67">
            <v>788744.01309999998</v>
          </cell>
          <cell r="AC67">
            <v>798800.94389999995</v>
          </cell>
          <cell r="AD67">
            <v>808969.45559999999</v>
          </cell>
          <cell r="AE67">
            <v>819249.52969999996</v>
          </cell>
          <cell r="AF67">
            <v>829641.37309999997</v>
          </cell>
          <cell r="AG67">
            <v>840145.42429999996</v>
          </cell>
          <cell r="AH67">
            <v>850762.3541</v>
          </cell>
          <cell r="AI67">
            <v>861493.05680000002</v>
          </cell>
          <cell r="AJ67">
            <v>872338.6372</v>
          </cell>
          <cell r="AK67">
            <v>883300.39229999995</v>
          </cell>
        </row>
        <row r="68">
          <cell r="A68" t="str">
            <v>pch_cpri_2</v>
          </cell>
          <cell r="B68">
            <v>1</v>
          </cell>
          <cell r="C68">
            <v>1.01982281</v>
          </cell>
          <cell r="D68">
            <v>1.039887751</v>
          </cell>
          <cell r="E68">
            <v>1.060265053</v>
          </cell>
          <cell r="F68">
            <v>1.0810257219999999</v>
          </cell>
          <cell r="G68">
            <v>1.102229398</v>
          </cell>
          <cell r="H68">
            <v>1.1239603890000001</v>
          </cell>
          <cell r="I68">
            <v>1.1463093150000001</v>
          </cell>
          <cell r="J68">
            <v>1.169320868</v>
          </cell>
          <cell r="K68">
            <v>1.1930078660000001</v>
          </cell>
          <cell r="L68">
            <v>1.217367694</v>
          </cell>
          <cell r="M68">
            <v>1.2423947440000001</v>
          </cell>
          <cell r="N68">
            <v>1.2680883620000001</v>
          </cell>
          <cell r="O68">
            <v>1.2944574209999999</v>
          </cell>
          <cell r="P68">
            <v>1.3215227439999999</v>
          </cell>
          <cell r="Q68">
            <v>1.3493182560000001</v>
          </cell>
          <cell r="R68">
            <v>1.3779235999999999</v>
          </cell>
          <cell r="S68">
            <v>1.407444793</v>
          </cell>
          <cell r="T68">
            <v>1.4379551479999999</v>
          </cell>
          <cell r="U68">
            <v>1.469498623</v>
          </cell>
          <cell r="V68">
            <v>1.502098248</v>
          </cell>
          <cell r="W68">
            <v>1.5357636880000001</v>
          </cell>
          <cell r="X68">
            <v>1.5704965959999999</v>
          </cell>
          <cell r="Y68">
            <v>1.606293982</v>
          </cell>
          <cell r="Z68">
            <v>1.6431501509999999</v>
          </cell>
          <cell r="AA68">
            <v>1.681057743</v>
          </cell>
          <cell r="AB68">
            <v>1.7200082329999999</v>
          </cell>
          <cell r="AC68">
            <v>1.7599921430000001</v>
          </cell>
          <cell r="AD68">
            <v>1.8009990950000001</v>
          </cell>
          <cell r="AE68">
            <v>1.843017785</v>
          </cell>
          <cell r="AF68">
            <v>1.8860359280000001</v>
          </cell>
          <cell r="AG68">
            <v>1.930040202</v>
          </cell>
          <cell r="AH68">
            <v>1.975016197</v>
          </cell>
          <cell r="AI68">
            <v>2.0209483879999999</v>
          </cell>
          <cell r="AJ68">
            <v>2.0678201299999999</v>
          </cell>
          <cell r="AK68">
            <v>2.1156136929999998</v>
          </cell>
        </row>
        <row r="69">
          <cell r="A69" t="str">
            <v>pch_cpri_0</v>
          </cell>
          <cell r="B69">
            <v>1</v>
          </cell>
          <cell r="C69">
            <v>1.0198852890000001</v>
          </cell>
          <cell r="D69">
            <v>1.0400208479999999</v>
          </cell>
          <cell r="E69">
            <v>1.0604396469999999</v>
          </cell>
          <cell r="F69">
            <v>1.0811947770000001</v>
          </cell>
          <cell r="G69">
            <v>1.102337814</v>
          </cell>
          <cell r="H69">
            <v>1.123912142</v>
          </cell>
          <cell r="I69">
            <v>1.145952995</v>
          </cell>
          <cell r="J69">
            <v>1.1684892710000001</v>
          </cell>
          <cell r="K69">
            <v>1.1915451909999999</v>
          </cell>
          <cell r="L69">
            <v>1.2151413929999999</v>
          </cell>
          <cell r="M69">
            <v>1.239295587</v>
          </cell>
          <cell r="N69">
            <v>1.2640229970000001</v>
          </cell>
          <cell r="O69">
            <v>1.2893367280000001</v>
          </cell>
          <cell r="P69">
            <v>1.3152481009999999</v>
          </cell>
          <cell r="Q69">
            <v>1.3417669969999999</v>
          </cell>
          <cell r="R69">
            <v>1.3689021610000001</v>
          </cell>
          <cell r="S69">
            <v>1.3966614959999999</v>
          </cell>
          <cell r="T69">
            <v>1.4250523049999999</v>
          </cell>
          <cell r="U69">
            <v>1.4540814950000001</v>
          </cell>
          <cell r="V69">
            <v>1.483755742</v>
          </cell>
          <cell r="W69">
            <v>1.5140816290000001</v>
          </cell>
          <cell r="X69">
            <v>1.54506576</v>
          </cell>
          <cell r="Y69">
            <v>1.5767148479999999</v>
          </cell>
          <cell r="Z69">
            <v>1.6090358069999999</v>
          </cell>
          <cell r="AA69">
            <v>1.642035812</v>
          </cell>
          <cell r="AB69">
            <v>1.6757223720000001</v>
          </cell>
          <cell r="AC69">
            <v>1.7101033880000001</v>
          </cell>
          <cell r="AD69">
            <v>1.7451872070000001</v>
          </cell>
          <cell r="AE69">
            <v>1.78098267</v>
          </cell>
          <cell r="AF69">
            <v>1.817499161</v>
          </cell>
          <cell r="AG69">
            <v>1.8547466459999999</v>
          </cell>
          <cell r="AH69">
            <v>1.892735705</v>
          </cell>
          <cell r="AI69">
            <v>1.9314775609999999</v>
          </cell>
          <cell r="AJ69">
            <v>1.970984101</v>
          </cell>
          <cell r="AK69">
            <v>2.0112678939999999</v>
          </cell>
        </row>
        <row r="70">
          <cell r="A70" t="str">
            <v>ch_cpub_2</v>
          </cell>
          <cell r="B70">
            <v>55609.000010000003</v>
          </cell>
          <cell r="C70">
            <v>56120.187749999997</v>
          </cell>
          <cell r="D70">
            <v>56633.171069999997</v>
          </cell>
          <cell r="E70">
            <v>57190.996019999999</v>
          </cell>
          <cell r="F70">
            <v>57803.73749</v>
          </cell>
          <cell r="G70">
            <v>58469.84474</v>
          </cell>
          <cell r="H70">
            <v>59180.583910000001</v>
          </cell>
          <cell r="I70">
            <v>59924.613380000003</v>
          </cell>
          <cell r="J70">
            <v>60694.502860000001</v>
          </cell>
          <cell r="K70">
            <v>61486.153310000002</v>
          </cell>
          <cell r="L70">
            <v>62298.012369999997</v>
          </cell>
          <cell r="M70">
            <v>63130.273540000002</v>
          </cell>
          <cell r="N70">
            <v>63984.20624</v>
          </cell>
          <cell r="O70">
            <v>64861.668919999996</v>
          </cell>
          <cell r="P70">
            <v>65764.786200000002</v>
          </cell>
          <cell r="Q70">
            <v>66695.748540000001</v>
          </cell>
          <cell r="R70">
            <v>67652.639989999996</v>
          </cell>
          <cell r="S70">
            <v>68630.129019999993</v>
          </cell>
          <cell r="T70">
            <v>69624.710269999996</v>
          </cell>
          <cell r="U70">
            <v>70634.279639999993</v>
          </cell>
          <cell r="V70">
            <v>71657.787649999998</v>
          </cell>
          <cell r="W70">
            <v>72694.883679999999</v>
          </cell>
          <cell r="X70">
            <v>73745.596489999996</v>
          </cell>
          <cell r="Y70">
            <v>74810.094389999998</v>
          </cell>
          <cell r="Z70">
            <v>75888.529829999999</v>
          </cell>
          <cell r="AA70">
            <v>76980.953439999997</v>
          </cell>
          <cell r="AB70">
            <v>78087.278229999996</v>
          </cell>
          <cell r="AC70">
            <v>79207.276989999998</v>
          </cell>
          <cell r="AD70">
            <v>80340.599449999994</v>
          </cell>
          <cell r="AE70">
            <v>81486.799790000005</v>
          </cell>
          <cell r="AF70">
            <v>82645.367840000006</v>
          </cell>
          <cell r="AG70">
            <v>83815.758990000002</v>
          </cell>
          <cell r="AH70">
            <v>84997.420769999997</v>
          </cell>
          <cell r="AI70">
            <v>86189.814010000002</v>
          </cell>
          <cell r="AJ70">
            <v>87392.428700000004</v>
          </cell>
          <cell r="AK70">
            <v>88604.794399999999</v>
          </cell>
        </row>
        <row r="71">
          <cell r="A71" t="str">
            <v>ch_cpub_0</v>
          </cell>
          <cell r="B71">
            <v>55609.000010000003</v>
          </cell>
          <cell r="C71">
            <v>56110.811540000002</v>
          </cell>
          <cell r="D71">
            <v>56608.579279999998</v>
          </cell>
          <cell r="E71">
            <v>57146.505749999997</v>
          </cell>
          <cell r="F71">
            <v>57734.104180000002</v>
          </cell>
          <cell r="G71">
            <v>58367.963620000002</v>
          </cell>
          <cell r="H71">
            <v>59041.03989</v>
          </cell>
          <cell r="I71">
            <v>59746.268660000002</v>
          </cell>
          <cell r="J71">
            <v>60477.719980000002</v>
          </cell>
          <cell r="K71">
            <v>61230.781130000003</v>
          </cell>
          <cell r="L71">
            <v>62002.011980000003</v>
          </cell>
          <cell r="M71">
            <v>62788.925380000001</v>
          </cell>
          <cell r="N71">
            <v>63589.777199999997</v>
          </cell>
          <cell r="O71">
            <v>64403.387369999997</v>
          </cell>
          <cell r="P71">
            <v>65228.993280000002</v>
          </cell>
          <cell r="Q71">
            <v>66066.125260000001</v>
          </cell>
          <cell r="R71">
            <v>66914.511710000006</v>
          </cell>
          <cell r="S71">
            <v>67774.009179999994</v>
          </cell>
          <cell r="T71">
            <v>68644.544620000001</v>
          </cell>
          <cell r="U71">
            <v>69526.076990000001</v>
          </cell>
          <cell r="V71">
            <v>70418.573619999996</v>
          </cell>
          <cell r="W71">
            <v>71321.998290000003</v>
          </cell>
          <cell r="X71">
            <v>72236.306890000007</v>
          </cell>
          <cell r="Y71">
            <v>73161.448279999997</v>
          </cell>
          <cell r="Z71">
            <v>74097.368350000004</v>
          </cell>
          <cell r="AA71">
            <v>75044.015429999999</v>
          </cell>
          <cell r="AB71">
            <v>76001.346130000005</v>
          </cell>
          <cell r="AC71">
            <v>76969.330430000002</v>
          </cell>
          <cell r="AD71">
            <v>77947.955979999999</v>
          </cell>
          <cell r="AE71">
            <v>78937.230949999997</v>
          </cell>
          <cell r="AF71">
            <v>79937.186000000002</v>
          </cell>
          <cell r="AG71">
            <v>80947.874549999993</v>
          </cell>
          <cell r="AH71">
            <v>81969.372480000005</v>
          </cell>
          <cell r="AI71">
            <v>83001.777119999999</v>
          </cell>
          <cell r="AJ71">
            <v>84045.205629999997</v>
          </cell>
          <cell r="AK71">
            <v>85099.793149999998</v>
          </cell>
        </row>
        <row r="72">
          <cell r="A72" t="str">
            <v>pch_cpub_2</v>
          </cell>
          <cell r="B72">
            <v>1</v>
          </cell>
          <cell r="C72">
            <v>1.019826817</v>
          </cell>
          <cell r="D72">
            <v>1.039925386</v>
          </cell>
          <cell r="E72">
            <v>1.060346105</v>
          </cell>
          <cell r="F72">
            <v>1.0811326189999999</v>
          </cell>
          <cell r="G72">
            <v>1.102328175</v>
          </cell>
          <cell r="H72">
            <v>1.1240303650000001</v>
          </cell>
          <cell r="I72">
            <v>1.1463536089999999</v>
          </cell>
          <cell r="J72">
            <v>1.169348753</v>
          </cell>
          <cell r="K72">
            <v>1.1930277869999999</v>
          </cell>
          <cell r="L72">
            <v>1.2173858360000001</v>
          </cell>
          <cell r="M72">
            <v>1.2424157010000001</v>
          </cell>
          <cell r="N72">
            <v>1.268116429</v>
          </cell>
          <cell r="O72">
            <v>1.2944980720000001</v>
          </cell>
          <cell r="P72">
            <v>1.3215842010000001</v>
          </cell>
          <cell r="Q72">
            <v>1.3494131439999999</v>
          </cell>
          <cell r="R72">
            <v>1.378085271</v>
          </cell>
          <cell r="S72">
            <v>1.4077317970000001</v>
          </cell>
          <cell r="T72">
            <v>1.438432301</v>
          </cell>
          <cell r="U72">
            <v>1.47022852</v>
          </cell>
          <cell r="V72">
            <v>1.5031387620000001</v>
          </cell>
          <cell r="W72">
            <v>1.537168001</v>
          </cell>
          <cell r="X72">
            <v>1.5723140369999999</v>
          </cell>
          <cell r="Y72">
            <v>1.6085709610000001</v>
          </cell>
          <cell r="Z72">
            <v>1.6459309870000001</v>
          </cell>
          <cell r="AA72">
            <v>1.6843853010000001</v>
          </cell>
          <cell r="AB72">
            <v>1.723924373</v>
          </cell>
          <cell r="AC72">
            <v>1.764537977</v>
          </cell>
          <cell r="AD72">
            <v>1.806215057</v>
          </cell>
          <cell r="AE72">
            <v>1.8489435430000001</v>
          </cell>
          <cell r="AF72">
            <v>1.8927101770000001</v>
          </cell>
          <cell r="AG72">
            <v>1.937500357</v>
          </cell>
          <cell r="AH72">
            <v>1.9832980360000001</v>
          </cell>
          <cell r="AI72">
            <v>2.0300856669999998</v>
          </cell>
          <cell r="AJ72">
            <v>2.0778441980000002</v>
          </cell>
          <cell r="AK72">
            <v>2.1265531200000001</v>
          </cell>
        </row>
        <row r="73">
          <cell r="A73" t="str">
            <v>pch_cpub_0</v>
          </cell>
          <cell r="B73">
            <v>1</v>
          </cell>
          <cell r="C73">
            <v>1.019921037</v>
          </cell>
          <cell r="D73">
            <v>1.0401199809999999</v>
          </cell>
          <cell r="E73">
            <v>1.060600945</v>
          </cell>
          <cell r="F73">
            <v>1.081392337</v>
          </cell>
          <cell r="G73">
            <v>1.102534516</v>
          </cell>
          <cell r="H73">
            <v>1.12407188</v>
          </cell>
          <cell r="I73">
            <v>1.146047944</v>
          </cell>
          <cell r="J73">
            <v>1.168502361</v>
          </cell>
          <cell r="K73">
            <v>1.1914693810000001</v>
          </cell>
          <cell r="L73">
            <v>1.2149773989999999</v>
          </cell>
          <cell r="M73">
            <v>1.239049268</v>
          </cell>
          <cell r="N73">
            <v>1.263703064</v>
          </cell>
          <cell r="O73">
            <v>1.2889530440000001</v>
          </cell>
          <cell r="P73">
            <v>1.314810603</v>
          </cell>
          <cell r="Q73">
            <v>1.3412851079999999</v>
          </cell>
          <cell r="R73">
            <v>1.368384585</v>
          </cell>
          <cell r="S73">
            <v>1.3961162199999999</v>
          </cell>
          <cell r="T73">
            <v>1.424486725</v>
          </cell>
          <cell r="U73">
            <v>1.4535025770000001</v>
          </cell>
          <cell r="V73">
            <v>1.483170171</v>
          </cell>
          <cell r="W73">
            <v>1.5134959240000001</v>
          </cell>
          <cell r="X73">
            <v>1.5444863390000001</v>
          </cell>
          <cell r="Y73">
            <v>1.5761480560000001</v>
          </cell>
          <cell r="Z73">
            <v>1.6084878970000001</v>
          </cell>
          <cell r="AA73">
            <v>1.641512914</v>
          </cell>
          <cell r="AB73">
            <v>1.67523044</v>
          </cell>
          <cell r="AC73">
            <v>1.7096481400000001</v>
          </cell>
          <cell r="AD73">
            <v>1.7447740730000001</v>
          </cell>
          <cell r="AE73">
            <v>1.7806167449999999</v>
          </cell>
          <cell r="AF73">
            <v>1.8171851640000001</v>
          </cell>
          <cell r="AG73">
            <v>1.8544888960000001</v>
          </cell>
          <cell r="AH73">
            <v>1.8925381050000001</v>
          </cell>
          <cell r="AI73">
            <v>1.9313435940000001</v>
          </cell>
          <cell r="AJ73">
            <v>1.9709168349999999</v>
          </cell>
          <cell r="AK73">
            <v>2.0112699940000001</v>
          </cell>
        </row>
        <row r="74">
          <cell r="A74" t="str">
            <v>ch_cmin_2</v>
          </cell>
          <cell r="B74">
            <v>2.3117493370000002</v>
          </cell>
          <cell r="C74">
            <v>2.3327461129999998</v>
          </cell>
          <cell r="D74">
            <v>2.3535830089999998</v>
          </cell>
          <cell r="E74">
            <v>2.3760929000000002</v>
          </cell>
          <cell r="F74">
            <v>2.4006951249999999</v>
          </cell>
          <cell r="G74">
            <v>2.4272861950000002</v>
          </cell>
          <cell r="H74">
            <v>2.4555641210000001</v>
          </cell>
          <cell r="I74">
            <v>2.485224262</v>
          </cell>
          <cell r="J74">
            <v>2.5160688329999998</v>
          </cell>
          <cell r="K74">
            <v>2.5479540150000002</v>
          </cell>
          <cell r="L74">
            <v>2.5807751799999998</v>
          </cell>
          <cell r="M74">
            <v>2.6144601070000002</v>
          </cell>
          <cell r="N74">
            <v>2.648963036</v>
          </cell>
          <cell r="O74">
            <v>2.6842590980000001</v>
          </cell>
          <cell r="P74">
            <v>2.7203394300000001</v>
          </cell>
          <cell r="Q74">
            <v>2.7572071450000002</v>
          </cell>
          <cell r="R74">
            <v>2.794815308</v>
          </cell>
          <cell r="S74">
            <v>2.8331085219999999</v>
          </cell>
          <cell r="T74">
            <v>2.8720948530000001</v>
          </cell>
          <cell r="U74">
            <v>2.9117882320000001</v>
          </cell>
          <cell r="V74">
            <v>2.9521962070000001</v>
          </cell>
          <cell r="W74">
            <v>2.9933193130000002</v>
          </cell>
          <cell r="X74">
            <v>3.0351519730000001</v>
          </cell>
          <cell r="Y74">
            <v>3.0776831470000001</v>
          </cell>
          <cell r="Z74">
            <v>3.1208967109999999</v>
          </cell>
          <cell r="AA74">
            <v>3.164771789</v>
          </cell>
          <cell r="AB74">
            <v>3.2092831550000001</v>
          </cell>
          <cell r="AC74">
            <v>3.2544018019999998</v>
          </cell>
          <cell r="AD74">
            <v>3.3000956540000002</v>
          </cell>
          <cell r="AE74">
            <v>3.346330391</v>
          </cell>
          <cell r="AF74">
            <v>3.3930703310000001</v>
          </cell>
          <cell r="AG74">
            <v>3.4402792660000001</v>
          </cell>
          <cell r="AH74">
            <v>3.487921236</v>
          </cell>
          <cell r="AI74">
            <v>3.5359611700000002</v>
          </cell>
          <cell r="AJ74">
            <v>3.584365386</v>
          </cell>
          <cell r="AK74">
            <v>3.6331019439999999</v>
          </cell>
        </row>
        <row r="75">
          <cell r="A75" t="str">
            <v>ch_cmin_0</v>
          </cell>
          <cell r="B75">
            <v>2.3117493370000002</v>
          </cell>
          <cell r="C75">
            <v>2.332604978</v>
          </cell>
          <cell r="D75">
            <v>2.3532695669999999</v>
          </cell>
          <cell r="E75">
            <v>2.3755574240000001</v>
          </cell>
          <cell r="F75">
            <v>2.3998471000000001</v>
          </cell>
          <cell r="G75">
            <v>2.4259934849999998</v>
          </cell>
          <cell r="H75">
            <v>2.4537143870000002</v>
          </cell>
          <cell r="I75">
            <v>2.4827364869999999</v>
          </cell>
          <cell r="J75">
            <v>2.512837685</v>
          </cell>
          <cell r="K75">
            <v>2.5438498479999998</v>
          </cell>
          <cell r="L75">
            <v>2.5756496759999998</v>
          </cell>
          <cell r="M75">
            <v>2.608148221</v>
          </cell>
          <cell r="N75">
            <v>2.641282114</v>
          </cell>
          <cell r="O75">
            <v>2.6750068699999998</v>
          </cell>
          <cell r="P75">
            <v>2.7092918610000001</v>
          </cell>
          <cell r="Q75">
            <v>2.744116199</v>
          </cell>
          <cell r="R75">
            <v>2.7794656990000002</v>
          </cell>
          <cell r="S75">
            <v>2.8153306570000001</v>
          </cell>
          <cell r="T75">
            <v>2.8517039139999998</v>
          </cell>
          <cell r="U75">
            <v>2.8885795449999998</v>
          </cell>
          <cell r="V75">
            <v>2.9259520339999998</v>
          </cell>
          <cell r="W75">
            <v>2.96381585</v>
          </cell>
          <cell r="X75">
            <v>3.0021652809999999</v>
          </cell>
          <cell r="Y75">
            <v>3.0409944699999998</v>
          </cell>
          <cell r="Z75">
            <v>3.080297576</v>
          </cell>
          <cell r="AA75">
            <v>3.1200689860000002</v>
          </cell>
          <cell r="AB75">
            <v>3.1603035629999998</v>
          </cell>
          <cell r="AC75">
            <v>3.2009968620000002</v>
          </cell>
          <cell r="AD75">
            <v>3.2421453219999998</v>
          </cell>
          <cell r="AE75">
            <v>3.2837464060000001</v>
          </cell>
          <cell r="AF75">
            <v>3.3257986970000002</v>
          </cell>
          <cell r="AG75">
            <v>3.368301931</v>
          </cell>
          <cell r="AH75">
            <v>3.4112570020000001</v>
          </cell>
          <cell r="AI75">
            <v>3.4546659260000001</v>
          </cell>
          <cell r="AJ75">
            <v>3.4985317920000001</v>
          </cell>
          <cell r="AK75">
            <v>3.542858678</v>
          </cell>
        </row>
        <row r="76">
          <cell r="A76" t="str">
            <v>pch_cmin_2</v>
          </cell>
          <cell r="B76">
            <v>1</v>
          </cell>
          <cell r="C76">
            <v>1.0201535310000001</v>
          </cell>
          <cell r="D76">
            <v>1.0407558729999999</v>
          </cell>
          <cell r="E76">
            <v>1.0618228919999999</v>
          </cell>
          <cell r="F76">
            <v>1.083428485</v>
          </cell>
          <cell r="G76">
            <v>1.105673919</v>
          </cell>
          <cell r="H76">
            <v>1.1285595390000001</v>
          </cell>
          <cell r="I76">
            <v>1.152012386</v>
          </cell>
          <cell r="J76">
            <v>1.176023308</v>
          </cell>
          <cell r="K76">
            <v>1.2006225290000001</v>
          </cell>
          <cell r="L76">
            <v>1.225866404</v>
          </cell>
          <cell r="M76">
            <v>1.251829887</v>
          </cell>
          <cell r="N76">
            <v>1.278602177</v>
          </cell>
          <cell r="O76">
            <v>1.306284255</v>
          </cell>
          <cell r="P76">
            <v>1.334987551</v>
          </cell>
          <cell r="Q76">
            <v>1.3648332839999999</v>
          </cell>
          <cell r="R76">
            <v>1.395839939</v>
          </cell>
          <cell r="S76">
            <v>1.4279325519999999</v>
          </cell>
          <cell r="T76">
            <v>1.461073313</v>
          </cell>
          <cell r="U76">
            <v>1.495245873</v>
          </cell>
          <cell r="V76">
            <v>1.5304464390000001</v>
          </cell>
          <cell r="W76">
            <v>1.5666783660000001</v>
          </cell>
          <cell r="X76">
            <v>1.6039487219999999</v>
          </cell>
          <cell r="Y76">
            <v>1.6422661160000001</v>
          </cell>
          <cell r="Z76">
            <v>1.6816393279999999</v>
          </cell>
          <cell r="AA76">
            <v>1.722076516</v>
          </cell>
          <cell r="AB76">
            <v>1.7635847710000001</v>
          </cell>
          <cell r="AC76">
            <v>1.8061699179999999</v>
          </cell>
          <cell r="AD76">
            <v>1.8498364469999999</v>
          </cell>
          <cell r="AE76">
            <v>1.8945875219999999</v>
          </cell>
          <cell r="AF76">
            <v>1.9404250249999999</v>
          </cell>
          <cell r="AG76">
            <v>1.987349622</v>
          </cell>
          <cell r="AH76">
            <v>2.0353608169999999</v>
          </cell>
          <cell r="AI76">
            <v>2.084457022</v>
          </cell>
          <cell r="AJ76">
            <v>2.1346356129999999</v>
          </cell>
          <cell r="AK76">
            <v>2.1858930029999999</v>
          </cell>
        </row>
        <row r="77">
          <cell r="A77" t="str">
            <v>pch_cmin_0</v>
          </cell>
          <cell r="B77">
            <v>1</v>
          </cell>
          <cell r="C77">
            <v>1.0199280019999999</v>
          </cell>
          <cell r="D77">
            <v>1.0401610160000001</v>
          </cell>
          <cell r="E77">
            <v>1.0607252389999999</v>
          </cell>
          <cell r="F77">
            <v>1.081660829</v>
          </cell>
          <cell r="G77">
            <v>1.10300585</v>
          </cell>
          <cell r="H77">
            <v>1.1247911020000001</v>
          </cell>
          <cell r="I77">
            <v>1.147040359</v>
          </cell>
          <cell r="J77">
            <v>1.1697722340000001</v>
          </cell>
          <cell r="K77">
            <v>1.193001985</v>
          </cell>
          <cell r="L77">
            <v>1.216742784</v>
          </cell>
          <cell r="M77">
            <v>1.2410064759999999</v>
          </cell>
          <cell r="N77">
            <v>1.265804004</v>
          </cell>
          <cell r="O77">
            <v>1.2911456589999999</v>
          </cell>
          <cell r="P77">
            <v>1.3170412389999999</v>
          </cell>
          <cell r="Q77">
            <v>1.343500178</v>
          </cell>
          <cell r="R77">
            <v>1.3705316540000001</v>
          </cell>
          <cell r="S77">
            <v>1.3981446879999999</v>
          </cell>
          <cell r="T77">
            <v>1.4263482220000001</v>
          </cell>
          <cell r="U77">
            <v>1.455151195</v>
          </cell>
          <cell r="V77">
            <v>1.4845625929999999</v>
          </cell>
          <cell r="W77">
            <v>1.5145915050000001</v>
          </cell>
          <cell r="X77">
            <v>1.545247158</v>
          </cell>
          <cell r="Y77">
            <v>1.5765389569999999</v>
          </cell>
          <cell r="Z77">
            <v>1.6084765130000001</v>
          </cell>
          <cell r="AA77">
            <v>1.6410696849999999</v>
          </cell>
          <cell r="AB77">
            <v>1.674328603</v>
          </cell>
          <cell r="AC77">
            <v>1.708263705</v>
          </cell>
          <cell r="AD77">
            <v>1.7428857659999999</v>
          </cell>
          <cell r="AE77">
            <v>1.778205926</v>
          </cell>
          <cell r="AF77">
            <v>1.8142357200000001</v>
          </cell>
          <cell r="AG77">
            <v>1.8509871</v>
          </cell>
          <cell r="AH77">
            <v>1.888472455</v>
          </cell>
          <cell r="AI77">
            <v>1.9267046329999999</v>
          </cell>
          <cell r="AJ77">
            <v>1.965696954</v>
          </cell>
          <cell r="AK77">
            <v>2.005463217</v>
          </cell>
        </row>
        <row r="78">
          <cell r="A78" t="str">
            <v>ch_ccoa_2</v>
          </cell>
          <cell r="B78">
            <v>93.505873149999999</v>
          </cell>
          <cell r="C78">
            <v>92.844085149999998</v>
          </cell>
          <cell r="D78">
            <v>91.494183939999999</v>
          </cell>
          <cell r="E78">
            <v>89.928985240000003</v>
          </cell>
          <cell r="F78">
            <v>88.344570250000004</v>
          </cell>
          <cell r="G78">
            <v>86.811034070000005</v>
          </cell>
          <cell r="H78">
            <v>85.342906740000004</v>
          </cell>
          <cell r="I78">
            <v>83.936861530000002</v>
          </cell>
          <cell r="J78">
            <v>82.587310900000006</v>
          </cell>
          <cell r="K78">
            <v>81.287164369999999</v>
          </cell>
          <cell r="L78">
            <v>80.028950730000005</v>
          </cell>
          <cell r="M78">
            <v>78.805578890000007</v>
          </cell>
          <cell r="N78">
            <v>77.610638730000005</v>
          </cell>
          <cell r="O78">
            <v>76.438366079999994</v>
          </cell>
          <cell r="P78">
            <v>75.283437550000002</v>
          </cell>
          <cell r="Q78">
            <v>74.140733620000006</v>
          </cell>
          <cell r="R78">
            <v>73.006754400000005</v>
          </cell>
          <cell r="S78">
            <v>71.882107959999999</v>
          </cell>
          <cell r="T78">
            <v>70.769348489999999</v>
          </cell>
          <cell r="U78">
            <v>69.670510210000003</v>
          </cell>
          <cell r="V78">
            <v>68.586685090000003</v>
          </cell>
          <cell r="W78">
            <v>67.518245550000003</v>
          </cell>
          <cell r="X78">
            <v>66.465161879999997</v>
          </cell>
          <cell r="Y78">
            <v>65.427242140000004</v>
          </cell>
          <cell r="Z78">
            <v>64.404271850000001</v>
          </cell>
          <cell r="AA78">
            <v>63.396077560000002</v>
          </cell>
          <cell r="AB78">
            <v>62.402544419999998</v>
          </cell>
          <cell r="AC78">
            <v>61.42361082</v>
          </cell>
          <cell r="AD78">
            <v>60.459254199999997</v>
          </cell>
          <cell r="AE78">
            <v>59.509475860000002</v>
          </cell>
          <cell r="AF78">
            <v>58.574287939999998</v>
          </cell>
          <cell r="AG78">
            <v>57.653703569999998</v>
          </cell>
          <cell r="AH78">
            <v>56.747729999999997</v>
          </cell>
          <cell r="AI78">
            <v>55.856364309999996</v>
          </cell>
          <cell r="AJ78">
            <v>54.979590909999999</v>
          </cell>
          <cell r="AK78">
            <v>54.117380339999997</v>
          </cell>
        </row>
        <row r="79">
          <cell r="A79" t="str">
            <v>ch_ccoa_0</v>
          </cell>
          <cell r="B79">
            <v>93.505873149999999</v>
          </cell>
          <cell r="C79">
            <v>92.836323879999995</v>
          </cell>
          <cell r="D79">
            <v>91.48180601</v>
          </cell>
          <cell r="E79">
            <v>89.915461960000002</v>
          </cell>
          <cell r="F79">
            <v>88.331249490000005</v>
          </cell>
          <cell r="G79">
            <v>86.798232569999996</v>
          </cell>
          <cell r="H79">
            <v>85.333381869999997</v>
          </cell>
          <cell r="I79">
            <v>83.933986640000001</v>
          </cell>
          <cell r="J79">
            <v>82.591503189999997</v>
          </cell>
          <cell r="K79">
            <v>81.297030100000001</v>
          </cell>
          <cell r="L79">
            <v>80.043127889999994</v>
          </cell>
          <cell r="M79">
            <v>78.824131390000005</v>
          </cell>
          <cell r="N79">
            <v>77.635914360000001</v>
          </cell>
          <cell r="O79">
            <v>76.475518230000006</v>
          </cell>
          <cell r="P79">
            <v>75.340612519999993</v>
          </cell>
          <cell r="Q79">
            <v>74.229510649999995</v>
          </cell>
          <cell r="R79">
            <v>73.140973239999994</v>
          </cell>
          <cell r="S79">
            <v>72.074028459999994</v>
          </cell>
          <cell r="T79">
            <v>71.027866700000004</v>
          </cell>
          <cell r="U79">
            <v>70.001779529999993</v>
          </cell>
          <cell r="V79">
            <v>68.995125819999998</v>
          </cell>
          <cell r="W79">
            <v>68.007312959999993</v>
          </cell>
          <cell r="X79">
            <v>67.037785940000006</v>
          </cell>
          <cell r="Y79">
            <v>66.086020750000003</v>
          </cell>
          <cell r="Z79">
            <v>65.151520149999996</v>
          </cell>
          <cell r="AA79">
            <v>64.233810770000005</v>
          </cell>
          <cell r="AB79">
            <v>63.33244097</v>
          </cell>
          <cell r="AC79">
            <v>62.446979110000001</v>
          </cell>
          <cell r="AD79">
            <v>61.577012189999998</v>
          </cell>
          <cell r="AE79">
            <v>60.722144610000001</v>
          </cell>
          <cell r="AF79">
            <v>59.881997050000003</v>
          </cell>
          <cell r="AG79">
            <v>59.056205540000001</v>
          </cell>
          <cell r="AH79">
            <v>58.244420519999998</v>
          </cell>
          <cell r="AI79">
            <v>57.446306049999997</v>
          </cell>
          <cell r="AJ79">
            <v>56.661538999999998</v>
          </cell>
          <cell r="AK79">
            <v>55.889808420000001</v>
          </cell>
        </row>
        <row r="80">
          <cell r="A80" t="str">
            <v>pch_ccoa_2</v>
          </cell>
          <cell r="B80">
            <v>1</v>
          </cell>
          <cell r="C80">
            <v>1.0248007809999999</v>
          </cell>
          <cell r="D80">
            <v>1.0503439080000001</v>
          </cell>
          <cell r="E80">
            <v>1.0773381849999999</v>
          </cell>
          <cell r="F80">
            <v>1.106667496</v>
          </cell>
          <cell r="G80">
            <v>1.139337252</v>
          </cell>
          <cell r="H80">
            <v>1.173874173</v>
          </cell>
          <cell r="I80">
            <v>1.2084063380000001</v>
          </cell>
          <cell r="J80">
            <v>1.2434490650000001</v>
          </cell>
          <cell r="K80">
            <v>1.2797044049999999</v>
          </cell>
          <cell r="L80">
            <v>1.3180117570000001</v>
          </cell>
          <cell r="M80">
            <v>1.35932188</v>
          </cell>
          <cell r="N80">
            <v>1.404685535</v>
          </cell>
          <cell r="O80">
            <v>1.4552515070000001</v>
          </cell>
          <cell r="P80">
            <v>1.5122708709999999</v>
          </cell>
          <cell r="Q80">
            <v>1.577105687</v>
          </cell>
          <cell r="R80">
            <v>1.648546005</v>
          </cell>
          <cell r="S80">
            <v>1.724416312</v>
          </cell>
          <cell r="T80">
            <v>1.8046596720000001</v>
          </cell>
          <cell r="U80">
            <v>1.8893029020000001</v>
          </cell>
          <cell r="V80">
            <v>1.9784197509999999</v>
          </cell>
          <cell r="W80">
            <v>2.0721086940000002</v>
          </cell>
          <cell r="X80">
            <v>2.1704795400000001</v>
          </cell>
          <cell r="Y80">
            <v>2.2736452819999999</v>
          </cell>
          <cell r="Z80">
            <v>2.3817170860000001</v>
          </cell>
          <cell r="AA80">
            <v>2.49480111</v>
          </cell>
          <cell r="AB80">
            <v>2.612996425</v>
          </cell>
          <cell r="AC80">
            <v>2.7363935380000002</v>
          </cell>
          <cell r="AD80">
            <v>2.8650732649999999</v>
          </cell>
          <cell r="AE80">
            <v>2.9991057900000002</v>
          </cell>
          <cell r="AF80">
            <v>3.138549807</v>
          </cell>
          <cell r="AG80">
            <v>3.2834517089999999</v>
          </cell>
          <cell r="AH80">
            <v>3.4338448260000001</v>
          </cell>
          <cell r="AI80">
            <v>3.5897486879999998</v>
          </cell>
          <cell r="AJ80">
            <v>3.7511683580000001</v>
          </cell>
          <cell r="AK80">
            <v>3.918093845</v>
          </cell>
        </row>
        <row r="81">
          <cell r="A81" t="str">
            <v>pch_ccoa_0</v>
          </cell>
          <cell r="B81">
            <v>1</v>
          </cell>
          <cell r="C81">
            <v>1.0198383609999999</v>
          </cell>
          <cell r="D81">
            <v>1.03994389</v>
          </cell>
          <cell r="E81">
            <v>1.0603971130000001</v>
          </cell>
          <cell r="F81">
            <v>1.0812587229999999</v>
          </cell>
          <cell r="G81">
            <v>1.1025638120000001</v>
          </cell>
          <cell r="H81">
            <v>1.1243317269999999</v>
          </cell>
          <cell r="I81">
            <v>1.146575125</v>
          </cell>
          <cell r="J81">
            <v>1.1693049639999999</v>
          </cell>
          <cell r="K81">
            <v>1.1925323640000001</v>
          </cell>
          <cell r="L81">
            <v>1.2162688319999999</v>
          </cell>
          <cell r="M81">
            <v>1.2405259070000001</v>
          </cell>
          <cell r="N81">
            <v>1.2653147709999999</v>
          </cell>
          <cell r="O81">
            <v>1.290646027</v>
          </cell>
          <cell r="P81">
            <v>1.316529654</v>
          </cell>
          <cell r="Q81">
            <v>1.3429751029999999</v>
          </cell>
          <cell r="R81">
            <v>1.3699914419999999</v>
          </cell>
          <cell r="S81">
            <v>1.3975875179999999</v>
          </cell>
          <cell r="T81">
            <v>1.4257720970000001</v>
          </cell>
          <cell r="U81">
            <v>1.4545539700000001</v>
          </cell>
          <cell r="V81">
            <v>1.4839420379999999</v>
          </cell>
          <cell r="W81">
            <v>1.513945369</v>
          </cell>
          <cell r="X81">
            <v>1.544573234</v>
          </cell>
          <cell r="Y81">
            <v>1.575835136</v>
          </cell>
          <cell r="Z81">
            <v>1.6077408310000001</v>
          </cell>
          <cell r="AA81">
            <v>1.640300351</v>
          </cell>
          <cell r="AB81">
            <v>1.6735240220000001</v>
          </cell>
          <cell r="AC81">
            <v>1.707422486</v>
          </cell>
          <cell r="AD81">
            <v>1.742006722</v>
          </cell>
          <cell r="AE81">
            <v>1.7772880719999999</v>
          </cell>
          <cell r="AF81">
            <v>1.8132782569999999</v>
          </cell>
          <cell r="AG81">
            <v>1.849989404</v>
          </cell>
          <cell r="AH81">
            <v>1.8874340590000001</v>
          </cell>
          <cell r="AI81">
            <v>1.925625205</v>
          </cell>
          <cell r="AJ81">
            <v>1.9645762760000001</v>
          </cell>
          <cell r="AK81">
            <v>2.004301168</v>
          </cell>
        </row>
        <row r="82">
          <cell r="A82" t="str">
            <v>ch_cfut_2</v>
          </cell>
          <cell r="B82">
            <v>24671.834879999999</v>
          </cell>
          <cell r="C82">
            <v>24534.569289999999</v>
          </cell>
          <cell r="D82">
            <v>24327.95407</v>
          </cell>
          <cell r="E82">
            <v>24169.8397</v>
          </cell>
          <cell r="F82">
            <v>24083.273450000001</v>
          </cell>
          <cell r="G82">
            <v>24058.754799999999</v>
          </cell>
          <cell r="H82">
            <v>24080.440559999999</v>
          </cell>
          <cell r="I82">
            <v>24134.942060000001</v>
          </cell>
          <cell r="J82">
            <v>24211.955730000001</v>
          </cell>
          <cell r="K82">
            <v>24303.771540000002</v>
          </cell>
          <cell r="L82">
            <v>24404.60355</v>
          </cell>
          <cell r="M82">
            <v>24509.991819999999</v>
          </cell>
          <cell r="N82">
            <v>24616.337009999999</v>
          </cell>
          <cell r="O82">
            <v>24720.56179</v>
          </cell>
          <cell r="P82">
            <v>24819.87127</v>
          </cell>
          <cell r="Q82">
            <v>24911.581979999999</v>
          </cell>
          <cell r="R82">
            <v>24994.241989999999</v>
          </cell>
          <cell r="S82">
            <v>25067.907950000001</v>
          </cell>
          <cell r="T82">
            <v>25132.69642</v>
          </cell>
          <cell r="U82">
            <v>25188.339670000001</v>
          </cell>
          <cell r="V82">
            <v>25234.157810000001</v>
          </cell>
          <cell r="W82">
            <v>25269.140309999999</v>
          </cell>
          <cell r="X82">
            <v>25292.029559999999</v>
          </cell>
          <cell r="Y82">
            <v>25301.38062</v>
          </cell>
          <cell r="Z82">
            <v>25295.598709999998</v>
          </cell>
          <cell r="AA82">
            <v>25272.962820000001</v>
          </cell>
          <cell r="AB82">
            <v>25231.64302</v>
          </cell>
          <cell r="AC82">
            <v>25169.717089999998</v>
          </cell>
          <cell r="AD82">
            <v>25085.19023</v>
          </cell>
          <cell r="AE82">
            <v>24976.019850000001</v>
          </cell>
          <cell r="AF82">
            <v>24840.146939999999</v>
          </cell>
          <cell r="AG82">
            <v>24675.534240000001</v>
          </cell>
          <cell r="AH82">
            <v>24480.211490000002</v>
          </cell>
          <cell r="AI82">
            <v>24252.326969999998</v>
          </cell>
          <cell r="AJ82">
            <v>23990.204610000001</v>
          </cell>
          <cell r="AK82">
            <v>23692.40494</v>
          </cell>
        </row>
        <row r="83">
          <cell r="A83" t="str">
            <v>ch_cfut_0</v>
          </cell>
          <cell r="B83">
            <v>24671.834879999999</v>
          </cell>
          <cell r="C83">
            <v>24537.23991</v>
          </cell>
          <cell r="D83">
            <v>24335.846239999999</v>
          </cell>
          <cell r="E83">
            <v>24185.038189999999</v>
          </cell>
          <cell r="F83">
            <v>24107.94137</v>
          </cell>
          <cell r="G83">
            <v>24095.74295</v>
          </cell>
          <cell r="H83">
            <v>24132.4928</v>
          </cell>
          <cell r="I83">
            <v>24203.647840000001</v>
          </cell>
          <cell r="J83">
            <v>24298.171719999998</v>
          </cell>
          <cell r="K83">
            <v>24408.362679999998</v>
          </cell>
          <cell r="L83">
            <v>24529.077069999999</v>
          </cell>
          <cell r="M83">
            <v>24656.952280000001</v>
          </cell>
          <cell r="N83">
            <v>24789.801159999999</v>
          </cell>
          <cell r="O83">
            <v>24926.189020000002</v>
          </cell>
          <cell r="P83">
            <v>25065.155940000001</v>
          </cell>
          <cell r="Q83">
            <v>25206.041150000001</v>
          </cell>
          <cell r="R83">
            <v>25348.374360000002</v>
          </cell>
          <cell r="S83">
            <v>25491.809270000002</v>
          </cell>
          <cell r="T83">
            <v>25636.082709999999</v>
          </cell>
          <cell r="U83">
            <v>25780.989460000001</v>
          </cell>
          <cell r="V83">
            <v>25926.366310000001</v>
          </cell>
          <cell r="W83">
            <v>26072.08178</v>
          </cell>
          <cell r="X83">
            <v>26218.029419999999</v>
          </cell>
          <cell r="Y83">
            <v>26364.12312</v>
          </cell>
          <cell r="Z83">
            <v>26510.293959999999</v>
          </cell>
          <cell r="AA83">
            <v>26656.487809999999</v>
          </cell>
          <cell r="AB83">
            <v>26802.663509999998</v>
          </cell>
          <cell r="AC83">
            <v>26948.79135</v>
          </cell>
          <cell r="AD83">
            <v>27094.851790000001</v>
          </cell>
          <cell r="AE83">
            <v>27240.83424</v>
          </cell>
          <cell r="AF83">
            <v>27386.73587</v>
          </cell>
          <cell r="AG83">
            <v>27532.56048</v>
          </cell>
          <cell r="AH83">
            <v>27678.31739</v>
          </cell>
          <cell r="AI83">
            <v>27824.020339999999</v>
          </cell>
          <cell r="AJ83">
            <v>27969.686389999999</v>
          </cell>
          <cell r="AK83">
            <v>28115.33497</v>
          </cell>
        </row>
        <row r="84">
          <cell r="A84" t="str">
            <v>pch_cfut_2</v>
          </cell>
          <cell r="B84">
            <v>1</v>
          </cell>
          <cell r="C84">
            <v>1.027410527</v>
          </cell>
          <cell r="D84">
            <v>1.0556251759999999</v>
          </cell>
          <cell r="E84">
            <v>1.085776437</v>
          </cell>
          <cell r="F84">
            <v>1.119186462</v>
          </cell>
          <cell r="G84">
            <v>1.157328608</v>
          </cell>
          <cell r="H84">
            <v>1.197884913</v>
          </cell>
          <cell r="I84">
            <v>1.2380296930000001</v>
          </cell>
          <cell r="J84">
            <v>1.278634142</v>
          </cell>
          <cell r="K84">
            <v>1.320779159</v>
          </cell>
          <cell r="L84">
            <v>1.365714173</v>
          </cell>
          <cell r="M84">
            <v>1.414835571</v>
          </cell>
          <cell r="N84">
            <v>1.469678566</v>
          </cell>
          <cell r="O84">
            <v>1.5319185390000001</v>
          </cell>
          <cell r="P84">
            <v>1.603379377</v>
          </cell>
          <cell r="Q84">
            <v>1.686047259</v>
          </cell>
          <cell r="R84">
            <v>1.7779808530000001</v>
          </cell>
          <cell r="S84">
            <v>1.8758720120000001</v>
          </cell>
          <cell r="T84">
            <v>1.979729176</v>
          </cell>
          <cell r="U84">
            <v>2.0896362069999999</v>
          </cell>
          <cell r="V84">
            <v>2.2057206690000002</v>
          </cell>
          <cell r="W84">
            <v>2.3281336270000001</v>
          </cell>
          <cell r="X84">
            <v>2.4570367430000002</v>
          </cell>
          <cell r="Y84">
            <v>2.592593935</v>
          </cell>
          <cell r="Z84">
            <v>2.7349658830000001</v>
          </cell>
          <cell r="AA84">
            <v>2.8843062900000001</v>
          </cell>
          <cell r="AB84">
            <v>3.040759226</v>
          </cell>
          <cell r="AC84">
            <v>3.2044570999999999</v>
          </cell>
          <cell r="AD84">
            <v>3.3755190050000001</v>
          </cell>
          <cell r="AE84">
            <v>3.5540492640000001</v>
          </cell>
          <cell r="AF84">
            <v>3.7401360800000001</v>
          </cell>
          <cell r="AG84">
            <v>3.9338502489999998</v>
          </cell>
          <cell r="AH84">
            <v>4.1352439360000002</v>
          </cell>
          <cell r="AI84">
            <v>4.3443494979999997</v>
          </cell>
          <cell r="AJ84">
            <v>4.5611784149999997</v>
          </cell>
          <cell r="AK84">
            <v>4.7857203330000004</v>
          </cell>
        </row>
        <row r="85">
          <cell r="A85" t="str">
            <v>pch_cfut_0</v>
          </cell>
          <cell r="B85">
            <v>1</v>
          </cell>
          <cell r="C85">
            <v>1.0198581010000001</v>
          </cell>
          <cell r="D85">
            <v>1.040011357</v>
          </cell>
          <cell r="E85">
            <v>1.0605378329999999</v>
          </cell>
          <cell r="F85">
            <v>1.081489962</v>
          </cell>
          <cell r="G85">
            <v>1.1028929380000001</v>
          </cell>
          <cell r="H85">
            <v>1.1247572370000001</v>
          </cell>
          <cell r="I85">
            <v>1.147088882</v>
          </cell>
          <cell r="J85">
            <v>1.16989462</v>
          </cell>
          <cell r="K85">
            <v>1.1931834079999999</v>
          </cell>
          <cell r="L85">
            <v>1.216966051</v>
          </cell>
          <cell r="M85">
            <v>1.2412542900000001</v>
          </cell>
          <cell r="N85">
            <v>1.2660599779999999</v>
          </cell>
          <cell r="O85">
            <v>1.291394562</v>
          </cell>
          <cell r="P85">
            <v>1.3172688699999999</v>
          </cell>
          <cell r="Q85">
            <v>1.3436931219999999</v>
          </cell>
          <cell r="R85">
            <v>1.370677063</v>
          </cell>
          <cell r="S85">
            <v>1.3982301319999999</v>
          </cell>
          <cell r="T85">
            <v>1.4263616240000001</v>
          </cell>
          <cell r="U85">
            <v>1.4550808310000001</v>
          </cell>
          <cell r="V85">
            <v>1.4843971439999999</v>
          </cell>
          <cell r="W85">
            <v>1.514320128</v>
          </cell>
          <cell r="X85">
            <v>1.5448595679999999</v>
          </cell>
          <cell r="Y85">
            <v>1.576025502</v>
          </cell>
          <cell r="Z85">
            <v>1.607828238</v>
          </cell>
          <cell r="AA85">
            <v>1.6402783759999999</v>
          </cell>
          <cell r="AB85">
            <v>1.6733868139999999</v>
          </cell>
          <cell r="AC85">
            <v>1.707164769</v>
          </cell>
          <cell r="AD85">
            <v>1.7416237830000001</v>
          </cell>
          <cell r="AE85">
            <v>1.776775744</v>
          </cell>
          <cell r="AF85">
            <v>1.8126328949999999</v>
          </cell>
          <cell r="AG85">
            <v>1.8492078519999999</v>
          </cell>
          <cell r="AH85">
            <v>1.886513616</v>
          </cell>
          <cell r="AI85">
            <v>1.9245635839999999</v>
          </cell>
          <cell r="AJ85">
            <v>1.9633715620000001</v>
          </cell>
          <cell r="AK85">
            <v>2.0029517719999999</v>
          </cell>
        </row>
        <row r="86">
          <cell r="A86" t="str">
            <v>ch_cfuh_2</v>
          </cell>
          <cell r="B86">
            <v>7078.7048249999998</v>
          </cell>
          <cell r="C86">
            <v>7075.5499989999998</v>
          </cell>
          <cell r="D86">
            <v>7038.1763080000001</v>
          </cell>
          <cell r="E86">
            <v>6988.6273920000003</v>
          </cell>
          <cell r="F86">
            <v>6935.6905850000003</v>
          </cell>
          <cell r="G86">
            <v>6882.0997299999999</v>
          </cell>
          <cell r="H86">
            <v>6829.72235</v>
          </cell>
          <cell r="I86">
            <v>6780.2257440000003</v>
          </cell>
          <cell r="J86">
            <v>6733.561944</v>
          </cell>
          <cell r="K86">
            <v>6688.9552350000004</v>
          </cell>
          <cell r="L86">
            <v>6645.3839630000002</v>
          </cell>
          <cell r="M86">
            <v>6601.8049870000004</v>
          </cell>
          <cell r="N86">
            <v>6557.2491659999996</v>
          </cell>
          <cell r="O86">
            <v>6510.8555379999998</v>
          </cell>
          <cell r="P86">
            <v>6461.8798660000002</v>
          </cell>
          <cell r="Q86">
            <v>6409.6956769999997</v>
          </cell>
          <cell r="R86">
            <v>6355.100289</v>
          </cell>
          <cell r="S86">
            <v>6299.7810380000001</v>
          </cell>
          <cell r="T86">
            <v>6244.5812459999997</v>
          </cell>
          <cell r="U86">
            <v>6189.894875</v>
          </cell>
          <cell r="V86">
            <v>6135.8867389999996</v>
          </cell>
          <cell r="W86">
            <v>6082.6134160000001</v>
          </cell>
          <cell r="X86">
            <v>6030.0869169999996</v>
          </cell>
          <cell r="Y86">
            <v>5978.3058739999997</v>
          </cell>
          <cell r="Z86">
            <v>5927.2689819999996</v>
          </cell>
          <cell r="AA86">
            <v>5876.9793970000001</v>
          </cell>
          <cell r="AB86">
            <v>5827.4449990000003</v>
          </cell>
          <cell r="AC86">
            <v>5778.6770859999997</v>
          </cell>
          <cell r="AD86">
            <v>5730.6887960000004</v>
          </cell>
          <cell r="AE86">
            <v>5683.4937449999998</v>
          </cell>
          <cell r="AF86">
            <v>5637.1050409999998</v>
          </cell>
          <cell r="AG86">
            <v>5591.5346559999998</v>
          </cell>
          <cell r="AH86">
            <v>5546.7930759999999</v>
          </cell>
          <cell r="AI86">
            <v>5502.8891569999996</v>
          </cell>
          <cell r="AJ86">
            <v>5459.8301090000004</v>
          </cell>
          <cell r="AK86">
            <v>5417.6215650000004</v>
          </cell>
        </row>
        <row r="87">
          <cell r="A87" t="str">
            <v>ch_cfuh_0</v>
          </cell>
          <cell r="B87">
            <v>7078.7048249999998</v>
          </cell>
          <cell r="C87">
            <v>7079.3666279999998</v>
          </cell>
          <cell r="D87">
            <v>7047.4885180000001</v>
          </cell>
          <cell r="E87">
            <v>7004.5322050000004</v>
          </cell>
          <cell r="F87">
            <v>6959.5452459999997</v>
          </cell>
          <cell r="G87">
            <v>6915.9285149999996</v>
          </cell>
          <cell r="H87">
            <v>6874.6399789999996</v>
          </cell>
          <cell r="I87">
            <v>6835.6659</v>
          </cell>
          <cell r="J87">
            <v>6798.6745419999997</v>
          </cell>
          <cell r="K87">
            <v>6763.2895319999998</v>
          </cell>
          <cell r="L87">
            <v>6729.1893520000003</v>
          </cell>
          <cell r="M87">
            <v>6696.1305400000001</v>
          </cell>
          <cell r="N87">
            <v>6663.9406019999997</v>
          </cell>
          <cell r="O87">
            <v>6632.4969920000003</v>
          </cell>
          <cell r="P87">
            <v>6601.688596</v>
          </cell>
          <cell r="Q87">
            <v>6571.4509950000001</v>
          </cell>
          <cell r="R87">
            <v>6541.7451689999998</v>
          </cell>
          <cell r="S87">
            <v>6512.5456899999999</v>
          </cell>
          <cell r="T87">
            <v>6483.8342789999997</v>
          </cell>
          <cell r="U87">
            <v>6455.5963840000004</v>
          </cell>
          <cell r="V87">
            <v>6427.8195070000002</v>
          </cell>
          <cell r="W87">
            <v>6400.492424</v>
          </cell>
          <cell r="X87">
            <v>6373.6048110000002</v>
          </cell>
          <cell r="Y87">
            <v>6347.1470730000001</v>
          </cell>
          <cell r="Z87">
            <v>6321.1102469999996</v>
          </cell>
          <cell r="AA87">
            <v>6295.4859479999996</v>
          </cell>
          <cell r="AB87">
            <v>6270.266329</v>
          </cell>
          <cell r="AC87">
            <v>6245.444047</v>
          </cell>
          <cell r="AD87">
            <v>6221.0122300000003</v>
          </cell>
          <cell r="AE87">
            <v>6196.9644429999998</v>
          </cell>
          <cell r="AF87">
            <v>6173.2946629999997</v>
          </cell>
          <cell r="AG87">
            <v>6149.9972420000004</v>
          </cell>
          <cell r="AH87">
            <v>6127.0668820000001</v>
          </cell>
          <cell r="AI87">
            <v>6104.4986060000001</v>
          </cell>
          <cell r="AJ87">
            <v>6082.2877289999997</v>
          </cell>
          <cell r="AK87">
            <v>6060.4298349999999</v>
          </cell>
        </row>
        <row r="88">
          <cell r="A88" t="str">
            <v>pch_cfuh_2</v>
          </cell>
          <cell r="B88">
            <v>1</v>
          </cell>
          <cell r="C88">
            <v>1.027668874</v>
          </cell>
          <cell r="D88">
            <v>1.05606139</v>
          </cell>
          <cell r="E88">
            <v>1.0863691609999999</v>
          </cell>
          <cell r="F88">
            <v>1.1199510770000001</v>
          </cell>
          <cell r="G88">
            <v>1.158306485</v>
          </cell>
          <cell r="H88">
            <v>1.199020923</v>
          </cell>
          <cell r="I88">
            <v>1.23921082</v>
          </cell>
          <cell r="J88">
            <v>1.27983351</v>
          </cell>
          <cell r="K88">
            <v>1.3220195050000001</v>
          </cell>
          <cell r="L88">
            <v>1.3670447299999999</v>
          </cell>
          <cell r="M88">
            <v>1.416318757</v>
          </cell>
          <cell r="N88">
            <v>1.4713833430000001</v>
          </cell>
          <cell r="O88">
            <v>1.5339180100000001</v>
          </cell>
          <cell r="P88">
            <v>1.6057508570000001</v>
          </cell>
          <cell r="Q88">
            <v>1.688873684</v>
          </cell>
          <cell r="R88">
            <v>1.7812313550000001</v>
          </cell>
          <cell r="S88">
            <v>1.879423375</v>
          </cell>
          <cell r="T88">
            <v>1.9835197600000001</v>
          </cell>
          <cell r="U88">
            <v>2.0936435090000001</v>
          </cell>
          <cell r="V88">
            <v>2.209945786</v>
          </cell>
          <cell r="W88">
            <v>2.3325910699999999</v>
          </cell>
          <cell r="X88">
            <v>2.46174815</v>
          </cell>
          <cell r="Y88">
            <v>2.59758449</v>
          </cell>
          <cell r="Z88">
            <v>2.7402625089999999</v>
          </cell>
          <cell r="AA88">
            <v>2.8899369450000001</v>
          </cell>
          <cell r="AB88">
            <v>3.0467528270000002</v>
          </cell>
          <cell r="AC88">
            <v>3.2108437740000002</v>
          </cell>
          <cell r="AD88">
            <v>3.382330466</v>
          </cell>
          <cell r="AE88">
            <v>3.561319203</v>
          </cell>
          <cell r="AF88">
            <v>3.7479005160000001</v>
          </cell>
          <cell r="AG88">
            <v>3.9421478080000001</v>
          </cell>
          <cell r="AH88">
            <v>4.1441160410000002</v>
          </cell>
          <cell r="AI88">
            <v>4.3538404960000001</v>
          </cell>
          <cell r="AJ88">
            <v>4.5713356200000002</v>
          </cell>
          <cell r="AK88">
            <v>4.7965940140000001</v>
          </cell>
        </row>
        <row r="89">
          <cell r="A89" t="str">
            <v>pch_cfuh_0</v>
          </cell>
          <cell r="B89">
            <v>1</v>
          </cell>
          <cell r="C89">
            <v>1.019896058</v>
          </cell>
          <cell r="D89">
            <v>1.0401135850000001</v>
          </cell>
          <cell r="E89">
            <v>1.060709677</v>
          </cell>
          <cell r="F89">
            <v>1.081724296</v>
          </cell>
          <cell r="G89">
            <v>1.103179344</v>
          </cell>
          <cell r="H89">
            <v>1.125086918</v>
          </cell>
          <cell r="I89">
            <v>1.147455844</v>
          </cell>
          <cell r="J89">
            <v>1.1702948929999999</v>
          </cell>
          <cell r="K89">
            <v>1.193613727</v>
          </cell>
          <cell r="L89">
            <v>1.2174227710000001</v>
          </cell>
          <cell r="M89">
            <v>1.2417327739999999</v>
          </cell>
          <cell r="N89">
            <v>1.2665544310000001</v>
          </cell>
          <cell r="O89">
            <v>1.291898172</v>
          </cell>
          <cell r="P89">
            <v>1.3177741009999999</v>
          </cell>
          <cell r="Q89">
            <v>1.3441920540000001</v>
          </cell>
          <cell r="R89">
            <v>1.371161692</v>
          </cell>
          <cell r="S89">
            <v>1.398692609</v>
          </cell>
          <cell r="T89">
            <v>1.426794428</v>
          </cell>
          <cell r="U89">
            <v>1.4554768769999999</v>
          </cell>
          <cell r="V89">
            <v>1.4847498400000001</v>
          </cell>
          <cell r="W89">
            <v>1.514623402</v>
          </cell>
          <cell r="X89">
            <v>1.545107867</v>
          </cell>
          <cell r="Y89">
            <v>1.576213783</v>
          </cell>
          <cell r="Z89">
            <v>1.6079519529999999</v>
          </cell>
          <cell r="AA89">
            <v>1.6403334460000001</v>
          </cell>
          <cell r="AB89">
            <v>1.6733696119999999</v>
          </cell>
          <cell r="AC89">
            <v>1.707072092</v>
          </cell>
          <cell r="AD89">
            <v>1.7414528330000001</v>
          </cell>
          <cell r="AE89">
            <v>1.7765241009999999</v>
          </cell>
          <cell r="AF89">
            <v>1.812298494</v>
          </cell>
          <cell r="AG89">
            <v>1.8487889529999999</v>
          </cell>
          <cell r="AH89">
            <v>1.8860087809999999</v>
          </cell>
          <cell r="AI89">
            <v>1.923971643</v>
          </cell>
          <cell r="AJ89">
            <v>1.962691588</v>
          </cell>
          <cell r="AK89">
            <v>2.0021830440000001</v>
          </cell>
        </row>
        <row r="90">
          <cell r="A90" t="str">
            <v>ch_cgas_2</v>
          </cell>
          <cell r="B90">
            <v>3898.2818849999999</v>
          </cell>
          <cell r="C90">
            <v>3894.8265040000001</v>
          </cell>
          <cell r="D90">
            <v>3872.39869</v>
          </cell>
          <cell r="E90">
            <v>3842.228975</v>
          </cell>
          <cell r="F90">
            <v>3807.450456</v>
          </cell>
          <cell r="G90">
            <v>3767.8686790000002</v>
          </cell>
          <cell r="H90">
            <v>3727.1289240000001</v>
          </cell>
          <cell r="I90">
            <v>3689.9764559999999</v>
          </cell>
          <cell r="J90">
            <v>3656.5599710000001</v>
          </cell>
          <cell r="K90">
            <v>3625.3642770000001</v>
          </cell>
          <cell r="L90">
            <v>3594.4589850000002</v>
          </cell>
          <cell r="M90">
            <v>3562.0132170000002</v>
          </cell>
          <cell r="N90">
            <v>3526.5050430000001</v>
          </cell>
          <cell r="O90">
            <v>3486.807648</v>
          </cell>
          <cell r="P90">
            <v>3442.221685</v>
          </cell>
          <cell r="Q90">
            <v>3392.4745069999999</v>
          </cell>
          <cell r="R90">
            <v>3340.0757189999999</v>
          </cell>
          <cell r="S90">
            <v>3288.5242920000001</v>
          </cell>
          <cell r="T90">
            <v>3239.1355250000001</v>
          </cell>
          <cell r="U90">
            <v>3192.2715699999999</v>
          </cell>
          <cell r="V90">
            <v>3147.9075160000002</v>
          </cell>
          <cell r="W90">
            <v>3105.8828250000001</v>
          </cell>
          <cell r="X90">
            <v>3066.007083</v>
          </cell>
          <cell r="Y90">
            <v>3028.1001110000002</v>
          </cell>
          <cell r="Z90">
            <v>2992.003796</v>
          </cell>
          <cell r="AA90">
            <v>2957.5826729999999</v>
          </cell>
          <cell r="AB90">
            <v>2924.7207840000001</v>
          </cell>
          <cell r="AC90">
            <v>2893.3178859999998</v>
          </cell>
          <cell r="AD90">
            <v>2863.2861240000002</v>
          </cell>
          <cell r="AE90">
            <v>2834.5474260000001</v>
          </cell>
          <cell r="AF90">
            <v>2807.0315770000002</v>
          </cell>
          <cell r="AG90">
            <v>2780.6748259999999</v>
          </cell>
          <cell r="AH90">
            <v>2755.4188730000001</v>
          </cell>
          <cell r="AI90">
            <v>2731.2101320000002</v>
          </cell>
          <cell r="AJ90">
            <v>2707.9991709999999</v>
          </cell>
          <cell r="AK90">
            <v>2685.7402780000002</v>
          </cell>
        </row>
        <row r="91">
          <cell r="A91" t="str">
            <v>ch_cgas_0</v>
          </cell>
          <cell r="B91">
            <v>3898.2818849999999</v>
          </cell>
          <cell r="C91">
            <v>3907.5910239999998</v>
          </cell>
          <cell r="D91">
            <v>3902.487443</v>
          </cell>
          <cell r="E91">
            <v>3892.3592659999999</v>
          </cell>
          <cell r="F91">
            <v>3881.1996880000002</v>
          </cell>
          <cell r="G91">
            <v>3870.5304430000001</v>
          </cell>
          <cell r="H91">
            <v>3860.7922050000002</v>
          </cell>
          <cell r="I91">
            <v>3851.9897980000001</v>
          </cell>
          <cell r="J91">
            <v>3843.9825780000001</v>
          </cell>
          <cell r="K91">
            <v>3836.607497</v>
          </cell>
          <cell r="L91">
            <v>3829.7245720000001</v>
          </cell>
          <cell r="M91">
            <v>3823.2278540000002</v>
          </cell>
          <cell r="N91">
            <v>3817.0425209999999</v>
          </cell>
          <cell r="O91">
            <v>3811.1109959999999</v>
          </cell>
          <cell r="P91">
            <v>3805.3803520000001</v>
          </cell>
          <cell r="Q91">
            <v>3799.8214079999998</v>
          </cell>
          <cell r="R91">
            <v>3794.4175460000001</v>
          </cell>
          <cell r="S91">
            <v>3789.1586550000002</v>
          </cell>
          <cell r="T91">
            <v>3784.0379170000001</v>
          </cell>
          <cell r="U91">
            <v>3779.0501389999999</v>
          </cell>
          <cell r="V91">
            <v>3774.1909690000002</v>
          </cell>
          <cell r="W91">
            <v>3769.456549</v>
          </cell>
          <cell r="X91">
            <v>3764.8433660000001</v>
          </cell>
          <cell r="Y91">
            <v>3760.3481849999998</v>
          </cell>
          <cell r="Z91">
            <v>3755.9680279999998</v>
          </cell>
          <cell r="AA91">
            <v>3751.7001500000001</v>
          </cell>
          <cell r="AB91">
            <v>3747.5420370000002</v>
          </cell>
          <cell r="AC91">
            <v>3743.491391</v>
          </cell>
          <cell r="AD91">
            <v>3739.54612</v>
          </cell>
          <cell r="AE91">
            <v>3735.7043269999999</v>
          </cell>
          <cell r="AF91">
            <v>3731.9642979999999</v>
          </cell>
          <cell r="AG91">
            <v>3728.3244909999999</v>
          </cell>
          <cell r="AH91">
            <v>3724.7835220000002</v>
          </cell>
          <cell r="AI91">
            <v>3721.3401530000001</v>
          </cell>
          <cell r="AJ91">
            <v>3717.9932789999998</v>
          </cell>
          <cell r="AK91">
            <v>3714.7419190000001</v>
          </cell>
        </row>
        <row r="92">
          <cell r="A92" t="str">
            <v>pch_cgas_2</v>
          </cell>
          <cell r="B92">
            <v>1</v>
          </cell>
          <cell r="C92">
            <v>1.0408993520000001</v>
          </cell>
          <cell r="D92">
            <v>1.08268575</v>
          </cell>
          <cell r="E92">
            <v>1.128698304</v>
          </cell>
          <cell r="F92">
            <v>1.1825724230000001</v>
          </cell>
          <cell r="G92">
            <v>1.2482463770000001</v>
          </cell>
          <cell r="H92">
            <v>1.319057634</v>
          </cell>
          <cell r="I92">
            <v>1.38732546</v>
          </cell>
          <cell r="J92">
            <v>1.4558755560000001</v>
          </cell>
          <cell r="K92">
            <v>1.527798829</v>
          </cell>
          <cell r="L92">
            <v>1.6064617050000001</v>
          </cell>
          <cell r="M92">
            <v>1.695524405</v>
          </cell>
          <cell r="N92">
            <v>1.7989650610000001</v>
          </cell>
          <cell r="O92">
            <v>1.9211093370000001</v>
          </cell>
          <cell r="P92">
            <v>2.0666661020000001</v>
          </cell>
          <cell r="Q92">
            <v>2.2407700570000002</v>
          </cell>
          <cell r="R92">
            <v>2.4376261160000001</v>
          </cell>
          <cell r="S92">
            <v>2.6480891010000001</v>
          </cell>
          <cell r="T92">
            <v>2.8726062369999998</v>
          </cell>
          <cell r="U92">
            <v>3.111633673</v>
          </cell>
          <cell r="V92">
            <v>3.3656258810000002</v>
          </cell>
          <cell r="W92">
            <v>3.6350298209999998</v>
          </cell>
          <cell r="X92">
            <v>3.9202811479999999</v>
          </cell>
          <cell r="Y92">
            <v>4.2218010489999998</v>
          </cell>
          <cell r="Z92">
            <v>4.5399931169999999</v>
          </cell>
          <cell r="AA92">
            <v>4.8752400439999999</v>
          </cell>
          <cell r="AB92">
            <v>5.2279001110000003</v>
          </cell>
          <cell r="AC92">
            <v>5.5983035230000002</v>
          </cell>
          <cell r="AD92">
            <v>5.9867486300000001</v>
          </cell>
          <cell r="AE92">
            <v>6.3934980809999997</v>
          </cell>
          <cell r="AF92">
            <v>6.818774984</v>
          </cell>
          <cell r="AG92">
            <v>7.2627591069999999</v>
          </cell>
          <cell r="AH92">
            <v>7.7255831920000002</v>
          </cell>
          <cell r="AI92">
            <v>8.2073294699999995</v>
          </cell>
          <cell r="AJ92">
            <v>8.7080264340000006</v>
          </cell>
          <cell r="AK92">
            <v>9.2276459860000006</v>
          </cell>
        </row>
        <row r="93">
          <cell r="A93" t="str">
            <v>pch_cgas_0</v>
          </cell>
          <cell r="B93">
            <v>1</v>
          </cell>
          <cell r="C93">
            <v>1.0199489159999999</v>
          </cell>
          <cell r="D93">
            <v>1.040248471</v>
          </cell>
          <cell r="E93">
            <v>1.060927556</v>
          </cell>
          <cell r="F93">
            <v>1.08201349</v>
          </cell>
          <cell r="G93">
            <v>1.1035267559999999</v>
          </cell>
          <cell r="H93">
            <v>1.1254821939999999</v>
          </cell>
          <cell r="I93">
            <v>1.147891443</v>
          </cell>
          <cell r="J93">
            <v>1.1707648049999999</v>
          </cell>
          <cell r="K93">
            <v>1.1941122479999999</v>
          </cell>
          <cell r="L93">
            <v>1.2179437879999999</v>
          </cell>
          <cell r="M93">
            <v>1.242269549</v>
          </cell>
          <cell r="N93">
            <v>1.2670996999999999</v>
          </cell>
          <cell r="O93">
            <v>1.292444385</v>
          </cell>
          <cell r="P93">
            <v>1.3183136900000001</v>
          </cell>
          <cell r="Q93">
            <v>1.34471765</v>
          </cell>
          <cell r="R93">
            <v>1.371666289</v>
          </cell>
          <cell r="S93">
            <v>1.3991696549999999</v>
          </cell>
          <cell r="T93">
            <v>1.427237869</v>
          </cell>
          <cell r="U93">
            <v>1.4558811629999999</v>
          </cell>
          <cell r="V93">
            <v>1.4851099139999999</v>
          </cell>
          <cell r="W93">
            <v>1.514934671</v>
          </cell>
          <cell r="X93">
            <v>1.54536618</v>
          </cell>
          <cell r="Y93">
            <v>1.5764153970000001</v>
          </cell>
          <cell r="Z93">
            <v>1.6080935110000001</v>
          </cell>
          <cell r="AA93">
            <v>1.6404119530000001</v>
          </cell>
          <cell r="AB93">
            <v>1.6733824129999999</v>
          </cell>
          <cell r="AC93">
            <v>1.7070168530000001</v>
          </cell>
          <cell r="AD93">
            <v>1.741327522</v>
          </cell>
          <cell r="AE93">
            <v>1.776326968</v>
          </cell>
          <cell r="AF93">
            <v>1.812028051</v>
          </cell>
          <cell r="AG93">
            <v>1.848443955</v>
          </cell>
          <cell r="AH93">
            <v>1.8855881999999999</v>
          </cell>
          <cell r="AI93">
            <v>1.9234746490000001</v>
          </cell>
          <cell r="AJ93">
            <v>1.9621175209999999</v>
          </cell>
          <cell r="AK93">
            <v>2.0015313959999999</v>
          </cell>
        </row>
        <row r="94">
          <cell r="A94" t="str">
            <v>ch_cele_2</v>
          </cell>
          <cell r="B94">
            <v>24612.471300000001</v>
          </cell>
          <cell r="C94">
            <v>24608.22248</v>
          </cell>
          <cell r="D94">
            <v>24488.689190000001</v>
          </cell>
          <cell r="E94">
            <v>24333.148639999999</v>
          </cell>
          <cell r="F94">
            <v>24176.603480000002</v>
          </cell>
          <cell r="G94">
            <v>24033.621029999998</v>
          </cell>
          <cell r="H94">
            <v>23902.228350000001</v>
          </cell>
          <cell r="I94">
            <v>23775.135719999998</v>
          </cell>
          <cell r="J94">
            <v>23651.55646</v>
          </cell>
          <cell r="K94">
            <v>23532.89932</v>
          </cell>
          <cell r="L94">
            <v>23421.108810000002</v>
          </cell>
          <cell r="M94">
            <v>23318.116720000002</v>
          </cell>
          <cell r="N94">
            <v>23225.70146</v>
          </cell>
          <cell r="O94">
            <v>23145.462630000002</v>
          </cell>
          <cell r="P94">
            <v>23078.810560000002</v>
          </cell>
          <cell r="Q94">
            <v>23026.953130000002</v>
          </cell>
          <cell r="R94">
            <v>22985.980339999998</v>
          </cell>
          <cell r="S94">
            <v>22950.193879999999</v>
          </cell>
          <cell r="T94">
            <v>22918.60627</v>
          </cell>
          <cell r="U94">
            <v>22891.957009999998</v>
          </cell>
          <cell r="V94">
            <v>22871.529439999998</v>
          </cell>
          <cell r="W94">
            <v>22858.752209999999</v>
          </cell>
          <cell r="X94">
            <v>22855.111730000001</v>
          </cell>
          <cell r="Y94">
            <v>22862.1672</v>
          </cell>
          <cell r="Z94">
            <v>22881.58526</v>
          </cell>
          <cell r="AA94">
            <v>22915.166410000002</v>
          </cell>
          <cell r="AB94">
            <v>22964.85757</v>
          </cell>
          <cell r="AC94">
            <v>23032.751370000002</v>
          </cell>
          <cell r="AD94">
            <v>23121.074909999999</v>
          </cell>
          <cell r="AE94">
            <v>23232.169109999999</v>
          </cell>
          <cell r="AF94">
            <v>23368.459920000001</v>
          </cell>
          <cell r="AG94">
            <v>23532.42124</v>
          </cell>
          <cell r="AH94">
            <v>23726.530019999998</v>
          </cell>
          <cell r="AI94">
            <v>23953.213479999999</v>
          </cell>
          <cell r="AJ94">
            <v>24214.78918</v>
          </cell>
          <cell r="AK94">
            <v>24513.39892</v>
          </cell>
        </row>
        <row r="95">
          <cell r="A95" t="str">
            <v>ch_cele_0</v>
          </cell>
          <cell r="B95">
            <v>24612.471300000001</v>
          </cell>
          <cell r="C95">
            <v>24589.00748</v>
          </cell>
          <cell r="D95">
            <v>24444.001759999999</v>
          </cell>
          <cell r="E95">
            <v>24259.238840000002</v>
          </cell>
          <cell r="F95">
            <v>24068.419109999999</v>
          </cell>
          <cell r="G95">
            <v>23883.638419999999</v>
          </cell>
          <cell r="H95">
            <v>23707.912810000002</v>
          </cell>
          <cell r="I95">
            <v>23540.835749999998</v>
          </cell>
          <cell r="J95">
            <v>23381.001919999999</v>
          </cell>
          <cell r="K95">
            <v>23226.959060000001</v>
          </cell>
          <cell r="L95">
            <v>23077.51699</v>
          </cell>
          <cell r="M95">
            <v>22931.79506</v>
          </cell>
          <cell r="N95">
            <v>22789.177510000001</v>
          </cell>
          <cell r="O95">
            <v>22649.248060000002</v>
          </cell>
          <cell r="P95">
            <v>22511.730439999999</v>
          </cell>
          <cell r="Q95">
            <v>22376.442360000001</v>
          </cell>
          <cell r="R95">
            <v>22243.262709999999</v>
          </cell>
          <cell r="S95">
            <v>22112.04679</v>
          </cell>
          <cell r="T95">
            <v>21982.683529999998</v>
          </cell>
          <cell r="U95">
            <v>21855.11724</v>
          </cell>
          <cell r="V95">
            <v>21729.319920000002</v>
          </cell>
          <cell r="W95">
            <v>21605.27752</v>
          </cell>
          <cell r="X95">
            <v>21482.98314</v>
          </cell>
          <cell r="Y95">
            <v>21362.43361</v>
          </cell>
          <cell r="Z95">
            <v>21243.627649999999</v>
          </cell>
          <cell r="AA95">
            <v>21126.564969999999</v>
          </cell>
          <cell r="AB95">
            <v>21011.24582</v>
          </cell>
          <cell r="AC95">
            <v>20897.670689999999</v>
          </cell>
          <cell r="AD95">
            <v>20785.840209999998</v>
          </cell>
          <cell r="AE95">
            <v>20675.75518</v>
          </cell>
          <cell r="AF95">
            <v>20567.416529999999</v>
          </cell>
          <cell r="AG95">
            <v>20460.825369999999</v>
          </cell>
          <cell r="AH95">
            <v>20355.983130000001</v>
          </cell>
          <cell r="AI95">
            <v>20252.89157</v>
          </cell>
          <cell r="AJ95">
            <v>20151.552950000001</v>
          </cell>
          <cell r="AK95">
            <v>20051.970109999998</v>
          </cell>
        </row>
        <row r="96">
          <cell r="A96" t="str">
            <v>pch_cele_2</v>
          </cell>
          <cell r="B96">
            <v>1</v>
          </cell>
          <cell r="C96">
            <v>1.020373108</v>
          </cell>
          <cell r="D96">
            <v>1.0411437649999999</v>
          </cell>
          <cell r="E96">
            <v>1.062441913</v>
          </cell>
          <cell r="F96">
            <v>1.0845942690000001</v>
          </cell>
          <cell r="G96">
            <v>1.107973262</v>
          </cell>
          <cell r="H96">
            <v>1.1325300439999999</v>
          </cell>
          <cell r="I96">
            <v>1.157920359</v>
          </cell>
          <cell r="J96">
            <v>1.184035503</v>
          </cell>
          <cell r="K96">
            <v>1.210929334</v>
          </cell>
          <cell r="L96">
            <v>1.238766383</v>
          </cell>
          <cell r="M96">
            <v>1.2677852869999999</v>
          </cell>
          <cell r="N96">
            <v>1.2982754910000001</v>
          </cell>
          <cell r="O96">
            <v>1.3305643089999999</v>
          </cell>
          <cell r="P96">
            <v>1.3650111229999999</v>
          </cell>
          <cell r="Q96">
            <v>1.402006007</v>
          </cell>
          <cell r="R96">
            <v>1.4415600230000001</v>
          </cell>
          <cell r="S96">
            <v>1.483341671</v>
          </cell>
          <cell r="T96">
            <v>1.5271633280000001</v>
          </cell>
          <cell r="U96">
            <v>1.572931203</v>
          </cell>
          <cell r="V96">
            <v>1.620610635</v>
          </cell>
          <cell r="W96">
            <v>1.670201802</v>
          </cell>
          <cell r="X96">
            <v>1.721723589</v>
          </cell>
          <cell r="Y96">
            <v>1.7752035070000001</v>
          </cell>
          <cell r="Z96">
            <v>1.8306717450000001</v>
          </cell>
          <cell r="AA96">
            <v>1.88815781</v>
          </cell>
          <cell r="AB96">
            <v>1.9476886870000001</v>
          </cell>
          <cell r="AC96">
            <v>2.0092878330000001</v>
          </cell>
          <cell r="AD96">
            <v>2.0729745830000001</v>
          </cell>
          <cell r="AE96">
            <v>2.1387637819999998</v>
          </cell>
          <cell r="AF96">
            <v>2.206665492</v>
          </cell>
          <cell r="AG96">
            <v>2.2766847509999999</v>
          </cell>
          <cell r="AH96">
            <v>2.3488213290000002</v>
          </cell>
          <cell r="AI96">
            <v>2.4230694929999999</v>
          </cell>
          <cell r="AJ96">
            <v>2.49941777</v>
          </cell>
          <cell r="AK96">
            <v>2.5778487129999998</v>
          </cell>
        </row>
        <row r="97">
          <cell r="A97" t="str">
            <v>pch_cele_0</v>
          </cell>
          <cell r="B97">
            <v>1</v>
          </cell>
          <cell r="C97">
            <v>1.019540253</v>
          </cell>
          <cell r="D97">
            <v>1.038969139</v>
          </cell>
          <cell r="E97">
            <v>1.058484346</v>
          </cell>
          <cell r="F97">
            <v>1.0783137039999999</v>
          </cell>
          <cell r="G97">
            <v>1.0986197550000001</v>
          </cell>
          <cell r="H97">
            <v>1.1194880380000001</v>
          </cell>
          <cell r="I97">
            <v>1.140949488</v>
          </cell>
          <cell r="J97">
            <v>1.1630070939999999</v>
          </cell>
          <cell r="K97">
            <v>1.1856551879999999</v>
          </cell>
          <cell r="L97">
            <v>1.2088897679999999</v>
          </cell>
          <cell r="M97">
            <v>1.2327121679999999</v>
          </cell>
          <cell r="N97">
            <v>1.2571289400000001</v>
          </cell>
          <cell r="O97">
            <v>1.282150213</v>
          </cell>
          <cell r="P97">
            <v>1.307787832</v>
          </cell>
          <cell r="Q97">
            <v>1.334053892</v>
          </cell>
          <cell r="R97">
            <v>1.360959831</v>
          </cell>
          <cell r="S97">
            <v>1.388515916</v>
          </cell>
          <cell r="T97">
            <v>1.416731213</v>
          </cell>
          <cell r="U97">
            <v>1.445613818</v>
          </cell>
          <cell r="V97">
            <v>1.4751710899999999</v>
          </cell>
          <cell r="W97">
            <v>1.505409867</v>
          </cell>
          <cell r="X97">
            <v>1.53633665</v>
          </cell>
          <cell r="Y97">
            <v>1.567957772</v>
          </cell>
          <cell r="Z97">
            <v>1.6002795359999999</v>
          </cell>
          <cell r="AA97">
            <v>1.6333083399999999</v>
          </cell>
          <cell r="AB97">
            <v>1.6670507779999999</v>
          </cell>
          <cell r="AC97">
            <v>1.701513735</v>
          </cell>
          <cell r="AD97">
            <v>1.736704461</v>
          </cell>
          <cell r="AE97">
            <v>1.772630642</v>
          </cell>
          <cell r="AF97">
            <v>1.8093004530000001</v>
          </cell>
          <cell r="AG97">
            <v>1.8467226130000001</v>
          </cell>
          <cell r="AH97">
            <v>1.884906427</v>
          </cell>
          <cell r="AI97">
            <v>1.9238618190000001</v>
          </cell>
          <cell r="AJ97">
            <v>1.9635993629999999</v>
          </cell>
          <cell r="AK97">
            <v>2.004130301</v>
          </cell>
        </row>
        <row r="98">
          <cell r="A98" t="str">
            <v>ch_chea_2</v>
          </cell>
          <cell r="B98">
            <v>3557.3315320000002</v>
          </cell>
          <cell r="C98">
            <v>3596.8011969999998</v>
          </cell>
          <cell r="D98">
            <v>3634.2499290000001</v>
          </cell>
          <cell r="E98">
            <v>3670.1056469999999</v>
          </cell>
          <cell r="F98">
            <v>3704.8282319999998</v>
          </cell>
          <cell r="G98">
            <v>3738.5581459999999</v>
          </cell>
          <cell r="H98">
            <v>3771.0040800000002</v>
          </cell>
          <cell r="I98">
            <v>3802.2828909999998</v>
          </cell>
          <cell r="J98">
            <v>3833.120222</v>
          </cell>
          <cell r="K98">
            <v>3863.973309</v>
          </cell>
          <cell r="L98">
            <v>3894.907612</v>
          </cell>
          <cell r="M98">
            <v>3925.69992</v>
          </cell>
          <cell r="N98">
            <v>3955.9682809999999</v>
          </cell>
          <cell r="O98">
            <v>3985.2697950000002</v>
          </cell>
          <cell r="P98">
            <v>4013.1606649999999</v>
          </cell>
          <cell r="Q98">
            <v>4039.2286220000001</v>
          </cell>
          <cell r="R98">
            <v>4063.0281260000002</v>
          </cell>
          <cell r="S98">
            <v>4084.6377040000002</v>
          </cell>
          <cell r="T98">
            <v>4104.7760449999996</v>
          </cell>
          <cell r="U98">
            <v>4124.0934550000002</v>
          </cell>
          <cell r="V98">
            <v>4143.0090220000002</v>
          </cell>
          <cell r="W98">
            <v>4161.7373020000005</v>
          </cell>
          <cell r="X98">
            <v>4180.358193</v>
          </cell>
          <cell r="Y98">
            <v>4198.8787160000002</v>
          </cell>
          <cell r="Z98">
            <v>4217.2748650000003</v>
          </cell>
          <cell r="AA98">
            <v>4235.5156349999997</v>
          </cell>
          <cell r="AB98">
            <v>4253.5746760000002</v>
          </cell>
          <cell r="AC98">
            <v>4271.4345499999999</v>
          </cell>
          <cell r="AD98">
            <v>4289.0870850000001</v>
          </cell>
          <cell r="AE98">
            <v>4306.5320170000005</v>
          </cell>
          <cell r="AF98">
            <v>4323.7751280000002</v>
          </cell>
          <cell r="AG98">
            <v>4340.8264529999997</v>
          </cell>
          <cell r="AH98">
            <v>4357.6988149999997</v>
          </cell>
          <cell r="AI98">
            <v>4374.4067160000004</v>
          </cell>
          <cell r="AJ98">
            <v>4390.965569</v>
          </cell>
          <cell r="AK98">
            <v>4407.3912019999998</v>
          </cell>
        </row>
        <row r="99">
          <cell r="A99" t="str">
            <v>ch_chea_0</v>
          </cell>
          <cell r="B99">
            <v>3557.3315320000002</v>
          </cell>
          <cell r="C99">
            <v>3596.441174</v>
          </cell>
          <cell r="D99">
            <v>3634.6900049999999</v>
          </cell>
          <cell r="E99">
            <v>3672.3890200000001</v>
          </cell>
          <cell r="F99">
            <v>3709.7157259999999</v>
          </cell>
          <cell r="G99">
            <v>3746.7621009999998</v>
          </cell>
          <cell r="H99">
            <v>3783.5658709999998</v>
          </cell>
          <cell r="I99">
            <v>3820.1345820000001</v>
          </cell>
          <cell r="J99">
            <v>3856.4629020000002</v>
          </cell>
          <cell r="K99">
            <v>3892.543201</v>
          </cell>
          <cell r="L99">
            <v>3928.3706379999999</v>
          </cell>
          <cell r="M99">
            <v>3963.9445850000002</v>
          </cell>
          <cell r="N99">
            <v>3999.2680890000001</v>
          </cell>
          <cell r="O99">
            <v>4034.3466050000002</v>
          </cell>
          <cell r="P99">
            <v>4069.1867109999998</v>
          </cell>
          <cell r="Q99">
            <v>4103.7951439999997</v>
          </cell>
          <cell r="R99">
            <v>4138.1782009999997</v>
          </cell>
          <cell r="S99">
            <v>4172.3414750000002</v>
          </cell>
          <cell r="T99">
            <v>4206.2897860000003</v>
          </cell>
          <cell r="U99">
            <v>4240.0272379999997</v>
          </cell>
          <cell r="V99">
            <v>4273.5573780000004</v>
          </cell>
          <cell r="W99">
            <v>4306.883366</v>
          </cell>
          <cell r="X99">
            <v>4340.0081179999997</v>
          </cell>
          <cell r="Y99">
            <v>4372.934397</v>
          </cell>
          <cell r="Z99">
            <v>4405.6648839999998</v>
          </cell>
          <cell r="AA99">
            <v>4438.2022230000002</v>
          </cell>
          <cell r="AB99">
            <v>4470.549043</v>
          </cell>
          <cell r="AC99">
            <v>4502.7079780000004</v>
          </cell>
          <cell r="AD99">
            <v>4534.6816719999997</v>
          </cell>
          <cell r="AE99">
            <v>4566.4727869999997</v>
          </cell>
          <cell r="AF99">
            <v>4598.0809429999999</v>
          </cell>
          <cell r="AG99">
            <v>4629.5075919999999</v>
          </cell>
          <cell r="AH99">
            <v>4660.7551359999998</v>
          </cell>
          <cell r="AI99">
            <v>4691.826395</v>
          </cell>
          <cell r="AJ99">
            <v>4722.7243509999998</v>
          </cell>
          <cell r="AK99">
            <v>4753.4520490000004</v>
          </cell>
        </row>
        <row r="100">
          <cell r="A100" t="str">
            <v>pch_chea_2</v>
          </cell>
          <cell r="B100">
            <v>1</v>
          </cell>
          <cell r="C100">
            <v>1.0236187750000001</v>
          </cell>
          <cell r="D100">
            <v>1.049500173</v>
          </cell>
          <cell r="E100">
            <v>1.0773388049999999</v>
          </cell>
          <cell r="F100">
            <v>1.1076650530000001</v>
          </cell>
          <cell r="G100">
            <v>1.141479194</v>
          </cell>
          <cell r="H100">
            <v>1.1780812970000001</v>
          </cell>
          <cell r="I100">
            <v>1.215674106</v>
          </cell>
          <cell r="J100">
            <v>1.253796578</v>
          </cell>
          <cell r="K100">
            <v>1.2927942830000001</v>
          </cell>
          <cell r="L100">
            <v>1.3334892300000001</v>
          </cell>
          <cell r="M100">
            <v>1.376981193</v>
          </cell>
          <cell r="N100">
            <v>1.424535804</v>
          </cell>
          <cell r="O100">
            <v>1.4775274709999999</v>
          </cell>
          <cell r="P100">
            <v>1.5374150710000001</v>
          </cell>
          <cell r="Q100">
            <v>1.6057362989999999</v>
          </cell>
          <cell r="R100">
            <v>1.6821788259999999</v>
          </cell>
          <cell r="S100">
            <v>1.7648823140000001</v>
          </cell>
          <cell r="T100">
            <v>1.8528219429999999</v>
          </cell>
          <cell r="U100">
            <v>1.945489842</v>
          </cell>
          <cell r="V100">
            <v>2.042687623</v>
          </cell>
          <cell r="W100">
            <v>2.144392957</v>
          </cell>
          <cell r="X100">
            <v>2.2506763350000001</v>
          </cell>
          <cell r="Y100">
            <v>2.3616510210000001</v>
          </cell>
          <cell r="Z100">
            <v>2.477444207</v>
          </cell>
          <cell r="AA100">
            <v>2.5981811509999999</v>
          </cell>
          <cell r="AB100">
            <v>2.723976951</v>
          </cell>
          <cell r="AC100">
            <v>2.854932625</v>
          </cell>
          <cell r="AD100">
            <v>2.9911334699999998</v>
          </cell>
          <cell r="AE100">
            <v>3.1326485470000001</v>
          </cell>
          <cell r="AF100">
            <v>3.2795306370000001</v>
          </cell>
          <cell r="AG100">
            <v>3.4318163230000001</v>
          </cell>
          <cell r="AH100">
            <v>3.5895260539999998</v>
          </cell>
          <cell r="AI100">
            <v>3.752664105</v>
          </cell>
          <cell r="AJ100">
            <v>3.9212184639999998</v>
          </cell>
          <cell r="AK100">
            <v>4.0951606549999999</v>
          </cell>
        </row>
        <row r="101">
          <cell r="A101" t="str">
            <v>pch_chea_0</v>
          </cell>
          <cell r="B101">
            <v>1</v>
          </cell>
          <cell r="C101">
            <v>1.0197611719999999</v>
          </cell>
          <cell r="D101">
            <v>1.039646589</v>
          </cell>
          <cell r="E101">
            <v>1.0597527330000001</v>
          </cell>
          <cell r="F101">
            <v>1.0801998260000001</v>
          </cell>
          <cell r="G101">
            <v>1.101081556</v>
          </cell>
          <cell r="H101">
            <v>1.1224547199999999</v>
          </cell>
          <cell r="I101">
            <v>1.1443472939999999</v>
          </cell>
          <cell r="J101">
            <v>1.1667706790000001</v>
          </cell>
          <cell r="K101">
            <v>1.1897296479999999</v>
          </cell>
          <cell r="L101">
            <v>1.21322833</v>
          </cell>
          <cell r="M101">
            <v>1.2372728070000001</v>
          </cell>
          <cell r="N101">
            <v>1.2618715739999999</v>
          </cell>
          <cell r="O101">
            <v>1.2870349350000001</v>
          </cell>
          <cell r="P101">
            <v>1.3127741159999999</v>
          </cell>
          <cell r="Q101">
            <v>1.339100492</v>
          </cell>
          <cell r="R101">
            <v>1.366025067</v>
          </cell>
          <cell r="S101">
            <v>1.3935581880000001</v>
          </cell>
          <cell r="T101">
            <v>1.421709519</v>
          </cell>
          <cell r="U101">
            <v>1.450488145</v>
          </cell>
          <cell r="V101">
            <v>1.4799027229999999</v>
          </cell>
          <cell r="W101">
            <v>1.5099616380000001</v>
          </cell>
          <cell r="X101">
            <v>1.5406731410000001</v>
          </cell>
          <cell r="Y101">
            <v>1.5720454740000001</v>
          </cell>
          <cell r="Z101">
            <v>1.6040869630000001</v>
          </cell>
          <cell r="AA101">
            <v>1.6368061039999999</v>
          </cell>
          <cell r="AB101">
            <v>1.6702116309999999</v>
          </cell>
          <cell r="AC101">
            <v>1.7043125720000001</v>
          </cell>
          <cell r="AD101">
            <v>1.739118304</v>
          </cell>
          <cell r="AE101">
            <v>1.774638591</v>
          </cell>
          <cell r="AF101">
            <v>1.8108836049999999</v>
          </cell>
          <cell r="AG101">
            <v>1.847863985</v>
          </cell>
          <cell r="AH101">
            <v>1.8855908800000001</v>
          </cell>
          <cell r="AI101">
            <v>1.9240759700000001</v>
          </cell>
          <cell r="AJ101">
            <v>1.9633314820000001</v>
          </cell>
          <cell r="AK101">
            <v>2.0033701989999999</v>
          </cell>
        </row>
        <row r="102">
          <cell r="A102" t="str">
            <v>ch_cbio_2</v>
          </cell>
          <cell r="B102">
            <v>6002.7997610000002</v>
          </cell>
          <cell r="C102">
            <v>5991.7262899999996</v>
          </cell>
          <cell r="D102">
            <v>5949.2666550000004</v>
          </cell>
          <cell r="E102">
            <v>5895.2939459999998</v>
          </cell>
          <cell r="F102">
            <v>5836.5046979999997</v>
          </cell>
          <cell r="G102">
            <v>5774.0176140000003</v>
          </cell>
          <cell r="H102">
            <v>5711.0814719999998</v>
          </cell>
          <cell r="I102">
            <v>5651.6933559999998</v>
          </cell>
          <cell r="J102">
            <v>5595.9743879999996</v>
          </cell>
          <cell r="K102">
            <v>5542.6100619999997</v>
          </cell>
          <cell r="L102">
            <v>5489.8896100000002</v>
          </cell>
          <cell r="M102">
            <v>5436.1304700000001</v>
          </cell>
          <cell r="N102">
            <v>5379.8491139999996</v>
          </cell>
          <cell r="O102">
            <v>5319.8345920000002</v>
          </cell>
          <cell r="P102">
            <v>5255.1859359999999</v>
          </cell>
          <cell r="Q102">
            <v>5185.3321759999999</v>
          </cell>
          <cell r="R102">
            <v>5112.3831540000001</v>
          </cell>
          <cell r="S102">
            <v>5039.6291460000002</v>
          </cell>
          <cell r="T102">
            <v>4968.4245929999997</v>
          </cell>
          <cell r="U102">
            <v>4899.2680790000004</v>
          </cell>
          <cell r="V102">
            <v>4832.2964890000003</v>
          </cell>
          <cell r="W102">
            <v>4767.5029130000003</v>
          </cell>
          <cell r="X102">
            <v>4704.8287700000001</v>
          </cell>
          <cell r="Y102">
            <v>4644.2007789999998</v>
          </cell>
          <cell r="Z102">
            <v>4585.5447000000004</v>
          </cell>
          <cell r="AA102">
            <v>4528.7897650000004</v>
          </cell>
          <cell r="AB102">
            <v>4473.8696209999998</v>
          </cell>
          <cell r="AC102">
            <v>4420.7220699999998</v>
          </cell>
          <cell r="AD102">
            <v>4369.2885109999997</v>
          </cell>
          <cell r="AE102">
            <v>4319.5133770000002</v>
          </cell>
          <cell r="AF102">
            <v>4271.3436600000005</v>
          </cell>
          <cell r="AG102">
            <v>4224.7285579999998</v>
          </cell>
          <cell r="AH102">
            <v>4179.6192209999999</v>
          </cell>
          <cell r="AI102">
            <v>4135.9685849999996</v>
          </cell>
          <cell r="AJ102">
            <v>4093.7312700000002</v>
          </cell>
          <cell r="AK102">
            <v>4052.863523</v>
          </cell>
        </row>
        <row r="103">
          <cell r="A103" t="str">
            <v>ch_cbio_0</v>
          </cell>
          <cell r="B103">
            <v>6002.7997610000002</v>
          </cell>
          <cell r="C103">
            <v>6001.5521040000003</v>
          </cell>
          <cell r="D103">
            <v>5972.2585490000001</v>
          </cell>
          <cell r="E103">
            <v>5933.613085</v>
          </cell>
          <cell r="F103">
            <v>5893.3665440000004</v>
          </cell>
          <cell r="G103">
            <v>5854.3479710000001</v>
          </cell>
          <cell r="H103">
            <v>5817.3095540000004</v>
          </cell>
          <cell r="I103">
            <v>5782.2101119999998</v>
          </cell>
          <cell r="J103">
            <v>5748.7652859999998</v>
          </cell>
          <cell r="K103">
            <v>5716.6653159999996</v>
          </cell>
          <cell r="L103">
            <v>5685.6482580000002</v>
          </cell>
          <cell r="M103">
            <v>5655.514306</v>
          </cell>
          <cell r="N103">
            <v>5626.1189359999998</v>
          </cell>
          <cell r="O103">
            <v>5597.3606330000002</v>
          </cell>
          <cell r="P103">
            <v>5569.1691579999997</v>
          </cell>
          <cell r="Q103">
            <v>5541.4961309999999</v>
          </cell>
          <cell r="R103">
            <v>5514.3080630000004</v>
          </cell>
          <cell r="S103">
            <v>5487.581443</v>
          </cell>
          <cell r="T103">
            <v>5461.2982039999997</v>
          </cell>
          <cell r="U103">
            <v>5435.4312550000004</v>
          </cell>
          <cell r="V103">
            <v>5409.9655080000002</v>
          </cell>
          <cell r="W103">
            <v>5384.8922599999996</v>
          </cell>
          <cell r="X103">
            <v>5360.2061679999997</v>
          </cell>
          <cell r="Y103">
            <v>5335.9036180000003</v>
          </cell>
          <cell r="Z103">
            <v>5311.9818359999999</v>
          </cell>
          <cell r="AA103">
            <v>5288.4384049999999</v>
          </cell>
          <cell r="AB103">
            <v>5265.2710100000004</v>
          </cell>
          <cell r="AC103">
            <v>5242.4772999999996</v>
          </cell>
          <cell r="AD103">
            <v>5220.0548280000003</v>
          </cell>
          <cell r="AE103">
            <v>5198.001021</v>
          </cell>
          <cell r="AF103">
            <v>5176.3131810000004</v>
          </cell>
          <cell r="AG103">
            <v>5154.9884920000004</v>
          </cell>
          <cell r="AH103">
            <v>5134.0240249999997</v>
          </cell>
          <cell r="AI103">
            <v>5113.4167610000004</v>
          </cell>
          <cell r="AJ103">
            <v>5093.163595</v>
          </cell>
          <cell r="AK103">
            <v>5073.2613540000002</v>
          </cell>
        </row>
        <row r="104">
          <cell r="A104" t="str">
            <v>pch_cbio_2</v>
          </cell>
          <cell r="B104">
            <v>1</v>
          </cell>
          <cell r="C104">
            <v>1.0326275890000001</v>
          </cell>
          <cell r="D104">
            <v>1.065569864</v>
          </cell>
          <cell r="E104">
            <v>1.101214718</v>
          </cell>
          <cell r="F104">
            <v>1.142111619</v>
          </cell>
          <cell r="G104">
            <v>1.190886855</v>
          </cell>
          <cell r="H104">
            <v>1.2434262380000001</v>
          </cell>
          <cell r="I104">
            <v>1.294904402</v>
          </cell>
          <cell r="J104">
            <v>1.347038585</v>
          </cell>
          <cell r="K104">
            <v>1.401708215</v>
          </cell>
          <cell r="L104">
            <v>1.4609814670000001</v>
          </cell>
          <cell r="M104">
            <v>1.5271400770000001</v>
          </cell>
          <cell r="N104">
            <v>1.6026985469999999</v>
          </cell>
          <cell r="O104">
            <v>1.6904202770000001</v>
          </cell>
          <cell r="P104">
            <v>1.793334507</v>
          </cell>
          <cell r="Q104">
            <v>1.9147571860000001</v>
          </cell>
          <cell r="R104">
            <v>2.0511612449999999</v>
          </cell>
          <cell r="S104">
            <v>2.1968928490000001</v>
          </cell>
          <cell r="T104">
            <v>2.3522672359999999</v>
          </cell>
          <cell r="U104">
            <v>2.5175763569999998</v>
          </cell>
          <cell r="V104">
            <v>2.6930903509999999</v>
          </cell>
          <cell r="W104">
            <v>2.8790653769999999</v>
          </cell>
          <cell r="X104">
            <v>3.0757496949999998</v>
          </cell>
          <cell r="Y104">
            <v>3.2833859759999999</v>
          </cell>
          <cell r="Z104">
            <v>3.5022104029999999</v>
          </cell>
          <cell r="AA104">
            <v>3.732449812</v>
          </cell>
          <cell r="AB104">
            <v>3.97431797</v>
          </cell>
          <cell r="AC104">
            <v>4.2280117070000003</v>
          </cell>
          <cell r="AD104">
            <v>4.4937072589999998</v>
          </cell>
          <cell r="AE104">
            <v>4.7715569630000001</v>
          </cell>
          <cell r="AF104">
            <v>5.0616863050000003</v>
          </cell>
          <cell r="AG104">
            <v>5.3641912850000004</v>
          </cell>
          <cell r="AH104">
            <v>5.6791360419999997</v>
          </cell>
          <cell r="AI104">
            <v>6.0065507230000001</v>
          </cell>
          <cell r="AJ104">
            <v>6.3464295850000001</v>
          </cell>
          <cell r="AK104">
            <v>6.6987293689999996</v>
          </cell>
        </row>
        <row r="105">
          <cell r="A105" t="str">
            <v>pch_cbio_0</v>
          </cell>
          <cell r="B105">
            <v>1</v>
          </cell>
          <cell r="C105">
            <v>1.019485296</v>
          </cell>
          <cell r="D105">
            <v>1.0388850540000001</v>
          </cell>
          <cell r="E105">
            <v>1.0584793770000001</v>
          </cell>
          <cell r="F105">
            <v>1.0785233759999999</v>
          </cell>
          <cell r="G105">
            <v>1.0991573619999999</v>
          </cell>
          <cell r="H105">
            <v>1.120420244</v>
          </cell>
          <cell r="I105">
            <v>1.1422939009999999</v>
          </cell>
          <cell r="J105">
            <v>1.164742328</v>
          </cell>
          <cell r="K105">
            <v>1.187735064</v>
          </cell>
          <cell r="L105">
            <v>1.2112564990000001</v>
          </cell>
          <cell r="M105">
            <v>1.2353062260000001</v>
          </cell>
          <cell r="N105">
            <v>1.2598952240000001</v>
          </cell>
          <cell r="O105">
            <v>1.2850410569999999</v>
          </cell>
          <cell r="P105">
            <v>1.3107637670000001</v>
          </cell>
          <cell r="Q105">
            <v>1.337083048</v>
          </cell>
          <cell r="R105">
            <v>1.3640166629999999</v>
          </cell>
          <cell r="S105">
            <v>1.3915798349999999</v>
          </cell>
          <cell r="T105">
            <v>1.419785257</v>
          </cell>
          <cell r="U105">
            <v>1.4486433439999999</v>
          </cell>
          <cell r="V105">
            <v>1.478162873</v>
          </cell>
          <cell r="W105">
            <v>1.508351548</v>
          </cell>
          <cell r="X105">
            <v>1.5392164180000001</v>
          </cell>
          <cell r="Y105">
            <v>1.570764193</v>
          </cell>
          <cell r="Z105">
            <v>1.6030014850000001</v>
          </cell>
          <cell r="AA105">
            <v>1.635934985</v>
          </cell>
          <cell r="AB105">
            <v>1.66957161</v>
          </cell>
          <cell r="AC105">
            <v>1.7039186070000001</v>
          </cell>
          <cell r="AD105">
            <v>1.7389836439999999</v>
          </cell>
          <cell r="AE105">
            <v>1.7747748729999999</v>
          </cell>
          <cell r="AF105">
            <v>1.811300983</v>
          </cell>
          <cell r="AG105">
            <v>1.848571242</v>
          </cell>
          <cell r="AH105">
            <v>1.886595534</v>
          </cell>
          <cell r="AI105">
            <v>1.9253843829999999</v>
          </cell>
          <cell r="AJ105">
            <v>1.964948972</v>
          </cell>
          <cell r="AK105">
            <v>2.0053011569999999</v>
          </cell>
        </row>
      </sheetData>
      <sheetData sheetId="4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va_2</v>
          </cell>
          <cell r="B2">
            <v>1965592.2150000001</v>
          </cell>
          <cell r="C2">
            <v>1986968.787</v>
          </cell>
          <cell r="D2">
            <v>2008413.5819999999</v>
          </cell>
          <cell r="E2">
            <v>2030342.0249999999</v>
          </cell>
          <cell r="F2">
            <v>2052886.44</v>
          </cell>
          <cell r="G2">
            <v>2076074.3419999999</v>
          </cell>
          <cell r="H2">
            <v>2099860.4130000002</v>
          </cell>
          <cell r="I2">
            <v>2124162.5240000002</v>
          </cell>
          <cell r="J2">
            <v>2148918.0720000002</v>
          </cell>
          <cell r="K2">
            <v>2174086.0589999999</v>
          </cell>
          <cell r="L2">
            <v>2199645.7650000001</v>
          </cell>
          <cell r="M2">
            <v>2225591.926</v>
          </cell>
          <cell r="N2">
            <v>2251928.912</v>
          </cell>
          <cell r="O2">
            <v>2278665.6009999998</v>
          </cell>
          <cell r="P2">
            <v>2305811.4559999998</v>
          </cell>
          <cell r="Q2">
            <v>2333373.8480000002</v>
          </cell>
          <cell r="R2">
            <v>2361326.0550000002</v>
          </cell>
          <cell r="S2">
            <v>2389613.6749999998</v>
          </cell>
          <cell r="T2">
            <v>2418196.2379999999</v>
          </cell>
          <cell r="U2">
            <v>2447047.2050000001</v>
          </cell>
          <cell r="V2">
            <v>2476153.3670000001</v>
          </cell>
          <cell r="W2">
            <v>2505512.0529999998</v>
          </cell>
          <cell r="X2">
            <v>2535127.5299999998</v>
          </cell>
          <cell r="Y2">
            <v>2565007.7560000001</v>
          </cell>
          <cell r="Z2">
            <v>2595161.9890000001</v>
          </cell>
          <cell r="AA2">
            <v>2625599.2609999999</v>
          </cell>
          <cell r="AB2">
            <v>2656327.571</v>
          </cell>
          <cell r="AC2">
            <v>2687353.5860000001</v>
          </cell>
          <cell r="AD2">
            <v>2718682.6749999998</v>
          </cell>
          <cell r="AE2">
            <v>2750319.14</v>
          </cell>
          <cell r="AF2">
            <v>2782266.5359999998</v>
          </cell>
          <cell r="AG2">
            <v>2814528.0049999999</v>
          </cell>
          <cell r="AH2">
            <v>2847106.5869999998</v>
          </cell>
          <cell r="AI2">
            <v>2880005.4649999999</v>
          </cell>
          <cell r="AJ2">
            <v>2913228.14</v>
          </cell>
          <cell r="AK2">
            <v>2946778.5410000002</v>
          </cell>
        </row>
        <row r="3">
          <cell r="A3" t="str">
            <v>va_0</v>
          </cell>
          <cell r="B3">
            <v>1965592.2150000001</v>
          </cell>
          <cell r="C3">
            <v>1986885.5519999999</v>
          </cell>
          <cell r="D3">
            <v>2008191.361</v>
          </cell>
          <cell r="E3">
            <v>2029937.416</v>
          </cell>
          <cell r="F3">
            <v>2052257.76</v>
          </cell>
          <cell r="G3">
            <v>2075171.5060000001</v>
          </cell>
          <cell r="H3">
            <v>2098653.7170000002</v>
          </cell>
          <cell r="I3">
            <v>2122663.9989999998</v>
          </cell>
          <cell r="J3">
            <v>2147158.94</v>
          </cell>
          <cell r="K3">
            <v>2172097.9180000001</v>
          </cell>
          <cell r="L3">
            <v>2197445.81</v>
          </cell>
          <cell r="M3">
            <v>2223174.0649999999</v>
          </cell>
          <cell r="N3">
            <v>2249260.7999999998</v>
          </cell>
          <cell r="O3">
            <v>2275690.301</v>
          </cell>
          <cell r="P3">
            <v>2302452.1919999998</v>
          </cell>
          <cell r="Q3">
            <v>2329540.3689999999</v>
          </cell>
          <cell r="R3">
            <v>2356951.9840000002</v>
          </cell>
          <cell r="S3">
            <v>2384686.503</v>
          </cell>
          <cell r="T3">
            <v>2412744.9270000001</v>
          </cell>
          <cell r="U3">
            <v>2441129.179</v>
          </cell>
          <cell r="V3">
            <v>2469841.6680000001</v>
          </cell>
          <cell r="W3">
            <v>2498885.0070000002</v>
          </cell>
          <cell r="X3">
            <v>2528261.8489999999</v>
          </cell>
          <cell r="Y3">
            <v>2557974.8289999999</v>
          </cell>
          <cell r="Z3">
            <v>2588026.5580000002</v>
          </cell>
          <cell r="AA3">
            <v>2618419.659</v>
          </cell>
          <cell r="AB3">
            <v>2649156.8250000002</v>
          </cell>
          <cell r="AC3">
            <v>2680240.8709999998</v>
          </cell>
          <cell r="AD3">
            <v>2711674.784</v>
          </cell>
          <cell r="AE3">
            <v>2743461.76</v>
          </cell>
          <cell r="AF3">
            <v>2775605.2289999998</v>
          </cell>
          <cell r="AG3">
            <v>2808108.8659999999</v>
          </cell>
          <cell r="AH3">
            <v>2840976.5839999998</v>
          </cell>
          <cell r="AI3">
            <v>2874212.5279999999</v>
          </cell>
          <cell r="AJ3">
            <v>2907821.0559999999</v>
          </cell>
          <cell r="AK3">
            <v>2941806.7170000002</v>
          </cell>
        </row>
        <row r="4">
          <cell r="A4" t="str">
            <v>va_sagr_2</v>
          </cell>
          <cell r="B4">
            <v>30790.815129999999</v>
          </cell>
          <cell r="C4">
            <v>31102.12113</v>
          </cell>
          <cell r="D4">
            <v>31419.057209999999</v>
          </cell>
          <cell r="E4">
            <v>31754.133860000002</v>
          </cell>
          <cell r="F4">
            <v>32109.394919999999</v>
          </cell>
          <cell r="G4">
            <v>32483.962930000002</v>
          </cell>
          <cell r="H4">
            <v>32874.551979999997</v>
          </cell>
          <cell r="I4">
            <v>33277.043680000002</v>
          </cell>
          <cell r="J4">
            <v>33689.088600000003</v>
          </cell>
          <cell r="K4">
            <v>34109.509080000003</v>
          </cell>
          <cell r="L4">
            <v>34537.900659999999</v>
          </cell>
          <cell r="M4">
            <v>34974.343820000002</v>
          </cell>
          <cell r="N4">
            <v>35419.184970000002</v>
          </cell>
          <cell r="O4">
            <v>35872.871489999998</v>
          </cell>
          <cell r="P4">
            <v>36335.826139999997</v>
          </cell>
          <cell r="Q4">
            <v>36808.34964</v>
          </cell>
          <cell r="R4">
            <v>37289.070229999998</v>
          </cell>
          <cell r="S4">
            <v>37775.57329</v>
          </cell>
          <cell r="T4">
            <v>38266.453249999999</v>
          </cell>
          <cell r="U4">
            <v>38760.893020000003</v>
          </cell>
          <cell r="V4">
            <v>39258.454969999999</v>
          </cell>
          <cell r="W4">
            <v>39758.947469999999</v>
          </cell>
          <cell r="X4">
            <v>40262.325389999998</v>
          </cell>
          <cell r="Y4">
            <v>40768.619749999998</v>
          </cell>
          <cell r="Z4">
            <v>41277.892220000002</v>
          </cell>
          <cell r="AA4">
            <v>41790.208630000001</v>
          </cell>
          <cell r="AB4">
            <v>42305.625659999998</v>
          </cell>
          <cell r="AC4">
            <v>42824.186439999998</v>
          </cell>
          <cell r="AD4">
            <v>43345.921520000004</v>
          </cell>
          <cell r="AE4">
            <v>43870.853000000003</v>
          </cell>
          <cell r="AF4">
            <v>44399.000169999999</v>
          </cell>
          <cell r="AG4">
            <v>44930.385329999997</v>
          </cell>
          <cell r="AH4">
            <v>45465.039219999999</v>
          </cell>
          <cell r="AI4">
            <v>46003.005389999998</v>
          </cell>
          <cell r="AJ4">
            <v>46544.34347</v>
          </cell>
          <cell r="AK4">
            <v>47089.131139999998</v>
          </cell>
        </row>
        <row r="5">
          <cell r="A5" t="str">
            <v>va_sagr_0</v>
          </cell>
          <cell r="B5">
            <v>30790.815129999999</v>
          </cell>
          <cell r="C5">
            <v>31097.82359</v>
          </cell>
          <cell r="D5">
            <v>31408.102999999999</v>
          </cell>
          <cell r="E5">
            <v>31734.666270000002</v>
          </cell>
          <cell r="F5">
            <v>32079.262439999999</v>
          </cell>
          <cell r="G5">
            <v>32440.277310000001</v>
          </cell>
          <cell r="H5">
            <v>32815.402150000002</v>
          </cell>
          <cell r="I5">
            <v>33202.49166</v>
          </cell>
          <cell r="J5">
            <v>33599.776380000003</v>
          </cell>
          <cell r="K5">
            <v>34005.860710000001</v>
          </cell>
          <cell r="L5">
            <v>34419.666790000003</v>
          </cell>
          <cell r="M5">
            <v>34840.376450000003</v>
          </cell>
          <cell r="N5">
            <v>35267.382819999999</v>
          </cell>
          <cell r="O5">
            <v>35700.250849999997</v>
          </cell>
          <cell r="P5">
            <v>36138.683729999997</v>
          </cell>
          <cell r="Q5">
            <v>36582.491419999998</v>
          </cell>
          <cell r="R5">
            <v>37031.564380000003</v>
          </cell>
          <cell r="S5">
            <v>37485.852099999996</v>
          </cell>
          <cell r="T5">
            <v>37945.343119999998</v>
          </cell>
          <cell r="U5">
            <v>38410.050109999996</v>
          </cell>
          <cell r="V5">
            <v>38879.999629999998</v>
          </cell>
          <cell r="W5">
            <v>39355.225350000001</v>
          </cell>
          <cell r="X5">
            <v>39835.76412</v>
          </cell>
          <cell r="Y5">
            <v>40321.654069999997</v>
          </cell>
          <cell r="Z5">
            <v>40812.934269999998</v>
          </cell>
          <cell r="AA5">
            <v>41309.645279999997</v>
          </cell>
          <cell r="AB5">
            <v>41811.830130000002</v>
          </cell>
          <cell r="AC5">
            <v>42319.53542</v>
          </cell>
          <cell r="AD5">
            <v>42832.812299999998</v>
          </cell>
          <cell r="AE5">
            <v>43351.71716</v>
          </cell>
          <cell r="AF5">
            <v>43876.312169999997</v>
          </cell>
          <cell r="AG5">
            <v>44406.665220000003</v>
          </cell>
          <cell r="AH5">
            <v>44942.849840000003</v>
          </cell>
          <cell r="AI5">
            <v>45484.944790000001</v>
          </cell>
          <cell r="AJ5">
            <v>46033.033560000003</v>
          </cell>
          <cell r="AK5">
            <v>46587.20379</v>
          </cell>
        </row>
        <row r="6">
          <cell r="A6" t="str">
            <v>va_sfor_2</v>
          </cell>
          <cell r="B6">
            <v>5288.812637</v>
          </cell>
          <cell r="C6">
            <v>5297.6408810000003</v>
          </cell>
          <cell r="D6">
            <v>5287.0241759999999</v>
          </cell>
          <cell r="E6">
            <v>5269.4674050000003</v>
          </cell>
          <cell r="F6">
            <v>5249.0737710000003</v>
          </cell>
          <cell r="G6">
            <v>5226.4599079999998</v>
          </cell>
          <cell r="H6">
            <v>5203.6411959999996</v>
          </cell>
          <cell r="I6">
            <v>5183.1235539999998</v>
          </cell>
          <cell r="J6">
            <v>5164.9830309999998</v>
          </cell>
          <cell r="K6">
            <v>5148.4161119999999</v>
          </cell>
          <cell r="L6">
            <v>5132.36366</v>
          </cell>
          <cell r="M6">
            <v>5115.7674960000004</v>
          </cell>
          <cell r="N6">
            <v>5097.6777959999999</v>
          </cell>
          <cell r="O6">
            <v>5077.3026289999998</v>
          </cell>
          <cell r="P6">
            <v>5054.0351979999996</v>
          </cell>
          <cell r="Q6">
            <v>5027.4695570000003</v>
          </cell>
          <cell r="R6">
            <v>4998.8880410000002</v>
          </cell>
          <cell r="S6">
            <v>4970.3273120000003</v>
          </cell>
          <cell r="T6">
            <v>4942.6378089999998</v>
          </cell>
          <cell r="U6">
            <v>4916.1591360000002</v>
          </cell>
          <cell r="V6">
            <v>4891.0101990000003</v>
          </cell>
          <cell r="W6">
            <v>4867.218304</v>
          </cell>
          <cell r="X6">
            <v>4844.7753119999998</v>
          </cell>
          <cell r="Y6">
            <v>4823.661067</v>
          </cell>
          <cell r="Z6">
            <v>4803.8526709999996</v>
          </cell>
          <cell r="AA6">
            <v>4785.3279359999997</v>
          </cell>
          <cell r="AB6">
            <v>4768.0665509999999</v>
          </cell>
          <cell r="AC6">
            <v>4752.0504199999996</v>
          </cell>
          <cell r="AD6">
            <v>4737.2637000000004</v>
          </cell>
          <cell r="AE6">
            <v>4723.6927379999997</v>
          </cell>
          <cell r="AF6">
            <v>4711.3259440000002</v>
          </cell>
          <cell r="AG6">
            <v>4700.1536260000003</v>
          </cell>
          <cell r="AH6">
            <v>4690.1677820000004</v>
          </cell>
          <cell r="AI6">
            <v>4681.3618500000002</v>
          </cell>
          <cell r="AJ6">
            <v>4673.7304080000004</v>
          </cell>
          <cell r="AK6">
            <v>4667.2688479999997</v>
          </cell>
        </row>
        <row r="7">
          <cell r="A7" t="str">
            <v>va_sfor_0</v>
          </cell>
          <cell r="B7">
            <v>5288.812637</v>
          </cell>
          <cell r="C7">
            <v>5304.0347259999999</v>
          </cell>
          <cell r="D7">
            <v>5302.019155</v>
          </cell>
          <cell r="E7">
            <v>5294.5751090000003</v>
          </cell>
          <cell r="F7">
            <v>5286.4853720000001</v>
          </cell>
          <cell r="G7">
            <v>5279.4506359999996</v>
          </cell>
          <cell r="H7">
            <v>5273.8913590000002</v>
          </cell>
          <cell r="I7">
            <v>5269.7508779999998</v>
          </cell>
          <cell r="J7">
            <v>5266.8350369999998</v>
          </cell>
          <cell r="K7">
            <v>5264.9431240000004</v>
          </cell>
          <cell r="L7">
            <v>5263.9092559999999</v>
          </cell>
          <cell r="M7">
            <v>5263.6083829999998</v>
          </cell>
          <cell r="N7">
            <v>5263.9504139999999</v>
          </cell>
          <cell r="O7">
            <v>5264.8719629999996</v>
          </cell>
          <cell r="P7">
            <v>5266.3290079999997</v>
          </cell>
          <cell r="Q7">
            <v>5268.2912480000005</v>
          </cell>
          <cell r="R7">
            <v>5270.7380229999999</v>
          </cell>
          <cell r="S7">
            <v>5273.6552519999996</v>
          </cell>
          <cell r="T7">
            <v>5277.0329110000002</v>
          </cell>
          <cell r="U7">
            <v>5280.8560660000003</v>
          </cell>
          <cell r="V7">
            <v>5285.1181779999997</v>
          </cell>
          <cell r="W7">
            <v>5289.8171620000003</v>
          </cell>
          <cell r="X7">
            <v>5294.9533899999997</v>
          </cell>
          <cell r="Y7">
            <v>5300.5285940000003</v>
          </cell>
          <cell r="Z7">
            <v>5306.5452429999996</v>
          </cell>
          <cell r="AA7">
            <v>5313.0061880000003</v>
          </cell>
          <cell r="AB7">
            <v>5319.9144539999998</v>
          </cell>
          <cell r="AC7">
            <v>5327.2731199999998</v>
          </cell>
          <cell r="AD7">
            <v>5335.0852489999997</v>
          </cell>
          <cell r="AE7">
            <v>5343.3538550000003</v>
          </cell>
          <cell r="AF7">
            <v>5352.081768</v>
          </cell>
          <cell r="AG7">
            <v>5361.271788</v>
          </cell>
          <cell r="AH7">
            <v>5370.9266580000003</v>
          </cell>
          <cell r="AI7">
            <v>5381.0490390000004</v>
          </cell>
          <cell r="AJ7">
            <v>5391.6414999999997</v>
          </cell>
          <cell r="AK7">
            <v>5402.7065080000002</v>
          </cell>
        </row>
        <row r="8">
          <cell r="A8" t="str">
            <v>va_sfoo_2</v>
          </cell>
          <cell r="B8">
            <v>43654.879999999997</v>
          </cell>
          <cell r="C8">
            <v>44079.936309999997</v>
          </cell>
          <cell r="D8">
            <v>44521.727370000001</v>
          </cell>
          <cell r="E8">
            <v>44993.424350000001</v>
          </cell>
          <cell r="F8">
            <v>45494.719040000004</v>
          </cell>
          <cell r="G8">
            <v>46023.14185</v>
          </cell>
          <cell r="H8">
            <v>46573.908739999999</v>
          </cell>
          <cell r="I8">
            <v>47141.713170000003</v>
          </cell>
          <cell r="J8">
            <v>47723.764009999999</v>
          </cell>
          <cell r="K8">
            <v>48318.566079999997</v>
          </cell>
          <cell r="L8">
            <v>48925.513330000002</v>
          </cell>
          <cell r="M8">
            <v>49544.596819999999</v>
          </cell>
          <cell r="N8">
            <v>50176.167809999999</v>
          </cell>
          <cell r="O8">
            <v>50820.757839999998</v>
          </cell>
          <cell r="P8">
            <v>51478.945769999998</v>
          </cell>
          <cell r="Q8">
            <v>52151.259489999997</v>
          </cell>
          <cell r="R8">
            <v>52835.96675</v>
          </cell>
          <cell r="S8">
            <v>53530.077429999998</v>
          </cell>
          <cell r="T8">
            <v>54232.125829999997</v>
          </cell>
          <cell r="U8">
            <v>54941.241139999998</v>
          </cell>
          <cell r="V8">
            <v>55656.953390000002</v>
          </cell>
          <cell r="W8">
            <v>56379.06856</v>
          </cell>
          <cell r="X8">
            <v>57107.556210000002</v>
          </cell>
          <cell r="Y8">
            <v>57842.463470000002</v>
          </cell>
          <cell r="Z8">
            <v>58583.857649999998</v>
          </cell>
          <cell r="AA8">
            <v>59331.792430000001</v>
          </cell>
          <cell r="AB8">
            <v>60086.291279999998</v>
          </cell>
          <cell r="AC8">
            <v>60847.342909999999</v>
          </cell>
          <cell r="AD8">
            <v>61614.904210000001</v>
          </cell>
          <cell r="AE8">
            <v>62388.90799</v>
          </cell>
          <cell r="AF8">
            <v>63169.272779999999</v>
          </cell>
          <cell r="AG8">
            <v>63955.912969999998</v>
          </cell>
          <cell r="AH8">
            <v>64748.748249999997</v>
          </cell>
          <cell r="AI8">
            <v>65547.711540000004</v>
          </cell>
          <cell r="AJ8">
            <v>66352.754990000001</v>
          </cell>
          <cell r="AK8">
            <v>67163.854019999999</v>
          </cell>
        </row>
        <row r="9">
          <cell r="A9" t="str">
            <v>va_sfoo_0</v>
          </cell>
          <cell r="B9">
            <v>43654.879999999997</v>
          </cell>
          <cell r="C9">
            <v>44074.318859999999</v>
          </cell>
          <cell r="D9">
            <v>44508.112910000003</v>
          </cell>
          <cell r="E9">
            <v>44969.764130000003</v>
          </cell>
          <cell r="F9">
            <v>45458.47464</v>
          </cell>
          <cell r="G9">
            <v>45970.83655</v>
          </cell>
          <cell r="H9">
            <v>46503.400829999999</v>
          </cell>
          <cell r="I9">
            <v>47053.240310000001</v>
          </cell>
          <cell r="J9">
            <v>47617.989580000001</v>
          </cell>
          <cell r="K9">
            <v>48195.76453</v>
          </cell>
          <cell r="L9">
            <v>48785.076959999999</v>
          </cell>
          <cell r="M9">
            <v>49384.767910000002</v>
          </cell>
          <cell r="N9">
            <v>49993.95592</v>
          </cell>
          <cell r="O9">
            <v>50611.992969999999</v>
          </cell>
          <cell r="P9">
            <v>51238.424200000001</v>
          </cell>
          <cell r="Q9">
            <v>51872.94584</v>
          </cell>
          <cell r="R9">
            <v>52515.369720000002</v>
          </cell>
          <cell r="S9">
            <v>53165.59332</v>
          </cell>
          <cell r="T9">
            <v>53823.570399999997</v>
          </cell>
          <cell r="U9">
            <v>54489.28989</v>
          </cell>
          <cell r="V9">
            <v>55162.760979999999</v>
          </cell>
          <cell r="W9">
            <v>55844.003629999999</v>
          </cell>
          <cell r="X9">
            <v>56533.042959999999</v>
          </cell>
          <cell r="Y9">
            <v>57229.906750000002</v>
          </cell>
          <cell r="Z9">
            <v>57934.625070000002</v>
          </cell>
          <cell r="AA9">
            <v>58647.231200000002</v>
          </cell>
          <cell r="AB9">
            <v>59367.763299999999</v>
          </cell>
          <cell r="AC9">
            <v>60096.266049999998</v>
          </cell>
          <cell r="AD9">
            <v>60832.792229999999</v>
          </cell>
          <cell r="AE9">
            <v>61577.403830000003</v>
          </cell>
          <cell r="AF9">
            <v>62330.172809999996</v>
          </cell>
          <cell r="AG9">
            <v>63091.181140000001</v>
          </cell>
          <cell r="AH9">
            <v>63860.520640000002</v>
          </cell>
          <cell r="AI9">
            <v>64638.292410000002</v>
          </cell>
          <cell r="AJ9">
            <v>65424.606079999998</v>
          </cell>
          <cell r="AK9">
            <v>66219.578880000001</v>
          </cell>
        </row>
        <row r="10">
          <cell r="A10" t="str">
            <v>va_sveh_2</v>
          </cell>
          <cell r="B10">
            <v>29847.89516</v>
          </cell>
          <cell r="C10">
            <v>30404.58653</v>
          </cell>
          <cell r="D10">
            <v>30932.187379999999</v>
          </cell>
          <cell r="E10">
            <v>31407.734550000001</v>
          </cell>
          <cell r="F10">
            <v>31839.727770000001</v>
          </cell>
          <cell r="G10">
            <v>32241.104609999999</v>
          </cell>
          <cell r="H10">
            <v>32625.55344</v>
          </cell>
          <cell r="I10">
            <v>33003.167710000002</v>
          </cell>
          <cell r="J10">
            <v>33377.546020000002</v>
          </cell>
          <cell r="K10">
            <v>33750.080370000003</v>
          </cell>
          <cell r="L10">
            <v>34121.255160000001</v>
          </cell>
          <cell r="M10">
            <v>34491.104449999999</v>
          </cell>
          <cell r="N10">
            <v>34859.40681</v>
          </cell>
          <cell r="O10">
            <v>35225.771639999999</v>
          </cell>
          <cell r="P10">
            <v>35589.67669</v>
          </cell>
          <cell r="Q10">
            <v>35950.484510000002</v>
          </cell>
          <cell r="R10">
            <v>36310.351710000003</v>
          </cell>
          <cell r="S10">
            <v>36671.833050000001</v>
          </cell>
          <cell r="T10">
            <v>37034.29133</v>
          </cell>
          <cell r="U10">
            <v>37396.91044</v>
          </cell>
          <cell r="V10">
            <v>37759.181499999999</v>
          </cell>
          <cell r="W10">
            <v>38120.87962</v>
          </cell>
          <cell r="X10">
            <v>38481.976949999997</v>
          </cell>
          <cell r="Y10">
            <v>38842.568729999999</v>
          </cell>
          <cell r="Z10">
            <v>39202.822569999997</v>
          </cell>
          <cell r="AA10">
            <v>39562.947549999997</v>
          </cell>
          <cell r="AB10">
            <v>39923.177150000003</v>
          </cell>
          <cell r="AC10">
            <v>40283.761429999999</v>
          </cell>
          <cell r="AD10">
            <v>40644.964169999999</v>
          </cell>
          <cell r="AE10">
            <v>41007.062830000003</v>
          </cell>
          <cell r="AF10">
            <v>41370.349390000003</v>
          </cell>
          <cell r="AG10">
            <v>41735.13134</v>
          </cell>
          <cell r="AH10">
            <v>42101.732080000002</v>
          </cell>
          <cell r="AI10">
            <v>42470.490870000001</v>
          </cell>
          <cell r="AJ10">
            <v>42841.762060000001</v>
          </cell>
          <cell r="AK10">
            <v>43215.913800000002</v>
          </cell>
        </row>
        <row r="11">
          <cell r="A11" t="str">
            <v>va_sveh_0</v>
          </cell>
          <cell r="B11">
            <v>29847.89516</v>
          </cell>
          <cell r="C11">
            <v>30410.563870000002</v>
          </cell>
          <cell r="D11">
            <v>30943.515820000001</v>
          </cell>
          <cell r="E11">
            <v>31424.184270000002</v>
          </cell>
          <cell r="F11">
            <v>31862.491900000001</v>
          </cell>
          <cell r="G11">
            <v>32272.710319999998</v>
          </cell>
          <cell r="H11">
            <v>32666.675279999999</v>
          </cell>
          <cell r="I11">
            <v>33052.508900000001</v>
          </cell>
          <cell r="J11">
            <v>33435.210120000003</v>
          </cell>
          <cell r="K11">
            <v>33817.627670000002</v>
          </cell>
          <cell r="L11">
            <v>34201.286590000003</v>
          </cell>
          <cell r="M11">
            <v>34586.961470000002</v>
          </cell>
          <cell r="N11">
            <v>34975.032939999997</v>
          </cell>
          <cell r="O11">
            <v>35365.692280000003</v>
          </cell>
          <cell r="P11">
            <v>35759.050280000003</v>
          </cell>
          <cell r="Q11">
            <v>36155.190159999998</v>
          </cell>
          <cell r="R11">
            <v>36554.190540000003</v>
          </cell>
          <cell r="S11">
            <v>36956.13364</v>
          </cell>
          <cell r="T11">
            <v>37361.107129999997</v>
          </cell>
          <cell r="U11">
            <v>37769.20364</v>
          </cell>
          <cell r="V11">
            <v>38180.520089999998</v>
          </cell>
          <cell r="W11">
            <v>38595.157079999997</v>
          </cell>
          <cell r="X11">
            <v>39013.218659999999</v>
          </cell>
          <cell r="Y11">
            <v>39434.812209999996</v>
          </cell>
          <cell r="Z11">
            <v>39860.04825</v>
          </cell>
          <cell r="AA11">
            <v>40289.040180000004</v>
          </cell>
          <cell r="AB11">
            <v>40721.903870000002</v>
          </cell>
          <cell r="AC11">
            <v>41158.757089999999</v>
          </cell>
          <cell r="AD11">
            <v>41599.718789999999</v>
          </cell>
          <cell r="AE11">
            <v>42044.908360000001</v>
          </cell>
          <cell r="AF11">
            <v>42494.444900000002</v>
          </cell>
          <cell r="AG11">
            <v>42948.44644</v>
          </cell>
          <cell r="AH11">
            <v>43407.02936</v>
          </cell>
          <cell r="AI11">
            <v>43870.307800000002</v>
          </cell>
          <cell r="AJ11">
            <v>44338.393230000001</v>
          </cell>
          <cell r="AK11">
            <v>44811.394160000003</v>
          </cell>
        </row>
        <row r="12">
          <cell r="A12" t="str">
            <v>va_sgla_2</v>
          </cell>
          <cell r="B12">
            <v>7902.1978330000002</v>
          </cell>
          <cell r="C12">
            <v>7989.9780899999996</v>
          </cell>
          <cell r="D12">
            <v>8077.9673110000003</v>
          </cell>
          <cell r="E12">
            <v>8167.4463400000004</v>
          </cell>
          <cell r="F12">
            <v>8259.0630970000002</v>
          </cell>
          <cell r="G12">
            <v>8353.0815440000006</v>
          </cell>
          <cell r="H12">
            <v>8449.1995139999999</v>
          </cell>
          <cell r="I12">
            <v>8546.8972279999998</v>
          </cell>
          <cell r="J12">
            <v>8645.9432649999999</v>
          </cell>
          <cell r="K12">
            <v>8746.2661019999996</v>
          </cell>
          <cell r="L12">
            <v>8847.8532130000003</v>
          </cell>
          <cell r="M12">
            <v>8950.6893330000003</v>
          </cell>
          <cell r="N12">
            <v>9054.7152929999993</v>
          </cell>
          <cell r="O12">
            <v>9159.7968340000007</v>
          </cell>
          <cell r="P12">
            <v>9265.6991049999997</v>
          </cell>
          <cell r="Q12">
            <v>9372.0664219999999</v>
          </cell>
          <cell r="R12">
            <v>9478.352073</v>
          </cell>
          <cell r="S12">
            <v>9584.0627490000006</v>
          </cell>
          <cell r="T12">
            <v>9688.9730290000007</v>
          </cell>
          <cell r="U12">
            <v>9793.0239839999995</v>
          </cell>
          <cell r="V12">
            <v>9896.2504879999997</v>
          </cell>
          <cell r="W12">
            <v>9998.737529</v>
          </cell>
          <cell r="X12">
            <v>10100.593800000001</v>
          </cell>
          <cell r="Y12">
            <v>10201.935960000001</v>
          </cell>
          <cell r="Z12">
            <v>10302.879709999999</v>
          </cell>
          <cell r="AA12">
            <v>10403.53535</v>
          </cell>
          <cell r="AB12">
            <v>10504.00592</v>
          </cell>
          <cell r="AC12">
            <v>10604.387070000001</v>
          </cell>
          <cell r="AD12">
            <v>10704.76777</v>
          </cell>
          <cell r="AE12">
            <v>10805.23137</v>
          </cell>
          <cell r="AF12">
            <v>10905.856949999999</v>
          </cell>
          <cell r="AG12">
            <v>11006.72041</v>
          </cell>
          <cell r="AH12">
            <v>11107.89559</v>
          </cell>
          <cell r="AI12">
            <v>11209.45505</v>
          </cell>
          <cell r="AJ12">
            <v>11311.470670000001</v>
          </cell>
          <cell r="AK12">
            <v>11414.01403</v>
          </cell>
        </row>
        <row r="13">
          <cell r="A13" t="str">
            <v>va_sgla_0</v>
          </cell>
          <cell r="B13">
            <v>7902.1978330000002</v>
          </cell>
          <cell r="C13">
            <v>7989.1172059999999</v>
          </cell>
          <cell r="D13">
            <v>8075.8454300000003</v>
          </cell>
          <cell r="E13">
            <v>8163.8584229999997</v>
          </cell>
          <cell r="F13">
            <v>8253.8156870000003</v>
          </cell>
          <cell r="G13">
            <v>8345.9352249999993</v>
          </cell>
          <cell r="H13">
            <v>8440.2084350000005</v>
          </cell>
          <cell r="I13">
            <v>8536.5209369999993</v>
          </cell>
          <cell r="J13">
            <v>8634.7205209999993</v>
          </cell>
          <cell r="K13">
            <v>8734.6542759999993</v>
          </cell>
          <cell r="L13">
            <v>8836.1873269999996</v>
          </cell>
          <cell r="M13">
            <v>8939.2107259999993</v>
          </cell>
          <cell r="N13">
            <v>9043.6430600000003</v>
          </cell>
          <cell r="O13">
            <v>9149.4285899999995</v>
          </cell>
          <cell r="P13">
            <v>9256.5336669999997</v>
          </cell>
          <cell r="Q13">
            <v>9364.9422830000003</v>
          </cell>
          <cell r="R13">
            <v>9474.651742</v>
          </cell>
          <cell r="S13">
            <v>9585.6687419999998</v>
          </cell>
          <cell r="T13">
            <v>9698.0060310000008</v>
          </cell>
          <cell r="U13">
            <v>9811.6798149999995</v>
          </cell>
          <cell r="V13">
            <v>9926.707821</v>
          </cell>
          <cell r="W13">
            <v>10043.10801</v>
          </cell>
          <cell r="X13">
            <v>10160.89777</v>
          </cell>
          <cell r="Y13">
            <v>10280.09354</v>
          </cell>
          <cell r="Z13">
            <v>10400.710660000001</v>
          </cell>
          <cell r="AA13">
            <v>10522.763440000001</v>
          </cell>
          <cell r="AB13">
            <v>10646.265289999999</v>
          </cell>
          <cell r="AC13">
            <v>10771.22897</v>
          </cell>
          <cell r="AD13">
            <v>10897.666719999999</v>
          </cell>
          <cell r="AE13">
            <v>11025.590490000001</v>
          </cell>
          <cell r="AF13">
            <v>11155.012059999999</v>
          </cell>
          <cell r="AG13">
            <v>11285.943149999999</v>
          </cell>
          <cell r="AH13">
            <v>11418.395500000001</v>
          </cell>
          <cell r="AI13">
            <v>11552.38092</v>
          </cell>
          <cell r="AJ13">
            <v>11687.9113</v>
          </cell>
          <cell r="AK13">
            <v>11824.998659999999</v>
          </cell>
        </row>
        <row r="14">
          <cell r="A14" t="str">
            <v>va_spap_2</v>
          </cell>
          <cell r="B14">
            <v>4275.3433080000004</v>
          </cell>
          <cell r="C14">
            <v>4321.7488139999996</v>
          </cell>
          <cell r="D14">
            <v>4369.2854699999998</v>
          </cell>
          <cell r="E14">
            <v>4418.618015</v>
          </cell>
          <cell r="F14">
            <v>4469.8122469999998</v>
          </cell>
          <cell r="G14">
            <v>4522.8361320000004</v>
          </cell>
          <cell r="H14">
            <v>4577.403002</v>
          </cell>
          <cell r="I14">
            <v>4633.0876699999999</v>
          </cell>
          <cell r="J14">
            <v>4689.6482180000003</v>
          </cell>
          <cell r="K14">
            <v>4746.9749510000001</v>
          </cell>
          <cell r="L14">
            <v>4805.0486449999999</v>
          </cell>
          <cell r="M14">
            <v>4863.9059690000004</v>
          </cell>
          <cell r="N14">
            <v>4923.6109299999998</v>
          </cell>
          <cell r="O14">
            <v>4984.2319719999996</v>
          </cell>
          <cell r="P14">
            <v>5045.8238149999997</v>
          </cell>
          <cell r="Q14">
            <v>5108.4133439999996</v>
          </cell>
          <cell r="R14">
            <v>5171.8256620000002</v>
          </cell>
          <cell r="S14">
            <v>5235.7520359999999</v>
          </cell>
          <cell r="T14">
            <v>5299.982661</v>
          </cell>
          <cell r="U14">
            <v>5364.3820800000003</v>
          </cell>
          <cell r="V14">
            <v>5428.8718099999996</v>
          </cell>
          <cell r="W14">
            <v>5493.4150650000001</v>
          </cell>
          <cell r="X14">
            <v>5558.0035639999996</v>
          </cell>
          <cell r="Y14">
            <v>5622.6473660000001</v>
          </cell>
          <cell r="Z14">
            <v>5687.3676660000001</v>
          </cell>
          <cell r="AA14">
            <v>5752.1920110000001</v>
          </cell>
          <cell r="AB14">
            <v>5817.1513320000004</v>
          </cell>
          <cell r="AC14">
            <v>5882.2782379999999</v>
          </cell>
          <cell r="AD14">
            <v>5947.6061900000004</v>
          </cell>
          <cell r="AE14">
            <v>6013.1692169999997</v>
          </cell>
          <cell r="AF14">
            <v>6079.0019700000003</v>
          </cell>
          <cell r="AG14">
            <v>6145.1399259999998</v>
          </cell>
          <cell r="AH14">
            <v>6211.6196529999997</v>
          </cell>
          <cell r="AI14">
            <v>6278.4790409999996</v>
          </cell>
          <cell r="AJ14">
            <v>6345.7574720000002</v>
          </cell>
          <cell r="AK14">
            <v>6413.4959040000003</v>
          </cell>
        </row>
        <row r="15">
          <cell r="A15" t="str">
            <v>va_spap_0</v>
          </cell>
          <cell r="B15">
            <v>4275.3433080000004</v>
          </cell>
          <cell r="C15">
            <v>4321.1578499999996</v>
          </cell>
          <cell r="D15">
            <v>4367.735823</v>
          </cell>
          <cell r="E15">
            <v>4415.8249390000001</v>
          </cell>
          <cell r="F15">
            <v>4465.4748890000001</v>
          </cell>
          <cell r="G15">
            <v>4516.5772660000002</v>
          </cell>
          <cell r="H15">
            <v>4568.9939850000001</v>
          </cell>
          <cell r="I15">
            <v>4622.5887990000001</v>
          </cell>
          <cell r="J15">
            <v>4677.2366549999997</v>
          </cell>
          <cell r="K15">
            <v>4732.8277049999997</v>
          </cell>
          <cell r="L15">
            <v>4789.269362</v>
          </cell>
          <cell r="M15">
            <v>4846.4869820000004</v>
          </cell>
          <cell r="N15">
            <v>4904.4233020000001</v>
          </cell>
          <cell r="O15">
            <v>4963.0369419999997</v>
          </cell>
          <cell r="P15">
            <v>5022.3002779999997</v>
          </cell>
          <cell r="Q15">
            <v>5082.1968669999997</v>
          </cell>
          <cell r="R15">
            <v>5142.7190369999998</v>
          </cell>
          <cell r="S15">
            <v>5203.8657460000004</v>
          </cell>
          <cell r="T15">
            <v>5265.6405930000001</v>
          </cell>
          <cell r="U15">
            <v>5328.0503040000003</v>
          </cell>
          <cell r="V15">
            <v>5391.103631</v>
          </cell>
          <cell r="W15">
            <v>5454.8106010000001</v>
          </cell>
          <cell r="X15">
            <v>5519.1820159999997</v>
          </cell>
          <cell r="Y15">
            <v>5584.2291660000001</v>
          </cell>
          <cell r="Z15">
            <v>5649.963675</v>
          </cell>
          <cell r="AA15">
            <v>5716.397438</v>
          </cell>
          <cell r="AB15">
            <v>5783.5426159999997</v>
          </cell>
          <cell r="AC15">
            <v>5851.4116400000003</v>
          </cell>
          <cell r="AD15">
            <v>5920.0172199999997</v>
          </cell>
          <cell r="AE15">
            <v>5989.3723410000002</v>
          </cell>
          <cell r="AF15">
            <v>6059.4902499999998</v>
          </cell>
          <cell r="AG15">
            <v>6130.3844140000001</v>
          </cell>
          <cell r="AH15">
            <v>6202.0684709999996</v>
          </cell>
          <cell r="AI15">
            <v>6274.5561749999997</v>
          </cell>
          <cell r="AJ15">
            <v>6347.8613379999997</v>
          </cell>
          <cell r="AK15">
            <v>6421.9977680000002</v>
          </cell>
        </row>
        <row r="16">
          <cell r="A16" t="str">
            <v>va_sche_2</v>
          </cell>
          <cell r="B16">
            <v>26170.858080000002</v>
          </cell>
          <cell r="C16">
            <v>26462.81061</v>
          </cell>
          <cell r="D16">
            <v>26760.36392</v>
          </cell>
          <cell r="E16">
            <v>27065.83095</v>
          </cell>
          <cell r="F16">
            <v>27379.571230000001</v>
          </cell>
          <cell r="G16">
            <v>27701.509389999999</v>
          </cell>
          <cell r="H16">
            <v>28030.394329999999</v>
          </cell>
          <cell r="I16">
            <v>28364.339950000001</v>
          </cell>
          <cell r="J16">
            <v>28702.287929999999</v>
          </cell>
          <cell r="K16">
            <v>29043.788929999999</v>
          </cell>
          <cell r="L16">
            <v>29388.791229999999</v>
          </cell>
          <cell r="M16">
            <v>29737.468639999999</v>
          </cell>
          <cell r="N16">
            <v>30090.08756</v>
          </cell>
          <cell r="O16">
            <v>30446.90609</v>
          </cell>
          <cell r="P16">
            <v>30808.09578</v>
          </cell>
          <cell r="Q16">
            <v>31173.678339999999</v>
          </cell>
          <cell r="R16">
            <v>31542.678469999999</v>
          </cell>
          <cell r="S16">
            <v>31913.469829999998</v>
          </cell>
          <cell r="T16">
            <v>32284.973699999999</v>
          </cell>
          <cell r="U16">
            <v>32656.537990000001</v>
          </cell>
          <cell r="V16">
            <v>33027.821839999997</v>
          </cell>
          <cell r="W16">
            <v>33398.699610000003</v>
          </cell>
          <cell r="X16">
            <v>33769.186979999999</v>
          </cell>
          <cell r="Y16">
            <v>34139.389020000002</v>
          </cell>
          <cell r="Z16">
            <v>34509.465949999998</v>
          </cell>
          <cell r="AA16">
            <v>34879.611680000002</v>
          </cell>
          <cell r="AB16">
            <v>35250.0412</v>
          </cell>
          <cell r="AC16">
            <v>35620.983549999997</v>
          </cell>
          <cell r="AD16">
            <v>35992.678419999997</v>
          </cell>
          <cell r="AE16">
            <v>36365.374830000001</v>
          </cell>
          <cell r="AF16">
            <v>36739.33107</v>
          </cell>
          <cell r="AG16">
            <v>37114.814989999999</v>
          </cell>
          <cell r="AH16">
            <v>37492.104590000003</v>
          </cell>
          <cell r="AI16">
            <v>37871.488319999997</v>
          </cell>
          <cell r="AJ16">
            <v>38253.265149999999</v>
          </cell>
          <cell r="AK16">
            <v>38637.744290000002</v>
          </cell>
        </row>
        <row r="17">
          <cell r="A17" t="str">
            <v>va_sche_0</v>
          </cell>
          <cell r="B17">
            <v>26170.858080000002</v>
          </cell>
          <cell r="C17">
            <v>26460.50748</v>
          </cell>
          <cell r="D17">
            <v>26754.529460000002</v>
          </cell>
          <cell r="E17">
            <v>27055.715950000002</v>
          </cell>
          <cell r="F17">
            <v>27364.45189</v>
          </cell>
          <cell r="G17">
            <v>27680.419020000001</v>
          </cell>
          <cell r="H17">
            <v>28003.070660000001</v>
          </cell>
          <cell r="I17">
            <v>28331.79952</v>
          </cell>
          <cell r="J17">
            <v>28666.014889999999</v>
          </cell>
          <cell r="K17">
            <v>29005.184280000001</v>
          </cell>
          <cell r="L17">
            <v>29348.855200000002</v>
          </cell>
          <cell r="M17">
            <v>29696.663690000001</v>
          </cell>
          <cell r="N17">
            <v>30048.333480000001</v>
          </cell>
          <cell r="O17">
            <v>30403.669160000001</v>
          </cell>
          <cell r="P17">
            <v>30762.545900000001</v>
          </cell>
          <cell r="Q17">
            <v>31124.897099999998</v>
          </cell>
          <cell r="R17">
            <v>31490.702689999998</v>
          </cell>
          <cell r="S17">
            <v>31859.978609999998</v>
          </cell>
          <cell r="T17">
            <v>32232.767169999999</v>
          </cell>
          <cell r="U17">
            <v>32609.12946</v>
          </cell>
          <cell r="V17">
            <v>32989.139569999999</v>
          </cell>
          <cell r="W17">
            <v>33372.880409999998</v>
          </cell>
          <cell r="X17">
            <v>33760.440759999998</v>
          </cell>
          <cell r="Y17">
            <v>34151.913189999999</v>
          </cell>
          <cell r="Z17">
            <v>34547.392789999998</v>
          </cell>
          <cell r="AA17">
            <v>34946.976300000002</v>
          </cell>
          <cell r="AB17">
            <v>35350.761559999999</v>
          </cell>
          <cell r="AC17">
            <v>35758.847110000002</v>
          </cell>
          <cell r="AD17">
            <v>36171.331850000002</v>
          </cell>
          <cell r="AE17">
            <v>36588.314740000002</v>
          </cell>
          <cell r="AF17">
            <v>37009.89445</v>
          </cell>
          <cell r="AG17">
            <v>37436.16906</v>
          </cell>
          <cell r="AH17">
            <v>37867.235630000003</v>
          </cell>
          <cell r="AI17">
            <v>38303.189910000001</v>
          </cell>
          <cell r="AJ17">
            <v>38744.125999999997</v>
          </cell>
          <cell r="AK17">
            <v>39190.136109999999</v>
          </cell>
        </row>
        <row r="18">
          <cell r="A18" t="str">
            <v>va_spla_2</v>
          </cell>
          <cell r="B18">
            <v>11100.353929999999</v>
          </cell>
          <cell r="C18">
            <v>11227.105820000001</v>
          </cell>
          <cell r="D18">
            <v>11354.99705</v>
          </cell>
          <cell r="E18">
            <v>11484.46766</v>
          </cell>
          <cell r="F18">
            <v>11615.79538</v>
          </cell>
          <cell r="G18">
            <v>11749.142599999999</v>
          </cell>
          <cell r="H18">
            <v>11884.45687</v>
          </cell>
          <cell r="I18">
            <v>12021.527260000001</v>
          </cell>
          <cell r="J18">
            <v>12160.149069999999</v>
          </cell>
          <cell r="K18">
            <v>12300.16228</v>
          </cell>
          <cell r="L18">
            <v>12441.459049999999</v>
          </cell>
          <cell r="M18">
            <v>12583.96622</v>
          </cell>
          <cell r="N18">
            <v>12727.619210000001</v>
          </cell>
          <cell r="O18">
            <v>12872.337229999999</v>
          </cell>
          <cell r="P18">
            <v>13018.00362</v>
          </cell>
          <cell r="Q18">
            <v>13164.45206</v>
          </cell>
          <cell r="R18">
            <v>13311.426020000001</v>
          </cell>
          <cell r="S18">
            <v>13458.62876</v>
          </cell>
          <cell r="T18">
            <v>13605.825150000001</v>
          </cell>
          <cell r="U18">
            <v>13752.867389999999</v>
          </cell>
          <cell r="V18">
            <v>13899.696029999999</v>
          </cell>
          <cell r="W18">
            <v>14046.32316</v>
          </cell>
          <cell r="X18">
            <v>14192.810960000001</v>
          </cell>
          <cell r="Y18">
            <v>14339.25274</v>
          </cell>
          <cell r="Z18">
            <v>14485.75892</v>
          </cell>
          <cell r="AA18">
            <v>14632.447840000001</v>
          </cell>
          <cell r="AB18">
            <v>14779.440269999999</v>
          </cell>
          <cell r="AC18">
            <v>14926.85663</v>
          </cell>
          <cell r="AD18">
            <v>15074.815930000001</v>
          </cell>
          <cell r="AE18">
            <v>15223.435799999999</v>
          </cell>
          <cell r="AF18">
            <v>15372.832990000001</v>
          </cell>
          <cell r="AG18">
            <v>15523.124159999999</v>
          </cell>
          <cell r="AH18">
            <v>15674.42663</v>
          </cell>
          <cell r="AI18">
            <v>15826.85908</v>
          </cell>
          <cell r="AJ18">
            <v>15980.54198</v>
          </cell>
          <cell r="AK18">
            <v>16135.59793</v>
          </cell>
        </row>
        <row r="19">
          <cell r="A19" t="str">
            <v>va_spla_0</v>
          </cell>
          <cell r="B19">
            <v>11100.353929999999</v>
          </cell>
          <cell r="C19">
            <v>11226.879059999999</v>
          </cell>
          <cell r="D19">
            <v>11354.43727</v>
          </cell>
          <cell r="E19">
            <v>11483.58462</v>
          </cell>
          <cell r="F19">
            <v>11614.69486</v>
          </cell>
          <cell r="G19">
            <v>11748.005950000001</v>
          </cell>
          <cell r="H19">
            <v>11883.62096</v>
          </cell>
          <cell r="I19">
            <v>12021.52413</v>
          </cell>
          <cell r="J19">
            <v>12161.617969999999</v>
          </cell>
          <cell r="K19">
            <v>12303.76431</v>
          </cell>
          <cell r="L19">
            <v>12447.81719</v>
          </cell>
          <cell r="M19">
            <v>12593.64423</v>
          </cell>
          <cell r="N19">
            <v>12741.13776</v>
          </cell>
          <cell r="O19">
            <v>12890.218500000001</v>
          </cell>
          <cell r="P19">
            <v>13040.83466</v>
          </cell>
          <cell r="Q19">
            <v>13192.958360000001</v>
          </cell>
          <cell r="R19">
            <v>13346.58121</v>
          </cell>
          <cell r="S19">
            <v>13501.70981</v>
          </cell>
          <cell r="T19">
            <v>13658.361699999999</v>
          </cell>
          <cell r="U19">
            <v>13816.561949999999</v>
          </cell>
          <cell r="V19">
            <v>13976.34065</v>
          </cell>
          <cell r="W19">
            <v>14137.731</v>
          </cell>
          <cell r="X19">
            <v>14300.768099999999</v>
          </cell>
          <cell r="Y19">
            <v>14465.48806</v>
          </cell>
          <cell r="Z19">
            <v>14631.92757</v>
          </cell>
          <cell r="AA19">
            <v>14800.12355</v>
          </cell>
          <cell r="AB19">
            <v>14970.113069999999</v>
          </cell>
          <cell r="AC19">
            <v>15141.933220000001</v>
          </cell>
          <cell r="AD19">
            <v>15315.621059999999</v>
          </cell>
          <cell r="AE19">
            <v>15491.213599999999</v>
          </cell>
          <cell r="AF19">
            <v>15668.74768</v>
          </cell>
          <cell r="AG19">
            <v>15848.25992</v>
          </cell>
          <cell r="AH19">
            <v>16029.786599999999</v>
          </cell>
          <cell r="AI19">
            <v>16213.36357</v>
          </cell>
          <cell r="AJ19">
            <v>16399.026150000002</v>
          </cell>
          <cell r="AK19">
            <v>16586.80904</v>
          </cell>
        </row>
        <row r="20">
          <cell r="A20" t="str">
            <v>va_smet_2</v>
          </cell>
          <cell r="B20">
            <v>24622.711670000001</v>
          </cell>
          <cell r="C20">
            <v>24914.96961</v>
          </cell>
          <cell r="D20">
            <v>25211.646909999999</v>
          </cell>
          <cell r="E20">
            <v>25511.071469999999</v>
          </cell>
          <cell r="F20">
            <v>25813.96197</v>
          </cell>
          <cell r="G20">
            <v>26121.613549999998</v>
          </cell>
          <cell r="H20">
            <v>26433.967489999999</v>
          </cell>
          <cell r="I20">
            <v>26749.845440000001</v>
          </cell>
          <cell r="J20">
            <v>27068.54046</v>
          </cell>
          <cell r="K20">
            <v>27389.83166</v>
          </cell>
          <cell r="L20">
            <v>27713.82316</v>
          </cell>
          <cell r="M20">
            <v>28040.7808</v>
          </cell>
          <cell r="N20">
            <v>28370.989659999999</v>
          </cell>
          <cell r="O20">
            <v>28704.63279</v>
          </cell>
          <cell r="P20">
            <v>29041.68923</v>
          </cell>
          <cell r="Q20">
            <v>29381.852439999999</v>
          </cell>
          <cell r="R20">
            <v>29724.010890000001</v>
          </cell>
          <cell r="S20">
            <v>30066.593099999998</v>
          </cell>
          <cell r="T20">
            <v>30408.415720000001</v>
          </cell>
          <cell r="U20">
            <v>30748.750810000001</v>
          </cell>
          <cell r="V20">
            <v>31087.236389999998</v>
          </cell>
          <cell r="W20">
            <v>31423.77147</v>
          </cell>
          <cell r="X20">
            <v>31758.428790000002</v>
          </cell>
          <cell r="Y20">
            <v>32091.39084</v>
          </cell>
          <cell r="Z20">
            <v>32422.906309999998</v>
          </cell>
          <cell r="AA20">
            <v>32753.262119999999</v>
          </cell>
          <cell r="AB20">
            <v>33082.766349999998</v>
          </cell>
          <cell r="AC20">
            <v>33411.73846</v>
          </cell>
          <cell r="AD20">
            <v>33740.504009999997</v>
          </cell>
          <cell r="AE20">
            <v>34069.392260000001</v>
          </cell>
          <cell r="AF20">
            <v>34398.735209999999</v>
          </cell>
          <cell r="AG20">
            <v>34728.867480000001</v>
          </cell>
          <cell r="AH20">
            <v>35060.126429999997</v>
          </cell>
          <cell r="AI20">
            <v>35392.852330000002</v>
          </cell>
          <cell r="AJ20">
            <v>35727.388299999999</v>
          </cell>
          <cell r="AK20">
            <v>36064.080029999997</v>
          </cell>
        </row>
        <row r="21">
          <cell r="A21" t="str">
            <v>va_smet_0</v>
          </cell>
          <cell r="B21">
            <v>24622.711670000001</v>
          </cell>
          <cell r="C21">
            <v>24912.049080000001</v>
          </cell>
          <cell r="D21">
            <v>25203.691589999999</v>
          </cell>
          <cell r="E21">
            <v>25496.551599999999</v>
          </cell>
          <cell r="F21">
            <v>25791.427469999999</v>
          </cell>
          <cell r="G21">
            <v>26089.371340000002</v>
          </cell>
          <cell r="H21">
            <v>26391.139800000001</v>
          </cell>
          <cell r="I21">
            <v>26697.093519999999</v>
          </cell>
          <cell r="J21">
            <v>27007.28184</v>
          </cell>
          <cell r="K21">
            <v>27321.570530000001</v>
          </cell>
          <cell r="L21">
            <v>27639.749660000001</v>
          </cell>
          <cell r="M21">
            <v>27961.605049999998</v>
          </cell>
          <cell r="N21">
            <v>28286.95709</v>
          </cell>
          <cell r="O21">
            <v>28615.676370000001</v>
          </cell>
          <cell r="P21">
            <v>28947.685239999999</v>
          </cell>
          <cell r="Q21">
            <v>29282.95191</v>
          </cell>
          <cell r="R21">
            <v>29621.481670000001</v>
          </cell>
          <cell r="S21">
            <v>29963.3079</v>
          </cell>
          <cell r="T21">
            <v>30308.48402</v>
          </cell>
          <cell r="U21">
            <v>30657.076949999999</v>
          </cell>
          <cell r="V21">
            <v>31009.162240000001</v>
          </cell>
          <cell r="W21">
            <v>31364.82056</v>
          </cell>
          <cell r="X21">
            <v>31724.13538</v>
          </cell>
          <cell r="Y21">
            <v>32087.191470000002</v>
          </cell>
          <cell r="Z21">
            <v>32454.073939999998</v>
          </cell>
          <cell r="AA21">
            <v>32824.867749999998</v>
          </cell>
          <cell r="AB21">
            <v>33199.657399999996</v>
          </cell>
          <cell r="AC21">
            <v>33578.526680000003</v>
          </cell>
          <cell r="AD21">
            <v>33961.558570000001</v>
          </cell>
          <cell r="AE21">
            <v>34348.835039999998</v>
          </cell>
          <cell r="AF21">
            <v>34740.436909999997</v>
          </cell>
          <cell r="AG21">
            <v>35136.443610000002</v>
          </cell>
          <cell r="AH21">
            <v>35536.93303</v>
          </cell>
          <cell r="AI21">
            <v>35941.981350000002</v>
          </cell>
          <cell r="AJ21">
            <v>36351.662850000001</v>
          </cell>
          <cell r="AK21">
            <v>36766.049800000001</v>
          </cell>
        </row>
        <row r="22">
          <cell r="A22" t="str">
            <v>va_sigo_2</v>
          </cell>
          <cell r="B22">
            <v>30237.267790000002</v>
          </cell>
          <cell r="C22">
            <v>30585.542969999999</v>
          </cell>
          <cell r="D22">
            <v>30938.32258</v>
          </cell>
          <cell r="E22">
            <v>31295.588</v>
          </cell>
          <cell r="F22">
            <v>31657.34503</v>
          </cell>
          <cell r="G22">
            <v>32023.495060000001</v>
          </cell>
          <cell r="H22">
            <v>32393.746609999998</v>
          </cell>
          <cell r="I22">
            <v>32767.656340000001</v>
          </cell>
          <cell r="J22">
            <v>33144.765500000001</v>
          </cell>
          <cell r="K22">
            <v>33524.704259999999</v>
          </cell>
          <cell r="L22">
            <v>33907.219779999999</v>
          </cell>
          <cell r="M22">
            <v>34292.144630000003</v>
          </cell>
          <cell r="N22">
            <v>34679.342259999998</v>
          </cell>
          <cell r="O22">
            <v>35068.652430000002</v>
          </cell>
          <cell r="P22">
            <v>35459.84706</v>
          </cell>
          <cell r="Q22">
            <v>35852.599000000002</v>
          </cell>
          <cell r="R22">
            <v>36246.465889999999</v>
          </cell>
          <cell r="S22">
            <v>36640.949739999996</v>
          </cell>
          <cell r="T22">
            <v>37035.614710000002</v>
          </cell>
          <cell r="U22">
            <v>37430.16704</v>
          </cell>
          <cell r="V22">
            <v>37824.480620000002</v>
          </cell>
          <cell r="W22">
            <v>38218.580159999998</v>
          </cell>
          <cell r="X22">
            <v>38612.60757</v>
          </cell>
          <cell r="Y22">
            <v>39006.787600000003</v>
          </cell>
          <cell r="Z22">
            <v>39401.399729999997</v>
          </cell>
          <cell r="AA22">
            <v>39796.757819999999</v>
          </cell>
          <cell r="AB22">
            <v>40193.196790000002</v>
          </cell>
          <cell r="AC22">
            <v>40591.06452</v>
          </cell>
          <cell r="AD22">
            <v>40990.717479999999</v>
          </cell>
          <cell r="AE22">
            <v>41392.518530000001</v>
          </cell>
          <cell r="AF22">
            <v>41796.836040000002</v>
          </cell>
          <cell r="AG22">
            <v>42204.043619999997</v>
          </cell>
          <cell r="AH22">
            <v>42614.519919999999</v>
          </cell>
          <cell r="AI22">
            <v>43028.64847</v>
          </cell>
          <cell r="AJ22">
            <v>43446.81727</v>
          </cell>
          <cell r="AK22">
            <v>43869.418109999999</v>
          </cell>
        </row>
        <row r="23">
          <cell r="A23" t="str">
            <v>va_sigo_0</v>
          </cell>
          <cell r="B23">
            <v>30237.267790000002</v>
          </cell>
          <cell r="C23">
            <v>30585.545050000001</v>
          </cell>
          <cell r="D23">
            <v>30938.45408</v>
          </cell>
          <cell r="E23">
            <v>31296.200280000001</v>
          </cell>
          <cell r="F23">
            <v>31659.053</v>
          </cell>
          <cell r="G23">
            <v>32027.18318</v>
          </cell>
          <cell r="H23">
            <v>32400.587169999999</v>
          </cell>
          <cell r="I23">
            <v>32779.102700000003</v>
          </cell>
          <cell r="J23">
            <v>33162.470480000004</v>
          </cell>
          <cell r="K23">
            <v>33550.400629999996</v>
          </cell>
          <cell r="L23">
            <v>33942.622510000001</v>
          </cell>
          <cell r="M23">
            <v>34338.914049999999</v>
          </cell>
          <cell r="N23">
            <v>34739.113530000002</v>
          </cell>
          <cell r="O23">
            <v>35143.119729999999</v>
          </cell>
          <cell r="P23">
            <v>35550.885549999999</v>
          </cell>
          <cell r="Q23">
            <v>35962.408430000003</v>
          </cell>
          <cell r="R23">
            <v>36377.720759999997</v>
          </cell>
          <cell r="S23">
            <v>36796.881079999999</v>
          </cell>
          <cell r="T23">
            <v>37219.966769999999</v>
          </cell>
          <cell r="U23">
            <v>37647.068379999997</v>
          </cell>
          <cell r="V23">
            <v>38078.285479999999</v>
          </cell>
          <cell r="W23">
            <v>38513.723769999997</v>
          </cell>
          <cell r="X23">
            <v>38953.493060000001</v>
          </cell>
          <cell r="Y23">
            <v>39397.705900000001</v>
          </cell>
          <cell r="Z23">
            <v>39846.47666</v>
          </cell>
          <cell r="AA23">
            <v>40299.920870000002</v>
          </cell>
          <cell r="AB23">
            <v>40758.154640000001</v>
          </cell>
          <cell r="AC23">
            <v>41221.294240000003</v>
          </cell>
          <cell r="AD23">
            <v>41689.455569999998</v>
          </cell>
          <cell r="AE23">
            <v>42162.753779999999</v>
          </cell>
          <cell r="AF23">
            <v>42641.302750000003</v>
          </cell>
          <cell r="AG23">
            <v>43125.214740000003</v>
          </cell>
          <cell r="AH23">
            <v>43614.599950000003</v>
          </cell>
          <cell r="AI23">
            <v>44109.566189999998</v>
          </cell>
          <cell r="AJ23">
            <v>44610.2186</v>
          </cell>
          <cell r="AK23">
            <v>45116.659420000004</v>
          </cell>
        </row>
        <row r="24">
          <cell r="A24" t="str">
            <v>va_scgo_2</v>
          </cell>
          <cell r="B24">
            <v>42416.619339999997</v>
          </cell>
          <cell r="C24">
            <v>42894.773050000003</v>
          </cell>
          <cell r="D24">
            <v>43379.58425</v>
          </cell>
          <cell r="E24">
            <v>43873.304929999998</v>
          </cell>
          <cell r="F24">
            <v>44376.63942</v>
          </cell>
          <cell r="G24">
            <v>44889.905350000001</v>
          </cell>
          <cell r="H24">
            <v>45412.87934</v>
          </cell>
          <cell r="I24">
            <v>45944.821109999997</v>
          </cell>
          <cell r="J24">
            <v>46484.905129999999</v>
          </cell>
          <cell r="K24">
            <v>47032.414490000003</v>
          </cell>
          <cell r="L24">
            <v>47586.867230000003</v>
          </cell>
          <cell r="M24">
            <v>48148.006609999997</v>
          </cell>
          <cell r="N24">
            <v>48715.724609999997</v>
          </cell>
          <cell r="O24">
            <v>49289.97363</v>
          </cell>
          <cell r="P24">
            <v>49870.691780000001</v>
          </cell>
          <cell r="Q24">
            <v>50457.748979999997</v>
          </cell>
          <cell r="R24">
            <v>51050.639389999997</v>
          </cell>
          <cell r="S24">
            <v>51648.520080000002</v>
          </cell>
          <cell r="T24">
            <v>52250.629359999999</v>
          </cell>
          <cell r="U24">
            <v>52856.390489999998</v>
          </cell>
          <cell r="V24">
            <v>53465.484250000001</v>
          </cell>
          <cell r="W24">
            <v>54077.828780000003</v>
          </cell>
          <cell r="X24">
            <v>54693.515469999998</v>
          </cell>
          <cell r="Y24">
            <v>55312.7408</v>
          </cell>
          <cell r="Z24">
            <v>55935.751609999999</v>
          </cell>
          <cell r="AA24">
            <v>56562.808060000003</v>
          </cell>
          <cell r="AB24">
            <v>57194.162190000003</v>
          </cell>
          <cell r="AC24">
            <v>57830.048219999997</v>
          </cell>
          <cell r="AD24">
            <v>58470.68073</v>
          </cell>
          <cell r="AE24">
            <v>59116.257660000003</v>
          </cell>
          <cell r="AF24">
            <v>59766.965609999999</v>
          </cell>
          <cell r="AG24">
            <v>60422.98588</v>
          </cell>
          <cell r="AH24">
            <v>61084.500220000002</v>
          </cell>
          <cell r="AI24">
            <v>61751.695659999998</v>
          </cell>
          <cell r="AJ24">
            <v>62424.767999999996</v>
          </cell>
          <cell r="AK24">
            <v>63103.92411</v>
          </cell>
        </row>
        <row r="25">
          <cell r="A25" t="str">
            <v>va_scgo_0</v>
          </cell>
          <cell r="B25">
            <v>42416.619339999997</v>
          </cell>
          <cell r="C25">
            <v>42894.1368</v>
          </cell>
          <cell r="D25">
            <v>43377.829369999999</v>
          </cell>
          <cell r="E25">
            <v>43870.112589999997</v>
          </cell>
          <cell r="F25">
            <v>44371.888749999998</v>
          </cell>
          <cell r="G25">
            <v>44883.597569999998</v>
          </cell>
          <cell r="H25">
            <v>45405.330900000001</v>
          </cell>
          <cell r="I25">
            <v>45936.859819999998</v>
          </cell>
          <cell r="J25">
            <v>46477.722520000003</v>
          </cell>
          <cell r="K25">
            <v>47027.34244</v>
          </cell>
          <cell r="L25">
            <v>47585.133199999997</v>
          </cell>
          <cell r="M25">
            <v>48150.570599999999</v>
          </cell>
          <cell r="N25">
            <v>48723.230750000002</v>
          </cell>
          <cell r="O25">
            <v>49302.801700000004</v>
          </cell>
          <cell r="P25">
            <v>49889.077590000001</v>
          </cell>
          <cell r="Q25">
            <v>50481.941959999996</v>
          </cell>
          <cell r="R25">
            <v>51081.348550000002</v>
          </cell>
          <cell r="S25">
            <v>51687.30313</v>
          </cell>
          <cell r="T25">
            <v>52299.84618</v>
          </cell>
          <cell r="U25">
            <v>52919.039700000001</v>
          </cell>
          <cell r="V25">
            <v>53544.957779999997</v>
          </cell>
          <cell r="W25">
            <v>54177.680639999999</v>
          </cell>
          <cell r="X25">
            <v>54817.290990000001</v>
          </cell>
          <cell r="Y25">
            <v>55463.872410000004</v>
          </cell>
          <cell r="Z25">
            <v>56117.50894</v>
          </cell>
          <cell r="AA25">
            <v>56778.285409999997</v>
          </cell>
          <cell r="AB25">
            <v>57446.288139999997</v>
          </cell>
          <cell r="AC25">
            <v>58121.605680000001</v>
          </cell>
          <cell r="AD25">
            <v>58804.329469999997</v>
          </cell>
          <cell r="AE25">
            <v>59494.554279999997</v>
          </cell>
          <cell r="AF25">
            <v>60192.37846</v>
          </cell>
          <cell r="AG25">
            <v>60897.903850000002</v>
          </cell>
          <cell r="AH25">
            <v>61611.235610000003</v>
          </cell>
          <cell r="AI25">
            <v>62332.481849999996</v>
          </cell>
          <cell r="AJ25">
            <v>63061.753259999998</v>
          </cell>
          <cell r="AK25">
            <v>63799.162600000003</v>
          </cell>
        </row>
        <row r="26">
          <cell r="A26" t="str">
            <v>va_scon_2</v>
          </cell>
          <cell r="B26">
            <v>109654.0045</v>
          </cell>
          <cell r="C26">
            <v>110848.467</v>
          </cell>
          <cell r="D26">
            <v>112028.2255</v>
          </cell>
          <cell r="E26">
            <v>113218.82279999999</v>
          </cell>
          <cell r="F26">
            <v>114433.06050000001</v>
          </cell>
          <cell r="G26">
            <v>115675.70299999999</v>
          </cell>
          <cell r="H26">
            <v>116948.04059999999</v>
          </cell>
          <cell r="I26">
            <v>118249.72169999999</v>
          </cell>
          <cell r="J26">
            <v>119579.1569</v>
          </cell>
          <cell r="K26">
            <v>120934.65210000001</v>
          </cell>
          <cell r="L26">
            <v>122314.8768</v>
          </cell>
          <cell r="M26">
            <v>123718.95729999999</v>
          </cell>
          <cell r="N26">
            <v>125146.37450000001</v>
          </cell>
          <cell r="O26">
            <v>126596.80409999999</v>
          </cell>
          <cell r="P26">
            <v>128069.9719</v>
          </cell>
          <cell r="Q26">
            <v>129565.55560000001</v>
          </cell>
          <cell r="R26">
            <v>131083.5889</v>
          </cell>
          <cell r="S26">
            <v>132624.22649999999</v>
          </cell>
          <cell r="T26">
            <v>134187.28820000001</v>
          </cell>
          <cell r="U26">
            <v>135772.65239999999</v>
          </cell>
          <cell r="V26">
            <v>137380.43479999999</v>
          </cell>
          <cell r="W26">
            <v>139011.00690000001</v>
          </cell>
          <cell r="X26">
            <v>140664.9117</v>
          </cell>
          <cell r="Y26">
            <v>142342.7444</v>
          </cell>
          <cell r="Z26">
            <v>144045.04519999999</v>
          </cell>
          <cell r="AA26">
            <v>145772.22229999999</v>
          </cell>
          <cell r="AB26">
            <v>147524.50940000001</v>
          </cell>
          <cell r="AC26">
            <v>149301.9498</v>
          </cell>
          <cell r="AD26">
            <v>151104.40210000001</v>
          </cell>
          <cell r="AE26">
            <v>152931.5569</v>
          </cell>
          <cell r="AF26">
            <v>154782.96170000001</v>
          </cell>
          <cell r="AG26">
            <v>156658.04610000001</v>
          </cell>
          <cell r="AH26">
            <v>158556.1476</v>
          </cell>
          <cell r="AI26">
            <v>160476.53320000001</v>
          </cell>
          <cell r="AJ26">
            <v>162418.41800000001</v>
          </cell>
          <cell r="AK26">
            <v>164380.97959999999</v>
          </cell>
        </row>
        <row r="27">
          <cell r="A27" t="str">
            <v>va_scon_0</v>
          </cell>
          <cell r="B27">
            <v>109654.0045</v>
          </cell>
          <cell r="C27">
            <v>110849.88219999999</v>
          </cell>
          <cell r="D27">
            <v>112031.1747</v>
          </cell>
          <cell r="E27">
            <v>113223.24980000001</v>
          </cell>
          <cell r="F27">
            <v>114439.1969</v>
          </cell>
          <cell r="G27">
            <v>115684.183</v>
          </cell>
          <cell r="H27">
            <v>116959.13920000001</v>
          </cell>
          <cell r="I27">
            <v>118263.0879</v>
          </cell>
          <cell r="J27">
            <v>119594.4164</v>
          </cell>
          <cell r="K27">
            <v>120951.49890000001</v>
          </cell>
          <cell r="L27">
            <v>122332.9614</v>
          </cell>
          <cell r="M27">
            <v>123737.7643</v>
          </cell>
          <cell r="N27">
            <v>125165.1992</v>
          </cell>
          <cell r="O27">
            <v>126614.8468</v>
          </cell>
          <cell r="P27">
            <v>128086.52190000001</v>
          </cell>
          <cell r="Q27">
            <v>129580.21189999999</v>
          </cell>
          <cell r="R27">
            <v>131096.02119999999</v>
          </cell>
          <cell r="S27">
            <v>132634.12229999999</v>
          </cell>
          <cell r="T27">
            <v>134194.71549999999</v>
          </cell>
          <cell r="U27">
            <v>135777.99859999999</v>
          </cell>
          <cell r="V27">
            <v>137384.14550000001</v>
          </cell>
          <cell r="W27">
            <v>139013.29310000001</v>
          </cell>
          <cell r="X27">
            <v>140665.53460000001</v>
          </cell>
          <cell r="Y27">
            <v>142340.9192</v>
          </cell>
          <cell r="Z27">
            <v>144039.454</v>
          </cell>
          <cell r="AA27">
            <v>145761.10999999999</v>
          </cell>
          <cell r="AB27">
            <v>147505.82810000001</v>
          </cell>
          <cell r="AC27">
            <v>149273.52609999999</v>
          </cell>
          <cell r="AD27">
            <v>151064.10550000001</v>
          </cell>
          <cell r="AE27">
            <v>152877.45790000001</v>
          </cell>
          <cell r="AF27">
            <v>154713.47010000001</v>
          </cell>
          <cell r="AG27">
            <v>156572.02900000001</v>
          </cell>
          <cell r="AH27">
            <v>158453.0257</v>
          </cell>
          <cell r="AI27">
            <v>160356.3579</v>
          </cell>
          <cell r="AJ27">
            <v>162281.93359999999</v>
          </cell>
          <cell r="AK27">
            <v>164229.6721</v>
          </cell>
        </row>
        <row r="28">
          <cell r="A28" t="str">
            <v>va_srai_2</v>
          </cell>
          <cell r="B28">
            <v>2419.5337639999998</v>
          </cell>
          <cell r="C28">
            <v>2443.334472</v>
          </cell>
          <cell r="D28">
            <v>2466.9703340000001</v>
          </cell>
          <cell r="E28">
            <v>2491.3263959999999</v>
          </cell>
          <cell r="F28">
            <v>2516.6558399999999</v>
          </cell>
          <cell r="G28">
            <v>2543.0698870000001</v>
          </cell>
          <cell r="H28">
            <v>2570.4749160000001</v>
          </cell>
          <cell r="I28">
            <v>2598.6229669999998</v>
          </cell>
          <cell r="J28">
            <v>2627.340502</v>
          </cell>
          <cell r="K28">
            <v>2656.5438180000001</v>
          </cell>
          <cell r="L28">
            <v>2686.2237690000002</v>
          </cell>
          <cell r="M28">
            <v>2716.425909</v>
          </cell>
          <cell r="N28">
            <v>2747.2319219999999</v>
          </cell>
          <cell r="O28">
            <v>2778.743696</v>
          </cell>
          <cell r="P28">
            <v>2811.069884</v>
          </cell>
          <cell r="Q28">
            <v>2844.3144520000001</v>
          </cell>
          <cell r="R28">
            <v>2878.4347640000001</v>
          </cell>
          <cell r="S28">
            <v>2913.2416600000001</v>
          </cell>
          <cell r="T28">
            <v>2948.565724</v>
          </cell>
          <cell r="U28">
            <v>2984.2782809999999</v>
          </cell>
          <cell r="V28">
            <v>3020.2883769999999</v>
          </cell>
          <cell r="W28">
            <v>3056.5349179999998</v>
          </cell>
          <cell r="X28">
            <v>3092.9786199999999</v>
          </cell>
          <cell r="Y28">
            <v>3129.5953159999999</v>
          </cell>
          <cell r="Z28">
            <v>3166.3709269999999</v>
          </cell>
          <cell r="AA28">
            <v>3203.2979439999999</v>
          </cell>
          <cell r="AB28">
            <v>3240.3731029999999</v>
          </cell>
          <cell r="AC28">
            <v>3277.5959389999998</v>
          </cell>
          <cell r="AD28">
            <v>3314.967975</v>
          </cell>
          <cell r="AE28">
            <v>3352.4923220000001</v>
          </cell>
          <cell r="AF28">
            <v>3390.1735509999999</v>
          </cell>
          <cell r="AG28">
            <v>3428.0177010000002</v>
          </cell>
          <cell r="AH28">
            <v>3466.0323600000002</v>
          </cell>
          <cell r="AI28">
            <v>3504.2267470000002</v>
          </cell>
          <cell r="AJ28">
            <v>3542.6117709999999</v>
          </cell>
          <cell r="AK28">
            <v>3581.2000330000001</v>
          </cell>
        </row>
        <row r="29">
          <cell r="A29" t="str">
            <v>va_srai_0</v>
          </cell>
          <cell r="B29">
            <v>2419.5337639999998</v>
          </cell>
          <cell r="C29">
            <v>2442.9435290000001</v>
          </cell>
          <cell r="D29">
            <v>2465.8604030000001</v>
          </cell>
          <cell r="E29">
            <v>2489.2131039999999</v>
          </cell>
          <cell r="F29">
            <v>2513.233647</v>
          </cell>
          <cell r="G29">
            <v>2537.956048</v>
          </cell>
          <cell r="H29">
            <v>2563.3489810000001</v>
          </cell>
          <cell r="I29">
            <v>2589.3571630000001</v>
          </cell>
          <cell r="J29">
            <v>2615.9181950000002</v>
          </cell>
          <cell r="K29">
            <v>2642.9711539999998</v>
          </cell>
          <cell r="L29">
            <v>2670.4612790000001</v>
          </cell>
          <cell r="M29">
            <v>2698.3422869999999</v>
          </cell>
          <cell r="N29">
            <v>2726.577108</v>
          </cell>
          <cell r="O29">
            <v>2755.1375800000001</v>
          </cell>
          <cell r="P29">
            <v>2784.0035250000001</v>
          </cell>
          <cell r="Q29">
            <v>2813.1614589999999</v>
          </cell>
          <cell r="R29">
            <v>2842.6032530000002</v>
          </cell>
          <cell r="S29">
            <v>2872.3248939999999</v>
          </cell>
          <cell r="T29">
            <v>2902.3253589999999</v>
          </cell>
          <cell r="U29">
            <v>2932.605708</v>
          </cell>
          <cell r="V29">
            <v>2963.1684279999999</v>
          </cell>
          <cell r="W29">
            <v>2994.0169519999999</v>
          </cell>
          <cell r="X29">
            <v>3025.155342</v>
          </cell>
          <cell r="Y29">
            <v>3056.5880950000001</v>
          </cell>
          <cell r="Z29">
            <v>3088.3200320000001</v>
          </cell>
          <cell r="AA29">
            <v>3120.3562400000001</v>
          </cell>
          <cell r="AB29">
            <v>3152.702053</v>
          </cell>
          <cell r="AC29">
            <v>3185.3630389999998</v>
          </cell>
          <cell r="AD29">
            <v>3218.3449959999998</v>
          </cell>
          <cell r="AE29">
            <v>3251.6539360000002</v>
          </cell>
          <cell r="AF29">
            <v>3285.2960699999999</v>
          </cell>
          <cell r="AG29">
            <v>3319.2777769999998</v>
          </cell>
          <cell r="AH29">
            <v>3353.6055710000001</v>
          </cell>
          <cell r="AI29">
            <v>3388.286063</v>
          </cell>
          <cell r="AJ29">
            <v>3423.3259240000002</v>
          </cell>
          <cell r="AK29">
            <v>3458.7318420000001</v>
          </cell>
        </row>
        <row r="30">
          <cell r="A30" t="str">
            <v>va_sroa_2</v>
          </cell>
          <cell r="B30">
            <v>34476.00445</v>
          </cell>
          <cell r="C30">
            <v>34816.371650000001</v>
          </cell>
          <cell r="D30">
            <v>35151.275800000003</v>
          </cell>
          <cell r="E30">
            <v>35494.514199999998</v>
          </cell>
          <cell r="F30">
            <v>35850.406360000001</v>
          </cell>
          <cell r="G30">
            <v>36220.554170000003</v>
          </cell>
          <cell r="H30">
            <v>36603.824789999999</v>
          </cell>
          <cell r="I30">
            <v>36997.22292</v>
          </cell>
          <cell r="J30">
            <v>37398.571739999999</v>
          </cell>
          <cell r="K30">
            <v>37806.718919999999</v>
          </cell>
          <cell r="L30">
            <v>38221.380279999998</v>
          </cell>
          <cell r="M30">
            <v>38642.916190000004</v>
          </cell>
          <cell r="N30">
            <v>39072.114139999998</v>
          </cell>
          <cell r="O30">
            <v>39509.999300000003</v>
          </cell>
          <cell r="P30">
            <v>39957.674319999998</v>
          </cell>
          <cell r="Q30">
            <v>40416.183669999999</v>
          </cell>
          <cell r="R30">
            <v>40884.926090000001</v>
          </cell>
          <cell r="S30">
            <v>41361.67643</v>
          </cell>
          <cell r="T30">
            <v>41844.460720000003</v>
          </cell>
          <cell r="U30">
            <v>42331.788690000001</v>
          </cell>
          <cell r="V30">
            <v>42822.621209999998</v>
          </cell>
          <cell r="W30">
            <v>43316.278859999999</v>
          </cell>
          <cell r="X30">
            <v>43812.344940000003</v>
          </cell>
          <cell r="Y30">
            <v>44310.583030000002</v>
          </cell>
          <cell r="Z30">
            <v>44810.874949999998</v>
          </cell>
          <cell r="AA30">
            <v>45313.177360000001</v>
          </cell>
          <cell r="AB30">
            <v>45817.493580000002</v>
          </cell>
          <cell r="AC30">
            <v>46323.856670000001</v>
          </cell>
          <cell r="AD30">
            <v>46832.320310000003</v>
          </cell>
          <cell r="AE30">
            <v>47342.955070000004</v>
          </cell>
          <cell r="AF30">
            <v>47855.847800000003</v>
          </cell>
          <cell r="AG30">
            <v>48371.102760000002</v>
          </cell>
          <cell r="AH30">
            <v>48888.843379999998</v>
          </cell>
          <cell r="AI30">
            <v>49409.213949999998</v>
          </cell>
          <cell r="AJ30">
            <v>49932.38078</v>
          </cell>
          <cell r="AK30">
            <v>50458.532599999999</v>
          </cell>
        </row>
        <row r="31">
          <cell r="A31" t="str">
            <v>va_sroa_0</v>
          </cell>
          <cell r="B31">
            <v>34476.00445</v>
          </cell>
          <cell r="C31">
            <v>34811.987540000002</v>
          </cell>
          <cell r="D31">
            <v>35138.872730000003</v>
          </cell>
          <cell r="E31">
            <v>35470.971400000002</v>
          </cell>
          <cell r="F31">
            <v>35812.39789</v>
          </cell>
          <cell r="G31">
            <v>36163.929839999997</v>
          </cell>
          <cell r="H31">
            <v>36525.17654</v>
          </cell>
          <cell r="I31">
            <v>36895.33094</v>
          </cell>
          <cell r="J31">
            <v>37273.47206</v>
          </cell>
          <cell r="K31">
            <v>37658.705439999998</v>
          </cell>
          <cell r="L31">
            <v>38050.232459999999</v>
          </cell>
          <cell r="M31">
            <v>38447.381690000002</v>
          </cell>
          <cell r="N31">
            <v>38849.617299999998</v>
          </cell>
          <cell r="O31">
            <v>39256.53325</v>
          </cell>
          <cell r="P31">
            <v>39667.839059999998</v>
          </cell>
          <cell r="Q31">
            <v>40083.340819999998</v>
          </cell>
          <cell r="R31">
            <v>40502.921690000003</v>
          </cell>
          <cell r="S31">
            <v>40926.523939999999</v>
          </cell>
          <cell r="T31">
            <v>41354.132559999998</v>
          </cell>
          <cell r="U31">
            <v>41785.762280000003</v>
          </cell>
          <cell r="V31">
            <v>42221.44786</v>
          </cell>
          <cell r="W31">
            <v>42661.237289999997</v>
          </cell>
          <cell r="X31">
            <v>43105.187180000001</v>
          </cell>
          <cell r="Y31">
            <v>43553.359960000002</v>
          </cell>
          <cell r="Z31">
            <v>44005.822310000003</v>
          </cell>
          <cell r="AA31">
            <v>44462.644500000002</v>
          </cell>
          <cell r="AB31">
            <v>44923.900049999997</v>
          </cell>
          <cell r="AC31">
            <v>45389.665710000001</v>
          </cell>
          <cell r="AD31">
            <v>45860.021439999997</v>
          </cell>
          <cell r="AE31">
            <v>46335.05025</v>
          </cell>
          <cell r="AF31">
            <v>46814.838049999998</v>
          </cell>
          <cell r="AG31">
            <v>47299.473239999999</v>
          </cell>
          <cell r="AH31">
            <v>47789.046309999998</v>
          </cell>
          <cell r="AI31">
            <v>48283.649310000001</v>
          </cell>
          <cell r="AJ31">
            <v>48783.37528</v>
          </cell>
          <cell r="AK31">
            <v>49288.317799999997</v>
          </cell>
        </row>
        <row r="32">
          <cell r="A32" t="str">
            <v>va_swat_2</v>
          </cell>
          <cell r="B32">
            <v>1946.0922439999999</v>
          </cell>
          <cell r="C32">
            <v>1968.797131</v>
          </cell>
          <cell r="D32">
            <v>1992.129242</v>
          </cell>
          <cell r="E32">
            <v>2016.0729530000001</v>
          </cell>
          <cell r="F32">
            <v>2040.6276359999999</v>
          </cell>
          <cell r="G32">
            <v>2065.8190679999998</v>
          </cell>
          <cell r="H32">
            <v>2091.5604680000001</v>
          </cell>
          <cell r="I32">
            <v>2117.6643370000002</v>
          </cell>
          <cell r="J32">
            <v>2144.0049309999999</v>
          </cell>
          <cell r="K32">
            <v>2170.5307539999999</v>
          </cell>
          <cell r="L32">
            <v>2197.2502880000002</v>
          </cell>
          <cell r="M32">
            <v>2224.2124680000002</v>
          </cell>
          <cell r="N32">
            <v>2251.4877510000001</v>
          </cell>
          <cell r="O32">
            <v>2279.1512160000002</v>
          </cell>
          <cell r="P32">
            <v>2307.267711</v>
          </cell>
          <cell r="Q32">
            <v>2335.8787689999999</v>
          </cell>
          <cell r="R32">
            <v>2364.917226</v>
          </cell>
          <cell r="S32">
            <v>2394.220699</v>
          </cell>
          <cell r="T32">
            <v>2423.6385329999998</v>
          </cell>
          <cell r="U32">
            <v>2453.0522080000001</v>
          </cell>
          <cell r="V32">
            <v>2482.3764959999999</v>
          </cell>
          <cell r="W32">
            <v>2511.5545630000001</v>
          </cell>
          <cell r="X32">
            <v>2540.5518179999999</v>
          </cell>
          <cell r="Y32">
            <v>2569.350371</v>
          </cell>
          <cell r="Z32">
            <v>2597.9446659999999</v>
          </cell>
          <cell r="AA32">
            <v>2626.338264</v>
          </cell>
          <cell r="AB32">
            <v>2654.5415640000001</v>
          </cell>
          <cell r="AC32">
            <v>2682.5702350000001</v>
          </cell>
          <cell r="AD32">
            <v>2710.4441160000001</v>
          </cell>
          <cell r="AE32">
            <v>2738.1864599999999</v>
          </cell>
          <cell r="AF32">
            <v>2765.8233639999999</v>
          </cell>
          <cell r="AG32">
            <v>2793.383347</v>
          </cell>
          <cell r="AH32">
            <v>2820.8970020000002</v>
          </cell>
          <cell r="AI32">
            <v>2848.396694</v>
          </cell>
          <cell r="AJ32">
            <v>2875.9163010000002</v>
          </cell>
          <cell r="AK32">
            <v>2903.4909670000002</v>
          </cell>
        </row>
        <row r="33">
          <cell r="A33" t="str">
            <v>va_swat_0</v>
          </cell>
          <cell r="B33">
            <v>1946.0922439999999</v>
          </cell>
          <cell r="C33">
            <v>1968.4957179999999</v>
          </cell>
          <cell r="D33">
            <v>1991.2578599999999</v>
          </cell>
          <cell r="E33">
            <v>2014.3985419999999</v>
          </cell>
          <cell r="F33">
            <v>2037.910388</v>
          </cell>
          <cell r="G33">
            <v>2061.7723040000001</v>
          </cell>
          <cell r="H33">
            <v>2085.9572440000002</v>
          </cell>
          <cell r="I33">
            <v>2110.4378160000001</v>
          </cell>
          <cell r="J33">
            <v>2135.189676</v>
          </cell>
          <cell r="K33">
            <v>2160.1931129999998</v>
          </cell>
          <cell r="L33">
            <v>2185.4334520000002</v>
          </cell>
          <cell r="M33">
            <v>2210.9007790000001</v>
          </cell>
          <cell r="N33">
            <v>2236.5893289999999</v>
          </cell>
          <cell r="O33">
            <v>2262.4967729999998</v>
          </cell>
          <cell r="P33">
            <v>2288.6235029999998</v>
          </cell>
          <cell r="Q33">
            <v>2314.9720090000001</v>
          </cell>
          <cell r="R33">
            <v>2341.5463599999998</v>
          </cell>
          <cell r="S33">
            <v>2368.3517959999999</v>
          </cell>
          <cell r="T33">
            <v>2395.3944200000001</v>
          </cell>
          <cell r="U33">
            <v>2422.6809750000002</v>
          </cell>
          <cell r="V33">
            <v>2450.2186849999998</v>
          </cell>
          <cell r="W33">
            <v>2478.0151449999998</v>
          </cell>
          <cell r="X33">
            <v>2506.0782340000001</v>
          </cell>
          <cell r="Y33">
            <v>2534.4160539999998</v>
          </cell>
          <cell r="Z33">
            <v>2563.0368709999998</v>
          </cell>
          <cell r="AA33">
            <v>2591.9490679999999</v>
          </cell>
          <cell r="AB33">
            <v>2621.1610900000001</v>
          </cell>
          <cell r="AC33">
            <v>2650.6814009999998</v>
          </cell>
          <cell r="AD33">
            <v>2680.5184319999998</v>
          </cell>
          <cell r="AE33">
            <v>2710.680539</v>
          </cell>
          <cell r="AF33">
            <v>2741.1759569999999</v>
          </cell>
          <cell r="AG33">
            <v>2772.0127619999998</v>
          </cell>
          <cell r="AH33">
            <v>2803.1988409999999</v>
          </cell>
          <cell r="AI33">
            <v>2834.7418640000001</v>
          </cell>
          <cell r="AJ33">
            <v>2866.6492589999998</v>
          </cell>
          <cell r="AK33">
            <v>2898.9282050000002</v>
          </cell>
        </row>
        <row r="34">
          <cell r="A34" t="str">
            <v>va_sair_2</v>
          </cell>
          <cell r="B34">
            <v>9637.5887249999996</v>
          </cell>
          <cell r="C34">
            <v>9760.0405730000002</v>
          </cell>
          <cell r="D34">
            <v>9886.0087100000001</v>
          </cell>
          <cell r="E34">
            <v>10013.602360000001</v>
          </cell>
          <cell r="F34">
            <v>10142.580480000001</v>
          </cell>
          <cell r="G34">
            <v>10272.808919999999</v>
          </cell>
          <cell r="H34">
            <v>10403.878909999999</v>
          </cell>
          <cell r="I34">
            <v>10535.81997</v>
          </cell>
          <cell r="J34">
            <v>10669.111779999999</v>
          </cell>
          <cell r="K34">
            <v>10804.00936</v>
          </cell>
          <cell r="L34">
            <v>10940.3603</v>
          </cell>
          <cell r="M34">
            <v>11077.617679999999</v>
          </cell>
          <cell r="N34">
            <v>11214.90042</v>
          </cell>
          <cell r="O34">
            <v>11351.047189999999</v>
          </cell>
          <cell r="P34">
            <v>11484.65553</v>
          </cell>
          <cell r="Q34">
            <v>11614.116169999999</v>
          </cell>
          <cell r="R34">
            <v>11738.30114</v>
          </cell>
          <cell r="S34">
            <v>11857.284669999999</v>
          </cell>
          <cell r="T34">
            <v>11971.81026</v>
          </cell>
          <cell r="U34">
            <v>12082.71218</v>
          </cell>
          <cell r="V34">
            <v>12190.72378</v>
          </cell>
          <cell r="W34">
            <v>12296.440060000001</v>
          </cell>
          <cell r="X34">
            <v>12400.33433</v>
          </cell>
          <cell r="Y34">
            <v>12502.78721</v>
          </cell>
          <cell r="Z34">
            <v>12604.1129</v>
          </cell>
          <cell r="AA34">
            <v>12704.579100000001</v>
          </cell>
          <cell r="AB34">
            <v>12804.42066</v>
          </cell>
          <cell r="AC34">
            <v>12903.84901</v>
          </cell>
          <cell r="AD34">
            <v>13003.05862</v>
          </cell>
          <cell r="AE34">
            <v>13102.23162</v>
          </cell>
          <cell r="AF34">
            <v>13201.54139</v>
          </cell>
          <cell r="AG34">
            <v>13301.15526</v>
          </cell>
          <cell r="AH34">
            <v>13401.236709999999</v>
          </cell>
          <cell r="AI34">
            <v>13501.94701</v>
          </cell>
          <cell r="AJ34">
            <v>13603.446480000001</v>
          </cell>
          <cell r="AK34">
            <v>13705.895339999999</v>
          </cell>
        </row>
        <row r="35">
          <cell r="A35" t="str">
            <v>va_sair_0</v>
          </cell>
          <cell r="B35">
            <v>9637.5887249999996</v>
          </cell>
          <cell r="C35">
            <v>9759.5199030000003</v>
          </cell>
          <cell r="D35">
            <v>9885.7504320000007</v>
          </cell>
          <cell r="E35">
            <v>10014.63651</v>
          </cell>
          <cell r="F35">
            <v>10145.997499999999</v>
          </cell>
          <cell r="G35">
            <v>10279.99331</v>
          </cell>
          <cell r="H35">
            <v>10416.770839999999</v>
          </cell>
          <cell r="I35">
            <v>10556.372090000001</v>
          </cell>
          <cell r="J35">
            <v>10698.7426</v>
          </cell>
          <cell r="K35">
            <v>10843.76979</v>
          </cell>
          <cell r="L35">
            <v>10991.32069</v>
          </cell>
          <cell r="M35">
            <v>11141.26894</v>
          </cell>
          <cell r="N35">
            <v>11293.51009</v>
          </cell>
          <cell r="O35">
            <v>11447.96776</v>
          </cell>
          <cell r="P35">
            <v>11604.59355</v>
          </cell>
          <cell r="Q35">
            <v>11763.363579999999</v>
          </cell>
          <cell r="R35">
            <v>11924.27356</v>
          </cell>
          <cell r="S35">
            <v>12087.333850000001</v>
          </cell>
          <cell r="T35">
            <v>12252.56488</v>
          </cell>
          <cell r="U35">
            <v>12419.993619999999</v>
          </cell>
          <cell r="V35">
            <v>12589.650960000001</v>
          </cell>
          <cell r="W35">
            <v>12761.569960000001</v>
          </cell>
          <cell r="X35">
            <v>12935.784900000001</v>
          </cell>
          <cell r="Y35">
            <v>13112.3308</v>
          </cell>
          <cell r="Z35">
            <v>13291.243340000001</v>
          </cell>
          <cell r="AA35">
            <v>13472.559010000001</v>
          </cell>
          <cell r="AB35">
            <v>13656.31531</v>
          </cell>
          <cell r="AC35">
            <v>13842.551079999999</v>
          </cell>
          <cell r="AD35">
            <v>14031.30666</v>
          </cell>
          <cell r="AE35">
            <v>14222.624030000001</v>
          </cell>
          <cell r="AF35">
            <v>14416.54694</v>
          </cell>
          <cell r="AG35">
            <v>14613.12081</v>
          </cell>
          <cell r="AH35">
            <v>14812.392739999999</v>
          </cell>
          <cell r="AI35">
            <v>15014.41128</v>
          </cell>
          <cell r="AJ35">
            <v>15219.226360000001</v>
          </cell>
          <cell r="AK35">
            <v>15426.88905</v>
          </cell>
        </row>
        <row r="36">
          <cell r="A36" t="str">
            <v>va_spri_2</v>
          </cell>
          <cell r="B36">
            <v>1117018.2690000001</v>
          </cell>
          <cell r="C36">
            <v>1129028.318</v>
          </cell>
          <cell r="D36">
            <v>1141126.0020000001</v>
          </cell>
          <cell r="E36">
            <v>1153593.4480000001</v>
          </cell>
          <cell r="F36">
            <v>1166505.3729999999</v>
          </cell>
          <cell r="G36">
            <v>1179864.8529999999</v>
          </cell>
          <cell r="H36">
            <v>1193630.5970000001</v>
          </cell>
          <cell r="I36">
            <v>1207740.004</v>
          </cell>
          <cell r="J36">
            <v>1222145.0009999999</v>
          </cell>
          <cell r="K36">
            <v>1236813.426</v>
          </cell>
          <cell r="L36">
            <v>1251728.496</v>
          </cell>
          <cell r="M36">
            <v>1266885.4580000001</v>
          </cell>
          <cell r="N36">
            <v>1282287.3899999999</v>
          </cell>
          <cell r="O36">
            <v>1297941.493</v>
          </cell>
          <cell r="P36">
            <v>1313856.3500000001</v>
          </cell>
          <cell r="Q36">
            <v>1330040.105</v>
          </cell>
          <cell r="R36">
            <v>1346476.7150000001</v>
          </cell>
          <cell r="S36">
            <v>1363128.909</v>
          </cell>
          <cell r="T36">
            <v>1379967.8959999999</v>
          </cell>
          <cell r="U36">
            <v>1396973.611</v>
          </cell>
          <cell r="V36">
            <v>1414135.0109999999</v>
          </cell>
          <cell r="W36">
            <v>1431448.456</v>
          </cell>
          <cell r="X36">
            <v>1448915.2209999999</v>
          </cell>
          <cell r="Y36">
            <v>1466539.155</v>
          </cell>
          <cell r="Z36">
            <v>1484324.933</v>
          </cell>
          <cell r="AA36">
            <v>1502276.936</v>
          </cell>
          <cell r="AB36">
            <v>1520398.66</v>
          </cell>
          <cell r="AC36">
            <v>1538692.5049999999</v>
          </cell>
          <cell r="AD36">
            <v>1557159.818</v>
          </cell>
          <cell r="AE36">
            <v>1575801.078</v>
          </cell>
          <cell r="AF36">
            <v>1594616.1540000001</v>
          </cell>
          <cell r="AG36">
            <v>1613604.574</v>
          </cell>
          <cell r="AH36">
            <v>1632765.7860000001</v>
          </cell>
          <cell r="AI36">
            <v>1652099.365</v>
          </cell>
          <cell r="AJ36">
            <v>1671605.182</v>
          </cell>
          <cell r="AK36">
            <v>1691283.5179999999</v>
          </cell>
        </row>
        <row r="37">
          <cell r="A37" t="str">
            <v>va_spri_0</v>
          </cell>
          <cell r="B37">
            <v>1117018.2690000001</v>
          </cell>
          <cell r="C37">
            <v>1128975.9879999999</v>
          </cell>
          <cell r="D37">
            <v>1140985.5209999999</v>
          </cell>
          <cell r="E37">
            <v>1153335.4439999999</v>
          </cell>
          <cell r="F37">
            <v>1166100.986</v>
          </cell>
          <cell r="G37">
            <v>1179278.9909999999</v>
          </cell>
          <cell r="H37">
            <v>1192840.287</v>
          </cell>
          <cell r="I37">
            <v>1206749.2150000001</v>
          </cell>
          <cell r="J37">
            <v>1220970.9680000001</v>
          </cell>
          <cell r="K37">
            <v>1235474.4350000001</v>
          </cell>
          <cell r="L37">
            <v>1250233.2919999999</v>
          </cell>
          <cell r="M37">
            <v>1265226.277</v>
          </cell>
          <cell r="N37">
            <v>1280437.027</v>
          </cell>
          <cell r="O37">
            <v>1295853.618</v>
          </cell>
          <cell r="P37">
            <v>1311467.93</v>
          </cell>
          <cell r="Q37">
            <v>1327274.8859999999</v>
          </cell>
          <cell r="R37">
            <v>1343271.723</v>
          </cell>
          <cell r="S37">
            <v>1359457.3559999999</v>
          </cell>
          <cell r="T37">
            <v>1375831.7930000001</v>
          </cell>
          <cell r="U37">
            <v>1392395.6839999999</v>
          </cell>
          <cell r="V37">
            <v>1409150.017</v>
          </cell>
          <cell r="W37">
            <v>1426095.923</v>
          </cell>
          <cell r="X37">
            <v>1443234.5660000001</v>
          </cell>
          <cell r="Y37">
            <v>1460567.1040000001</v>
          </cell>
          <cell r="Z37">
            <v>1478094.689</v>
          </cell>
          <cell r="AA37">
            <v>1495818.4979999999</v>
          </cell>
          <cell r="AB37">
            <v>1513739.773</v>
          </cell>
          <cell r="AC37">
            <v>1531859.8640000001</v>
          </cell>
          <cell r="AD37">
            <v>1550180.263</v>
          </cell>
          <cell r="AE37">
            <v>1568702.6370000001</v>
          </cell>
          <cell r="AF37">
            <v>1587428.84</v>
          </cell>
          <cell r="AG37">
            <v>1606360.923</v>
          </cell>
          <cell r="AH37">
            <v>1625501.125</v>
          </cell>
          <cell r="AI37">
            <v>1644851.8740000001</v>
          </cell>
          <cell r="AJ37">
            <v>1664415.76</v>
          </cell>
          <cell r="AK37">
            <v>1684195.5290000001</v>
          </cell>
        </row>
        <row r="38">
          <cell r="A38" t="str">
            <v>va_spub_2</v>
          </cell>
          <cell r="B38">
            <v>393926.3676</v>
          </cell>
          <cell r="C38">
            <v>398352.54590000003</v>
          </cell>
          <cell r="D38">
            <v>402823.9535</v>
          </cell>
          <cell r="E38">
            <v>407378.26929999999</v>
          </cell>
          <cell r="F38">
            <v>412025.79440000001</v>
          </cell>
          <cell r="G38">
            <v>416766.98979999998</v>
          </cell>
          <cell r="H38">
            <v>421595.31020000001</v>
          </cell>
          <cell r="I38">
            <v>426501.26819999999</v>
          </cell>
          <cell r="J38">
            <v>431478.70909999998</v>
          </cell>
          <cell r="K38">
            <v>436524.35440000001</v>
          </cell>
          <cell r="L38">
            <v>441637.1813</v>
          </cell>
          <cell r="M38">
            <v>446817.74320000003</v>
          </cell>
          <cell r="N38">
            <v>452067.55560000002</v>
          </cell>
          <cell r="O38">
            <v>457388.61780000001</v>
          </cell>
          <cell r="P38">
            <v>462783.07410000003</v>
          </cell>
          <cell r="Q38">
            <v>468252.99249999999</v>
          </cell>
          <cell r="R38">
            <v>473796.62349999999</v>
          </cell>
          <cell r="S38">
            <v>479409.14760000003</v>
          </cell>
          <cell r="T38">
            <v>485087.44839999999</v>
          </cell>
          <cell r="U38">
            <v>490829.80129999999</v>
          </cell>
          <cell r="V38">
            <v>496635.60649999999</v>
          </cell>
          <cell r="W38">
            <v>502505.07410000003</v>
          </cell>
          <cell r="X38">
            <v>508438.91019999998</v>
          </cell>
          <cell r="Y38">
            <v>514438.06339999998</v>
          </cell>
          <cell r="Z38">
            <v>520503.54840000003</v>
          </cell>
          <cell r="AA38">
            <v>526636.33929999999</v>
          </cell>
          <cell r="AB38">
            <v>532837.31640000001</v>
          </cell>
          <cell r="AC38">
            <v>539107.25029999996</v>
          </cell>
          <cell r="AD38">
            <v>545446.80980000005</v>
          </cell>
          <cell r="AE38">
            <v>551856.58290000004</v>
          </cell>
          <cell r="AF38">
            <v>558337.10349999997</v>
          </cell>
          <cell r="AG38">
            <v>564888.87930000003</v>
          </cell>
          <cell r="AH38">
            <v>571512.4166</v>
          </cell>
          <cell r="AI38">
            <v>578208.24080000003</v>
          </cell>
          <cell r="AJ38">
            <v>584976.91200000001</v>
          </cell>
          <cell r="AK38">
            <v>591819.03529999999</v>
          </cell>
        </row>
        <row r="39">
          <cell r="A39" t="str">
            <v>va_spub_0</v>
          </cell>
          <cell r="B39">
            <v>393926.3676</v>
          </cell>
          <cell r="C39">
            <v>398342.87439999997</v>
          </cell>
          <cell r="D39">
            <v>402798.51939999999</v>
          </cell>
          <cell r="E39">
            <v>407332.31479999999</v>
          </cell>
          <cell r="F39">
            <v>411954.27399999998</v>
          </cell>
          <cell r="G39">
            <v>416663.38449999999</v>
          </cell>
          <cell r="H39">
            <v>421455.1715</v>
          </cell>
          <cell r="I39">
            <v>426324.66769999999</v>
          </cell>
          <cell r="J39">
            <v>431267.46090000001</v>
          </cell>
          <cell r="K39">
            <v>436279.98469999997</v>
          </cell>
          <cell r="L39">
            <v>441359.52970000001</v>
          </cell>
          <cell r="M39">
            <v>446504.16029999999</v>
          </cell>
          <cell r="N39">
            <v>451712.60330000002</v>
          </cell>
          <cell r="O39">
            <v>456984.1311</v>
          </cell>
          <cell r="P39">
            <v>462318.45049999998</v>
          </cell>
          <cell r="Q39">
            <v>467715.5955</v>
          </cell>
          <cell r="R39">
            <v>473175.83730000001</v>
          </cell>
          <cell r="S39">
            <v>478699.61239999998</v>
          </cell>
          <cell r="T39">
            <v>484287.46120000002</v>
          </cell>
          <cell r="U39">
            <v>489939.984</v>
          </cell>
          <cell r="V39">
            <v>495657.8124</v>
          </cell>
          <cell r="W39">
            <v>501441.592</v>
          </cell>
          <cell r="X39">
            <v>507291.97450000001</v>
          </cell>
          <cell r="Y39">
            <v>513209.61459999997</v>
          </cell>
          <cell r="Z39">
            <v>519195.1727</v>
          </cell>
          <cell r="AA39">
            <v>525249.31810000003</v>
          </cell>
          <cell r="AB39">
            <v>531372.73360000004</v>
          </cell>
          <cell r="AC39">
            <v>537566.12069999997</v>
          </cell>
          <cell r="AD39">
            <v>543830.20259999996</v>
          </cell>
          <cell r="AE39">
            <v>550165.72730000003</v>
          </cell>
          <cell r="AF39">
            <v>556573.46909999999</v>
          </cell>
          <cell r="AG39">
            <v>563054.22900000005</v>
          </cell>
          <cell r="AH39">
            <v>569608.83459999994</v>
          </cell>
          <cell r="AI39">
            <v>576238.13879999996</v>
          </cell>
          <cell r="AJ39">
            <v>582943.01859999995</v>
          </cell>
          <cell r="AK39">
            <v>589724.37309999997</v>
          </cell>
        </row>
        <row r="40">
          <cell r="A40" t="str">
            <v>va_smin_2</v>
          </cell>
          <cell r="B40">
            <v>1646.8900839999999</v>
          </cell>
          <cell r="C40">
            <v>1663.985557</v>
          </cell>
          <cell r="D40">
            <v>1680.897786</v>
          </cell>
          <cell r="E40">
            <v>1698.1972040000001</v>
          </cell>
          <cell r="F40">
            <v>1716.0007740000001</v>
          </cell>
          <cell r="G40">
            <v>1734.2653310000001</v>
          </cell>
          <cell r="H40">
            <v>1752.932016</v>
          </cell>
          <cell r="I40">
            <v>1771.9543269999999</v>
          </cell>
          <cell r="J40">
            <v>1791.278667</v>
          </cell>
          <cell r="K40">
            <v>1810.857782</v>
          </cell>
          <cell r="L40">
            <v>1830.6497340000001</v>
          </cell>
          <cell r="M40">
            <v>1850.6141749999999</v>
          </cell>
          <cell r="N40">
            <v>1870.708772</v>
          </cell>
          <cell r="O40">
            <v>1890.8865699999999</v>
          </cell>
          <cell r="P40">
            <v>1911.094278</v>
          </cell>
          <cell r="Q40">
            <v>1931.2711489999999</v>
          </cell>
          <cell r="R40">
            <v>1951.3710610000001</v>
          </cell>
          <cell r="S40">
            <v>1971.3691570000001</v>
          </cell>
          <cell r="T40">
            <v>1991.2501130000001</v>
          </cell>
          <cell r="U40">
            <v>2011.0107969999999</v>
          </cell>
          <cell r="V40">
            <v>2030.657616</v>
          </cell>
          <cell r="W40">
            <v>2050.2032009999998</v>
          </cell>
          <cell r="X40">
            <v>2069.6634399999998</v>
          </cell>
          <cell r="Y40">
            <v>2089.0552929999999</v>
          </cell>
          <cell r="Z40">
            <v>2108.3954220000001</v>
          </cell>
          <cell r="AA40">
            <v>2127.6994920000002</v>
          </cell>
          <cell r="AB40">
            <v>2146.9819429999998</v>
          </cell>
          <cell r="AC40">
            <v>2166.2560629999998</v>
          </cell>
          <cell r="AD40">
            <v>2185.5342249999999</v>
          </cell>
          <cell r="AE40">
            <v>2204.8282089999998</v>
          </cell>
          <cell r="AF40">
            <v>2224.1495450000002</v>
          </cell>
          <cell r="AG40">
            <v>2243.5098429999998</v>
          </cell>
          <cell r="AH40">
            <v>2262.9210859999998</v>
          </cell>
          <cell r="AI40">
            <v>2282.395884</v>
          </cell>
          <cell r="AJ40">
            <v>2301.947682</v>
          </cell>
          <cell r="AK40">
            <v>2321.5909099999999</v>
          </cell>
        </row>
        <row r="41">
          <cell r="A41" t="str">
            <v>va_smin_0</v>
          </cell>
          <cell r="B41">
            <v>1646.8900839999999</v>
          </cell>
          <cell r="C41">
            <v>1664.0714029999999</v>
          </cell>
          <cell r="D41">
            <v>1681.135976</v>
          </cell>
          <cell r="E41">
            <v>1698.669731</v>
          </cell>
          <cell r="F41">
            <v>1716.8145050000001</v>
          </cell>
          <cell r="G41">
            <v>1735.558027</v>
          </cell>
          <cell r="H41">
            <v>1754.8425050000001</v>
          </cell>
          <cell r="I41">
            <v>1774.602406</v>
          </cell>
          <cell r="J41">
            <v>1794.7773950000001</v>
          </cell>
          <cell r="K41">
            <v>1815.316368</v>
          </cell>
          <cell r="L41">
            <v>1836.1781659999999</v>
          </cell>
          <cell r="M41">
            <v>1857.3310080000001</v>
          </cell>
          <cell r="N41">
            <v>1878.7514229999999</v>
          </cell>
          <cell r="O41">
            <v>1900.4230110000001</v>
          </cell>
          <cell r="P41">
            <v>1922.3351359999999</v>
          </cell>
          <cell r="Q41">
            <v>1944.481779</v>
          </cell>
          <cell r="R41">
            <v>1966.860414</v>
          </cell>
          <cell r="S41">
            <v>1989.4710620000001</v>
          </cell>
          <cell r="T41">
            <v>2012.31549</v>
          </cell>
          <cell r="U41">
            <v>2035.3966009999999</v>
          </cell>
          <cell r="V41">
            <v>2058.7179879999999</v>
          </cell>
          <cell r="W41">
            <v>2082.2836360000001</v>
          </cell>
          <cell r="X41">
            <v>2106.09773</v>
          </cell>
          <cell r="Y41">
            <v>2130.1645440000002</v>
          </cell>
          <cell r="Z41">
            <v>2154.4883970000001</v>
          </cell>
          <cell r="AA41">
            <v>2179.0736320000001</v>
          </cell>
          <cell r="AB41">
            <v>2203.9246240000002</v>
          </cell>
          <cell r="AC41">
            <v>2229.0457919999999</v>
          </cell>
          <cell r="AD41">
            <v>2254.4416080000001</v>
          </cell>
          <cell r="AE41">
            <v>2280.11661</v>
          </cell>
          <cell r="AF41">
            <v>2306.0753949999998</v>
          </cell>
          <cell r="AG41">
            <v>2332.3226140000002</v>
          </cell>
          <cell r="AH41">
            <v>2358.8629620000002</v>
          </cell>
          <cell r="AI41">
            <v>2385.7011579999999</v>
          </cell>
          <cell r="AJ41">
            <v>2412.8419290000002</v>
          </cell>
          <cell r="AK41">
            <v>2440.2899889999999</v>
          </cell>
        </row>
        <row r="42">
          <cell r="A42" t="str">
            <v>va_soil_2</v>
          </cell>
          <cell r="B42">
            <v>-2123.185297</v>
          </cell>
          <cell r="C42">
            <v>-2152.2728050000001</v>
          </cell>
          <cell r="D42">
            <v>-2161.900185</v>
          </cell>
          <cell r="E42">
            <v>-2165.019452</v>
          </cell>
          <cell r="F42">
            <v>-2168.7136479999999</v>
          </cell>
          <cell r="G42">
            <v>-2174.7072109999999</v>
          </cell>
          <cell r="H42">
            <v>-2182.441699</v>
          </cell>
          <cell r="I42">
            <v>-2191.3716979999999</v>
          </cell>
          <cell r="J42">
            <v>-2201.4843970000002</v>
          </cell>
          <cell r="K42">
            <v>-2212.6290389999999</v>
          </cell>
          <cell r="L42">
            <v>-2224.4858199999999</v>
          </cell>
          <cell r="M42">
            <v>-2236.6231979999998</v>
          </cell>
          <cell r="N42">
            <v>-2248.5472519999998</v>
          </cell>
          <cell r="O42">
            <v>-2259.7369159999998</v>
          </cell>
          <cell r="P42">
            <v>-2269.670517</v>
          </cell>
          <cell r="Q42">
            <v>-2277.8475830000002</v>
          </cell>
          <cell r="R42">
            <v>-2283.8191870000001</v>
          </cell>
          <cell r="S42">
            <v>-2287.6713199999999</v>
          </cell>
          <cell r="T42">
            <v>-2290.0053379999999</v>
          </cell>
          <cell r="U42">
            <v>-2291.345374</v>
          </cell>
          <cell r="V42">
            <v>-2292.0548480000002</v>
          </cell>
          <cell r="W42">
            <v>-2292.363445</v>
          </cell>
          <cell r="X42">
            <v>-2292.4063430000001</v>
          </cell>
          <cell r="Y42">
            <v>-2292.255737</v>
          </cell>
          <cell r="Z42">
            <v>-2291.9429369999998</v>
          </cell>
          <cell r="AA42">
            <v>-2291.473078</v>
          </cell>
          <cell r="AB42">
            <v>-2290.8346670000001</v>
          </cell>
          <cell r="AC42">
            <v>-2290.0057360000001</v>
          </cell>
          <cell r="AD42">
            <v>-2288.9578350000002</v>
          </cell>
          <cell r="AE42">
            <v>-2287.6587140000001</v>
          </cell>
          <cell r="AF42">
            <v>-2286.074235</v>
          </cell>
          <cell r="AG42">
            <v>-2284.1698889999998</v>
          </cell>
          <cell r="AH42">
            <v>-2281.9121140000002</v>
          </cell>
          <cell r="AI42">
            <v>-2279.2695680000002</v>
          </cell>
          <cell r="AJ42">
            <v>-2276.214399</v>
          </cell>
          <cell r="AK42">
            <v>-2272.7235529999998</v>
          </cell>
        </row>
        <row r="43">
          <cell r="A43" t="str">
            <v>va_soil_0</v>
          </cell>
          <cell r="B43">
            <v>-2123.185297</v>
          </cell>
          <cell r="C43">
            <v>-2152.273803</v>
          </cell>
          <cell r="D43">
            <v>-2163.423726</v>
          </cell>
          <cell r="E43">
            <v>-2169.3243600000001</v>
          </cell>
          <cell r="F43">
            <v>-2176.8356570000001</v>
          </cell>
          <cell r="G43">
            <v>-2187.7545570000002</v>
          </cell>
          <cell r="H43">
            <v>-2201.8261360000001</v>
          </cell>
          <cell r="I43">
            <v>-2218.2731560000002</v>
          </cell>
          <cell r="J43">
            <v>-2236.3629919999998</v>
          </cell>
          <cell r="K43">
            <v>-2255.5532880000001</v>
          </cell>
          <cell r="L43">
            <v>-2275.4858899999999</v>
          </cell>
          <cell r="M43">
            <v>-2295.9407620000002</v>
          </cell>
          <cell r="N43">
            <v>-2316.7900549999999</v>
          </cell>
          <cell r="O43">
            <v>-2337.9632929999998</v>
          </cell>
          <cell r="P43">
            <v>-2359.4239189999998</v>
          </cell>
          <cell r="Q43">
            <v>-2381.1534790000001</v>
          </cell>
          <cell r="R43">
            <v>-2403.1446190000001</v>
          </cell>
          <cell r="S43">
            <v>-2425.3957839999998</v>
          </cell>
          <cell r="T43">
            <v>-2447.9080869999998</v>
          </cell>
          <cell r="U43">
            <v>-2470.6836619999999</v>
          </cell>
          <cell r="V43">
            <v>-2493.7248070000001</v>
          </cell>
          <cell r="W43">
            <v>-2517.0335559999999</v>
          </cell>
          <cell r="X43">
            <v>-2540.6115070000001</v>
          </cell>
          <cell r="Y43">
            <v>-2564.459793</v>
          </cell>
          <cell r="Z43">
            <v>-2588.5791410000002</v>
          </cell>
          <cell r="AA43">
            <v>-2612.9699690000002</v>
          </cell>
          <cell r="AB43">
            <v>-2637.632509</v>
          </cell>
          <cell r="AC43">
            <v>-2662.5669200000002</v>
          </cell>
          <cell r="AD43">
            <v>-2687.7733979999998</v>
          </cell>
          <cell r="AE43">
            <v>-2713.2522629999999</v>
          </cell>
          <cell r="AF43">
            <v>-2739.0040349999999</v>
          </cell>
          <cell r="AG43">
            <v>-2765.029466</v>
          </cell>
          <cell r="AH43">
            <v>-2791.3295870000002</v>
          </cell>
          <cell r="AI43">
            <v>-2817.905718</v>
          </cell>
          <cell r="AJ43">
            <v>-2844.75947</v>
          </cell>
          <cell r="AK43">
            <v>-2871.8927269999999</v>
          </cell>
        </row>
        <row r="44">
          <cell r="A44" t="str">
            <v>va_sbfu_2</v>
          </cell>
          <cell r="B44">
            <v>-612.87066349999998</v>
          </cell>
          <cell r="C44">
            <v>-617.67649940000001</v>
          </cell>
          <cell r="D44">
            <v>-618.52581259999999</v>
          </cell>
          <cell r="E44">
            <v>-618.47825920000002</v>
          </cell>
          <cell r="F44">
            <v>-618.81490259999998</v>
          </cell>
          <cell r="G44">
            <v>-619.64030249999996</v>
          </cell>
          <cell r="H44">
            <v>-620.79988449999996</v>
          </cell>
          <cell r="I44">
            <v>-622.26085639999997</v>
          </cell>
          <cell r="J44">
            <v>-623.99875310000004</v>
          </cell>
          <cell r="K44">
            <v>-625.93658230000005</v>
          </cell>
          <cell r="L44">
            <v>-627.94605550000006</v>
          </cell>
          <cell r="M44">
            <v>-629.85962300000006</v>
          </cell>
          <cell r="N44">
            <v>-631.48299329999998</v>
          </cell>
          <cell r="O44">
            <v>-632.6068745</v>
          </cell>
          <cell r="P44">
            <v>-633.01804930000003</v>
          </cell>
          <cell r="Q44">
            <v>-632.50984540000002</v>
          </cell>
          <cell r="R44">
            <v>-631.0319518</v>
          </cell>
          <cell r="S44">
            <v>-628.74115500000005</v>
          </cell>
          <cell r="T44">
            <v>-625.83712600000001</v>
          </cell>
          <cell r="U44">
            <v>-622.48660219999999</v>
          </cell>
          <cell r="V44">
            <v>-618.81288070000005</v>
          </cell>
          <cell r="W44">
            <v>-614.90216799999996</v>
          </cell>
          <cell r="X44">
            <v>-610.81250309999996</v>
          </cell>
          <cell r="Y44">
            <v>-606.58154179999997</v>
          </cell>
          <cell r="Z44">
            <v>-602.23254050000003</v>
          </cell>
          <cell r="AA44">
            <v>-597.77871900000002</v>
          </cell>
          <cell r="AB44">
            <v>-593.22636150000005</v>
          </cell>
          <cell r="AC44">
            <v>-588.57700120000004</v>
          </cell>
          <cell r="AD44">
            <v>-583.82896789999995</v>
          </cell>
          <cell r="AE44">
            <v>-578.97850900000003</v>
          </cell>
          <cell r="AF44">
            <v>-574.02063889999999</v>
          </cell>
          <cell r="AG44">
            <v>-568.94982170000003</v>
          </cell>
          <cell r="AH44">
            <v>-563.76055710000003</v>
          </cell>
          <cell r="AI44">
            <v>-558.44791450000002</v>
          </cell>
          <cell r="AJ44">
            <v>-553.00803800000006</v>
          </cell>
          <cell r="AK44">
            <v>-547.43863220000003</v>
          </cell>
        </row>
        <row r="45">
          <cell r="A45" t="str">
            <v>va_sbfu_0</v>
          </cell>
          <cell r="B45">
            <v>-612.87066349999998</v>
          </cell>
          <cell r="C45">
            <v>-618.10109350000005</v>
          </cell>
          <cell r="D45">
            <v>-619.87888750000002</v>
          </cell>
          <cell r="E45">
            <v>-621.2129377</v>
          </cell>
          <cell r="F45">
            <v>-623.40017439999997</v>
          </cell>
          <cell r="G45">
            <v>-626.64681580000001</v>
          </cell>
          <cell r="H45">
            <v>-630.77410850000001</v>
          </cell>
          <cell r="I45">
            <v>-635.53782149999995</v>
          </cell>
          <cell r="J45">
            <v>-640.73464739999997</v>
          </cell>
          <cell r="K45">
            <v>-646.22154899999998</v>
          </cell>
          <cell r="L45">
            <v>-651.90645019999999</v>
          </cell>
          <cell r="M45">
            <v>-657.73335180000004</v>
          </cell>
          <cell r="N45">
            <v>-663.66953290000004</v>
          </cell>
          <cell r="O45">
            <v>-669.69643080000003</v>
          </cell>
          <cell r="P45">
            <v>-675.80374099999995</v>
          </cell>
          <cell r="Q45">
            <v>-681.98582650000003</v>
          </cell>
          <cell r="R45">
            <v>-688.2396225</v>
          </cell>
          <cell r="S45">
            <v>-694.56344079999997</v>
          </cell>
          <cell r="T45">
            <v>-700.9563015</v>
          </cell>
          <cell r="U45">
            <v>-707.4175669</v>
          </cell>
          <cell r="V45">
            <v>-713.94674359999999</v>
          </cell>
          <cell r="W45">
            <v>-720.54338229999996</v>
          </cell>
          <cell r="X45">
            <v>-727.20703149999997</v>
          </cell>
          <cell r="Y45">
            <v>-733.93722630000002</v>
          </cell>
          <cell r="Z45">
            <v>-740.73349499999995</v>
          </cell>
          <cell r="AA45">
            <v>-747.59537780000005</v>
          </cell>
          <cell r="AB45">
            <v>-754.52244929999995</v>
          </cell>
          <cell r="AC45">
            <v>-761.5143405</v>
          </cell>
          <cell r="AD45">
            <v>-768.57076040000004</v>
          </cell>
          <cell r="AE45">
            <v>-775.6915113</v>
          </cell>
          <cell r="AF45">
            <v>-782.87650189999999</v>
          </cell>
          <cell r="AG45">
            <v>-790.12575289999995</v>
          </cell>
          <cell r="AH45">
            <v>-797.4394006</v>
          </cell>
          <cell r="AI45">
            <v>-804.81769489999999</v>
          </cell>
          <cell r="AJ45">
            <v>-812.26099429999999</v>
          </cell>
          <cell r="AK45">
            <v>-819.76975960000004</v>
          </cell>
        </row>
        <row r="46">
          <cell r="A46" t="str">
            <v>va_sgas_2</v>
          </cell>
          <cell r="B46">
            <v>209.91003889999999</v>
          </cell>
          <cell r="C46">
            <v>211.49427370000001</v>
          </cell>
          <cell r="D46">
            <v>212.79146080000001</v>
          </cell>
          <cell r="E46">
            <v>213.9799797</v>
          </cell>
          <cell r="F46">
            <v>215.09446750000001</v>
          </cell>
          <cell r="G46">
            <v>216.1101309</v>
          </cell>
          <cell r="H46">
            <v>217.0760377</v>
          </cell>
          <cell r="I46">
            <v>218.07744779999999</v>
          </cell>
          <cell r="J46">
            <v>219.12894489999999</v>
          </cell>
          <cell r="K46">
            <v>220.2146788</v>
          </cell>
          <cell r="L46">
            <v>221.30384660000001</v>
          </cell>
          <cell r="M46">
            <v>222.35861059999999</v>
          </cell>
          <cell r="N46">
            <v>223.33892410000001</v>
          </cell>
          <cell r="O46">
            <v>224.20590809999999</v>
          </cell>
          <cell r="P46">
            <v>224.92440930000001</v>
          </cell>
          <cell r="Q46">
            <v>225.46491409999999</v>
          </cell>
          <cell r="R46">
            <v>225.85871130000001</v>
          </cell>
          <cell r="S46">
            <v>226.17402709999999</v>
          </cell>
          <cell r="T46">
            <v>226.44961090000001</v>
          </cell>
          <cell r="U46">
            <v>226.70985250000001</v>
          </cell>
          <cell r="V46">
            <v>226.97077239999999</v>
          </cell>
          <cell r="W46">
            <v>227.24319299999999</v>
          </cell>
          <cell r="X46">
            <v>227.53459000000001</v>
          </cell>
          <cell r="Y46">
            <v>227.85022530000001</v>
          </cell>
          <cell r="Z46">
            <v>228.19387</v>
          </cell>
          <cell r="AA46">
            <v>228.56828300000001</v>
          </cell>
          <cell r="AB46">
            <v>228.97553880000001</v>
          </cell>
          <cell r="AC46">
            <v>229.41725679999999</v>
          </cell>
          <cell r="AD46">
            <v>229.8947642</v>
          </cell>
          <cell r="AE46">
            <v>230.40921180000001</v>
          </cell>
          <cell r="AF46">
            <v>230.96165569999999</v>
          </cell>
          <cell r="AG46">
            <v>231.55311270000001</v>
          </cell>
          <cell r="AH46">
            <v>232.1845964</v>
          </cell>
          <cell r="AI46">
            <v>232.8571369</v>
          </cell>
          <cell r="AJ46">
            <v>233.57178930000001</v>
          </cell>
          <cell r="AK46">
            <v>234.3296316</v>
          </cell>
        </row>
        <row r="47">
          <cell r="A47" t="str">
            <v>va_sgas_0</v>
          </cell>
          <cell r="B47">
            <v>209.91003889999999</v>
          </cell>
          <cell r="C47">
            <v>211.7281783</v>
          </cell>
          <cell r="D47">
            <v>213.373918</v>
          </cell>
          <cell r="E47">
            <v>215.00709599999999</v>
          </cell>
          <cell r="F47">
            <v>216.6836065</v>
          </cell>
          <cell r="G47">
            <v>218.4176592</v>
          </cell>
          <cell r="H47">
            <v>220.20803530000001</v>
          </cell>
          <cell r="I47">
            <v>222.04887120000001</v>
          </cell>
          <cell r="J47">
            <v>223.93385259999999</v>
          </cell>
          <cell r="K47">
            <v>225.85763320000001</v>
          </cell>
          <cell r="L47">
            <v>227.81613160000001</v>
          </cell>
          <cell r="M47">
            <v>229.80641879999999</v>
          </cell>
          <cell r="N47">
            <v>231.82649309999999</v>
          </cell>
          <cell r="O47">
            <v>233.8749866</v>
          </cell>
          <cell r="P47">
            <v>235.9509248</v>
          </cell>
          <cell r="Q47">
            <v>238.05383470000001</v>
          </cell>
          <cell r="R47">
            <v>240.18353809999999</v>
          </cell>
          <cell r="S47">
            <v>242.34001760000001</v>
          </cell>
          <cell r="T47">
            <v>244.5233648</v>
          </cell>
          <cell r="U47">
            <v>246.73374269999999</v>
          </cell>
          <cell r="V47">
            <v>248.9713491</v>
          </cell>
          <cell r="W47">
            <v>251.23639489999999</v>
          </cell>
          <cell r="X47">
            <v>253.52909339999999</v>
          </cell>
          <cell r="Y47">
            <v>255.8496561</v>
          </cell>
          <cell r="Z47">
            <v>258.19829329999999</v>
          </cell>
          <cell r="AA47">
            <v>260.57521680000002</v>
          </cell>
          <cell r="AB47">
            <v>262.9806433</v>
          </cell>
          <cell r="AC47">
            <v>265.41479859999998</v>
          </cell>
          <cell r="AD47">
            <v>267.8779207</v>
          </cell>
          <cell r="AE47">
            <v>270.37026270000001</v>
          </cell>
          <cell r="AF47">
            <v>272.89208989999997</v>
          </cell>
          <cell r="AG47">
            <v>275.4436877</v>
          </cell>
          <cell r="AH47">
            <v>278.02536079999999</v>
          </cell>
          <cell r="AI47">
            <v>280.63743190000002</v>
          </cell>
          <cell r="AJ47">
            <v>283.28024019999998</v>
          </cell>
          <cell r="AK47">
            <v>285.95414</v>
          </cell>
        </row>
        <row r="48">
          <cell r="A48" t="str">
            <v>va_sbga_2</v>
          </cell>
          <cell r="B48">
            <v>495.0120718</v>
          </cell>
          <cell r="C48">
            <v>498.861041</v>
          </cell>
          <cell r="D48">
            <v>501.94887</v>
          </cell>
          <cell r="E48">
            <v>504.73637220000001</v>
          </cell>
          <cell r="F48">
            <v>507.3418509</v>
          </cell>
          <cell r="G48">
            <v>509.7220848</v>
          </cell>
          <cell r="H48">
            <v>511.98301509999999</v>
          </cell>
          <cell r="I48">
            <v>514.31997230000002</v>
          </cell>
          <cell r="J48">
            <v>516.77813149999997</v>
          </cell>
          <cell r="K48">
            <v>519.32503489999999</v>
          </cell>
          <cell r="L48">
            <v>521.88876240000002</v>
          </cell>
          <cell r="M48">
            <v>524.37893010000005</v>
          </cell>
          <cell r="N48">
            <v>526.69929779999995</v>
          </cell>
          <cell r="O48">
            <v>528.75627429999997</v>
          </cell>
          <cell r="P48">
            <v>530.46517400000005</v>
          </cell>
          <cell r="Q48">
            <v>531.75482959999999</v>
          </cell>
          <cell r="R48">
            <v>532.69043250000004</v>
          </cell>
          <cell r="S48">
            <v>533.42872709999995</v>
          </cell>
          <cell r="T48">
            <v>534.06762730000003</v>
          </cell>
          <cell r="U48">
            <v>534.66898509999999</v>
          </cell>
          <cell r="V48">
            <v>535.27268779999997</v>
          </cell>
          <cell r="W48">
            <v>535.90508179999995</v>
          </cell>
          <cell r="X48">
            <v>536.58397730000002</v>
          </cell>
          <cell r="Y48">
            <v>537.32167230000005</v>
          </cell>
          <cell r="Z48">
            <v>538.12683660000005</v>
          </cell>
          <cell r="AA48">
            <v>539.0057286</v>
          </cell>
          <cell r="AB48">
            <v>539.96300659999997</v>
          </cell>
          <cell r="AC48">
            <v>541.00228540000001</v>
          </cell>
          <cell r="AD48">
            <v>542.12652419999995</v>
          </cell>
          <cell r="AE48">
            <v>543.33829809999997</v>
          </cell>
          <cell r="AF48">
            <v>544.63998700000002</v>
          </cell>
          <cell r="AG48">
            <v>546.03390279999996</v>
          </cell>
          <cell r="AH48">
            <v>547.52236960000005</v>
          </cell>
          <cell r="AI48">
            <v>549.1077679</v>
          </cell>
          <cell r="AJ48">
            <v>550.79255009999997</v>
          </cell>
          <cell r="AK48">
            <v>552.57923400000004</v>
          </cell>
        </row>
        <row r="49">
          <cell r="A49" t="str">
            <v>va_sbga_0</v>
          </cell>
          <cell r="B49">
            <v>495.0120718</v>
          </cell>
          <cell r="C49">
            <v>499.38099549999998</v>
          </cell>
          <cell r="D49">
            <v>503.27916219999997</v>
          </cell>
          <cell r="E49">
            <v>507.11209939999998</v>
          </cell>
          <cell r="F49">
            <v>511.03902929999998</v>
          </cell>
          <cell r="G49">
            <v>515.10521080000001</v>
          </cell>
          <cell r="H49">
            <v>519.31070499999998</v>
          </cell>
          <cell r="I49">
            <v>523.64113050000003</v>
          </cell>
          <cell r="J49">
            <v>528.08009949999996</v>
          </cell>
          <cell r="K49">
            <v>532.61354740000002</v>
          </cell>
          <cell r="L49">
            <v>537.23071960000004</v>
          </cell>
          <cell r="M49">
            <v>541.92392340000004</v>
          </cell>
          <cell r="N49">
            <v>546.68792880000001</v>
          </cell>
          <cell r="O49">
            <v>551.51920840000002</v>
          </cell>
          <cell r="P49">
            <v>556.41530069999999</v>
          </cell>
          <cell r="Q49">
            <v>561.37497340000004</v>
          </cell>
          <cell r="R49">
            <v>566.39775420000001</v>
          </cell>
          <cell r="S49">
            <v>571.4835908</v>
          </cell>
          <cell r="T49">
            <v>576.63270420000003</v>
          </cell>
          <cell r="U49">
            <v>581.84549040000002</v>
          </cell>
          <cell r="V49">
            <v>587.12243039999998</v>
          </cell>
          <cell r="W49">
            <v>592.46403629999998</v>
          </cell>
          <cell r="X49">
            <v>597.87082329999998</v>
          </cell>
          <cell r="Y49">
            <v>603.34329990000003</v>
          </cell>
          <cell r="Z49">
            <v>608.88196889999995</v>
          </cell>
          <cell r="AA49">
            <v>614.48733379999999</v>
          </cell>
          <cell r="AB49">
            <v>620.15990829999998</v>
          </cell>
          <cell r="AC49">
            <v>625.90022569999996</v>
          </cell>
          <cell r="AD49">
            <v>631.70884769999998</v>
          </cell>
          <cell r="AE49">
            <v>637.58637060000001</v>
          </cell>
          <cell r="AF49">
            <v>643.53341999999998</v>
          </cell>
          <cell r="AG49">
            <v>649.55066799999997</v>
          </cell>
          <cell r="AH49">
            <v>655.6388326</v>
          </cell>
          <cell r="AI49">
            <v>661.79867430000002</v>
          </cell>
          <cell r="AJ49">
            <v>668.03099320000001</v>
          </cell>
          <cell r="AK49">
            <v>674.3366254</v>
          </cell>
        </row>
        <row r="50">
          <cell r="A50" t="str">
            <v>va_senu_2</v>
          </cell>
          <cell r="B50">
            <v>40844.325449999997</v>
          </cell>
          <cell r="C50">
            <v>41115.365400000002</v>
          </cell>
          <cell r="D50">
            <v>41306.264840000003</v>
          </cell>
          <cell r="E50">
            <v>41474.933550000002</v>
          </cell>
          <cell r="F50">
            <v>41646.175219999997</v>
          </cell>
          <cell r="G50">
            <v>41828.690040000001</v>
          </cell>
          <cell r="H50">
            <v>42020.457490000001</v>
          </cell>
          <cell r="I50">
            <v>42217.341869999997</v>
          </cell>
          <cell r="J50">
            <v>42419.541149999997</v>
          </cell>
          <cell r="K50">
            <v>42628.0844</v>
          </cell>
          <cell r="L50">
            <v>42843.73904</v>
          </cell>
          <cell r="M50">
            <v>43066.748670000001</v>
          </cell>
          <cell r="N50">
            <v>43296.846169999997</v>
          </cell>
          <cell r="O50">
            <v>43533.337460000002</v>
          </cell>
          <cell r="P50">
            <v>43775.18909</v>
          </cell>
          <cell r="Q50">
            <v>44021.107250000001</v>
          </cell>
          <cell r="R50">
            <v>44267.518029999999</v>
          </cell>
          <cell r="S50">
            <v>44511.404269999999</v>
          </cell>
          <cell r="T50">
            <v>44753.446750000003</v>
          </cell>
          <cell r="U50">
            <v>44995.4041</v>
          </cell>
          <cell r="V50">
            <v>45239.21342</v>
          </cell>
          <cell r="W50">
            <v>45486.715020000003</v>
          </cell>
          <cell r="X50">
            <v>45739.607530000001</v>
          </cell>
          <cell r="Y50">
            <v>45999.47997</v>
          </cell>
          <cell r="Z50">
            <v>46267.860739999996</v>
          </cell>
          <cell r="AA50">
            <v>46546.262110000003</v>
          </cell>
          <cell r="AB50">
            <v>46836.213779999998</v>
          </cell>
          <cell r="AC50">
            <v>47139.284760000002</v>
          </cell>
          <cell r="AD50">
            <v>47457.094510000003</v>
          </cell>
          <cell r="AE50">
            <v>47791.314429999999</v>
          </cell>
          <cell r="AF50">
            <v>48143.660550000001</v>
          </cell>
          <cell r="AG50">
            <v>48515.877970000001</v>
          </cell>
          <cell r="AH50">
            <v>48909.71776</v>
          </cell>
          <cell r="AI50">
            <v>49326.906600000002</v>
          </cell>
          <cell r="AJ50">
            <v>49769.110240000002</v>
          </cell>
          <cell r="AK50">
            <v>50237.891490000002</v>
          </cell>
        </row>
        <row r="51">
          <cell r="A51" t="str">
            <v>va_senu_0</v>
          </cell>
          <cell r="B51">
            <v>40844.325449999997</v>
          </cell>
          <cell r="C51">
            <v>41105.633930000004</v>
          </cell>
          <cell r="D51">
            <v>41286.529560000003</v>
          </cell>
          <cell r="E51">
            <v>41446.413950000002</v>
          </cell>
          <cell r="F51">
            <v>41609.533159999999</v>
          </cell>
          <cell r="G51">
            <v>41783.881419999998</v>
          </cell>
          <cell r="H51">
            <v>41970.745990000003</v>
          </cell>
          <cell r="I51">
            <v>42169.052450000003</v>
          </cell>
          <cell r="J51">
            <v>42377.18722</v>
          </cell>
          <cell r="K51">
            <v>42593.673840000003</v>
          </cell>
          <cell r="L51">
            <v>42817.360189999999</v>
          </cell>
          <cell r="M51">
            <v>43047.416989999998</v>
          </cell>
          <cell r="N51">
            <v>43283.277800000003</v>
          </cell>
          <cell r="O51">
            <v>43524.572390000001</v>
          </cell>
          <cell r="P51">
            <v>43771.070440000003</v>
          </cell>
          <cell r="Q51">
            <v>44022.638050000001</v>
          </cell>
          <cell r="R51">
            <v>44279.206420000002</v>
          </cell>
          <cell r="S51">
            <v>44540.709190000001</v>
          </cell>
          <cell r="T51">
            <v>44807.112800000003</v>
          </cell>
          <cell r="U51">
            <v>45078.426140000003</v>
          </cell>
          <cell r="V51">
            <v>45354.679400000001</v>
          </cell>
          <cell r="W51">
            <v>45635.912729999996</v>
          </cell>
          <cell r="X51">
            <v>45922.170630000001</v>
          </cell>
          <cell r="Y51">
            <v>46213.499280000004</v>
          </cell>
          <cell r="Z51">
            <v>46509.945679999997</v>
          </cell>
          <cell r="AA51">
            <v>46811.557520000002</v>
          </cell>
          <cell r="AB51">
            <v>47118.383560000002</v>
          </cell>
          <cell r="AC51">
            <v>47430.474130000002</v>
          </cell>
          <cell r="AD51">
            <v>47747.881540000002</v>
          </cell>
          <cell r="AE51">
            <v>48070.660510000002</v>
          </cell>
          <cell r="AF51">
            <v>48398.868329999998</v>
          </cell>
          <cell r="AG51">
            <v>48732.565040000001</v>
          </cell>
          <cell r="AH51">
            <v>49071.81338</v>
          </cell>
          <cell r="AI51">
            <v>49416.678699999997</v>
          </cell>
          <cell r="AJ51">
            <v>49767.228810000001</v>
          </cell>
          <cell r="AK51">
            <v>50123.533739999999</v>
          </cell>
        </row>
        <row r="52">
          <cell r="A52" t="str">
            <v>va_seoi_2</v>
          </cell>
          <cell r="B52">
            <v>382.06165570000002</v>
          </cell>
          <cell r="C52">
            <v>384.73259739999997</v>
          </cell>
          <cell r="D52">
            <v>387.049395</v>
          </cell>
          <cell r="E52">
            <v>389.44972730000001</v>
          </cell>
          <cell r="F52">
            <v>392.12042750000001</v>
          </cell>
          <cell r="G52">
            <v>395.16392180000003</v>
          </cell>
          <cell r="H52">
            <v>398.48712560000001</v>
          </cell>
          <cell r="I52">
            <v>401.91170579999999</v>
          </cell>
          <cell r="J52">
            <v>405.3787365</v>
          </cell>
          <cell r="K52">
            <v>408.89037710000002</v>
          </cell>
          <cell r="L52">
            <v>412.48010950000003</v>
          </cell>
          <cell r="M52">
            <v>416.19533369999999</v>
          </cell>
          <cell r="N52">
            <v>420.08595939999998</v>
          </cell>
          <cell r="O52">
            <v>424.19613520000001</v>
          </cell>
          <cell r="P52">
            <v>428.55805220000002</v>
          </cell>
          <cell r="Q52">
            <v>433.1876919</v>
          </cell>
          <cell r="R52">
            <v>438.00387369999999</v>
          </cell>
          <cell r="S52">
            <v>442.88161609999997</v>
          </cell>
          <cell r="T52">
            <v>447.7603239</v>
          </cell>
          <cell r="U52">
            <v>452.61180610000002</v>
          </cell>
          <cell r="V52">
            <v>457.42635960000001</v>
          </cell>
          <cell r="W52">
            <v>462.20539980000001</v>
          </cell>
          <cell r="X52">
            <v>466.95729010000002</v>
          </cell>
          <cell r="Y52">
            <v>471.69490710000002</v>
          </cell>
          <cell r="Z52">
            <v>476.43418839999998</v>
          </cell>
          <cell r="AA52">
            <v>481.19324549999999</v>
          </cell>
          <cell r="AB52">
            <v>485.9918055</v>
          </cell>
          <cell r="AC52">
            <v>490.85083909999997</v>
          </cell>
          <cell r="AD52">
            <v>495.79228460000002</v>
          </cell>
          <cell r="AE52">
            <v>500.83881170000001</v>
          </cell>
          <cell r="AF52">
            <v>506.0135846</v>
          </cell>
          <cell r="AG52">
            <v>511.33999799999998</v>
          </cell>
          <cell r="AH52">
            <v>516.84137039999996</v>
          </cell>
          <cell r="AI52">
            <v>522.54058550000002</v>
          </cell>
          <cell r="AJ52">
            <v>528.45967970000004</v>
          </cell>
          <cell r="AK52">
            <v>534.61938150000003</v>
          </cell>
        </row>
        <row r="53">
          <cell r="A53" t="str">
            <v>va_seoi_0</v>
          </cell>
          <cell r="B53">
            <v>382.06165570000002</v>
          </cell>
          <cell r="C53">
            <v>384.30720000000002</v>
          </cell>
          <cell r="D53">
            <v>385.9557375</v>
          </cell>
          <cell r="E53">
            <v>387.49247389999999</v>
          </cell>
          <cell r="F53">
            <v>389.08297340000001</v>
          </cell>
          <cell r="G53">
            <v>390.77585950000002</v>
          </cell>
          <cell r="H53">
            <v>392.57570370000002</v>
          </cell>
          <cell r="I53">
            <v>394.47224770000003</v>
          </cell>
          <cell r="J53">
            <v>396.45221359999999</v>
          </cell>
          <cell r="K53">
            <v>398.50367649999998</v>
          </cell>
          <cell r="L53">
            <v>400.61727939999997</v>
          </cell>
          <cell r="M53">
            <v>402.78620189999998</v>
          </cell>
          <cell r="N53">
            <v>405.00572560000001</v>
          </cell>
          <cell r="O53">
            <v>407.2727415</v>
          </cell>
          <cell r="P53">
            <v>409.58531979999998</v>
          </cell>
          <cell r="Q53">
            <v>411.94236569999998</v>
          </cell>
          <cell r="R53">
            <v>414.34336259999998</v>
          </cell>
          <cell r="S53">
            <v>416.78776850000003</v>
          </cell>
          <cell r="T53">
            <v>419.2753993</v>
          </cell>
          <cell r="U53">
            <v>421.80649560000001</v>
          </cell>
          <cell r="V53">
            <v>424.38148519999999</v>
          </cell>
          <cell r="W53">
            <v>427.00088749999998</v>
          </cell>
          <cell r="X53">
            <v>429.66526759999999</v>
          </cell>
          <cell r="Y53">
            <v>432.37521450000003</v>
          </cell>
          <cell r="Z53">
            <v>435.13133169999998</v>
          </cell>
          <cell r="AA53">
            <v>437.93423510000002</v>
          </cell>
          <cell r="AB53">
            <v>440.78455350000002</v>
          </cell>
          <cell r="AC53">
            <v>443.68293080000001</v>
          </cell>
          <cell r="AD53">
            <v>446.63002740000002</v>
          </cell>
          <cell r="AE53">
            <v>449.62652159999999</v>
          </cell>
          <cell r="AF53">
            <v>452.67310889999999</v>
          </cell>
          <cell r="AG53">
            <v>455.77050209999999</v>
          </cell>
          <cell r="AH53">
            <v>458.91942929999999</v>
          </cell>
          <cell r="AI53">
            <v>462.12063180000001</v>
          </cell>
          <cell r="AJ53">
            <v>465.37486159999997</v>
          </cell>
          <cell r="AK53">
            <v>468.68287939999999</v>
          </cell>
        </row>
        <row r="54">
          <cell r="A54" t="str">
            <v>va_sega_2</v>
          </cell>
          <cell r="B54">
            <v>235.25344989999999</v>
          </cell>
          <cell r="C54">
            <v>236.68616890000001</v>
          </cell>
          <cell r="D54">
            <v>238.19852549999999</v>
          </cell>
          <cell r="E54">
            <v>239.95349440000001</v>
          </cell>
          <cell r="F54">
            <v>241.983135</v>
          </cell>
          <cell r="G54">
            <v>244.3328008</v>
          </cell>
          <cell r="H54">
            <v>246.9166156</v>
          </cell>
          <cell r="I54">
            <v>249.58331770000001</v>
          </cell>
          <cell r="J54">
            <v>252.28681409999999</v>
          </cell>
          <cell r="K54">
            <v>255.03090539999999</v>
          </cell>
          <cell r="L54">
            <v>257.8496821</v>
          </cell>
          <cell r="M54">
            <v>260.79496369999998</v>
          </cell>
          <cell r="N54">
            <v>263.92678769999998</v>
          </cell>
          <cell r="O54">
            <v>267.30572949999998</v>
          </cell>
          <cell r="P54">
            <v>270.9864882</v>
          </cell>
          <cell r="Q54">
            <v>275.01260259999998</v>
          </cell>
          <cell r="R54">
            <v>279.32381040000001</v>
          </cell>
          <cell r="S54">
            <v>283.7986884</v>
          </cell>
          <cell r="T54">
            <v>288.36760179999999</v>
          </cell>
          <cell r="U54">
            <v>292.9852454</v>
          </cell>
          <cell r="V54">
            <v>297.62307659999999</v>
          </cell>
          <cell r="W54">
            <v>302.2646484</v>
          </cell>
          <cell r="X54">
            <v>306.9022319</v>
          </cell>
          <cell r="Y54">
            <v>311.53440810000001</v>
          </cell>
          <cell r="Z54">
            <v>316.16438549999998</v>
          </cell>
          <cell r="AA54">
            <v>320.79883239999998</v>
          </cell>
          <cell r="AB54">
            <v>325.44706079999997</v>
          </cell>
          <cell r="AC54">
            <v>330.1204434</v>
          </cell>
          <cell r="AD54">
            <v>334.83197680000001</v>
          </cell>
          <cell r="AE54">
            <v>339.59593030000002</v>
          </cell>
          <cell r="AF54">
            <v>344.42753699999997</v>
          </cell>
          <cell r="AG54">
            <v>349.3426963</v>
          </cell>
          <cell r="AH54">
            <v>354.35766790000002</v>
          </cell>
          <cell r="AI54">
            <v>359.48874499999999</v>
          </cell>
          <cell r="AJ54">
            <v>364.7519016</v>
          </cell>
          <cell r="AK54">
            <v>370.16241339999999</v>
          </cell>
        </row>
        <row r="55">
          <cell r="A55" t="str">
            <v>va_sega_0</v>
          </cell>
          <cell r="B55">
            <v>235.25344989999999</v>
          </cell>
          <cell r="C55">
            <v>236.32412719999999</v>
          </cell>
          <cell r="D55">
            <v>237.27371249999999</v>
          </cell>
          <cell r="E55">
            <v>238.2883439</v>
          </cell>
          <cell r="F55">
            <v>239.371779</v>
          </cell>
          <cell r="G55">
            <v>240.51180009999999</v>
          </cell>
          <cell r="H55">
            <v>241.69932399999999</v>
          </cell>
          <cell r="I55">
            <v>242.92813319999999</v>
          </cell>
          <cell r="J55">
            <v>244.19359080000001</v>
          </cell>
          <cell r="K55">
            <v>245.4920276</v>
          </cell>
          <cell r="L55">
            <v>246.82051759999999</v>
          </cell>
          <cell r="M55">
            <v>248.1767869</v>
          </cell>
          <cell r="N55">
            <v>249.5591493</v>
          </cell>
          <cell r="O55">
            <v>250.96643520000001</v>
          </cell>
          <cell r="P55">
            <v>252.39791270000001</v>
          </cell>
          <cell r="Q55">
            <v>253.85320060000001</v>
          </cell>
          <cell r="R55">
            <v>255.33219020000001</v>
          </cell>
          <cell r="S55">
            <v>256.8346588</v>
          </cell>
          <cell r="T55">
            <v>258.36067259999999</v>
          </cell>
          <cell r="U55">
            <v>259.91059209999997</v>
          </cell>
          <cell r="V55">
            <v>261.4848685</v>
          </cell>
          <cell r="W55">
            <v>263.08399969999999</v>
          </cell>
          <cell r="X55">
            <v>264.70851449999998</v>
          </cell>
          <cell r="Y55">
            <v>266.35896300000002</v>
          </cell>
          <cell r="Z55">
            <v>268.03591110000002</v>
          </cell>
          <cell r="AA55">
            <v>269.739937</v>
          </cell>
          <cell r="AB55">
            <v>271.4716292</v>
          </cell>
          <cell r="AC55">
            <v>273.23158410000002</v>
          </cell>
          <cell r="AD55">
            <v>275.02040479999999</v>
          </cell>
          <cell r="AE55">
            <v>276.83869900000002</v>
          </cell>
          <cell r="AF55">
            <v>278.6870763</v>
          </cell>
          <cell r="AG55">
            <v>280.56614639999998</v>
          </cell>
          <cell r="AH55">
            <v>282.47651630000001</v>
          </cell>
          <cell r="AI55">
            <v>284.41878830000002</v>
          </cell>
          <cell r="AJ55">
            <v>286.39355699999999</v>
          </cell>
          <cell r="AK55">
            <v>288.40140860000002</v>
          </cell>
        </row>
        <row r="56">
          <cell r="A56" t="str">
            <v>va_seco_2</v>
          </cell>
          <cell r="B56">
            <v>553.3575611</v>
          </cell>
          <cell r="C56">
            <v>557.57730519999996</v>
          </cell>
          <cell r="D56">
            <v>561.44752989999995</v>
          </cell>
          <cell r="E56">
            <v>565.54886910000005</v>
          </cell>
          <cell r="F56">
            <v>570.14102279999997</v>
          </cell>
          <cell r="G56">
            <v>575.36380029999998</v>
          </cell>
          <cell r="H56">
            <v>581.00281480000001</v>
          </cell>
          <cell r="I56">
            <v>586.71189609999999</v>
          </cell>
          <cell r="J56">
            <v>592.37642749999998</v>
          </cell>
          <cell r="K56">
            <v>598.00146789999997</v>
          </cell>
          <cell r="L56">
            <v>603.64573729999995</v>
          </cell>
          <cell r="M56">
            <v>609.38417219999997</v>
          </cell>
          <cell r="N56">
            <v>615.28537159999996</v>
          </cell>
          <cell r="O56">
            <v>621.39732370000002</v>
          </cell>
          <cell r="P56">
            <v>627.73902850000002</v>
          </cell>
          <cell r="Q56">
            <v>634.29747970000005</v>
          </cell>
          <cell r="R56">
            <v>640.93367850000004</v>
          </cell>
          <cell r="S56">
            <v>647.47500630000002</v>
          </cell>
          <cell r="T56">
            <v>653.85329960000001</v>
          </cell>
          <cell r="U56">
            <v>660.05296250000004</v>
          </cell>
          <cell r="V56">
            <v>666.08556620000002</v>
          </cell>
          <cell r="W56">
            <v>671.9765817</v>
          </cell>
          <cell r="X56">
            <v>677.75837039999999</v>
          </cell>
          <cell r="Y56">
            <v>683.46651350000002</v>
          </cell>
          <cell r="Z56">
            <v>689.13793550000003</v>
          </cell>
          <cell r="AA56">
            <v>694.80998769999997</v>
          </cell>
          <cell r="AB56">
            <v>700.52003179999997</v>
          </cell>
          <cell r="AC56">
            <v>706.30526759999998</v>
          </cell>
          <cell r="AD56">
            <v>712.20265749999999</v>
          </cell>
          <cell r="AE56">
            <v>718.24886000000004</v>
          </cell>
          <cell r="AF56">
            <v>724.48012059999996</v>
          </cell>
          <cell r="AG56">
            <v>730.9320874</v>
          </cell>
          <cell r="AH56">
            <v>737.63953489999994</v>
          </cell>
          <cell r="AI56">
            <v>744.63598909999996</v>
          </cell>
          <cell r="AJ56">
            <v>751.95325769999999</v>
          </cell>
          <cell r="AK56">
            <v>759.62087559999998</v>
          </cell>
        </row>
        <row r="57">
          <cell r="A57" t="str">
            <v>va_seco_0</v>
          </cell>
          <cell r="B57">
            <v>553.3575611</v>
          </cell>
          <cell r="C57">
            <v>556.65840179999998</v>
          </cell>
          <cell r="D57">
            <v>559.05767749999995</v>
          </cell>
          <cell r="E57">
            <v>561.27498170000001</v>
          </cell>
          <cell r="F57">
            <v>563.56482979999998</v>
          </cell>
          <cell r="G57">
            <v>566.00401299999999</v>
          </cell>
          <cell r="H57">
            <v>568.6010106</v>
          </cell>
          <cell r="I57">
            <v>571.3409795</v>
          </cell>
          <cell r="J57">
            <v>574.20410219999997</v>
          </cell>
          <cell r="K57">
            <v>577.17242390000001</v>
          </cell>
          <cell r="L57">
            <v>580.23179319999997</v>
          </cell>
          <cell r="M57">
            <v>583.37186959999997</v>
          </cell>
          <cell r="N57">
            <v>586.58549359999995</v>
          </cell>
          <cell r="O57">
            <v>589.86795440000003</v>
          </cell>
          <cell r="P57">
            <v>593.21634280000001</v>
          </cell>
          <cell r="Q57">
            <v>596.62902650000001</v>
          </cell>
          <cell r="R57">
            <v>600.10525659999996</v>
          </cell>
          <cell r="S57">
            <v>603.64428420000002</v>
          </cell>
          <cell r="T57">
            <v>607.24588029999995</v>
          </cell>
          <cell r="U57">
            <v>610.91042919999995</v>
          </cell>
          <cell r="V57">
            <v>614.63858909999999</v>
          </cell>
          <cell r="W57">
            <v>618.43114730000002</v>
          </cell>
          <cell r="X57">
            <v>622.28895139999997</v>
          </cell>
          <cell r="Y57">
            <v>626.21287570000004</v>
          </cell>
          <cell r="Z57">
            <v>630.2038086</v>
          </cell>
          <cell r="AA57">
            <v>634.26264979999996</v>
          </cell>
          <cell r="AB57">
            <v>638.39031260000002</v>
          </cell>
          <cell r="AC57">
            <v>642.58772780000004</v>
          </cell>
          <cell r="AD57">
            <v>646.85584749999998</v>
          </cell>
          <cell r="AE57">
            <v>651.19564690000004</v>
          </cell>
          <cell r="AF57">
            <v>655.60812550000003</v>
          </cell>
          <cell r="AG57">
            <v>660.09430629999997</v>
          </cell>
          <cell r="AH57">
            <v>664.65523459999997</v>
          </cell>
          <cell r="AI57">
            <v>669.29197450000004</v>
          </cell>
          <cell r="AJ57">
            <v>674.00560589999998</v>
          </cell>
          <cell r="AK57">
            <v>678.79722179999999</v>
          </cell>
        </row>
        <row r="58">
          <cell r="A58" t="str">
            <v>va_sewi_2</v>
          </cell>
          <cell r="B58">
            <v>-1274.3989939999999</v>
          </cell>
          <cell r="C58">
            <v>-1284.3184779999999</v>
          </cell>
          <cell r="D58">
            <v>-1290.589379</v>
          </cell>
          <cell r="E58">
            <v>-1295.5136520000001</v>
          </cell>
          <cell r="F58">
            <v>-1300.317151</v>
          </cell>
          <cell r="G58">
            <v>-1305.457584</v>
          </cell>
          <cell r="H58">
            <v>-1310.9507900000001</v>
          </cell>
          <cell r="I58">
            <v>-1316.6694110000001</v>
          </cell>
          <cell r="J58">
            <v>-1322.5714720000001</v>
          </cell>
          <cell r="K58">
            <v>-1328.6737780000001</v>
          </cell>
          <cell r="L58">
            <v>-1334.9944889999999</v>
          </cell>
          <cell r="M58">
            <v>-1341.53214</v>
          </cell>
          <cell r="N58">
            <v>-1348.2629400000001</v>
          </cell>
          <cell r="O58">
            <v>-1355.144194</v>
          </cell>
          <cell r="P58">
            <v>-1362.118829</v>
          </cell>
          <cell r="Q58">
            <v>-1369.119551</v>
          </cell>
          <cell r="R58">
            <v>-1376.036619</v>
          </cell>
          <cell r="S58">
            <v>-1382.7755400000001</v>
          </cell>
          <cell r="T58">
            <v>-1389.3430289999999</v>
          </cell>
          <cell r="U58">
            <v>-1395.8065329999999</v>
          </cell>
          <cell r="V58">
            <v>-1402.2472319999999</v>
          </cell>
          <cell r="W58">
            <v>-1408.741489</v>
          </cell>
          <cell r="X58">
            <v>-1415.3565900000001</v>
          </cell>
          <cell r="Y58">
            <v>-1422.1518000000001</v>
          </cell>
          <cell r="Z58">
            <v>-1429.1808590000001</v>
          </cell>
          <cell r="AA58">
            <v>-1436.494404</v>
          </cell>
          <cell r="AB58">
            <v>-1444.141873</v>
          </cell>
          <cell r="AC58">
            <v>-1452.1728089999999</v>
          </cell>
          <cell r="AD58">
            <v>-1460.6376399999999</v>
          </cell>
          <cell r="AE58">
            <v>-1469.588006</v>
          </cell>
          <cell r="AF58">
            <v>-1479.076712</v>
          </cell>
          <cell r="AG58">
            <v>-1489.1573719999999</v>
          </cell>
          <cell r="AH58">
            <v>-1499.883765</v>
          </cell>
          <cell r="AI58">
            <v>-1511.3089520000001</v>
          </cell>
          <cell r="AJ58">
            <v>-1523.484183</v>
          </cell>
          <cell r="AK58">
            <v>-1536.457633</v>
          </cell>
        </row>
        <row r="59">
          <cell r="A59" t="str">
            <v>va_sewi_0</v>
          </cell>
          <cell r="B59">
            <v>-1274.3989939999999</v>
          </cell>
          <cell r="C59">
            <v>-1284.1236610000001</v>
          </cell>
          <cell r="D59">
            <v>-1290.1556780000001</v>
          </cell>
          <cell r="E59">
            <v>-1294.912746</v>
          </cell>
          <cell r="F59">
            <v>-1299.631277</v>
          </cell>
          <cell r="G59">
            <v>-1304.7565649999999</v>
          </cell>
          <cell r="H59">
            <v>-1310.3739069999999</v>
          </cell>
          <cell r="I59">
            <v>-1316.437852</v>
          </cell>
          <cell r="J59">
            <v>-1322.8723829999999</v>
          </cell>
          <cell r="K59">
            <v>-1329.6080449999999</v>
          </cell>
          <cell r="L59">
            <v>-1336.5918140000001</v>
          </cell>
          <cell r="M59">
            <v>-1343.786625</v>
          </cell>
          <cell r="N59">
            <v>-1351.167925</v>
          </cell>
          <cell r="O59">
            <v>-1358.720086</v>
          </cell>
          <cell r="P59">
            <v>-1366.4335550000001</v>
          </cell>
          <cell r="Q59">
            <v>-1374.3028039999999</v>
          </cell>
          <cell r="R59">
            <v>-1382.324936</v>
          </cell>
          <cell r="S59">
            <v>-1390.4978020000001</v>
          </cell>
          <cell r="T59">
            <v>-1398.8201260000001</v>
          </cell>
          <cell r="U59">
            <v>-1407.291952</v>
          </cell>
          <cell r="V59">
            <v>-1415.9142609999999</v>
          </cell>
          <cell r="W59">
            <v>-1424.6885030000001</v>
          </cell>
          <cell r="X59">
            <v>-1433.616338</v>
          </cell>
          <cell r="Y59">
            <v>-1442.6995019999999</v>
          </cell>
          <cell r="Z59">
            <v>-1451.9397590000001</v>
          </cell>
          <cell r="AA59">
            <v>-1461.33888</v>
          </cell>
          <cell r="AB59">
            <v>-1470.898653</v>
          </cell>
          <cell r="AC59">
            <v>-1480.620893</v>
          </cell>
          <cell r="AD59">
            <v>-1490.507458</v>
          </cell>
          <cell r="AE59">
            <v>-1500.560264</v>
          </cell>
          <cell r="AF59">
            <v>-1510.7812879999999</v>
          </cell>
          <cell r="AG59">
            <v>-1521.1725799999999</v>
          </cell>
          <cell r="AH59">
            <v>-1531.736261</v>
          </cell>
          <cell r="AI59">
            <v>-1542.4745210000001</v>
          </cell>
          <cell r="AJ59">
            <v>-1553.3896159999999</v>
          </cell>
          <cell r="AK59">
            <v>-1564.483864</v>
          </cell>
        </row>
        <row r="60">
          <cell r="A60" t="str">
            <v>va_seso_2</v>
          </cell>
          <cell r="B60">
            <v>-457.93186559999998</v>
          </cell>
          <cell r="C60">
            <v>-461.50061590000001</v>
          </cell>
          <cell r="D60">
            <v>-463.75492500000001</v>
          </cell>
          <cell r="E60">
            <v>-465.52341790000003</v>
          </cell>
          <cell r="F60">
            <v>-467.24792480000002</v>
          </cell>
          <cell r="G60">
            <v>-469.09339219999998</v>
          </cell>
          <cell r="H60">
            <v>-471.0657061</v>
          </cell>
          <cell r="I60">
            <v>-473.11912289999998</v>
          </cell>
          <cell r="J60">
            <v>-475.23845549999999</v>
          </cell>
          <cell r="K60">
            <v>-477.42971560000001</v>
          </cell>
          <cell r="L60">
            <v>-479.69941660000001</v>
          </cell>
          <cell r="M60">
            <v>-482.04699720000002</v>
          </cell>
          <cell r="N60">
            <v>-484.46384890000002</v>
          </cell>
          <cell r="O60">
            <v>-486.93454759999997</v>
          </cell>
          <cell r="P60">
            <v>-489.43848830000002</v>
          </cell>
          <cell r="Q60">
            <v>-491.9513852</v>
          </cell>
          <cell r="R60">
            <v>-494.4337941</v>
          </cell>
          <cell r="S60">
            <v>-496.8517726</v>
          </cell>
          <cell r="T60">
            <v>-499.20772010000002</v>
          </cell>
          <cell r="U60">
            <v>-501.5259317</v>
          </cell>
          <cell r="V60">
            <v>-503.83565420000002</v>
          </cell>
          <cell r="W60">
            <v>-506.16439450000001</v>
          </cell>
          <cell r="X60">
            <v>-508.53637950000001</v>
          </cell>
          <cell r="Y60">
            <v>-510.97293969999998</v>
          </cell>
          <cell r="Z60">
            <v>-513.49340640000003</v>
          </cell>
          <cell r="AA60">
            <v>-516.11598770000001</v>
          </cell>
          <cell r="AB60">
            <v>-518.85845410000002</v>
          </cell>
          <cell r="AC60">
            <v>-521.73861060000002</v>
          </cell>
          <cell r="AD60">
            <v>-524.77457660000005</v>
          </cell>
          <cell r="AE60">
            <v>-527.98490560000005</v>
          </cell>
          <cell r="AF60">
            <v>-531.38856999999996</v>
          </cell>
          <cell r="AG60">
            <v>-535.0048309</v>
          </cell>
          <cell r="AH60">
            <v>-538.8530088</v>
          </cell>
          <cell r="AI60">
            <v>-542.95216619999997</v>
          </cell>
          <cell r="AJ60">
            <v>-547.3207152</v>
          </cell>
          <cell r="AK60">
            <v>-551.97596320000002</v>
          </cell>
        </row>
        <row r="61">
          <cell r="A61" t="str">
            <v>va_seso_0</v>
          </cell>
          <cell r="B61">
            <v>-457.93186559999998</v>
          </cell>
          <cell r="C61">
            <v>-461.430948</v>
          </cell>
          <cell r="D61">
            <v>-463.59972679999998</v>
          </cell>
          <cell r="E61">
            <v>-465.3086007</v>
          </cell>
          <cell r="F61">
            <v>-467.00327010000001</v>
          </cell>
          <cell r="G61">
            <v>-468.84425859999999</v>
          </cell>
          <cell r="H61">
            <v>-470.8623207</v>
          </cell>
          <cell r="I61">
            <v>-473.04108350000001</v>
          </cell>
          <cell r="J61">
            <v>-475.35315989999998</v>
          </cell>
          <cell r="K61">
            <v>-477.7735318</v>
          </cell>
          <cell r="L61">
            <v>-480.28310299999998</v>
          </cell>
          <cell r="M61">
            <v>-482.86852850000002</v>
          </cell>
          <cell r="N61">
            <v>-485.52096979999999</v>
          </cell>
          <cell r="O61">
            <v>-488.23480289999998</v>
          </cell>
          <cell r="P61">
            <v>-491.00659039999999</v>
          </cell>
          <cell r="Q61">
            <v>-493.83434319999998</v>
          </cell>
          <cell r="R61">
            <v>-496.71701860000002</v>
          </cell>
          <cell r="S61">
            <v>-499.65384499999999</v>
          </cell>
          <cell r="T61">
            <v>-502.64436219999999</v>
          </cell>
          <cell r="U61">
            <v>-505.6885868</v>
          </cell>
          <cell r="V61">
            <v>-508.78687070000001</v>
          </cell>
          <cell r="W61">
            <v>-511.9397361</v>
          </cell>
          <cell r="X61">
            <v>-515.14778000000001</v>
          </cell>
          <cell r="Y61">
            <v>-518.41162789999998</v>
          </cell>
          <cell r="Z61">
            <v>-521.7319139</v>
          </cell>
          <cell r="AA61">
            <v>-525.10927589999994</v>
          </cell>
          <cell r="AB61">
            <v>-528.54435709999996</v>
          </cell>
          <cell r="AC61">
            <v>-532.03781079999999</v>
          </cell>
          <cell r="AD61">
            <v>-535.59030570000004</v>
          </cell>
          <cell r="AE61">
            <v>-539.20253070000001</v>
          </cell>
          <cell r="AF61">
            <v>-542.87519729999997</v>
          </cell>
          <cell r="AG61">
            <v>-546.60904270000003</v>
          </cell>
          <cell r="AH61">
            <v>-550.40482929999996</v>
          </cell>
          <cell r="AI61">
            <v>-554.26334499999996</v>
          </cell>
          <cell r="AJ61">
            <v>-558.18540110000004</v>
          </cell>
          <cell r="AK61">
            <v>-562.17183090000003</v>
          </cell>
        </row>
        <row r="62">
          <cell r="A62" t="str">
            <v>va_sehy_2</v>
          </cell>
          <cell r="B62">
            <v>-2871.743406</v>
          </cell>
          <cell r="C62">
            <v>-2894.5941849999999</v>
          </cell>
          <cell r="D62">
            <v>-2908.8270560000001</v>
          </cell>
          <cell r="E62">
            <v>-2919.7986700000001</v>
          </cell>
          <cell r="F62">
            <v>-2930.4241029999998</v>
          </cell>
          <cell r="G62">
            <v>-2941.7943559999999</v>
          </cell>
          <cell r="H62">
            <v>-2953.9702579999998</v>
          </cell>
          <cell r="I62">
            <v>-2966.667496</v>
          </cell>
          <cell r="J62">
            <v>-2979.7779639999999</v>
          </cell>
          <cell r="K62">
            <v>-2993.3361759999998</v>
          </cell>
          <cell r="L62">
            <v>-3007.3813740000001</v>
          </cell>
          <cell r="M62">
            <v>-3021.9059029999999</v>
          </cell>
          <cell r="N62">
            <v>-3036.8483769999998</v>
          </cell>
          <cell r="O62">
            <v>-3052.1019860000001</v>
          </cell>
          <cell r="P62">
            <v>-3067.5256410000002</v>
          </cell>
          <cell r="Q62">
            <v>-3082.9541760000002</v>
          </cell>
          <cell r="R62">
            <v>-3098.138868</v>
          </cell>
          <cell r="S62">
            <v>-3112.8683639999999</v>
          </cell>
          <cell r="T62">
            <v>-3127.1560439999998</v>
          </cell>
          <cell r="U62">
            <v>-3141.1614770000001</v>
          </cell>
          <cell r="V62">
            <v>-3155.0774740000002</v>
          </cell>
          <cell r="W62">
            <v>-3169.084746</v>
          </cell>
          <cell r="X62">
            <v>-3183.341347</v>
          </cell>
          <cell r="Y62">
            <v>-3197.9852030000002</v>
          </cell>
          <cell r="Z62">
            <v>-3213.1401580000002</v>
          </cell>
          <cell r="AA62">
            <v>-3228.9219050000002</v>
          </cell>
          <cell r="AB62">
            <v>-3245.442638</v>
          </cell>
          <cell r="AC62">
            <v>-3262.8142720000001</v>
          </cell>
          <cell r="AD62">
            <v>-3281.1503769999999</v>
          </cell>
          <cell r="AE62">
            <v>-3300.5670439999999</v>
          </cell>
          <cell r="AF62">
            <v>-3321.1828719999999</v>
          </cell>
          <cell r="AG62">
            <v>-3343.1181969999998</v>
          </cell>
          <cell r="AH62">
            <v>-3366.4936950000001</v>
          </cell>
          <cell r="AI62">
            <v>-3391.4284160000002</v>
          </cell>
          <cell r="AJ62">
            <v>-3418.0373500000001</v>
          </cell>
          <cell r="AK62">
            <v>-3446.4285970000001</v>
          </cell>
        </row>
        <row r="63">
          <cell r="A63" t="str">
            <v>va_sehy_0</v>
          </cell>
          <cell r="B63">
            <v>-2871.743406</v>
          </cell>
          <cell r="C63">
            <v>-2894.1986689999999</v>
          </cell>
          <cell r="D63">
            <v>-2907.9330540000001</v>
          </cell>
          <cell r="E63">
            <v>-2918.5876539999999</v>
          </cell>
          <cell r="F63">
            <v>-2929.111273</v>
          </cell>
          <cell r="G63">
            <v>-2940.5717909999998</v>
          </cell>
          <cell r="H63">
            <v>-2953.1748720000001</v>
          </cell>
          <cell r="I63">
            <v>-2966.81288</v>
          </cell>
          <cell r="J63">
            <v>-2981.3053369999998</v>
          </cell>
          <cell r="K63">
            <v>-2996.4878319999998</v>
          </cell>
          <cell r="L63">
            <v>-3012.235381</v>
          </cell>
          <cell r="M63">
            <v>-3028.461049</v>
          </cell>
          <cell r="N63">
            <v>-3045.1075230000001</v>
          </cell>
          <cell r="O63">
            <v>-3062.1384790000002</v>
          </cell>
          <cell r="P63">
            <v>-3079.5317749999999</v>
          </cell>
          <cell r="Q63">
            <v>-3097.2746080000002</v>
          </cell>
          <cell r="R63">
            <v>-3115.3602540000002</v>
          </cell>
          <cell r="S63">
            <v>-3133.78388</v>
          </cell>
          <cell r="T63">
            <v>-3152.5425420000001</v>
          </cell>
          <cell r="U63">
            <v>-3171.6362829999998</v>
          </cell>
          <cell r="V63">
            <v>-3191.0673400000001</v>
          </cell>
          <cell r="W63">
            <v>-3210.8390720000002</v>
          </cell>
          <cell r="X63">
            <v>-3230.9553380000002</v>
          </cell>
          <cell r="Y63">
            <v>-3251.4201880000001</v>
          </cell>
          <cell r="Z63">
            <v>-3272.2377259999998</v>
          </cell>
          <cell r="AA63">
            <v>-3293.4120809999999</v>
          </cell>
          <cell r="AB63">
            <v>-3314.9474070000001</v>
          </cell>
          <cell r="AC63">
            <v>-3336.8479160000002</v>
          </cell>
          <cell r="AD63">
            <v>-3359.1179069999998</v>
          </cell>
          <cell r="AE63">
            <v>-3381.7617989999999</v>
          </cell>
          <cell r="AF63">
            <v>-3404.784146</v>
          </cell>
          <cell r="AG63">
            <v>-3428.1896550000001</v>
          </cell>
          <cell r="AH63">
            <v>-3451.9831859999999</v>
          </cell>
          <cell r="AI63">
            <v>-3476.1697519999998</v>
          </cell>
          <cell r="AJ63">
            <v>-3500.7545110000001</v>
          </cell>
          <cell r="AK63">
            <v>-3525.7427510000002</v>
          </cell>
        </row>
        <row r="64">
          <cell r="A64" t="str">
            <v>va_sech_2</v>
          </cell>
          <cell r="B64">
            <v>4660.2505940000001</v>
          </cell>
          <cell r="C64">
            <v>4702.1954589999996</v>
          </cell>
          <cell r="D64">
            <v>4739.7617019999998</v>
          </cell>
          <cell r="E64">
            <v>4776.2970020000002</v>
          </cell>
          <cell r="F64">
            <v>4813.3730420000002</v>
          </cell>
          <cell r="G64">
            <v>4851.6398470000004</v>
          </cell>
          <cell r="H64">
            <v>4890.5423659999997</v>
          </cell>
          <cell r="I64">
            <v>4929.4113070000003</v>
          </cell>
          <cell r="J64">
            <v>4968.4394970000003</v>
          </cell>
          <cell r="K64">
            <v>5007.8909009999998</v>
          </cell>
          <cell r="L64">
            <v>5047.9234269999997</v>
          </cell>
          <cell r="M64">
            <v>5088.5806679999996</v>
          </cell>
          <cell r="N64">
            <v>5129.8189229999998</v>
          </cell>
          <cell r="O64">
            <v>5171.5289000000002</v>
          </cell>
          <cell r="P64">
            <v>5213.5451130000001</v>
          </cell>
          <cell r="Q64">
            <v>5255.6474269999999</v>
          </cell>
          <cell r="R64">
            <v>5297.1878649999999</v>
          </cell>
          <cell r="S64">
            <v>5337.6740179999997</v>
          </cell>
          <cell r="T64">
            <v>5377.2874030000003</v>
          </cell>
          <cell r="U64">
            <v>5416.3057669999998</v>
          </cell>
          <cell r="V64">
            <v>5454.9572349999999</v>
          </cell>
          <cell r="W64">
            <v>5493.4038119999996</v>
          </cell>
          <cell r="X64">
            <v>5531.7604439999996</v>
          </cell>
          <cell r="Y64">
            <v>5570.1175579999999</v>
          </cell>
          <cell r="Z64">
            <v>5608.5578500000001</v>
          </cell>
          <cell r="AA64">
            <v>5647.1664149999997</v>
          </cell>
          <cell r="AB64">
            <v>5686.0357729999996</v>
          </cell>
          <cell r="AC64">
            <v>5725.267605</v>
          </cell>
          <cell r="AD64">
            <v>5764.972573</v>
          </cell>
          <cell r="AE64">
            <v>5805.2691150000001</v>
          </cell>
          <cell r="AF64">
            <v>5846.2816919999996</v>
          </cell>
          <cell r="AG64">
            <v>5888.1387189999996</v>
          </cell>
          <cell r="AH64">
            <v>5930.9702809999999</v>
          </cell>
          <cell r="AI64">
            <v>5974.9056559999999</v>
          </cell>
          <cell r="AJ64">
            <v>6020.0706479999999</v>
          </cell>
          <cell r="AK64">
            <v>6066.5847569999996</v>
          </cell>
        </row>
        <row r="65">
          <cell r="A65" t="str">
            <v>va_sech_0</v>
          </cell>
          <cell r="B65">
            <v>4660.2505940000001</v>
          </cell>
          <cell r="C65">
            <v>4700.2783470000004</v>
          </cell>
          <cell r="D65">
            <v>4735.7594779999999</v>
          </cell>
          <cell r="E65">
            <v>4770.1345799999999</v>
          </cell>
          <cell r="F65">
            <v>4804.7312099999999</v>
          </cell>
          <cell r="G65">
            <v>4839.9762929999997</v>
          </cell>
          <cell r="H65">
            <v>4875.9287119999999</v>
          </cell>
          <cell r="I65">
            <v>4912.5149529999999</v>
          </cell>
          <cell r="J65">
            <v>4949.6303719999996</v>
          </cell>
          <cell r="K65">
            <v>4987.1791030000004</v>
          </cell>
          <cell r="L65">
            <v>5025.0864380000003</v>
          </cell>
          <cell r="M65">
            <v>5063.2995430000001</v>
          </cell>
          <cell r="N65">
            <v>5101.7839530000001</v>
          </cell>
          <cell r="O65">
            <v>5140.5191320000004</v>
          </cell>
          <cell r="P65">
            <v>5179.4944489999998</v>
          </cell>
          <cell r="Q65">
            <v>5218.7059129999998</v>
          </cell>
          <cell r="R65">
            <v>5258.1537770000004</v>
          </cell>
          <cell r="S65">
            <v>5297.8384640000004</v>
          </cell>
          <cell r="T65">
            <v>5337.7622529999999</v>
          </cell>
          <cell r="U65">
            <v>5377.9296050000003</v>
          </cell>
          <cell r="V65">
            <v>5418.3458309999996</v>
          </cell>
          <cell r="W65">
            <v>5459.0165200000001</v>
          </cell>
          <cell r="X65">
            <v>5499.9472900000001</v>
          </cell>
          <cell r="Y65">
            <v>5541.1437070000002</v>
          </cell>
          <cell r="Z65">
            <v>5582.6112929999999</v>
          </cell>
          <cell r="AA65">
            <v>5624.3555669999996</v>
          </cell>
          <cell r="AB65">
            <v>5666.3821019999996</v>
          </cell>
          <cell r="AC65">
            <v>5708.696578</v>
          </cell>
          <cell r="AD65">
            <v>5751.3048239999998</v>
          </cell>
          <cell r="AE65">
            <v>5794.2128489999996</v>
          </cell>
          <cell r="AF65">
            <v>5837.4251960000001</v>
          </cell>
          <cell r="AG65">
            <v>5880.9476979999999</v>
          </cell>
          <cell r="AH65">
            <v>5924.7868259999996</v>
          </cell>
          <cell r="AI65">
            <v>5968.949404</v>
          </cell>
          <cell r="AJ65">
            <v>6013.442481</v>
          </cell>
          <cell r="AK65">
            <v>6058.2732640000004</v>
          </cell>
        </row>
        <row r="66">
          <cell r="A66" t="str">
            <v>va_seot_2</v>
          </cell>
          <cell r="B66">
            <v>-1480.3313619999999</v>
          </cell>
          <cell r="C66">
            <v>-1490.8373570000001</v>
          </cell>
          <cell r="D66">
            <v>-1497.9096440000001</v>
          </cell>
          <cell r="E66">
            <v>-1503.882042</v>
          </cell>
          <cell r="F66">
            <v>-1509.873891</v>
          </cell>
          <cell r="G66">
            <v>-1516.3037079999999</v>
          </cell>
          <cell r="H66">
            <v>-1523.1458849999999</v>
          </cell>
          <cell r="I66">
            <v>-1530.246529</v>
          </cell>
          <cell r="J66">
            <v>-1537.5828469999999</v>
          </cell>
          <cell r="K66">
            <v>-1545.1815340000001</v>
          </cell>
          <cell r="L66">
            <v>-1553.0712080000001</v>
          </cell>
          <cell r="M66">
            <v>-1561.2677409999999</v>
          </cell>
          <cell r="N66">
            <v>-1569.7733020000001</v>
          </cell>
          <cell r="O66">
            <v>-1578.57962</v>
          </cell>
          <cell r="P66">
            <v>-1587.6718760000001</v>
          </cell>
          <cell r="Q66">
            <v>-1597.03215</v>
          </cell>
          <cell r="R66">
            <v>-1606.5533290000001</v>
          </cell>
          <cell r="S66">
            <v>-1616.116663</v>
          </cell>
          <cell r="T66">
            <v>-1625.726312</v>
          </cell>
          <cell r="U66">
            <v>-1635.4371410000001</v>
          </cell>
          <cell r="V66">
            <v>-1645.3150599999999</v>
          </cell>
          <cell r="W66">
            <v>-1655.423053</v>
          </cell>
          <cell r="X66">
            <v>-1665.818317</v>
          </cell>
          <cell r="Y66">
            <v>-1676.5533310000001</v>
          </cell>
          <cell r="Z66">
            <v>-1687.6778979999999</v>
          </cell>
          <cell r="AA66">
            <v>-1699.2410870000001</v>
          </cell>
          <cell r="AB66">
            <v>-1711.292706</v>
          </cell>
          <cell r="AC66">
            <v>-1723.8843099999999</v>
          </cell>
          <cell r="AD66">
            <v>-1737.0697319999999</v>
          </cell>
          <cell r="AE66">
            <v>-1750.9052340000001</v>
          </cell>
          <cell r="AF66">
            <v>-1765.4492929999999</v>
          </cell>
          <cell r="AG66">
            <v>-1780.7620589999999</v>
          </cell>
          <cell r="AH66">
            <v>-1796.9045160000001</v>
          </cell>
          <cell r="AI66">
            <v>-1813.937363</v>
          </cell>
          <cell r="AJ66">
            <v>-1831.9196440000001</v>
          </cell>
          <cell r="AK66">
            <v>-1850.907166</v>
          </cell>
        </row>
        <row r="67">
          <cell r="A67" t="str">
            <v>va_seot_0</v>
          </cell>
          <cell r="B67">
            <v>-1480.3313619999999</v>
          </cell>
          <cell r="C67">
            <v>-1490.526662</v>
          </cell>
          <cell r="D67">
            <v>-1497.2435370000001</v>
          </cell>
          <cell r="E67">
            <v>-1502.8978549999999</v>
          </cell>
          <cell r="F67">
            <v>-1508.5962509999999</v>
          </cell>
          <cell r="G67">
            <v>-1514.725156</v>
          </cell>
          <cell r="H67">
            <v>-1521.3567969999999</v>
          </cell>
          <cell r="I67">
            <v>-1528.44946</v>
          </cell>
          <cell r="J67">
            <v>-1535.933794</v>
          </cell>
          <cell r="K67">
            <v>-1543.7452929999999</v>
          </cell>
          <cell r="L67">
            <v>-1551.833519</v>
          </cell>
          <cell r="M67">
            <v>-1560.1622870000001</v>
          </cell>
          <cell r="N67">
            <v>-1568.7070189999999</v>
          </cell>
          <cell r="O67">
            <v>-1577.451748</v>
          </cell>
          <cell r="P67">
            <v>-1586.3865860000001</v>
          </cell>
          <cell r="Q67">
            <v>-1595.5057850000001</v>
          </cell>
          <cell r="R67">
            <v>-1604.8063569999999</v>
          </cell>
          <cell r="S67">
            <v>-1614.285789</v>
          </cell>
          <cell r="T67">
            <v>-1623.9427109999999</v>
          </cell>
          <cell r="U67">
            <v>-1633.7772970000001</v>
          </cell>
          <cell r="V67">
            <v>-1643.79061</v>
          </cell>
          <cell r="W67">
            <v>-1653.9841329999999</v>
          </cell>
          <cell r="X67">
            <v>-1664.3595310000001</v>
          </cell>
          <cell r="Y67">
            <v>-1674.9185259999999</v>
          </cell>
          <cell r="Z67">
            <v>-1685.6628659999999</v>
          </cell>
          <cell r="AA67">
            <v>-1696.5943130000001</v>
          </cell>
          <cell r="AB67">
            <v>-1707.7146580000001</v>
          </cell>
          <cell r="AC67">
            <v>-1719.025744</v>
          </cell>
          <cell r="AD67">
            <v>-1730.529477</v>
          </cell>
          <cell r="AE67">
            <v>-1742.2278510000001</v>
          </cell>
          <cell r="AF67">
            <v>-1754.122948</v>
          </cell>
          <cell r="AG67">
            <v>-1766.216948</v>
          </cell>
          <cell r="AH67">
            <v>-1778.5121300000001</v>
          </cell>
          <cell r="AI67">
            <v>-1791.0108660000001</v>
          </cell>
          <cell r="AJ67">
            <v>-1803.7156190000001</v>
          </cell>
          <cell r="AK67">
            <v>-1816.628931</v>
          </cell>
        </row>
        <row r="68">
          <cell r="A68" t="str">
            <v>va_agrf_2</v>
          </cell>
          <cell r="B68">
            <v>36079.627760000003</v>
          </cell>
          <cell r="C68">
            <v>36399.762009999999</v>
          </cell>
          <cell r="D68">
            <v>36706.081389999999</v>
          </cell>
          <cell r="E68">
            <v>37023.601260000003</v>
          </cell>
          <cell r="F68">
            <v>37358.468690000002</v>
          </cell>
          <cell r="G68">
            <v>37710.422839999999</v>
          </cell>
          <cell r="H68">
            <v>38078.193180000002</v>
          </cell>
          <cell r="I68">
            <v>38460.167240000002</v>
          </cell>
          <cell r="J68">
            <v>38854.071629999999</v>
          </cell>
          <cell r="K68">
            <v>39257.925190000002</v>
          </cell>
          <cell r="L68">
            <v>39670.264320000002</v>
          </cell>
          <cell r="M68">
            <v>40090.111320000004</v>
          </cell>
          <cell r="N68">
            <v>40516.86277</v>
          </cell>
          <cell r="O68">
            <v>40950.174120000003</v>
          </cell>
          <cell r="P68">
            <v>41389.861340000003</v>
          </cell>
          <cell r="Q68">
            <v>41835.819199999998</v>
          </cell>
          <cell r="R68">
            <v>42287.958270000003</v>
          </cell>
          <cell r="S68">
            <v>42745.900600000001</v>
          </cell>
          <cell r="T68">
            <v>43209.091059999999</v>
          </cell>
          <cell r="U68">
            <v>43677.052159999999</v>
          </cell>
          <cell r="V68">
            <v>44149.465170000003</v>
          </cell>
          <cell r="W68">
            <v>44626.165780000003</v>
          </cell>
          <cell r="X68">
            <v>45107.100700000003</v>
          </cell>
          <cell r="Y68">
            <v>45592.28082</v>
          </cell>
          <cell r="Z68">
            <v>46081.744899999998</v>
          </cell>
          <cell r="AA68">
            <v>46575.53656</v>
          </cell>
          <cell r="AB68">
            <v>47073.692210000001</v>
          </cell>
          <cell r="AC68">
            <v>47576.236859999997</v>
          </cell>
          <cell r="AD68">
            <v>48083.185219999999</v>
          </cell>
          <cell r="AE68">
            <v>48594.545740000001</v>
          </cell>
          <cell r="AF68">
            <v>49110.326110000002</v>
          </cell>
          <cell r="AG68">
            <v>49630.538959999998</v>
          </cell>
          <cell r="AH68">
            <v>50155.207000000002</v>
          </cell>
          <cell r="AI68">
            <v>50684.36724</v>
          </cell>
          <cell r="AJ68">
            <v>51218.073880000004</v>
          </cell>
          <cell r="AK68">
            <v>51756.399989999998</v>
          </cell>
        </row>
        <row r="69">
          <cell r="A69" t="str">
            <v>va_agrf_0</v>
          </cell>
          <cell r="B69">
            <v>36079.627760000003</v>
          </cell>
          <cell r="C69">
            <v>36401.858310000003</v>
          </cell>
          <cell r="D69">
            <v>36710.122150000003</v>
          </cell>
          <cell r="E69">
            <v>37029.241379999999</v>
          </cell>
          <cell r="F69">
            <v>37365.747819999997</v>
          </cell>
          <cell r="G69">
            <v>37719.72795</v>
          </cell>
          <cell r="H69">
            <v>38089.293510000003</v>
          </cell>
          <cell r="I69">
            <v>38472.242539999999</v>
          </cell>
          <cell r="J69">
            <v>38866.611420000001</v>
          </cell>
          <cell r="K69">
            <v>39270.80384</v>
          </cell>
          <cell r="L69">
            <v>39683.576050000003</v>
          </cell>
          <cell r="M69">
            <v>40103.984830000001</v>
          </cell>
          <cell r="N69">
            <v>40531.33324</v>
          </cell>
          <cell r="O69">
            <v>40965.122810000001</v>
          </cell>
          <cell r="P69">
            <v>41405.012739999998</v>
          </cell>
          <cell r="Q69">
            <v>41850.782670000001</v>
          </cell>
          <cell r="R69">
            <v>42302.3024</v>
          </cell>
          <cell r="S69">
            <v>42759.50735</v>
          </cell>
          <cell r="T69">
            <v>43222.376029999999</v>
          </cell>
          <cell r="U69">
            <v>43690.906179999998</v>
          </cell>
          <cell r="V69">
            <v>44165.117810000003</v>
          </cell>
          <cell r="W69">
            <v>44645.042520000003</v>
          </cell>
          <cell r="X69">
            <v>45130.717510000002</v>
          </cell>
          <cell r="Y69">
            <v>45622.182659999999</v>
          </cell>
          <cell r="Z69">
            <v>46119.479509999997</v>
          </cell>
          <cell r="AA69">
            <v>46622.651469999997</v>
          </cell>
          <cell r="AB69">
            <v>47131.744590000002</v>
          </cell>
          <cell r="AC69">
            <v>47646.808539999998</v>
          </cell>
          <cell r="AD69">
            <v>48167.897539999998</v>
          </cell>
          <cell r="AE69">
            <v>48695.071020000003</v>
          </cell>
          <cell r="AF69">
            <v>49228.393940000002</v>
          </cell>
          <cell r="AG69">
            <v>49767.937010000001</v>
          </cell>
          <cell r="AH69">
            <v>50313.7765</v>
          </cell>
          <cell r="AI69">
            <v>50865.993829999999</v>
          </cell>
          <cell r="AJ69">
            <v>51424.675060000001</v>
          </cell>
          <cell r="AK69">
            <v>51989.910300000003</v>
          </cell>
        </row>
        <row r="70">
          <cell r="A70" t="str">
            <v>va_ind_2</v>
          </cell>
          <cell r="B70">
            <v>331529.02169999998</v>
          </cell>
          <cell r="C70">
            <v>335393.90429999999</v>
          </cell>
          <cell r="D70">
            <v>339255.20549999998</v>
          </cell>
          <cell r="E70">
            <v>343134.50630000001</v>
          </cell>
          <cell r="F70">
            <v>347055.69640000002</v>
          </cell>
          <cell r="G70">
            <v>351035.79840000003</v>
          </cell>
          <cell r="H70">
            <v>355082.48200000002</v>
          </cell>
          <cell r="I70">
            <v>359194.73190000001</v>
          </cell>
          <cell r="J70">
            <v>363367.9852</v>
          </cell>
          <cell r="K70">
            <v>367598.299</v>
          </cell>
          <cell r="L70">
            <v>371883.35729999997</v>
          </cell>
          <cell r="M70">
            <v>376222.23489999998</v>
          </cell>
          <cell r="N70">
            <v>380614.74739999999</v>
          </cell>
          <cell r="O70">
            <v>385060.75109999999</v>
          </cell>
          <cell r="P70">
            <v>389559.53909999999</v>
          </cell>
          <cell r="Q70">
            <v>394109.38130000001</v>
          </cell>
          <cell r="R70">
            <v>398706.67690000002</v>
          </cell>
          <cell r="S70">
            <v>403345.48249999998</v>
          </cell>
          <cell r="T70">
            <v>408019.36979999999</v>
          </cell>
          <cell r="U70">
            <v>412723.93449999997</v>
          </cell>
          <cell r="V70">
            <v>417457.0687</v>
          </cell>
          <cell r="W70">
            <v>422218.51409999997</v>
          </cell>
          <cell r="X70">
            <v>427009.25550000003</v>
          </cell>
          <cell r="Y70">
            <v>431830.97619999998</v>
          </cell>
          <cell r="Z70">
            <v>436685.6507</v>
          </cell>
          <cell r="AA70">
            <v>441575.27669999999</v>
          </cell>
          <cell r="AB70">
            <v>446501.72379999998</v>
          </cell>
          <cell r="AC70">
            <v>451466.66690000001</v>
          </cell>
          <cell r="AD70">
            <v>456471.57520000002</v>
          </cell>
          <cell r="AE70">
            <v>461517.73560000001</v>
          </cell>
          <cell r="AF70">
            <v>466606.29330000002</v>
          </cell>
          <cell r="AG70">
            <v>471738.29680000001</v>
          </cell>
          <cell r="AH70">
            <v>476914.74209999997</v>
          </cell>
          <cell r="AI70">
            <v>482136.60940000002</v>
          </cell>
          <cell r="AJ70">
            <v>487404.89150000003</v>
          </cell>
          <cell r="AK70">
            <v>492720.6127</v>
          </cell>
        </row>
        <row r="71">
          <cell r="A71" t="str">
            <v>va_ind_0</v>
          </cell>
          <cell r="B71">
            <v>331529.02169999998</v>
          </cell>
          <cell r="C71">
            <v>335388.22889999999</v>
          </cell>
          <cell r="D71">
            <v>339236.46240000002</v>
          </cell>
          <cell r="E71">
            <v>343097.71639999998</v>
          </cell>
          <cell r="F71">
            <v>346997.78450000001</v>
          </cell>
          <cell r="G71">
            <v>350954.3775</v>
          </cell>
          <cell r="H71">
            <v>354977.0097</v>
          </cell>
          <cell r="I71">
            <v>359068.929</v>
          </cell>
          <cell r="J71">
            <v>363229.4584</v>
          </cell>
          <cell r="K71">
            <v>367455.95169999998</v>
          </cell>
          <cell r="L71">
            <v>371745.13760000002</v>
          </cell>
          <cell r="M71">
            <v>376093.92</v>
          </cell>
          <cell r="N71">
            <v>380499.77840000001</v>
          </cell>
          <cell r="O71">
            <v>384960.90610000002</v>
          </cell>
          <cell r="P71">
            <v>389476.19439999998</v>
          </cell>
          <cell r="Q71">
            <v>394045.12660000002</v>
          </cell>
          <cell r="R71">
            <v>398667.64750000002</v>
          </cell>
          <cell r="S71">
            <v>403344.03539999999</v>
          </cell>
          <cell r="T71">
            <v>408074.78100000002</v>
          </cell>
          <cell r="U71">
            <v>412860.4952</v>
          </cell>
          <cell r="V71">
            <v>417701.84169999999</v>
          </cell>
          <cell r="W71">
            <v>422599.49239999999</v>
          </cell>
          <cell r="X71">
            <v>427554.10210000002</v>
          </cell>
          <cell r="Y71">
            <v>432566.29639999999</v>
          </cell>
          <cell r="Z71">
            <v>437636.67</v>
          </cell>
          <cell r="AA71">
            <v>442765.78980000003</v>
          </cell>
          <cell r="AB71">
            <v>447954.20260000002</v>
          </cell>
          <cell r="AC71">
            <v>453202.4425</v>
          </cell>
          <cell r="AD71">
            <v>458511.03860000003</v>
          </cell>
          <cell r="AE71">
            <v>463880.5209</v>
          </cell>
          <cell r="AF71">
            <v>469311.42570000002</v>
          </cell>
          <cell r="AG71">
            <v>474804.29800000001</v>
          </cell>
          <cell r="AH71">
            <v>480359.69339999999</v>
          </cell>
          <cell r="AI71">
            <v>485978.17930000002</v>
          </cell>
          <cell r="AJ71">
            <v>491660.33439999999</v>
          </cell>
          <cell r="AK71">
            <v>497406.74849999999</v>
          </cell>
        </row>
        <row r="72">
          <cell r="A72" t="str">
            <v>va_trsp_2</v>
          </cell>
          <cell r="B72">
            <v>48479.219190000003</v>
          </cell>
          <cell r="C72">
            <v>48988.543830000002</v>
          </cell>
          <cell r="D72">
            <v>49496.38409</v>
          </cell>
          <cell r="E72">
            <v>50015.515910000002</v>
          </cell>
          <cell r="F72">
            <v>50550.27031</v>
          </cell>
          <cell r="G72">
            <v>51102.252050000003</v>
          </cell>
          <cell r="H72">
            <v>51669.739079999999</v>
          </cell>
          <cell r="I72">
            <v>52249.330199999997</v>
          </cell>
          <cell r="J72">
            <v>52839.028960000003</v>
          </cell>
          <cell r="K72">
            <v>53437.80285</v>
          </cell>
          <cell r="L72">
            <v>54045.214630000002</v>
          </cell>
          <cell r="M72">
            <v>54661.172250000003</v>
          </cell>
          <cell r="N72">
            <v>55285.734239999998</v>
          </cell>
          <cell r="O72">
            <v>55918.94139</v>
          </cell>
          <cell r="P72">
            <v>56560.667439999997</v>
          </cell>
          <cell r="Q72">
            <v>57210.493060000001</v>
          </cell>
          <cell r="R72">
            <v>57866.57922</v>
          </cell>
          <cell r="S72">
            <v>58526.423459999998</v>
          </cell>
          <cell r="T72">
            <v>59188.47524</v>
          </cell>
          <cell r="U72">
            <v>59851.83137</v>
          </cell>
          <cell r="V72">
            <v>60516.009859999998</v>
          </cell>
          <cell r="W72">
            <v>61180.808400000002</v>
          </cell>
          <cell r="X72">
            <v>61846.209710000003</v>
          </cell>
          <cell r="Y72">
            <v>62512.315929999997</v>
          </cell>
          <cell r="Z72">
            <v>63179.303449999999</v>
          </cell>
          <cell r="AA72">
            <v>63847.392670000001</v>
          </cell>
          <cell r="AB72">
            <v>64516.828909999997</v>
          </cell>
          <cell r="AC72">
            <v>65187.871850000003</v>
          </cell>
          <cell r="AD72">
            <v>65860.791020000004</v>
          </cell>
          <cell r="AE72">
            <v>66535.865470000004</v>
          </cell>
          <cell r="AF72">
            <v>67213.386110000007</v>
          </cell>
          <cell r="AG72">
            <v>67893.659069999994</v>
          </cell>
          <cell r="AH72">
            <v>68577.009449999998</v>
          </cell>
          <cell r="AI72">
            <v>69263.784400000004</v>
          </cell>
          <cell r="AJ72">
            <v>69954.355330000006</v>
          </cell>
          <cell r="AK72">
            <v>70649.118950000004</v>
          </cell>
        </row>
        <row r="73">
          <cell r="A73" t="str">
            <v>va_trsp_0</v>
          </cell>
          <cell r="B73">
            <v>48479.219190000003</v>
          </cell>
          <cell r="C73">
            <v>48982.946689999997</v>
          </cell>
          <cell r="D73">
            <v>49481.741430000002</v>
          </cell>
          <cell r="E73">
            <v>49989.219550000002</v>
          </cell>
          <cell r="F73">
            <v>50509.539429999997</v>
          </cell>
          <cell r="G73">
            <v>51043.651510000003</v>
          </cell>
          <cell r="H73">
            <v>51591.25361</v>
          </cell>
          <cell r="I73">
            <v>52151.498010000003</v>
          </cell>
          <cell r="J73">
            <v>52723.322529999998</v>
          </cell>
          <cell r="K73">
            <v>53305.639499999997</v>
          </cell>
          <cell r="L73">
            <v>53897.447890000003</v>
          </cell>
          <cell r="M73">
            <v>54497.893689999997</v>
          </cell>
          <cell r="N73">
            <v>55106.293830000002</v>
          </cell>
          <cell r="O73">
            <v>55722.135370000004</v>
          </cell>
          <cell r="P73">
            <v>56345.059639999999</v>
          </cell>
          <cell r="Q73">
            <v>56974.83786</v>
          </cell>
          <cell r="R73">
            <v>57611.344870000001</v>
          </cell>
          <cell r="S73">
            <v>58254.534469999999</v>
          </cell>
          <cell r="T73">
            <v>58904.417220000003</v>
          </cell>
          <cell r="U73">
            <v>59561.042580000001</v>
          </cell>
          <cell r="V73">
            <v>60224.485930000003</v>
          </cell>
          <cell r="W73">
            <v>60894.839350000002</v>
          </cell>
          <cell r="X73">
            <v>61572.20566</v>
          </cell>
          <cell r="Y73">
            <v>62256.694909999998</v>
          </cell>
          <cell r="Z73">
            <v>62948.422559999999</v>
          </cell>
          <cell r="AA73">
            <v>63647.508809999999</v>
          </cell>
          <cell r="AB73">
            <v>64354.078500000003</v>
          </cell>
          <cell r="AC73">
            <v>65068.26124</v>
          </cell>
          <cell r="AD73">
            <v>65790.191529999996</v>
          </cell>
          <cell r="AE73">
            <v>66520.008759999997</v>
          </cell>
          <cell r="AF73">
            <v>67257.857010000007</v>
          </cell>
          <cell r="AG73">
            <v>68003.884590000001</v>
          </cell>
          <cell r="AH73">
            <v>68758.243459999998</v>
          </cell>
          <cell r="AI73">
            <v>69521.088510000001</v>
          </cell>
          <cell r="AJ73">
            <v>70292.576830000005</v>
          </cell>
          <cell r="AK73">
            <v>71072.866899999994</v>
          </cell>
        </row>
        <row r="74">
          <cell r="A74" t="str">
            <v>va_trsf_2</v>
          </cell>
          <cell r="B74">
            <v>-2031.1338499999999</v>
          </cell>
          <cell r="C74">
            <v>-2059.593989</v>
          </cell>
          <cell r="D74">
            <v>-2065.6856670000002</v>
          </cell>
          <cell r="E74">
            <v>-2064.7813599999999</v>
          </cell>
          <cell r="F74">
            <v>-2065.092232</v>
          </cell>
          <cell r="G74">
            <v>-2068.5152979999998</v>
          </cell>
          <cell r="H74">
            <v>-2074.1825309999999</v>
          </cell>
          <cell r="I74">
            <v>-2081.235134</v>
          </cell>
          <cell r="J74">
            <v>-2089.5760730000002</v>
          </cell>
          <cell r="K74">
            <v>-2099.0259080000001</v>
          </cell>
          <cell r="L74">
            <v>-2109.239266</v>
          </cell>
          <cell r="M74">
            <v>-2119.7452800000001</v>
          </cell>
          <cell r="N74">
            <v>-2129.9920240000001</v>
          </cell>
          <cell r="O74">
            <v>-2139.3816080000001</v>
          </cell>
          <cell r="P74">
            <v>-2147.2989830000001</v>
          </cell>
          <cell r="Q74">
            <v>-2153.1376850000001</v>
          </cell>
          <cell r="R74">
            <v>-2156.3019949999998</v>
          </cell>
          <cell r="S74">
            <v>-2156.8097210000001</v>
          </cell>
          <cell r="T74">
            <v>-2155.325225</v>
          </cell>
          <cell r="U74">
            <v>-2152.4531379999999</v>
          </cell>
          <cell r="V74">
            <v>-2148.624268</v>
          </cell>
          <cell r="W74">
            <v>-2144.117338</v>
          </cell>
          <cell r="X74">
            <v>-2139.1002789999998</v>
          </cell>
          <cell r="Y74">
            <v>-2133.6653809999998</v>
          </cell>
          <cell r="Z74">
            <v>-2127.8547709999998</v>
          </cell>
          <cell r="AA74">
            <v>-2121.6777860000002</v>
          </cell>
          <cell r="AB74">
            <v>-2115.1224830000001</v>
          </cell>
          <cell r="AC74">
            <v>-2108.1631950000001</v>
          </cell>
          <cell r="AD74">
            <v>-2100.7655140000002</v>
          </cell>
          <cell r="AE74">
            <v>-2092.889713</v>
          </cell>
          <cell r="AF74">
            <v>-2084.4932309999999</v>
          </cell>
          <cell r="AG74">
            <v>-2075.5326949999999</v>
          </cell>
          <cell r="AH74">
            <v>-2065.965706</v>
          </cell>
          <cell r="AI74">
            <v>-2055.7525780000001</v>
          </cell>
          <cell r="AJ74">
            <v>-2044.858097</v>
          </cell>
          <cell r="AK74">
            <v>-2033.25332</v>
          </cell>
        </row>
        <row r="75">
          <cell r="A75" t="str">
            <v>va_trsf_0</v>
          </cell>
          <cell r="B75">
            <v>-2031.1338499999999</v>
          </cell>
          <cell r="C75">
            <v>-2059.265723</v>
          </cell>
          <cell r="D75">
            <v>-2066.6495329999998</v>
          </cell>
          <cell r="E75">
            <v>-2068.4181020000001</v>
          </cell>
          <cell r="F75">
            <v>-2072.5131959999999</v>
          </cell>
          <cell r="G75">
            <v>-2080.8785029999999</v>
          </cell>
          <cell r="H75">
            <v>-2093.0815040000002</v>
          </cell>
          <cell r="I75">
            <v>-2108.1209749999998</v>
          </cell>
          <cell r="J75">
            <v>-2125.0836869999998</v>
          </cell>
          <cell r="K75">
            <v>-2143.3036569999999</v>
          </cell>
          <cell r="L75">
            <v>-2162.3454889999998</v>
          </cell>
          <cell r="M75">
            <v>-2181.9437710000002</v>
          </cell>
          <cell r="N75">
            <v>-2201.945166</v>
          </cell>
          <cell r="O75">
            <v>-2222.2655289999998</v>
          </cell>
          <cell r="P75">
            <v>-2242.8614349999998</v>
          </cell>
          <cell r="Q75">
            <v>-2263.710497</v>
          </cell>
          <cell r="R75">
            <v>-2284.8029489999999</v>
          </cell>
          <cell r="S75">
            <v>-2306.135616</v>
          </cell>
          <cell r="T75">
            <v>-2327.7083189999998</v>
          </cell>
          <cell r="U75">
            <v>-2349.5219959999999</v>
          </cell>
          <cell r="V75">
            <v>-2371.5777710000002</v>
          </cell>
          <cell r="W75">
            <v>-2393.8765069999999</v>
          </cell>
          <cell r="X75">
            <v>-2416.4186220000001</v>
          </cell>
          <cell r="Y75">
            <v>-2439.204064</v>
          </cell>
          <cell r="Z75">
            <v>-2462.2323729999998</v>
          </cell>
          <cell r="AA75">
            <v>-2485.5027960000002</v>
          </cell>
          <cell r="AB75">
            <v>-2509.0144059999998</v>
          </cell>
          <cell r="AC75">
            <v>-2532.7662359999999</v>
          </cell>
          <cell r="AD75">
            <v>-2556.7573900000002</v>
          </cell>
          <cell r="AE75">
            <v>-2580.9871410000001</v>
          </cell>
          <cell r="AF75">
            <v>-2605.455027</v>
          </cell>
          <cell r="AG75">
            <v>-2630.1608630000001</v>
          </cell>
          <cell r="AH75">
            <v>-2655.1047939999999</v>
          </cell>
          <cell r="AI75">
            <v>-2680.2873070000001</v>
          </cell>
          <cell r="AJ75">
            <v>-2705.7092309999998</v>
          </cell>
          <cell r="AK75">
            <v>-2731.371721</v>
          </cell>
        </row>
        <row r="76">
          <cell r="A76" t="str">
            <v>va_ele_2</v>
          </cell>
          <cell r="B76">
            <v>40590.843090000002</v>
          </cell>
          <cell r="C76">
            <v>40865.306299999997</v>
          </cell>
          <cell r="D76">
            <v>41071.64099</v>
          </cell>
          <cell r="E76">
            <v>41261.46486</v>
          </cell>
          <cell r="F76">
            <v>41455.929779999999</v>
          </cell>
          <cell r="G76">
            <v>41662.541369999999</v>
          </cell>
          <cell r="H76">
            <v>41878.273780000003</v>
          </cell>
          <cell r="I76">
            <v>42098.257530000003</v>
          </cell>
          <cell r="J76">
            <v>42322.851889999998</v>
          </cell>
          <cell r="K76">
            <v>42553.276850000002</v>
          </cell>
          <cell r="L76">
            <v>42790.49151</v>
          </cell>
          <cell r="M76">
            <v>43034.951029999997</v>
          </cell>
          <cell r="N76">
            <v>43286.614739999997</v>
          </cell>
          <cell r="O76">
            <v>43545.0052</v>
          </cell>
          <cell r="P76">
            <v>43809.262940000001</v>
          </cell>
          <cell r="Q76">
            <v>44078.195189999999</v>
          </cell>
          <cell r="R76">
            <v>44347.804649999998</v>
          </cell>
          <cell r="S76">
            <v>44614.62126</v>
          </cell>
          <cell r="T76">
            <v>44879.282279999999</v>
          </cell>
          <cell r="U76">
            <v>45143.428800000002</v>
          </cell>
          <cell r="V76">
            <v>45408.830240000003</v>
          </cell>
          <cell r="W76">
            <v>45677.15178</v>
          </cell>
          <cell r="X76">
            <v>45949.933230000002</v>
          </cell>
          <cell r="Y76">
            <v>46228.630080000003</v>
          </cell>
          <cell r="Z76">
            <v>46514.662779999999</v>
          </cell>
          <cell r="AA76">
            <v>46809.45721</v>
          </cell>
          <cell r="AB76">
            <v>47114.472779999996</v>
          </cell>
          <cell r="AC76">
            <v>47431.218910000003</v>
          </cell>
          <cell r="AD76">
            <v>47761.261680000003</v>
          </cell>
          <cell r="AE76">
            <v>48106.221960000003</v>
          </cell>
          <cell r="AF76">
            <v>48467.766029999999</v>
          </cell>
          <cell r="AG76">
            <v>48847.589010000003</v>
          </cell>
          <cell r="AH76">
            <v>49247.391629999998</v>
          </cell>
          <cell r="AI76">
            <v>49668.850680000003</v>
          </cell>
          <cell r="AJ76">
            <v>50113.583839999999</v>
          </cell>
          <cell r="AK76">
            <v>50583.109559999997</v>
          </cell>
        </row>
        <row r="77">
          <cell r="A77" t="str">
            <v>va_ele_0</v>
          </cell>
          <cell r="B77">
            <v>40590.843090000002</v>
          </cell>
          <cell r="C77">
            <v>40852.922070000001</v>
          </cell>
          <cell r="D77">
            <v>41045.644160000003</v>
          </cell>
          <cell r="E77">
            <v>41221.89748</v>
          </cell>
          <cell r="F77">
            <v>41401.941879999998</v>
          </cell>
          <cell r="G77">
            <v>41592.251620000003</v>
          </cell>
          <cell r="H77">
            <v>41793.78284</v>
          </cell>
          <cell r="I77">
            <v>42005.567490000001</v>
          </cell>
          <cell r="J77">
            <v>42226.202819999999</v>
          </cell>
          <cell r="K77">
            <v>42454.406369999997</v>
          </cell>
          <cell r="L77">
            <v>42689.172400000003</v>
          </cell>
          <cell r="M77">
            <v>42929.772900000004</v>
          </cell>
          <cell r="N77">
            <v>43175.708689999999</v>
          </cell>
          <cell r="O77">
            <v>43426.653539999999</v>
          </cell>
          <cell r="P77">
            <v>43682.405959999996</v>
          </cell>
          <cell r="Q77">
            <v>43942.851020000002</v>
          </cell>
          <cell r="R77">
            <v>44207.932439999997</v>
          </cell>
          <cell r="S77">
            <v>44477.593050000003</v>
          </cell>
          <cell r="T77">
            <v>44751.807260000001</v>
          </cell>
          <cell r="U77">
            <v>45030.58915</v>
          </cell>
          <cell r="V77">
            <v>45313.971089999999</v>
          </cell>
          <cell r="W77">
            <v>45601.993840000003</v>
          </cell>
          <cell r="X77">
            <v>45894.701659999999</v>
          </cell>
          <cell r="Y77">
            <v>46192.140189999998</v>
          </cell>
          <cell r="Z77">
            <v>46494.355750000002</v>
          </cell>
          <cell r="AA77">
            <v>46801.395349999999</v>
          </cell>
          <cell r="AB77">
            <v>47113.307079999999</v>
          </cell>
          <cell r="AC77">
            <v>47430.140590000003</v>
          </cell>
          <cell r="AD77">
            <v>47751.947500000002</v>
          </cell>
          <cell r="AE77">
            <v>48078.781790000001</v>
          </cell>
          <cell r="AF77">
            <v>48410.698259999997</v>
          </cell>
          <cell r="AG77">
            <v>48747.75546</v>
          </cell>
          <cell r="AH77">
            <v>49090.01498</v>
          </cell>
          <cell r="AI77">
            <v>49437.541019999997</v>
          </cell>
          <cell r="AJ77">
            <v>49790.400170000001</v>
          </cell>
          <cell r="AK77">
            <v>50148.66113</v>
          </cell>
        </row>
        <row r="78">
          <cell r="A78" t="str">
            <v>va_ser_2</v>
          </cell>
          <cell r="B78">
            <v>1510944.6370000001</v>
          </cell>
          <cell r="C78">
            <v>1527380.8640000001</v>
          </cell>
          <cell r="D78">
            <v>1543949.956</v>
          </cell>
          <cell r="E78">
            <v>1560971.7180000001</v>
          </cell>
          <cell r="F78">
            <v>1578531.1669999999</v>
          </cell>
          <cell r="G78">
            <v>1596631.8419999999</v>
          </cell>
          <cell r="H78">
            <v>1615225.9069999999</v>
          </cell>
          <cell r="I78">
            <v>1634241.2720000001</v>
          </cell>
          <cell r="J78">
            <v>1653623.71</v>
          </cell>
          <cell r="K78">
            <v>1673337.781</v>
          </cell>
          <cell r="L78">
            <v>1693365.6769999999</v>
          </cell>
          <cell r="M78">
            <v>1713703.2009999999</v>
          </cell>
          <cell r="N78">
            <v>1734354.9450000001</v>
          </cell>
          <cell r="O78">
            <v>1755330.11</v>
          </cell>
          <cell r="P78">
            <v>1776639.4240000001</v>
          </cell>
          <cell r="Q78">
            <v>1798293.0970000001</v>
          </cell>
          <cell r="R78">
            <v>1820273.338</v>
          </cell>
          <cell r="S78">
            <v>1842538.057</v>
          </cell>
          <cell r="T78">
            <v>1865055.344</v>
          </cell>
          <cell r="U78">
            <v>1887803.412</v>
          </cell>
          <cell r="V78">
            <v>1910770.6170000001</v>
          </cell>
          <cell r="W78">
            <v>1933953.531</v>
          </cell>
          <cell r="X78">
            <v>1957354.1310000001</v>
          </cell>
          <cell r="Y78">
            <v>1980977.219</v>
          </cell>
          <cell r="Z78">
            <v>2004828.4820000001</v>
          </cell>
          <cell r="AA78">
            <v>2028913.2749999999</v>
          </cell>
          <cell r="AB78">
            <v>2053235.976</v>
          </cell>
          <cell r="AC78">
            <v>2077799.7549999999</v>
          </cell>
          <cell r="AD78">
            <v>2102606.628</v>
          </cell>
          <cell r="AE78">
            <v>2127657.6609999998</v>
          </cell>
          <cell r="AF78">
            <v>2152953.2570000002</v>
          </cell>
          <cell r="AG78">
            <v>2178493.4539999999</v>
          </cell>
          <cell r="AH78">
            <v>2204278.2030000002</v>
          </cell>
          <cell r="AI78">
            <v>2230307.6060000001</v>
          </cell>
          <cell r="AJ78">
            <v>2256582.094</v>
          </cell>
          <cell r="AK78">
            <v>2283102.5529999998</v>
          </cell>
        </row>
        <row r="79">
          <cell r="A79" t="str">
            <v>va_ser_0</v>
          </cell>
          <cell r="B79">
            <v>1510944.6370000001</v>
          </cell>
          <cell r="C79">
            <v>1527318.862</v>
          </cell>
          <cell r="D79">
            <v>1543784.04</v>
          </cell>
          <cell r="E79">
            <v>1560667.7590000001</v>
          </cell>
          <cell r="F79">
            <v>1578055.26</v>
          </cell>
          <cell r="G79">
            <v>1595942.3759999999</v>
          </cell>
          <cell r="H79">
            <v>1614295.459</v>
          </cell>
          <cell r="I79">
            <v>1633073.8829999999</v>
          </cell>
          <cell r="J79">
            <v>1652238.4280000001</v>
          </cell>
          <cell r="K79">
            <v>1671754.42</v>
          </cell>
          <cell r="L79">
            <v>1691592.8219999999</v>
          </cell>
          <cell r="M79">
            <v>1711730.4380000001</v>
          </cell>
          <cell r="N79">
            <v>1732149.6310000001</v>
          </cell>
          <cell r="O79">
            <v>1752837.7490000001</v>
          </cell>
          <cell r="P79">
            <v>1773786.38</v>
          </cell>
          <cell r="Q79">
            <v>1794990.4820000001</v>
          </cell>
          <cell r="R79">
            <v>1816447.56</v>
          </cell>
          <cell r="S79">
            <v>1838156.969</v>
          </cell>
          <cell r="T79">
            <v>1860119.254</v>
          </cell>
          <cell r="U79">
            <v>1882335.6680000001</v>
          </cell>
          <cell r="V79">
            <v>1904807.8289999999</v>
          </cell>
          <cell r="W79">
            <v>1927537.5149999999</v>
          </cell>
          <cell r="X79">
            <v>1950526.541</v>
          </cell>
          <cell r="Y79">
            <v>1973776.719</v>
          </cell>
          <cell r="Z79">
            <v>1997289.862</v>
          </cell>
          <cell r="AA79">
            <v>2021067.8160000001</v>
          </cell>
          <cell r="AB79">
            <v>2045112.507</v>
          </cell>
          <cell r="AC79">
            <v>2069425.9839999999</v>
          </cell>
          <cell r="AD79">
            <v>2094010.466</v>
          </cell>
          <cell r="AE79">
            <v>2118868.3640000001</v>
          </cell>
          <cell r="AF79">
            <v>2144002.3089999999</v>
          </cell>
          <cell r="AG79">
            <v>2169415.1519999998</v>
          </cell>
          <cell r="AH79">
            <v>2195109.96</v>
          </cell>
          <cell r="AI79">
            <v>2221090.0120000001</v>
          </cell>
          <cell r="AJ79">
            <v>2247358.7779999999</v>
          </cell>
          <cell r="AK79">
            <v>2273919.9019999998</v>
          </cell>
        </row>
      </sheetData>
      <sheetData sheetId="5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ia_2</v>
          </cell>
          <cell r="B2">
            <v>472647</v>
          </cell>
          <cell r="C2">
            <v>478019.39929999999</v>
          </cell>
          <cell r="D2">
            <v>483383.0184</v>
          </cell>
          <cell r="E2">
            <v>488765.22649999999</v>
          </cell>
          <cell r="F2">
            <v>494190.77620000002</v>
          </cell>
          <cell r="G2">
            <v>499675.43190000003</v>
          </cell>
          <cell r="H2">
            <v>505236.80190000002</v>
          </cell>
          <cell r="I2">
            <v>510891.29369999998</v>
          </cell>
          <cell r="J2">
            <v>516642.90820000001</v>
          </cell>
          <cell r="K2">
            <v>522488.84610000002</v>
          </cell>
          <cell r="L2">
            <v>528423.65319999994</v>
          </cell>
          <cell r="M2">
            <v>534441.35060000001</v>
          </cell>
          <cell r="N2">
            <v>540536.13410000002</v>
          </cell>
          <cell r="O2">
            <v>546702.36880000005</v>
          </cell>
          <cell r="P2">
            <v>552934.37269999995</v>
          </cell>
          <cell r="Q2">
            <v>559226.23419999995</v>
          </cell>
          <cell r="R2">
            <v>565579.52320000005</v>
          </cell>
          <cell r="S2">
            <v>572000.88410000002</v>
          </cell>
          <cell r="T2">
            <v>578492.40240000002</v>
          </cell>
          <cell r="U2">
            <v>585054.37639999995</v>
          </cell>
          <cell r="V2">
            <v>591687.28859999997</v>
          </cell>
          <cell r="W2">
            <v>598392.56920000003</v>
          </cell>
          <cell r="X2">
            <v>605172.522</v>
          </cell>
          <cell r="Y2">
            <v>612029.88910000003</v>
          </cell>
          <cell r="Z2">
            <v>618967.37419999996</v>
          </cell>
          <cell r="AA2">
            <v>625987.27659999998</v>
          </cell>
          <cell r="AB2">
            <v>633091.27320000005</v>
          </cell>
          <cell r="AC2">
            <v>640280.33380000002</v>
          </cell>
          <cell r="AD2">
            <v>647554.73289999994</v>
          </cell>
          <cell r="AE2">
            <v>654914.12309999997</v>
          </cell>
          <cell r="AF2">
            <v>662357.64069999999</v>
          </cell>
          <cell r="AG2">
            <v>669884.02119999996</v>
          </cell>
          <cell r="AH2">
            <v>677491.7108</v>
          </cell>
          <cell r="AI2">
            <v>685178.96519999998</v>
          </cell>
          <cell r="AJ2">
            <v>692943.9301</v>
          </cell>
          <cell r="AK2">
            <v>700784.70319999999</v>
          </cell>
        </row>
        <row r="3">
          <cell r="A3" t="str">
            <v>ia_0</v>
          </cell>
          <cell r="B3">
            <v>472647</v>
          </cell>
          <cell r="C3">
            <v>478041.55089999997</v>
          </cell>
          <cell r="D3">
            <v>483438.2867</v>
          </cell>
          <cell r="E3">
            <v>488861.72120000003</v>
          </cell>
          <cell r="F3">
            <v>494339.56880000001</v>
          </cell>
          <cell r="G3">
            <v>499893.34169999999</v>
          </cell>
          <cell r="H3">
            <v>505536.91639999999</v>
          </cell>
          <cell r="I3">
            <v>511277.46100000001</v>
          </cell>
          <cell r="J3">
            <v>517117.16029999999</v>
          </cell>
          <cell r="K3">
            <v>523055.06709999999</v>
          </cell>
          <cell r="L3">
            <v>529088.68330000003</v>
          </cell>
          <cell r="M3">
            <v>535215.1067</v>
          </cell>
          <cell r="N3">
            <v>541431.74089999998</v>
          </cell>
          <cell r="O3">
            <v>547736.64859999996</v>
          </cell>
          <cell r="P3">
            <v>554128.65209999995</v>
          </cell>
          <cell r="Q3">
            <v>560607.26800000004</v>
          </cell>
          <cell r="R3">
            <v>567172.56209999998</v>
          </cell>
          <cell r="S3">
            <v>573824.97840000002</v>
          </cell>
          <cell r="T3">
            <v>580565.17469999997</v>
          </cell>
          <cell r="U3">
            <v>587393.88459999999</v>
          </cell>
          <cell r="V3">
            <v>594311.81469999999</v>
          </cell>
          <cell r="W3">
            <v>601319.57869999995</v>
          </cell>
          <cell r="X3">
            <v>608417.66209999996</v>
          </cell>
          <cell r="Y3">
            <v>615606.41240000003</v>
          </cell>
          <cell r="Z3">
            <v>622886.04610000004</v>
          </cell>
          <cell r="AA3">
            <v>630256.66850000003</v>
          </cell>
          <cell r="AB3">
            <v>637718.2977</v>
          </cell>
          <cell r="AC3">
            <v>645270.89269999997</v>
          </cell>
          <cell r="AD3">
            <v>652914.37860000005</v>
          </cell>
          <cell r="AE3">
            <v>660648.67050000001</v>
          </cell>
          <cell r="AF3">
            <v>668473.69400000002</v>
          </cell>
          <cell r="AG3">
            <v>676389.40110000002</v>
          </cell>
          <cell r="AH3">
            <v>684395.78260000004</v>
          </cell>
          <cell r="AI3">
            <v>692492.87860000005</v>
          </cell>
          <cell r="AJ3">
            <v>700680.7844</v>
          </cell>
          <cell r="AK3">
            <v>708959.65610000002</v>
          </cell>
        </row>
        <row r="4">
          <cell r="A4" t="str">
            <v>ia_sagr_2</v>
          </cell>
          <cell r="B4">
            <v>4271.7492990000001</v>
          </cell>
          <cell r="C4">
            <v>4316.7095579999996</v>
          </cell>
          <cell r="D4">
            <v>4359.971485</v>
          </cell>
          <cell r="E4">
            <v>4403.7215420000002</v>
          </cell>
          <cell r="F4">
            <v>4449.0584010000002</v>
          </cell>
          <cell r="G4">
            <v>4496.2419129999998</v>
          </cell>
          <cell r="H4">
            <v>4545.196535</v>
          </cell>
          <cell r="I4">
            <v>4595.7610640000003</v>
          </cell>
          <cell r="J4">
            <v>4647.7302840000002</v>
          </cell>
          <cell r="K4">
            <v>4700.9186900000004</v>
          </cell>
          <cell r="L4">
            <v>4755.1655680000003</v>
          </cell>
          <cell r="M4">
            <v>4810.3251989999999</v>
          </cell>
          <cell r="N4">
            <v>4866.2560329999997</v>
          </cell>
          <cell r="O4">
            <v>4922.8133230000003</v>
          </cell>
          <cell r="P4">
            <v>4979.8459839999996</v>
          </cell>
          <cell r="Q4">
            <v>5037.1969470000004</v>
          </cell>
          <cell r="R4">
            <v>5094.7574869999999</v>
          </cell>
          <cell r="S4">
            <v>5152.4716010000002</v>
          </cell>
          <cell r="T4">
            <v>5210.3058559999999</v>
          </cell>
          <cell r="U4">
            <v>5268.2618320000001</v>
          </cell>
          <cell r="V4">
            <v>5326.366798</v>
          </cell>
          <cell r="W4">
            <v>5384.6627440000002</v>
          </cell>
          <cell r="X4">
            <v>5443.1972889999997</v>
          </cell>
          <cell r="Y4">
            <v>5502.0171259999997</v>
          </cell>
          <cell r="Z4">
            <v>5561.1639409999998</v>
          </cell>
          <cell r="AA4">
            <v>5620.6724089999998</v>
          </cell>
          <cell r="AB4">
            <v>5680.5697090000003</v>
          </cell>
          <cell r="AC4">
            <v>5740.876021</v>
          </cell>
          <cell r="AD4">
            <v>5801.6056010000002</v>
          </cell>
          <cell r="AE4">
            <v>5862.7681270000003</v>
          </cell>
          <cell r="AF4">
            <v>5924.3701140000003</v>
          </cell>
          <cell r="AG4">
            <v>5986.4162640000004</v>
          </cell>
          <cell r="AH4">
            <v>6048.9106650000003</v>
          </cell>
          <cell r="AI4">
            <v>6111.8577859999996</v>
          </cell>
          <cell r="AJ4">
            <v>6175.2632590000003</v>
          </cell>
          <cell r="AK4">
            <v>6239.1344410000002</v>
          </cell>
        </row>
        <row r="5">
          <cell r="A5" t="str">
            <v>ia_sagr_0</v>
          </cell>
          <cell r="B5">
            <v>4271.7492990000001</v>
          </cell>
          <cell r="C5">
            <v>4316.9190900000003</v>
          </cell>
          <cell r="D5">
            <v>4360.5659809999997</v>
          </cell>
          <cell r="E5">
            <v>4404.9142830000001</v>
          </cell>
          <cell r="F5">
            <v>4451.1227390000004</v>
          </cell>
          <cell r="G5">
            <v>4499.527376</v>
          </cell>
          <cell r="H5">
            <v>4550.0535479999999</v>
          </cell>
          <cell r="I5">
            <v>4602.4822299999996</v>
          </cell>
          <cell r="J5">
            <v>4656.5777349999998</v>
          </cell>
          <cell r="K5">
            <v>4712.1350869999997</v>
          </cell>
          <cell r="L5">
            <v>4768.9904399999996</v>
          </cell>
          <cell r="M5">
            <v>4827.0178450000003</v>
          </cell>
          <cell r="N5">
            <v>4886.1225889999996</v>
          </cell>
          <cell r="O5">
            <v>4946.2347259999997</v>
          </cell>
          <cell r="P5">
            <v>5007.3036620000003</v>
          </cell>
          <cell r="Q5">
            <v>5069.293525</v>
          </cell>
          <cell r="R5">
            <v>5132.1793820000003</v>
          </cell>
          <cell r="S5">
            <v>5195.944203</v>
          </cell>
          <cell r="T5">
            <v>5260.5762370000002</v>
          </cell>
          <cell r="U5">
            <v>5326.066941</v>
          </cell>
          <cell r="V5">
            <v>5392.409482</v>
          </cell>
          <cell r="W5">
            <v>5459.5977519999997</v>
          </cell>
          <cell r="X5">
            <v>5527.6257939999996</v>
          </cell>
          <cell r="Y5">
            <v>5596.4875549999997</v>
          </cell>
          <cell r="Z5">
            <v>5666.1768730000003</v>
          </cell>
          <cell r="AA5">
            <v>5736.687621</v>
          </cell>
          <cell r="AB5">
            <v>5808.0139380000001</v>
          </cell>
          <cell r="AC5">
            <v>5880.1504919999998</v>
          </cell>
          <cell r="AD5">
            <v>5953.0927410000004</v>
          </cell>
          <cell r="AE5">
            <v>6026.8371530000004</v>
          </cell>
          <cell r="AF5">
            <v>6101.3813840000003</v>
          </cell>
          <cell r="AG5">
            <v>6176.7244000000001</v>
          </cell>
          <cell r="AH5">
            <v>6252.8665410000003</v>
          </cell>
          <cell r="AI5">
            <v>6329.8095480000002</v>
          </cell>
          <cell r="AJ5">
            <v>6407.5565470000001</v>
          </cell>
          <cell r="AK5">
            <v>6486.1120080000001</v>
          </cell>
        </row>
        <row r="6">
          <cell r="A6" t="str">
            <v>ia_sfor_2</v>
          </cell>
          <cell r="B6">
            <v>166.90527</v>
          </cell>
          <cell r="C6">
            <v>167.66272889999999</v>
          </cell>
          <cell r="D6">
            <v>167.53760500000001</v>
          </cell>
          <cell r="E6">
            <v>166.89590630000001</v>
          </cell>
          <cell r="F6">
            <v>165.94733170000001</v>
          </cell>
          <cell r="G6">
            <v>164.77096030000001</v>
          </cell>
          <cell r="H6">
            <v>163.44790610000001</v>
          </cell>
          <cell r="I6">
            <v>162.07867820000001</v>
          </cell>
          <cell r="J6">
            <v>160.708134</v>
          </cell>
          <cell r="K6">
            <v>159.3394356</v>
          </cell>
          <cell r="L6">
            <v>157.9535214</v>
          </cell>
          <cell r="M6">
            <v>156.52185370000001</v>
          </cell>
          <cell r="N6">
            <v>155.01356759999999</v>
          </cell>
          <cell r="O6">
            <v>153.3995017</v>
          </cell>
          <cell r="P6">
            <v>151.65469970000001</v>
          </cell>
          <cell r="Q6">
            <v>149.76010980000001</v>
          </cell>
          <cell r="R6">
            <v>147.74314949999999</v>
          </cell>
          <cell r="S6">
            <v>145.66777239999999</v>
          </cell>
          <cell r="T6">
            <v>143.5809271</v>
          </cell>
          <cell r="U6">
            <v>141.5118487</v>
          </cell>
          <cell r="V6">
            <v>139.4783156</v>
          </cell>
          <cell r="W6">
            <v>137.49154949999999</v>
          </cell>
          <cell r="X6">
            <v>135.55908120000001</v>
          </cell>
          <cell r="Y6">
            <v>133.68626639999999</v>
          </cell>
          <cell r="Z6">
            <v>131.8770672</v>
          </cell>
          <cell r="AA6">
            <v>130.13446970000001</v>
          </cell>
          <cell r="AB6">
            <v>128.46072520000001</v>
          </cell>
          <cell r="AC6">
            <v>126.857506</v>
          </cell>
          <cell r="AD6">
            <v>125.3260154</v>
          </cell>
          <cell r="AE6">
            <v>123.8670719</v>
          </cell>
          <cell r="AF6">
            <v>122.4811751</v>
          </cell>
          <cell r="AG6">
            <v>121.1685581</v>
          </cell>
          <cell r="AH6">
            <v>119.92923020000001</v>
          </cell>
          <cell r="AI6">
            <v>118.7630108</v>
          </cell>
          <cell r="AJ6">
            <v>117.6695563</v>
          </cell>
          <cell r="AK6">
            <v>116.64838140000001</v>
          </cell>
        </row>
        <row r="7">
          <cell r="A7" t="str">
            <v>ia_sfor_0</v>
          </cell>
          <cell r="B7">
            <v>166.90527</v>
          </cell>
          <cell r="C7">
            <v>167.83884810000001</v>
          </cell>
          <cell r="D7">
            <v>168.02017570000001</v>
          </cell>
          <cell r="E7">
            <v>167.78374629999999</v>
          </cell>
          <cell r="F7">
            <v>167.3478064</v>
          </cell>
          <cell r="G7">
            <v>166.82499519999999</v>
          </cell>
          <cell r="H7">
            <v>166.26614549999999</v>
          </cell>
          <cell r="I7">
            <v>165.691926</v>
          </cell>
          <cell r="J7">
            <v>165.1102018</v>
          </cell>
          <cell r="K7">
            <v>164.52429219999999</v>
          </cell>
          <cell r="L7">
            <v>163.93642980000001</v>
          </cell>
          <cell r="M7">
            <v>163.34896699999999</v>
          </cell>
          <cell r="N7">
            <v>162.76463219999999</v>
          </cell>
          <cell r="O7">
            <v>162.1864483</v>
          </cell>
          <cell r="P7">
            <v>161.6175705</v>
          </cell>
          <cell r="Q7">
            <v>161.0611389</v>
          </cell>
          <cell r="R7">
            <v>160.52017129999999</v>
          </cell>
          <cell r="S7">
            <v>159.99749019999999</v>
          </cell>
          <cell r="T7">
            <v>159.4956722</v>
          </cell>
          <cell r="U7">
            <v>159.0168692</v>
          </cell>
          <cell r="V7">
            <v>158.56304109999999</v>
          </cell>
          <cell r="W7">
            <v>158.1359807</v>
          </cell>
          <cell r="X7">
            <v>157.73730019999999</v>
          </cell>
          <cell r="Y7">
            <v>157.3684212</v>
          </cell>
          <cell r="Z7">
            <v>157.03057509999999</v>
          </cell>
          <cell r="AA7">
            <v>156.7248099</v>
          </cell>
          <cell r="AB7">
            <v>156.45200149999999</v>
          </cell>
          <cell r="AC7">
            <v>156.21286620000001</v>
          </cell>
          <cell r="AD7">
            <v>156.00797439999999</v>
          </cell>
          <cell r="AE7">
            <v>155.83776359999999</v>
          </cell>
          <cell r="AF7">
            <v>155.70254850000001</v>
          </cell>
          <cell r="AG7">
            <v>155.60253560000001</v>
          </cell>
          <cell r="AH7">
            <v>155.5378346</v>
          </cell>
          <cell r="AI7">
            <v>155.50846820000001</v>
          </cell>
          <cell r="AJ7">
            <v>155.5143812</v>
          </cell>
          <cell r="AK7">
            <v>155.55544889999999</v>
          </cell>
        </row>
        <row r="8">
          <cell r="A8" t="str">
            <v>ia_sfoo_2</v>
          </cell>
          <cell r="B8">
            <v>6742.5991770000001</v>
          </cell>
          <cell r="C8">
            <v>6812.5373060000002</v>
          </cell>
          <cell r="D8">
            <v>6879.7436079999998</v>
          </cell>
          <cell r="E8">
            <v>6948.0472849999996</v>
          </cell>
          <cell r="F8">
            <v>7019.216582</v>
          </cell>
          <cell r="G8">
            <v>7093.607677</v>
          </cell>
          <cell r="H8">
            <v>7171.0809479999998</v>
          </cell>
          <cell r="I8">
            <v>7251.3763570000001</v>
          </cell>
          <cell r="J8">
            <v>7334.1297640000003</v>
          </cell>
          <cell r="K8">
            <v>7419.0042700000004</v>
          </cell>
          <cell r="L8">
            <v>7505.7122740000004</v>
          </cell>
          <cell r="M8">
            <v>7594.0036129999999</v>
          </cell>
          <cell r="N8">
            <v>7683.6462339999998</v>
          </cell>
          <cell r="O8">
            <v>7774.4099040000001</v>
          </cell>
          <cell r="P8">
            <v>7866.0560180000002</v>
          </cell>
          <cell r="Q8">
            <v>7958.3332350000001</v>
          </cell>
          <cell r="R8">
            <v>8051.0963380000003</v>
          </cell>
          <cell r="S8">
            <v>8144.291776</v>
          </cell>
          <cell r="T8">
            <v>8237.8571510000002</v>
          </cell>
          <cell r="U8">
            <v>8331.7652689999995</v>
          </cell>
          <cell r="V8">
            <v>8426.0239139999994</v>
          </cell>
          <cell r="W8">
            <v>8520.6654170000002</v>
          </cell>
          <cell r="X8">
            <v>8615.7342410000001</v>
          </cell>
          <cell r="Y8">
            <v>8711.2762160000002</v>
          </cell>
          <cell r="Z8">
            <v>8807.3309910000007</v>
          </cell>
          <cell r="AA8">
            <v>8903.9277959999999</v>
          </cell>
          <cell r="AB8">
            <v>9001.0839109999997</v>
          </cell>
          <cell r="AC8">
            <v>9098.8050459999995</v>
          </cell>
          <cell r="AD8">
            <v>9197.0869120000007</v>
          </cell>
          <cell r="AE8">
            <v>9295.9174349999994</v>
          </cell>
          <cell r="AF8">
            <v>9395.2792040000004</v>
          </cell>
          <cell r="AG8">
            <v>9495.1518730000007</v>
          </cell>
          <cell r="AH8">
            <v>9595.5143459999999</v>
          </cell>
          <cell r="AI8">
            <v>9696.3466289999997</v>
          </cell>
          <cell r="AJ8">
            <v>9797.6312930000004</v>
          </cell>
          <cell r="AK8">
            <v>9899.3545649999996</v>
          </cell>
        </row>
        <row r="9">
          <cell r="A9" t="str">
            <v>ia_sfoo_0</v>
          </cell>
          <cell r="B9">
            <v>6742.5991770000001</v>
          </cell>
          <cell r="C9">
            <v>6812.9179750000003</v>
          </cell>
          <cell r="D9">
            <v>6880.7425400000002</v>
          </cell>
          <cell r="E9">
            <v>6949.9349329999995</v>
          </cell>
          <cell r="F9">
            <v>7022.3561479999998</v>
          </cell>
          <cell r="G9">
            <v>7098.4843650000003</v>
          </cell>
          <cell r="H9">
            <v>7178.1485650000004</v>
          </cell>
          <cell r="I9">
            <v>7260.965835</v>
          </cell>
          <cell r="J9">
            <v>7346.5407919999998</v>
          </cell>
          <cell r="K9">
            <v>7434.5354159999997</v>
          </cell>
          <cell r="L9">
            <v>7524.6818519999997</v>
          </cell>
          <cell r="M9">
            <v>7616.7752129999999</v>
          </cell>
          <cell r="N9">
            <v>7710.6619540000002</v>
          </cell>
          <cell r="O9">
            <v>7806.229026</v>
          </cell>
          <cell r="P9">
            <v>7903.3948630000004</v>
          </cell>
          <cell r="Q9">
            <v>8002.1016589999999</v>
          </cell>
          <cell r="R9">
            <v>8102.3090190000003</v>
          </cell>
          <cell r="S9">
            <v>8203.9889039999998</v>
          </cell>
          <cell r="T9">
            <v>8307.1212200000009</v>
          </cell>
          <cell r="U9">
            <v>8411.6903910000001</v>
          </cell>
          <cell r="V9">
            <v>8517.6828920000007</v>
          </cell>
          <cell r="W9">
            <v>8625.0856899999999</v>
          </cell>
          <cell r="X9">
            <v>8733.8853849999996</v>
          </cell>
          <cell r="Y9">
            <v>8844.0678960000005</v>
          </cell>
          <cell r="Z9">
            <v>8955.618547</v>
          </cell>
          <cell r="AA9">
            <v>9068.5224109999999</v>
          </cell>
          <cell r="AB9">
            <v>9182.7647859999997</v>
          </cell>
          <cell r="AC9">
            <v>9298.3317179999995</v>
          </cell>
          <cell r="AD9">
            <v>9415.2105100000008</v>
          </cell>
          <cell r="AE9">
            <v>9533.3901519999999</v>
          </cell>
          <cell r="AF9">
            <v>9652.86168</v>
          </cell>
          <cell r="AG9">
            <v>9773.6184159999993</v>
          </cell>
          <cell r="AH9">
            <v>9895.6561239999992</v>
          </cell>
          <cell r="AI9">
            <v>10018.97308</v>
          </cell>
          <cell r="AJ9">
            <v>10143.570089999999</v>
          </cell>
          <cell r="AK9">
            <v>10269.450419999999</v>
          </cell>
        </row>
        <row r="10">
          <cell r="A10" t="str">
            <v>ia_sveh_2</v>
          </cell>
          <cell r="B10">
            <v>36330.778729999998</v>
          </cell>
          <cell r="C10">
            <v>36892.941989999999</v>
          </cell>
          <cell r="D10">
            <v>37526.468489999999</v>
          </cell>
          <cell r="E10">
            <v>38158.801119999996</v>
          </cell>
          <cell r="F10">
            <v>38755.612050000003</v>
          </cell>
          <cell r="G10">
            <v>39309.742389999999</v>
          </cell>
          <cell r="H10">
            <v>39828.945359999998</v>
          </cell>
          <cell r="I10">
            <v>40325.526839999999</v>
          </cell>
          <cell r="J10">
            <v>40808.621859999999</v>
          </cell>
          <cell r="K10">
            <v>41283.531999999999</v>
          </cell>
          <cell r="L10">
            <v>41752.811370000003</v>
          </cell>
          <cell r="M10">
            <v>42217.352209999997</v>
          </cell>
          <cell r="N10">
            <v>42677.118970000003</v>
          </cell>
          <cell r="O10">
            <v>43131.57402</v>
          </cell>
          <cell r="P10">
            <v>43579.902540000003</v>
          </cell>
          <cell r="Q10">
            <v>44021.123720000003</v>
          </cell>
          <cell r="R10">
            <v>44456.362659999999</v>
          </cell>
          <cell r="S10">
            <v>44888.381079999999</v>
          </cell>
          <cell r="T10">
            <v>45318.431490000003</v>
          </cell>
          <cell r="U10">
            <v>45746.632400000002</v>
          </cell>
          <cell r="V10">
            <v>46172.715579999996</v>
          </cell>
          <cell r="W10">
            <v>46596.448210000002</v>
          </cell>
          <cell r="X10">
            <v>47017.775229999999</v>
          </cell>
          <cell r="Y10">
            <v>47436.821040000003</v>
          </cell>
          <cell r="Z10">
            <v>47853.844010000001</v>
          </cell>
          <cell r="AA10">
            <v>48269.188179999997</v>
          </cell>
          <cell r="AB10">
            <v>48683.247490000002</v>
          </cell>
          <cell r="AC10">
            <v>49096.444179999999</v>
          </cell>
          <cell r="AD10">
            <v>49509.218260000001</v>
          </cell>
          <cell r="AE10">
            <v>49922.024010000001</v>
          </cell>
          <cell r="AF10">
            <v>50335.330199999997</v>
          </cell>
          <cell r="AG10">
            <v>50749.621639999998</v>
          </cell>
          <cell r="AH10">
            <v>51165.400809999999</v>
          </cell>
          <cell r="AI10">
            <v>51583.188710000002</v>
          </cell>
          <cell r="AJ10">
            <v>52003.52476</v>
          </cell>
          <cell r="AK10">
            <v>52426.96572</v>
          </cell>
        </row>
        <row r="11">
          <cell r="A11" t="str">
            <v>ia_sveh_0</v>
          </cell>
          <cell r="B11">
            <v>36330.778729999998</v>
          </cell>
          <cell r="C11">
            <v>36897.670409999999</v>
          </cell>
          <cell r="D11">
            <v>37538.383090000003</v>
          </cell>
          <cell r="E11">
            <v>38179.071069999998</v>
          </cell>
          <cell r="F11">
            <v>38785.779640000001</v>
          </cell>
          <cell r="G11">
            <v>39352.654880000002</v>
          </cell>
          <cell r="H11">
            <v>39886.731359999998</v>
          </cell>
          <cell r="I11">
            <v>40398.196150000003</v>
          </cell>
          <cell r="J11">
            <v>40895.93406</v>
          </cell>
          <cell r="K11">
            <v>41386.272839999998</v>
          </cell>
          <cell r="L11">
            <v>41873.184679999998</v>
          </cell>
          <cell r="M11">
            <v>42358.932359999999</v>
          </cell>
          <cell r="N11">
            <v>42844.702819999999</v>
          </cell>
          <cell r="O11">
            <v>43331.080600000001</v>
          </cell>
          <cell r="P11">
            <v>43818.352930000001</v>
          </cell>
          <cell r="Q11">
            <v>44306.684959999999</v>
          </cell>
          <cell r="R11">
            <v>44796.209479999998</v>
          </cell>
          <cell r="S11">
            <v>45287.06637</v>
          </cell>
          <cell r="T11">
            <v>45779.415679999998</v>
          </cell>
          <cell r="U11">
            <v>46273.438589999998</v>
          </cell>
          <cell r="V11">
            <v>46769.334150000002</v>
          </cell>
          <cell r="W11">
            <v>47267.31525</v>
          </cell>
          <cell r="X11">
            <v>47767.605300000003</v>
          </cell>
          <cell r="Y11">
            <v>48270.435850000002</v>
          </cell>
          <cell r="Z11">
            <v>48776.044880000001</v>
          </cell>
          <cell r="AA11">
            <v>49284.675459999999</v>
          </cell>
          <cell r="AB11">
            <v>49796.574699999997</v>
          </cell>
          <cell r="AC11">
            <v>50311.992550000003</v>
          </cell>
          <cell r="AD11">
            <v>50831.180619999999</v>
          </cell>
          <cell r="AE11">
            <v>51354.390919999998</v>
          </cell>
          <cell r="AF11">
            <v>51881.874600000003</v>
          </cell>
          <cell r="AG11">
            <v>52413.880640000003</v>
          </cell>
          <cell r="AH11">
            <v>52950.65466</v>
          </cell>
          <cell r="AI11">
            <v>53492.437890000001</v>
          </cell>
          <cell r="AJ11">
            <v>54039.466160000004</v>
          </cell>
          <cell r="AK11">
            <v>54591.96918</v>
          </cell>
        </row>
        <row r="12">
          <cell r="A12" t="str">
            <v>ia_sgla_2</v>
          </cell>
          <cell r="B12">
            <v>1455.173145</v>
          </cell>
          <cell r="C12">
            <v>1471.151294</v>
          </cell>
          <cell r="D12">
            <v>1486.6168789999999</v>
          </cell>
          <cell r="E12">
            <v>1501.767325</v>
          </cell>
          <cell r="F12">
            <v>1516.7126450000001</v>
          </cell>
          <cell r="G12">
            <v>1531.438226</v>
          </cell>
          <cell r="H12">
            <v>1545.980824</v>
          </cell>
          <cell r="I12">
            <v>1560.468441</v>
          </cell>
          <cell r="J12">
            <v>1574.983221</v>
          </cell>
          <cell r="K12">
            <v>1589.5514390000001</v>
          </cell>
          <cell r="L12">
            <v>1604.143239</v>
          </cell>
          <cell r="M12">
            <v>1618.678881</v>
          </cell>
          <cell r="N12">
            <v>1633.037617</v>
          </cell>
          <cell r="O12">
            <v>1647.067237</v>
          </cell>
          <cell r="P12">
            <v>1660.5935500000001</v>
          </cell>
          <cell r="Q12">
            <v>1673.429521</v>
          </cell>
          <cell r="R12">
            <v>1685.4933590000001</v>
          </cell>
          <cell r="S12">
            <v>1696.8387319999999</v>
          </cell>
          <cell r="T12">
            <v>1707.552805</v>
          </cell>
          <cell r="U12">
            <v>1717.733311</v>
          </cell>
          <cell r="V12">
            <v>1727.4753089999999</v>
          </cell>
          <cell r="W12">
            <v>1736.8654670000001</v>
          </cell>
          <cell r="X12">
            <v>1745.9803770000001</v>
          </cell>
          <cell r="Y12">
            <v>1754.8867540000001</v>
          </cell>
          <cell r="Z12">
            <v>1763.642409</v>
          </cell>
          <cell r="AA12">
            <v>1772.297497</v>
          </cell>
          <cell r="AB12">
            <v>1780.895767</v>
          </cell>
          <cell r="AC12">
            <v>1789.4757059999999</v>
          </cell>
          <cell r="AD12">
            <v>1798.071533</v>
          </cell>
          <cell r="AE12">
            <v>1806.7140300000001</v>
          </cell>
          <cell r="AF12">
            <v>1815.4312159999999</v>
          </cell>
          <cell r="AG12">
            <v>1824.2488880000001</v>
          </cell>
          <cell r="AH12">
            <v>1833.191045</v>
          </cell>
          <cell r="AI12">
            <v>1842.280207</v>
          </cell>
          <cell r="AJ12">
            <v>1851.5376550000001</v>
          </cell>
          <cell r="AK12">
            <v>1860.9836</v>
          </cell>
        </row>
        <row r="13">
          <cell r="A13" t="str">
            <v>ia_sgla_0</v>
          </cell>
          <cell r="B13">
            <v>1455.173145</v>
          </cell>
          <cell r="C13">
            <v>1471.4932590000001</v>
          </cell>
          <cell r="D13">
            <v>1487.654176</v>
          </cell>
          <cell r="E13">
            <v>1503.8788070000001</v>
          </cell>
          <cell r="F13">
            <v>1520.3386350000001</v>
          </cell>
          <cell r="G13">
            <v>1537.1263489999999</v>
          </cell>
          <cell r="H13">
            <v>1554.276024</v>
          </cell>
          <cell r="I13">
            <v>1571.7880130000001</v>
          </cell>
          <cell r="J13">
            <v>1589.647054</v>
          </cell>
          <cell r="K13">
            <v>1607.833087</v>
          </cell>
          <cell r="L13">
            <v>1626.3269</v>
          </cell>
          <cell r="M13">
            <v>1645.1126300000001</v>
          </cell>
          <cell r="N13">
            <v>1664.178543</v>
          </cell>
          <cell r="O13">
            <v>1683.5169089999999</v>
          </cell>
          <cell r="P13">
            <v>1703.1234770000001</v>
          </cell>
          <cell r="Q13">
            <v>1722.9967590000001</v>
          </cell>
          <cell r="R13">
            <v>1743.137311</v>
          </cell>
          <cell r="S13">
            <v>1763.547061</v>
          </cell>
          <cell r="T13">
            <v>1784.2287369999999</v>
          </cell>
          <cell r="U13">
            <v>1805.1854129999999</v>
          </cell>
          <cell r="V13">
            <v>1826.4201640000001</v>
          </cell>
          <cell r="W13">
            <v>1847.9358400000001</v>
          </cell>
          <cell r="X13">
            <v>1869.7349240000001</v>
          </cell>
          <cell r="Y13">
            <v>1891.819473</v>
          </cell>
          <cell r="Z13">
            <v>1914.1911130000001</v>
          </cell>
          <cell r="AA13">
            <v>1936.8510650000001</v>
          </cell>
          <cell r="AB13">
            <v>1959.800203</v>
          </cell>
          <cell r="AC13">
            <v>1983.039117</v>
          </cell>
          <cell r="AD13">
            <v>2006.56818</v>
          </cell>
          <cell r="AE13">
            <v>2030.3876090000001</v>
          </cell>
          <cell r="AF13">
            <v>2054.4975220000001</v>
          </cell>
          <cell r="AG13">
            <v>2078.8979869999998</v>
          </cell>
          <cell r="AH13">
            <v>2103.5890589999999</v>
          </cell>
          <cell r="AI13">
            <v>2128.5708159999999</v>
          </cell>
          <cell r="AJ13">
            <v>2153.8433799999998</v>
          </cell>
          <cell r="AK13">
            <v>2179.4069420000001</v>
          </cell>
        </row>
        <row r="14">
          <cell r="A14" t="str">
            <v>ia_spap_2</v>
          </cell>
          <cell r="B14">
            <v>1211.9237820000001</v>
          </cell>
          <cell r="C14">
            <v>1225.2455190000001</v>
          </cell>
          <cell r="D14">
            <v>1238.3686520000001</v>
          </cell>
          <cell r="E14">
            <v>1251.5900469999999</v>
          </cell>
          <cell r="F14">
            <v>1265.046157</v>
          </cell>
          <cell r="G14">
            <v>1278.746531</v>
          </cell>
          <cell r="H14">
            <v>1292.6778409999999</v>
          </cell>
          <cell r="I14">
            <v>1306.838401</v>
          </cell>
          <cell r="J14">
            <v>1321.208355</v>
          </cell>
          <cell r="K14">
            <v>1335.7591170000001</v>
          </cell>
          <cell r="L14">
            <v>1350.455721</v>
          </cell>
          <cell r="M14">
            <v>1365.2569329999999</v>
          </cell>
          <cell r="N14">
            <v>1380.1147840000001</v>
          </cell>
          <cell r="O14">
            <v>1394.9743000000001</v>
          </cell>
          <cell r="P14">
            <v>1409.7737729999999</v>
          </cell>
          <cell r="Q14">
            <v>1424.4455720000001</v>
          </cell>
          <cell r="R14">
            <v>1438.9523939999999</v>
          </cell>
          <cell r="S14">
            <v>1453.2928899999999</v>
          </cell>
          <cell r="T14">
            <v>1467.470771</v>
          </cell>
          <cell r="U14">
            <v>1481.4956239999999</v>
          </cell>
          <cell r="V14">
            <v>1495.3815099999999</v>
          </cell>
          <cell r="W14">
            <v>1509.1453770000001</v>
          </cell>
          <cell r="X14">
            <v>1522.8056160000001</v>
          </cell>
          <cell r="Y14">
            <v>1536.3809060000001</v>
          </cell>
          <cell r="Z14">
            <v>1549.8894399999999</v>
          </cell>
          <cell r="AA14">
            <v>1563.348526</v>
          </cell>
          <cell r="AB14">
            <v>1576.774461</v>
          </cell>
          <cell r="AC14">
            <v>1590.182607</v>
          </cell>
          <cell r="AD14">
            <v>1603.5875699999999</v>
          </cell>
          <cell r="AE14">
            <v>1617.003428</v>
          </cell>
          <cell r="AF14">
            <v>1630.4439709999999</v>
          </cell>
          <cell r="AG14">
            <v>1643.9229110000001</v>
          </cell>
          <cell r="AH14">
            <v>1657.454072</v>
          </cell>
          <cell r="AI14">
            <v>1671.0515270000001</v>
          </cell>
          <cell r="AJ14">
            <v>1684.7297000000001</v>
          </cell>
          <cell r="AK14">
            <v>1698.503416</v>
          </cell>
        </row>
        <row r="15">
          <cell r="A15" t="str">
            <v>ia_spap_0</v>
          </cell>
          <cell r="B15">
            <v>1211.9237820000001</v>
          </cell>
          <cell r="C15">
            <v>1225.3486049999999</v>
          </cell>
          <cell r="D15">
            <v>1238.668917</v>
          </cell>
          <cell r="E15">
            <v>1252.1924039999999</v>
          </cell>
          <cell r="F15">
            <v>1266.0806909999999</v>
          </cell>
          <cell r="G15">
            <v>1280.3814440000001</v>
          </cell>
          <cell r="H15">
            <v>1295.0836629999999</v>
          </cell>
          <cell r="I15">
            <v>1310.154041</v>
          </cell>
          <cell r="J15">
            <v>1325.555159</v>
          </cell>
          <cell r="K15">
            <v>1341.252988</v>
          </cell>
          <cell r="L15">
            <v>1357.219241</v>
          </cell>
          <cell r="M15">
            <v>1373.4315570000001</v>
          </cell>
          <cell r="N15">
            <v>1389.872922</v>
          </cell>
          <cell r="O15">
            <v>1406.5308669999999</v>
          </cell>
          <cell r="P15">
            <v>1423.3966720000001</v>
          </cell>
          <cell r="Q15">
            <v>1440.4645849999999</v>
          </cell>
          <cell r="R15">
            <v>1457.731135</v>
          </cell>
          <cell r="S15">
            <v>1475.1945499999999</v>
          </cell>
          <cell r="T15">
            <v>1492.8542600000001</v>
          </cell>
          <cell r="U15">
            <v>1510.7104879999999</v>
          </cell>
          <cell r="V15">
            <v>1528.7639549999999</v>
          </cell>
          <cell r="W15">
            <v>1547.015678</v>
          </cell>
          <cell r="X15">
            <v>1565.466846</v>
          </cell>
          <cell r="Y15">
            <v>1584.118749</v>
          </cell>
          <cell r="Z15">
            <v>1602.972761</v>
          </cell>
          <cell r="AA15">
            <v>1622.03034</v>
          </cell>
          <cell r="AB15">
            <v>1641.293048</v>
          </cell>
          <cell r="AC15">
            <v>1660.7625780000001</v>
          </cell>
          <cell r="AD15">
            <v>1680.4407739999999</v>
          </cell>
          <cell r="AE15">
            <v>1700.329657</v>
          </cell>
          <cell r="AF15">
            <v>1720.431431</v>
          </cell>
          <cell r="AG15">
            <v>1740.7484910000001</v>
          </cell>
          <cell r="AH15">
            <v>1761.2834170000001</v>
          </cell>
          <cell r="AI15">
            <v>1782.038967</v>
          </cell>
          <cell r="AJ15">
            <v>1803.0180640000001</v>
          </cell>
          <cell r="AK15">
            <v>1824.2237809999999</v>
          </cell>
        </row>
        <row r="16">
          <cell r="A16" t="str">
            <v>ia_sche_2</v>
          </cell>
          <cell r="B16">
            <v>3293.132983</v>
          </cell>
          <cell r="C16">
            <v>3330.0431229999999</v>
          </cell>
          <cell r="D16">
            <v>3366.7995999999998</v>
          </cell>
          <cell r="E16">
            <v>3403.8517360000001</v>
          </cell>
          <cell r="F16">
            <v>3441.3905009999999</v>
          </cell>
          <cell r="G16">
            <v>3479.3983659999999</v>
          </cell>
          <cell r="H16">
            <v>3517.8194779999999</v>
          </cell>
          <cell r="I16">
            <v>3556.636501</v>
          </cell>
          <cell r="J16">
            <v>3595.8255220000001</v>
          </cell>
          <cell r="K16">
            <v>3635.3530620000001</v>
          </cell>
          <cell r="L16">
            <v>3675.1669120000001</v>
          </cell>
          <cell r="M16">
            <v>3715.189241</v>
          </cell>
          <cell r="N16">
            <v>3755.3130470000001</v>
          </cell>
          <cell r="O16">
            <v>3795.401507</v>
          </cell>
          <cell r="P16">
            <v>3835.2894329999999</v>
          </cell>
          <cell r="Q16">
            <v>3874.786071</v>
          </cell>
          <cell r="R16">
            <v>3913.7494660000002</v>
          </cell>
          <cell r="S16">
            <v>3952.1254130000002</v>
          </cell>
          <cell r="T16">
            <v>3989.905319</v>
          </cell>
          <cell r="U16">
            <v>4027.1146429999999</v>
          </cell>
          <cell r="V16">
            <v>4063.7993390000001</v>
          </cell>
          <cell r="W16">
            <v>4100.0157019999997</v>
          </cell>
          <cell r="X16">
            <v>4135.8237079999999</v>
          </cell>
          <cell r="Y16">
            <v>4171.2831470000001</v>
          </cell>
          <cell r="Z16">
            <v>4206.4517750000005</v>
          </cell>
          <cell r="AA16">
            <v>4241.3847969999997</v>
          </cell>
          <cell r="AB16">
            <v>4276.1350920000004</v>
          </cell>
          <cell r="AC16">
            <v>4310.753788</v>
          </cell>
          <cell r="AD16">
            <v>4345.290943</v>
          </cell>
          <cell r="AE16">
            <v>4379.7961850000002</v>
          </cell>
          <cell r="AF16">
            <v>4414.3192499999996</v>
          </cell>
          <cell r="AG16">
            <v>4448.9103990000003</v>
          </cell>
          <cell r="AH16">
            <v>4483.6207009999998</v>
          </cell>
          <cell r="AI16">
            <v>4518.5022120000003</v>
          </cell>
          <cell r="AJ16">
            <v>4553.608037</v>
          </cell>
          <cell r="AK16">
            <v>4588.9923200000003</v>
          </cell>
        </row>
        <row r="17">
          <cell r="A17" t="str">
            <v>ia_sche_0</v>
          </cell>
          <cell r="B17">
            <v>3293.132983</v>
          </cell>
          <cell r="C17">
            <v>3330.2303379999998</v>
          </cell>
          <cell r="D17">
            <v>3367.3958779999998</v>
          </cell>
          <cell r="E17">
            <v>3405.1263490000001</v>
          </cell>
          <cell r="F17">
            <v>3443.6759440000001</v>
          </cell>
          <cell r="G17">
            <v>3483.115949</v>
          </cell>
          <cell r="H17">
            <v>3523.4228250000001</v>
          </cell>
          <cell r="I17">
            <v>3564.5356040000001</v>
          </cell>
          <cell r="J17">
            <v>3606.3852999999999</v>
          </cell>
          <cell r="K17">
            <v>3648.907827</v>
          </cell>
          <cell r="L17">
            <v>3692.048691</v>
          </cell>
          <cell r="M17">
            <v>3735.7640019999999</v>
          </cell>
          <cell r="N17">
            <v>3780.019953</v>
          </cell>
          <cell r="O17">
            <v>3824.7917189999998</v>
          </cell>
          <cell r="P17">
            <v>3870.0621689999998</v>
          </cell>
          <cell r="Q17">
            <v>3915.8205090000001</v>
          </cell>
          <cell r="R17">
            <v>3962.0610120000001</v>
          </cell>
          <cell r="S17">
            <v>4008.7819060000002</v>
          </cell>
          <cell r="T17">
            <v>4055.9843679999999</v>
          </cell>
          <cell r="U17">
            <v>4103.6717120000003</v>
          </cell>
          <cell r="V17">
            <v>4151.8487500000001</v>
          </cell>
          <cell r="W17">
            <v>4200.5213400000002</v>
          </cell>
          <cell r="X17">
            <v>4249.69607</v>
          </cell>
          <cell r="Y17">
            <v>4299.3800579999997</v>
          </cell>
          <cell r="Z17">
            <v>4349.5808340000003</v>
          </cell>
          <cell r="AA17">
            <v>4400.3062810000001</v>
          </cell>
          <cell r="AB17">
            <v>4451.5646120000001</v>
          </cell>
          <cell r="AC17">
            <v>4503.3643579999998</v>
          </cell>
          <cell r="AD17">
            <v>4555.7143679999999</v>
          </cell>
          <cell r="AE17">
            <v>4608.6237959999999</v>
          </cell>
          <cell r="AF17">
            <v>4662.1020920000001</v>
          </cell>
          <cell r="AG17">
            <v>4716.1589729999996</v>
          </cell>
          <cell r="AH17">
            <v>4770.804392</v>
          </cell>
          <cell r="AI17">
            <v>4826.0484999999999</v>
          </cell>
          <cell r="AJ17">
            <v>4881.9016009999996</v>
          </cell>
          <cell r="AK17">
            <v>4938.3741110000001</v>
          </cell>
        </row>
        <row r="18">
          <cell r="A18" t="str">
            <v>ia_spla_2</v>
          </cell>
          <cell r="B18">
            <v>1208.777621</v>
          </cell>
          <cell r="C18">
            <v>1222.445825</v>
          </cell>
          <cell r="D18">
            <v>1236.075838</v>
          </cell>
          <cell r="E18">
            <v>1249.7084950000001</v>
          </cell>
          <cell r="F18">
            <v>1263.342427</v>
          </cell>
          <cell r="G18">
            <v>1276.9392889999999</v>
          </cell>
          <cell r="H18">
            <v>1290.516948</v>
          </cell>
          <cell r="I18">
            <v>1304.1414580000001</v>
          </cell>
          <cell r="J18">
            <v>1317.835769</v>
          </cell>
          <cell r="K18">
            <v>1331.5912330000001</v>
          </cell>
          <cell r="L18">
            <v>1345.376638</v>
          </cell>
          <cell r="M18">
            <v>1359.143836</v>
          </cell>
          <cell r="N18">
            <v>1372.830952</v>
          </cell>
          <cell r="O18">
            <v>1386.3645180000001</v>
          </cell>
          <cell r="P18">
            <v>1399.661384</v>
          </cell>
          <cell r="Q18">
            <v>1412.6307879999999</v>
          </cell>
          <cell r="R18">
            <v>1425.2415350000001</v>
          </cell>
          <cell r="S18">
            <v>1437.523565</v>
          </cell>
          <cell r="T18">
            <v>1449.5002099999999</v>
          </cell>
          <cell r="U18">
            <v>1461.1925659999999</v>
          </cell>
          <cell r="V18">
            <v>1472.622429</v>
          </cell>
          <cell r="W18">
            <v>1483.81321</v>
          </cell>
          <cell r="X18">
            <v>1494.7895579999999</v>
          </cell>
          <cell r="Y18">
            <v>1505.576534</v>
          </cell>
          <cell r="Z18">
            <v>1516.198883</v>
          </cell>
          <cell r="AA18">
            <v>1526.680576</v>
          </cell>
          <cell r="AB18">
            <v>1537.0446340000001</v>
          </cell>
          <cell r="AC18">
            <v>1547.3131470000001</v>
          </cell>
          <cell r="AD18">
            <v>1557.5074139999999</v>
          </cell>
          <cell r="AE18">
            <v>1567.648132</v>
          </cell>
          <cell r="AF18">
            <v>1577.7555870000001</v>
          </cell>
          <cell r="AG18">
            <v>1587.849823</v>
          </cell>
          <cell r="AH18">
            <v>1597.9507860000001</v>
          </cell>
          <cell r="AI18">
            <v>1608.0784189999999</v>
          </cell>
          <cell r="AJ18">
            <v>1618.2527219999999</v>
          </cell>
          <cell r="AK18">
            <v>1628.493784</v>
          </cell>
        </row>
        <row r="19">
          <cell r="A19" t="str">
            <v>ia_spla_0</v>
          </cell>
          <cell r="B19">
            <v>1208.777621</v>
          </cell>
          <cell r="C19">
            <v>1222.6320900000001</v>
          </cell>
          <cell r="D19">
            <v>1236.601148</v>
          </cell>
          <cell r="E19">
            <v>1250.7305429999999</v>
          </cell>
          <cell r="F19">
            <v>1265.055697</v>
          </cell>
          <cell r="G19">
            <v>1279.599299</v>
          </cell>
          <cell r="H19">
            <v>1294.372797</v>
          </cell>
          <cell r="I19">
            <v>1309.378103</v>
          </cell>
          <cell r="J19">
            <v>1324.6099429999999</v>
          </cell>
          <cell r="K19">
            <v>1340.0586940000001</v>
          </cell>
          <cell r="L19">
            <v>1355.713068</v>
          </cell>
          <cell r="M19">
            <v>1371.5621599999999</v>
          </cell>
          <cell r="N19">
            <v>1387.5967310000001</v>
          </cell>
          <cell r="O19">
            <v>1403.8098030000001</v>
          </cell>
          <cell r="P19">
            <v>1420.1967509999999</v>
          </cell>
          <cell r="Q19">
            <v>1436.7550879999999</v>
          </cell>
          <cell r="R19">
            <v>1453.484095</v>
          </cell>
          <cell r="S19">
            <v>1470.3844099999999</v>
          </cell>
          <cell r="T19">
            <v>1487.457643</v>
          </cell>
          <cell r="U19">
            <v>1504.70605</v>
          </cell>
          <cell r="V19">
            <v>1522.1322829999999</v>
          </cell>
          <cell r="W19">
            <v>1539.7392159999999</v>
          </cell>
          <cell r="X19">
            <v>1557.5298290000001</v>
          </cell>
          <cell r="Y19">
            <v>1575.507147</v>
          </cell>
          <cell r="Z19">
            <v>1593.6742119999999</v>
          </cell>
          <cell r="AA19">
            <v>1612.0340739999999</v>
          </cell>
          <cell r="AB19">
            <v>1630.5897990000001</v>
          </cell>
          <cell r="AC19">
            <v>1649.34448</v>
          </cell>
          <cell r="AD19">
            <v>1668.3012470000001</v>
          </cell>
          <cell r="AE19">
            <v>1687.463274</v>
          </cell>
          <cell r="AF19">
            <v>1706.8337879999999</v>
          </cell>
          <cell r="AG19">
            <v>1726.416066</v>
          </cell>
          <cell r="AH19">
            <v>1746.21343</v>
          </cell>
          <cell r="AI19">
            <v>1766.229241</v>
          </cell>
          <cell r="AJ19">
            <v>1786.466889</v>
          </cell>
          <cell r="AK19">
            <v>1806.9297859999999</v>
          </cell>
        </row>
        <row r="20">
          <cell r="A20" t="str">
            <v>ia_smet_2</v>
          </cell>
          <cell r="B20">
            <v>6019.679247</v>
          </cell>
          <cell r="C20">
            <v>6088.8233030000001</v>
          </cell>
          <cell r="D20">
            <v>6158.1815450000004</v>
          </cell>
          <cell r="E20">
            <v>6227.2163410000003</v>
          </cell>
          <cell r="F20">
            <v>6295.5299320000004</v>
          </cell>
          <cell r="G20">
            <v>6362.7867200000001</v>
          </cell>
          <cell r="H20">
            <v>6429.1079550000004</v>
          </cell>
          <cell r="I20">
            <v>6494.9830449999999</v>
          </cell>
          <cell r="J20">
            <v>6560.7000019999996</v>
          </cell>
          <cell r="K20">
            <v>6626.3383370000001</v>
          </cell>
          <cell r="L20">
            <v>6691.796386</v>
          </cell>
          <cell r="M20">
            <v>6756.8248960000001</v>
          </cell>
          <cell r="N20">
            <v>6821.0573080000004</v>
          </cell>
          <cell r="O20">
            <v>6884.0361919999996</v>
          </cell>
          <cell r="P20">
            <v>6945.2374589999999</v>
          </cell>
          <cell r="Q20">
            <v>7004.0935410000002</v>
          </cell>
          <cell r="R20">
            <v>7060.3900190000004</v>
          </cell>
          <cell r="S20">
            <v>7114.3165310000004</v>
          </cell>
          <cell r="T20">
            <v>7166.0907120000002</v>
          </cell>
          <cell r="U20">
            <v>7215.9342820000002</v>
          </cell>
          <cell r="V20">
            <v>7264.0653750000001</v>
          </cell>
          <cell r="W20">
            <v>7310.6952780000001</v>
          </cell>
          <cell r="X20">
            <v>7356.0259550000001</v>
          </cell>
          <cell r="Y20">
            <v>7400.2482900000005</v>
          </cell>
          <cell r="Z20">
            <v>7443.5414229999997</v>
          </cell>
          <cell r="AA20">
            <v>7486.0731480000004</v>
          </cell>
          <cell r="AB20">
            <v>7528.0010750000001</v>
          </cell>
          <cell r="AC20">
            <v>7569.4741549999999</v>
          </cell>
          <cell r="AD20">
            <v>7610.6342729999997</v>
          </cell>
          <cell r="AE20">
            <v>7651.6177090000001</v>
          </cell>
          <cell r="AF20">
            <v>7692.5563609999999</v>
          </cell>
          <cell r="AG20">
            <v>7733.5787030000001</v>
          </cell>
          <cell r="AH20">
            <v>7774.8104880000001</v>
          </cell>
          <cell r="AI20">
            <v>7816.3752119999999</v>
          </cell>
          <cell r="AJ20">
            <v>7858.3943820000004</v>
          </cell>
          <cell r="AK20">
            <v>7900.987631</v>
          </cell>
        </row>
        <row r="21">
          <cell r="A21" t="str">
            <v>ia_smet_0</v>
          </cell>
          <cell r="B21">
            <v>6019.679247</v>
          </cell>
          <cell r="C21">
            <v>6089.9442479999998</v>
          </cell>
          <cell r="D21">
            <v>6161.4697850000002</v>
          </cell>
          <cell r="E21">
            <v>6233.7772269999996</v>
          </cell>
          <cell r="F21">
            <v>6306.6878630000001</v>
          </cell>
          <cell r="G21">
            <v>6380.2366510000002</v>
          </cell>
          <cell r="H21">
            <v>6454.5330450000001</v>
          </cell>
          <cell r="I21">
            <v>6529.6741169999996</v>
          </cell>
          <cell r="J21">
            <v>6605.7134139999998</v>
          </cell>
          <cell r="K21">
            <v>6682.6629489999996</v>
          </cell>
          <cell r="L21">
            <v>6760.5077570000003</v>
          </cell>
          <cell r="M21">
            <v>6839.2211420000003</v>
          </cell>
          <cell r="N21">
            <v>6918.7758439999998</v>
          </cell>
          <cell r="O21">
            <v>6999.1504539999996</v>
          </cell>
          <cell r="P21">
            <v>7080.3320469999999</v>
          </cell>
          <cell r="Q21">
            <v>7162.3163199999999</v>
          </cell>
          <cell r="R21">
            <v>7245.106444</v>
          </cell>
          <cell r="S21">
            <v>7328.7114080000001</v>
          </cell>
          <cell r="T21">
            <v>7413.1443520000003</v>
          </cell>
          <cell r="U21">
            <v>7498.4211290000003</v>
          </cell>
          <cell r="V21">
            <v>7584.559182</v>
          </cell>
          <cell r="W21">
            <v>7671.5767660000001</v>
          </cell>
          <cell r="X21">
            <v>7759.4924369999999</v>
          </cell>
          <cell r="Y21">
            <v>7848.3247689999998</v>
          </cell>
          <cell r="Z21">
            <v>7938.0922129999999</v>
          </cell>
          <cell r="AA21">
            <v>8028.8130570000003</v>
          </cell>
          <cell r="AB21">
            <v>8120.5054319999999</v>
          </cell>
          <cell r="AC21">
            <v>8213.1873429999996</v>
          </cell>
          <cell r="AD21">
            <v>8306.876698</v>
          </cell>
          <cell r="AE21">
            <v>8401.5913249999994</v>
          </cell>
          <cell r="AF21">
            <v>8497.3489790000003</v>
          </cell>
          <cell r="AG21">
            <v>8594.1673250000003</v>
          </cell>
          <cell r="AH21">
            <v>8692.0639190000002</v>
          </cell>
          <cell r="AI21">
            <v>8791.0561749999997</v>
          </cell>
          <cell r="AJ21">
            <v>8891.1613309999993</v>
          </cell>
          <cell r="AK21">
            <v>8992.3964199999991</v>
          </cell>
        </row>
        <row r="22">
          <cell r="A22" t="str">
            <v>ia_sigo_2</v>
          </cell>
          <cell r="B22">
            <v>11685.61594</v>
          </cell>
          <cell r="C22">
            <v>11819.89537</v>
          </cell>
          <cell r="D22">
            <v>11955.79905</v>
          </cell>
          <cell r="E22">
            <v>12093.430829999999</v>
          </cell>
          <cell r="F22">
            <v>12232.686089999999</v>
          </cell>
          <cell r="G22">
            <v>12373.352510000001</v>
          </cell>
          <cell r="H22">
            <v>12515.3735</v>
          </cell>
          <cell r="I22">
            <v>12658.784100000001</v>
          </cell>
          <cell r="J22">
            <v>12803.46934</v>
          </cell>
          <cell r="K22">
            <v>12949.258229999999</v>
          </cell>
          <cell r="L22">
            <v>13095.975769999999</v>
          </cell>
          <cell r="M22">
            <v>13243.458500000001</v>
          </cell>
          <cell r="N22">
            <v>13391.54903</v>
          </cell>
          <cell r="O22">
            <v>13540.08238</v>
          </cell>
          <cell r="P22">
            <v>13688.872520000001</v>
          </cell>
          <cell r="Q22">
            <v>13837.70225</v>
          </cell>
          <cell r="R22">
            <v>13986.49546</v>
          </cell>
          <cell r="S22">
            <v>14135.28968</v>
          </cell>
          <cell r="T22">
            <v>14284.048629999999</v>
          </cell>
          <cell r="U22">
            <v>14432.726710000001</v>
          </cell>
          <cell r="V22">
            <v>14581.306259999999</v>
          </cell>
          <cell r="W22">
            <v>14729.809670000001</v>
          </cell>
          <cell r="X22">
            <v>14878.29629</v>
          </cell>
          <cell r="Y22">
            <v>15026.85331</v>
          </cell>
          <cell r="Z22">
            <v>15175.58619</v>
          </cell>
          <cell r="AA22">
            <v>15324.61126</v>
          </cell>
          <cell r="AB22">
            <v>15474.05089</v>
          </cell>
          <cell r="AC22">
            <v>15624.03081</v>
          </cell>
          <cell r="AD22">
            <v>15774.67906</v>
          </cell>
          <cell r="AE22">
            <v>15926.125770000001</v>
          </cell>
          <cell r="AF22">
            <v>16078.503409999999</v>
          </cell>
          <cell r="AG22">
            <v>16231.94716</v>
          </cell>
          <cell r="AH22">
            <v>16386.595150000001</v>
          </cell>
          <cell r="AI22">
            <v>16542.588609999999</v>
          </cell>
          <cell r="AJ22">
            <v>16700.07171</v>
          </cell>
          <cell r="AK22">
            <v>16859.191340000001</v>
          </cell>
        </row>
        <row r="23">
          <cell r="A23" t="str">
            <v>ia_sigo_0</v>
          </cell>
          <cell r="B23">
            <v>11685.61594</v>
          </cell>
          <cell r="C23">
            <v>11820.380150000001</v>
          </cell>
          <cell r="D23">
            <v>11957.061680000001</v>
          </cell>
          <cell r="E23">
            <v>12095.76907</v>
          </cell>
          <cell r="F23">
            <v>12236.52403</v>
          </cell>
          <cell r="G23">
            <v>12379.304040000001</v>
          </cell>
          <cell r="H23">
            <v>12524.053610000001</v>
          </cell>
          <cell r="I23">
            <v>12670.689909999999</v>
          </cell>
          <cell r="J23">
            <v>12819.11332</v>
          </cell>
          <cell r="K23">
            <v>12969.221289999999</v>
          </cell>
          <cell r="L23">
            <v>13120.920910000001</v>
          </cell>
          <cell r="M23">
            <v>13274.137479999999</v>
          </cell>
          <cell r="N23">
            <v>13428.81835</v>
          </cell>
          <cell r="O23">
            <v>13584.93304</v>
          </cell>
          <cell r="P23">
            <v>13742.47083</v>
          </cell>
          <cell r="Q23">
            <v>13901.437099999999</v>
          </cell>
          <cell r="R23">
            <v>14061.84952</v>
          </cell>
          <cell r="S23">
            <v>14223.73453</v>
          </cell>
          <cell r="T23">
            <v>14387.12443</v>
          </cell>
          <cell r="U23">
            <v>14552.05528</v>
          </cell>
          <cell r="V23">
            <v>14718.56538</v>
          </cell>
          <cell r="W23">
            <v>14886.694310000001</v>
          </cell>
          <cell r="X23">
            <v>15056.48243</v>
          </cell>
          <cell r="Y23">
            <v>15227.970600000001</v>
          </cell>
          <cell r="Z23">
            <v>15401.200070000001</v>
          </cell>
          <cell r="AA23">
            <v>15576.212450000001</v>
          </cell>
          <cell r="AB23">
            <v>15753.049720000001</v>
          </cell>
          <cell r="AC23">
            <v>15931.75417</v>
          </cell>
          <cell r="AD23">
            <v>16112.36839</v>
          </cell>
          <cell r="AE23">
            <v>16294.93513</v>
          </cell>
          <cell r="AF23">
            <v>16479.497220000001</v>
          </cell>
          <cell r="AG23">
            <v>16666.097379999999</v>
          </cell>
          <cell r="AH23">
            <v>16854.778149999998</v>
          </cell>
          <cell r="AI23">
            <v>17045.58167</v>
          </cell>
          <cell r="AJ23">
            <v>17238.549559999999</v>
          </cell>
          <cell r="AK23">
            <v>17433.722819999999</v>
          </cell>
        </row>
        <row r="24">
          <cell r="A24" t="str">
            <v>ia_scgo_2</v>
          </cell>
          <cell r="B24">
            <v>13108.21091</v>
          </cell>
          <cell r="C24">
            <v>13256.690409999999</v>
          </cell>
          <cell r="D24">
            <v>13405.9846</v>
          </cell>
          <cell r="E24">
            <v>13557.24331</v>
          </cell>
          <cell r="F24">
            <v>13710.91323</v>
          </cell>
          <cell r="G24">
            <v>13867.04905</v>
          </cell>
          <cell r="H24">
            <v>14025.78953</v>
          </cell>
          <cell r="I24">
            <v>14187.305420000001</v>
          </cell>
          <cell r="J24">
            <v>14351.501099999999</v>
          </cell>
          <cell r="K24">
            <v>14518.164049999999</v>
          </cell>
          <cell r="L24">
            <v>14687.060530000001</v>
          </cell>
          <cell r="M24">
            <v>14857.976909999999</v>
          </cell>
          <cell r="N24">
            <v>15030.7246</v>
          </cell>
          <cell r="O24">
            <v>15205.12809</v>
          </cell>
          <cell r="P24">
            <v>15381.00992</v>
          </cell>
          <cell r="Q24">
            <v>15558.17858</v>
          </cell>
          <cell r="R24">
            <v>15736.626319999999</v>
          </cell>
          <cell r="S24">
            <v>15916.458070000001</v>
          </cell>
          <cell r="T24">
            <v>16097.64581</v>
          </cell>
          <cell r="U24">
            <v>16280.12147</v>
          </cell>
          <cell r="V24">
            <v>16463.835999999999</v>
          </cell>
          <cell r="W24">
            <v>16648.781719999999</v>
          </cell>
          <cell r="X24">
            <v>16834.989699999998</v>
          </cell>
          <cell r="Y24">
            <v>17022.516220000001</v>
          </cell>
          <cell r="Z24">
            <v>17211.427950000001</v>
          </cell>
          <cell r="AA24">
            <v>17401.790560000001</v>
          </cell>
          <cell r="AB24">
            <v>17593.66171</v>
          </cell>
          <cell r="AC24">
            <v>17787.087950000001</v>
          </cell>
          <cell r="AD24">
            <v>17982.104510000001</v>
          </cell>
          <cell r="AE24">
            <v>18178.736809999999</v>
          </cell>
          <cell r="AF24">
            <v>18377.00289</v>
          </cell>
          <cell r="AG24">
            <v>18576.916069999999</v>
          </cell>
          <cell r="AH24">
            <v>18778.487560000001</v>
          </cell>
          <cell r="AI24">
            <v>18981.728589999999</v>
          </cell>
          <cell r="AJ24">
            <v>19186.652180000001</v>
          </cell>
          <cell r="AK24">
            <v>19393.27435</v>
          </cell>
        </row>
        <row r="25">
          <cell r="A25" t="str">
            <v>ia_scgo_0</v>
          </cell>
          <cell r="B25">
            <v>13108.21091</v>
          </cell>
          <cell r="C25">
            <v>13257.262930000001</v>
          </cell>
          <cell r="D25">
            <v>13407.375190000001</v>
          </cell>
          <cell r="E25">
            <v>13559.63517</v>
          </cell>
          <cell r="F25">
            <v>13714.58878</v>
          </cell>
          <cell r="G25">
            <v>13872.46149</v>
          </cell>
          <cell r="H25">
            <v>14033.315269999999</v>
          </cell>
          <cell r="I25">
            <v>14197.117990000001</v>
          </cell>
          <cell r="J25">
            <v>14363.777889999999</v>
          </cell>
          <cell r="K25">
            <v>14533.170099999999</v>
          </cell>
          <cell r="L25">
            <v>14705.160180000001</v>
          </cell>
          <cell r="M25">
            <v>14879.62271</v>
          </cell>
          <cell r="N25">
            <v>15056.453159999999</v>
          </cell>
          <cell r="O25">
            <v>15235.57322</v>
          </cell>
          <cell r="P25">
            <v>15416.93096</v>
          </cell>
          <cell r="Q25">
            <v>15600.49749</v>
          </cell>
          <cell r="R25">
            <v>15786.26201</v>
          </cell>
          <cell r="S25">
            <v>15974.226710000001</v>
          </cell>
          <cell r="T25">
            <v>16164.40193</v>
          </cell>
          <cell r="U25">
            <v>16356.802180000001</v>
          </cell>
          <cell r="V25">
            <v>16551.443380000001</v>
          </cell>
          <cell r="W25">
            <v>16748.34103</v>
          </cell>
          <cell r="X25">
            <v>16947.509320000001</v>
          </cell>
          <cell r="Y25">
            <v>17148.960879999999</v>
          </cell>
          <cell r="Z25">
            <v>17352.70695</v>
          </cell>
          <cell r="AA25">
            <v>17558.75779</v>
          </cell>
          <cell r="AB25">
            <v>17767.123250000001</v>
          </cell>
          <cell r="AC25">
            <v>17977.813330000001</v>
          </cell>
          <cell r="AD25">
            <v>18190.8387</v>
          </cell>
          <cell r="AE25">
            <v>18406.211159999999</v>
          </cell>
          <cell r="AF25">
            <v>18623.943930000001</v>
          </cell>
          <cell r="AG25">
            <v>18844.051889999999</v>
          </cell>
          <cell r="AH25">
            <v>19066.551739999999</v>
          </cell>
          <cell r="AI25">
            <v>19291.46199</v>
          </cell>
          <cell r="AJ25">
            <v>19518.803039999999</v>
          </cell>
          <cell r="AK25">
            <v>19748.597040000001</v>
          </cell>
        </row>
        <row r="26">
          <cell r="A26" t="str">
            <v>ia_scon_2</v>
          </cell>
          <cell r="B26">
            <v>153272.6912</v>
          </cell>
          <cell r="C26">
            <v>154975.76250000001</v>
          </cell>
          <cell r="D26">
            <v>156642.99359999999</v>
          </cell>
          <cell r="E26">
            <v>158301.10690000001</v>
          </cell>
          <cell r="F26">
            <v>159972.7966</v>
          </cell>
          <cell r="G26">
            <v>161671.2072</v>
          </cell>
          <cell r="H26">
            <v>163403.9325</v>
          </cell>
          <cell r="I26">
            <v>165175.3567</v>
          </cell>
          <cell r="J26">
            <v>166986.1973</v>
          </cell>
          <cell r="K26">
            <v>168835.37100000001</v>
          </cell>
          <cell r="L26">
            <v>170721.2611</v>
          </cell>
          <cell r="M26">
            <v>172642.35800000001</v>
          </cell>
          <cell r="N26">
            <v>174597.45319999999</v>
          </cell>
          <cell r="O26">
            <v>176585.60200000001</v>
          </cell>
          <cell r="P26">
            <v>178606.0085</v>
          </cell>
          <cell r="Q26">
            <v>180657.92129999999</v>
          </cell>
          <cell r="R26">
            <v>182742.15960000001</v>
          </cell>
          <cell r="S26">
            <v>184860.78150000001</v>
          </cell>
          <cell r="T26">
            <v>187015.12959999999</v>
          </cell>
          <cell r="U26">
            <v>189206.12599999999</v>
          </cell>
          <cell r="V26">
            <v>191434.61180000001</v>
          </cell>
          <cell r="W26">
            <v>193701.5294</v>
          </cell>
          <cell r="X26">
            <v>196007.9332</v>
          </cell>
          <cell r="Y26">
            <v>198354.8933</v>
          </cell>
          <cell r="Z26">
            <v>200743.3664</v>
          </cell>
          <cell r="AA26">
            <v>203174.08050000001</v>
          </cell>
          <cell r="AB26">
            <v>205647.45670000001</v>
          </cell>
          <cell r="AC26">
            <v>208163.5681</v>
          </cell>
          <cell r="AD26">
            <v>210722.133</v>
          </cell>
          <cell r="AE26">
            <v>213322.5306</v>
          </cell>
          <cell r="AF26">
            <v>215963.83189999999</v>
          </cell>
          <cell r="AG26">
            <v>218644.83739999999</v>
          </cell>
          <cell r="AH26">
            <v>221364.117</v>
          </cell>
          <cell r="AI26">
            <v>224120.0477</v>
          </cell>
          <cell r="AJ26">
            <v>226910.8469</v>
          </cell>
          <cell r="AK26">
            <v>229734.60159999999</v>
          </cell>
        </row>
        <row r="27">
          <cell r="A27" t="str">
            <v>ia_scon_0</v>
          </cell>
          <cell r="B27">
            <v>153272.6912</v>
          </cell>
          <cell r="C27">
            <v>154980.70800000001</v>
          </cell>
          <cell r="D27">
            <v>156655.93290000001</v>
          </cell>
          <cell r="E27">
            <v>158324.1819</v>
          </cell>
          <cell r="F27">
            <v>160008.39970000001</v>
          </cell>
          <cell r="G27">
            <v>161722.7115</v>
          </cell>
          <cell r="H27">
            <v>163473.72289999999</v>
          </cell>
          <cell r="I27">
            <v>165263.36139999999</v>
          </cell>
          <cell r="J27">
            <v>167091.2121</v>
          </cell>
          <cell r="K27">
            <v>168955.98819999999</v>
          </cell>
          <cell r="L27">
            <v>170856.3138</v>
          </cell>
          <cell r="M27">
            <v>172791.07750000001</v>
          </cell>
          <cell r="N27">
            <v>174759.54579999999</v>
          </cell>
          <cell r="O27">
            <v>176761.36</v>
          </cell>
          <cell r="P27">
            <v>178796.47839999999</v>
          </cell>
          <cell r="Q27">
            <v>180865.09830000001</v>
          </cell>
          <cell r="R27">
            <v>182967.57620000001</v>
          </cell>
          <cell r="S27">
            <v>185104.3542</v>
          </cell>
          <cell r="T27">
            <v>187275.89780000001</v>
          </cell>
          <cell r="U27">
            <v>189482.64670000001</v>
          </cell>
          <cell r="V27">
            <v>191724.9792</v>
          </cell>
          <cell r="W27">
            <v>194003.18799999999</v>
          </cell>
          <cell r="X27">
            <v>196317.4676</v>
          </cell>
          <cell r="Y27">
            <v>198667.91</v>
          </cell>
          <cell r="Z27">
            <v>201054.50769999999</v>
          </cell>
          <cell r="AA27">
            <v>203477.16089999999</v>
          </cell>
          <cell r="AB27">
            <v>205935.6876</v>
          </cell>
          <cell r="AC27">
            <v>208429.83590000001</v>
          </cell>
          <cell r="AD27">
            <v>210959.296</v>
          </cell>
          <cell r="AE27">
            <v>213523.7127</v>
          </cell>
          <cell r="AF27">
            <v>216122.69649999999</v>
          </cell>
          <cell r="AG27">
            <v>218755.83410000001</v>
          </cell>
          <cell r="AH27">
            <v>221422.69760000001</v>
          </cell>
          <cell r="AI27">
            <v>224122.853</v>
          </cell>
          <cell r="AJ27">
            <v>226855.86739999999</v>
          </cell>
          <cell r="AK27">
            <v>229621.31529999999</v>
          </cell>
        </row>
        <row r="28">
          <cell r="A28" t="str">
            <v>ia_srai_2</v>
          </cell>
          <cell r="B28">
            <v>394.47292060000001</v>
          </cell>
          <cell r="C28">
            <v>398.54194619999998</v>
          </cell>
          <cell r="D28">
            <v>402.32819869999997</v>
          </cell>
          <cell r="E28">
            <v>406.00776080000003</v>
          </cell>
          <cell r="F28">
            <v>409.6778486</v>
          </cell>
          <cell r="G28">
            <v>413.37283650000001</v>
          </cell>
          <cell r="H28">
            <v>417.10910680000001</v>
          </cell>
          <cell r="I28">
            <v>420.90054739999999</v>
          </cell>
          <cell r="J28">
            <v>424.74862960000002</v>
          </cell>
          <cell r="K28">
            <v>428.64750179999999</v>
          </cell>
          <cell r="L28">
            <v>432.58710539999998</v>
          </cell>
          <cell r="M28">
            <v>436.55478640000001</v>
          </cell>
          <cell r="N28">
            <v>440.53601529999997</v>
          </cell>
          <cell r="O28">
            <v>444.51472419999999</v>
          </cell>
          <cell r="P28">
            <v>448.47355640000001</v>
          </cell>
          <cell r="Q28">
            <v>452.39415680000002</v>
          </cell>
          <cell r="R28">
            <v>456.27050600000001</v>
          </cell>
          <cell r="S28">
            <v>460.10946050000001</v>
          </cell>
          <cell r="T28">
            <v>463.91687919999998</v>
          </cell>
          <cell r="U28">
            <v>467.69782240000001</v>
          </cell>
          <cell r="V28">
            <v>471.45710869999999</v>
          </cell>
          <cell r="W28">
            <v>475.19961130000002</v>
          </cell>
          <cell r="X28">
            <v>478.9302619</v>
          </cell>
          <cell r="Y28">
            <v>482.65392020000002</v>
          </cell>
          <cell r="Z28">
            <v>486.37523529999999</v>
          </cell>
          <cell r="AA28">
            <v>490.09855709999999</v>
          </cell>
          <cell r="AB28">
            <v>493.82790799999998</v>
          </cell>
          <cell r="AC28">
            <v>497.567002</v>
          </cell>
          <cell r="AD28">
            <v>501.31929530000002</v>
          </cell>
          <cell r="AE28">
            <v>505.08805369999999</v>
          </cell>
          <cell r="AF28">
            <v>508.87642510000001</v>
          </cell>
          <cell r="AG28">
            <v>512.68750920000002</v>
          </cell>
          <cell r="AH28">
            <v>516.52441859999999</v>
          </cell>
          <cell r="AI28">
            <v>520.39032950000001</v>
          </cell>
          <cell r="AJ28">
            <v>524.28851799999995</v>
          </cell>
          <cell r="AK28">
            <v>528.2223841</v>
          </cell>
        </row>
        <row r="29">
          <cell r="A29" t="str">
            <v>ia_srai_0</v>
          </cell>
          <cell r="B29">
            <v>394.47292060000001</v>
          </cell>
          <cell r="C29">
            <v>398.57720999999998</v>
          </cell>
          <cell r="D29">
            <v>402.42714610000002</v>
          </cell>
          <cell r="E29">
            <v>406.19828080000002</v>
          </cell>
          <cell r="F29">
            <v>409.99365540000002</v>
          </cell>
          <cell r="G29">
            <v>413.85845230000001</v>
          </cell>
          <cell r="H29">
            <v>417.8069271</v>
          </cell>
          <cell r="I29">
            <v>421.83952399999998</v>
          </cell>
          <cell r="J29">
            <v>425.95145079999998</v>
          </cell>
          <cell r="K29">
            <v>430.1365371</v>
          </cell>
          <cell r="L29">
            <v>434.38885759999999</v>
          </cell>
          <cell r="M29">
            <v>438.7033629</v>
          </cell>
          <cell r="N29">
            <v>443.07607389999998</v>
          </cell>
          <cell r="O29">
            <v>447.504076</v>
          </cell>
          <cell r="P29">
            <v>451.98541770000003</v>
          </cell>
          <cell r="Q29">
            <v>456.51895760000002</v>
          </cell>
          <cell r="R29">
            <v>461.10419610000002</v>
          </cell>
          <cell r="S29">
            <v>465.74111319999997</v>
          </cell>
          <cell r="T29">
            <v>470.43002009999998</v>
          </cell>
          <cell r="U29">
            <v>475.17143399999998</v>
          </cell>
          <cell r="V29">
            <v>479.96598460000001</v>
          </cell>
          <cell r="W29">
            <v>484.81434849999999</v>
          </cell>
          <cell r="X29">
            <v>489.71720749999997</v>
          </cell>
          <cell r="Y29">
            <v>494.67522760000003</v>
          </cell>
          <cell r="Z29">
            <v>499.68905100000001</v>
          </cell>
          <cell r="AA29">
            <v>504.75929860000002</v>
          </cell>
          <cell r="AB29">
            <v>509.8865778</v>
          </cell>
          <cell r="AC29">
            <v>515.07149249999998</v>
          </cell>
          <cell r="AD29">
            <v>520.31465330000003</v>
          </cell>
          <cell r="AE29">
            <v>525.61668669999995</v>
          </cell>
          <cell r="AF29">
            <v>530.9782414</v>
          </cell>
          <cell r="AG29">
            <v>536.39999350000005</v>
          </cell>
          <cell r="AH29">
            <v>541.88264809999998</v>
          </cell>
          <cell r="AI29">
            <v>547.4269395</v>
          </cell>
          <cell r="AJ29">
            <v>553.03363039999999</v>
          </cell>
          <cell r="AK29">
            <v>558.7035095</v>
          </cell>
        </row>
        <row r="30">
          <cell r="A30" t="str">
            <v>ia_sroa_2</v>
          </cell>
          <cell r="B30">
            <v>3938.2294230000002</v>
          </cell>
          <cell r="C30">
            <v>3978.727097</v>
          </cell>
          <cell r="D30">
            <v>4016.3013099999998</v>
          </cell>
          <cell r="E30">
            <v>4052.7077800000002</v>
          </cell>
          <cell r="F30">
            <v>4088.8924590000001</v>
          </cell>
          <cell r="G30">
            <v>4125.157064</v>
          </cell>
          <cell r="H30">
            <v>4161.6726779999999</v>
          </cell>
          <cell r="I30">
            <v>4198.628592</v>
          </cell>
          <cell r="J30">
            <v>4236.0646779999997</v>
          </cell>
          <cell r="K30">
            <v>4273.9263190000001</v>
          </cell>
          <cell r="L30">
            <v>4312.0992189999997</v>
          </cell>
          <cell r="M30">
            <v>4350.4286300000003</v>
          </cell>
          <cell r="N30">
            <v>4388.7292079999997</v>
          </cell>
          <cell r="O30">
            <v>4426.7907310000001</v>
          </cell>
          <cell r="P30">
            <v>4464.3827460000002</v>
          </cell>
          <cell r="Q30">
            <v>4501.2595209999999</v>
          </cell>
          <cell r="R30">
            <v>4537.3456489999999</v>
          </cell>
          <cell r="S30">
            <v>4572.7435690000002</v>
          </cell>
          <cell r="T30">
            <v>4607.54043</v>
          </cell>
          <cell r="U30">
            <v>4641.810657</v>
          </cell>
          <cell r="V30">
            <v>4675.6223879999998</v>
          </cell>
          <cell r="W30">
            <v>4709.0412210000004</v>
          </cell>
          <cell r="X30">
            <v>4742.1309460000002</v>
          </cell>
          <cell r="Y30">
            <v>4774.9528090000003</v>
          </cell>
          <cell r="Z30">
            <v>4807.5645969999996</v>
          </cell>
          <cell r="AA30">
            <v>4840.0201260000003</v>
          </cell>
          <cell r="AB30">
            <v>4872.3692350000001</v>
          </cell>
          <cell r="AC30">
            <v>4904.6581820000001</v>
          </cell>
          <cell r="AD30">
            <v>4936.9302980000002</v>
          </cell>
          <cell r="AE30">
            <v>4969.2267389999997</v>
          </cell>
          <cell r="AF30">
            <v>5001.5872760000002</v>
          </cell>
          <cell r="AG30">
            <v>5034.0510050000003</v>
          </cell>
          <cell r="AH30">
            <v>5066.6569730000001</v>
          </cell>
          <cell r="AI30">
            <v>5099.4446719999996</v>
          </cell>
          <cell r="AJ30">
            <v>5132.4543940000003</v>
          </cell>
          <cell r="AK30">
            <v>5165.7274520000001</v>
          </cell>
        </row>
        <row r="31">
          <cell r="A31" t="str">
            <v>ia_sroa_0</v>
          </cell>
          <cell r="B31">
            <v>3938.2294230000002</v>
          </cell>
          <cell r="C31">
            <v>3979.208932</v>
          </cell>
          <cell r="D31">
            <v>4017.6545040000001</v>
          </cell>
          <cell r="E31">
            <v>4055.316264</v>
          </cell>
          <cell r="F31">
            <v>4093.218977</v>
          </cell>
          <cell r="G31">
            <v>4131.810289</v>
          </cell>
          <cell r="H31">
            <v>4171.2304919999997</v>
          </cell>
          <cell r="I31">
            <v>4211.4834760000003</v>
          </cell>
          <cell r="J31">
            <v>4252.5220069999996</v>
          </cell>
          <cell r="K31">
            <v>4294.2857999999997</v>
          </cell>
          <cell r="L31">
            <v>4336.7173579999999</v>
          </cell>
          <cell r="M31">
            <v>4379.767992</v>
          </cell>
          <cell r="N31">
            <v>4423.3996079999997</v>
          </cell>
          <cell r="O31">
            <v>4467.5845579999996</v>
          </cell>
          <cell r="P31">
            <v>4512.3046039999999</v>
          </cell>
          <cell r="Q31">
            <v>4557.5493839999999</v>
          </cell>
          <cell r="R31">
            <v>4603.3147429999999</v>
          </cell>
          <cell r="S31">
            <v>4649.6011429999999</v>
          </cell>
          <cell r="T31">
            <v>4696.4121889999997</v>
          </cell>
          <cell r="U31">
            <v>4743.7534050000004</v>
          </cell>
          <cell r="V31">
            <v>4791.6313140000002</v>
          </cell>
          <cell r="W31">
            <v>4840.0527970000003</v>
          </cell>
          <cell r="X31">
            <v>4889.0246960000004</v>
          </cell>
          <cell r="Y31">
            <v>4938.5536039999997</v>
          </cell>
          <cell r="Z31">
            <v>4988.6458080000002</v>
          </cell>
          <cell r="AA31">
            <v>5039.3073169999998</v>
          </cell>
          <cell r="AB31">
            <v>5090.5439489999999</v>
          </cell>
          <cell r="AC31">
            <v>5142.3614429999998</v>
          </cell>
          <cell r="AD31">
            <v>5194.7655649999997</v>
          </cell>
          <cell r="AE31">
            <v>5247.7622090000004</v>
          </cell>
          <cell r="AF31">
            <v>5301.3574689999996</v>
          </cell>
          <cell r="AG31">
            <v>5355.5576950000004</v>
          </cell>
          <cell r="AH31">
            <v>5410.3695150000003</v>
          </cell>
          <cell r="AI31">
            <v>5465.7998479999997</v>
          </cell>
          <cell r="AJ31">
            <v>5521.8558990000001</v>
          </cell>
          <cell r="AK31">
            <v>5578.545134</v>
          </cell>
        </row>
        <row r="32">
          <cell r="A32" t="str">
            <v>ia_swat_2</v>
          </cell>
          <cell r="B32">
            <v>2329.590729</v>
          </cell>
          <cell r="C32">
            <v>2356.3624450000002</v>
          </cell>
          <cell r="D32">
            <v>2383.349905</v>
          </cell>
          <cell r="E32">
            <v>2410.5635849999999</v>
          </cell>
          <cell r="F32">
            <v>2437.9906470000001</v>
          </cell>
          <cell r="G32">
            <v>2465.5752339999999</v>
          </cell>
          <cell r="H32">
            <v>2493.2520939999999</v>
          </cell>
          <cell r="I32">
            <v>2520.997363</v>
          </cell>
          <cell r="J32">
            <v>2548.82141</v>
          </cell>
          <cell r="K32">
            <v>2576.7344130000001</v>
          </cell>
          <cell r="L32">
            <v>2604.7277650000001</v>
          </cell>
          <cell r="M32">
            <v>2632.7670659999999</v>
          </cell>
          <cell r="N32">
            <v>2660.7911279999998</v>
          </cell>
          <cell r="O32">
            <v>2688.7135039999998</v>
          </cell>
          <cell r="P32">
            <v>2716.424814</v>
          </cell>
          <cell r="Q32">
            <v>2743.7951699999999</v>
          </cell>
          <cell r="R32">
            <v>2770.7065499999999</v>
          </cell>
          <cell r="S32">
            <v>2797.1015080000002</v>
          </cell>
          <cell r="T32">
            <v>2822.9830120000001</v>
          </cell>
          <cell r="U32">
            <v>2848.3848480000001</v>
          </cell>
          <cell r="V32">
            <v>2873.3529469999999</v>
          </cell>
          <cell r="W32">
            <v>2897.9360809999998</v>
          </cell>
          <cell r="X32">
            <v>2922.18208</v>
          </cell>
          <cell r="Y32">
            <v>2946.1368229999998</v>
          </cell>
          <cell r="Z32">
            <v>2969.8444359999999</v>
          </cell>
          <cell r="AA32">
            <v>2993.3479090000001</v>
          </cell>
          <cell r="AB32">
            <v>3016.6897789999998</v>
          </cell>
          <cell r="AC32">
            <v>3039.9127170000002</v>
          </cell>
          <cell r="AD32">
            <v>3063.0599790000001</v>
          </cell>
          <cell r="AE32">
            <v>3086.1757040000002</v>
          </cell>
          <cell r="AF32">
            <v>3109.3050840000001</v>
          </cell>
          <cell r="AG32">
            <v>3132.494432</v>
          </cell>
          <cell r="AH32">
            <v>3155.7911570000001</v>
          </cell>
          <cell r="AI32">
            <v>3179.2436809999999</v>
          </cell>
          <cell r="AJ32">
            <v>3202.901316</v>
          </cell>
          <cell r="AK32">
            <v>3226.8141019999998</v>
          </cell>
        </row>
        <row r="33">
          <cell r="A33" t="str">
            <v>ia_swat_0</v>
          </cell>
          <cell r="B33">
            <v>2329.590729</v>
          </cell>
          <cell r="C33">
            <v>2356.4349710000001</v>
          </cell>
          <cell r="D33">
            <v>2383.651856</v>
          </cell>
          <cell r="E33">
            <v>2411.2930809999998</v>
          </cell>
          <cell r="F33">
            <v>2439.379242</v>
          </cell>
          <cell r="G33">
            <v>2467.9039870000001</v>
          </cell>
          <cell r="H33">
            <v>2496.844004</v>
          </cell>
          <cell r="I33">
            <v>2526.1685170000001</v>
          </cell>
          <cell r="J33">
            <v>2555.8461419999999</v>
          </cell>
          <cell r="K33">
            <v>2585.8489370000002</v>
          </cell>
          <cell r="L33">
            <v>2616.1542589999999</v>
          </cell>
          <cell r="M33">
            <v>2646.7451809999998</v>
          </cell>
          <cell r="N33">
            <v>2677.6101229999999</v>
          </cell>
          <cell r="O33">
            <v>2708.7421089999998</v>
          </cell>
          <cell r="P33">
            <v>2740.1379459999998</v>
          </cell>
          <cell r="Q33">
            <v>2771.7974330000002</v>
          </cell>
          <cell r="R33">
            <v>2803.7226850000002</v>
          </cell>
          <cell r="S33">
            <v>2835.91759</v>
          </cell>
          <cell r="T33">
            <v>2868.3873840000001</v>
          </cell>
          <cell r="U33">
            <v>2901.1383380000002</v>
          </cell>
          <cell r="V33">
            <v>2934.1775299999999</v>
          </cell>
          <cell r="W33">
            <v>2967.5126879999998</v>
          </cell>
          <cell r="X33">
            <v>3001.1520829999999</v>
          </cell>
          <cell r="Y33">
            <v>3035.104441</v>
          </cell>
          <cell r="Z33">
            <v>3069.3788880000002</v>
          </cell>
          <cell r="AA33">
            <v>3103.9848910000001</v>
          </cell>
          <cell r="AB33">
            <v>3138.9322099999999</v>
          </cell>
          <cell r="AC33">
            <v>3174.2308400000002</v>
          </cell>
          <cell r="AD33">
            <v>3209.8909589999998</v>
          </cell>
          <cell r="AE33">
            <v>3245.9228699999999</v>
          </cell>
          <cell r="AF33">
            <v>3282.3369429999998</v>
          </cell>
          <cell r="AG33">
            <v>3319.143556</v>
          </cell>
          <cell r="AH33">
            <v>3356.3530430000001</v>
          </cell>
          <cell r="AI33">
            <v>3393.975641</v>
          </cell>
          <cell r="AJ33">
            <v>3432.0214489999998</v>
          </cell>
          <cell r="AK33">
            <v>3470.5003830000001</v>
          </cell>
        </row>
        <row r="34">
          <cell r="A34" t="str">
            <v>ia_sair_2</v>
          </cell>
          <cell r="B34">
            <v>1349.6368520000001</v>
          </cell>
          <cell r="C34">
            <v>1365.389316</v>
          </cell>
          <cell r="D34">
            <v>1381.1879269999999</v>
          </cell>
          <cell r="E34">
            <v>1396.6987489999999</v>
          </cell>
          <cell r="F34">
            <v>1411.6729069999999</v>
          </cell>
          <cell r="G34">
            <v>1425.856106</v>
          </cell>
          <cell r="H34">
            <v>1439.2677759999999</v>
          </cell>
          <cell r="I34">
            <v>1452.226981</v>
          </cell>
          <cell r="J34">
            <v>1465.00325</v>
          </cell>
          <cell r="K34">
            <v>1477.7265870000001</v>
          </cell>
          <cell r="L34">
            <v>1490.3703129999999</v>
          </cell>
          <cell r="M34">
            <v>1502.7741289999999</v>
          </cell>
          <cell r="N34">
            <v>1514.680908</v>
          </cell>
          <cell r="O34">
            <v>1525.774304</v>
          </cell>
          <cell r="P34">
            <v>1535.7124369999999</v>
          </cell>
          <cell r="Q34">
            <v>1544.1564490000001</v>
          </cell>
          <cell r="R34">
            <v>1550.9977100000001</v>
          </cell>
          <cell r="S34">
            <v>1556.4241079999999</v>
          </cell>
          <cell r="T34">
            <v>1560.7145700000001</v>
          </cell>
          <cell r="U34">
            <v>1564.1497429999999</v>
          </cell>
          <cell r="V34">
            <v>1566.9713770000001</v>
          </cell>
          <cell r="W34">
            <v>1569.3733299999999</v>
          </cell>
          <cell r="X34">
            <v>1571.5065589999999</v>
          </cell>
          <cell r="Y34">
            <v>1573.4881600000001</v>
          </cell>
          <cell r="Z34">
            <v>1575.4100780000001</v>
          </cell>
          <cell r="AA34">
            <v>1577.3460689999999</v>
          </cell>
          <cell r="AB34">
            <v>1579.356806</v>
          </cell>
          <cell r="AC34">
            <v>1581.4934579999999</v>
          </cell>
          <cell r="AD34">
            <v>1583.8001730000001</v>
          </cell>
          <cell r="AE34">
            <v>1586.315801</v>
          </cell>
          <cell r="AF34">
            <v>1589.075122</v>
          </cell>
          <cell r="AG34">
            <v>1592.109725</v>
          </cell>
          <cell r="AH34">
            <v>1595.448672</v>
          </cell>
          <cell r="AI34">
            <v>1599.1189919999999</v>
          </cell>
          <cell r="AJ34">
            <v>1603.146058</v>
          </cell>
          <cell r="AK34">
            <v>1607.5538710000001</v>
          </cell>
        </row>
        <row r="35">
          <cell r="A35" t="str">
            <v>ia_sair_0</v>
          </cell>
          <cell r="B35">
            <v>1349.6368520000001</v>
          </cell>
          <cell r="C35">
            <v>1366.176148</v>
          </cell>
          <cell r="D35">
            <v>1383.6419209999999</v>
          </cell>
          <cell r="E35">
            <v>1401.748963</v>
          </cell>
          <cell r="F35">
            <v>1420.353987</v>
          </cell>
          <cell r="G35">
            <v>1439.411517</v>
          </cell>
          <cell r="H35">
            <v>1458.917023</v>
          </cell>
          <cell r="I35">
            <v>1478.874092</v>
          </cell>
          <cell r="J35">
            <v>1499.2814940000001</v>
          </cell>
          <cell r="K35">
            <v>1520.1310530000001</v>
          </cell>
          <cell r="L35">
            <v>1541.4098100000001</v>
          </cell>
          <cell r="M35">
            <v>1563.1030310000001</v>
          </cell>
          <cell r="N35">
            <v>1585.1966170000001</v>
          </cell>
          <cell r="O35">
            <v>1607.6785400000001</v>
          </cell>
          <cell r="P35">
            <v>1630.539434</v>
          </cell>
          <cell r="Q35">
            <v>1653.7725640000001</v>
          </cell>
          <cell r="R35">
            <v>1677.373462</v>
          </cell>
          <cell r="S35">
            <v>1701.3394269999999</v>
          </cell>
          <cell r="T35">
            <v>1725.669011</v>
          </cell>
          <cell r="U35">
            <v>1750.3615769999999</v>
          </cell>
          <cell r="V35">
            <v>1775.416964</v>
          </cell>
          <cell r="W35">
            <v>1800.835266</v>
          </cell>
          <cell r="X35">
            <v>1826.6167</v>
          </cell>
          <cell r="Y35">
            <v>1852.7615699999999</v>
          </cell>
          <cell r="Z35">
            <v>1879.2702710000001</v>
          </cell>
          <cell r="AA35">
            <v>1906.1433400000001</v>
          </cell>
          <cell r="AB35">
            <v>1933.3815279999999</v>
          </cell>
          <cell r="AC35">
            <v>1960.9858630000001</v>
          </cell>
          <cell r="AD35">
            <v>1988.957727</v>
          </cell>
          <cell r="AE35">
            <v>2017.298906</v>
          </cell>
          <cell r="AF35">
            <v>2046.0116399999999</v>
          </cell>
          <cell r="AG35">
            <v>2075.098645</v>
          </cell>
          <cell r="AH35">
            <v>2104.5631309999999</v>
          </cell>
          <cell r="AI35">
            <v>2134.4088019999999</v>
          </cell>
          <cell r="AJ35">
            <v>2164.6398509999999</v>
          </cell>
          <cell r="AK35">
            <v>2195.2609400000001</v>
          </cell>
        </row>
        <row r="36">
          <cell r="A36" t="str">
            <v>ia_spri_2</v>
          </cell>
          <cell r="B36">
            <v>179963.27609999999</v>
          </cell>
          <cell r="C36">
            <v>181938.51629999999</v>
          </cell>
          <cell r="D36">
            <v>183890.01490000001</v>
          </cell>
          <cell r="E36">
            <v>185868.94930000001</v>
          </cell>
          <cell r="F36">
            <v>187901.24179999999</v>
          </cell>
          <cell r="G36">
            <v>189994.87390000001</v>
          </cell>
          <cell r="H36">
            <v>192151.2928</v>
          </cell>
          <cell r="I36">
            <v>194368.48</v>
          </cell>
          <cell r="J36">
            <v>196640.73310000001</v>
          </cell>
          <cell r="K36">
            <v>198962.21429999999</v>
          </cell>
          <cell r="L36">
            <v>201328.375</v>
          </cell>
          <cell r="M36">
            <v>203736.2009</v>
          </cell>
          <cell r="N36">
            <v>206183.91099999999</v>
          </cell>
          <cell r="O36">
            <v>208670.51699999999</v>
          </cell>
          <cell r="P36">
            <v>211195.43700000001</v>
          </cell>
          <cell r="Q36">
            <v>213758.22709999999</v>
          </cell>
          <cell r="R36">
            <v>216359.68179999999</v>
          </cell>
          <cell r="S36">
            <v>219000.14720000001</v>
          </cell>
          <cell r="T36">
            <v>221677.761</v>
          </cell>
          <cell r="U36">
            <v>224390.40340000001</v>
          </cell>
          <cell r="V36">
            <v>227136.56690000001</v>
          </cell>
          <cell r="W36">
            <v>229915.54579999999</v>
          </cell>
          <cell r="X36">
            <v>232727.26060000001</v>
          </cell>
          <cell r="Y36">
            <v>235571.96479999999</v>
          </cell>
          <cell r="Z36">
            <v>238449.97510000001</v>
          </cell>
          <cell r="AA36">
            <v>241361.48060000001</v>
          </cell>
          <cell r="AB36">
            <v>244306.4356</v>
          </cell>
          <cell r="AC36">
            <v>247284.52100000001</v>
          </cell>
          <cell r="AD36">
            <v>250295.1526</v>
          </cell>
          <cell r="AE36">
            <v>253337.51949999999</v>
          </cell>
          <cell r="AF36">
            <v>256410.63620000001</v>
          </cell>
          <cell r="AG36">
            <v>259513.39970000001</v>
          </cell>
          <cell r="AH36">
            <v>262644.64409999998</v>
          </cell>
          <cell r="AI36">
            <v>265803.18829999998</v>
          </cell>
          <cell r="AJ36">
            <v>268987.87589999998</v>
          </cell>
          <cell r="AK36">
            <v>272197.60479999997</v>
          </cell>
        </row>
        <row r="37">
          <cell r="A37" t="str">
            <v>ia_spri_0</v>
          </cell>
          <cell r="B37">
            <v>179963.27609999999</v>
          </cell>
          <cell r="C37">
            <v>181942.99059999999</v>
          </cell>
          <cell r="D37">
            <v>183898.01439999999</v>
          </cell>
          <cell r="E37">
            <v>185878.67019999999</v>
          </cell>
          <cell r="F37">
            <v>187911.76850000001</v>
          </cell>
          <cell r="G37">
            <v>190006.34419999999</v>
          </cell>
          <cell r="H37">
            <v>192162.3547</v>
          </cell>
          <cell r="I37">
            <v>194376.13140000001</v>
          </cell>
          <cell r="J37">
            <v>196643.05379999999</v>
          </cell>
          <cell r="K37">
            <v>198958.68729999999</v>
          </cell>
          <cell r="L37">
            <v>201319.2041</v>
          </cell>
          <cell r="M37">
            <v>203721.49679999999</v>
          </cell>
          <cell r="N37">
            <v>206163.1637</v>
          </cell>
          <cell r="O37">
            <v>208642.4374</v>
          </cell>
          <cell r="P37">
            <v>211158.0882</v>
          </cell>
          <cell r="Q37">
            <v>213709.31219999999</v>
          </cell>
          <cell r="R37">
            <v>216295.62090000001</v>
          </cell>
          <cell r="S37">
            <v>218916.745</v>
          </cell>
          <cell r="T37">
            <v>221572.54689999999</v>
          </cell>
          <cell r="U37">
            <v>224262.9529</v>
          </cell>
          <cell r="V37">
            <v>226987.90489999999</v>
          </cell>
          <cell r="W37">
            <v>229747.33119999999</v>
          </cell>
          <cell r="X37">
            <v>232541.13250000001</v>
          </cell>
          <cell r="Y37">
            <v>235369.17809999999</v>
          </cell>
          <cell r="Z37">
            <v>238231.31200000001</v>
          </cell>
          <cell r="AA37">
            <v>241127.36180000001</v>
          </cell>
          <cell r="AB37">
            <v>244057.1513</v>
          </cell>
          <cell r="AC37">
            <v>247020.51269999999</v>
          </cell>
          <cell r="AD37">
            <v>250017.29889999999</v>
          </cell>
          <cell r="AE37">
            <v>253047.3927</v>
          </cell>
          <cell r="AF37">
            <v>256110.71539999999</v>
          </cell>
          <cell r="AG37">
            <v>259207.23190000001</v>
          </cell>
          <cell r="AH37">
            <v>262336.95439999999</v>
          </cell>
          <cell r="AI37">
            <v>265499.94459999999</v>
          </cell>
          <cell r="AJ37">
            <v>268696.3137</v>
          </cell>
          <cell r="AK37">
            <v>271926.22200000001</v>
          </cell>
        </row>
        <row r="38">
          <cell r="A38" t="str">
            <v>ia_spub_2</v>
          </cell>
          <cell r="B38">
            <v>39498.007700000002</v>
          </cell>
          <cell r="C38">
            <v>39942.719790000003</v>
          </cell>
          <cell r="D38">
            <v>40388.058590000001</v>
          </cell>
          <cell r="E38">
            <v>40838.417930000003</v>
          </cell>
          <cell r="F38">
            <v>41295.309739999997</v>
          </cell>
          <cell r="G38">
            <v>41758.440540000003</v>
          </cell>
          <cell r="H38">
            <v>42227.980710000003</v>
          </cell>
          <cell r="I38">
            <v>42704.57548</v>
          </cell>
          <cell r="J38">
            <v>43188.068140000003</v>
          </cell>
          <cell r="K38">
            <v>43678.014049999998</v>
          </cell>
          <cell r="L38">
            <v>44173.884480000001</v>
          </cell>
          <cell r="M38">
            <v>44675.123160000003</v>
          </cell>
          <cell r="N38">
            <v>45181.147420000001</v>
          </cell>
          <cell r="O38">
            <v>45691.339500000002</v>
          </cell>
          <cell r="P38">
            <v>46205.044650000003</v>
          </cell>
          <cell r="Q38">
            <v>46721.578860000001</v>
          </cell>
          <cell r="R38">
            <v>47241.207349999997</v>
          </cell>
          <cell r="S38">
            <v>47764.89991</v>
          </cell>
          <cell r="T38">
            <v>48293.189539999999</v>
          </cell>
          <cell r="U38">
            <v>48826.447540000001</v>
          </cell>
          <cell r="V38">
            <v>49364.995360000001</v>
          </cell>
          <cell r="W38">
            <v>49909.13276</v>
          </cell>
          <cell r="X38">
            <v>50459.131419999998</v>
          </cell>
          <cell r="Y38">
            <v>51015.220589999997</v>
          </cell>
          <cell r="Z38">
            <v>51577.5769</v>
          </cell>
          <cell r="AA38">
            <v>52146.320870000003</v>
          </cell>
          <cell r="AB38">
            <v>52721.519489999999</v>
          </cell>
          <cell r="AC38">
            <v>53303.192499999997</v>
          </cell>
          <cell r="AD38">
            <v>53891.320729999999</v>
          </cell>
          <cell r="AE38">
            <v>54485.854809999997</v>
          </cell>
          <cell r="AF38">
            <v>55086.723460000001</v>
          </cell>
          <cell r="AG38">
            <v>55693.840859999997</v>
          </cell>
          <cell r="AH38">
            <v>56307.112739999997</v>
          </cell>
          <cell r="AI38">
            <v>56926.441290000002</v>
          </cell>
          <cell r="AJ38">
            <v>57551.728819999997</v>
          </cell>
          <cell r="AK38">
            <v>58182.880449999997</v>
          </cell>
        </row>
        <row r="39">
          <cell r="A39" t="str">
            <v>ia_spub_0</v>
          </cell>
          <cell r="B39">
            <v>39498.007700000002</v>
          </cell>
          <cell r="C39">
            <v>39945.450140000001</v>
          </cell>
          <cell r="D39">
            <v>40394.945959999997</v>
          </cell>
          <cell r="E39">
            <v>40850.679519999998</v>
          </cell>
          <cell r="F39">
            <v>41314.503490000003</v>
          </cell>
          <cell r="G39">
            <v>41786.71832</v>
          </cell>
          <cell r="H39">
            <v>42266.947999999997</v>
          </cell>
          <cell r="I39">
            <v>42754.651989999998</v>
          </cell>
          <cell r="J39">
            <v>43249.350270000003</v>
          </cell>
          <cell r="K39">
            <v>43750.693039999998</v>
          </cell>
          <cell r="L39">
            <v>44258.46198</v>
          </cell>
          <cell r="M39">
            <v>44772.54797</v>
          </cell>
          <cell r="N39">
            <v>45292.924189999998</v>
          </cell>
          <cell r="O39">
            <v>45819.621789999997</v>
          </cell>
          <cell r="P39">
            <v>46352.709699999999</v>
          </cell>
          <cell r="Q39">
            <v>46892.278400000003</v>
          </cell>
          <cell r="R39">
            <v>47438.427580000003</v>
          </cell>
          <cell r="S39">
            <v>47991.257440000001</v>
          </cell>
          <cell r="T39">
            <v>48550.862540000002</v>
          </cell>
          <cell r="U39">
            <v>49117.328029999997</v>
          </cell>
          <cell r="V39">
            <v>49690.728000000003</v>
          </cell>
          <cell r="W39">
            <v>50271.125339999999</v>
          </cell>
          <cell r="X39">
            <v>50858.572560000001</v>
          </cell>
          <cell r="Y39">
            <v>51453.113449999997</v>
          </cell>
          <cell r="Z39">
            <v>52054.784899999999</v>
          </cell>
          <cell r="AA39">
            <v>52663.618900000001</v>
          </cell>
          <cell r="AB39">
            <v>53279.644529999998</v>
          </cell>
          <cell r="AC39">
            <v>53902.889660000001</v>
          </cell>
          <cell r="AD39">
            <v>54533.382530000003</v>
          </cell>
          <cell r="AE39">
            <v>55171.153019999998</v>
          </cell>
          <cell r="AF39">
            <v>55816.233679999998</v>
          </cell>
          <cell r="AG39">
            <v>56468.66059</v>
          </cell>
          <cell r="AH39">
            <v>57128.473899999997</v>
          </cell>
          <cell r="AI39">
            <v>57795.718339999999</v>
          </cell>
          <cell r="AJ39">
            <v>58470.443529999997</v>
          </cell>
          <cell r="AK39">
            <v>59152.704149999998</v>
          </cell>
        </row>
        <row r="40">
          <cell r="A40" t="str">
            <v>ia_smin_2</v>
          </cell>
          <cell r="B40">
            <v>509.93075160000001</v>
          </cell>
          <cell r="C40">
            <v>515.3699752</v>
          </cell>
          <cell r="D40">
            <v>520.54475319999995</v>
          </cell>
          <cell r="E40">
            <v>525.62689339999997</v>
          </cell>
          <cell r="F40">
            <v>530.70619839999995</v>
          </cell>
          <cell r="G40">
            <v>535.79269350000004</v>
          </cell>
          <cell r="H40">
            <v>540.89070609999999</v>
          </cell>
          <cell r="I40">
            <v>546.02522969999995</v>
          </cell>
          <cell r="J40">
            <v>551.20837979999999</v>
          </cell>
          <cell r="K40">
            <v>556.43710750000002</v>
          </cell>
          <cell r="L40">
            <v>561.69498090000002</v>
          </cell>
          <cell r="M40">
            <v>566.95471010000006</v>
          </cell>
          <cell r="N40">
            <v>572.18047409999997</v>
          </cell>
          <cell r="O40">
            <v>577.33006030000001</v>
          </cell>
          <cell r="P40">
            <v>582.35696210000003</v>
          </cell>
          <cell r="Q40">
            <v>587.21247389999996</v>
          </cell>
          <cell r="R40">
            <v>591.87647340000001</v>
          </cell>
          <cell r="S40">
            <v>596.36431230000005</v>
          </cell>
          <cell r="T40">
            <v>600.69826780000005</v>
          </cell>
          <cell r="U40">
            <v>604.90125339999997</v>
          </cell>
          <cell r="V40">
            <v>608.99472409999998</v>
          </cell>
          <cell r="W40">
            <v>612.99815260000003</v>
          </cell>
          <cell r="X40">
            <v>616.9289493</v>
          </cell>
          <cell r="Y40">
            <v>620.80251069999997</v>
          </cell>
          <cell r="Z40">
            <v>624.63234190000003</v>
          </cell>
          <cell r="AA40">
            <v>628.43024270000001</v>
          </cell>
          <cell r="AB40">
            <v>632.20653779999998</v>
          </cell>
          <cell r="AC40">
            <v>635.97032560000002</v>
          </cell>
          <cell r="AD40">
            <v>639.72972540000001</v>
          </cell>
          <cell r="AE40">
            <v>643.49210689999995</v>
          </cell>
          <cell r="AF40">
            <v>647.26429499999995</v>
          </cell>
          <cell r="AG40">
            <v>651.05274589999999</v>
          </cell>
          <cell r="AH40">
            <v>654.86369500000001</v>
          </cell>
          <cell r="AI40">
            <v>658.70327870000006</v>
          </cell>
          <cell r="AJ40">
            <v>662.57763130000001</v>
          </cell>
          <cell r="AK40">
            <v>666.4929621</v>
          </cell>
        </row>
        <row r="41">
          <cell r="A41" t="str">
            <v>ia_smin_0</v>
          </cell>
          <cell r="B41">
            <v>509.93075160000001</v>
          </cell>
          <cell r="C41">
            <v>515.46671609999999</v>
          </cell>
          <cell r="D41">
            <v>520.84143259999996</v>
          </cell>
          <cell r="E41">
            <v>526.23081430000002</v>
          </cell>
          <cell r="F41">
            <v>531.74041980000004</v>
          </cell>
          <cell r="G41">
            <v>537.41012509999996</v>
          </cell>
          <cell r="H41">
            <v>543.24334940000006</v>
          </cell>
          <cell r="I41">
            <v>549.22831240000005</v>
          </cell>
          <cell r="J41">
            <v>555.34920150000005</v>
          </cell>
          <cell r="K41">
            <v>561.59102040000005</v>
          </cell>
          <cell r="L41">
            <v>567.94126770000003</v>
          </cell>
          <cell r="M41">
            <v>574.39022990000001</v>
          </cell>
          <cell r="N41">
            <v>580.93074569999999</v>
          </cell>
          <cell r="O41">
            <v>587.55780770000001</v>
          </cell>
          <cell r="P41">
            <v>594.26813730000003</v>
          </cell>
          <cell r="Q41">
            <v>601.05980769999996</v>
          </cell>
          <cell r="R41">
            <v>607.93190340000001</v>
          </cell>
          <cell r="S41">
            <v>614.88423290000003</v>
          </cell>
          <cell r="T41">
            <v>621.91708970000002</v>
          </cell>
          <cell r="U41">
            <v>629.03106630000002</v>
          </cell>
          <cell r="V41">
            <v>636.22691859999998</v>
          </cell>
          <cell r="W41">
            <v>643.50547459999996</v>
          </cell>
          <cell r="X41">
            <v>650.8675786</v>
          </cell>
          <cell r="Y41">
            <v>658.31406270000002</v>
          </cell>
          <cell r="Z41">
            <v>665.84573820000003</v>
          </cell>
          <cell r="AA41">
            <v>673.46339869999997</v>
          </cell>
          <cell r="AB41">
            <v>681.16783050000004</v>
          </cell>
          <cell r="AC41">
            <v>688.95982609999999</v>
          </cell>
          <cell r="AD41">
            <v>696.84019660000001</v>
          </cell>
          <cell r="AE41">
            <v>704.80978289999996</v>
          </cell>
          <cell r="AF41">
            <v>712.86946350000005</v>
          </cell>
          <cell r="AG41">
            <v>721.02015930000005</v>
          </cell>
          <cell r="AH41">
            <v>729.26283530000001</v>
          </cell>
          <cell r="AI41">
            <v>737.59849989999998</v>
          </cell>
          <cell r="AJ41">
            <v>746.02820259999999</v>
          </cell>
          <cell r="AK41">
            <v>754.55302989999996</v>
          </cell>
        </row>
        <row r="42">
          <cell r="A42" t="str">
            <v>ia_soil_2</v>
          </cell>
          <cell r="B42">
            <v>2026.234929</v>
          </cell>
          <cell r="C42">
            <v>2041.502778</v>
          </cell>
          <cell r="D42">
            <v>2051.8789539999998</v>
          </cell>
          <cell r="E42">
            <v>2060.6249950000001</v>
          </cell>
          <cell r="F42">
            <v>2069.3490259999999</v>
          </cell>
          <cell r="G42">
            <v>2078.4398780000001</v>
          </cell>
          <cell r="H42">
            <v>2087.9063529999999</v>
          </cell>
          <cell r="I42">
            <v>2097.7943580000001</v>
          </cell>
          <cell r="J42">
            <v>2108.1024170000001</v>
          </cell>
          <cell r="K42">
            <v>2118.7537779999998</v>
          </cell>
          <cell r="L42">
            <v>2129.6047709999998</v>
          </cell>
          <cell r="M42">
            <v>2140.4600270000001</v>
          </cell>
          <cell r="N42">
            <v>2151.0869090000001</v>
          </cell>
          <cell r="O42">
            <v>2161.228494</v>
          </cell>
          <cell r="P42">
            <v>2170.6156350000001</v>
          </cell>
          <cell r="Q42">
            <v>2178.9782580000001</v>
          </cell>
          <cell r="R42">
            <v>2186.2091799999998</v>
          </cell>
          <cell r="S42">
            <v>2192.4251669999999</v>
          </cell>
          <cell r="T42">
            <v>2197.8074019999999</v>
          </cell>
          <cell r="U42">
            <v>2202.5247210000002</v>
          </cell>
          <cell r="V42">
            <v>2206.7126920000001</v>
          </cell>
          <cell r="W42">
            <v>2210.4729560000001</v>
          </cell>
          <cell r="X42">
            <v>2213.8782070000002</v>
          </cell>
          <cell r="Y42">
            <v>2216.977781</v>
          </cell>
          <cell r="Z42">
            <v>2219.802463</v>
          </cell>
          <cell r="AA42">
            <v>2222.3683249999999</v>
          </cell>
          <cell r="AB42">
            <v>2224.6797339999998</v>
          </cell>
          <cell r="AC42">
            <v>2226.731738</v>
          </cell>
          <cell r="AD42">
            <v>2228.5120240000001</v>
          </cell>
          <cell r="AE42">
            <v>2230.0025820000001</v>
          </cell>
          <cell r="AF42">
            <v>2231.1812110000001</v>
          </cell>
          <cell r="AG42">
            <v>2232.0229450000002</v>
          </cell>
          <cell r="AH42">
            <v>2232.50146</v>
          </cell>
          <cell r="AI42">
            <v>2232.5905080000002</v>
          </cell>
          <cell r="AJ42">
            <v>2232.2653890000001</v>
          </cell>
          <cell r="AK42">
            <v>2231.5044720000001</v>
          </cell>
        </row>
        <row r="43">
          <cell r="A43" t="str">
            <v>ia_soil_0</v>
          </cell>
          <cell r="B43">
            <v>2026.234929</v>
          </cell>
          <cell r="C43">
            <v>2042.0318589999999</v>
          </cell>
          <cell r="D43">
            <v>2053.5684249999999</v>
          </cell>
          <cell r="E43">
            <v>2064.0971749999999</v>
          </cell>
          <cell r="F43">
            <v>2075.2743209999999</v>
          </cell>
          <cell r="G43">
            <v>2087.6280649999999</v>
          </cell>
          <cell r="H43">
            <v>2101.1542720000002</v>
          </cell>
          <cell r="I43">
            <v>2115.6688239999999</v>
          </cell>
          <cell r="J43">
            <v>2130.9672369999998</v>
          </cell>
          <cell r="K43">
            <v>2146.8807139999999</v>
          </cell>
          <cell r="L43">
            <v>2163.2863670000002</v>
          </cell>
          <cell r="M43">
            <v>2180.100915</v>
          </cell>
          <cell r="N43">
            <v>2197.2706600000001</v>
          </cell>
          <cell r="O43">
            <v>2214.7623520000002</v>
          </cell>
          <cell r="P43">
            <v>2232.5559979999998</v>
          </cell>
          <cell r="Q43">
            <v>2250.640566</v>
          </cell>
          <cell r="R43">
            <v>2269.0107499999999</v>
          </cell>
          <cell r="S43">
            <v>2287.6647480000001</v>
          </cell>
          <cell r="T43">
            <v>2306.602817</v>
          </cell>
          <cell r="U43">
            <v>2325.8263550000001</v>
          </cell>
          <cell r="V43">
            <v>2345.3373179999999</v>
          </cell>
          <cell r="W43">
            <v>2365.1378730000001</v>
          </cell>
          <cell r="X43">
            <v>2385.2302020000002</v>
          </cell>
          <cell r="Y43">
            <v>2405.6163980000001</v>
          </cell>
          <cell r="Z43">
            <v>2426.298444</v>
          </cell>
          <cell r="AA43">
            <v>2447.2782130000001</v>
          </cell>
          <cell r="AB43">
            <v>2468.557499</v>
          </cell>
          <cell r="AC43">
            <v>2490.138054</v>
          </cell>
          <cell r="AD43">
            <v>2512.0216249999999</v>
          </cell>
          <cell r="AE43">
            <v>2534.2099819999999</v>
          </cell>
          <cell r="AF43">
            <v>2556.7049390000002</v>
          </cell>
          <cell r="AG43">
            <v>2579.5083760000002</v>
          </cell>
          <cell r="AH43">
            <v>2602.6222389999998</v>
          </cell>
          <cell r="AI43">
            <v>2626.0485469999999</v>
          </cell>
          <cell r="AJ43">
            <v>2649.7893800000002</v>
          </cell>
          <cell r="AK43">
            <v>2673.8468710000002</v>
          </cell>
        </row>
        <row r="44">
          <cell r="A44" t="str">
            <v>ia_sbfu_2</v>
          </cell>
          <cell r="B44">
            <v>145.52517829999999</v>
          </cell>
          <cell r="C44">
            <v>146.43215169999999</v>
          </cell>
          <cell r="D44">
            <v>146.91121609999999</v>
          </cell>
          <cell r="E44">
            <v>147.29372599999999</v>
          </cell>
          <cell r="F44">
            <v>147.73712879999999</v>
          </cell>
          <cell r="G44">
            <v>148.2788692</v>
          </cell>
          <cell r="H44">
            <v>148.91046610000001</v>
          </cell>
          <cell r="I44">
            <v>149.61802410000001</v>
          </cell>
          <cell r="J44">
            <v>150.38768189999999</v>
          </cell>
          <cell r="K44">
            <v>151.2054201</v>
          </cell>
          <cell r="L44">
            <v>152.05689630000001</v>
          </cell>
          <cell r="M44">
            <v>152.92732269999999</v>
          </cell>
          <cell r="N44">
            <v>153.80141420000001</v>
          </cell>
          <cell r="O44">
            <v>154.6634502</v>
          </cell>
          <cell r="P44">
            <v>155.49745089999999</v>
          </cell>
          <cell r="Q44">
            <v>156.28742869999999</v>
          </cell>
          <cell r="R44">
            <v>157.02471270000001</v>
          </cell>
          <cell r="S44">
            <v>157.71195940000001</v>
          </cell>
          <cell r="T44">
            <v>158.35634250000001</v>
          </cell>
          <cell r="U44">
            <v>158.96479980000001</v>
          </cell>
          <cell r="V44">
            <v>159.5424616</v>
          </cell>
          <cell r="W44">
            <v>160.09241879999999</v>
          </cell>
          <cell r="X44">
            <v>160.61592659999999</v>
          </cell>
          <cell r="Y44">
            <v>161.11269619999999</v>
          </cell>
          <cell r="Z44">
            <v>161.58116240000001</v>
          </cell>
          <cell r="AA44">
            <v>162.0187056</v>
          </cell>
          <cell r="AB44">
            <v>162.42183309999999</v>
          </cell>
          <cell r="AC44">
            <v>162.7863323</v>
          </cell>
          <cell r="AD44">
            <v>163.10740630000001</v>
          </cell>
          <cell r="AE44">
            <v>163.3798041</v>
          </cell>
          <cell r="AF44">
            <v>163.59795159999999</v>
          </cell>
          <cell r="AG44">
            <v>163.75608940000001</v>
          </cell>
          <cell r="AH44">
            <v>163.84842280000001</v>
          </cell>
          <cell r="AI44">
            <v>163.86928330000001</v>
          </cell>
          <cell r="AJ44">
            <v>163.8133052</v>
          </cell>
          <cell r="AK44">
            <v>163.67561269999999</v>
          </cell>
        </row>
        <row r="45">
          <cell r="A45" t="str">
            <v>ia_sbfu_0</v>
          </cell>
          <cell r="B45">
            <v>145.52517829999999</v>
          </cell>
          <cell r="C45">
            <v>146.45548199999999</v>
          </cell>
          <cell r="D45">
            <v>146.98864760000001</v>
          </cell>
          <cell r="E45">
            <v>147.4559472</v>
          </cell>
          <cell r="F45">
            <v>148.01656600000001</v>
          </cell>
          <cell r="G45">
            <v>148.71405150000001</v>
          </cell>
          <cell r="H45">
            <v>149.5399942</v>
          </cell>
          <cell r="I45">
            <v>150.4702092</v>
          </cell>
          <cell r="J45">
            <v>151.48043730000001</v>
          </cell>
          <cell r="K45">
            <v>152.5513976</v>
          </cell>
          <cell r="L45">
            <v>153.66930199999999</v>
          </cell>
          <cell r="M45">
            <v>154.82485030000001</v>
          </cell>
          <cell r="N45">
            <v>156.0119809</v>
          </cell>
          <cell r="O45">
            <v>157.22681800000001</v>
          </cell>
          <cell r="P45">
            <v>158.46690319999999</v>
          </cell>
          <cell r="Q45">
            <v>159.73067499999999</v>
          </cell>
          <cell r="R45">
            <v>161.0171301</v>
          </cell>
          <cell r="S45">
            <v>162.32560720000001</v>
          </cell>
          <cell r="T45">
            <v>163.65565190000001</v>
          </cell>
          <cell r="U45">
            <v>165.0069331</v>
          </cell>
          <cell r="V45">
            <v>166.37919160000001</v>
          </cell>
          <cell r="W45">
            <v>167.77220969999999</v>
          </cell>
          <cell r="X45">
            <v>169.18579320000001</v>
          </cell>
          <cell r="Y45">
            <v>170.61976329999999</v>
          </cell>
          <cell r="Z45">
            <v>172.07395210000001</v>
          </cell>
          <cell r="AA45">
            <v>173.5482026</v>
          </cell>
          <cell r="AB45">
            <v>175.04236979999999</v>
          </cell>
          <cell r="AC45">
            <v>176.55632230000001</v>
          </cell>
          <cell r="AD45">
            <v>178.0899446</v>
          </cell>
          <cell r="AE45">
            <v>179.6431384</v>
          </cell>
          <cell r="AF45">
            <v>181.2158234</v>
          </cell>
          <cell r="AG45">
            <v>182.80793840000001</v>
          </cell>
          <cell r="AH45">
            <v>184.41944040000001</v>
          </cell>
          <cell r="AI45">
            <v>186.05030429999999</v>
          </cell>
          <cell r="AJ45">
            <v>187.70052150000001</v>
          </cell>
          <cell r="AK45">
            <v>189.37009879999999</v>
          </cell>
        </row>
        <row r="46">
          <cell r="A46" t="str">
            <v>ia_sgas_2</v>
          </cell>
          <cell r="B46">
            <v>48.349098560000002</v>
          </cell>
          <cell r="C46">
            <v>48.779934390000001</v>
          </cell>
          <cell r="D46">
            <v>49.113896150000002</v>
          </cell>
          <cell r="E46">
            <v>49.389346549999999</v>
          </cell>
          <cell r="F46">
            <v>49.626365839999998</v>
          </cell>
          <cell r="G46">
            <v>49.828143679999997</v>
          </cell>
          <cell r="H46">
            <v>50.003125750000002</v>
          </cell>
          <cell r="I46">
            <v>50.16818911</v>
          </cell>
          <cell r="J46">
            <v>50.332774839999999</v>
          </cell>
          <cell r="K46">
            <v>50.498558340000002</v>
          </cell>
          <cell r="L46">
            <v>50.661898010000002</v>
          </cell>
          <cell r="M46">
            <v>50.816000840000001</v>
          </cell>
          <cell r="N46">
            <v>50.952452940000001</v>
          </cell>
          <cell r="O46">
            <v>51.062299019999998</v>
          </cell>
          <cell r="P46">
            <v>51.136849040000001</v>
          </cell>
          <cell r="Q46">
            <v>51.168301249999999</v>
          </cell>
          <cell r="R46">
            <v>51.158630989999999</v>
          </cell>
          <cell r="S46">
            <v>51.11950092</v>
          </cell>
          <cell r="T46">
            <v>51.061778410000002</v>
          </cell>
          <cell r="U46">
            <v>50.9937343</v>
          </cell>
          <cell r="V46">
            <v>50.921386869999999</v>
          </cell>
          <cell r="W46">
            <v>50.849133960000003</v>
          </cell>
          <cell r="X46">
            <v>50.780254470000003</v>
          </cell>
          <cell r="Y46">
            <v>50.71724854</v>
          </cell>
          <cell r="Z46">
            <v>50.66206124</v>
          </cell>
          <cell r="AA46">
            <v>50.616232320000002</v>
          </cell>
          <cell r="AB46">
            <v>50.580999800000001</v>
          </cell>
          <cell r="AC46">
            <v>50.557374150000001</v>
          </cell>
          <cell r="AD46">
            <v>50.546192810000001</v>
          </cell>
          <cell r="AE46">
            <v>50.54816083</v>
          </cell>
          <cell r="AF46">
            <v>50.563881420000001</v>
          </cell>
          <cell r="AG46">
            <v>50.593878740000001</v>
          </cell>
          <cell r="AH46">
            <v>50.638614740000001</v>
          </cell>
          <cell r="AI46">
            <v>50.69850126</v>
          </cell>
          <cell r="AJ46">
            <v>50.773908249999998</v>
          </cell>
          <cell r="AK46">
            <v>50.865169049999999</v>
          </cell>
        </row>
        <row r="47">
          <cell r="A47" t="str">
            <v>ia_sgas_0</v>
          </cell>
          <cell r="B47">
            <v>48.349098560000002</v>
          </cell>
          <cell r="C47">
            <v>48.816573069999997</v>
          </cell>
          <cell r="D47">
            <v>49.220661210000003</v>
          </cell>
          <cell r="E47">
            <v>49.595176369999997</v>
          </cell>
          <cell r="F47">
            <v>49.961950790000003</v>
          </cell>
          <cell r="G47">
            <v>50.331344919999999</v>
          </cell>
          <cell r="H47">
            <v>50.707075000000003</v>
          </cell>
          <cell r="I47">
            <v>51.089811089999998</v>
          </cell>
          <cell r="J47">
            <v>51.479134289999998</v>
          </cell>
          <cell r="K47">
            <v>51.874429499999998</v>
          </cell>
          <cell r="L47">
            <v>52.275221610000003</v>
          </cell>
          <cell r="M47">
            <v>52.681257389999999</v>
          </cell>
          <cell r="N47">
            <v>53.092486960000002</v>
          </cell>
          <cell r="O47">
            <v>53.509004849999997</v>
          </cell>
          <cell r="P47">
            <v>53.930987709999997</v>
          </cell>
          <cell r="Q47">
            <v>54.358685289999997</v>
          </cell>
          <cell r="R47">
            <v>54.792389380000003</v>
          </cell>
          <cell r="S47">
            <v>55.232403140000002</v>
          </cell>
          <cell r="T47">
            <v>55.67902368</v>
          </cell>
          <cell r="U47">
            <v>56.132532339999997</v>
          </cell>
          <cell r="V47">
            <v>56.593188240000003</v>
          </cell>
          <cell r="W47">
            <v>57.061224780000003</v>
          </cell>
          <cell r="X47">
            <v>57.53684896</v>
          </cell>
          <cell r="Y47">
            <v>58.020242359999997</v>
          </cell>
          <cell r="Z47">
            <v>58.51156332</v>
          </cell>
          <cell r="AA47">
            <v>59.010949609999997</v>
          </cell>
          <cell r="AB47">
            <v>59.518521370000002</v>
          </cell>
          <cell r="AC47">
            <v>60.034383900000002</v>
          </cell>
          <cell r="AD47">
            <v>60.558630299999997</v>
          </cell>
          <cell r="AE47">
            <v>61.091343799999997</v>
          </cell>
          <cell r="AF47">
            <v>61.632599089999999</v>
          </cell>
          <cell r="AG47">
            <v>62.18246474</v>
          </cell>
          <cell r="AH47">
            <v>62.741004820000001</v>
          </cell>
          <cell r="AI47">
            <v>63.308279939999998</v>
          </cell>
          <cell r="AJ47">
            <v>63.884348080000002</v>
          </cell>
          <cell r="AK47">
            <v>64.469265309999997</v>
          </cell>
        </row>
        <row r="48">
          <cell r="A48" t="str">
            <v>ia_sbga_2</v>
          </cell>
          <cell r="B48">
            <v>30.189493760000001</v>
          </cell>
          <cell r="C48">
            <v>30.458473489999999</v>
          </cell>
          <cell r="D48">
            <v>30.667008259999999</v>
          </cell>
          <cell r="E48">
            <v>30.83907907</v>
          </cell>
          <cell r="F48">
            <v>30.987216889999999</v>
          </cell>
          <cell r="G48">
            <v>31.113387939999999</v>
          </cell>
          <cell r="H48">
            <v>31.22286557</v>
          </cell>
          <cell r="I48">
            <v>31.32620017</v>
          </cell>
          <cell r="J48">
            <v>31.429272489999999</v>
          </cell>
          <cell r="K48">
            <v>31.533103530000002</v>
          </cell>
          <cell r="L48">
            <v>31.635390510000001</v>
          </cell>
          <cell r="M48">
            <v>31.731861640000002</v>
          </cell>
          <cell r="N48">
            <v>31.817232659999998</v>
          </cell>
          <cell r="O48">
            <v>31.885881130000001</v>
          </cell>
          <cell r="P48">
            <v>31.932350450000001</v>
          </cell>
          <cell r="Q48">
            <v>31.951739310000001</v>
          </cell>
          <cell r="R48">
            <v>31.945276870000001</v>
          </cell>
          <cell r="S48">
            <v>31.920258140000001</v>
          </cell>
          <cell r="T48">
            <v>31.883468149999999</v>
          </cell>
          <cell r="U48">
            <v>31.840065710000001</v>
          </cell>
          <cell r="V48">
            <v>31.793801810000001</v>
          </cell>
          <cell r="W48">
            <v>31.747415369999999</v>
          </cell>
          <cell r="X48">
            <v>31.702946409999999</v>
          </cell>
          <cell r="Y48">
            <v>31.66194827</v>
          </cell>
          <cell r="Z48">
            <v>31.62562711</v>
          </cell>
          <cell r="AA48">
            <v>31.594935459999999</v>
          </cell>
          <cell r="AB48">
            <v>31.570637019999999</v>
          </cell>
          <cell r="AC48">
            <v>31.55335324</v>
          </cell>
          <cell r="AD48">
            <v>31.54359758</v>
          </cell>
          <cell r="AE48">
            <v>31.541801249999999</v>
          </cell>
          <cell r="AF48">
            <v>31.54833249</v>
          </cell>
          <cell r="AG48">
            <v>31.563511070000001</v>
          </cell>
          <cell r="AH48">
            <v>31.587618979999998</v>
          </cell>
          <cell r="AI48">
            <v>31.620908100000001</v>
          </cell>
          <cell r="AJ48">
            <v>31.663605480000001</v>
          </cell>
          <cell r="AK48">
            <v>31.71591669</v>
          </cell>
        </row>
        <row r="49">
          <cell r="A49" t="str">
            <v>ia_sbga_0</v>
          </cell>
          <cell r="B49">
            <v>30.189493760000001</v>
          </cell>
          <cell r="C49">
            <v>30.481428489999999</v>
          </cell>
          <cell r="D49">
            <v>30.733863880000001</v>
          </cell>
          <cell r="E49">
            <v>30.967933420000001</v>
          </cell>
          <cell r="F49">
            <v>31.197272609999999</v>
          </cell>
          <cell r="G49">
            <v>31.428343179999999</v>
          </cell>
          <cell r="H49">
            <v>31.663452370000002</v>
          </cell>
          <cell r="I49">
            <v>31.903002619999999</v>
          </cell>
          <cell r="J49">
            <v>32.146715409999999</v>
          </cell>
          <cell r="K49">
            <v>32.394189859999997</v>
          </cell>
          <cell r="L49">
            <v>32.645113350000003</v>
          </cell>
          <cell r="M49">
            <v>32.899313220000003</v>
          </cell>
          <cell r="N49">
            <v>33.156745430000001</v>
          </cell>
          <cell r="O49">
            <v>33.41745779</v>
          </cell>
          <cell r="P49">
            <v>33.681550999999999</v>
          </cell>
          <cell r="Q49">
            <v>33.949172789999999</v>
          </cell>
          <cell r="R49">
            <v>34.220498290000002</v>
          </cell>
          <cell r="S49">
            <v>34.495710619999997</v>
          </cell>
          <cell r="T49">
            <v>34.774989750000003</v>
          </cell>
          <cell r="U49">
            <v>35.058506360000003</v>
          </cell>
          <cell r="V49">
            <v>35.346417559999999</v>
          </cell>
          <cell r="W49">
            <v>35.638864779999999</v>
          </cell>
          <cell r="X49">
            <v>35.935973220000001</v>
          </cell>
          <cell r="Y49">
            <v>36.237852529999998</v>
          </cell>
          <cell r="Z49">
            <v>36.544598200000003</v>
          </cell>
          <cell r="AA49">
            <v>36.856293319999999</v>
          </cell>
          <cell r="AB49">
            <v>37.173010380000001</v>
          </cell>
          <cell r="AC49">
            <v>37.494813180000001</v>
          </cell>
          <cell r="AD49">
            <v>37.821758449999997</v>
          </cell>
          <cell r="AE49">
            <v>38.15389734</v>
          </cell>
          <cell r="AF49">
            <v>38.491276290000002</v>
          </cell>
          <cell r="AG49">
            <v>38.833938590000002</v>
          </cell>
          <cell r="AH49">
            <v>39.181925280000002</v>
          </cell>
          <cell r="AI49">
            <v>39.535275910000003</v>
          </cell>
          <cell r="AJ49">
            <v>39.894028939999998</v>
          </cell>
          <cell r="AK49">
            <v>40.258222189999998</v>
          </cell>
        </row>
        <row r="50">
          <cell r="A50" t="str">
            <v>ia_senu_2</v>
          </cell>
          <cell r="B50">
            <v>2490.9887629999998</v>
          </cell>
          <cell r="C50">
            <v>2511.2162079999998</v>
          </cell>
          <cell r="D50">
            <v>2524.972362</v>
          </cell>
          <cell r="E50">
            <v>2535.2451850000002</v>
          </cell>
          <cell r="F50">
            <v>2544.0594129999999</v>
          </cell>
          <cell r="G50">
            <v>2552.45982</v>
          </cell>
          <cell r="H50">
            <v>2560.7699499999999</v>
          </cell>
          <cell r="I50">
            <v>2568.9900630000002</v>
          </cell>
          <cell r="J50">
            <v>2577.1584910000001</v>
          </cell>
          <cell r="K50">
            <v>2585.3630159999998</v>
          </cell>
          <cell r="L50">
            <v>2593.6971819999999</v>
          </cell>
          <cell r="M50">
            <v>2602.2338180000002</v>
          </cell>
          <cell r="N50">
            <v>2611.0160129999999</v>
          </cell>
          <cell r="O50">
            <v>2620.0571420000001</v>
          </cell>
          <cell r="P50">
            <v>2629.344384</v>
          </cell>
          <cell r="Q50">
            <v>2638.843257</v>
          </cell>
          <cell r="R50">
            <v>2648.4417699999999</v>
          </cell>
          <cell r="S50">
            <v>2658.024128</v>
          </cell>
          <cell r="T50">
            <v>2667.596399</v>
          </cell>
          <cell r="U50">
            <v>2677.248196</v>
          </cell>
          <cell r="V50">
            <v>2687.1036319999998</v>
          </cell>
          <cell r="W50">
            <v>2697.2939080000001</v>
          </cell>
          <cell r="X50">
            <v>2707.9462010000002</v>
          </cell>
          <cell r="Y50">
            <v>2719.1810610000002</v>
          </cell>
          <cell r="Z50">
            <v>2731.1134699999998</v>
          </cell>
          <cell r="AA50">
            <v>2743.8550749999999</v>
          </cell>
          <cell r="AB50">
            <v>2757.5164669999999</v>
          </cell>
          <cell r="AC50">
            <v>2772.2090579999999</v>
          </cell>
          <cell r="AD50">
            <v>2788.0464069999998</v>
          </cell>
          <cell r="AE50">
            <v>2805.144949</v>
          </cell>
          <cell r="AF50">
            <v>2823.6241460000001</v>
          </cell>
          <cell r="AG50">
            <v>2843.6060659999998</v>
          </cell>
          <cell r="AH50">
            <v>2865.214422</v>
          </cell>
          <cell r="AI50">
            <v>2888.5730709999998</v>
          </cell>
          <cell r="AJ50">
            <v>2913.8040390000001</v>
          </cell>
          <cell r="AK50">
            <v>2941.0250809999998</v>
          </cell>
        </row>
        <row r="51">
          <cell r="A51" t="str">
            <v>ia_senu_0</v>
          </cell>
          <cell r="B51">
            <v>2490.9887629999998</v>
          </cell>
          <cell r="C51">
            <v>2510.8868560000001</v>
          </cell>
          <cell r="D51">
            <v>2524.1682799999999</v>
          </cell>
          <cell r="E51">
            <v>2533.9561370000001</v>
          </cell>
          <cell r="F51">
            <v>2542.3068800000001</v>
          </cell>
          <cell r="G51">
            <v>2550.2545049999999</v>
          </cell>
          <cell r="H51">
            <v>2558.228603</v>
          </cell>
          <cell r="I51">
            <v>2566.3686349999998</v>
          </cell>
          <cell r="J51">
            <v>2574.6983340000002</v>
          </cell>
          <cell r="K51">
            <v>2583.2081210000001</v>
          </cell>
          <cell r="L51">
            <v>2591.8884429999998</v>
          </cell>
          <cell r="M51">
            <v>2600.7400109999999</v>
          </cell>
          <cell r="N51">
            <v>2609.7744889999999</v>
          </cell>
          <cell r="O51">
            <v>2619.0119840000002</v>
          </cell>
          <cell r="P51">
            <v>2628.4780059999998</v>
          </cell>
          <cell r="Q51">
            <v>2638.200848</v>
          </cell>
          <cell r="R51">
            <v>2648.2096139999999</v>
          </cell>
          <cell r="S51">
            <v>2658.5311860000002</v>
          </cell>
          <cell r="T51">
            <v>2669.1906199999999</v>
          </cell>
          <cell r="U51">
            <v>2680.211918</v>
          </cell>
          <cell r="V51">
            <v>2691.6176420000002</v>
          </cell>
          <cell r="W51">
            <v>2703.4285209999998</v>
          </cell>
          <cell r="X51">
            <v>2715.6632549999999</v>
          </cell>
          <cell r="Y51">
            <v>2728.3385130000001</v>
          </cell>
          <cell r="Z51">
            <v>2741.4690300000002</v>
          </cell>
          <cell r="AA51">
            <v>2755.067767</v>
          </cell>
          <cell r="AB51">
            <v>2769.1460940000002</v>
          </cell>
          <cell r="AC51">
            <v>2783.7139659999998</v>
          </cell>
          <cell r="AD51">
            <v>2798.7801039999999</v>
          </cell>
          <cell r="AE51">
            <v>2814.3521420000002</v>
          </cell>
          <cell r="AF51">
            <v>2830.436772</v>
          </cell>
          <cell r="AG51">
            <v>2847.0398580000001</v>
          </cell>
          <cell r="AH51">
            <v>2864.1665509999998</v>
          </cell>
          <cell r="AI51">
            <v>2881.821367</v>
          </cell>
          <cell r="AJ51">
            <v>2900.0082739999998</v>
          </cell>
          <cell r="AK51">
            <v>2918.7307540000002</v>
          </cell>
        </row>
        <row r="52">
          <cell r="A52" t="str">
            <v>ia_seoi_2</v>
          </cell>
          <cell r="B52">
            <v>49.6450563</v>
          </cell>
          <cell r="C52">
            <v>50.061961420000003</v>
          </cell>
          <cell r="D52">
            <v>50.360068230000003</v>
          </cell>
          <cell r="E52">
            <v>50.598637859999997</v>
          </cell>
          <cell r="F52">
            <v>50.820251050000003</v>
          </cell>
          <cell r="G52">
            <v>51.049723040000003</v>
          </cell>
          <cell r="H52">
            <v>51.292165359999998</v>
          </cell>
          <cell r="I52">
            <v>51.54199689</v>
          </cell>
          <cell r="J52">
            <v>51.797472849999998</v>
          </cell>
          <cell r="K52">
            <v>52.060083149999997</v>
          </cell>
          <cell r="L52">
            <v>52.333096959999999</v>
          </cell>
          <cell r="M52">
            <v>52.620612940000001</v>
          </cell>
          <cell r="N52">
            <v>52.927054140000003</v>
          </cell>
          <cell r="O52">
            <v>53.256895020000002</v>
          </cell>
          <cell r="P52">
            <v>53.614482049999999</v>
          </cell>
          <cell r="Q52">
            <v>54.003886119999997</v>
          </cell>
          <cell r="R52">
            <v>54.422946140000001</v>
          </cell>
          <cell r="S52">
            <v>54.865089570000002</v>
          </cell>
          <cell r="T52">
            <v>55.327122920000001</v>
          </cell>
          <cell r="U52">
            <v>55.808230510000001</v>
          </cell>
          <cell r="V52">
            <v>56.308817009999999</v>
          </cell>
          <cell r="W52">
            <v>56.829837070000004</v>
          </cell>
          <cell r="X52">
            <v>57.37248812</v>
          </cell>
          <cell r="Y52">
            <v>57.938098089999997</v>
          </cell>
          <cell r="Z52">
            <v>58.528102490000002</v>
          </cell>
          <cell r="AA52">
            <v>59.144056310000003</v>
          </cell>
          <cell r="AB52">
            <v>59.787655319999999</v>
          </cell>
          <cell r="AC52">
            <v>60.460755570000003</v>
          </cell>
          <cell r="AD52">
            <v>61.165386480000002</v>
          </cell>
          <cell r="AE52">
            <v>61.903755150000002</v>
          </cell>
          <cell r="AF52">
            <v>62.678241049999997</v>
          </cell>
          <cell r="AG52">
            <v>63.491379940000002</v>
          </cell>
          <cell r="AH52">
            <v>64.345836629999994</v>
          </cell>
          <cell r="AI52">
            <v>65.244366020000001</v>
          </cell>
          <cell r="AJ52">
            <v>66.189762430000002</v>
          </cell>
          <cell r="AK52">
            <v>67.184797529999997</v>
          </cell>
        </row>
        <row r="53">
          <cell r="A53" t="str">
            <v>ia_seoi_0</v>
          </cell>
          <cell r="B53">
            <v>49.6450563</v>
          </cell>
          <cell r="C53">
            <v>50.041164000000002</v>
          </cell>
          <cell r="D53">
            <v>50.304651669999998</v>
          </cell>
          <cell r="E53">
            <v>50.497787279999997</v>
          </cell>
          <cell r="F53">
            <v>50.661769309999997</v>
          </cell>
          <cell r="G53">
            <v>50.817456550000003</v>
          </cell>
          <cell r="H53">
            <v>50.973612529999997</v>
          </cell>
          <cell r="I53">
            <v>51.133140539999999</v>
          </cell>
          <cell r="J53">
            <v>51.296564779999997</v>
          </cell>
          <cell r="K53">
            <v>51.463691439999998</v>
          </cell>
          <cell r="L53">
            <v>51.634292899999998</v>
          </cell>
          <cell r="M53">
            <v>51.808328369999998</v>
          </cell>
          <cell r="N53">
            <v>51.985969650000001</v>
          </cell>
          <cell r="O53">
            <v>52.167559050000001</v>
          </cell>
          <cell r="P53">
            <v>52.353553910000002</v>
          </cell>
          <cell r="Q53">
            <v>52.544476930000002</v>
          </cell>
          <cell r="R53">
            <v>52.74087815</v>
          </cell>
          <cell r="S53">
            <v>52.943274649999999</v>
          </cell>
          <cell r="T53">
            <v>53.152157680000002</v>
          </cell>
          <cell r="U53">
            <v>53.368007069999997</v>
          </cell>
          <cell r="V53">
            <v>53.591282290000002</v>
          </cell>
          <cell r="W53">
            <v>53.82241312</v>
          </cell>
          <cell r="X53">
            <v>54.061794550000002</v>
          </cell>
          <cell r="Y53">
            <v>54.309785359999999</v>
          </cell>
          <cell r="Z53">
            <v>54.566708929999997</v>
          </cell>
          <cell r="AA53">
            <v>54.832855459999998</v>
          </cell>
          <cell r="AB53">
            <v>55.108484660000002</v>
          </cell>
          <cell r="AC53">
            <v>55.393828650000003</v>
          </cell>
          <cell r="AD53">
            <v>55.689094769999997</v>
          </cell>
          <cell r="AE53">
            <v>55.994468189999999</v>
          </cell>
          <cell r="AF53">
            <v>56.310114179999999</v>
          </cell>
          <cell r="AG53">
            <v>56.636180240000002</v>
          </cell>
          <cell r="AH53">
            <v>56.972797849999999</v>
          </cell>
          <cell r="AI53">
            <v>57.320084039999998</v>
          </cell>
          <cell r="AJ53">
            <v>57.678142719999997</v>
          </cell>
          <cell r="AK53">
            <v>58.047065940000003</v>
          </cell>
        </row>
        <row r="54">
          <cell r="A54" t="str">
            <v>ia_sega_2</v>
          </cell>
          <cell r="B54">
            <v>72.142606540000003</v>
          </cell>
          <cell r="C54">
            <v>72.743320890000007</v>
          </cell>
          <cell r="D54">
            <v>73.16720608</v>
          </cell>
          <cell r="E54">
            <v>73.500369599999999</v>
          </cell>
          <cell r="F54">
            <v>73.803882689999995</v>
          </cell>
          <cell r="G54">
            <v>74.112364650000004</v>
          </cell>
          <cell r="H54">
            <v>74.433704120000002</v>
          </cell>
          <cell r="I54">
            <v>74.761833420000002</v>
          </cell>
          <cell r="J54">
            <v>75.09523068</v>
          </cell>
          <cell r="K54">
            <v>75.43626501</v>
          </cell>
          <cell r="L54">
            <v>75.789270819999999</v>
          </cell>
          <cell r="M54">
            <v>76.159328290000005</v>
          </cell>
          <cell r="N54">
            <v>76.551668530000001</v>
          </cell>
          <cell r="O54">
            <v>76.971404149999998</v>
          </cell>
          <cell r="P54">
            <v>77.423391600000002</v>
          </cell>
          <cell r="Q54">
            <v>77.912137700000002</v>
          </cell>
          <cell r="R54">
            <v>78.434669499999998</v>
          </cell>
          <cell r="S54">
            <v>78.983016430000006</v>
          </cell>
          <cell r="T54">
            <v>79.553884839999995</v>
          </cell>
          <cell r="U54">
            <v>80.147209810000007</v>
          </cell>
          <cell r="V54">
            <v>80.764499779999994</v>
          </cell>
          <cell r="W54">
            <v>81.407893189999996</v>
          </cell>
          <cell r="X54">
            <v>82.079741330000004</v>
          </cell>
          <cell r="Y54">
            <v>82.782470040000007</v>
          </cell>
          <cell r="Z54">
            <v>83.518566359999994</v>
          </cell>
          <cell r="AA54">
            <v>84.290611499999997</v>
          </cell>
          <cell r="AB54">
            <v>85.101323629999996</v>
          </cell>
          <cell r="AC54">
            <v>85.953595359999994</v>
          </cell>
          <cell r="AD54">
            <v>86.850519500000004</v>
          </cell>
          <cell r="AE54">
            <v>87.795400920000006</v>
          </cell>
          <cell r="AF54">
            <v>88.791753270000001</v>
          </cell>
          <cell r="AG54">
            <v>89.843279809999999</v>
          </cell>
          <cell r="AH54">
            <v>90.953837859999993</v>
          </cell>
          <cell r="AI54">
            <v>92.127386610000002</v>
          </cell>
          <cell r="AJ54">
            <v>93.367918250000002</v>
          </cell>
          <cell r="AK54">
            <v>94.679373220000002</v>
          </cell>
        </row>
        <row r="55">
          <cell r="A55" t="str">
            <v>ia_sega_0</v>
          </cell>
          <cell r="B55">
            <v>72.142606540000003</v>
          </cell>
          <cell r="C55">
            <v>72.718265110000004</v>
          </cell>
          <cell r="D55">
            <v>73.101283559999999</v>
          </cell>
          <cell r="E55">
            <v>73.382159049999999</v>
          </cell>
          <cell r="F55">
            <v>73.620760079999997</v>
          </cell>
          <cell r="G55">
            <v>73.847391959999996</v>
          </cell>
          <cell r="H55">
            <v>74.074778620000004</v>
          </cell>
          <cell r="I55">
            <v>74.307123570000002</v>
          </cell>
          <cell r="J55">
            <v>74.545169650000005</v>
          </cell>
          <cell r="K55">
            <v>74.788614280000004</v>
          </cell>
          <cell r="L55">
            <v>75.037105409999995</v>
          </cell>
          <cell r="M55">
            <v>75.290563489999997</v>
          </cell>
          <cell r="N55">
            <v>75.549219949999994</v>
          </cell>
          <cell r="O55">
            <v>75.813556570000003</v>
          </cell>
          <cell r="P55">
            <v>76.084225079999996</v>
          </cell>
          <cell r="Q55">
            <v>76.361974910000001</v>
          </cell>
          <cell r="R55">
            <v>76.647597750000003</v>
          </cell>
          <cell r="S55">
            <v>76.941839599999994</v>
          </cell>
          <cell r="T55">
            <v>77.245410870000001</v>
          </cell>
          <cell r="U55">
            <v>77.559006999999994</v>
          </cell>
          <cell r="V55">
            <v>77.883295219999994</v>
          </cell>
          <cell r="W55">
            <v>78.2189008</v>
          </cell>
          <cell r="X55">
            <v>78.566399430000004</v>
          </cell>
          <cell r="Y55">
            <v>78.926314950000005</v>
          </cell>
          <cell r="Z55">
            <v>79.299120529999996</v>
          </cell>
          <cell r="AA55">
            <v>79.685241660000003</v>
          </cell>
          <cell r="AB55">
            <v>80.08506002</v>
          </cell>
          <cell r="AC55">
            <v>80.498917570000003</v>
          </cell>
          <cell r="AD55">
            <v>80.927120599999995</v>
          </cell>
          <cell r="AE55">
            <v>81.369943379999995</v>
          </cell>
          <cell r="AF55">
            <v>81.827631440000005</v>
          </cell>
          <cell r="AG55">
            <v>82.300404549999996</v>
          </cell>
          <cell r="AH55">
            <v>82.788459209999999</v>
          </cell>
          <cell r="AI55">
            <v>83.291970879999994</v>
          </cell>
          <cell r="AJ55">
            <v>83.811095890000004</v>
          </cell>
          <cell r="AK55">
            <v>84.345973139999998</v>
          </cell>
        </row>
        <row r="56">
          <cell r="A56" t="str">
            <v>ia_seco_2</v>
          </cell>
          <cell r="B56">
            <v>65.541966729999999</v>
          </cell>
          <cell r="C56">
            <v>66.106791909999998</v>
          </cell>
          <cell r="D56">
            <v>66.525833669999997</v>
          </cell>
          <cell r="E56">
            <v>66.876904300000007</v>
          </cell>
          <cell r="F56">
            <v>67.217974940000005</v>
          </cell>
          <cell r="G56">
            <v>67.58500291</v>
          </cell>
          <cell r="H56">
            <v>67.982748110000003</v>
          </cell>
          <cell r="I56">
            <v>68.398215759999999</v>
          </cell>
          <cell r="J56">
            <v>68.826566569999997</v>
          </cell>
          <cell r="K56">
            <v>69.269325949999995</v>
          </cell>
          <cell r="L56">
            <v>69.731766930000006</v>
          </cell>
          <cell r="M56">
            <v>70.221152349999997</v>
          </cell>
          <cell r="N56">
            <v>70.745675820000002</v>
          </cell>
          <cell r="O56">
            <v>71.313771669999994</v>
          </cell>
          <cell r="P56">
            <v>71.933590440000003</v>
          </cell>
          <cell r="Q56">
            <v>72.612560400000007</v>
          </cell>
          <cell r="R56">
            <v>73.346466770000006</v>
          </cell>
          <cell r="S56">
            <v>74.122738830000003</v>
          </cell>
          <cell r="T56">
            <v>74.934278809999995</v>
          </cell>
          <cell r="U56">
            <v>75.777879389999995</v>
          </cell>
          <cell r="V56">
            <v>76.652490599999993</v>
          </cell>
          <cell r="W56">
            <v>77.558185469999998</v>
          </cell>
          <cell r="X56">
            <v>78.495649319999998</v>
          </cell>
          <cell r="Y56">
            <v>79.465958439999994</v>
          </cell>
          <cell r="Z56">
            <v>80.470499110000006</v>
          </cell>
          <cell r="AA56">
            <v>81.51094836</v>
          </cell>
          <cell r="AB56">
            <v>82.58927774</v>
          </cell>
          <cell r="AC56">
            <v>83.707762209999999</v>
          </cell>
          <cell r="AD56">
            <v>84.868985120000005</v>
          </cell>
          <cell r="AE56">
            <v>86.075835010000006</v>
          </cell>
          <cell r="AF56">
            <v>87.33149118</v>
          </cell>
          <cell r="AG56">
            <v>88.639396050000002</v>
          </cell>
          <cell r="AH56">
            <v>90.003212629999993</v>
          </cell>
          <cell r="AI56">
            <v>91.426766099999995</v>
          </cell>
          <cell r="AJ56">
            <v>92.91396881</v>
          </cell>
          <cell r="AK56">
            <v>94.468729249999996</v>
          </cell>
        </row>
        <row r="57">
          <cell r="A57" t="str">
            <v>ia_seco_0</v>
          </cell>
          <cell r="B57">
            <v>65.541966729999999</v>
          </cell>
          <cell r="C57">
            <v>66.06493639</v>
          </cell>
          <cell r="D57">
            <v>66.41284177</v>
          </cell>
          <cell r="E57">
            <v>66.667877439999998</v>
          </cell>
          <cell r="F57">
            <v>66.884426719999993</v>
          </cell>
          <cell r="G57">
            <v>67.090027539999994</v>
          </cell>
          <cell r="H57">
            <v>67.29625283</v>
          </cell>
          <cell r="I57">
            <v>67.506937870000002</v>
          </cell>
          <cell r="J57">
            <v>67.722774110000003</v>
          </cell>
          <cell r="K57">
            <v>67.943502249999995</v>
          </cell>
          <cell r="L57">
            <v>68.168816489999998</v>
          </cell>
          <cell r="M57">
            <v>68.398657209999996</v>
          </cell>
          <cell r="N57">
            <v>68.633246009999993</v>
          </cell>
          <cell r="O57">
            <v>68.873030740000004</v>
          </cell>
          <cell r="P57">
            <v>69.118612499999998</v>
          </cell>
          <cell r="Q57">
            <v>69.370680010000001</v>
          </cell>
          <cell r="R57">
            <v>69.629959139999997</v>
          </cell>
          <cell r="S57">
            <v>69.89713304</v>
          </cell>
          <cell r="T57">
            <v>70.172851320000007</v>
          </cell>
          <cell r="U57">
            <v>70.457748769999995</v>
          </cell>
          <cell r="V57">
            <v>70.752433449999998</v>
          </cell>
          <cell r="W57">
            <v>71.05747427</v>
          </cell>
          <cell r="X57">
            <v>71.373394160000004</v>
          </cell>
          <cell r="Y57">
            <v>71.70066817</v>
          </cell>
          <cell r="Z57">
            <v>72.039724550000003</v>
          </cell>
          <cell r="AA57">
            <v>72.390947670000003</v>
          </cell>
          <cell r="AB57">
            <v>72.754681540000007</v>
          </cell>
          <cell r="AC57">
            <v>73.131233690000002</v>
          </cell>
          <cell r="AD57">
            <v>73.520878870000004</v>
          </cell>
          <cell r="AE57">
            <v>73.923862499999998</v>
          </cell>
          <cell r="AF57">
            <v>74.340403690000002</v>
          </cell>
          <cell r="AG57">
            <v>74.770697999999996</v>
          </cell>
          <cell r="AH57">
            <v>75.214919829999999</v>
          </cell>
          <cell r="AI57">
            <v>75.673224430000005</v>
          </cell>
          <cell r="AJ57">
            <v>76.145749710000004</v>
          </cell>
          <cell r="AK57">
            <v>76.632617839999995</v>
          </cell>
        </row>
        <row r="58">
          <cell r="A58" t="str">
            <v>ia_sewi_2</v>
          </cell>
          <cell r="B58">
            <v>128.9854473</v>
          </cell>
          <cell r="C58">
            <v>130.0348827</v>
          </cell>
          <cell r="D58">
            <v>130.74896380000001</v>
          </cell>
          <cell r="E58">
            <v>131.28196009999999</v>
          </cell>
          <cell r="F58">
            <v>131.74002290000001</v>
          </cell>
          <cell r="G58">
            <v>132.17945309999999</v>
          </cell>
          <cell r="H58">
            <v>132.61750860000001</v>
          </cell>
          <cell r="I58">
            <v>133.0530143</v>
          </cell>
          <cell r="J58">
            <v>133.48726769999999</v>
          </cell>
          <cell r="K58">
            <v>133.92462610000001</v>
          </cell>
          <cell r="L58">
            <v>134.37021910000001</v>
          </cell>
          <cell r="M58">
            <v>134.8285387</v>
          </cell>
          <cell r="N58">
            <v>135.3029147</v>
          </cell>
          <cell r="O58">
            <v>135.79544469999999</v>
          </cell>
          <cell r="P58">
            <v>136.30709970000001</v>
          </cell>
          <cell r="Q58">
            <v>136.83788849999999</v>
          </cell>
          <cell r="R58">
            <v>137.38238089999999</v>
          </cell>
          <cell r="S58">
            <v>137.93338510000001</v>
          </cell>
          <cell r="T58">
            <v>138.49007209999999</v>
          </cell>
          <cell r="U58">
            <v>139.0560706</v>
          </cell>
          <cell r="V58">
            <v>139.63696200000001</v>
          </cell>
          <cell r="W58">
            <v>140.2388808</v>
          </cell>
          <cell r="X58">
            <v>140.86794090000001</v>
          </cell>
          <cell r="Y58">
            <v>141.53008980000001</v>
          </cell>
          <cell r="Z58">
            <v>142.2311426</v>
          </cell>
          <cell r="AA58">
            <v>142.97687289999999</v>
          </cell>
          <cell r="AB58">
            <v>143.77310689999999</v>
          </cell>
          <cell r="AC58">
            <v>144.62579980000001</v>
          </cell>
          <cell r="AD58">
            <v>145.5410866</v>
          </cell>
          <cell r="AE58">
            <v>146.52530640000001</v>
          </cell>
          <cell r="AF58">
            <v>147.58500029999999</v>
          </cell>
          <cell r="AG58">
            <v>148.72688210000001</v>
          </cell>
          <cell r="AH58">
            <v>149.95778279999999</v>
          </cell>
          <cell r="AI58">
            <v>151.2845691</v>
          </cell>
          <cell r="AJ58">
            <v>152.71403649999999</v>
          </cell>
          <cell r="AK58">
            <v>154.25277969999999</v>
          </cell>
        </row>
        <row r="59">
          <cell r="A59" t="str">
            <v>ia_sewi_0</v>
          </cell>
          <cell r="B59">
            <v>128.9854473</v>
          </cell>
          <cell r="C59">
            <v>130.0134515</v>
          </cell>
          <cell r="D59">
            <v>130.69509410000001</v>
          </cell>
          <cell r="E59">
            <v>131.19188510000001</v>
          </cell>
          <cell r="F59">
            <v>131.61118769999999</v>
          </cell>
          <cell r="G59">
            <v>132.0077794</v>
          </cell>
          <cell r="H59">
            <v>132.40501</v>
          </cell>
          <cell r="I59">
            <v>132.81087249999999</v>
          </cell>
          <cell r="J59">
            <v>133.2270221</v>
          </cell>
          <cell r="K59">
            <v>133.6531195</v>
          </cell>
          <cell r="L59">
            <v>134.08865270000001</v>
          </cell>
          <cell r="M59">
            <v>134.53355070000001</v>
          </cell>
          <cell r="N59">
            <v>134.9882776</v>
          </cell>
          <cell r="O59">
            <v>135.45373910000001</v>
          </cell>
          <cell r="P59">
            <v>135.9311438</v>
          </cell>
          <cell r="Q59">
            <v>136.42187469999999</v>
          </cell>
          <cell r="R59">
            <v>136.92738840000001</v>
          </cell>
          <cell r="S59">
            <v>137.4490547</v>
          </cell>
          <cell r="T59">
            <v>137.98817299999999</v>
          </cell>
          <cell r="U59">
            <v>138.54600740000001</v>
          </cell>
          <cell r="V59">
            <v>139.1237635</v>
          </cell>
          <cell r="W59">
            <v>139.7225636</v>
          </cell>
          <cell r="X59">
            <v>140.34343340000001</v>
          </cell>
          <cell r="Y59">
            <v>140.98729929999999</v>
          </cell>
          <cell r="Z59">
            <v>141.654991</v>
          </cell>
          <cell r="AA59">
            <v>142.34724750000001</v>
          </cell>
          <cell r="AB59">
            <v>143.06472550000001</v>
          </cell>
          <cell r="AC59">
            <v>143.80800669999999</v>
          </cell>
          <cell r="AD59">
            <v>144.57760619999999</v>
          </cell>
          <cell r="AE59">
            <v>145.3739798</v>
          </cell>
          <cell r="AF59">
            <v>146.19753</v>
          </cell>
          <cell r="AG59">
            <v>147.04861210000001</v>
          </cell>
          <cell r="AH59">
            <v>147.92753909999999</v>
          </cell>
          <cell r="AI59">
            <v>148.8345861</v>
          </cell>
          <cell r="AJ59">
            <v>149.7699939</v>
          </cell>
          <cell r="AK59">
            <v>150.73397249999999</v>
          </cell>
        </row>
        <row r="60">
          <cell r="A60" t="str">
            <v>ia_seso_2</v>
          </cell>
          <cell r="B60">
            <v>46.891136520000003</v>
          </cell>
          <cell r="C60">
            <v>47.27269699</v>
          </cell>
          <cell r="D60">
            <v>47.532310799999998</v>
          </cell>
          <cell r="E60">
            <v>47.726081739999998</v>
          </cell>
          <cell r="F60">
            <v>47.892606919999999</v>
          </cell>
          <cell r="G60">
            <v>48.052355519999999</v>
          </cell>
          <cell r="H60">
            <v>48.211601870000003</v>
          </cell>
          <cell r="I60">
            <v>48.36991914</v>
          </cell>
          <cell r="J60">
            <v>48.52777949</v>
          </cell>
          <cell r="K60">
            <v>48.686767199999998</v>
          </cell>
          <cell r="L60">
            <v>48.848747060000001</v>
          </cell>
          <cell r="M60">
            <v>49.015351899999999</v>
          </cell>
          <cell r="N60">
            <v>49.187791850000004</v>
          </cell>
          <cell r="O60">
            <v>49.366828830000003</v>
          </cell>
          <cell r="P60">
            <v>49.552815250000002</v>
          </cell>
          <cell r="Q60">
            <v>49.745753450000002</v>
          </cell>
          <cell r="R60">
            <v>49.943668899999999</v>
          </cell>
          <cell r="S60">
            <v>50.143947150000002</v>
          </cell>
          <cell r="T60">
            <v>50.346287189999998</v>
          </cell>
          <cell r="U60">
            <v>50.552008460000003</v>
          </cell>
          <cell r="V60">
            <v>50.763140399999997</v>
          </cell>
          <cell r="W60">
            <v>50.98191336</v>
          </cell>
          <cell r="X60">
            <v>51.2105502</v>
          </cell>
          <cell r="Y60">
            <v>51.451213240000001</v>
          </cell>
          <cell r="Z60">
            <v>51.706016579999996</v>
          </cell>
          <cell r="AA60">
            <v>51.977059240000003</v>
          </cell>
          <cell r="AB60">
            <v>52.26645937</v>
          </cell>
          <cell r="AC60">
            <v>52.57638189</v>
          </cell>
          <cell r="AD60">
            <v>52.909057130000001</v>
          </cell>
          <cell r="AE60">
            <v>53.266789639999999</v>
          </cell>
          <cell r="AF60">
            <v>53.651957330000002</v>
          </cell>
          <cell r="AG60">
            <v>54.067000899999996</v>
          </cell>
          <cell r="AH60">
            <v>54.514403629999997</v>
          </cell>
          <cell r="AI60">
            <v>54.996661750000001</v>
          </cell>
          <cell r="AJ60">
            <v>55.516245619999999</v>
          </cell>
          <cell r="AK60">
            <v>56.075552639999998</v>
          </cell>
        </row>
        <row r="61">
          <cell r="A61" t="str">
            <v>ia_seso_0</v>
          </cell>
          <cell r="B61">
            <v>46.891136520000003</v>
          </cell>
          <cell r="C61">
            <v>47.264906949999997</v>
          </cell>
          <cell r="D61">
            <v>47.512730519999998</v>
          </cell>
          <cell r="E61">
            <v>47.693343280000001</v>
          </cell>
          <cell r="F61">
            <v>47.845783140000002</v>
          </cell>
          <cell r="G61">
            <v>47.989965789999999</v>
          </cell>
          <cell r="H61">
            <v>48.134380210000003</v>
          </cell>
          <cell r="I61">
            <v>48.281932249999997</v>
          </cell>
          <cell r="J61">
            <v>48.433223589999997</v>
          </cell>
          <cell r="K61">
            <v>48.588130870000001</v>
          </cell>
          <cell r="L61">
            <v>48.746468030000003</v>
          </cell>
          <cell r="M61">
            <v>48.908209249999999</v>
          </cell>
          <cell r="N61">
            <v>49.073523350000002</v>
          </cell>
          <cell r="O61">
            <v>49.242739540000002</v>
          </cell>
          <cell r="P61">
            <v>49.416297239999999</v>
          </cell>
          <cell r="Q61">
            <v>49.594699300000002</v>
          </cell>
          <cell r="R61">
            <v>49.778475190000002</v>
          </cell>
          <cell r="S61">
            <v>49.968122919999999</v>
          </cell>
          <cell r="T61">
            <v>50.164114840000003</v>
          </cell>
          <cell r="U61">
            <v>50.366910580000003</v>
          </cell>
          <cell r="V61">
            <v>50.576948379999997</v>
          </cell>
          <cell r="W61">
            <v>50.794636220000001</v>
          </cell>
          <cell r="X61">
            <v>51.020347039999997</v>
          </cell>
          <cell r="Y61">
            <v>51.254417629999999</v>
          </cell>
          <cell r="Z61">
            <v>51.497149589999999</v>
          </cell>
          <cell r="AA61">
            <v>51.74881164</v>
          </cell>
          <cell r="AB61">
            <v>52.009642450000001</v>
          </cell>
          <cell r="AC61">
            <v>52.279853559999999</v>
          </cell>
          <cell r="AD61">
            <v>52.55963225</v>
          </cell>
          <cell r="AE61">
            <v>52.849144180000003</v>
          </cell>
          <cell r="AF61">
            <v>53.148535719999998</v>
          </cell>
          <cell r="AG61">
            <v>53.457936029999999</v>
          </cell>
          <cell r="AH61">
            <v>53.777458930000002</v>
          </cell>
          <cell r="AI61">
            <v>54.107204400000001</v>
          </cell>
          <cell r="AJ61">
            <v>54.447260020000002</v>
          </cell>
          <cell r="AK61">
            <v>54.797702129999998</v>
          </cell>
        </row>
        <row r="62">
          <cell r="A62" t="str">
            <v>ia_sehy_2</v>
          </cell>
          <cell r="B62">
            <v>360.97506299999998</v>
          </cell>
          <cell r="C62">
            <v>363.91230109999998</v>
          </cell>
          <cell r="D62">
            <v>365.91071110000001</v>
          </cell>
          <cell r="E62">
            <v>367.40217860000001</v>
          </cell>
          <cell r="F62">
            <v>368.68377729999997</v>
          </cell>
          <cell r="G62">
            <v>369.91299559999999</v>
          </cell>
          <cell r="H62">
            <v>371.13809079999999</v>
          </cell>
          <cell r="I62">
            <v>372.35580700000003</v>
          </cell>
          <cell r="J62">
            <v>373.56982169999998</v>
          </cell>
          <cell r="K62">
            <v>374.79235729999999</v>
          </cell>
          <cell r="L62">
            <v>376.0377684</v>
          </cell>
          <cell r="M62">
            <v>377.31859609999998</v>
          </cell>
          <cell r="N62">
            <v>378.64410170000002</v>
          </cell>
          <cell r="O62">
            <v>380.02007589999999</v>
          </cell>
          <cell r="P62">
            <v>381.44914030000001</v>
          </cell>
          <cell r="Q62">
            <v>382.93120950000002</v>
          </cell>
          <cell r="R62">
            <v>384.45102159999999</v>
          </cell>
          <cell r="S62">
            <v>385.98845920000002</v>
          </cell>
          <cell r="T62">
            <v>387.54124200000001</v>
          </cell>
          <cell r="U62">
            <v>389.11957059999997</v>
          </cell>
          <cell r="V62">
            <v>390.7391078</v>
          </cell>
          <cell r="W62">
            <v>392.4170565</v>
          </cell>
          <cell r="X62">
            <v>394.17055479999999</v>
          </cell>
          <cell r="Y62">
            <v>396.01626829999998</v>
          </cell>
          <cell r="Z62">
            <v>397.97048569999998</v>
          </cell>
          <cell r="AA62">
            <v>400.0493755</v>
          </cell>
          <cell r="AB62">
            <v>402.26925</v>
          </cell>
          <cell r="AC62">
            <v>404.64677890000002</v>
          </cell>
          <cell r="AD62">
            <v>407.1991324</v>
          </cell>
          <cell r="AE62">
            <v>409.9440505</v>
          </cell>
          <cell r="AF62">
            <v>412.89983560000002</v>
          </cell>
          <cell r="AG62">
            <v>416.08527190000001</v>
          </cell>
          <cell r="AH62">
            <v>419.51946939999999</v>
          </cell>
          <cell r="AI62">
            <v>423.22163610000001</v>
          </cell>
          <cell r="AJ62">
            <v>427.21077989999998</v>
          </cell>
          <cell r="AK62">
            <v>431.50534540000001</v>
          </cell>
        </row>
        <row r="63">
          <cell r="A63" t="str">
            <v>ia_sehy_0</v>
          </cell>
          <cell r="B63">
            <v>360.97506299999998</v>
          </cell>
          <cell r="C63">
            <v>363.85246860000001</v>
          </cell>
          <cell r="D63">
            <v>365.76042869999998</v>
          </cell>
          <cell r="E63">
            <v>367.15110540000001</v>
          </cell>
          <cell r="F63">
            <v>368.32498889999999</v>
          </cell>
          <cell r="G63">
            <v>369.4353529</v>
          </cell>
          <cell r="H63">
            <v>370.54751169999997</v>
          </cell>
          <cell r="I63">
            <v>371.68381149999999</v>
          </cell>
          <cell r="J63">
            <v>372.84887170000002</v>
          </cell>
          <cell r="K63">
            <v>374.04173909999997</v>
          </cell>
          <cell r="L63">
            <v>375.26098250000001</v>
          </cell>
          <cell r="M63">
            <v>376.50640620000001</v>
          </cell>
          <cell r="N63">
            <v>377.77931289999998</v>
          </cell>
          <cell r="O63">
            <v>379.08223959999998</v>
          </cell>
          <cell r="P63">
            <v>380.41857040000002</v>
          </cell>
          <cell r="Q63">
            <v>381.79217670000003</v>
          </cell>
          <cell r="R63">
            <v>383.20713430000001</v>
          </cell>
          <cell r="S63">
            <v>384.6672767</v>
          </cell>
          <cell r="T63">
            <v>386.17623939999999</v>
          </cell>
          <cell r="U63">
            <v>387.73756020000002</v>
          </cell>
          <cell r="V63">
            <v>389.35461249999997</v>
          </cell>
          <cell r="W63">
            <v>391.03053679999999</v>
          </cell>
          <cell r="X63">
            <v>392.76820400000003</v>
          </cell>
          <cell r="Y63">
            <v>394.57020690000002</v>
          </cell>
          <cell r="Z63">
            <v>396.43886759999998</v>
          </cell>
          <cell r="AA63">
            <v>398.37625530000003</v>
          </cell>
          <cell r="AB63">
            <v>400.38420760000002</v>
          </cell>
          <cell r="AC63">
            <v>402.46435380000003</v>
          </cell>
          <cell r="AD63">
            <v>404.61813610000002</v>
          </cell>
          <cell r="AE63">
            <v>406.84683050000001</v>
          </cell>
          <cell r="AF63">
            <v>409.15156439999998</v>
          </cell>
          <cell r="AG63">
            <v>411.53333309999999</v>
          </cell>
          <cell r="AH63">
            <v>413.99301320000001</v>
          </cell>
          <cell r="AI63">
            <v>416.53137550000002</v>
          </cell>
          <cell r="AJ63">
            <v>419.14909460000001</v>
          </cell>
          <cell r="AK63">
            <v>421.84675929999997</v>
          </cell>
        </row>
        <row r="64">
          <cell r="A64" t="str">
            <v>ia_sech_2</v>
          </cell>
          <cell r="B64">
            <v>425.25295290000003</v>
          </cell>
          <cell r="C64">
            <v>429.396931</v>
          </cell>
          <cell r="D64">
            <v>432.9248308</v>
          </cell>
          <cell r="E64">
            <v>436.09111949999999</v>
          </cell>
          <cell r="F64">
            <v>439.08830879999999</v>
          </cell>
          <cell r="G64">
            <v>442.02161910000001</v>
          </cell>
          <cell r="H64">
            <v>444.90609310000002</v>
          </cell>
          <cell r="I64">
            <v>447.72980999999999</v>
          </cell>
          <cell r="J64">
            <v>450.51671379999999</v>
          </cell>
          <cell r="K64">
            <v>453.2995593</v>
          </cell>
          <cell r="L64">
            <v>456.10164079999998</v>
          </cell>
          <cell r="M64">
            <v>458.93254769999999</v>
          </cell>
          <cell r="N64">
            <v>461.79068480000001</v>
          </cell>
          <cell r="O64">
            <v>464.66742749999997</v>
          </cell>
          <cell r="P64">
            <v>467.55073349999998</v>
          </cell>
          <cell r="Q64">
            <v>470.42769959999998</v>
          </cell>
          <cell r="R64">
            <v>473.26604730000003</v>
          </cell>
          <cell r="S64">
            <v>476.0403379</v>
          </cell>
          <cell r="T64">
            <v>478.76755279999998</v>
          </cell>
          <cell r="U64">
            <v>481.48177989999999</v>
          </cell>
          <cell r="V64">
            <v>484.2166196</v>
          </cell>
          <cell r="W64">
            <v>486.99885660000001</v>
          </cell>
          <cell r="X64">
            <v>489.84816849999999</v>
          </cell>
          <cell r="Y64">
            <v>492.77894620000001</v>
          </cell>
          <cell r="Z64">
            <v>495.80233679999998</v>
          </cell>
          <cell r="AA64">
            <v>498.92784619999998</v>
          </cell>
          <cell r="AB64">
            <v>502.16440740000002</v>
          </cell>
          <cell r="AC64">
            <v>505.52101199999998</v>
          </cell>
          <cell r="AD64">
            <v>509.00703750000002</v>
          </cell>
          <cell r="AE64">
            <v>512.63237819999995</v>
          </cell>
          <cell r="AF64">
            <v>516.40745279999999</v>
          </cell>
          <cell r="AG64">
            <v>520.34313150000003</v>
          </cell>
          <cell r="AH64">
            <v>524.45060690000003</v>
          </cell>
          <cell r="AI64">
            <v>528.74121990000003</v>
          </cell>
          <cell r="AJ64">
            <v>533.22624740000003</v>
          </cell>
          <cell r="AK64">
            <v>537.91665469999998</v>
          </cell>
        </row>
        <row r="65">
          <cell r="A65" t="str">
            <v>ia_sech_0</v>
          </cell>
          <cell r="B65">
            <v>425.25295290000003</v>
          </cell>
          <cell r="C65">
            <v>429.32927360000002</v>
          </cell>
          <cell r="D65">
            <v>432.79636169999998</v>
          </cell>
          <cell r="E65">
            <v>435.93463050000003</v>
          </cell>
          <cell r="F65">
            <v>438.93040439999999</v>
          </cell>
          <cell r="G65">
            <v>441.87754749999999</v>
          </cell>
          <cell r="H65">
            <v>444.81449470000001</v>
          </cell>
          <cell r="I65">
            <v>447.75274990000003</v>
          </cell>
          <cell r="J65">
            <v>450.69303869999999</v>
          </cell>
          <cell r="K65">
            <v>453.63313210000001</v>
          </cell>
          <cell r="L65">
            <v>456.57109869999999</v>
          </cell>
          <cell r="M65">
            <v>459.50632719999999</v>
          </cell>
          <cell r="N65">
            <v>462.43958359999999</v>
          </cell>
          <cell r="O65">
            <v>465.37272359999997</v>
          </cell>
          <cell r="P65">
            <v>468.3083393</v>
          </cell>
          <cell r="Q65">
            <v>471.24944590000001</v>
          </cell>
          <cell r="R65">
            <v>474.1992424</v>
          </cell>
          <cell r="S65">
            <v>477.1608008</v>
          </cell>
          <cell r="T65">
            <v>480.1370642</v>
          </cell>
          <cell r="U65">
            <v>483.13089009999999</v>
          </cell>
          <cell r="V65">
            <v>486.14500670000001</v>
          </cell>
          <cell r="W65">
            <v>489.18197409999999</v>
          </cell>
          <cell r="X65">
            <v>492.244167</v>
          </cell>
          <cell r="Y65">
            <v>495.33377400000001</v>
          </cell>
          <cell r="Z65">
            <v>498.4528072</v>
          </cell>
          <cell r="AA65">
            <v>501.60311669999999</v>
          </cell>
          <cell r="AB65">
            <v>504.78640730000001</v>
          </cell>
          <cell r="AC65">
            <v>508.00425410000003</v>
          </cell>
          <cell r="AD65">
            <v>511.25811859999999</v>
          </cell>
          <cell r="AE65">
            <v>514.54936129999999</v>
          </cell>
          <cell r="AF65">
            <v>517.87915650000002</v>
          </cell>
          <cell r="AG65">
            <v>521.24862169999994</v>
          </cell>
          <cell r="AH65">
            <v>524.65884040000003</v>
          </cell>
          <cell r="AI65">
            <v>528.11085709999998</v>
          </cell>
          <cell r="AJ65">
            <v>531.60567170000002</v>
          </cell>
          <cell r="AK65">
            <v>535.14423780000004</v>
          </cell>
        </row>
        <row r="66">
          <cell r="A66" t="str">
            <v>ia_seot_2</v>
          </cell>
          <cell r="B66">
            <v>5.8965451440000001</v>
          </cell>
          <cell r="C66">
            <v>5.9449993110000001</v>
          </cell>
          <cell r="D66">
            <v>5.9784997720000002</v>
          </cell>
          <cell r="E66">
            <v>6.0041007930000001</v>
          </cell>
          <cell r="F66">
            <v>6.026732311</v>
          </cell>
          <cell r="G66">
            <v>6.0491049979999998</v>
          </cell>
          <cell r="H66">
            <v>6.0719682830000004</v>
          </cell>
          <cell r="I66">
            <v>6.095079857</v>
          </cell>
          <cell r="J66">
            <v>6.1184083420000004</v>
          </cell>
          <cell r="K66">
            <v>6.1421405560000002</v>
          </cell>
          <cell r="L66">
            <v>6.1665603530000004</v>
          </cell>
          <cell r="M66">
            <v>6.1919706870000004</v>
          </cell>
          <cell r="N66">
            <v>6.2186586430000004</v>
          </cell>
          <cell r="O66">
            <v>6.2468830249999998</v>
          </cell>
          <cell r="P66">
            <v>6.2768711130000003</v>
          </cell>
          <cell r="Q66">
            <v>6.3088186779999997</v>
          </cell>
          <cell r="R66">
            <v>6.3425081299999997</v>
          </cell>
          <cell r="S66">
            <v>6.3774775999999997</v>
          </cell>
          <cell r="T66">
            <v>6.4135822969999996</v>
          </cell>
          <cell r="U66">
            <v>6.4509034119999997</v>
          </cell>
          <cell r="V66">
            <v>6.4896288420000001</v>
          </cell>
          <cell r="W66">
            <v>6.529985054</v>
          </cell>
          <cell r="X66">
            <v>6.5722077209999998</v>
          </cell>
          <cell r="Y66">
            <v>6.6165327700000001</v>
          </cell>
          <cell r="Z66">
            <v>6.6631963790000004</v>
          </cell>
          <cell r="AA66">
            <v>6.7124381120000001</v>
          </cell>
          <cell r="AB66">
            <v>6.7645045799999997</v>
          </cell>
          <cell r="AC66">
            <v>6.8196525379999997</v>
          </cell>
          <cell r="AD66">
            <v>6.8781510099999998</v>
          </cell>
          <cell r="AE66">
            <v>6.9402822830000002</v>
          </cell>
          <cell r="AF66">
            <v>7.0063417120000002</v>
          </cell>
          <cell r="AG66">
            <v>7.0766362870000004</v>
          </cell>
          <cell r="AH66">
            <v>7.1514819359999997</v>
          </cell>
          <cell r="AI66">
            <v>7.2311995590000002</v>
          </cell>
          <cell r="AJ66">
            <v>7.3161097929999999</v>
          </cell>
          <cell r="AK66">
            <v>7.4065265980000001</v>
          </cell>
        </row>
        <row r="67">
          <cell r="A67" t="str">
            <v>ia_seot_0</v>
          </cell>
          <cell r="B67">
            <v>5.8965451440000001</v>
          </cell>
          <cell r="C67">
            <v>5.9435415230000004</v>
          </cell>
          <cell r="D67">
            <v>5.9746936440000002</v>
          </cell>
          <cell r="E67">
            <v>5.9973905309999997</v>
          </cell>
          <cell r="F67">
            <v>6.0165457709999997</v>
          </cell>
          <cell r="G67">
            <v>6.0346675960000002</v>
          </cell>
          <cell r="H67">
            <v>6.0528255639999999</v>
          </cell>
          <cell r="I67">
            <v>6.0713853899999997</v>
          </cell>
          <cell r="J67">
            <v>6.0904217520000001</v>
          </cell>
          <cell r="K67">
            <v>6.1099174549999997</v>
          </cell>
          <cell r="L67">
            <v>6.1298472009999996</v>
          </cell>
          <cell r="M67">
            <v>6.1502059359999999</v>
          </cell>
          <cell r="N67">
            <v>6.1710133389999999</v>
          </cell>
          <cell r="O67">
            <v>6.1923095679999998</v>
          </cell>
          <cell r="P67">
            <v>6.2141489319999996</v>
          </cell>
          <cell r="Q67">
            <v>6.2365939619999997</v>
          </cell>
          <cell r="R67">
            <v>6.2597107320000003</v>
          </cell>
          <cell r="S67">
            <v>6.283561508</v>
          </cell>
          <cell r="T67">
            <v>6.3082054369999998</v>
          </cell>
          <cell r="U67">
            <v>6.3337001510000004</v>
          </cell>
          <cell r="V67">
            <v>6.3601006590000004</v>
          </cell>
          <cell r="W67">
            <v>6.3874582179999999</v>
          </cell>
          <cell r="X67">
            <v>6.415819731</v>
          </cell>
          <cell r="Y67">
            <v>6.4452275969999997</v>
          </cell>
          <cell r="Z67">
            <v>6.4757198310000001</v>
          </cell>
          <cell r="AA67">
            <v>6.5073303530000004</v>
          </cell>
          <cell r="AB67">
            <v>6.5400893330000001</v>
          </cell>
          <cell r="AC67">
            <v>6.5740235619999998</v>
          </cell>
          <cell r="AD67">
            <v>6.6091568069999997</v>
          </cell>
          <cell r="AE67">
            <v>6.6455101340000002</v>
          </cell>
          <cell r="AF67">
            <v>6.6831022000000004</v>
          </cell>
          <cell r="AG67">
            <v>6.7219495130000002</v>
          </cell>
          <cell r="AH67">
            <v>6.7620666539999998</v>
          </cell>
          <cell r="AI67">
            <v>6.80346647</v>
          </cell>
          <cell r="AJ67">
            <v>6.8461602450000001</v>
          </cell>
          <cell r="AK67">
            <v>6.8901578480000003</v>
          </cell>
        </row>
        <row r="68">
          <cell r="A68" t="str">
            <v>ia_agrf_2</v>
          </cell>
          <cell r="B68">
            <v>4438.6545690000003</v>
          </cell>
          <cell r="C68">
            <v>4484.3722859999998</v>
          </cell>
          <cell r="D68">
            <v>4527.5090899999996</v>
          </cell>
          <cell r="E68">
            <v>4570.617448</v>
          </cell>
          <cell r="F68">
            <v>4615.005733</v>
          </cell>
          <cell r="G68">
            <v>4661.0128729999997</v>
          </cell>
          <cell r="H68">
            <v>4708.6444410000004</v>
          </cell>
          <cell r="I68">
            <v>4757.8397420000001</v>
          </cell>
          <cell r="J68">
            <v>4808.4384179999997</v>
          </cell>
          <cell r="K68">
            <v>4860.2581250000003</v>
          </cell>
          <cell r="L68">
            <v>4913.1190900000001</v>
          </cell>
          <cell r="M68">
            <v>4966.8470530000004</v>
          </cell>
          <cell r="N68">
            <v>5021.2695999999996</v>
          </cell>
          <cell r="O68">
            <v>5076.2128249999996</v>
          </cell>
          <cell r="P68">
            <v>5131.5006839999996</v>
          </cell>
          <cell r="Q68">
            <v>5186.9570569999996</v>
          </cell>
          <cell r="R68">
            <v>5242.5006370000001</v>
          </cell>
          <cell r="S68">
            <v>5298.139373</v>
          </cell>
          <cell r="T68">
            <v>5353.8867829999999</v>
          </cell>
          <cell r="U68">
            <v>5409.7736809999997</v>
          </cell>
          <cell r="V68">
            <v>5465.8451139999997</v>
          </cell>
          <cell r="W68">
            <v>5522.1542929999996</v>
          </cell>
          <cell r="X68">
            <v>5578.7563700000001</v>
          </cell>
          <cell r="Y68">
            <v>5635.7033929999998</v>
          </cell>
          <cell r="Z68">
            <v>5693.0410080000001</v>
          </cell>
          <cell r="AA68">
            <v>5750.8068789999998</v>
          </cell>
          <cell r="AB68">
            <v>5809.0304340000002</v>
          </cell>
          <cell r="AC68">
            <v>5867.7335270000003</v>
          </cell>
          <cell r="AD68">
            <v>5926.9316170000002</v>
          </cell>
          <cell r="AE68">
            <v>5986.6351990000003</v>
          </cell>
          <cell r="AF68">
            <v>6046.8512890000002</v>
          </cell>
          <cell r="AG68">
            <v>6107.5848219999998</v>
          </cell>
          <cell r="AH68">
            <v>6168.8398950000001</v>
          </cell>
          <cell r="AI68">
            <v>6230.6207960000002</v>
          </cell>
          <cell r="AJ68">
            <v>6292.9328150000001</v>
          </cell>
          <cell r="AK68">
            <v>6355.7828220000001</v>
          </cell>
        </row>
        <row r="69">
          <cell r="A69" t="str">
            <v>ia_agrf_0</v>
          </cell>
          <cell r="B69">
            <v>4438.6545690000003</v>
          </cell>
          <cell r="C69">
            <v>4484.7579379999997</v>
          </cell>
          <cell r="D69">
            <v>4528.5861560000003</v>
          </cell>
          <cell r="E69">
            <v>4572.6980299999996</v>
          </cell>
          <cell r="F69">
            <v>4618.4705450000001</v>
          </cell>
          <cell r="G69">
            <v>4666.3523709999999</v>
          </cell>
          <cell r="H69">
            <v>4716.3196930000004</v>
          </cell>
          <cell r="I69">
            <v>4768.174156</v>
          </cell>
          <cell r="J69">
            <v>4821.6879369999997</v>
          </cell>
          <cell r="K69">
            <v>4876.6593789999997</v>
          </cell>
          <cell r="L69">
            <v>4932.9268700000002</v>
          </cell>
          <cell r="M69">
            <v>4990.3668120000002</v>
          </cell>
          <cell r="N69">
            <v>5048.887221</v>
          </cell>
          <cell r="O69">
            <v>5108.4211740000001</v>
          </cell>
          <cell r="P69">
            <v>5168.9212319999997</v>
          </cell>
          <cell r="Q69">
            <v>5230.3546640000004</v>
          </cell>
          <cell r="R69">
            <v>5292.6995539999998</v>
          </cell>
          <cell r="S69">
            <v>5355.9416940000001</v>
          </cell>
          <cell r="T69">
            <v>5420.0719099999997</v>
          </cell>
          <cell r="U69">
            <v>5485.0838110000004</v>
          </cell>
          <cell r="V69">
            <v>5550.9725239999998</v>
          </cell>
          <cell r="W69">
            <v>5617.733733</v>
          </cell>
          <cell r="X69">
            <v>5685.3630940000003</v>
          </cell>
          <cell r="Y69">
            <v>5753.8559759999998</v>
          </cell>
          <cell r="Z69">
            <v>5823.2074480000001</v>
          </cell>
          <cell r="AA69">
            <v>5893.4124309999997</v>
          </cell>
          <cell r="AB69">
            <v>5964.4659389999997</v>
          </cell>
          <cell r="AC69">
            <v>6036.3633579999996</v>
          </cell>
          <cell r="AD69">
            <v>6109.1007149999996</v>
          </cell>
          <cell r="AE69">
            <v>6182.6749159999999</v>
          </cell>
          <cell r="AF69">
            <v>6257.0839329999999</v>
          </cell>
          <cell r="AG69">
            <v>6332.3269360000004</v>
          </cell>
          <cell r="AH69">
            <v>6408.4043760000004</v>
          </cell>
          <cell r="AI69">
            <v>6485.3180160000002</v>
          </cell>
          <cell r="AJ69">
            <v>6563.0709280000001</v>
          </cell>
          <cell r="AK69">
            <v>6641.6674569999996</v>
          </cell>
        </row>
        <row r="70">
          <cell r="A70" t="str">
            <v>ia_ind_2</v>
          </cell>
          <cell r="B70">
            <v>234838.5135</v>
          </cell>
          <cell r="C70">
            <v>237610.90659999999</v>
          </cell>
          <cell r="D70">
            <v>240417.5766</v>
          </cell>
          <cell r="E70">
            <v>243218.3903</v>
          </cell>
          <cell r="F70">
            <v>246003.95240000001</v>
          </cell>
          <cell r="G70">
            <v>248780.0606</v>
          </cell>
          <cell r="H70">
            <v>251562.11559999999</v>
          </cell>
          <cell r="I70">
            <v>254367.4425</v>
          </cell>
          <cell r="J70">
            <v>257205.6807</v>
          </cell>
          <cell r="K70">
            <v>260080.35990000001</v>
          </cell>
          <cell r="L70">
            <v>262991.45490000001</v>
          </cell>
          <cell r="M70">
            <v>265937.19770000002</v>
          </cell>
          <cell r="N70">
            <v>268915.02620000002</v>
          </cell>
          <cell r="O70">
            <v>271921.97019999998</v>
          </cell>
          <cell r="P70">
            <v>274954.76199999999</v>
          </cell>
          <cell r="Q70">
            <v>278009.85700000002</v>
          </cell>
          <cell r="R70">
            <v>281088.4436</v>
          </cell>
          <cell r="S70">
            <v>284195.66350000002</v>
          </cell>
          <cell r="T70">
            <v>287334.3308</v>
          </cell>
          <cell r="U70">
            <v>290505.74359999999</v>
          </cell>
          <cell r="V70">
            <v>293710.8322</v>
          </cell>
          <cell r="W70">
            <v>296950.76760000002</v>
          </cell>
          <cell r="X70">
            <v>300227.08289999998</v>
          </cell>
          <cell r="Y70">
            <v>303541.53830000001</v>
          </cell>
          <cell r="Z70">
            <v>306895.9118</v>
          </cell>
          <cell r="AA70">
            <v>310291.81310000003</v>
          </cell>
          <cell r="AB70">
            <v>313730.55829999998</v>
          </cell>
          <cell r="AC70">
            <v>317213.10580000002</v>
          </cell>
          <cell r="AD70">
            <v>320740.04320000001</v>
          </cell>
          <cell r="AE70">
            <v>324311.60619999998</v>
          </cell>
          <cell r="AF70">
            <v>327927.71830000001</v>
          </cell>
          <cell r="AG70">
            <v>331588.03759999998</v>
          </cell>
          <cell r="AH70">
            <v>335292.00569999998</v>
          </cell>
          <cell r="AI70">
            <v>339038.89110000001</v>
          </cell>
          <cell r="AJ70">
            <v>342827.82699999999</v>
          </cell>
          <cell r="AK70">
            <v>346657.84129999997</v>
          </cell>
        </row>
        <row r="71">
          <cell r="A71" t="str">
            <v>ia_ind_0</v>
          </cell>
          <cell r="B71">
            <v>234838.5135</v>
          </cell>
          <cell r="C71">
            <v>237624.05470000001</v>
          </cell>
          <cell r="D71">
            <v>240452.1268</v>
          </cell>
          <cell r="E71">
            <v>243280.52830000001</v>
          </cell>
          <cell r="F71">
            <v>246101.22760000001</v>
          </cell>
          <cell r="G71">
            <v>248923.48610000001</v>
          </cell>
          <cell r="H71">
            <v>251760.90340000001</v>
          </cell>
          <cell r="I71">
            <v>254625.0894</v>
          </cell>
          <cell r="J71">
            <v>257523.8383</v>
          </cell>
          <cell r="K71">
            <v>260461.4944</v>
          </cell>
          <cell r="L71">
            <v>263440.0184</v>
          </cell>
          <cell r="M71">
            <v>266460.027</v>
          </cell>
          <cell r="N71">
            <v>269521.55690000003</v>
          </cell>
          <cell r="O71">
            <v>272624.53350000002</v>
          </cell>
          <cell r="P71">
            <v>275769.00719999999</v>
          </cell>
          <cell r="Q71">
            <v>278955.23259999999</v>
          </cell>
          <cell r="R71">
            <v>282183.65820000001</v>
          </cell>
          <cell r="S71">
            <v>285454.87430000002</v>
          </cell>
          <cell r="T71">
            <v>288769.54749999999</v>
          </cell>
          <cell r="U71">
            <v>292128.359</v>
          </cell>
          <cell r="V71">
            <v>295531.95630000002</v>
          </cell>
          <cell r="W71">
            <v>298980.91859999998</v>
          </cell>
          <cell r="X71">
            <v>302475.7377</v>
          </cell>
          <cell r="Y71">
            <v>306016.80949999997</v>
          </cell>
          <cell r="Z71">
            <v>309604.435</v>
          </cell>
          <cell r="AA71">
            <v>313238.8272</v>
          </cell>
          <cell r="AB71">
            <v>316920.12099999998</v>
          </cell>
          <cell r="AC71">
            <v>320648.38530000002</v>
          </cell>
          <cell r="AD71">
            <v>324423.63569999998</v>
          </cell>
          <cell r="AE71">
            <v>328245.8456</v>
          </cell>
          <cell r="AF71">
            <v>332114.9572</v>
          </cell>
          <cell r="AG71">
            <v>336030.89140000002</v>
          </cell>
          <cell r="AH71">
            <v>339993.55530000001</v>
          </cell>
          <cell r="AI71">
            <v>344002.84980000003</v>
          </cell>
          <cell r="AJ71">
            <v>348058.67570000002</v>
          </cell>
          <cell r="AK71">
            <v>352160.9388</v>
          </cell>
        </row>
        <row r="72">
          <cell r="A72" t="str">
            <v>ia_trsp_2</v>
          </cell>
          <cell r="B72">
            <v>8011.929924</v>
          </cell>
          <cell r="C72">
            <v>8099.0208039999998</v>
          </cell>
          <cell r="D72">
            <v>8183.1673410000003</v>
          </cell>
          <cell r="E72">
            <v>8265.9778750000005</v>
          </cell>
          <cell r="F72">
            <v>8348.2338610000006</v>
          </cell>
          <cell r="G72">
            <v>8429.9612390000002</v>
          </cell>
          <cell r="H72">
            <v>8511.3016540000008</v>
          </cell>
          <cell r="I72">
            <v>8592.7534830000004</v>
          </cell>
          <cell r="J72">
            <v>8674.6379679999991</v>
          </cell>
          <cell r="K72">
            <v>8757.0348209999993</v>
          </cell>
          <cell r="L72">
            <v>8839.7844019999993</v>
          </cell>
          <cell r="M72">
            <v>8922.5246110000007</v>
          </cell>
          <cell r="N72">
            <v>9004.7372599999999</v>
          </cell>
          <cell r="O72">
            <v>9085.7932629999996</v>
          </cell>
          <cell r="P72">
            <v>9164.9935530000002</v>
          </cell>
          <cell r="Q72">
            <v>9241.6052970000001</v>
          </cell>
          <cell r="R72">
            <v>9315.3204139999998</v>
          </cell>
          <cell r="S72">
            <v>9386.3786459999992</v>
          </cell>
          <cell r="T72">
            <v>9455.1548910000001</v>
          </cell>
          <cell r="U72">
            <v>9522.0430699999997</v>
          </cell>
          <cell r="V72">
            <v>9587.4038209999999</v>
          </cell>
          <cell r="W72">
            <v>9651.5502429999997</v>
          </cell>
          <cell r="X72">
            <v>9714.7498469999991</v>
          </cell>
          <cell r="Y72">
            <v>9777.2317129999992</v>
          </cell>
          <cell r="Z72">
            <v>9839.1943460000002</v>
          </cell>
          <cell r="AA72">
            <v>9900.8126609999999</v>
          </cell>
          <cell r="AB72">
            <v>9962.2437269999991</v>
          </cell>
          <cell r="AC72">
            <v>10023.631359999999</v>
          </cell>
          <cell r="AD72">
            <v>10085.10974</v>
          </cell>
          <cell r="AE72">
            <v>10146.8063</v>
          </cell>
          <cell r="AF72">
            <v>10208.84391</v>
          </cell>
          <cell r="AG72">
            <v>10271.34267</v>
          </cell>
          <cell r="AH72">
            <v>10334.42122</v>
          </cell>
          <cell r="AI72">
            <v>10398.197679999999</v>
          </cell>
          <cell r="AJ72">
            <v>10462.790290000001</v>
          </cell>
          <cell r="AK72">
            <v>10528.31781</v>
          </cell>
        </row>
        <row r="73">
          <cell r="A73" t="str">
            <v>ia_trsp_0</v>
          </cell>
          <cell r="B73">
            <v>8011.929924</v>
          </cell>
          <cell r="C73">
            <v>8100.3972599999997</v>
          </cell>
          <cell r="D73">
            <v>8187.3754269999999</v>
          </cell>
          <cell r="E73">
            <v>8274.5565889999998</v>
          </cell>
          <cell r="F73">
            <v>8362.9458620000005</v>
          </cell>
          <cell r="G73">
            <v>8452.9842449999996</v>
          </cell>
          <cell r="H73">
            <v>8544.7984460000007</v>
          </cell>
          <cell r="I73">
            <v>8638.3656090000004</v>
          </cell>
          <cell r="J73">
            <v>8733.6010929999993</v>
          </cell>
          <cell r="K73">
            <v>8830.4023269999998</v>
          </cell>
          <cell r="L73">
            <v>8928.6702839999998</v>
          </cell>
          <cell r="M73">
            <v>9028.3195680000008</v>
          </cell>
          <cell r="N73">
            <v>9129.2824209999999</v>
          </cell>
          <cell r="O73">
            <v>9231.5092839999998</v>
          </cell>
          <cell r="P73">
            <v>9334.9674030000006</v>
          </cell>
          <cell r="Q73">
            <v>9439.6383380000007</v>
          </cell>
          <cell r="R73">
            <v>9545.5150859999994</v>
          </cell>
          <cell r="S73">
            <v>9652.5992740000002</v>
          </cell>
          <cell r="T73">
            <v>9760.898604</v>
          </cell>
          <cell r="U73">
            <v>9870.4247539999997</v>
          </cell>
          <cell r="V73">
            <v>9981.1917919999996</v>
          </cell>
          <cell r="W73">
            <v>10093.215099999999</v>
          </cell>
          <cell r="X73">
            <v>10206.510689999999</v>
          </cell>
          <cell r="Y73">
            <v>10321.09484</v>
          </cell>
          <cell r="Z73">
            <v>10436.98402</v>
          </cell>
          <cell r="AA73">
            <v>10554.19485</v>
          </cell>
          <cell r="AB73">
            <v>10672.744259999999</v>
          </cell>
          <cell r="AC73">
            <v>10792.64964</v>
          </cell>
          <cell r="AD73">
            <v>10913.928900000001</v>
          </cell>
          <cell r="AE73">
            <v>11036.60067</v>
          </cell>
          <cell r="AF73">
            <v>11160.684289999999</v>
          </cell>
          <cell r="AG73">
            <v>11286.19989</v>
          </cell>
          <cell r="AH73">
            <v>11413.16834</v>
          </cell>
          <cell r="AI73">
            <v>11541.61123</v>
          </cell>
          <cell r="AJ73">
            <v>11671.55083</v>
          </cell>
          <cell r="AK73">
            <v>11803.009969999999</v>
          </cell>
        </row>
        <row r="74">
          <cell r="A74" t="str">
            <v>ia_trsf_2</v>
          </cell>
          <cell r="B74">
            <v>2250.2986999999998</v>
          </cell>
          <cell r="C74">
            <v>2267.1733380000001</v>
          </cell>
          <cell r="D74">
            <v>2278.5710749999998</v>
          </cell>
          <cell r="E74">
            <v>2288.1471470000001</v>
          </cell>
          <cell r="F74">
            <v>2297.6997379999998</v>
          </cell>
          <cell r="G74">
            <v>2307.6602790000002</v>
          </cell>
          <cell r="H74">
            <v>2318.0428109999998</v>
          </cell>
          <cell r="I74">
            <v>2328.9067719999998</v>
          </cell>
          <cell r="J74">
            <v>2340.2521459999998</v>
          </cell>
          <cell r="K74">
            <v>2351.9908599999999</v>
          </cell>
          <cell r="L74">
            <v>2363.9589559999999</v>
          </cell>
          <cell r="M74">
            <v>2375.9352119999999</v>
          </cell>
          <cell r="N74">
            <v>2387.6580079999999</v>
          </cell>
          <cell r="O74">
            <v>2398.8401239999998</v>
          </cell>
          <cell r="P74">
            <v>2409.1822849999999</v>
          </cell>
          <cell r="Q74">
            <v>2418.3857280000002</v>
          </cell>
          <cell r="R74">
            <v>2426.3378010000001</v>
          </cell>
          <cell r="S74">
            <v>2433.1768849999999</v>
          </cell>
          <cell r="T74">
            <v>2439.1089910000001</v>
          </cell>
          <cell r="U74">
            <v>2444.3233209999999</v>
          </cell>
          <cell r="V74">
            <v>2448.9703420000001</v>
          </cell>
          <cell r="W74">
            <v>2453.161924</v>
          </cell>
          <cell r="X74">
            <v>2456.977335</v>
          </cell>
          <cell r="Y74">
            <v>2460.4696739999999</v>
          </cell>
          <cell r="Z74">
            <v>2463.6713140000002</v>
          </cell>
          <cell r="AA74">
            <v>2466.598199</v>
          </cell>
          <cell r="AB74">
            <v>2469.2532040000001</v>
          </cell>
          <cell r="AC74">
            <v>2471.6287980000002</v>
          </cell>
          <cell r="AD74">
            <v>2473.7092210000001</v>
          </cell>
          <cell r="AE74">
            <v>2475.4723479999998</v>
          </cell>
          <cell r="AF74">
            <v>2476.8913769999999</v>
          </cell>
          <cell r="AG74">
            <v>2477.936424</v>
          </cell>
          <cell r="AH74">
            <v>2478.5761170000001</v>
          </cell>
          <cell r="AI74">
            <v>2478.7791999999999</v>
          </cell>
          <cell r="AJ74">
            <v>2478.516208</v>
          </cell>
          <cell r="AK74">
            <v>2477.7611700000002</v>
          </cell>
        </row>
        <row r="75">
          <cell r="A75" t="str">
            <v>ia_trsf_0</v>
          </cell>
          <cell r="B75">
            <v>2250.2986999999998</v>
          </cell>
          <cell r="C75">
            <v>2267.785343</v>
          </cell>
          <cell r="D75">
            <v>2280.511598</v>
          </cell>
          <cell r="E75">
            <v>2292.1162319999999</v>
          </cell>
          <cell r="F75">
            <v>2304.4501100000002</v>
          </cell>
          <cell r="G75">
            <v>2318.1018049999998</v>
          </cell>
          <cell r="H75">
            <v>2333.064793</v>
          </cell>
          <cell r="I75">
            <v>2349.1318460000002</v>
          </cell>
          <cell r="J75">
            <v>2366.0735239999999</v>
          </cell>
          <cell r="K75">
            <v>2383.7007309999999</v>
          </cell>
          <cell r="L75">
            <v>2401.8760040000002</v>
          </cell>
          <cell r="M75">
            <v>2420.5063359999999</v>
          </cell>
          <cell r="N75">
            <v>2439.5318729999999</v>
          </cell>
          <cell r="O75">
            <v>2458.9156320000002</v>
          </cell>
          <cell r="P75">
            <v>2478.63544</v>
          </cell>
          <cell r="Q75">
            <v>2498.679099</v>
          </cell>
          <cell r="R75">
            <v>2519.0407679999998</v>
          </cell>
          <cell r="S75">
            <v>2539.7184689999999</v>
          </cell>
          <cell r="T75">
            <v>2560.7124829999998</v>
          </cell>
          <cell r="U75">
            <v>2582.0243260000002</v>
          </cell>
          <cell r="V75">
            <v>2603.6561150000002</v>
          </cell>
          <cell r="W75">
            <v>2625.610173</v>
          </cell>
          <cell r="X75">
            <v>2647.888817</v>
          </cell>
          <cell r="Y75">
            <v>2670.494256</v>
          </cell>
          <cell r="Z75">
            <v>2693.4285580000001</v>
          </cell>
          <cell r="AA75">
            <v>2716.6936580000001</v>
          </cell>
          <cell r="AB75">
            <v>2740.2914000000001</v>
          </cell>
          <cell r="AC75">
            <v>2764.2235740000001</v>
          </cell>
          <cell r="AD75">
            <v>2788.491959</v>
          </cell>
          <cell r="AE75">
            <v>2813.0983609999998</v>
          </cell>
          <cell r="AF75">
            <v>2838.0446379999998</v>
          </cell>
          <cell r="AG75">
            <v>2863.3327169999998</v>
          </cell>
          <cell r="AH75">
            <v>2888.9646090000001</v>
          </cell>
          <cell r="AI75">
            <v>2914.942407</v>
          </cell>
          <cell r="AJ75">
            <v>2941.268278</v>
          </cell>
          <cell r="AK75">
            <v>2967.9444570000001</v>
          </cell>
        </row>
        <row r="76">
          <cell r="A76" t="str">
            <v>ia_ele_2</v>
          </cell>
          <cell r="B76">
            <v>3646.3195380000002</v>
          </cell>
          <cell r="C76">
            <v>3676.6900930000002</v>
          </cell>
          <cell r="D76">
            <v>3698.1207869999998</v>
          </cell>
          <cell r="E76">
            <v>3714.7265379999999</v>
          </cell>
          <cell r="F76">
            <v>3729.3329699999999</v>
          </cell>
          <cell r="G76">
            <v>3743.4224389999999</v>
          </cell>
          <cell r="H76">
            <v>3757.4238300000002</v>
          </cell>
          <cell r="I76">
            <v>3771.2957390000001</v>
          </cell>
          <cell r="J76">
            <v>3785.097753</v>
          </cell>
          <cell r="K76">
            <v>3798.9741410000001</v>
          </cell>
          <cell r="L76">
            <v>3813.0762530000002</v>
          </cell>
          <cell r="M76">
            <v>3827.521917</v>
          </cell>
          <cell r="N76">
            <v>3842.3845630000001</v>
          </cell>
          <cell r="O76">
            <v>3857.6958730000001</v>
          </cell>
          <cell r="P76">
            <v>3873.4525079999999</v>
          </cell>
          <cell r="Q76">
            <v>3889.6232110000001</v>
          </cell>
          <cell r="R76">
            <v>3906.0314800000001</v>
          </cell>
          <cell r="S76">
            <v>3922.47858</v>
          </cell>
          <cell r="T76">
            <v>3938.9704219999999</v>
          </cell>
          <cell r="U76">
            <v>3955.6418490000001</v>
          </cell>
          <cell r="V76">
            <v>3972.6748980000002</v>
          </cell>
          <cell r="W76">
            <v>3990.2565159999999</v>
          </cell>
          <cell r="X76">
            <v>4008.563502</v>
          </cell>
          <cell r="Y76">
            <v>4027.7606369999999</v>
          </cell>
          <cell r="Z76">
            <v>4048.0038159999999</v>
          </cell>
          <cell r="AA76">
            <v>4069.4442829999998</v>
          </cell>
          <cell r="AB76">
            <v>4092.2324520000002</v>
          </cell>
          <cell r="AC76">
            <v>4116.5207959999998</v>
          </cell>
          <cell r="AD76">
            <v>4142.4657619999998</v>
          </cell>
          <cell r="AE76">
            <v>4170.2287470000001</v>
          </cell>
          <cell r="AF76">
            <v>4199.9762190000001</v>
          </cell>
          <cell r="AG76">
            <v>4231.8790449999997</v>
          </cell>
          <cell r="AH76">
            <v>4266.1110529999996</v>
          </cell>
          <cell r="AI76">
            <v>4302.8468759999996</v>
          </cell>
          <cell r="AJ76">
            <v>4342.2591080000002</v>
          </cell>
          <cell r="AK76">
            <v>4384.5148399999998</v>
          </cell>
        </row>
        <row r="77">
          <cell r="A77" t="str">
            <v>ia_ele_0</v>
          </cell>
          <cell r="B77">
            <v>3646.3195380000002</v>
          </cell>
          <cell r="C77">
            <v>3676.1148640000001</v>
          </cell>
          <cell r="D77">
            <v>3696.7263659999999</v>
          </cell>
          <cell r="E77">
            <v>3712.472315</v>
          </cell>
          <cell r="F77">
            <v>3726.2027459999999</v>
          </cell>
          <cell r="G77">
            <v>3739.3546940000001</v>
          </cell>
          <cell r="H77">
            <v>3752.5274690000001</v>
          </cell>
          <cell r="I77">
            <v>3765.9165889999999</v>
          </cell>
          <cell r="J77">
            <v>3779.5554200000001</v>
          </cell>
          <cell r="K77">
            <v>3793.4299679999999</v>
          </cell>
          <cell r="L77">
            <v>3807.5257069999998</v>
          </cell>
          <cell r="M77">
            <v>3821.842259</v>
          </cell>
          <cell r="N77">
            <v>3836.394636</v>
          </cell>
          <cell r="O77">
            <v>3851.2098820000001</v>
          </cell>
          <cell r="P77">
            <v>3866.322897</v>
          </cell>
          <cell r="Q77">
            <v>3881.7727709999999</v>
          </cell>
          <cell r="R77">
            <v>3897.6</v>
          </cell>
          <cell r="S77">
            <v>3913.8422489999998</v>
          </cell>
          <cell r="T77">
            <v>3930.5348370000002</v>
          </cell>
          <cell r="U77">
            <v>3947.7117490000001</v>
          </cell>
          <cell r="V77">
            <v>3965.4050849999999</v>
          </cell>
          <cell r="W77">
            <v>3983.6444780000002</v>
          </cell>
          <cell r="X77">
            <v>4002.456815</v>
          </cell>
          <cell r="Y77">
            <v>4021.866207</v>
          </cell>
          <cell r="Z77">
            <v>4041.894119</v>
          </cell>
          <cell r="AA77">
            <v>4062.5595739999999</v>
          </cell>
          <cell r="AB77">
            <v>4083.8793919999998</v>
          </cell>
          <cell r="AC77">
            <v>4105.8684380000004</v>
          </cell>
          <cell r="AD77">
            <v>4128.5398480000003</v>
          </cell>
          <cell r="AE77">
            <v>4151.9052419999998</v>
          </cell>
          <cell r="AF77">
            <v>4175.9748099999997</v>
          </cell>
          <cell r="AG77">
            <v>4200.7575939999997</v>
          </cell>
          <cell r="AH77">
            <v>4226.2616459999999</v>
          </cell>
          <cell r="AI77">
            <v>4252.4941360000003</v>
          </cell>
          <cell r="AJ77">
            <v>4279.4614430000001</v>
          </cell>
          <cell r="AK77">
            <v>4307.1692409999996</v>
          </cell>
        </row>
        <row r="78">
          <cell r="A78" t="str">
            <v>ia_ser_2</v>
          </cell>
          <cell r="B78">
            <v>219461.2838</v>
          </cell>
          <cell r="C78">
            <v>221881.23610000001</v>
          </cell>
          <cell r="D78">
            <v>224278.0735</v>
          </cell>
          <cell r="E78">
            <v>226707.36720000001</v>
          </cell>
          <cell r="F78">
            <v>229196.5515</v>
          </cell>
          <cell r="G78">
            <v>231753.31450000001</v>
          </cell>
          <cell r="H78">
            <v>234379.27350000001</v>
          </cell>
          <cell r="I78">
            <v>237073.05549999999</v>
          </cell>
          <cell r="J78">
            <v>239828.80129999999</v>
          </cell>
          <cell r="K78">
            <v>242640.22829999999</v>
          </cell>
          <cell r="L78">
            <v>245502.25949999999</v>
          </cell>
          <cell r="M78">
            <v>248411.3241</v>
          </cell>
          <cell r="N78">
            <v>251365.05840000001</v>
          </cell>
          <cell r="O78">
            <v>254361.85649999999</v>
          </cell>
          <cell r="P78">
            <v>257400.4817</v>
          </cell>
          <cell r="Q78">
            <v>260479.80590000001</v>
          </cell>
          <cell r="R78">
            <v>263600.88919999998</v>
          </cell>
          <cell r="S78">
            <v>266765.04710000003</v>
          </cell>
          <cell r="T78">
            <v>269970.95049999998</v>
          </cell>
          <cell r="U78">
            <v>273216.85090000002</v>
          </cell>
          <cell r="V78">
            <v>276501.56219999999</v>
          </cell>
          <cell r="W78">
            <v>279824.67859999998</v>
          </cell>
          <cell r="X78">
            <v>283186.3921</v>
          </cell>
          <cell r="Y78">
            <v>286587.18540000002</v>
          </cell>
          <cell r="Z78">
            <v>290027.55200000003</v>
          </cell>
          <cell r="AA78">
            <v>293507.8015</v>
          </cell>
          <cell r="AB78">
            <v>297027.95510000002</v>
          </cell>
          <cell r="AC78">
            <v>300587.71350000001</v>
          </cell>
          <cell r="AD78">
            <v>304186.47340000002</v>
          </cell>
          <cell r="AE78">
            <v>307823.37430000002</v>
          </cell>
          <cell r="AF78">
            <v>311497.35969999997</v>
          </cell>
          <cell r="AG78">
            <v>315207.24060000002</v>
          </cell>
          <cell r="AH78">
            <v>318951.75679999997</v>
          </cell>
          <cell r="AI78">
            <v>322729.62959999999</v>
          </cell>
          <cell r="AJ78">
            <v>326539.60470000003</v>
          </cell>
          <cell r="AK78">
            <v>330380.4853</v>
          </cell>
        </row>
        <row r="79">
          <cell r="A79" t="str">
            <v>ia_ser_0</v>
          </cell>
          <cell r="B79">
            <v>219461.2838</v>
          </cell>
          <cell r="C79">
            <v>221888.44070000001</v>
          </cell>
          <cell r="D79">
            <v>224292.96040000001</v>
          </cell>
          <cell r="E79">
            <v>226729.3498</v>
          </cell>
          <cell r="F79">
            <v>229226.272</v>
          </cell>
          <cell r="G79">
            <v>231793.0625</v>
          </cell>
          <cell r="H79">
            <v>234429.3027</v>
          </cell>
          <cell r="I79">
            <v>237130.78339999999</v>
          </cell>
          <cell r="J79">
            <v>239892.40410000001</v>
          </cell>
          <cell r="K79">
            <v>242709.38029999999</v>
          </cell>
          <cell r="L79">
            <v>245577.6661</v>
          </cell>
          <cell r="M79">
            <v>248494.0448</v>
          </cell>
          <cell r="N79">
            <v>251456.08790000001</v>
          </cell>
          <cell r="O79">
            <v>254462.05919999999</v>
          </cell>
          <cell r="P79">
            <v>257510.79790000001</v>
          </cell>
          <cell r="Q79">
            <v>260601.5906</v>
          </cell>
          <cell r="R79">
            <v>263734.04849999998</v>
          </cell>
          <cell r="S79">
            <v>266908.0024</v>
          </cell>
          <cell r="T79">
            <v>270123.4094</v>
          </cell>
          <cell r="U79">
            <v>273380.28090000001</v>
          </cell>
          <cell r="V79">
            <v>276678.63290000003</v>
          </cell>
          <cell r="W79">
            <v>280018.45659999998</v>
          </cell>
          <cell r="X79">
            <v>283399.70500000002</v>
          </cell>
          <cell r="Y79">
            <v>286822.2916</v>
          </cell>
          <cell r="Z79">
            <v>290286.0969</v>
          </cell>
          <cell r="AA79">
            <v>293790.98070000001</v>
          </cell>
          <cell r="AB79">
            <v>297336.79580000002</v>
          </cell>
          <cell r="AC79">
            <v>300923.40240000002</v>
          </cell>
          <cell r="AD79">
            <v>304550.6814</v>
          </cell>
          <cell r="AE79">
            <v>308218.54580000002</v>
          </cell>
          <cell r="AF79">
            <v>311926.94910000003</v>
          </cell>
          <cell r="AG79">
            <v>315675.89250000002</v>
          </cell>
          <cell r="AH79">
            <v>319465.42830000003</v>
          </cell>
          <cell r="AI79">
            <v>323295.663</v>
          </cell>
          <cell r="AJ79">
            <v>327166.75719999999</v>
          </cell>
          <cell r="AK79">
            <v>331078.92609999998</v>
          </cell>
        </row>
      </sheetData>
      <sheetData sheetId="6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f_l_2</v>
          </cell>
          <cell r="B2">
            <v>27390.880000000001</v>
          </cell>
          <cell r="C2">
            <v>27450.17409</v>
          </cell>
          <cell r="D2">
            <v>27503.566330000001</v>
          </cell>
          <cell r="E2">
            <v>27556.490119999999</v>
          </cell>
          <cell r="F2">
            <v>27613.072919999999</v>
          </cell>
          <cell r="G2">
            <v>27675.65367</v>
          </cell>
          <cell r="H2">
            <v>27744.657899999998</v>
          </cell>
          <cell r="I2">
            <v>27819.068579999999</v>
          </cell>
          <cell r="J2">
            <v>27897.548180000002</v>
          </cell>
          <cell r="K2">
            <v>27978.950939999999</v>
          </cell>
          <cell r="L2">
            <v>28062.513309999998</v>
          </cell>
          <cell r="M2">
            <v>28147.868460000002</v>
          </cell>
          <cell r="N2">
            <v>28234.974310000001</v>
          </cell>
          <cell r="O2">
            <v>28324.012340000001</v>
          </cell>
          <cell r="P2">
            <v>28415.289850000001</v>
          </cell>
          <cell r="Q2">
            <v>28509.16042</v>
          </cell>
          <cell r="R2">
            <v>28605.4925</v>
          </cell>
          <cell r="S2">
            <v>28703.504550000001</v>
          </cell>
          <cell r="T2">
            <v>28802.3076</v>
          </cell>
          <cell r="U2">
            <v>28901.14285</v>
          </cell>
          <cell r="V2">
            <v>28999.468489999999</v>
          </cell>
          <cell r="W2">
            <v>29096.963810000001</v>
          </cell>
          <cell r="X2">
            <v>29193.490539999999</v>
          </cell>
          <cell r="Y2">
            <v>29289.039089999998</v>
          </cell>
          <cell r="Z2">
            <v>29383.67668</v>
          </cell>
          <cell r="AA2">
            <v>29477.505560000001</v>
          </cell>
          <cell r="AB2">
            <v>29570.63391</v>
          </cell>
          <cell r="AC2">
            <v>29663.158309999999</v>
          </cell>
          <cell r="AD2">
            <v>29755.155439999999</v>
          </cell>
          <cell r="AE2">
            <v>29846.68017</v>
          </cell>
          <cell r="AF2">
            <v>29937.767820000001</v>
          </cell>
          <cell r="AG2">
            <v>30028.438330000001</v>
          </cell>
          <cell r="AH2">
            <v>30118.701219999999</v>
          </cell>
          <cell r="AI2">
            <v>30208.560310000001</v>
          </cell>
          <cell r="AJ2">
            <v>30298.017629999998</v>
          </cell>
          <cell r="AK2">
            <v>30387.076400000002</v>
          </cell>
        </row>
        <row r="3">
          <cell r="A3" t="str">
            <v>f_l_0</v>
          </cell>
          <cell r="B3">
            <v>27390.880000000001</v>
          </cell>
          <cell r="C3">
            <v>27448.862499999999</v>
          </cell>
          <cell r="D3">
            <v>27499.538700000001</v>
          </cell>
          <cell r="E3">
            <v>27548.50966</v>
          </cell>
          <cell r="F3">
            <v>27599.97349</v>
          </cell>
          <cell r="G3">
            <v>27656.13492</v>
          </cell>
          <cell r="H3">
            <v>27717.671549999999</v>
          </cell>
          <cell r="I3">
            <v>27784.32905</v>
          </cell>
          <cell r="J3">
            <v>27855.384429999998</v>
          </cell>
          <cell r="K3">
            <v>27929.949850000001</v>
          </cell>
          <cell r="L3">
            <v>28007.151089999999</v>
          </cell>
          <cell r="M3">
            <v>28086.22006</v>
          </cell>
          <cell r="N3">
            <v>28166.53241</v>
          </cell>
          <cell r="O3">
            <v>28247.612410000002</v>
          </cell>
          <cell r="P3">
            <v>28329.119409999999</v>
          </cell>
          <cell r="Q3">
            <v>28410.825369999999</v>
          </cell>
          <cell r="R3">
            <v>28492.589830000001</v>
          </cell>
          <cell r="S3">
            <v>28574.336309999999</v>
          </cell>
          <cell r="T3">
            <v>28656.031599999998</v>
          </cell>
          <cell r="U3">
            <v>28737.669160000001</v>
          </cell>
          <cell r="V3">
            <v>28819.256789999999</v>
          </cell>
          <cell r="W3">
            <v>28900.808150000001</v>
          </cell>
          <cell r="X3">
            <v>28982.33755</v>
          </cell>
          <cell r="Y3">
            <v>29063.857120000001</v>
          </cell>
          <cell r="Z3">
            <v>29145.375759999999</v>
          </cell>
          <cell r="AA3">
            <v>29226.89919</v>
          </cell>
          <cell r="AB3">
            <v>29308.43058</v>
          </cell>
          <cell r="AC3">
            <v>29389.971549999998</v>
          </cell>
          <cell r="AD3">
            <v>29471.523010000001</v>
          </cell>
          <cell r="AE3">
            <v>29553.086019999999</v>
          </cell>
          <cell r="AF3">
            <v>29634.662380000002</v>
          </cell>
          <cell r="AG3">
            <v>29716.254919999999</v>
          </cell>
          <cell r="AH3">
            <v>29797.867699999999</v>
          </cell>
          <cell r="AI3">
            <v>29879.505969999998</v>
          </cell>
          <cell r="AJ3">
            <v>29961.176029999999</v>
          </cell>
          <cell r="AK3">
            <v>30042.884969999999</v>
          </cell>
        </row>
        <row r="4">
          <cell r="A4" t="str">
            <v>f_l_sagr_2</v>
          </cell>
          <cell r="B4">
            <v>732.13</v>
          </cell>
          <cell r="C4">
            <v>733.53267760000006</v>
          </cell>
          <cell r="D4">
            <v>734.74367419999999</v>
          </cell>
          <cell r="E4">
            <v>736.10272789999999</v>
          </cell>
          <cell r="F4">
            <v>737.85588440000004</v>
          </cell>
          <cell r="G4">
            <v>740.14183439999999</v>
          </cell>
          <cell r="H4">
            <v>742.95250729999998</v>
          </cell>
          <cell r="I4">
            <v>746.15883369999995</v>
          </cell>
          <cell r="J4">
            <v>749.62815460000002</v>
          </cell>
          <cell r="K4">
            <v>753.26910559999999</v>
          </cell>
          <cell r="L4">
            <v>757.04110179999998</v>
          </cell>
          <cell r="M4">
            <v>760.94854429999998</v>
          </cell>
          <cell r="N4">
            <v>765.02986980000003</v>
          </cell>
          <cell r="O4">
            <v>769.34625400000004</v>
          </cell>
          <cell r="P4">
            <v>773.97191999999995</v>
          </cell>
          <cell r="Q4">
            <v>778.98656149999999</v>
          </cell>
          <cell r="R4">
            <v>784.40725429999998</v>
          </cell>
          <cell r="S4">
            <v>790.16516720000004</v>
          </cell>
          <cell r="T4">
            <v>796.17248229999996</v>
          </cell>
          <cell r="U4">
            <v>802.35009419999994</v>
          </cell>
          <cell r="V4">
            <v>808.63627970000005</v>
          </cell>
          <cell r="W4">
            <v>814.98690690000001</v>
          </cell>
          <cell r="X4">
            <v>821.37234690000003</v>
          </cell>
          <cell r="Y4">
            <v>827.77360329999999</v>
          </cell>
          <cell r="Z4">
            <v>834.1787918</v>
          </cell>
          <cell r="AA4">
            <v>840.58037999999999</v>
          </cell>
          <cell r="AB4">
            <v>846.97323019999999</v>
          </cell>
          <cell r="AC4">
            <v>853.35333179999998</v>
          </cell>
          <cell r="AD4">
            <v>859.71706300000005</v>
          </cell>
          <cell r="AE4">
            <v>866.06082449999997</v>
          </cell>
          <cell r="AF4">
            <v>872.38091650000001</v>
          </cell>
          <cell r="AG4">
            <v>878.67355620000001</v>
          </cell>
          <cell r="AH4">
            <v>884.93496660000005</v>
          </cell>
          <cell r="AI4">
            <v>891.16148620000001</v>
          </cell>
          <cell r="AJ4">
            <v>897.34967289999997</v>
          </cell>
          <cell r="AK4">
            <v>903.49638419999997</v>
          </cell>
        </row>
        <row r="5">
          <cell r="A5" t="str">
            <v>f_l_sagr_0</v>
          </cell>
          <cell r="B5">
            <v>732.13</v>
          </cell>
          <cell r="C5">
            <v>733.35855630000003</v>
          </cell>
          <cell r="D5">
            <v>734.20074020000004</v>
          </cell>
          <cell r="E5">
            <v>735.00769560000003</v>
          </cell>
          <cell r="F5">
            <v>736.02019959999996</v>
          </cell>
          <cell r="G5">
            <v>737.34213939999995</v>
          </cell>
          <cell r="H5">
            <v>738.98235910000005</v>
          </cell>
          <cell r="I5">
            <v>740.90021750000005</v>
          </cell>
          <cell r="J5">
            <v>743.03724999999997</v>
          </cell>
          <cell r="K5">
            <v>745.33487679999996</v>
          </cell>
          <cell r="L5">
            <v>747.74248060000002</v>
          </cell>
          <cell r="M5">
            <v>750.21992880000005</v>
          </cell>
          <cell r="N5">
            <v>752.73731710000004</v>
          </cell>
          <cell r="O5">
            <v>755.27354490000005</v>
          </cell>
          <cell r="P5">
            <v>757.81456230000003</v>
          </cell>
          <cell r="Q5">
            <v>760.35165480000001</v>
          </cell>
          <cell r="R5">
            <v>762.879954</v>
          </cell>
          <cell r="S5">
            <v>765.39723289999995</v>
          </cell>
          <cell r="T5">
            <v>767.90295089999995</v>
          </cell>
          <cell r="U5">
            <v>770.39753900000005</v>
          </cell>
          <cell r="V5">
            <v>772.88190139999995</v>
          </cell>
          <cell r="W5">
            <v>775.35709159999999</v>
          </cell>
          <cell r="X5">
            <v>777.82412360000001</v>
          </cell>
          <cell r="Y5">
            <v>780.28387929999997</v>
          </cell>
          <cell r="Z5">
            <v>782.73708290000002</v>
          </cell>
          <cell r="AA5">
            <v>785.18431510000005</v>
          </cell>
          <cell r="AB5">
            <v>787.62604910000005</v>
          </cell>
          <cell r="AC5">
            <v>790.0626929</v>
          </cell>
          <cell r="AD5">
            <v>792.49463000000003</v>
          </cell>
          <cell r="AE5">
            <v>794.92225140000005</v>
          </cell>
          <cell r="AF5">
            <v>797.34597929999995</v>
          </cell>
          <cell r="AG5">
            <v>799.76627859999996</v>
          </cell>
          <cell r="AH5">
            <v>802.18365979999999</v>
          </cell>
          <cell r="AI5">
            <v>804.59867559999998</v>
          </cell>
          <cell r="AJ5">
            <v>807.01191159999996</v>
          </cell>
          <cell r="AK5">
            <v>809.42397470000003</v>
          </cell>
        </row>
        <row r="6">
          <cell r="A6" t="str">
            <v>f_l_sfor_2</v>
          </cell>
          <cell r="B6">
            <v>29.08</v>
          </cell>
          <cell r="C6">
            <v>28.987580860000001</v>
          </cell>
          <cell r="D6">
            <v>28.749051189999999</v>
          </cell>
          <cell r="E6">
            <v>28.421797730000002</v>
          </cell>
          <cell r="F6">
            <v>28.05214552</v>
          </cell>
          <cell r="G6">
            <v>27.66652947</v>
          </cell>
          <cell r="H6">
            <v>27.283068879999998</v>
          </cell>
          <cell r="I6">
            <v>26.91601807</v>
          </cell>
          <cell r="J6">
            <v>26.570697920000001</v>
          </cell>
          <cell r="K6">
            <v>26.245682420000001</v>
          </cell>
          <cell r="L6">
            <v>25.935992299999999</v>
          </cell>
          <cell r="M6">
            <v>25.635500390000001</v>
          </cell>
          <cell r="N6">
            <v>25.33837299</v>
          </cell>
          <cell r="O6">
            <v>25.039804960000001</v>
          </cell>
          <cell r="P6">
            <v>24.736325040000001</v>
          </cell>
          <cell r="Q6">
            <v>24.425862299999999</v>
          </cell>
          <cell r="R6">
            <v>24.11114156</v>
          </cell>
          <cell r="S6">
            <v>23.79872825</v>
          </cell>
          <cell r="T6">
            <v>23.493779580000002</v>
          </cell>
          <cell r="U6">
            <v>23.1991838</v>
          </cell>
          <cell r="V6">
            <v>22.91605848</v>
          </cell>
          <cell r="W6">
            <v>22.644445770000001</v>
          </cell>
          <cell r="X6">
            <v>22.38385225</v>
          </cell>
          <cell r="Y6">
            <v>22.133586820000001</v>
          </cell>
          <cell r="Z6">
            <v>21.892942179999999</v>
          </cell>
          <cell r="AA6">
            <v>21.6612765</v>
          </cell>
          <cell r="AB6">
            <v>21.43803913</v>
          </cell>
          <cell r="AC6">
            <v>21.222769029999998</v>
          </cell>
          <cell r="AD6">
            <v>21.015082110000002</v>
          </cell>
          <cell r="AE6">
            <v>20.814655999999999</v>
          </cell>
          <cell r="AF6">
            <v>20.621216029999999</v>
          </cell>
          <cell r="AG6">
            <v>20.434523680000002</v>
          </cell>
          <cell r="AH6">
            <v>20.25436758</v>
          </cell>
          <cell r="AI6">
            <v>20.08055663</v>
          </cell>
          <cell r="AJ6">
            <v>19.91291481</v>
          </cell>
          <cell r="AK6">
            <v>19.751277099999999</v>
          </cell>
        </row>
        <row r="7">
          <cell r="A7" t="str">
            <v>f_l_sfor_0</v>
          </cell>
          <cell r="B7">
            <v>29.08</v>
          </cell>
          <cell r="C7">
            <v>29.00561776</v>
          </cell>
          <cell r="D7">
            <v>28.799733100000001</v>
          </cell>
          <cell r="E7">
            <v>28.51500982</v>
          </cell>
          <cell r="F7">
            <v>28.196878359999999</v>
          </cell>
          <cell r="G7">
            <v>27.874070790000001</v>
          </cell>
          <cell r="H7">
            <v>27.561229449999999</v>
          </cell>
          <cell r="I7">
            <v>27.26389781</v>
          </cell>
          <cell r="J7">
            <v>26.982673900000002</v>
          </cell>
          <cell r="K7">
            <v>26.715932630000001</v>
          </cell>
          <cell r="L7">
            <v>26.461366980000001</v>
          </cell>
          <cell r="M7">
            <v>26.21674488</v>
          </cell>
          <cell r="N7">
            <v>25.980208950000002</v>
          </cell>
          <cell r="O7">
            <v>25.750338549999999</v>
          </cell>
          <cell r="P7">
            <v>25.526105340000001</v>
          </cell>
          <cell r="Q7">
            <v>25.306793330000001</v>
          </cell>
          <cell r="R7">
            <v>25.091917590000001</v>
          </cell>
          <cell r="S7">
            <v>24.881154850000001</v>
          </cell>
          <cell r="T7">
            <v>24.67428889</v>
          </cell>
          <cell r="U7">
            <v>24.471150789999999</v>
          </cell>
          <cell r="V7">
            <v>24.271621079999999</v>
          </cell>
          <cell r="W7">
            <v>24.075618209999998</v>
          </cell>
          <cell r="X7">
            <v>23.883085479999998</v>
          </cell>
          <cell r="Y7">
            <v>23.69398047</v>
          </cell>
          <cell r="Z7">
            <v>23.508267719999999</v>
          </cell>
          <cell r="AA7">
            <v>23.32591416</v>
          </cell>
          <cell r="AB7">
            <v>23.146886500000001</v>
          </cell>
          <cell r="AC7">
            <v>22.97114994</v>
          </cell>
          <cell r="AD7">
            <v>22.79866767</v>
          </cell>
          <cell r="AE7">
            <v>22.629400820000001</v>
          </cell>
          <cell r="AF7">
            <v>22.463308319999999</v>
          </cell>
          <cell r="AG7">
            <v>22.300347429999999</v>
          </cell>
          <cell r="AH7">
            <v>22.14047411</v>
          </cell>
          <cell r="AI7">
            <v>21.98364325</v>
          </cell>
          <cell r="AJ7">
            <v>21.82980886</v>
          </cell>
          <cell r="AK7">
            <v>21.67892419</v>
          </cell>
        </row>
        <row r="8">
          <cell r="A8" t="str">
            <v>f_l_sfoo_2</v>
          </cell>
          <cell r="B8">
            <v>618.62</v>
          </cell>
          <cell r="C8">
            <v>619.64983510000002</v>
          </cell>
          <cell r="D8">
            <v>620.40811499999995</v>
          </cell>
          <cell r="E8">
            <v>621.2178298</v>
          </cell>
          <cell r="F8">
            <v>622.29155209999999</v>
          </cell>
          <cell r="G8">
            <v>623.72675070000003</v>
          </cell>
          <cell r="H8">
            <v>625.51685259999999</v>
          </cell>
          <cell r="I8">
            <v>627.58699469999999</v>
          </cell>
          <cell r="J8">
            <v>629.85654380000005</v>
          </cell>
          <cell r="K8">
            <v>632.26336140000001</v>
          </cell>
          <cell r="L8">
            <v>634.76972639999997</v>
          </cell>
          <cell r="M8">
            <v>637.36008509999999</v>
          </cell>
          <cell r="N8">
            <v>640.03584009999997</v>
          </cell>
          <cell r="O8">
            <v>642.80979639999998</v>
          </cell>
          <cell r="P8">
            <v>645.70139589999997</v>
          </cell>
          <cell r="Q8">
            <v>648.73307109999996</v>
          </cell>
          <cell r="R8">
            <v>651.9026533</v>
          </cell>
          <cell r="S8">
            <v>655.17570460000002</v>
          </cell>
          <cell r="T8">
            <v>658.51415359999999</v>
          </cell>
          <cell r="U8">
            <v>661.88657230000001</v>
          </cell>
          <cell r="V8">
            <v>665.27065689999995</v>
          </cell>
          <cell r="W8">
            <v>668.65245289999996</v>
          </cell>
          <cell r="X8">
            <v>672.02438259999997</v>
          </cell>
          <cell r="Y8">
            <v>675.38310760000002</v>
          </cell>
          <cell r="Z8">
            <v>678.72770600000001</v>
          </cell>
          <cell r="AA8">
            <v>682.05832459999999</v>
          </cell>
          <cell r="AB8">
            <v>685.37530089999996</v>
          </cell>
          <cell r="AC8">
            <v>688.67866939999999</v>
          </cell>
          <cell r="AD8">
            <v>691.96795329999998</v>
          </cell>
          <cell r="AE8">
            <v>695.24214449999999</v>
          </cell>
          <cell r="AF8">
            <v>698.49979559999997</v>
          </cell>
          <cell r="AG8">
            <v>701.73916540000005</v>
          </cell>
          <cell r="AH8">
            <v>704.95837630000005</v>
          </cell>
          <cell r="AI8">
            <v>708.15555919999997</v>
          </cell>
          <cell r="AJ8">
            <v>711.3289714</v>
          </cell>
          <cell r="AK8">
            <v>714.477081</v>
          </cell>
        </row>
        <row r="9">
          <cell r="A9" t="str">
            <v>f_l_sfoo_0</v>
          </cell>
          <cell r="B9">
            <v>618.62</v>
          </cell>
          <cell r="C9">
            <v>619.58096479999995</v>
          </cell>
          <cell r="D9">
            <v>620.19798649999996</v>
          </cell>
          <cell r="E9">
            <v>620.8018859</v>
          </cell>
          <cell r="F9">
            <v>621.60557589999996</v>
          </cell>
          <cell r="G9">
            <v>622.69514630000003</v>
          </cell>
          <cell r="H9">
            <v>624.0732501</v>
          </cell>
          <cell r="I9">
            <v>625.70096060000003</v>
          </cell>
          <cell r="J9">
            <v>627.52546789999997</v>
          </cell>
          <cell r="K9">
            <v>629.4950073</v>
          </cell>
          <cell r="L9">
            <v>631.56537490000005</v>
          </cell>
          <cell r="M9">
            <v>633.7017558</v>
          </cell>
          <cell r="N9">
            <v>635.87828779999995</v>
          </cell>
          <cell r="O9">
            <v>638.07671909999999</v>
          </cell>
          <cell r="P9">
            <v>640.28484490000005</v>
          </cell>
          <cell r="Q9">
            <v>642.49500579999994</v>
          </cell>
          <cell r="R9">
            <v>644.70279770000002</v>
          </cell>
          <cell r="S9">
            <v>646.90603620000002</v>
          </cell>
          <cell r="T9">
            <v>649.10393399999998</v>
          </cell>
          <cell r="U9">
            <v>651.29649110000003</v>
          </cell>
          <cell r="V9">
            <v>653.48407029999998</v>
          </cell>
          <cell r="W9">
            <v>655.66712749999999</v>
          </cell>
          <cell r="X9">
            <v>657.84605850000003</v>
          </cell>
          <cell r="Y9">
            <v>660.02113129999998</v>
          </cell>
          <cell r="Z9">
            <v>662.1924745</v>
          </cell>
          <cell r="AA9">
            <v>664.36010090000002</v>
          </cell>
          <cell r="AB9">
            <v>666.52394730000003</v>
          </cell>
          <cell r="AC9">
            <v>668.68391959999997</v>
          </cell>
          <cell r="AD9">
            <v>670.83993380000004</v>
          </cell>
          <cell r="AE9">
            <v>672.99194880000005</v>
          </cell>
          <cell r="AF9">
            <v>675.13998960000004</v>
          </cell>
          <cell r="AG9">
            <v>677.28415919999998</v>
          </cell>
          <cell r="AH9">
            <v>679.42464180000002</v>
          </cell>
          <cell r="AI9">
            <v>681.5616986</v>
          </cell>
          <cell r="AJ9">
            <v>683.69565929999999</v>
          </cell>
          <cell r="AK9">
            <v>685.82690969999999</v>
          </cell>
        </row>
        <row r="10">
          <cell r="A10" t="str">
            <v>f_l_sveh_2</v>
          </cell>
          <cell r="B10">
            <v>185.81</v>
          </cell>
          <cell r="C10">
            <v>186.90528950000001</v>
          </cell>
          <cell r="D10">
            <v>188.36291729999999</v>
          </cell>
          <cell r="E10">
            <v>189.83317199999999</v>
          </cell>
          <cell r="F10">
            <v>191.10317950000001</v>
          </cell>
          <cell r="G10">
            <v>192.10320709999999</v>
          </cell>
          <cell r="H10">
            <v>192.85802290000001</v>
          </cell>
          <cell r="I10">
            <v>193.4321593</v>
          </cell>
          <cell r="J10">
            <v>193.8881197</v>
          </cell>
          <cell r="K10">
            <v>194.2717968</v>
          </cell>
          <cell r="L10">
            <v>194.61156819999999</v>
          </cell>
          <cell r="M10">
            <v>194.92220209999999</v>
          </cell>
          <cell r="N10">
            <v>195.20939129999999</v>
          </cell>
          <cell r="O10">
            <v>195.47337859999999</v>
          </cell>
          <cell r="P10">
            <v>195.71138809999999</v>
          </cell>
          <cell r="Q10">
            <v>195.9190624</v>
          </cell>
          <cell r="R10">
            <v>196.09645649999999</v>
          </cell>
          <cell r="S10">
            <v>196.2476576</v>
          </cell>
          <cell r="T10">
            <v>196.37331270000001</v>
          </cell>
          <cell r="U10">
            <v>196.47098560000001</v>
          </cell>
          <cell r="V10">
            <v>196.53733969999999</v>
          </cell>
          <cell r="W10">
            <v>196.56976420000001</v>
          </cell>
          <cell r="X10">
            <v>196.5670921</v>
          </cell>
          <cell r="Y10">
            <v>196.52966929999999</v>
          </cell>
          <cell r="Z10">
            <v>196.4590943</v>
          </cell>
          <cell r="AA10">
            <v>196.35785609999999</v>
          </cell>
          <cell r="AB10">
            <v>196.22899570000001</v>
          </cell>
          <cell r="AC10">
            <v>196.07583940000001</v>
          </cell>
          <cell r="AD10">
            <v>195.901815</v>
          </cell>
          <cell r="AE10">
            <v>195.7103371</v>
          </cell>
          <cell r="AF10">
            <v>195.50474370000001</v>
          </cell>
          <cell r="AG10">
            <v>195.2882673</v>
          </cell>
          <cell r="AH10">
            <v>195.06402589999999</v>
          </cell>
          <cell r="AI10">
            <v>194.83502440000001</v>
          </cell>
          <cell r="AJ10">
            <v>194.60415900000001</v>
          </cell>
          <cell r="AK10">
            <v>194.37422319999999</v>
          </cell>
        </row>
        <row r="11">
          <cell r="A11" t="str">
            <v>f_l_sveh_0</v>
          </cell>
          <cell r="B11">
            <v>185.81</v>
          </cell>
          <cell r="C11">
            <v>186.91607809999999</v>
          </cell>
          <cell r="D11">
            <v>188.3908141</v>
          </cell>
          <cell r="E11">
            <v>189.88114709999999</v>
          </cell>
          <cell r="F11">
            <v>191.17535599999999</v>
          </cell>
          <cell r="G11">
            <v>192.20806820000001</v>
          </cell>
          <cell r="H11">
            <v>193.00440889999999</v>
          </cell>
          <cell r="I11">
            <v>193.62575899999999</v>
          </cell>
          <cell r="J11">
            <v>194.13548059999999</v>
          </cell>
          <cell r="K11">
            <v>194.5834772</v>
          </cell>
          <cell r="L11">
            <v>195.0028102</v>
          </cell>
          <cell r="M11">
            <v>195.41212590000001</v>
          </cell>
          <cell r="N11">
            <v>195.8198726</v>
          </cell>
          <cell r="O11">
            <v>196.2282841</v>
          </cell>
          <cell r="P11">
            <v>196.63638940000001</v>
          </cell>
          <cell r="Q11">
            <v>197.04197809999999</v>
          </cell>
          <cell r="R11">
            <v>197.44272419999999</v>
          </cell>
          <cell r="S11">
            <v>197.83672580000001</v>
          </cell>
          <cell r="T11">
            <v>198.22268940000001</v>
          </cell>
          <cell r="U11">
            <v>198.59992149999999</v>
          </cell>
          <cell r="V11">
            <v>198.9682339</v>
          </cell>
          <cell r="W11">
            <v>199.32782570000001</v>
          </cell>
          <cell r="X11">
            <v>199.67917109999999</v>
          </cell>
          <cell r="Y11">
            <v>200.02292600000001</v>
          </cell>
          <cell r="Z11">
            <v>200.35985679999999</v>
          </cell>
          <cell r="AA11">
            <v>200.69078719999999</v>
          </cell>
          <cell r="AB11">
            <v>201.01656130000001</v>
          </cell>
          <cell r="AC11">
            <v>201.33801679999999</v>
          </cell>
          <cell r="AD11">
            <v>201.655968</v>
          </cell>
          <cell r="AE11">
            <v>201.97119280000001</v>
          </cell>
          <cell r="AF11">
            <v>202.2844245</v>
          </cell>
          <cell r="AG11">
            <v>202.59634650000001</v>
          </cell>
          <cell r="AH11">
            <v>202.90758819999999</v>
          </cell>
          <cell r="AI11">
            <v>203.2187236</v>
          </cell>
          <cell r="AJ11">
            <v>203.53026990000001</v>
          </cell>
          <cell r="AK11">
            <v>203.8426882</v>
          </cell>
        </row>
        <row r="12">
          <cell r="A12" t="str">
            <v>f_l_sgla_2</v>
          </cell>
          <cell r="B12">
            <v>98.04</v>
          </cell>
          <cell r="C12">
            <v>98.276364540000003</v>
          </cell>
          <cell r="D12">
            <v>98.505875259999996</v>
          </cell>
          <cell r="E12">
            <v>98.739175290000006</v>
          </cell>
          <cell r="F12">
            <v>98.989680430000007</v>
          </cell>
          <cell r="G12">
            <v>99.269662120000007</v>
          </cell>
          <cell r="H12">
            <v>99.580784109999996</v>
          </cell>
          <cell r="I12">
            <v>99.914225779999995</v>
          </cell>
          <cell r="J12">
            <v>100.261788</v>
          </cell>
          <cell r="K12">
            <v>100.6189619</v>
          </cell>
          <cell r="L12">
            <v>100.9850029</v>
          </cell>
          <cell r="M12">
            <v>101.3620719</v>
          </cell>
          <cell r="N12">
            <v>101.7542261</v>
          </cell>
          <cell r="O12">
            <v>102.16652499999999</v>
          </cell>
          <cell r="P12">
            <v>102.60431130000001</v>
          </cell>
          <cell r="Q12">
            <v>103.07265820000001</v>
          </cell>
          <cell r="R12">
            <v>103.57005719999999</v>
          </cell>
          <cell r="S12">
            <v>104.0875126</v>
          </cell>
          <cell r="T12">
            <v>104.61594409999999</v>
          </cell>
          <cell r="U12">
            <v>105.1483638</v>
          </cell>
          <cell r="V12">
            <v>105.68006920000001</v>
          </cell>
          <cell r="W12">
            <v>106.2082035</v>
          </cell>
          <cell r="X12">
            <v>106.7312139</v>
          </cell>
          <cell r="Y12">
            <v>107.24838459999999</v>
          </cell>
          <cell r="Z12">
            <v>107.759491</v>
          </cell>
          <cell r="AA12">
            <v>108.2645655</v>
          </cell>
          <cell r="AB12">
            <v>108.76375090000001</v>
          </cell>
          <cell r="AC12">
            <v>109.25721710000001</v>
          </cell>
          <cell r="AD12">
            <v>109.74512009999999</v>
          </cell>
          <cell r="AE12">
            <v>110.2275865</v>
          </cell>
          <cell r="AF12">
            <v>110.704714</v>
          </cell>
          <cell r="AG12">
            <v>111.17657800000001</v>
          </cell>
          <cell r="AH12">
            <v>111.6432418</v>
          </cell>
          <cell r="AI12">
            <v>112.1047659</v>
          </cell>
          <cell r="AJ12">
            <v>112.5612156</v>
          </cell>
          <cell r="AK12">
            <v>113.0126659</v>
          </cell>
        </row>
        <row r="13">
          <cell r="A13" t="str">
            <v>f_l_sgla_0</v>
          </cell>
          <cell r="B13">
            <v>98.04</v>
          </cell>
          <cell r="C13">
            <v>98.258013309999995</v>
          </cell>
          <cell r="D13">
            <v>98.451064329999994</v>
          </cell>
          <cell r="E13">
            <v>98.632418430000001</v>
          </cell>
          <cell r="F13">
            <v>98.815565410000005</v>
          </cell>
          <cell r="G13">
            <v>99.009717050000006</v>
          </cell>
          <cell r="H13">
            <v>99.219310239999999</v>
          </cell>
          <cell r="I13">
            <v>99.445099029999994</v>
          </cell>
          <cell r="J13">
            <v>99.685557439999997</v>
          </cell>
          <cell r="K13">
            <v>99.938064190000006</v>
          </cell>
          <cell r="L13">
            <v>100.1997274</v>
          </cell>
          <cell r="M13">
            <v>100.4678759</v>
          </cell>
          <cell r="N13">
            <v>100.7402986</v>
          </cell>
          <cell r="O13">
            <v>101.0153167</v>
          </cell>
          <cell r="P13">
            <v>101.29175619999999</v>
          </cell>
          <cell r="Q13">
            <v>101.56887089999999</v>
          </cell>
          <cell r="R13">
            <v>101.8462474</v>
          </cell>
          <cell r="S13">
            <v>102.1237118</v>
          </cell>
          <cell r="T13">
            <v>102.4012482</v>
          </cell>
          <cell r="U13">
            <v>102.6789338</v>
          </cell>
          <cell r="V13">
            <v>102.9568901</v>
          </cell>
          <cell r="W13">
            <v>103.2352497</v>
          </cell>
          <cell r="X13">
            <v>103.5141352</v>
          </cell>
          <cell r="Y13">
            <v>103.7936478</v>
          </cell>
          <cell r="Z13">
            <v>104.07386320000001</v>
          </cell>
          <cell r="AA13">
            <v>104.3548316</v>
          </cell>
          <cell r="AB13">
            <v>104.63658</v>
          </cell>
          <cell r="AC13">
            <v>104.9191167</v>
          </cell>
          <cell r="AD13">
            <v>105.20243499999999</v>
          </cell>
          <cell r="AE13">
            <v>105.48651719999999</v>
          </cell>
          <cell r="AF13">
            <v>105.77133790000001</v>
          </cell>
          <cell r="AG13">
            <v>106.0568663</v>
          </cell>
          <cell r="AH13">
            <v>106.343068</v>
          </cell>
          <cell r="AI13">
            <v>106.6299064</v>
          </cell>
          <cell r="AJ13">
            <v>106.91734289999999</v>
          </cell>
          <cell r="AK13">
            <v>107.2053378</v>
          </cell>
        </row>
        <row r="14">
          <cell r="A14" t="str">
            <v>f_l_spap_2</v>
          </cell>
          <cell r="B14">
            <v>58.86</v>
          </cell>
          <cell r="C14">
            <v>58.991266029999998</v>
          </cell>
          <cell r="D14">
            <v>59.11537096</v>
          </cell>
          <cell r="E14">
            <v>59.245096140000001</v>
          </cell>
          <cell r="F14">
            <v>59.390125320000003</v>
          </cell>
          <cell r="G14">
            <v>59.556227700000001</v>
          </cell>
          <cell r="H14">
            <v>59.74303931</v>
          </cell>
          <cell r="I14">
            <v>59.944994190000003</v>
          </cell>
          <cell r="J14">
            <v>60.156398729999999</v>
          </cell>
          <cell r="K14">
            <v>60.373291860000002</v>
          </cell>
          <cell r="L14">
            <v>60.593817029999997</v>
          </cell>
          <cell r="M14">
            <v>60.817960419999999</v>
          </cell>
          <cell r="N14">
            <v>61.047071539999997</v>
          </cell>
          <cell r="O14">
            <v>61.283366100000002</v>
          </cell>
          <cell r="P14">
            <v>61.529496510000001</v>
          </cell>
          <cell r="Q14">
            <v>61.788215889999996</v>
          </cell>
          <cell r="R14">
            <v>62.05949159</v>
          </cell>
          <cell r="S14">
            <v>62.339690490000002</v>
          </cell>
          <cell r="T14">
            <v>62.624606819999997</v>
          </cell>
          <cell r="U14">
            <v>62.91065176</v>
          </cell>
          <cell r="V14">
            <v>63.195194280000003</v>
          </cell>
          <cell r="W14">
            <v>63.476530459999999</v>
          </cell>
          <cell r="X14">
            <v>63.753709229999998</v>
          </cell>
          <cell r="Y14">
            <v>64.026326830000002</v>
          </cell>
          <cell r="Z14">
            <v>64.294341709999998</v>
          </cell>
          <cell r="AA14">
            <v>64.557929220000005</v>
          </cell>
          <cell r="AB14">
            <v>64.817378000000005</v>
          </cell>
          <cell r="AC14">
            <v>65.073022559999998</v>
          </cell>
          <cell r="AD14">
            <v>65.325203630000004</v>
          </cell>
          <cell r="AE14">
            <v>65.574248359999999</v>
          </cell>
          <cell r="AF14">
            <v>65.820463320000002</v>
          </cell>
          <cell r="AG14">
            <v>66.06413517</v>
          </cell>
          <cell r="AH14">
            <v>66.305535030000001</v>
          </cell>
          <cell r="AI14">
            <v>66.544924100000003</v>
          </cell>
          <cell r="AJ14">
            <v>66.782558940000001</v>
          </cell>
          <cell r="AK14">
            <v>67.018695429999994</v>
          </cell>
        </row>
        <row r="15">
          <cell r="A15" t="str">
            <v>f_l_spap_0</v>
          </cell>
          <cell r="B15">
            <v>58.86</v>
          </cell>
          <cell r="C15">
            <v>58.983775729999998</v>
          </cell>
          <cell r="D15">
            <v>59.092436050000003</v>
          </cell>
          <cell r="E15">
            <v>59.199643559999998</v>
          </cell>
          <cell r="F15">
            <v>59.315211269999999</v>
          </cell>
          <cell r="G15">
            <v>59.44379644</v>
          </cell>
          <cell r="H15">
            <v>59.586231699999999</v>
          </cell>
          <cell r="I15">
            <v>59.741138239999998</v>
          </cell>
          <cell r="J15">
            <v>59.906143620000002</v>
          </cell>
          <cell r="K15">
            <v>60.078646769999999</v>
          </cell>
          <cell r="L15">
            <v>60.25623796</v>
          </cell>
          <cell r="M15">
            <v>60.43689251</v>
          </cell>
          <cell r="N15">
            <v>60.619028309999997</v>
          </cell>
          <cell r="O15">
            <v>60.801487569999999</v>
          </cell>
          <cell r="P15">
            <v>60.983481249999997</v>
          </cell>
          <cell r="Q15">
            <v>61.164518209999997</v>
          </cell>
          <cell r="R15">
            <v>61.344334160000002</v>
          </cell>
          <cell r="S15">
            <v>61.522828169999997</v>
          </cell>
          <cell r="T15">
            <v>61.700009059999999</v>
          </cell>
          <cell r="U15">
            <v>61.875953240000001</v>
          </cell>
          <cell r="V15">
            <v>62.050773839999998</v>
          </cell>
          <cell r="W15">
            <v>62.224599580000003</v>
          </cell>
          <cell r="X15">
            <v>62.397561439999997</v>
          </cell>
          <cell r="Y15">
            <v>62.569785150000001</v>
          </cell>
          <cell r="Z15">
            <v>62.741387690000003</v>
          </cell>
          <cell r="AA15">
            <v>62.912476519999998</v>
          </cell>
          <cell r="AB15">
            <v>63.083150199999999</v>
          </cell>
          <cell r="AC15">
            <v>63.253499740000002</v>
          </cell>
          <cell r="AD15">
            <v>63.423610029999999</v>
          </cell>
          <cell r="AE15">
            <v>63.593561110000003</v>
          </cell>
          <cell r="AF15">
            <v>63.763429010000003</v>
          </cell>
          <cell r="AG15">
            <v>63.933286270000004</v>
          </cell>
          <cell r="AH15">
            <v>64.103201999999996</v>
          </cell>
          <cell r="AI15">
            <v>64.273241749999997</v>
          </cell>
          <cell r="AJ15">
            <v>64.443467159999997</v>
          </cell>
          <cell r="AK15">
            <v>64.613935580000003</v>
          </cell>
        </row>
        <row r="16">
          <cell r="A16" t="str">
            <v>f_l_sche_2</v>
          </cell>
          <cell r="B16">
            <v>150.0064491</v>
          </cell>
          <cell r="C16">
            <v>150.36508380000001</v>
          </cell>
          <cell r="D16">
            <v>150.72278850000001</v>
          </cell>
          <cell r="E16">
            <v>151.09835340000001</v>
          </cell>
          <cell r="F16">
            <v>151.50633690000001</v>
          </cell>
          <cell r="G16">
            <v>151.9564724</v>
          </cell>
          <cell r="H16">
            <v>152.44661300000001</v>
          </cell>
          <cell r="I16">
            <v>152.9633264</v>
          </cell>
          <cell r="J16">
            <v>153.4936313</v>
          </cell>
          <cell r="K16">
            <v>154.02921140000001</v>
          </cell>
          <cell r="L16">
            <v>154.56705669999999</v>
          </cell>
          <cell r="M16">
            <v>155.10861829999999</v>
          </cell>
          <cell r="N16">
            <v>155.65852090000001</v>
          </cell>
          <cell r="O16">
            <v>156.2233123</v>
          </cell>
          <cell r="P16">
            <v>156.81043349999999</v>
          </cell>
          <cell r="Q16">
            <v>157.42744139999999</v>
          </cell>
          <cell r="R16">
            <v>158.07456060000001</v>
          </cell>
          <cell r="S16">
            <v>158.74251219999999</v>
          </cell>
          <cell r="T16">
            <v>159.42046360000001</v>
          </cell>
          <cell r="U16">
            <v>160.0992622</v>
          </cell>
          <cell r="V16">
            <v>160.7723474</v>
          </cell>
          <cell r="W16">
            <v>161.43562439999999</v>
          </cell>
          <cell r="X16">
            <v>162.08696019999999</v>
          </cell>
          <cell r="Y16">
            <v>162.7256194</v>
          </cell>
          <cell r="Z16">
            <v>163.35177770000001</v>
          </cell>
          <cell r="AA16">
            <v>163.96615249999999</v>
          </cell>
          <cell r="AB16">
            <v>164.56974719999999</v>
          </cell>
          <cell r="AC16">
            <v>165.16368840000001</v>
          </cell>
          <cell r="AD16">
            <v>165.74913040000001</v>
          </cell>
          <cell r="AE16">
            <v>166.32720549999999</v>
          </cell>
          <cell r="AF16">
            <v>166.8990043</v>
          </cell>
          <cell r="AG16">
            <v>167.46557200000001</v>
          </cell>
          <cell r="AH16">
            <v>168.02791360000001</v>
          </cell>
          <cell r="AI16">
            <v>168.5870012</v>
          </cell>
          <cell r="AJ16">
            <v>169.14378249999999</v>
          </cell>
          <cell r="AK16">
            <v>169.69918609999999</v>
          </cell>
        </row>
        <row r="17">
          <cell r="A17" t="str">
            <v>f_l_sche_0</v>
          </cell>
          <cell r="B17">
            <v>150.0064491</v>
          </cell>
          <cell r="C17">
            <v>150.3465626</v>
          </cell>
          <cell r="D17">
            <v>150.66613290000001</v>
          </cell>
          <cell r="E17">
            <v>150.98645669999999</v>
          </cell>
          <cell r="F17">
            <v>151.32275189999999</v>
          </cell>
          <cell r="G17">
            <v>151.6822014</v>
          </cell>
          <cell r="H17">
            <v>152.06583330000001</v>
          </cell>
          <cell r="I17">
            <v>152.47094480000001</v>
          </cell>
          <cell r="J17">
            <v>152.8930508</v>
          </cell>
          <cell r="K17">
            <v>153.32719900000001</v>
          </cell>
          <cell r="L17">
            <v>153.76875050000001</v>
          </cell>
          <cell r="M17">
            <v>154.21377519999999</v>
          </cell>
          <cell r="N17">
            <v>154.65919289999999</v>
          </cell>
          <cell r="O17">
            <v>155.10276150000001</v>
          </cell>
          <cell r="P17">
            <v>155.54298120000001</v>
          </cell>
          <cell r="Q17">
            <v>155.9789629</v>
          </cell>
          <cell r="R17">
            <v>156.41028929999999</v>
          </cell>
          <cell r="S17">
            <v>156.8368892</v>
          </cell>
          <cell r="T17">
            <v>157.2589289</v>
          </cell>
          <cell r="U17">
            <v>157.6767265</v>
          </cell>
          <cell r="V17">
            <v>158.09068679999999</v>
          </cell>
          <cell r="W17">
            <v>158.50125610000001</v>
          </cell>
          <cell r="X17">
            <v>158.90889200000001</v>
          </cell>
          <cell r="Y17">
            <v>159.31404449999999</v>
          </cell>
          <cell r="Z17">
            <v>159.71714589999999</v>
          </cell>
          <cell r="AA17">
            <v>160.11860540000001</v>
          </cell>
          <cell r="AB17">
            <v>160.51880779999999</v>
          </cell>
          <cell r="AC17">
            <v>160.9181136</v>
          </cell>
          <cell r="AD17">
            <v>161.31685970000001</v>
          </cell>
          <cell r="AE17">
            <v>161.71536069999999</v>
          </cell>
          <cell r="AF17">
            <v>162.11390919999999</v>
          </cell>
          <cell r="AG17">
            <v>162.5127761</v>
          </cell>
          <cell r="AH17">
            <v>162.9122107</v>
          </cell>
          <cell r="AI17">
            <v>163.31244050000001</v>
          </cell>
          <cell r="AJ17">
            <v>163.7136706</v>
          </cell>
          <cell r="AK17">
            <v>164.11608369999999</v>
          </cell>
        </row>
        <row r="18">
          <cell r="A18" t="str">
            <v>f_l_spla_2</v>
          </cell>
          <cell r="B18">
            <v>153.44</v>
          </cell>
          <cell r="C18">
            <v>153.81948499999999</v>
          </cell>
          <cell r="D18">
            <v>154.19630979999999</v>
          </cell>
          <cell r="E18">
            <v>154.5744349</v>
          </cell>
          <cell r="F18">
            <v>154.95922859999999</v>
          </cell>
          <cell r="G18">
            <v>155.3560057</v>
          </cell>
          <cell r="H18">
            <v>155.7661727</v>
          </cell>
          <cell r="I18">
            <v>156.18646519999999</v>
          </cell>
          <cell r="J18">
            <v>156.6125917</v>
          </cell>
          <cell r="K18">
            <v>157.0409377</v>
          </cell>
          <cell r="L18">
            <v>157.4692713</v>
          </cell>
          <cell r="M18">
            <v>157.89681160000001</v>
          </cell>
          <cell r="N18">
            <v>158.32392659999999</v>
          </cell>
          <cell r="O18">
            <v>158.75168149999999</v>
          </cell>
          <cell r="P18">
            <v>159.18138250000001</v>
          </cell>
          <cell r="Q18">
            <v>159.6141958</v>
          </cell>
          <cell r="R18">
            <v>160.04871410000001</v>
          </cell>
          <cell r="S18">
            <v>160.48032240000001</v>
          </cell>
          <cell r="T18">
            <v>160.90388909999999</v>
          </cell>
          <cell r="U18">
            <v>161.31508880000001</v>
          </cell>
          <cell r="V18">
            <v>161.7109557</v>
          </cell>
          <cell r="W18">
            <v>162.08994569999999</v>
          </cell>
          <cell r="X18">
            <v>162.45172539999999</v>
          </cell>
          <cell r="Y18">
            <v>162.7968535</v>
          </cell>
          <cell r="Z18">
            <v>163.1264659</v>
          </cell>
          <cell r="AA18">
            <v>163.44201480000001</v>
          </cell>
          <cell r="AB18">
            <v>163.74508109999999</v>
          </cell>
          <cell r="AC18">
            <v>164.0372533</v>
          </cell>
          <cell r="AD18">
            <v>164.3200612</v>
          </cell>
          <cell r="AE18">
            <v>164.59494570000001</v>
          </cell>
          <cell r="AF18">
            <v>164.86325450000001</v>
          </cell>
          <cell r="AG18">
            <v>165.12625030000001</v>
          </cell>
          <cell r="AH18">
            <v>165.3851248</v>
          </cell>
          <cell r="AI18">
            <v>165.64101410000001</v>
          </cell>
          <cell r="AJ18">
            <v>165.89501250000001</v>
          </cell>
          <cell r="AK18">
            <v>166.1481823</v>
          </cell>
        </row>
        <row r="19">
          <cell r="A19" t="str">
            <v>f_l_spla_0</v>
          </cell>
          <cell r="B19">
            <v>153.44</v>
          </cell>
          <cell r="C19">
            <v>153.81317999999999</v>
          </cell>
          <cell r="D19">
            <v>154.17718300000001</v>
          </cell>
          <cell r="E19">
            <v>154.5372333</v>
          </cell>
          <cell r="F19">
            <v>154.8996779</v>
          </cell>
          <cell r="G19">
            <v>155.26993949999999</v>
          </cell>
          <cell r="H19">
            <v>155.65150070000001</v>
          </cell>
          <cell r="I19">
            <v>156.04563279999999</v>
          </cell>
          <cell r="J19">
            <v>156.45168620000001</v>
          </cell>
          <cell r="K19">
            <v>156.86768760000001</v>
          </cell>
          <cell r="L19">
            <v>157.2909946</v>
          </cell>
          <cell r="M19">
            <v>157.71884600000001</v>
          </cell>
          <cell r="N19">
            <v>158.14873940000001</v>
          </cell>
          <cell r="O19">
            <v>158.5786373</v>
          </cell>
          <cell r="P19">
            <v>159.00703619999999</v>
          </cell>
          <cell r="Q19">
            <v>159.43294359999999</v>
          </cell>
          <cell r="R19">
            <v>159.85580340000001</v>
          </cell>
          <cell r="S19">
            <v>160.27540160000001</v>
          </cell>
          <cell r="T19">
            <v>160.69177149999999</v>
          </cell>
          <cell r="U19">
            <v>161.10511080000001</v>
          </cell>
          <cell r="V19">
            <v>161.51571530000001</v>
          </cell>
          <cell r="W19">
            <v>161.9239298</v>
          </cell>
          <cell r="X19">
            <v>162.33011500000001</v>
          </cell>
          <cell r="Y19">
            <v>162.7346263</v>
          </cell>
          <cell r="Z19">
            <v>163.13780199999999</v>
          </cell>
          <cell r="AA19">
            <v>163.53995810000001</v>
          </cell>
          <cell r="AB19">
            <v>163.94138699999999</v>
          </cell>
          <cell r="AC19">
            <v>164.3423579</v>
          </cell>
          <cell r="AD19">
            <v>164.74311879999999</v>
          </cell>
          <cell r="AE19">
            <v>165.1438981</v>
          </cell>
          <cell r="AF19">
            <v>165.54490609999999</v>
          </cell>
          <cell r="AG19">
            <v>165.94633619999999</v>
          </cell>
          <cell r="AH19">
            <v>166.3483651</v>
          </cell>
          <cell r="AI19">
            <v>166.7511533</v>
          </cell>
          <cell r="AJ19">
            <v>167.1548449</v>
          </cell>
          <cell r="AK19">
            <v>167.5595677</v>
          </cell>
        </row>
        <row r="20">
          <cell r="A20" t="str">
            <v>f_l_smet_2</v>
          </cell>
          <cell r="B20">
            <v>386.42</v>
          </cell>
          <cell r="C20">
            <v>387.48180730000001</v>
          </cell>
          <cell r="D20">
            <v>388.62121330000002</v>
          </cell>
          <cell r="E20">
            <v>389.80382259999999</v>
          </cell>
          <cell r="F20">
            <v>391.01828890000002</v>
          </cell>
          <cell r="G20">
            <v>392.27707450000003</v>
          </cell>
          <cell r="H20">
            <v>393.58233250000001</v>
          </cell>
          <cell r="I20">
            <v>394.91428869999999</v>
          </cell>
          <cell r="J20">
            <v>396.25519739999999</v>
          </cell>
          <cell r="K20">
            <v>397.59646609999999</v>
          </cell>
          <cell r="L20">
            <v>398.93939169999999</v>
          </cell>
          <cell r="M20">
            <v>400.29347960000001</v>
          </cell>
          <cell r="N20">
            <v>401.67400459999999</v>
          </cell>
          <cell r="O20">
            <v>403.09955189999999</v>
          </cell>
          <cell r="P20">
            <v>404.58985269999999</v>
          </cell>
          <cell r="Q20">
            <v>406.16402119999998</v>
          </cell>
          <cell r="R20">
            <v>407.82150639999998</v>
          </cell>
          <cell r="S20">
            <v>409.53724039999997</v>
          </cell>
          <cell r="T20">
            <v>411.28219619999999</v>
          </cell>
          <cell r="U20">
            <v>413.03143019999999</v>
          </cell>
          <cell r="V20">
            <v>414.76648790000002</v>
          </cell>
          <cell r="W20">
            <v>416.47526370000003</v>
          </cell>
          <cell r="X20">
            <v>418.15085490000001</v>
          </cell>
          <cell r="Y20">
            <v>419.79019110000002</v>
          </cell>
          <cell r="Z20">
            <v>421.3927971</v>
          </cell>
          <cell r="AA20">
            <v>422.95982279999998</v>
          </cell>
          <cell r="AB20">
            <v>424.49334909999999</v>
          </cell>
          <cell r="AC20">
            <v>425.99592890000002</v>
          </cell>
          <cell r="AD20">
            <v>427.47030719999998</v>
          </cell>
          <cell r="AE20">
            <v>428.91926560000002</v>
          </cell>
          <cell r="AF20">
            <v>430.34554709999998</v>
          </cell>
          <cell r="AG20">
            <v>431.7518293</v>
          </cell>
          <cell r="AH20">
            <v>433.14072220000003</v>
          </cell>
          <cell r="AI20">
            <v>434.51477729999999</v>
          </cell>
          <cell r="AJ20">
            <v>435.8764984</v>
          </cell>
          <cell r="AK20">
            <v>437.22834870000003</v>
          </cell>
        </row>
        <row r="21">
          <cell r="A21" t="str">
            <v>f_l_smet_0</v>
          </cell>
          <cell r="B21">
            <v>386.42</v>
          </cell>
          <cell r="C21">
            <v>387.42881160000002</v>
          </cell>
          <cell r="D21">
            <v>388.45909160000002</v>
          </cell>
          <cell r="E21">
            <v>389.48233010000001</v>
          </cell>
          <cell r="F21">
            <v>390.48787240000001</v>
          </cell>
          <cell r="G21">
            <v>391.4804206</v>
          </cell>
          <cell r="H21">
            <v>392.47094600000003</v>
          </cell>
          <cell r="I21">
            <v>393.46946109999999</v>
          </cell>
          <cell r="J21">
            <v>394.48166129999998</v>
          </cell>
          <cell r="K21">
            <v>395.5085914</v>
          </cell>
          <cell r="L21">
            <v>396.54785800000002</v>
          </cell>
          <cell r="M21">
            <v>397.595235</v>
          </cell>
          <cell r="N21">
            <v>398.64603399999999</v>
          </cell>
          <cell r="O21">
            <v>399.69601719999997</v>
          </cell>
          <cell r="P21">
            <v>400.74186850000001</v>
          </cell>
          <cell r="Q21">
            <v>401.78132859999999</v>
          </cell>
          <cell r="R21">
            <v>402.81312209999999</v>
          </cell>
          <cell r="S21">
            <v>403.83678270000001</v>
          </cell>
          <cell r="T21">
            <v>404.85244669999997</v>
          </cell>
          <cell r="U21">
            <v>405.8606595</v>
          </cell>
          <cell r="V21">
            <v>406.86221519999998</v>
          </cell>
          <cell r="W21">
            <v>407.8580359</v>
          </cell>
          <cell r="X21">
            <v>408.84908719999999</v>
          </cell>
          <cell r="Y21">
            <v>409.8363233</v>
          </cell>
          <cell r="Z21">
            <v>410.82065569999997</v>
          </cell>
          <cell r="AA21">
            <v>411.80293740000002</v>
          </cell>
          <cell r="AB21">
            <v>412.78395619999998</v>
          </cell>
          <cell r="AC21">
            <v>413.76443440000003</v>
          </cell>
          <cell r="AD21">
            <v>414.74503149999998</v>
          </cell>
          <cell r="AE21">
            <v>415.72634620000002</v>
          </cell>
          <cell r="AF21">
            <v>416.70892020000002</v>
          </cell>
          <cell r="AG21">
            <v>417.6932395</v>
          </cell>
          <cell r="AH21">
            <v>418.67973640000002</v>
          </cell>
          <cell r="AI21">
            <v>419.66879069999999</v>
          </cell>
          <cell r="AJ21">
            <v>420.66073019999999</v>
          </cell>
          <cell r="AK21">
            <v>421.65583190000001</v>
          </cell>
        </row>
        <row r="22">
          <cell r="A22" t="str">
            <v>f_l_sigo_2</v>
          </cell>
          <cell r="B22">
            <v>320.72000000000003</v>
          </cell>
          <cell r="C22">
            <v>321.52594420000003</v>
          </cell>
          <cell r="D22">
            <v>322.33749970000002</v>
          </cell>
          <cell r="E22">
            <v>323.15404519999998</v>
          </cell>
          <cell r="F22">
            <v>323.97718149999997</v>
          </cell>
          <cell r="G22">
            <v>324.809505</v>
          </cell>
          <cell r="H22">
            <v>325.64934099999999</v>
          </cell>
          <cell r="I22">
            <v>326.49009109999997</v>
          </cell>
          <cell r="J22">
            <v>327.32496329999998</v>
          </cell>
          <cell r="K22">
            <v>328.1485978</v>
          </cell>
          <cell r="L22">
            <v>328.95749039999998</v>
          </cell>
          <cell r="M22">
            <v>329.7498066</v>
          </cell>
          <cell r="N22">
            <v>330.52486270000003</v>
          </cell>
          <cell r="O22">
            <v>331.2824756</v>
          </cell>
          <cell r="P22">
            <v>332.02233109999997</v>
          </cell>
          <cell r="Q22">
            <v>332.74346459999998</v>
          </cell>
          <cell r="R22">
            <v>333.44143220000001</v>
          </cell>
          <cell r="S22">
            <v>334.10826120000002</v>
          </cell>
          <cell r="T22">
            <v>334.73636390000001</v>
          </cell>
          <cell r="U22">
            <v>335.32008889999997</v>
          </cell>
          <cell r="V22">
            <v>335.8562124</v>
          </cell>
          <cell r="W22">
            <v>336.34387429999998</v>
          </cell>
          <cell r="X22">
            <v>336.78422080000001</v>
          </cell>
          <cell r="Y22">
            <v>337.1799307</v>
          </cell>
          <cell r="Z22">
            <v>337.53473889999998</v>
          </cell>
          <cell r="AA22">
            <v>337.85302430000002</v>
          </cell>
          <cell r="AB22">
            <v>338.13948790000001</v>
          </cell>
          <cell r="AC22">
            <v>338.39892320000001</v>
          </cell>
          <cell r="AD22">
            <v>338.63606759999999</v>
          </cell>
          <cell r="AE22">
            <v>338.85551470000001</v>
          </cell>
          <cell r="AF22">
            <v>339.06167190000002</v>
          </cell>
          <cell r="AG22">
            <v>339.25874499999998</v>
          </cell>
          <cell r="AH22">
            <v>339.45074090000003</v>
          </cell>
          <cell r="AI22">
            <v>339.6414767</v>
          </cell>
          <cell r="AJ22">
            <v>339.83459219999997</v>
          </cell>
          <cell r="AK22">
            <v>340.03356100000002</v>
          </cell>
        </row>
        <row r="23">
          <cell r="A23" t="str">
            <v>f_l_sigo_0</v>
          </cell>
          <cell r="B23">
            <v>320.72000000000003</v>
          </cell>
          <cell r="C23">
            <v>321.51887090000002</v>
          </cell>
          <cell r="D23">
            <v>322.31847399999998</v>
          </cell>
          <cell r="E23">
            <v>323.1219815</v>
          </cell>
          <cell r="F23">
            <v>323.93411659999998</v>
          </cell>
          <cell r="G23">
            <v>324.75962340000001</v>
          </cell>
          <cell r="H23">
            <v>325.60156189999998</v>
          </cell>
          <cell r="I23">
            <v>326.46043759999998</v>
          </cell>
          <cell r="J23">
            <v>327.33429960000001</v>
          </cell>
          <cell r="K23">
            <v>328.21945449999998</v>
          </cell>
          <cell r="L23">
            <v>329.11136740000001</v>
          </cell>
          <cell r="M23">
            <v>330.00545670000002</v>
          </cell>
          <cell r="N23">
            <v>330.897648</v>
          </cell>
          <cell r="O23">
            <v>331.78467660000001</v>
          </cell>
          <cell r="P23">
            <v>332.66418279999999</v>
          </cell>
          <cell r="Q23">
            <v>333.53466980000002</v>
          </cell>
          <cell r="R23">
            <v>334.3953831</v>
          </cell>
          <cell r="S23">
            <v>335.24616179999998</v>
          </cell>
          <cell r="T23">
            <v>336.08728810000002</v>
          </cell>
          <cell r="U23">
            <v>336.91935549999999</v>
          </cell>
          <cell r="V23">
            <v>337.7431603</v>
          </cell>
          <cell r="W23">
            <v>338.55961839999998</v>
          </cell>
          <cell r="X23">
            <v>339.36970509999998</v>
          </cell>
          <cell r="Y23">
            <v>340.17441229999997</v>
          </cell>
          <cell r="Z23">
            <v>340.97472040000002</v>
          </cell>
          <cell r="AA23">
            <v>341.77158009999999</v>
          </cell>
          <cell r="AB23">
            <v>342.56590060000002</v>
          </cell>
          <cell r="AC23">
            <v>343.35854280000001</v>
          </cell>
          <cell r="AD23">
            <v>344.15031479999999</v>
          </cell>
          <cell r="AE23">
            <v>344.94196920000002</v>
          </cell>
          <cell r="AF23">
            <v>345.7342008</v>
          </cell>
          <cell r="AG23">
            <v>346.52764589999998</v>
          </cell>
          <cell r="AH23">
            <v>347.32288080000001</v>
          </cell>
          <cell r="AI23">
            <v>348.12042159999999</v>
          </cell>
          <cell r="AJ23">
            <v>348.92072439999998</v>
          </cell>
          <cell r="AK23">
            <v>349.72418579999999</v>
          </cell>
        </row>
        <row r="24">
          <cell r="A24" t="str">
            <v>f_l_scgo_2</v>
          </cell>
          <cell r="B24">
            <v>612.70000000000005</v>
          </cell>
          <cell r="C24">
            <v>614.15892250000002</v>
          </cell>
          <cell r="D24">
            <v>615.58321469999998</v>
          </cell>
          <cell r="E24">
            <v>617.01746619999994</v>
          </cell>
          <cell r="F24">
            <v>618.49631260000001</v>
          </cell>
          <cell r="G24">
            <v>620.04293470000005</v>
          </cell>
          <cell r="H24">
            <v>621.66301350000003</v>
          </cell>
          <cell r="I24">
            <v>623.34585689999994</v>
          </cell>
          <cell r="J24">
            <v>625.07585029999996</v>
          </cell>
          <cell r="K24">
            <v>626.83787889999996</v>
          </cell>
          <cell r="L24">
            <v>628.62020319999999</v>
          </cell>
          <cell r="M24">
            <v>630.41544650000003</v>
          </cell>
          <cell r="N24">
            <v>632.22020199999997</v>
          </cell>
          <cell r="O24">
            <v>634.0338782</v>
          </cell>
          <cell r="P24">
            <v>635.85732489999998</v>
          </cell>
          <cell r="Q24">
            <v>637.69159300000001</v>
          </cell>
          <cell r="R24">
            <v>639.53079879999996</v>
          </cell>
          <cell r="S24">
            <v>641.36030289999997</v>
          </cell>
          <cell r="T24">
            <v>643.16440620000003</v>
          </cell>
          <cell r="U24">
            <v>644.92987370000003</v>
          </cell>
          <cell r="V24">
            <v>646.64759279999998</v>
          </cell>
          <cell r="W24">
            <v>648.31291529999999</v>
          </cell>
          <cell r="X24">
            <v>649.92510460000005</v>
          </cell>
          <cell r="Y24">
            <v>651.48634259999994</v>
          </cell>
          <cell r="Z24">
            <v>653.00066019999997</v>
          </cell>
          <cell r="AA24">
            <v>654.47301400000003</v>
          </cell>
          <cell r="AB24">
            <v>655.90860250000003</v>
          </cell>
          <cell r="AC24">
            <v>657.31242780000002</v>
          </cell>
          <cell r="AD24">
            <v>658.68906470000002</v>
          </cell>
          <cell r="AE24">
            <v>660.04258219999997</v>
          </cell>
          <cell r="AF24">
            <v>661.37656370000002</v>
          </cell>
          <cell r="AG24">
            <v>662.69418180000002</v>
          </cell>
          <cell r="AH24">
            <v>663.99829420000003</v>
          </cell>
          <cell r="AI24">
            <v>665.29153929999995</v>
          </cell>
          <cell r="AJ24">
            <v>666.57641850000005</v>
          </cell>
          <cell r="AK24">
            <v>667.85535789999994</v>
          </cell>
        </row>
        <row r="25">
          <cell r="A25" t="str">
            <v>f_l_scgo_0</v>
          </cell>
          <cell r="B25">
            <v>612.70000000000005</v>
          </cell>
          <cell r="C25">
            <v>614.14214939999999</v>
          </cell>
          <cell r="D25">
            <v>615.53343140000004</v>
          </cell>
          <cell r="E25">
            <v>616.92232690000003</v>
          </cell>
          <cell r="F25">
            <v>618.34660340000005</v>
          </cell>
          <cell r="G25">
            <v>619.83050800000001</v>
          </cell>
          <cell r="H25">
            <v>621.38612179999996</v>
          </cell>
          <cell r="I25">
            <v>623.01536390000001</v>
          </cell>
          <cell r="J25">
            <v>624.71245220000003</v>
          </cell>
          <cell r="K25">
            <v>626.46667060000004</v>
          </cell>
          <cell r="L25">
            <v>628.26502049999999</v>
          </cell>
          <cell r="M25">
            <v>630.09437060000005</v>
          </cell>
          <cell r="N25">
            <v>631.94292310000003</v>
          </cell>
          <cell r="O25">
            <v>633.80100530000004</v>
          </cell>
          <cell r="P25">
            <v>635.66132089999996</v>
          </cell>
          <cell r="Q25">
            <v>637.51881920000005</v>
          </cell>
          <cell r="R25">
            <v>639.37035590000005</v>
          </cell>
          <cell r="S25">
            <v>641.21427749999998</v>
          </cell>
          <cell r="T25">
            <v>643.05000099999995</v>
          </cell>
          <cell r="U25">
            <v>644.87764760000005</v>
          </cell>
          <cell r="V25">
            <v>646.69775289999995</v>
          </cell>
          <cell r="W25">
            <v>648.51105800000005</v>
          </cell>
          <cell r="X25">
            <v>650.31837150000001</v>
          </cell>
          <cell r="Y25">
            <v>652.12048770000001</v>
          </cell>
          <cell r="Z25">
            <v>653.91814629999999</v>
          </cell>
          <cell r="AA25">
            <v>655.71201970000004</v>
          </cell>
          <cell r="AB25">
            <v>657.50271620000001</v>
          </cell>
          <cell r="AC25">
            <v>659.29079230000002</v>
          </cell>
          <cell r="AD25">
            <v>661.07676549999996</v>
          </cell>
          <cell r="AE25">
            <v>662.86112749999995</v>
          </cell>
          <cell r="AF25">
            <v>664.6443524</v>
          </cell>
          <cell r="AG25">
            <v>666.42690279999999</v>
          </cell>
          <cell r="AH25">
            <v>668.20923059999996</v>
          </cell>
          <cell r="AI25">
            <v>669.99177640000005</v>
          </cell>
          <cell r="AJ25">
            <v>671.77496659999997</v>
          </cell>
          <cell r="AK25">
            <v>673.55920920000005</v>
          </cell>
        </row>
        <row r="26">
          <cell r="A26" t="str">
            <v>f_l_scon_2</v>
          </cell>
          <cell r="B26">
            <v>1770.63</v>
          </cell>
          <cell r="C26">
            <v>1774.5011910000001</v>
          </cell>
          <cell r="D26">
            <v>1777.7656300000001</v>
          </cell>
          <cell r="E26">
            <v>1780.654264</v>
          </cell>
          <cell r="F26">
            <v>1783.4596309999999</v>
          </cell>
          <cell r="G26">
            <v>1786.4147780000001</v>
          </cell>
          <cell r="H26">
            <v>1789.6384579999999</v>
          </cell>
          <cell r="I26">
            <v>1793.1522600000001</v>
          </cell>
          <cell r="J26">
            <v>1796.938089</v>
          </cell>
          <cell r="K26">
            <v>1800.964579</v>
          </cell>
          <cell r="L26">
            <v>1805.2001949999999</v>
          </cell>
          <cell r="M26">
            <v>1809.6193510000001</v>
          </cell>
          <cell r="N26">
            <v>1814.2040810000001</v>
          </cell>
          <cell r="O26">
            <v>1818.942992</v>
          </cell>
          <cell r="P26">
            <v>1823.828937</v>
          </cell>
          <cell r="Q26">
            <v>1828.8564859999999</v>
          </cell>
          <cell r="R26">
            <v>1834.0017230000001</v>
          </cell>
          <cell r="S26">
            <v>1839.22138</v>
          </cell>
          <cell r="T26">
            <v>1844.477987</v>
          </cell>
          <cell r="U26">
            <v>1849.7455030000001</v>
          </cell>
          <cell r="V26">
            <v>1855.0091870000001</v>
          </cell>
          <cell r="W26">
            <v>1860.264005</v>
          </cell>
          <cell r="X26">
            <v>1865.512528</v>
          </cell>
          <cell r="Y26">
            <v>1870.7625660000001</v>
          </cell>
          <cell r="Z26">
            <v>1876.0248200000001</v>
          </cell>
          <cell r="AA26">
            <v>1881.310792</v>
          </cell>
          <cell r="AB26">
            <v>1886.6311619999999</v>
          </cell>
          <cell r="AC26">
            <v>1891.9946649999999</v>
          </cell>
          <cell r="AD26">
            <v>1897.4074780000001</v>
          </cell>
          <cell r="AE26">
            <v>1902.8729989999999</v>
          </cell>
          <cell r="AF26">
            <v>1908.3919249999999</v>
          </cell>
          <cell r="AG26">
            <v>1913.9625229999999</v>
          </cell>
          <cell r="AH26">
            <v>1919.5809979999999</v>
          </cell>
          <cell r="AI26">
            <v>1925.241892</v>
          </cell>
          <cell r="AJ26">
            <v>1930.9384689999999</v>
          </cell>
          <cell r="AK26">
            <v>1936.663059</v>
          </cell>
        </row>
        <row r="27">
          <cell r="A27" t="str">
            <v>f_l_scon_0</v>
          </cell>
          <cell r="B27">
            <v>1770.63</v>
          </cell>
          <cell r="C27">
            <v>1774.450231</v>
          </cell>
          <cell r="D27">
            <v>1777.6282160000001</v>
          </cell>
          <cell r="E27">
            <v>1780.413196</v>
          </cell>
          <cell r="F27">
            <v>1783.1055719999999</v>
          </cell>
          <cell r="G27">
            <v>1785.937617</v>
          </cell>
          <cell r="H27">
            <v>1789.0448799999999</v>
          </cell>
          <cell r="I27">
            <v>1792.4805699999999</v>
          </cell>
          <cell r="J27">
            <v>1796.242383</v>
          </cell>
          <cell r="K27">
            <v>1800.297354</v>
          </cell>
          <cell r="L27">
            <v>1804.6000739999999</v>
          </cell>
          <cell r="M27">
            <v>1809.1041270000001</v>
          </cell>
          <cell r="N27">
            <v>1813.7682500000001</v>
          </cell>
          <cell r="O27">
            <v>1818.5589170000001</v>
          </cell>
          <cell r="P27">
            <v>1823.450744</v>
          </cell>
          <cell r="Q27">
            <v>1828.4256989999999</v>
          </cell>
          <cell r="R27">
            <v>1833.4717800000001</v>
          </cell>
          <cell r="S27">
            <v>1838.581557</v>
          </cell>
          <cell r="T27">
            <v>1843.7507989999999</v>
          </cell>
          <cell r="U27">
            <v>1848.977302</v>
          </cell>
          <cell r="V27">
            <v>1854.259955</v>
          </cell>
          <cell r="W27">
            <v>1859.5980500000001</v>
          </cell>
          <cell r="X27">
            <v>1864.990806</v>
          </cell>
          <cell r="Y27">
            <v>1870.437077</v>
          </cell>
          <cell r="Z27">
            <v>1875.935201</v>
          </cell>
          <cell r="AA27">
            <v>1881.4829560000001</v>
          </cell>
          <cell r="AB27">
            <v>1887.077583</v>
          </cell>
          <cell r="AC27">
            <v>1892.7158549999999</v>
          </cell>
          <cell r="AD27">
            <v>1898.3941669999999</v>
          </cell>
          <cell r="AE27">
            <v>1904.1086290000001</v>
          </cell>
          <cell r="AF27">
            <v>1909.855157</v>
          </cell>
          <cell r="AG27">
            <v>1915.6295600000001</v>
          </cell>
          <cell r="AH27">
            <v>1921.4276050000001</v>
          </cell>
          <cell r="AI27">
            <v>1927.245081</v>
          </cell>
          <cell r="AJ27">
            <v>1933.077841</v>
          </cell>
          <cell r="AK27">
            <v>1938.9218430000001</v>
          </cell>
        </row>
        <row r="28">
          <cell r="A28" t="str">
            <v>f_l_srai_2</v>
          </cell>
          <cell r="B28">
            <v>32.31221129</v>
          </cell>
          <cell r="C28">
            <v>32.366165109999997</v>
          </cell>
          <cell r="D28">
            <v>32.399939189999998</v>
          </cell>
          <cell r="E28">
            <v>32.426598779999999</v>
          </cell>
          <cell r="F28">
            <v>32.456686480000002</v>
          </cell>
          <cell r="G28">
            <v>32.496970189999999</v>
          </cell>
          <cell r="H28">
            <v>32.549483590000001</v>
          </cell>
          <cell r="I28">
            <v>32.612283339999998</v>
          </cell>
          <cell r="J28">
            <v>32.682518340000001</v>
          </cell>
          <cell r="K28">
            <v>32.757856169999997</v>
          </cell>
          <cell r="L28">
            <v>32.837010360000001</v>
          </cell>
          <cell r="M28">
            <v>32.919790519999999</v>
          </cell>
          <cell r="N28">
            <v>33.006928960000003</v>
          </cell>
          <cell r="O28">
            <v>33.099832079999999</v>
          </cell>
          <cell r="P28">
            <v>33.20033419</v>
          </cell>
          <cell r="Q28">
            <v>33.310487870000003</v>
          </cell>
          <cell r="R28">
            <v>33.430864450000001</v>
          </cell>
          <cell r="S28">
            <v>33.559850539999999</v>
          </cell>
          <cell r="T28">
            <v>33.69517243</v>
          </cell>
          <cell r="U28">
            <v>33.834634700000002</v>
          </cell>
          <cell r="V28">
            <v>33.976432729999999</v>
          </cell>
          <cell r="W28">
            <v>34.119230549999997</v>
          </cell>
          <cell r="X28">
            <v>34.262119890000001</v>
          </cell>
          <cell r="Y28">
            <v>34.404531900000002</v>
          </cell>
          <cell r="Z28">
            <v>34.546141570000003</v>
          </cell>
          <cell r="AA28">
            <v>34.686784709999998</v>
          </cell>
          <cell r="AB28">
            <v>34.82639416</v>
          </cell>
          <cell r="AC28">
            <v>34.964955400000001</v>
          </cell>
          <cell r="AD28">
            <v>35.10247845</v>
          </cell>
          <cell r="AE28">
            <v>35.238982</v>
          </cell>
          <cell r="AF28">
            <v>35.374486159999996</v>
          </cell>
          <cell r="AG28">
            <v>35.509010490000001</v>
          </cell>
          <cell r="AH28">
            <v>35.642575020000002</v>
          </cell>
          <cell r="AI28">
            <v>35.775202440000001</v>
          </cell>
          <cell r="AJ28">
            <v>35.90692052</v>
          </cell>
          <cell r="AK28">
            <v>36.037764009999997</v>
          </cell>
        </row>
        <row r="29">
          <cell r="A29" t="str">
            <v>f_l_srai_0</v>
          </cell>
          <cell r="B29">
            <v>32.31221129</v>
          </cell>
          <cell r="C29">
            <v>32.361877980000003</v>
          </cell>
          <cell r="D29">
            <v>32.386342749999997</v>
          </cell>
          <cell r="E29">
            <v>32.398809370000002</v>
          </cell>
          <cell r="F29">
            <v>32.40968487</v>
          </cell>
          <cell r="G29">
            <v>32.424933789999997</v>
          </cell>
          <cell r="H29">
            <v>32.447047679999997</v>
          </cell>
          <cell r="I29">
            <v>32.476355320000003</v>
          </cell>
          <cell r="J29">
            <v>32.512047000000003</v>
          </cell>
          <cell r="K29">
            <v>32.552845089999998</v>
          </cell>
          <cell r="L29">
            <v>32.597396680000003</v>
          </cell>
          <cell r="M29">
            <v>32.644478220000003</v>
          </cell>
          <cell r="N29">
            <v>32.693082820000001</v>
          </cell>
          <cell r="O29">
            <v>32.742439079999997</v>
          </cell>
          <cell r="P29">
            <v>32.79199337</v>
          </cell>
          <cell r="Q29">
            <v>32.841375210000002</v>
          </cell>
          <cell r="R29">
            <v>32.890357870000003</v>
          </cell>
          <cell r="S29">
            <v>32.938821050000001</v>
          </cell>
          <cell r="T29">
            <v>32.986718549999999</v>
          </cell>
          <cell r="U29">
            <v>33.034052369999998</v>
          </cell>
          <cell r="V29">
            <v>33.080853390000001</v>
          </cell>
          <cell r="W29">
            <v>33.127167839999998</v>
          </cell>
          <cell r="X29">
            <v>33.173048420000001</v>
          </cell>
          <cell r="Y29">
            <v>33.218549039999999</v>
          </cell>
          <cell r="Z29">
            <v>33.26372207</v>
          </cell>
          <cell r="AA29">
            <v>33.30861719</v>
          </cell>
          <cell r="AB29">
            <v>33.353281269999997</v>
          </cell>
          <cell r="AC29">
            <v>33.397758770000003</v>
          </cell>
          <cell r="AD29">
            <v>33.442092129999999</v>
          </cell>
          <cell r="AE29">
            <v>33.486322309999998</v>
          </cell>
          <cell r="AF29">
            <v>33.530489039999999</v>
          </cell>
          <cell r="AG29">
            <v>33.574630919999997</v>
          </cell>
          <cell r="AH29">
            <v>33.6187854</v>
          </cell>
          <cell r="AI29">
            <v>33.662988560000002</v>
          </cell>
          <cell r="AJ29">
            <v>33.707274920000003</v>
          </cell>
          <cell r="AK29">
            <v>33.751677100000002</v>
          </cell>
        </row>
        <row r="30">
          <cell r="A30" t="str">
            <v>f_l_sroa_2</v>
          </cell>
          <cell r="B30">
            <v>759.65778869999997</v>
          </cell>
          <cell r="C30">
            <v>760.89740300000005</v>
          </cell>
          <cell r="D30">
            <v>761.62849789999996</v>
          </cell>
          <cell r="E30">
            <v>762.15810710000005</v>
          </cell>
          <cell r="F30">
            <v>762.73114750000002</v>
          </cell>
          <cell r="G30">
            <v>763.49882179999997</v>
          </cell>
          <cell r="H30">
            <v>764.51009669999996</v>
          </cell>
          <cell r="I30">
            <v>765.73390500000005</v>
          </cell>
          <cell r="J30">
            <v>767.11719979999998</v>
          </cell>
          <cell r="K30">
            <v>768.61294450000003</v>
          </cell>
          <cell r="L30">
            <v>770.19132490000004</v>
          </cell>
          <cell r="M30">
            <v>771.84170959999994</v>
          </cell>
          <cell r="N30">
            <v>773.57006409999997</v>
          </cell>
          <cell r="O30">
            <v>775.39467879999995</v>
          </cell>
          <cell r="P30">
            <v>777.34177820000002</v>
          </cell>
          <cell r="Q30">
            <v>779.44172270000001</v>
          </cell>
          <cell r="R30">
            <v>781.70068019999997</v>
          </cell>
          <cell r="S30">
            <v>784.08914279999999</v>
          </cell>
          <cell r="T30">
            <v>786.56740290000005</v>
          </cell>
          <cell r="U30">
            <v>789.0978063</v>
          </cell>
          <cell r="V30">
            <v>791.64995209999995</v>
          </cell>
          <cell r="W30">
            <v>794.20191780000005</v>
          </cell>
          <cell r="X30">
            <v>796.73942390000002</v>
          </cell>
          <cell r="Y30">
            <v>799.25417089999996</v>
          </cell>
          <cell r="Z30">
            <v>801.74206990000005</v>
          </cell>
          <cell r="AA30">
            <v>804.20172439999999</v>
          </cell>
          <cell r="AB30">
            <v>806.63328339999998</v>
          </cell>
          <cell r="AC30">
            <v>809.03766310000003</v>
          </cell>
          <cell r="AD30">
            <v>811.4160723</v>
          </cell>
          <cell r="AE30">
            <v>813.76976549999995</v>
          </cell>
          <cell r="AF30">
            <v>816.09994940000001</v>
          </cell>
          <cell r="AG30">
            <v>818.40778209999996</v>
          </cell>
          <cell r="AH30">
            <v>820.69441879999999</v>
          </cell>
          <cell r="AI30">
            <v>822.96107429999995</v>
          </cell>
          <cell r="AJ30">
            <v>825.20907990000001</v>
          </cell>
          <cell r="AK30">
            <v>827.43992579999997</v>
          </cell>
        </row>
        <row r="31">
          <cell r="A31" t="str">
            <v>f_l_sroa_0</v>
          </cell>
          <cell r="B31">
            <v>759.65778869999997</v>
          </cell>
          <cell r="C31">
            <v>760.82642310000006</v>
          </cell>
          <cell r="D31">
            <v>761.40417119999995</v>
          </cell>
          <cell r="E31">
            <v>761.7010464</v>
          </cell>
          <cell r="F31">
            <v>761.96055060000003</v>
          </cell>
          <cell r="G31">
            <v>762.32161659999997</v>
          </cell>
          <cell r="H31">
            <v>762.84189660000004</v>
          </cell>
          <cell r="I31">
            <v>763.52876600000002</v>
          </cell>
          <cell r="J31">
            <v>764.36336989999995</v>
          </cell>
          <cell r="K31">
            <v>765.31622589999995</v>
          </cell>
          <cell r="L31">
            <v>766.35626939999997</v>
          </cell>
          <cell r="M31">
            <v>767.4555077</v>
          </cell>
          <cell r="N31">
            <v>768.59096499999998</v>
          </cell>
          <cell r="O31">
            <v>769.74506919999999</v>
          </cell>
          <cell r="P31">
            <v>770.90521760000001</v>
          </cell>
          <cell r="Q31">
            <v>772.06296959999997</v>
          </cell>
          <cell r="R31">
            <v>773.21313910000003</v>
          </cell>
          <cell r="S31">
            <v>774.3529423</v>
          </cell>
          <cell r="T31">
            <v>775.48126149999996</v>
          </cell>
          <cell r="U31">
            <v>776.59805749999998</v>
          </cell>
          <cell r="V31">
            <v>777.70393220000005</v>
          </cell>
          <cell r="W31">
            <v>778.79982410000002</v>
          </cell>
          <cell r="X31">
            <v>779.88681050000002</v>
          </cell>
          <cell r="Y31">
            <v>780.96599070000002</v>
          </cell>
          <cell r="Z31">
            <v>782.03842650000001</v>
          </cell>
          <cell r="AA31">
            <v>783.10512010000002</v>
          </cell>
          <cell r="AB31">
            <v>784.16701399999999</v>
          </cell>
          <cell r="AC31">
            <v>785.22500130000003</v>
          </cell>
          <cell r="AD31">
            <v>786.27993809999998</v>
          </cell>
          <cell r="AE31">
            <v>787.33265549999999</v>
          </cell>
          <cell r="AF31">
            <v>788.38396709999995</v>
          </cell>
          <cell r="AG31">
            <v>789.43467199999998</v>
          </cell>
          <cell r="AH31">
            <v>790.4855536</v>
          </cell>
          <cell r="AI31">
            <v>791.53737569999998</v>
          </cell>
          <cell r="AJ31">
            <v>792.59087639999996</v>
          </cell>
          <cell r="AK31">
            <v>793.64676099999997</v>
          </cell>
        </row>
        <row r="32">
          <cell r="A32" t="str">
            <v>f_l_swat_2</v>
          </cell>
          <cell r="B32">
            <v>14.44</v>
          </cell>
          <cell r="C32">
            <v>14.478721419999999</v>
          </cell>
          <cell r="D32">
            <v>14.520375720000001</v>
          </cell>
          <cell r="E32">
            <v>14.56491055</v>
          </cell>
          <cell r="F32">
            <v>14.612623429999999</v>
          </cell>
          <cell r="G32">
            <v>14.66417946</v>
          </cell>
          <cell r="H32">
            <v>14.719168379999999</v>
          </cell>
          <cell r="I32">
            <v>14.775893590000001</v>
          </cell>
          <cell r="J32">
            <v>14.83292797</v>
          </cell>
          <cell r="K32">
            <v>14.88954833</v>
          </cell>
          <cell r="L32">
            <v>14.94572496</v>
          </cell>
          <cell r="M32">
            <v>15.001967090000001</v>
          </cell>
          <cell r="N32">
            <v>15.05914512</v>
          </cell>
          <cell r="O32">
            <v>15.11833244</v>
          </cell>
          <cell r="P32">
            <v>15.180677190000001</v>
          </cell>
          <cell r="Q32">
            <v>15.247302919999999</v>
          </cell>
          <cell r="R32">
            <v>15.31823968</v>
          </cell>
          <cell r="S32">
            <v>15.392170630000001</v>
          </cell>
          <cell r="T32">
            <v>15.46760319</v>
          </cell>
          <cell r="U32">
            <v>15.54328608</v>
          </cell>
          <cell r="V32">
            <v>15.61830395</v>
          </cell>
          <cell r="W32">
            <v>15.69205062</v>
          </cell>
          <cell r="X32">
            <v>15.764167260000001</v>
          </cell>
          <cell r="Y32">
            <v>15.83447893</v>
          </cell>
          <cell r="Z32">
            <v>15.902940660000001</v>
          </cell>
          <cell r="AA32">
            <v>15.9695953</v>
          </cell>
          <cell r="AB32">
            <v>16.034542299999998</v>
          </cell>
          <cell r="AC32">
            <v>16.097915409999999</v>
          </cell>
          <cell r="AD32">
            <v>16.159867519999999</v>
          </cell>
          <cell r="AE32">
            <v>16.220560679999998</v>
          </cell>
          <cell r="AF32">
            <v>16.2801598</v>
          </cell>
          <cell r="AG32">
            <v>16.338829059999998</v>
          </cell>
          <cell r="AH32">
            <v>16.3967299</v>
          </cell>
          <cell r="AI32">
            <v>16.454020029999999</v>
          </cell>
          <cell r="AJ32">
            <v>16.510853059999999</v>
          </cell>
          <cell r="AK32">
            <v>16.567378420000001</v>
          </cell>
        </row>
        <row r="33">
          <cell r="A33" t="str">
            <v>f_l_swat_0</v>
          </cell>
          <cell r="B33">
            <v>14.44</v>
          </cell>
          <cell r="C33">
            <v>14.47586997</v>
          </cell>
          <cell r="D33">
            <v>14.51174413</v>
          </cell>
          <cell r="E33">
            <v>14.54795189</v>
          </cell>
          <cell r="F33">
            <v>14.58483429</v>
          </cell>
          <cell r="G33">
            <v>14.62261657</v>
          </cell>
          <cell r="H33">
            <v>14.6613562</v>
          </cell>
          <cell r="I33">
            <v>14.7009551</v>
          </cell>
          <cell r="J33">
            <v>14.74120684</v>
          </cell>
          <cell r="K33">
            <v>14.781851789999999</v>
          </cell>
          <cell r="L33">
            <v>14.822624039999999</v>
          </cell>
          <cell r="M33">
            <v>14.86328342</v>
          </cell>
          <cell r="N33">
            <v>14.90363314</v>
          </cell>
          <cell r="O33">
            <v>14.943525940000001</v>
          </cell>
          <cell r="P33">
            <v>14.982862730000001</v>
          </cell>
          <cell r="Q33">
            <v>15.02158698</v>
          </cell>
          <cell r="R33">
            <v>15.05967738</v>
          </cell>
          <cell r="S33">
            <v>15.097140230000001</v>
          </cell>
          <cell r="T33">
            <v>15.13400242</v>
          </cell>
          <cell r="U33">
            <v>15.170305490000001</v>
          </cell>
          <cell r="V33">
            <v>15.206100749999999</v>
          </cell>
          <cell r="W33">
            <v>15.24144549</v>
          </cell>
          <cell r="X33">
            <v>15.276400089999999</v>
          </cell>
          <cell r="Y33">
            <v>15.31102591</v>
          </cell>
          <cell r="Z33">
            <v>15.345383679999999</v>
          </cell>
          <cell r="AA33">
            <v>15.37953244</v>
          </cell>
          <cell r="AB33">
            <v>15.41352874</v>
          </cell>
          <cell r="AC33">
            <v>15.447426070000001</v>
          </cell>
          <cell r="AD33">
            <v>15.4812745</v>
          </cell>
          <cell r="AE33">
            <v>15.515120420000001</v>
          </cell>
          <cell r="AF33">
            <v>15.549006370000001</v>
          </cell>
          <cell r="AG33">
            <v>15.58297091</v>
          </cell>
          <cell r="AH33">
            <v>15.617048609999999</v>
          </cell>
          <cell r="AI33">
            <v>15.65127002</v>
          </cell>
          <cell r="AJ33">
            <v>15.685661789999999</v>
          </cell>
          <cell r="AK33">
            <v>15.72024667</v>
          </cell>
        </row>
        <row r="34">
          <cell r="A34" t="str">
            <v>f_l_sair_2</v>
          </cell>
          <cell r="B34">
            <v>62.59</v>
          </cell>
          <cell r="C34">
            <v>62.806217310000001</v>
          </cell>
          <cell r="D34">
            <v>63.074061550000003</v>
          </cell>
          <cell r="E34">
            <v>63.377872140000001</v>
          </cell>
          <cell r="F34">
            <v>63.709769190000003</v>
          </cell>
          <cell r="G34">
            <v>64.06962858</v>
          </cell>
          <cell r="H34">
            <v>64.452772609999997</v>
          </cell>
          <cell r="I34">
            <v>64.848696570000001</v>
          </cell>
          <cell r="J34">
            <v>65.25145723</v>
          </cell>
          <cell r="K34">
            <v>65.659905670000001</v>
          </cell>
          <cell r="L34">
            <v>66.075913799999995</v>
          </cell>
          <cell r="M34">
            <v>66.50286423</v>
          </cell>
          <cell r="N34">
            <v>66.944720669999995</v>
          </cell>
          <cell r="O34">
            <v>67.405496819999996</v>
          </cell>
          <cell r="P34">
            <v>67.888917860000006</v>
          </cell>
          <cell r="Q34">
            <v>68.398155819999999</v>
          </cell>
          <cell r="R34">
            <v>68.929876070000006</v>
          </cell>
          <cell r="S34">
            <v>69.474808909999993</v>
          </cell>
          <cell r="T34">
            <v>70.025606949999997</v>
          </cell>
          <cell r="U34">
            <v>70.577675450000001</v>
          </cell>
          <cell r="V34">
            <v>71.128326340000001</v>
          </cell>
          <cell r="W34">
            <v>71.675914219999996</v>
          </cell>
          <cell r="X34">
            <v>72.219300489999995</v>
          </cell>
          <cell r="Y34">
            <v>72.757597059999995</v>
          </cell>
          <cell r="Z34">
            <v>73.290072240000001</v>
          </cell>
          <cell r="AA34">
            <v>73.816128559999996</v>
          </cell>
          <cell r="AB34">
            <v>74.335301770000001</v>
          </cell>
          <cell r="AC34">
            <v>74.84725967</v>
          </cell>
          <cell r="AD34">
            <v>75.351795249999995</v>
          </cell>
          <cell r="AE34">
            <v>75.848815139999999</v>
          </cell>
          <cell r="AF34">
            <v>76.338326460000005</v>
          </cell>
          <cell r="AG34">
            <v>76.820423809999994</v>
          </cell>
          <cell r="AH34">
            <v>77.295277889999994</v>
          </cell>
          <cell r="AI34">
            <v>77.763125650000006</v>
          </cell>
          <cell r="AJ34">
            <v>78.224262049999993</v>
          </cell>
          <cell r="AK34">
            <v>78.679032770000006</v>
          </cell>
        </row>
        <row r="35">
          <cell r="A35" t="str">
            <v>f_l_sair_0</v>
          </cell>
          <cell r="B35">
            <v>62.59</v>
          </cell>
          <cell r="C35">
            <v>62.784841530000001</v>
          </cell>
          <cell r="D35">
            <v>63.012921929999997</v>
          </cell>
          <cell r="E35">
            <v>63.262281559999998</v>
          </cell>
          <cell r="F35">
            <v>63.524583730000003</v>
          </cell>
          <cell r="G35">
            <v>63.795755200000002</v>
          </cell>
          <cell r="H35">
            <v>64.074285430000003</v>
          </cell>
          <cell r="I35">
            <v>64.35964482</v>
          </cell>
          <cell r="J35">
            <v>64.65138408</v>
          </cell>
          <cell r="K35">
            <v>64.948810480000006</v>
          </cell>
          <cell r="L35">
            <v>65.250994390000002</v>
          </cell>
          <cell r="M35">
            <v>65.556904540000005</v>
          </cell>
          <cell r="N35">
            <v>65.865553019999993</v>
          </cell>
          <cell r="O35">
            <v>66.176097999999996</v>
          </cell>
          <cell r="P35">
            <v>66.487893560000003</v>
          </cell>
          <cell r="Q35">
            <v>66.800495510000005</v>
          </cell>
          <cell r="R35">
            <v>67.113638629999997</v>
          </cell>
          <cell r="S35">
            <v>67.42720018</v>
          </cell>
          <cell r="T35">
            <v>67.741160170000001</v>
          </cell>
          <cell r="U35">
            <v>68.055565340000001</v>
          </cell>
          <cell r="V35">
            <v>68.370500280000002</v>
          </cell>
          <cell r="W35">
            <v>68.686066530000005</v>
          </cell>
          <cell r="X35">
            <v>69.002369150000007</v>
          </cell>
          <cell r="Y35">
            <v>69.319509280000005</v>
          </cell>
          <cell r="Z35">
            <v>69.637581100000006</v>
          </cell>
          <cell r="AA35">
            <v>69.956671700000001</v>
          </cell>
          <cell r="AB35">
            <v>70.276862530000002</v>
          </cell>
          <cell r="AC35">
            <v>70.598231479999995</v>
          </cell>
          <cell r="AD35">
            <v>70.920854939999998</v>
          </cell>
          <cell r="AE35">
            <v>71.244809480000001</v>
          </cell>
          <cell r="AF35">
            <v>71.570172869999993</v>
          </cell>
          <cell r="AG35">
            <v>71.897024540000004</v>
          </cell>
          <cell r="AH35">
            <v>72.225445410000006</v>
          </cell>
          <cell r="AI35">
            <v>72.555517429999995</v>
          </cell>
          <cell r="AJ35">
            <v>72.887322659999995</v>
          </cell>
          <cell r="AK35">
            <v>73.220942399999998</v>
          </cell>
        </row>
        <row r="36">
          <cell r="A36" t="str">
            <v>f_l_spri_2</v>
          </cell>
          <cell r="B36">
            <v>14811.39848</v>
          </cell>
          <cell r="C36">
            <v>14842.226559999999</v>
          </cell>
          <cell r="D36">
            <v>14869.24387</v>
          </cell>
          <cell r="E36">
            <v>14896.18297</v>
          </cell>
          <cell r="F36">
            <v>14925.734130000001</v>
          </cell>
          <cell r="G36">
            <v>14959.290929999999</v>
          </cell>
          <cell r="H36">
            <v>14997.047339999999</v>
          </cell>
          <cell r="I36">
            <v>15038.35563</v>
          </cell>
          <cell r="J36">
            <v>15082.35225</v>
          </cell>
          <cell r="K36">
            <v>15128.268840000001</v>
          </cell>
          <cell r="L36">
            <v>15175.559639999999</v>
          </cell>
          <cell r="M36">
            <v>15223.9185</v>
          </cell>
          <cell r="N36">
            <v>15273.238230000001</v>
          </cell>
          <cell r="O36">
            <v>15323.54909</v>
          </cell>
          <cell r="P36">
            <v>15374.958790000001</v>
          </cell>
          <cell r="Q36">
            <v>15427.604090000001</v>
          </cell>
          <cell r="R36">
            <v>15481.382600000001</v>
          </cell>
          <cell r="S36">
            <v>15535.862139999999</v>
          </cell>
          <cell r="T36">
            <v>15590.54941</v>
          </cell>
          <cell r="U36">
            <v>15645.020839999999</v>
          </cell>
          <cell r="V36">
            <v>15698.97748</v>
          </cell>
          <cell r="W36">
            <v>15752.25115</v>
          </cell>
          <cell r="X36">
            <v>15804.782429999999</v>
          </cell>
          <cell r="Y36">
            <v>15856.58756</v>
          </cell>
          <cell r="Z36">
            <v>15907.725780000001</v>
          </cell>
          <cell r="AA36">
            <v>15958.27317</v>
          </cell>
          <cell r="AB36">
            <v>16008.30465</v>
          </cell>
          <cell r="AC36">
            <v>16057.88357</v>
          </cell>
          <cell r="AD36">
            <v>16107.057360000001</v>
          </cell>
          <cell r="AE36">
            <v>16155.85735</v>
          </cell>
          <cell r="AF36">
            <v>16204.300999999999</v>
          </cell>
          <cell r="AG36">
            <v>16252.395469999999</v>
          </cell>
          <cell r="AH36">
            <v>16300.14136</v>
          </cell>
          <cell r="AI36">
            <v>16347.536249999999</v>
          </cell>
          <cell r="AJ36">
            <v>16394.57749</v>
          </cell>
          <cell r="AK36">
            <v>16441.2644</v>
          </cell>
        </row>
        <row r="37">
          <cell r="A37" t="str">
            <v>f_l_spri_0</v>
          </cell>
          <cell r="B37">
            <v>14811.39848</v>
          </cell>
          <cell r="C37">
            <v>14841.59794</v>
          </cell>
          <cell r="D37">
            <v>14867.29745</v>
          </cell>
          <cell r="E37">
            <v>14892.31133</v>
          </cell>
          <cell r="F37">
            <v>14919.3824</v>
          </cell>
          <cell r="G37">
            <v>14949.86276</v>
          </cell>
          <cell r="H37">
            <v>14984.083769999999</v>
          </cell>
          <cell r="I37">
            <v>15021.78167</v>
          </cell>
          <cell r="J37">
            <v>15062.41286</v>
          </cell>
          <cell r="K37">
            <v>15105.35146</v>
          </cell>
          <cell r="L37">
            <v>15149.999949999999</v>
          </cell>
          <cell r="M37">
            <v>15195.84297</v>
          </cell>
          <cell r="N37">
            <v>15242.466710000001</v>
          </cell>
          <cell r="O37">
            <v>15289.55846</v>
          </cell>
          <cell r="P37">
            <v>15336.8956</v>
          </cell>
          <cell r="Q37">
            <v>15384.329610000001</v>
          </cell>
          <cell r="R37">
            <v>15431.769029999999</v>
          </cell>
          <cell r="S37">
            <v>15479.1638</v>
          </cell>
          <cell r="T37">
            <v>15526.491540000001</v>
          </cell>
          <cell r="U37">
            <v>15573.746660000001</v>
          </cell>
          <cell r="V37">
            <v>15620.93237</v>
          </cell>
          <cell r="W37">
            <v>15668.05528</v>
          </cell>
          <cell r="X37">
            <v>15715.122100000001</v>
          </cell>
          <cell r="Y37">
            <v>15762.13804</v>
          </cell>
          <cell r="Z37">
            <v>15809.10626</v>
          </cell>
          <cell r="AA37">
            <v>15856.02801</v>
          </cell>
          <cell r="AB37">
            <v>15902.90324</v>
          </cell>
          <cell r="AC37">
            <v>15949.73129</v>
          </cell>
          <cell r="AD37">
            <v>15996.51153</v>
          </cell>
          <cell r="AE37">
            <v>16043.24394</v>
          </cell>
          <cell r="AF37">
            <v>16089.92949</v>
          </cell>
          <cell r="AG37">
            <v>16136.57036</v>
          </cell>
          <cell r="AH37">
            <v>16183.169970000001</v>
          </cell>
          <cell r="AI37">
            <v>16229.732959999999</v>
          </cell>
          <cell r="AJ37">
            <v>16276.26504</v>
          </cell>
          <cell r="AK37">
            <v>16322.77276</v>
          </cell>
        </row>
        <row r="38">
          <cell r="A38" t="str">
            <v>f_l_spub_2</v>
          </cell>
          <cell r="B38">
            <v>6473.47</v>
          </cell>
          <cell r="C38">
            <v>6488.6406749999996</v>
          </cell>
          <cell r="D38">
            <v>6503.2716639999999</v>
          </cell>
          <cell r="E38">
            <v>6517.9823379999998</v>
          </cell>
          <cell r="F38">
            <v>6533.2067219999999</v>
          </cell>
          <cell r="G38">
            <v>6549.1698379999998</v>
          </cell>
          <cell r="H38">
            <v>6565.8814819999998</v>
          </cell>
          <cell r="I38">
            <v>6583.1955340000004</v>
          </cell>
          <cell r="J38">
            <v>6600.9464870000002</v>
          </cell>
          <cell r="K38">
            <v>6619.0057020000004</v>
          </cell>
          <cell r="L38">
            <v>6637.2969009999997</v>
          </cell>
          <cell r="M38">
            <v>6655.7922790000002</v>
          </cell>
          <cell r="N38">
            <v>6674.5010389999998</v>
          </cell>
          <cell r="O38">
            <v>6693.4566279999999</v>
          </cell>
          <cell r="P38">
            <v>6712.70561</v>
          </cell>
          <cell r="Q38">
            <v>6732.2991940000002</v>
          </cell>
          <cell r="R38">
            <v>6752.2291500000001</v>
          </cell>
          <cell r="S38">
            <v>6772.4092309999996</v>
          </cell>
          <cell r="T38">
            <v>6792.7424010000004</v>
          </cell>
          <cell r="U38">
            <v>6813.1479900000004</v>
          </cell>
          <cell r="V38">
            <v>6833.5696349999998</v>
          </cell>
          <cell r="W38">
            <v>6853.9741100000001</v>
          </cell>
          <cell r="X38">
            <v>6874.3463670000001</v>
          </cell>
          <cell r="Y38">
            <v>6894.6837269999996</v>
          </cell>
          <cell r="Z38">
            <v>6914.9907290000001</v>
          </cell>
          <cell r="AA38">
            <v>6935.2751840000001</v>
          </cell>
          <cell r="AB38">
            <v>6955.5455080000002</v>
          </cell>
          <cell r="AC38">
            <v>6975.8091569999997</v>
          </cell>
          <cell r="AD38">
            <v>6996.0718809999998</v>
          </cell>
          <cell r="AE38">
            <v>7016.3375550000001</v>
          </cell>
          <cell r="AF38">
            <v>7036.6083589999998</v>
          </cell>
          <cell r="AG38">
            <v>7056.8851320000003</v>
          </cell>
          <cell r="AH38">
            <v>7077.1677820000004</v>
          </cell>
          <cell r="AI38">
            <v>7097.4556839999996</v>
          </cell>
          <cell r="AJ38">
            <v>7117.7480079999996</v>
          </cell>
          <cell r="AK38">
            <v>7138.0439740000002</v>
          </cell>
        </row>
        <row r="39">
          <cell r="A39" t="str">
            <v>f_l_spub_0</v>
          </cell>
          <cell r="B39">
            <v>6473.47</v>
          </cell>
          <cell r="C39">
            <v>6488.4768800000002</v>
          </cell>
          <cell r="D39">
            <v>6502.7710109999998</v>
          </cell>
          <cell r="E39">
            <v>6516.9938309999998</v>
          </cell>
          <cell r="F39">
            <v>6531.5859309999996</v>
          </cell>
          <cell r="G39">
            <v>6546.7512820000002</v>
          </cell>
          <cell r="H39">
            <v>6562.5270280000004</v>
          </cell>
          <cell r="I39">
            <v>6578.8579490000002</v>
          </cell>
          <cell r="J39">
            <v>6595.6496989999996</v>
          </cell>
          <cell r="K39">
            <v>6612.8006290000003</v>
          </cell>
          <cell r="L39">
            <v>6630.2182059999996</v>
          </cell>
          <cell r="M39">
            <v>6647.825855</v>
          </cell>
          <cell r="N39">
            <v>6665.564378</v>
          </cell>
          <cell r="O39">
            <v>6683.3906049999996</v>
          </cell>
          <cell r="P39">
            <v>6701.2748439999996</v>
          </cell>
          <cell r="Q39">
            <v>6719.1979739999997</v>
          </cell>
          <cell r="R39">
            <v>6737.1486910000003</v>
          </cell>
          <cell r="S39">
            <v>6755.121169</v>
          </cell>
          <cell r="T39">
            <v>6773.1131450000003</v>
          </cell>
          <cell r="U39">
            <v>6791.1244580000002</v>
          </cell>
          <cell r="V39">
            <v>6809.1560300000001</v>
          </cell>
          <cell r="W39">
            <v>6827.2091879999998</v>
          </cell>
          <cell r="X39">
            <v>6845.2852700000003</v>
          </cell>
          <cell r="Y39">
            <v>6863.3854220000003</v>
          </cell>
          <cell r="Z39">
            <v>6881.5105430000003</v>
          </cell>
          <cell r="AA39">
            <v>6899.6612960000002</v>
          </cell>
          <cell r="AB39">
            <v>6917.8381760000002</v>
          </cell>
          <cell r="AC39">
            <v>6936.0415860000003</v>
          </cell>
          <cell r="AD39">
            <v>6954.2719109999998</v>
          </cell>
          <cell r="AE39">
            <v>6972.5295740000001</v>
          </cell>
          <cell r="AF39">
            <v>6990.8150820000001</v>
          </cell>
          <cell r="AG39">
            <v>7009.1290429999999</v>
          </cell>
          <cell r="AH39">
            <v>7027.4721730000001</v>
          </cell>
          <cell r="AI39">
            <v>7045.8452859999998</v>
          </cell>
          <cell r="AJ39">
            <v>7064.2492789999997</v>
          </cell>
          <cell r="AK39">
            <v>7082.6851070000002</v>
          </cell>
        </row>
        <row r="40">
          <cell r="A40" t="str">
            <v>f_l_smin_2</v>
          </cell>
          <cell r="B40">
            <v>15.482067349999999</v>
          </cell>
          <cell r="C40">
            <v>15.512840860000001</v>
          </cell>
          <cell r="D40">
            <v>15.53725335</v>
          </cell>
          <cell r="E40">
            <v>15.55981362</v>
          </cell>
          <cell r="F40">
            <v>15.58426704</v>
          </cell>
          <cell r="G40">
            <v>15.61278328</v>
          </cell>
          <cell r="H40">
            <v>15.64572836</v>
          </cell>
          <cell r="I40">
            <v>15.682189810000001</v>
          </cell>
          <cell r="J40">
            <v>15.721103250000001</v>
          </cell>
          <cell r="K40">
            <v>15.761639349999999</v>
          </cell>
          <cell r="L40">
            <v>15.803301230000001</v>
          </cell>
          <cell r="M40">
            <v>15.84590223</v>
          </cell>
          <cell r="N40">
            <v>15.88950011</v>
          </cell>
          <cell r="O40">
            <v>15.934324589999999</v>
          </cell>
          <cell r="P40">
            <v>15.98071459</v>
          </cell>
          <cell r="Q40">
            <v>16.02906969</v>
          </cell>
          <cell r="R40">
            <v>16.07928656</v>
          </cell>
          <cell r="S40">
            <v>16.130624300000001</v>
          </cell>
          <cell r="T40">
            <v>16.18232295</v>
          </cell>
          <cell r="U40">
            <v>16.23378627</v>
          </cell>
          <cell r="V40">
            <v>16.284610499999999</v>
          </cell>
          <cell r="W40">
            <v>16.334559039999998</v>
          </cell>
          <cell r="X40">
            <v>16.38352098</v>
          </cell>
          <cell r="Y40">
            <v>16.431469979999999</v>
          </cell>
          <cell r="Z40">
            <v>16.478430329999998</v>
          </cell>
          <cell r="AA40">
            <v>16.524451920000001</v>
          </cell>
          <cell r="AB40">
            <v>16.569593780000002</v>
          </cell>
          <cell r="AC40">
            <v>16.613914390000001</v>
          </cell>
          <cell r="AD40">
            <v>16.657467140000001</v>
          </cell>
          <cell r="AE40">
            <v>16.70029912</v>
          </cell>
          <cell r="AF40">
            <v>16.74245195</v>
          </cell>
          <cell r="AG40">
            <v>16.78396377</v>
          </cell>
          <cell r="AH40">
            <v>16.824871529999999</v>
          </cell>
          <cell r="AI40">
            <v>16.865213300000001</v>
          </cell>
          <cell r="AJ40">
            <v>16.905030320000002</v>
          </cell>
          <cell r="AK40">
            <v>16.94436859</v>
          </cell>
        </row>
        <row r="41">
          <cell r="A41" t="str">
            <v>f_l_smin_0</v>
          </cell>
          <cell r="B41">
            <v>15.482067349999999</v>
          </cell>
          <cell r="C41">
            <v>15.511747</v>
          </cell>
          <cell r="D41">
            <v>15.53418235</v>
          </cell>
          <cell r="E41">
            <v>15.55416604</v>
          </cell>
          <cell r="F41">
            <v>15.57552008</v>
          </cell>
          <cell r="G41">
            <v>15.600270460000001</v>
          </cell>
          <cell r="H41">
            <v>15.62901982</v>
          </cell>
          <cell r="I41">
            <v>15.66151822</v>
          </cell>
          <cell r="J41">
            <v>15.697114579999999</v>
          </cell>
          <cell r="K41">
            <v>15.735043599999999</v>
          </cell>
          <cell r="L41">
            <v>15.77458261</v>
          </cell>
          <cell r="M41">
            <v>15.81512275</v>
          </cell>
          <cell r="N41">
            <v>15.8561899</v>
          </cell>
          <cell r="O41">
            <v>15.89743882</v>
          </cell>
          <cell r="P41">
            <v>15.938634779999999</v>
          </cell>
          <cell r="Q41">
            <v>15.979631599999999</v>
          </cell>
          <cell r="R41">
            <v>16.020349899999999</v>
          </cell>
          <cell r="S41">
            <v>16.060758020000002</v>
          </cell>
          <cell r="T41">
            <v>16.100856230000002</v>
          </cell>
          <cell r="U41">
            <v>16.140664569999998</v>
          </cell>
          <cell r="V41">
            <v>16.18021388</v>
          </cell>
          <cell r="W41">
            <v>16.219539770000001</v>
          </cell>
          <cell r="X41">
            <v>16.258678660000001</v>
          </cell>
          <cell r="Y41">
            <v>16.29766558</v>
          </cell>
          <cell r="Z41">
            <v>16.33653309</v>
          </cell>
          <cell r="AA41">
            <v>16.37531091</v>
          </cell>
          <cell r="AB41">
            <v>16.414026020000001</v>
          </cell>
          <cell r="AC41">
            <v>16.452702980000002</v>
          </cell>
          <cell r="AD41">
            <v>16.491364300000001</v>
          </cell>
          <cell r="AE41">
            <v>16.530030750000002</v>
          </cell>
          <cell r="AF41">
            <v>16.5687216</v>
          </cell>
          <cell r="AG41">
            <v>16.607454799999999</v>
          </cell>
          <cell r="AH41">
            <v>16.646247020000001</v>
          </cell>
          <cell r="AI41">
            <v>16.685113690000001</v>
          </cell>
          <cell r="AJ41">
            <v>16.724068899999999</v>
          </cell>
          <cell r="AK41">
            <v>16.763125389999999</v>
          </cell>
        </row>
        <row r="42">
          <cell r="A42" t="str">
            <v>f_l_soil_2</v>
          </cell>
          <cell r="B42">
            <v>9.1300000000000008</v>
          </cell>
          <cell r="C42">
            <v>9.1230052839999995</v>
          </cell>
          <cell r="D42">
            <v>9.0941601399999996</v>
          </cell>
          <cell r="E42">
            <v>9.0569931019999999</v>
          </cell>
          <cell r="F42">
            <v>9.0206664070000002</v>
          </cell>
          <cell r="G42">
            <v>8.9891702500000008</v>
          </cell>
          <cell r="H42">
            <v>8.9633113939999998</v>
          </cell>
          <cell r="I42">
            <v>8.9425543259999998</v>
          </cell>
          <cell r="J42">
            <v>8.9258554050000001</v>
          </cell>
          <cell r="K42">
            <v>8.9120441069999998</v>
          </cell>
          <cell r="L42">
            <v>8.89999933</v>
          </cell>
          <cell r="M42">
            <v>8.8887186699999994</v>
          </cell>
          <cell r="N42">
            <v>8.8773356400000001</v>
          </cell>
          <cell r="O42">
            <v>8.8651164730000005</v>
          </cell>
          <cell r="P42">
            <v>8.851452643</v>
          </cell>
          <cell r="Q42">
            <v>8.8358552499999998</v>
          </cell>
          <cell r="R42">
            <v>8.8180650880000009</v>
          </cell>
          <cell r="S42">
            <v>8.7981266700000003</v>
          </cell>
          <cell r="T42">
            <v>8.7762858290000008</v>
          </cell>
          <cell r="U42">
            <v>8.7528447610000004</v>
          </cell>
          <cell r="V42">
            <v>8.7280776049999993</v>
          </cell>
          <cell r="W42">
            <v>8.702196528</v>
          </cell>
          <cell r="X42">
            <v>8.6753463830000008</v>
          </cell>
          <cell r="Y42">
            <v>8.6476121060000004</v>
          </cell>
          <cell r="Z42">
            <v>8.619029974</v>
          </cell>
          <cell r="AA42">
            <v>8.5895986200000003</v>
          </cell>
          <cell r="AB42">
            <v>8.5592883610000001</v>
          </cell>
          <cell r="AC42">
            <v>8.5280486880000002</v>
          </cell>
          <cell r="AD42">
            <v>8.4958142819999996</v>
          </cell>
          <cell r="AE42">
            <v>8.4625100290000006</v>
          </cell>
          <cell r="AF42">
            <v>8.4280554599999995</v>
          </cell>
          <cell r="AG42">
            <v>8.3923689140000004</v>
          </cell>
          <cell r="AH42">
            <v>8.3553716599999994</v>
          </cell>
          <cell r="AI42">
            <v>8.3169920519999998</v>
          </cell>
          <cell r="AJ42">
            <v>8.2771697730000007</v>
          </cell>
          <cell r="AK42">
            <v>8.2358601240000002</v>
          </cell>
        </row>
        <row r="43">
          <cell r="A43" t="str">
            <v>f_l_soil_0</v>
          </cell>
          <cell r="B43">
            <v>9.1300000000000008</v>
          </cell>
          <cell r="C43">
            <v>9.1238501040000006</v>
          </cell>
          <cell r="D43">
            <v>9.0971384010000005</v>
          </cell>
          <cell r="E43">
            <v>9.0635182430000008</v>
          </cell>
          <cell r="F43">
            <v>9.032235773</v>
          </cell>
          <cell r="G43">
            <v>9.0074677310000002</v>
          </cell>
          <cell r="H43">
            <v>8.9900225759999994</v>
          </cell>
          <cell r="I43">
            <v>8.9790160310000005</v>
          </cell>
          <cell r="J43">
            <v>8.9729747819999996</v>
          </cell>
          <cell r="K43">
            <v>8.9704239769999994</v>
          </cell>
          <cell r="L43">
            <v>8.9701356160000003</v>
          </cell>
          <cell r="M43">
            <v>8.9711894559999994</v>
          </cell>
          <cell r="N43">
            <v>8.9729462509999998</v>
          </cell>
          <cell r="O43">
            <v>8.9749898370000007</v>
          </cell>
          <cell r="P43">
            <v>8.9770657830000005</v>
          </cell>
          <cell r="Q43">
            <v>8.9790319329999999</v>
          </cell>
          <cell r="R43">
            <v>8.9808196490000007</v>
          </cell>
          <cell r="S43">
            <v>8.9824058059999992</v>
          </cell>
          <cell r="T43">
            <v>8.9837938249999993</v>
          </cell>
          <cell r="U43">
            <v>8.9850014389999995</v>
          </cell>
          <cell r="V43">
            <v>8.9860531580000007</v>
          </cell>
          <cell r="W43">
            <v>8.9869758819999994</v>
          </cell>
          <cell r="X43">
            <v>8.9877965300000007</v>
          </cell>
          <cell r="Y43">
            <v>8.9885409000000003</v>
          </cell>
          <cell r="Z43">
            <v>8.9892332419999992</v>
          </cell>
          <cell r="AA43">
            <v>8.9898962069999993</v>
          </cell>
          <cell r="AB43">
            <v>8.9905509549999998</v>
          </cell>
          <cell r="AC43">
            <v>8.9912173200000005</v>
          </cell>
          <cell r="AD43">
            <v>8.9919139440000002</v>
          </cell>
          <cell r="AE43">
            <v>8.9926583719999993</v>
          </cell>
          <cell r="AF43">
            <v>8.9934670860000008</v>
          </cell>
          <cell r="AG43">
            <v>8.9943555069999999</v>
          </cell>
          <cell r="AH43">
            <v>8.9953379620000007</v>
          </cell>
          <cell r="AI43">
            <v>8.9964276250000008</v>
          </cell>
          <cell r="AJ43">
            <v>8.9976364580000006</v>
          </cell>
          <cell r="AK43">
            <v>8.9989751479999995</v>
          </cell>
        </row>
        <row r="44">
          <cell r="A44" t="str">
            <v>f_l_sbfu_2</v>
          </cell>
          <cell r="B44">
            <v>6.6935508700000002</v>
          </cell>
          <cell r="C44">
            <v>6.6818689940000002</v>
          </cell>
          <cell r="D44">
            <v>6.6514784630000001</v>
          </cell>
          <cell r="E44">
            <v>6.6166069099999998</v>
          </cell>
          <cell r="F44">
            <v>6.5865052540000004</v>
          </cell>
          <cell r="G44">
            <v>6.5651839829999998</v>
          </cell>
          <cell r="H44">
            <v>6.552964727</v>
          </cell>
          <cell r="I44">
            <v>6.5481881810000004</v>
          </cell>
          <cell r="J44">
            <v>6.5487803700000002</v>
          </cell>
          <cell r="K44">
            <v>6.5529440829999999</v>
          </cell>
          <cell r="L44">
            <v>6.5593977150000002</v>
          </cell>
          <cell r="M44">
            <v>6.567387686</v>
          </cell>
          <cell r="N44">
            <v>6.5766028570000001</v>
          </cell>
          <cell r="O44">
            <v>6.5870603890000003</v>
          </cell>
          <cell r="P44">
            <v>6.5989965880000003</v>
          </cell>
          <cell r="Q44">
            <v>6.6127753079999998</v>
          </cell>
          <cell r="R44">
            <v>6.6284719220000001</v>
          </cell>
          <cell r="S44">
            <v>6.6457086539999999</v>
          </cell>
          <cell r="T44">
            <v>6.6639802389999998</v>
          </cell>
          <cell r="U44">
            <v>6.6827712979999996</v>
          </cell>
          <cell r="V44">
            <v>6.7016034869999999</v>
          </cell>
          <cell r="W44">
            <v>6.7200517089999998</v>
          </cell>
          <cell r="X44">
            <v>6.7377444410000003</v>
          </cell>
          <cell r="Y44">
            <v>6.754356005</v>
          </cell>
          <cell r="Z44">
            <v>6.769595732</v>
          </cell>
          <cell r="AA44">
            <v>6.7831970950000002</v>
          </cell>
          <cell r="AB44">
            <v>6.7949085770000002</v>
          </cell>
          <cell r="AC44">
            <v>6.8044870560000001</v>
          </cell>
          <cell r="AD44">
            <v>6.811693891</v>
          </cell>
          <cell r="AE44">
            <v>6.8162935219999996</v>
          </cell>
          <cell r="AF44">
            <v>6.8180542500000003</v>
          </cell>
          <cell r="AG44">
            <v>6.8167508059999999</v>
          </cell>
          <cell r="AH44">
            <v>6.8121683470000001</v>
          </cell>
          <cell r="AI44">
            <v>6.8041075370000001</v>
          </cell>
          <cell r="AJ44">
            <v>6.792390428</v>
          </cell>
          <cell r="AK44">
            <v>6.7768668359999999</v>
          </cell>
        </row>
        <row r="45">
          <cell r="A45" t="str">
            <v>f_l_sbfu_0</v>
          </cell>
          <cell r="B45">
            <v>6.6935508700000002</v>
          </cell>
          <cell r="C45">
            <v>6.6809962250000003</v>
          </cell>
          <cell r="D45">
            <v>6.6487942589999998</v>
          </cell>
          <cell r="E45">
            <v>6.611209551</v>
          </cell>
          <cell r="F45">
            <v>6.577431303</v>
          </cell>
          <cell r="G45">
            <v>6.551264744</v>
          </cell>
          <cell r="H45">
            <v>6.5331022919999997</v>
          </cell>
          <cell r="I45">
            <v>6.5217250240000002</v>
          </cell>
          <cell r="J45">
            <v>6.5154372470000004</v>
          </cell>
          <cell r="K45">
            <v>6.5126404019999997</v>
          </cell>
          <cell r="L45">
            <v>6.5120538129999996</v>
          </cell>
          <cell r="M45">
            <v>6.5127483890000004</v>
          </cell>
          <cell r="N45">
            <v>6.514098476</v>
          </cell>
          <cell r="O45">
            <v>6.5157096049999996</v>
          </cell>
          <cell r="P45">
            <v>6.5173494569999999</v>
          </cell>
          <cell r="Q45">
            <v>6.5188923360000004</v>
          </cell>
          <cell r="R45">
            <v>6.5202786369999997</v>
          </cell>
          <cell r="S45">
            <v>6.5214872809999997</v>
          </cell>
          <cell r="T45">
            <v>6.5225180439999999</v>
          </cell>
          <cell r="U45">
            <v>6.5233808629999999</v>
          </cell>
          <cell r="V45">
            <v>6.5240897520000001</v>
          </cell>
          <cell r="W45">
            <v>6.5246596139999999</v>
          </cell>
          <cell r="X45">
            <v>6.5251047819999997</v>
          </cell>
          <cell r="Y45">
            <v>6.5254385140000002</v>
          </cell>
          <cell r="Z45">
            <v>6.5256729809999996</v>
          </cell>
          <cell r="AA45">
            <v>6.525819469</v>
          </cell>
          <cell r="AB45">
            <v>6.5258886179999998</v>
          </cell>
          <cell r="AC45">
            <v>6.5258906440000004</v>
          </cell>
          <cell r="AD45">
            <v>6.5258354949999999</v>
          </cell>
          <cell r="AE45">
            <v>6.5257329329999996</v>
          </cell>
          <cell r="AF45">
            <v>6.5255925589999997</v>
          </cell>
          <cell r="AG45">
            <v>6.5254237899999996</v>
          </cell>
          <cell r="AH45">
            <v>6.5252357879999998</v>
          </cell>
          <cell r="AI45">
            <v>6.5250373870000002</v>
          </cell>
          <cell r="AJ45">
            <v>6.5248369989999997</v>
          </cell>
          <cell r="AK45">
            <v>6.5246425239999999</v>
          </cell>
        </row>
        <row r="46">
          <cell r="A46" t="str">
            <v>f_l_sgas_2</v>
          </cell>
          <cell r="B46">
            <v>1.4679326509999999</v>
          </cell>
          <cell r="C46">
            <v>1.4683754929999999</v>
          </cell>
          <cell r="D46">
            <v>1.465780759</v>
          </cell>
          <cell r="E46">
            <v>1.461170866</v>
          </cell>
          <cell r="F46">
            <v>1.455352347</v>
          </cell>
          <cell r="G46">
            <v>1.4486931700000001</v>
          </cell>
          <cell r="H46">
            <v>1.441552408</v>
          </cell>
          <cell r="I46">
            <v>1.4344163110000001</v>
          </cell>
          <cell r="J46">
            <v>1.427581107</v>
          </cell>
          <cell r="K46">
            <v>1.421112143</v>
          </cell>
          <cell r="L46">
            <v>1.4148963400000001</v>
          </cell>
          <cell r="M46">
            <v>1.4087106680000001</v>
          </cell>
          <cell r="N46">
            <v>1.402280728</v>
          </cell>
          <cell r="O46">
            <v>1.395324413</v>
          </cell>
          <cell r="P46">
            <v>1.3875822950000001</v>
          </cell>
          <cell r="Q46">
            <v>1.3788374729999999</v>
          </cell>
          <cell r="R46">
            <v>1.369103519</v>
          </cell>
          <cell r="S46">
            <v>1.3586454560000001</v>
          </cell>
          <cell r="T46">
            <v>1.347760259</v>
          </cell>
          <cell r="U46">
            <v>1.336693916</v>
          </cell>
          <cell r="V46">
            <v>1.325623969</v>
          </cell>
          <cell r="W46">
            <v>1.314667883</v>
          </cell>
          <cell r="X46">
            <v>1.3038983049999999</v>
          </cell>
          <cell r="Y46">
            <v>1.2933574889999999</v>
          </cell>
          <cell r="Z46">
            <v>1.2830684649999999</v>
          </cell>
          <cell r="AA46">
            <v>1.273042835</v>
          </cell>
          <cell r="AB46">
            <v>1.263285843</v>
          </cell>
          <cell r="AC46">
            <v>1.2537994720000001</v>
          </cell>
          <cell r="AD46">
            <v>1.244584245</v>
          </cell>
          <cell r="AE46">
            <v>1.235640201</v>
          </cell>
          <cell r="AF46">
            <v>1.22696739</v>
          </cell>
          <cell r="AG46">
            <v>1.218566072</v>
          </cell>
          <cell r="AH46">
            <v>1.2104367789999999</v>
          </cell>
          <cell r="AI46">
            <v>1.202580277</v>
          </cell>
          <cell r="AJ46">
            <v>1.194997498</v>
          </cell>
          <cell r="AK46">
            <v>1.1876894419999999</v>
          </cell>
        </row>
        <row r="47">
          <cell r="A47" t="str">
            <v>f_l_sgas_0</v>
          </cell>
          <cell r="B47">
            <v>1.4679326509999999</v>
          </cell>
          <cell r="C47">
            <v>1.469261253</v>
          </cell>
          <cell r="D47">
            <v>1.4684922979999999</v>
          </cell>
          <cell r="E47">
            <v>1.466543232</v>
          </cell>
          <cell r="F47">
            <v>1.464205601</v>
          </cell>
          <cell r="G47">
            <v>1.4619649800000001</v>
          </cell>
          <cell r="H47">
            <v>1.4600488920000001</v>
          </cell>
          <cell r="I47">
            <v>1.45852033</v>
          </cell>
          <cell r="J47">
            <v>1.45735572</v>
          </cell>
          <cell r="K47">
            <v>1.456495944</v>
          </cell>
          <cell r="L47">
            <v>1.455874968</v>
          </cell>
          <cell r="M47">
            <v>1.4554335329999999</v>
          </cell>
          <cell r="N47">
            <v>1.4551240969999999</v>
          </cell>
          <cell r="O47">
            <v>1.454911013</v>
          </cell>
          <cell r="P47">
            <v>1.45476863</v>
          </cell>
          <cell r="Q47">
            <v>1.454679818</v>
          </cell>
          <cell r="R47">
            <v>1.454633922</v>
          </cell>
          <cell r="S47">
            <v>1.454624787</v>
          </cell>
          <cell r="T47">
            <v>1.454649248</v>
          </cell>
          <cell r="U47">
            <v>1.4547060519999999</v>
          </cell>
          <cell r="V47">
            <v>1.4547950590000001</v>
          </cell>
          <cell r="W47">
            <v>1.4549167009999999</v>
          </cell>
          <cell r="X47">
            <v>1.4550716340000001</v>
          </cell>
          <cell r="Y47">
            <v>1.4552605329999999</v>
          </cell>
          <cell r="Z47">
            <v>1.4554839879999999</v>
          </cell>
          <cell r="AA47">
            <v>1.455742461</v>
          </cell>
          <cell r="AB47">
            <v>1.4560362849999999</v>
          </cell>
          <cell r="AC47">
            <v>1.4563656810000001</v>
          </cell>
          <cell r="AD47">
            <v>1.4567307780000001</v>
          </cell>
          <cell r="AE47">
            <v>1.457131647</v>
          </cell>
          <cell r="AF47">
            <v>1.457568301</v>
          </cell>
          <cell r="AG47">
            <v>1.4580407289999999</v>
          </cell>
          <cell r="AH47">
            <v>1.45854891</v>
          </cell>
          <cell r="AI47">
            <v>1.459092818</v>
          </cell>
          <cell r="AJ47">
            <v>1.459672423</v>
          </cell>
          <cell r="AK47">
            <v>1.4602876849999999</v>
          </cell>
        </row>
        <row r="48">
          <cell r="A48" t="str">
            <v>f_l_sbga_2</v>
          </cell>
          <cell r="B48">
            <v>0.72081410260000001</v>
          </cell>
          <cell r="C48">
            <v>0.72103060610000003</v>
          </cell>
          <cell r="D48">
            <v>0.71975627659999997</v>
          </cell>
          <cell r="E48">
            <v>0.71749420239999995</v>
          </cell>
          <cell r="F48">
            <v>0.7146402167</v>
          </cell>
          <cell r="G48">
            <v>0.71137409529999995</v>
          </cell>
          <cell r="H48">
            <v>0.7078720194</v>
          </cell>
          <cell r="I48">
            <v>0.70437347979999998</v>
          </cell>
          <cell r="J48">
            <v>0.70102439729999999</v>
          </cell>
          <cell r="K48">
            <v>0.69785697980000005</v>
          </cell>
          <cell r="L48">
            <v>0.69481565140000001</v>
          </cell>
          <cell r="M48">
            <v>0.6917908196</v>
          </cell>
          <cell r="N48">
            <v>0.68864772780000005</v>
          </cell>
          <cell r="O48">
            <v>0.68524792999999995</v>
          </cell>
          <cell r="P48">
            <v>0.68146422630000003</v>
          </cell>
          <cell r="Q48">
            <v>0.67719041759999998</v>
          </cell>
          <cell r="R48">
            <v>0.67243412459999996</v>
          </cell>
          <cell r="S48">
            <v>0.66732694079999999</v>
          </cell>
          <cell r="T48">
            <v>0.66201576039999999</v>
          </cell>
          <cell r="U48">
            <v>0.65662190600000003</v>
          </cell>
          <cell r="V48">
            <v>0.65123265429999999</v>
          </cell>
          <cell r="W48">
            <v>0.64590546979999997</v>
          </cell>
          <cell r="X48">
            <v>0.64067560069999996</v>
          </cell>
          <cell r="Y48">
            <v>0.63556323130000003</v>
          </cell>
          <cell r="Z48">
            <v>0.63057902249999997</v>
          </cell>
          <cell r="AA48">
            <v>0.62572798169999999</v>
          </cell>
          <cell r="AB48">
            <v>0.62101198209999997</v>
          </cell>
          <cell r="AC48">
            <v>0.61643131210000002</v>
          </cell>
          <cell r="AD48">
            <v>0.61198557629999994</v>
          </cell>
          <cell r="AE48">
            <v>0.60767418829999997</v>
          </cell>
          <cell r="AF48">
            <v>0.60349661629999996</v>
          </cell>
          <cell r="AG48">
            <v>0.5994524873</v>
          </cell>
          <cell r="AH48">
            <v>0.59554161139999995</v>
          </cell>
          <cell r="AI48">
            <v>0.59176396330000003</v>
          </cell>
          <cell r="AJ48">
            <v>0.58811964169999997</v>
          </cell>
          <cell r="AK48">
            <v>0.58460881779999996</v>
          </cell>
        </row>
        <row r="49">
          <cell r="A49" t="str">
            <v>f_l_sbga_0</v>
          </cell>
          <cell r="B49">
            <v>0.72081410260000001</v>
          </cell>
          <cell r="C49">
            <v>0.72146737309999998</v>
          </cell>
          <cell r="D49">
            <v>0.72109231979999999</v>
          </cell>
          <cell r="E49">
            <v>0.7201394056</v>
          </cell>
          <cell r="F49">
            <v>0.71899648309999997</v>
          </cell>
          <cell r="G49">
            <v>0.71790082499999996</v>
          </cell>
          <cell r="H49">
            <v>0.71696311109999999</v>
          </cell>
          <cell r="I49">
            <v>0.71621361480000001</v>
          </cell>
          <cell r="J49">
            <v>0.71564056050000002</v>
          </cell>
          <cell r="K49">
            <v>0.71521511540000005</v>
          </cell>
          <cell r="L49">
            <v>0.7149053246</v>
          </cell>
          <cell r="M49">
            <v>0.71468270160000003</v>
          </cell>
          <cell r="N49">
            <v>0.71452454580000002</v>
          </cell>
          <cell r="O49">
            <v>0.71441394749999998</v>
          </cell>
          <cell r="P49">
            <v>0.71433880989999998</v>
          </cell>
          <cell r="Q49">
            <v>0.71429110200000001</v>
          </cell>
          <cell r="R49">
            <v>0.71426585190000003</v>
          </cell>
          <cell r="S49">
            <v>0.7142601864</v>
          </cell>
          <cell r="T49">
            <v>0.71427260910000001</v>
          </cell>
          <cell r="U49">
            <v>0.71430248630000004</v>
          </cell>
          <cell r="V49">
            <v>0.71434967689999995</v>
          </cell>
          <cell r="W49">
            <v>0.71441428259999995</v>
          </cell>
          <cell r="X49">
            <v>0.71449649140000004</v>
          </cell>
          <cell r="Y49">
            <v>0.7145964883</v>
          </cell>
          <cell r="Z49">
            <v>0.71471441189999996</v>
          </cell>
          <cell r="AA49">
            <v>0.71485034049999996</v>
          </cell>
          <cell r="AB49">
            <v>0.71500429350000005</v>
          </cell>
          <cell r="AC49">
            <v>0.71517624290000004</v>
          </cell>
          <cell r="AD49">
            <v>0.71536612600000005</v>
          </cell>
          <cell r="AE49">
            <v>0.71557385880000002</v>
          </cell>
          <cell r="AF49">
            <v>0.71579933949999996</v>
          </cell>
          <cell r="AG49">
            <v>0.71604246329999999</v>
          </cell>
          <cell r="AH49">
            <v>0.71630312949999997</v>
          </cell>
          <cell r="AI49">
            <v>0.71658124410000001</v>
          </cell>
          <cell r="AJ49">
            <v>0.71687671850000001</v>
          </cell>
          <cell r="AK49">
            <v>0.71718946819999996</v>
          </cell>
        </row>
        <row r="50">
          <cell r="A50" t="str">
            <v>f_l_senu_2</v>
          </cell>
          <cell r="B50">
            <v>59.475652169999996</v>
          </cell>
          <cell r="C50">
            <v>59.453552620000004</v>
          </cell>
          <cell r="D50">
            <v>59.273819860000003</v>
          </cell>
          <cell r="E50">
            <v>58.99926687</v>
          </cell>
          <cell r="F50">
            <v>58.686600990000002</v>
          </cell>
          <cell r="G50">
            <v>58.372428370000002</v>
          </cell>
          <cell r="H50">
            <v>58.072022930000003</v>
          </cell>
          <cell r="I50">
            <v>57.787450800000002</v>
          </cell>
          <cell r="J50">
            <v>57.518132209999997</v>
          </cell>
          <cell r="K50">
            <v>57.263322909999999</v>
          </cell>
          <cell r="L50">
            <v>57.022315669999998</v>
          </cell>
          <cell r="M50">
            <v>56.794226440000003</v>
          </cell>
          <cell r="N50">
            <v>56.577845269999997</v>
          </cell>
          <cell r="O50">
            <v>56.371602500000002</v>
          </cell>
          <cell r="P50">
            <v>56.173605709999997</v>
          </cell>
          <cell r="Q50">
            <v>55.981708329999996</v>
          </cell>
          <cell r="R50">
            <v>55.791803809999998</v>
          </cell>
          <cell r="S50">
            <v>55.599261079999998</v>
          </cell>
          <cell r="T50">
            <v>55.402294990000001</v>
          </cell>
          <cell r="U50">
            <v>55.201521560000003</v>
          </cell>
          <cell r="V50">
            <v>54.998884599999997</v>
          </cell>
          <cell r="W50">
            <v>54.796830489999998</v>
          </cell>
          <cell r="X50">
            <v>54.59784346</v>
          </cell>
          <cell r="Y50">
            <v>54.404247230000003</v>
          </cell>
          <cell r="Z50">
            <v>54.218160109999999</v>
          </cell>
          <cell r="AA50">
            <v>54.041521179999997</v>
          </cell>
          <cell r="AB50">
            <v>53.876138789999999</v>
          </cell>
          <cell r="AC50">
            <v>53.723736729999999</v>
          </cell>
          <cell r="AD50">
            <v>53.585987899999999</v>
          </cell>
          <cell r="AE50">
            <v>53.464532920000003</v>
          </cell>
          <cell r="AF50">
            <v>53.360984250000001</v>
          </cell>
          <cell r="AG50">
            <v>53.276917840000003</v>
          </cell>
          <cell r="AH50">
            <v>53.213854089999998</v>
          </cell>
          <cell r="AI50">
            <v>53.173230340000003</v>
          </cell>
          <cell r="AJ50">
            <v>53.156366519999999</v>
          </cell>
          <cell r="AK50">
            <v>53.16442576</v>
          </cell>
        </row>
        <row r="51">
          <cell r="A51" t="str">
            <v>f_l_senu_0</v>
          </cell>
          <cell r="B51">
            <v>59.475652169999996</v>
          </cell>
          <cell r="C51">
            <v>59.444414860000002</v>
          </cell>
          <cell r="D51">
            <v>59.250641979999997</v>
          </cell>
          <cell r="E51">
            <v>58.961067309999997</v>
          </cell>
          <cell r="F51">
            <v>58.633918860000001</v>
          </cell>
          <cell r="G51">
            <v>58.305810479999998</v>
          </cell>
          <cell r="H51">
            <v>57.994900340000001</v>
          </cell>
          <cell r="I51">
            <v>57.707422729999998</v>
          </cell>
          <cell r="J51">
            <v>57.443200539999999</v>
          </cell>
          <cell r="K51">
            <v>57.199277330000001</v>
          </cell>
          <cell r="L51">
            <v>56.971969469999998</v>
          </cell>
          <cell r="M51">
            <v>56.757860139999998</v>
          </cell>
          <cell r="N51">
            <v>56.554174410000002</v>
          </cell>
          <cell r="O51">
            <v>56.358833830000002</v>
          </cell>
          <cell r="P51">
            <v>56.17037011</v>
          </cell>
          <cell r="Q51">
            <v>55.987794209999997</v>
          </cell>
          <cell r="R51">
            <v>55.810467850000002</v>
          </cell>
          <cell r="S51">
            <v>55.637965899999998</v>
          </cell>
          <cell r="T51">
            <v>55.470013399999999</v>
          </cell>
          <cell r="U51">
            <v>55.306451269999997</v>
          </cell>
          <cell r="V51">
            <v>55.14719685</v>
          </cell>
          <cell r="W51">
            <v>54.992211589999997</v>
          </cell>
          <cell r="X51">
            <v>54.8414784</v>
          </cell>
          <cell r="Y51">
            <v>54.69498755</v>
          </cell>
          <cell r="Z51">
            <v>54.55272883</v>
          </cell>
          <cell r="AA51">
            <v>54.414687829999998</v>
          </cell>
          <cell r="AB51">
            <v>54.280844760000001</v>
          </cell>
          <cell r="AC51">
            <v>54.151174670000003</v>
          </cell>
          <cell r="AD51">
            <v>54.025648230000002</v>
          </cell>
          <cell r="AE51">
            <v>53.904232759999999</v>
          </cell>
          <cell r="AF51">
            <v>53.786893130000003</v>
          </cell>
          <cell r="AG51">
            <v>53.673592509999999</v>
          </cell>
          <cell r="AH51">
            <v>53.564292899999998</v>
          </cell>
          <cell r="AI51">
            <v>53.458955520000004</v>
          </cell>
          <cell r="AJ51">
            <v>53.357540919999998</v>
          </cell>
          <cell r="AK51">
            <v>53.260009150000002</v>
          </cell>
        </row>
        <row r="52">
          <cell r="A52" t="str">
            <v>f_l_seoi_2</v>
          </cell>
          <cell r="B52">
            <v>1.185341397</v>
          </cell>
          <cell r="C52">
            <v>1.1865627160000001</v>
          </cell>
          <cell r="D52">
            <v>1.186599741</v>
          </cell>
          <cell r="E52">
            <v>1.1866602829999999</v>
          </cell>
          <cell r="F52">
            <v>1.1879373339999999</v>
          </cell>
          <cell r="G52">
            <v>1.191461477</v>
          </cell>
          <cell r="H52">
            <v>1.1973702749999999</v>
          </cell>
          <cell r="I52">
            <v>1.204896875</v>
          </cell>
          <cell r="J52">
            <v>1.21330859</v>
          </cell>
          <cell r="K52">
            <v>1.222209178</v>
          </cell>
          <cell r="L52">
            <v>1.231573335</v>
          </cell>
          <cell r="M52">
            <v>1.241679457</v>
          </cell>
          <cell r="N52">
            <v>1.253014734</v>
          </cell>
          <cell r="O52">
            <v>1.266184065</v>
          </cell>
          <cell r="P52">
            <v>1.2818342739999999</v>
          </cell>
          <cell r="Q52">
            <v>1.3005961509999999</v>
          </cell>
          <cell r="R52">
            <v>1.3225599990000001</v>
          </cell>
          <cell r="S52">
            <v>1.3471440210000001</v>
          </cell>
          <cell r="T52">
            <v>1.3736337169999999</v>
          </cell>
          <cell r="U52">
            <v>1.4013896189999999</v>
          </cell>
          <cell r="V52">
            <v>1.4299094530000001</v>
          </cell>
          <cell r="W52">
            <v>1.4588295689999999</v>
          </cell>
          <cell r="X52">
            <v>1.4879042220000001</v>
          </cell>
          <cell r="Y52">
            <v>1.516979847</v>
          </cell>
          <cell r="Z52">
            <v>1.5459714090000001</v>
          </cell>
          <cell r="AA52">
            <v>1.574843172</v>
          </cell>
          <cell r="AB52">
            <v>1.603594143</v>
          </cell>
          <cell r="AC52">
            <v>1.6322475249999999</v>
          </cell>
          <cell r="AD52">
            <v>1.660843308</v>
          </cell>
          <cell r="AE52">
            <v>1.689433108</v>
          </cell>
          <cell r="AF52">
            <v>1.7180765200000001</v>
          </cell>
          <cell r="AG52">
            <v>1.746838388</v>
          </cell>
          <cell r="AH52">
            <v>1.775786584</v>
          </cell>
          <cell r="AI52">
            <v>1.8049899840000001</v>
          </cell>
          <cell r="AJ52">
            <v>1.8345164620000001</v>
          </cell>
          <cell r="AK52">
            <v>1.8644308000000001</v>
          </cell>
        </row>
        <row r="53">
          <cell r="A53" t="str">
            <v>f_l_seoi_0</v>
          </cell>
          <cell r="B53">
            <v>1.185341397</v>
          </cell>
          <cell r="C53">
            <v>1.184720548</v>
          </cell>
          <cell r="D53">
            <v>1.1808700409999999</v>
          </cell>
          <cell r="E53">
            <v>1.1751309029999999</v>
          </cell>
          <cell r="F53">
            <v>1.168672127</v>
          </cell>
          <cell r="G53">
            <v>1.162226059</v>
          </cell>
          <cell r="H53">
            <v>1.156151095</v>
          </cell>
          <cell r="I53">
            <v>1.150563588</v>
          </cell>
          <cell r="J53">
            <v>1.1454500620000001</v>
          </cell>
          <cell r="K53">
            <v>1.1407416640000001</v>
          </cell>
          <cell r="L53">
            <v>1.136356444</v>
          </cell>
          <cell r="M53">
            <v>1.1322198320000001</v>
          </cell>
          <cell r="N53">
            <v>1.1282722119999999</v>
          </cell>
          <cell r="O53">
            <v>1.1244697669999999</v>
          </cell>
          <cell r="P53">
            <v>1.1207823450000001</v>
          </cell>
          <cell r="Q53">
            <v>1.117190414</v>
          </cell>
          <cell r="R53">
            <v>1.113682112</v>
          </cell>
          <cell r="S53">
            <v>1.1102502080000001</v>
          </cell>
          <cell r="T53">
            <v>1.1068906380000001</v>
          </cell>
          <cell r="U53">
            <v>1.1036016959999999</v>
          </cell>
          <cell r="V53">
            <v>1.100383176</v>
          </cell>
          <cell r="W53">
            <v>1.097235696</v>
          </cell>
          <cell r="X53">
            <v>1.094160247</v>
          </cell>
          <cell r="Y53">
            <v>1.091157908</v>
          </cell>
          <cell r="Z53">
            <v>1.0882297059999999</v>
          </cell>
          <cell r="AA53">
            <v>1.0853765449999999</v>
          </cell>
          <cell r="AB53">
            <v>1.082599184</v>
          </cell>
          <cell r="AC53">
            <v>1.0798982479999999</v>
          </cell>
          <cell r="AD53">
            <v>1.077274233</v>
          </cell>
          <cell r="AE53">
            <v>1.0747275249999999</v>
          </cell>
          <cell r="AF53">
            <v>1.072258409</v>
          </cell>
          <cell r="AG53">
            <v>1.069867076</v>
          </cell>
          <cell r="AH53">
            <v>1.0675536329999999</v>
          </cell>
          <cell r="AI53">
            <v>1.0653180959999999</v>
          </cell>
          <cell r="AJ53">
            <v>1.063160399</v>
          </cell>
          <cell r="AK53">
            <v>1.0610803870000001</v>
          </cell>
        </row>
        <row r="54">
          <cell r="A54" t="str">
            <v>f_l_sega_2</v>
          </cell>
          <cell r="B54">
            <v>1.7225001719999999</v>
          </cell>
          <cell r="C54">
            <v>1.7232989999999999</v>
          </cell>
          <cell r="D54">
            <v>1.7212317180000001</v>
          </cell>
          <cell r="E54">
            <v>1.718085313</v>
          </cell>
          <cell r="F54">
            <v>1.715566782</v>
          </cell>
          <cell r="G54">
            <v>1.7150163089999999</v>
          </cell>
          <cell r="H54">
            <v>1.716740573</v>
          </cell>
          <cell r="I54">
            <v>1.720085173</v>
          </cell>
          <cell r="J54">
            <v>1.724397744</v>
          </cell>
          <cell r="K54">
            <v>1.72932826</v>
          </cell>
          <cell r="L54">
            <v>1.7348622819999999</v>
          </cell>
          <cell r="M54">
            <v>1.7412593569999999</v>
          </cell>
          <cell r="N54">
            <v>1.7489691430000001</v>
          </cell>
          <cell r="O54">
            <v>1.758553346</v>
          </cell>
          <cell r="P54">
            <v>1.7706221289999999</v>
          </cell>
          <cell r="Q54">
            <v>1.7857857150000001</v>
          </cell>
          <cell r="R54">
            <v>1.804128231</v>
          </cell>
          <cell r="S54">
            <v>1.825079847</v>
          </cell>
          <cell r="T54">
            <v>1.8479689530000001</v>
          </cell>
          <cell r="U54">
            <v>1.872216213</v>
          </cell>
          <cell r="V54">
            <v>1.8973816619999999</v>
          </cell>
          <cell r="W54">
            <v>1.923156324</v>
          </cell>
          <cell r="X54">
            <v>1.949337152</v>
          </cell>
          <cell r="Y54">
            <v>1.9758008309999999</v>
          </cell>
          <cell r="Z54">
            <v>2.0024817829999999</v>
          </cell>
          <cell r="AA54">
            <v>2.0293554490000001</v>
          </cell>
          <cell r="AB54">
            <v>2.0564262649999998</v>
          </cell>
          <cell r="AC54">
            <v>2.083719308</v>
          </cell>
          <cell r="AD54">
            <v>2.1112745519999998</v>
          </cell>
          <cell r="AE54">
            <v>2.1391428800000001</v>
          </cell>
          <cell r="AF54">
            <v>2.1673831520000002</v>
          </cell>
          <cell r="AG54">
            <v>2.1960598459999998</v>
          </cell>
          <cell r="AH54">
            <v>2.2252409219999998</v>
          </cell>
          <cell r="AI54">
            <v>2.2549956870000001</v>
          </cell>
          <cell r="AJ54">
            <v>2.285392528</v>
          </cell>
          <cell r="AK54">
            <v>2.3164964669999999</v>
          </cell>
        </row>
        <row r="55">
          <cell r="A55" t="str">
            <v>f_l_sega_0</v>
          </cell>
          <cell r="B55">
            <v>1.7225001719999999</v>
          </cell>
          <cell r="C55">
            <v>1.7216046709999999</v>
          </cell>
          <cell r="D55">
            <v>1.7160279890000001</v>
          </cell>
          <cell r="E55">
            <v>1.707719303</v>
          </cell>
          <cell r="F55">
            <v>1.698374252</v>
          </cell>
          <cell r="G55">
            <v>1.689052899</v>
          </cell>
          <cell r="H55">
            <v>1.6802723980000001</v>
          </cell>
          <cell r="I55">
            <v>1.6721991860000001</v>
          </cell>
          <cell r="J55">
            <v>1.6648119180000001</v>
          </cell>
          <cell r="K55">
            <v>1.658009362</v>
          </cell>
          <cell r="L55">
            <v>1.6516715799999999</v>
          </cell>
          <cell r="M55">
            <v>1.6456895490000001</v>
          </cell>
          <cell r="N55">
            <v>1.6399761260000001</v>
          </cell>
          <cell r="O55">
            <v>1.63446728</v>
          </cell>
          <cell r="P55">
            <v>1.629119014</v>
          </cell>
          <cell r="Q55">
            <v>1.623902937</v>
          </cell>
          <cell r="R55">
            <v>1.6188019810000001</v>
          </cell>
          <cell r="S55">
            <v>1.613805951</v>
          </cell>
          <cell r="T55">
            <v>1.608909369</v>
          </cell>
          <cell r="U55">
            <v>1.604110253</v>
          </cell>
          <cell r="V55">
            <v>1.5994088470000001</v>
          </cell>
          <cell r="W55">
            <v>1.5948066059999999</v>
          </cell>
          <cell r="X55">
            <v>1.5903055180000001</v>
          </cell>
          <cell r="Y55">
            <v>1.5859076809999999</v>
          </cell>
          <cell r="Z55">
            <v>1.5816150840000001</v>
          </cell>
          <cell r="AA55">
            <v>1.577429505</v>
          </cell>
          <cell r="AB55">
            <v>1.573352477</v>
          </cell>
          <cell r="AC55">
            <v>1.569385297</v>
          </cell>
          <cell r="AD55">
            <v>1.565529046</v>
          </cell>
          <cell r="AE55">
            <v>1.5617846049999999</v>
          </cell>
          <cell r="AF55">
            <v>1.558152679</v>
          </cell>
          <cell r="AG55">
            <v>1.554633808</v>
          </cell>
          <cell r="AH55">
            <v>1.551228372</v>
          </cell>
          <cell r="AI55">
            <v>1.5479365979999999</v>
          </cell>
          <cell r="AJ55">
            <v>1.5447585610000001</v>
          </cell>
          <cell r="AK55">
            <v>1.5416941820000001</v>
          </cell>
        </row>
        <row r="56">
          <cell r="A56" t="str">
            <v>f_l_seco_2</v>
          </cell>
          <cell r="B56">
            <v>1.5649011639999999</v>
          </cell>
          <cell r="C56">
            <v>1.568298813</v>
          </cell>
          <cell r="D56">
            <v>1.572152547</v>
          </cell>
          <cell r="E56">
            <v>1.5779301539999999</v>
          </cell>
          <cell r="F56">
            <v>1.58718849</v>
          </cell>
          <cell r="G56">
            <v>1.6014865140000001</v>
          </cell>
          <cell r="H56">
            <v>1.6207507560000001</v>
          </cell>
          <cell r="I56">
            <v>1.6431569619999999</v>
          </cell>
          <cell r="J56">
            <v>1.6670477379999999</v>
          </cell>
          <cell r="K56">
            <v>1.6915379859999999</v>
          </cell>
          <cell r="L56">
            <v>1.7165653089999999</v>
          </cell>
          <cell r="M56">
            <v>1.7427260689999999</v>
          </cell>
          <cell r="N56">
            <v>1.771052888</v>
          </cell>
          <cell r="O56">
            <v>1.80280331</v>
          </cell>
          <cell r="P56">
            <v>1.8392870299999999</v>
          </cell>
          <cell r="Q56">
            <v>1.8817383599999999</v>
          </cell>
          <cell r="R56">
            <v>1.9302840059999999</v>
          </cell>
          <cell r="S56">
            <v>1.983706218</v>
          </cell>
          <cell r="T56">
            <v>2.040514124</v>
          </cell>
          <cell r="U56">
            <v>2.0993701150000001</v>
          </cell>
          <cell r="V56">
            <v>2.1592243080000002</v>
          </cell>
          <cell r="W56">
            <v>2.2193221570000001</v>
          </cell>
          <cell r="X56">
            <v>2.2791627910000001</v>
          </cell>
          <cell r="Y56">
            <v>2.3384442810000001</v>
          </cell>
          <cell r="Z56">
            <v>2.3970117900000001</v>
          </cell>
          <cell r="AA56">
            <v>2.454814662</v>
          </cell>
          <cell r="AB56">
            <v>2.5118735640000001</v>
          </cell>
          <cell r="AC56">
            <v>2.5682566699999998</v>
          </cell>
          <cell r="AD56">
            <v>2.6240630669999998</v>
          </cell>
          <cell r="AE56">
            <v>2.6794114850000001</v>
          </cell>
          <cell r="AF56">
            <v>2.7344326790000002</v>
          </cell>
          <cell r="AG56">
            <v>2.7892641280000001</v>
          </cell>
          <cell r="AH56">
            <v>2.8440460569999999</v>
          </cell>
          <cell r="AI56">
            <v>2.898918095</v>
          </cell>
          <cell r="AJ56">
            <v>2.954016105</v>
          </cell>
          <cell r="AK56">
            <v>3.0094689410000002</v>
          </cell>
        </row>
        <row r="57">
          <cell r="A57" t="str">
            <v>f_l_seco_0</v>
          </cell>
          <cell r="B57">
            <v>1.5649011639999999</v>
          </cell>
          <cell r="C57">
            <v>1.5640844620000001</v>
          </cell>
          <cell r="D57">
            <v>1.5590078039999999</v>
          </cell>
          <cell r="E57">
            <v>1.551440274</v>
          </cell>
          <cell r="F57">
            <v>1.542923542</v>
          </cell>
          <cell r="G57">
            <v>1.5344237190000001</v>
          </cell>
          <cell r="H57">
            <v>1.5264140589999999</v>
          </cell>
          <cell r="I57">
            <v>1.5190485010000001</v>
          </cell>
          <cell r="J57">
            <v>1.512309286</v>
          </cell>
          <cell r="K57">
            <v>1.5061050570000001</v>
          </cell>
          <cell r="L57">
            <v>1.500326759</v>
          </cell>
          <cell r="M57">
            <v>1.494874912</v>
          </cell>
          <cell r="N57">
            <v>1.489669855</v>
          </cell>
          <cell r="O57">
            <v>1.4846530309999999</v>
          </cell>
          <cell r="P57">
            <v>1.479784258</v>
          </cell>
          <cell r="Q57">
            <v>1.475037693</v>
          </cell>
          <cell r="R57">
            <v>1.4703978959999999</v>
          </cell>
          <cell r="S57">
            <v>1.465855726</v>
          </cell>
          <cell r="T57">
            <v>1.46140633</v>
          </cell>
          <cell r="U57">
            <v>1.457048001</v>
          </cell>
          <cell r="V57">
            <v>1.452780994</v>
          </cell>
          <cell r="W57">
            <v>1.448606606</v>
          </cell>
          <cell r="X57">
            <v>1.4445265599999999</v>
          </cell>
          <cell r="Y57">
            <v>1.4405426299999999</v>
          </cell>
          <cell r="Z57">
            <v>1.436656452</v>
          </cell>
          <cell r="AA57">
            <v>1.432869446</v>
          </cell>
          <cell r="AB57">
            <v>1.4291827930000001</v>
          </cell>
          <cell r="AC57">
            <v>1.425597453</v>
          </cell>
          <cell r="AD57">
            <v>1.4221141879999999</v>
          </cell>
          <cell r="AE57">
            <v>1.418733588</v>
          </cell>
          <cell r="AF57">
            <v>1.4154560899999999</v>
          </cell>
          <cell r="AG57">
            <v>1.412281994</v>
          </cell>
          <cell r="AH57">
            <v>1.40921147</v>
          </cell>
          <cell r="AI57">
            <v>1.4062445649999999</v>
          </cell>
          <cell r="AJ57">
            <v>1.403381202</v>
          </cell>
          <cell r="AK57">
            <v>1.400621181</v>
          </cell>
        </row>
        <row r="58">
          <cell r="A58" t="str">
            <v>f_l_sewi_2</v>
          </cell>
          <cell r="B58">
            <v>3.0796981940000001</v>
          </cell>
          <cell r="C58">
            <v>3.0786372829999999</v>
          </cell>
          <cell r="D58">
            <v>3.069550284</v>
          </cell>
          <cell r="E58">
            <v>3.0557192560000002</v>
          </cell>
          <cell r="F58">
            <v>3.0401451640000001</v>
          </cell>
          <cell r="G58">
            <v>3.024840245</v>
          </cell>
          <cell r="H58">
            <v>3.010681833</v>
          </cell>
          <cell r="I58">
            <v>2.9977542210000001</v>
          </cell>
          <cell r="J58">
            <v>2.9859339619999998</v>
          </cell>
          <cell r="K58">
            <v>2.9750842099999999</v>
          </cell>
          <cell r="L58">
            <v>2.9651107190000001</v>
          </cell>
          <cell r="M58">
            <v>2.955969863</v>
          </cell>
          <cell r="N58">
            <v>2.9476606259999998</v>
          </cell>
          <cell r="O58">
            <v>2.9402121409999999</v>
          </cell>
          <cell r="P58">
            <v>2.9336713639999998</v>
          </cell>
          <cell r="Q58">
            <v>2.9280929539999998</v>
          </cell>
          <cell r="R58">
            <v>2.9233836200000001</v>
          </cell>
          <cell r="S58">
            <v>2.9193112210000001</v>
          </cell>
          <cell r="T58">
            <v>2.9157011740000001</v>
          </cell>
          <cell r="U58">
            <v>2.9124595860000002</v>
          </cell>
          <cell r="V58">
            <v>2.90955495</v>
          </cell>
          <cell r="W58">
            <v>2.9069971610000001</v>
          </cell>
          <cell r="X58">
            <v>2.9048223279999998</v>
          </cell>
          <cell r="Y58">
            <v>2.9030832000000002</v>
          </cell>
          <cell r="Z58">
            <v>2.9018434320000002</v>
          </cell>
          <cell r="AA58">
            <v>2.901174159</v>
          </cell>
          <cell r="AB58">
            <v>2.901151864</v>
          </cell>
          <cell r="AC58">
            <v>2.9018569539999999</v>
          </cell>
          <cell r="AD58">
            <v>2.9033726529999999</v>
          </cell>
          <cell r="AE58">
            <v>2.9057840019999999</v>
          </cell>
          <cell r="AF58">
            <v>2.909176779</v>
          </cell>
          <cell r="AG58">
            <v>2.913636254</v>
          </cell>
          <cell r="AH58">
            <v>2.919245675</v>
          </cell>
          <cell r="AI58">
            <v>2.9260844800000001</v>
          </cell>
          <cell r="AJ58">
            <v>2.934226207</v>
          </cell>
          <cell r="AK58">
            <v>2.9437361559999999</v>
          </cell>
        </row>
        <row r="59">
          <cell r="A59" t="str">
            <v>f_l_sewi_0</v>
          </cell>
          <cell r="B59">
            <v>3.0796981940000001</v>
          </cell>
          <cell r="C59">
            <v>3.078003651</v>
          </cell>
          <cell r="D59">
            <v>3.067736714</v>
          </cell>
          <cell r="E59">
            <v>3.052324247</v>
          </cell>
          <cell r="F59">
            <v>3.0348177619999999</v>
          </cell>
          <cell r="G59">
            <v>3.0171869670000002</v>
          </cell>
          <cell r="H59">
            <v>3.0004497040000002</v>
          </cell>
          <cell r="I59">
            <v>2.98498793</v>
          </cell>
          <cell r="J59">
            <v>2.9708253839999998</v>
          </cell>
          <cell r="K59">
            <v>2.9578182900000001</v>
          </cell>
          <cell r="L59">
            <v>2.945769087</v>
          </cell>
          <cell r="M59">
            <v>2.9344859240000001</v>
          </cell>
          <cell r="N59">
            <v>2.9238083449999999</v>
          </cell>
          <cell r="O59">
            <v>2.9136139139999999</v>
          </cell>
          <cell r="P59">
            <v>2.9038153539999998</v>
          </cell>
          <cell r="Q59">
            <v>2.8943538609999999</v>
          </cell>
          <cell r="R59">
            <v>2.885191727</v>
          </cell>
          <cell r="S59">
            <v>2.8763042209999998</v>
          </cell>
          <cell r="T59">
            <v>2.8676753910000001</v>
          </cell>
          <cell r="U59">
            <v>2.859295607</v>
          </cell>
          <cell r="V59">
            <v>2.851159107</v>
          </cell>
          <cell r="W59">
            <v>2.843262138</v>
          </cell>
          <cell r="X59">
            <v>2.8356017470000001</v>
          </cell>
          <cell r="Y59">
            <v>2.828175114</v>
          </cell>
          <cell r="Z59">
            <v>2.820979243</v>
          </cell>
          <cell r="AA59">
            <v>2.814010884</v>
          </cell>
          <cell r="AB59">
            <v>2.8072665639999999</v>
          </cell>
          <cell r="AC59">
            <v>2.8007426799999999</v>
          </cell>
          <cell r="AD59">
            <v>2.7944355889999999</v>
          </cell>
          <cell r="AE59">
            <v>2.7883416940000001</v>
          </cell>
          <cell r="AF59">
            <v>2.7824575020000002</v>
          </cell>
          <cell r="AG59">
            <v>2.7767796599999999</v>
          </cell>
          <cell r="AH59">
            <v>2.7713049729999999</v>
          </cell>
          <cell r="AI59">
            <v>2.7660304089999999</v>
          </cell>
          <cell r="AJ59">
            <v>2.7609530809999998</v>
          </cell>
          <cell r="AK59">
            <v>2.7560702400000001</v>
          </cell>
        </row>
        <row r="60">
          <cell r="A60" t="str">
            <v>f_l_seso_2</v>
          </cell>
          <cell r="B60">
            <v>1.119587919</v>
          </cell>
          <cell r="C60">
            <v>1.1192032590000001</v>
          </cell>
          <cell r="D60">
            <v>1.115900259</v>
          </cell>
          <cell r="E60">
            <v>1.1108723</v>
          </cell>
          <cell r="F60">
            <v>1.1052104760000001</v>
          </cell>
          <cell r="G60">
            <v>1.0996463649999999</v>
          </cell>
          <cell r="H60">
            <v>1.0944989389999999</v>
          </cell>
          <cell r="I60">
            <v>1.089798866</v>
          </cell>
          <cell r="J60">
            <v>1.0855012959999999</v>
          </cell>
          <cell r="K60">
            <v>1.081556505</v>
          </cell>
          <cell r="L60">
            <v>1.0779302420000001</v>
          </cell>
          <cell r="M60">
            <v>1.0746066460000001</v>
          </cell>
          <cell r="N60">
            <v>1.0715853360000001</v>
          </cell>
          <cell r="O60">
            <v>1.0688768790000001</v>
          </cell>
          <cell r="P60">
            <v>1.066498317</v>
          </cell>
          <cell r="Q60">
            <v>1.064469487</v>
          </cell>
          <cell r="R60">
            <v>1.0627564490000001</v>
          </cell>
          <cell r="S60">
            <v>1.0612748110000001</v>
          </cell>
          <cell r="T60">
            <v>1.059961121</v>
          </cell>
          <cell r="U60">
            <v>1.0587812700000001</v>
          </cell>
          <cell r="V60">
            <v>1.0577238289999999</v>
          </cell>
          <cell r="W60">
            <v>1.0567924200000001</v>
          </cell>
          <cell r="X60">
            <v>1.0560001880000001</v>
          </cell>
          <cell r="Y60">
            <v>1.055366322</v>
          </cell>
          <cell r="Z60">
            <v>1.054913972</v>
          </cell>
          <cell r="AA60">
            <v>1.054669005</v>
          </cell>
          <cell r="AB60">
            <v>1.054659228</v>
          </cell>
          <cell r="AC60">
            <v>1.0549138739999999</v>
          </cell>
          <cell r="AD60">
            <v>1.0554631999999999</v>
          </cell>
          <cell r="AE60">
            <v>1.0563381199999999</v>
          </cell>
          <cell r="AF60">
            <v>1.0575698179999999</v>
          </cell>
          <cell r="AG60">
            <v>1.059189293</v>
          </cell>
          <cell r="AH60">
            <v>1.0612268060000001</v>
          </cell>
          <cell r="AI60">
            <v>1.063711235</v>
          </cell>
          <cell r="AJ60">
            <v>1.066669315</v>
          </cell>
          <cell r="AK60">
            <v>1.0701247810000001</v>
          </cell>
        </row>
        <row r="61">
          <cell r="A61" t="str">
            <v>f_l_seso_0</v>
          </cell>
          <cell r="B61">
            <v>1.119587919</v>
          </cell>
          <cell r="C61">
            <v>1.118972941</v>
          </cell>
          <cell r="D61">
            <v>1.1152410770000001</v>
          </cell>
          <cell r="E61">
            <v>1.109638363</v>
          </cell>
          <cell r="F61">
            <v>1.103274273</v>
          </cell>
          <cell r="G61">
            <v>1.096864933</v>
          </cell>
          <cell r="H61">
            <v>1.0907803970000001</v>
          </cell>
          <cell r="I61">
            <v>1.0851595279999999</v>
          </cell>
          <cell r="J61">
            <v>1.080010962</v>
          </cell>
          <cell r="K61">
            <v>1.0752824299999999</v>
          </cell>
          <cell r="L61">
            <v>1.070902115</v>
          </cell>
          <cell r="M61">
            <v>1.066800274</v>
          </cell>
          <cell r="N61">
            <v>1.0629185759999999</v>
          </cell>
          <cell r="O61">
            <v>1.059212515</v>
          </cell>
          <cell r="P61">
            <v>1.055650362</v>
          </cell>
          <cell r="Q61">
            <v>1.0522107409999999</v>
          </cell>
          <cell r="R61">
            <v>1.0488799440000001</v>
          </cell>
          <cell r="S61">
            <v>1.045648981</v>
          </cell>
          <cell r="T61">
            <v>1.042512053</v>
          </cell>
          <cell r="U61">
            <v>1.0394656579999999</v>
          </cell>
          <cell r="V61">
            <v>1.036507702</v>
          </cell>
          <cell r="W61">
            <v>1.0336368220000001</v>
          </cell>
          <cell r="X61">
            <v>1.0308519439999999</v>
          </cell>
          <cell r="Y61">
            <v>1.028152043</v>
          </cell>
          <cell r="Z61">
            <v>1.0255360309999999</v>
          </cell>
          <cell r="AA61">
            <v>1.0230027269999999</v>
          </cell>
          <cell r="AB61">
            <v>1.0205508679999999</v>
          </cell>
          <cell r="AC61">
            <v>1.018179145</v>
          </cell>
          <cell r="AD61">
            <v>1.015886235</v>
          </cell>
          <cell r="AE61">
            <v>1.0136708299999999</v>
          </cell>
          <cell r="AF61">
            <v>1.0115316599999999</v>
          </cell>
          <cell r="AG61">
            <v>1.009467506</v>
          </cell>
          <cell r="AH61">
            <v>1.0074772089999999</v>
          </cell>
          <cell r="AI61">
            <v>1.005559664</v>
          </cell>
          <cell r="AJ61">
            <v>1.0037138240000001</v>
          </cell>
          <cell r="AK61">
            <v>1.00193869</v>
          </cell>
        </row>
        <row r="62">
          <cell r="A62" t="str">
            <v>f_l_sehy_2</v>
          </cell>
          <cell r="B62">
            <v>8.6187571799999994</v>
          </cell>
          <cell r="C62">
            <v>8.6157937849999993</v>
          </cell>
          <cell r="D62">
            <v>8.5903610930000003</v>
          </cell>
          <cell r="E62">
            <v>8.5516451609999997</v>
          </cell>
          <cell r="F62">
            <v>8.5080437060000005</v>
          </cell>
          <cell r="G62">
            <v>8.4651855309999995</v>
          </cell>
          <cell r="H62">
            <v>8.4255238909999992</v>
          </cell>
          <cell r="I62">
            <v>8.3892954700000004</v>
          </cell>
          <cell r="J62">
            <v>8.3561574200000006</v>
          </cell>
          <cell r="K62">
            <v>8.3257294769999994</v>
          </cell>
          <cell r="L62">
            <v>8.2977494719999996</v>
          </cell>
          <cell r="M62">
            <v>8.2720952529999998</v>
          </cell>
          <cell r="N62">
            <v>8.2487622960000007</v>
          </cell>
          <cell r="O62">
            <v>8.2278291239999994</v>
          </cell>
          <cell r="P62">
            <v>8.2094232090000006</v>
          </cell>
          <cell r="Q62">
            <v>8.1936930110000006</v>
          </cell>
          <cell r="R62">
            <v>8.1803742190000008</v>
          </cell>
          <cell r="S62">
            <v>8.168816992</v>
          </cell>
          <cell r="T62">
            <v>8.1585350049999992</v>
          </cell>
          <cell r="U62">
            <v>8.1492689390000006</v>
          </cell>
          <cell r="V62">
            <v>8.1409342260000006</v>
          </cell>
          <cell r="W62">
            <v>8.1335617570000007</v>
          </cell>
          <cell r="X62">
            <v>8.127255109</v>
          </cell>
          <cell r="Y62">
            <v>8.1221637550000008</v>
          </cell>
          <cell r="Z62">
            <v>8.1184671000000002</v>
          </cell>
          <cell r="AA62">
            <v>8.1163650169999997</v>
          </cell>
          <cell r="AB62">
            <v>8.1160720220000009</v>
          </cell>
          <cell r="AC62">
            <v>8.1178133730000006</v>
          </cell>
          <cell r="AD62">
            <v>8.1218220720000005</v>
          </cell>
          <cell r="AE62">
            <v>8.1283361030000005</v>
          </cell>
          <cell r="AF62">
            <v>8.1375954569999998</v>
          </cell>
          <cell r="AG62">
            <v>8.149838656</v>
          </cell>
          <cell r="AH62">
            <v>8.1652985499999993</v>
          </cell>
          <cell r="AI62">
            <v>8.1841973019999994</v>
          </cell>
          <cell r="AJ62">
            <v>8.2067405699999991</v>
          </cell>
          <cell r="AK62">
            <v>8.2331109500000004</v>
          </cell>
        </row>
        <row r="63">
          <cell r="A63" t="str">
            <v>f_l_sehy_0</v>
          </cell>
          <cell r="B63">
            <v>8.6187571799999994</v>
          </cell>
          <cell r="C63">
            <v>8.6140248960000001</v>
          </cell>
          <cell r="D63">
            <v>8.5853024149999992</v>
          </cell>
          <cell r="E63">
            <v>8.5421826250000006</v>
          </cell>
          <cell r="F63">
            <v>8.4932054689999994</v>
          </cell>
          <cell r="G63">
            <v>8.4438819049999996</v>
          </cell>
          <cell r="H63">
            <v>8.3970586370000007</v>
          </cell>
          <cell r="I63">
            <v>8.3538031480000008</v>
          </cell>
          <cell r="J63">
            <v>8.3141810550000006</v>
          </cell>
          <cell r="K63">
            <v>8.2777897619999994</v>
          </cell>
          <cell r="L63">
            <v>8.2440765710000008</v>
          </cell>
          <cell r="M63">
            <v>8.2125049820000005</v>
          </cell>
          <cell r="N63">
            <v>8.1826263949999998</v>
          </cell>
          <cell r="O63">
            <v>8.154098566</v>
          </cell>
          <cell r="P63">
            <v>8.1266775439999996</v>
          </cell>
          <cell r="Q63">
            <v>8.1001989600000002</v>
          </cell>
          <cell r="R63">
            <v>8.0745574149999992</v>
          </cell>
          <cell r="S63">
            <v>8.0496837659999994</v>
          </cell>
          <cell r="T63">
            <v>8.025533416</v>
          </cell>
          <cell r="U63">
            <v>8.0020794520000003</v>
          </cell>
          <cell r="V63">
            <v>7.9793057899999997</v>
          </cell>
          <cell r="W63">
            <v>7.9572019699999998</v>
          </cell>
          <cell r="X63">
            <v>7.9357597889999996</v>
          </cell>
          <cell r="Y63">
            <v>7.9149714160000002</v>
          </cell>
          <cell r="Z63">
            <v>7.8948285360000003</v>
          </cell>
          <cell r="AA63">
            <v>7.8753221179999997</v>
          </cell>
          <cell r="AB63">
            <v>7.8564425120000001</v>
          </cell>
          <cell r="AC63">
            <v>7.838179695</v>
          </cell>
          <cell r="AD63">
            <v>7.8205235340000003</v>
          </cell>
          <cell r="AE63">
            <v>7.8034640140000002</v>
          </cell>
          <cell r="AF63">
            <v>7.786991403</v>
          </cell>
          <cell r="AG63">
            <v>7.7710963590000004</v>
          </cell>
          <cell r="AH63">
            <v>7.7557699749999998</v>
          </cell>
          <cell r="AI63">
            <v>7.7410037880000004</v>
          </cell>
          <cell r="AJ63">
            <v>7.72678975</v>
          </cell>
          <cell r="AK63">
            <v>7.7131201819999999</v>
          </cell>
        </row>
        <row r="64">
          <cell r="A64" t="str">
            <v>f_l_sech_2</v>
          </cell>
          <cell r="B64">
            <v>10.15347684</v>
          </cell>
          <cell r="C64">
            <v>10.169655329999999</v>
          </cell>
          <cell r="D64">
            <v>10.17778028</v>
          </cell>
          <cell r="E64">
            <v>10.18296847</v>
          </cell>
          <cell r="F64">
            <v>10.19081673</v>
          </cell>
          <cell r="G64">
            <v>10.206202599999999</v>
          </cell>
          <cell r="H64">
            <v>10.22987968</v>
          </cell>
          <cell r="I64">
            <v>10.258832</v>
          </cell>
          <cell r="J64">
            <v>10.29061774</v>
          </cell>
          <cell r="K64">
            <v>10.32423169</v>
          </cell>
          <cell r="L64">
            <v>10.359953450000001</v>
          </cell>
          <cell r="M64">
            <v>10.398998600000001</v>
          </cell>
          <cell r="N64">
            <v>10.443198629999999</v>
          </cell>
          <cell r="O64">
            <v>10.494745030000001</v>
          </cell>
          <cell r="P64">
            <v>10.55598644</v>
          </cell>
          <cell r="Q64">
            <v>10.629265070000001</v>
          </cell>
          <cell r="R64">
            <v>10.714544829999999</v>
          </cell>
          <cell r="S64">
            <v>10.809130659999999</v>
          </cell>
          <cell r="T64">
            <v>10.91034825</v>
          </cell>
          <cell r="U64">
            <v>11.016119979999999</v>
          </cell>
          <cell r="V64">
            <v>11.12493173</v>
          </cell>
          <cell r="W64">
            <v>11.23568828</v>
          </cell>
          <cell r="X64">
            <v>11.34759287</v>
          </cell>
          <cell r="Y64">
            <v>11.46006807</v>
          </cell>
          <cell r="Z64">
            <v>11.572705920000001</v>
          </cell>
          <cell r="AA64">
            <v>11.685234550000001</v>
          </cell>
          <cell r="AB64">
            <v>11.79749281</v>
          </cell>
          <cell r="AC64">
            <v>11.909409350000001</v>
          </cell>
          <cell r="AD64">
            <v>12.02098453</v>
          </cell>
          <cell r="AE64">
            <v>12.132274710000001</v>
          </cell>
          <cell r="AF64">
            <v>12.24337867</v>
          </cell>
          <cell r="AG64">
            <v>12.35442589</v>
          </cell>
          <cell r="AH64">
            <v>12.46556625</v>
          </cell>
          <cell r="AI64">
            <v>12.576960769999999</v>
          </cell>
          <cell r="AJ64">
            <v>12.688773039999999</v>
          </cell>
          <cell r="AK64">
            <v>12.801160940000001</v>
          </cell>
        </row>
        <row r="65">
          <cell r="A65" t="str">
            <v>f_l_sech_0</v>
          </cell>
          <cell r="B65">
            <v>10.15347684</v>
          </cell>
          <cell r="C65">
            <v>10.16199866</v>
          </cell>
          <cell r="D65">
            <v>10.15499099</v>
          </cell>
          <cell r="E65">
            <v>10.13846386</v>
          </cell>
          <cell r="F65">
            <v>10.11779684</v>
          </cell>
          <cell r="G65">
            <v>10.096448329999999</v>
          </cell>
          <cell r="H65">
            <v>10.076168620000001</v>
          </cell>
          <cell r="I65">
            <v>10.05756397</v>
          </cell>
          <cell r="J65">
            <v>10.040602720000001</v>
          </cell>
          <cell r="K65">
            <v>10.02496663</v>
          </cell>
          <cell r="L65">
            <v>10.010260369999999</v>
          </cell>
          <cell r="M65">
            <v>9.9961188770000007</v>
          </cell>
          <cell r="N65">
            <v>9.9822508790000004</v>
          </cell>
          <cell r="O65">
            <v>9.9684466910000005</v>
          </cell>
          <cell r="P65">
            <v>9.9545689159999995</v>
          </cell>
          <cell r="Q65">
            <v>9.9405369629999996</v>
          </cell>
          <cell r="R65">
            <v>9.9263112400000004</v>
          </cell>
          <cell r="S65">
            <v>9.9118771280000004</v>
          </cell>
          <cell r="T65">
            <v>9.8972362510000007</v>
          </cell>
          <cell r="U65">
            <v>9.8824012079999992</v>
          </cell>
          <cell r="V65">
            <v>9.8673908160000003</v>
          </cell>
          <cell r="W65">
            <v>9.8522266550000008</v>
          </cell>
          <cell r="X65">
            <v>9.8369308810000007</v>
          </cell>
          <cell r="Y65">
            <v>9.8215250219999994</v>
          </cell>
          <cell r="Z65">
            <v>9.806029423</v>
          </cell>
          <cell r="AA65">
            <v>9.7904630869999991</v>
          </cell>
          <cell r="AB65">
            <v>9.7748437110000008</v>
          </cell>
          <cell r="AC65">
            <v>9.7591878189999992</v>
          </cell>
          <cell r="AD65">
            <v>9.7435109030000007</v>
          </cell>
          <cell r="AE65">
            <v>9.7278275409999999</v>
          </cell>
          <cell r="AF65">
            <v>9.7121499179999997</v>
          </cell>
          <cell r="AG65">
            <v>9.6964896469999999</v>
          </cell>
          <cell r="AH65">
            <v>9.6808582229999995</v>
          </cell>
          <cell r="AI65">
            <v>9.6652669469999992</v>
          </cell>
          <cell r="AJ65">
            <v>9.6497267200000003</v>
          </cell>
          <cell r="AK65">
            <v>9.634247878</v>
          </cell>
        </row>
        <row r="66">
          <cell r="A66" t="str">
            <v>f_l_seot_2</v>
          </cell>
          <cell r="B66">
            <v>0.14078781609999999</v>
          </cell>
          <cell r="C66">
            <v>0.14077291789999999</v>
          </cell>
          <cell r="D66">
            <v>0.14043081469999999</v>
          </cell>
          <cell r="E66">
            <v>0.13991103769999999</v>
          </cell>
          <cell r="F66">
            <v>0.13935243929999999</v>
          </cell>
          <cell r="G66">
            <v>0.13885371569999999</v>
          </cell>
          <cell r="H66">
            <v>0.13845181449999999</v>
          </cell>
          <cell r="I66">
            <v>0.1381336497</v>
          </cell>
          <cell r="J66">
            <v>0.1378785786</v>
          </cell>
          <cell r="K66">
            <v>0.137672715</v>
          </cell>
          <cell r="L66">
            <v>0.13751210129999999</v>
          </cell>
          <cell r="M66">
            <v>0.13740174629999999</v>
          </cell>
          <cell r="N66">
            <v>0.13735339420000001</v>
          </cell>
          <cell r="O66">
            <v>0.1373831724</v>
          </cell>
          <cell r="P66">
            <v>0.13750954379999999</v>
          </cell>
          <cell r="Q66">
            <v>0.13775168609999999</v>
          </cell>
          <cell r="R66">
            <v>0.13811056469999999</v>
          </cell>
          <cell r="S66">
            <v>0.13856501039999999</v>
          </cell>
          <cell r="T66">
            <v>0.13909201369999999</v>
          </cell>
          <cell r="U66">
            <v>0.13967288820000001</v>
          </cell>
          <cell r="V66">
            <v>0.1402943146</v>
          </cell>
          <cell r="W66">
            <v>0.14094771240000001</v>
          </cell>
          <cell r="X66">
            <v>0.14162822310000001</v>
          </cell>
          <cell r="Y66">
            <v>0.1423337516</v>
          </cell>
          <cell r="Z66">
            <v>0.14306419319999999</v>
          </cell>
          <cell r="AA66">
            <v>0.14382085389999999</v>
          </cell>
          <cell r="AB66">
            <v>0.14460603450000001</v>
          </cell>
          <cell r="AC66">
            <v>0.1454227391</v>
          </cell>
          <cell r="AD66">
            <v>0.14627447169999999</v>
          </cell>
          <cell r="AE66">
            <v>0.14716508810000001</v>
          </cell>
          <cell r="AF66">
            <v>0.1480986809</v>
          </cell>
          <cell r="AG66">
            <v>0.14907947639999999</v>
          </cell>
          <cell r="AH66">
            <v>0.15011173180000001</v>
          </cell>
          <cell r="AI66">
            <v>0.1511996249</v>
          </cell>
          <cell r="AJ66">
            <v>0.15234712980000001</v>
          </cell>
          <cell r="AK66">
            <v>0.15355788070000001</v>
          </cell>
        </row>
        <row r="67">
          <cell r="A67" t="str">
            <v>f_l_seot_0</v>
          </cell>
          <cell r="B67">
            <v>0.14078781609999999</v>
          </cell>
          <cell r="C67">
            <v>0.1407107323</v>
          </cell>
          <cell r="D67">
            <v>0.1402424098</v>
          </cell>
          <cell r="E67">
            <v>0.1395399323</v>
          </cell>
          <cell r="F67">
            <v>0.13874295540000001</v>
          </cell>
          <cell r="G67">
            <v>0.13794139829999999</v>
          </cell>
          <cell r="H67">
            <v>0.13718147680000001</v>
          </cell>
          <cell r="I67">
            <v>0.13648026460000001</v>
          </cell>
          <cell r="J67">
            <v>0.13583847669999999</v>
          </cell>
          <cell r="K67">
            <v>0.13524923790000001</v>
          </cell>
          <cell r="L67">
            <v>0.1347032984</v>
          </cell>
          <cell r="M67">
            <v>0.13419174889999999</v>
          </cell>
          <cell r="N67">
            <v>0.1337071796</v>
          </cell>
          <cell r="O67">
            <v>0.1332439654</v>
          </cell>
          <cell r="P67">
            <v>0.13279811959999999</v>
          </cell>
          <cell r="Q67">
            <v>0.13236697650000001</v>
          </cell>
          <cell r="R67">
            <v>0.1319488459</v>
          </cell>
          <cell r="S67">
            <v>0.13154263669999999</v>
          </cell>
          <cell r="T67">
            <v>0.131147662</v>
          </cell>
          <cell r="U67">
            <v>0.13076352550000001</v>
          </cell>
          <cell r="V67">
            <v>0.13039000789999999</v>
          </cell>
          <cell r="W67">
            <v>0.1300269819</v>
          </cell>
          <cell r="X67">
            <v>0.1296743565</v>
          </cell>
          <cell r="Y67">
            <v>0.1293320463</v>
          </cell>
          <cell r="Z67">
            <v>0.128999957</v>
          </cell>
          <cell r="AA67">
            <v>0.1286779821</v>
          </cell>
          <cell r="AB67">
            <v>0.12836600340000001</v>
          </cell>
          <cell r="AC67">
            <v>0.1280638955</v>
          </cell>
          <cell r="AD67">
            <v>0.1277715294</v>
          </cell>
          <cell r="AE67">
            <v>0.1274887763</v>
          </cell>
          <cell r="AF67">
            <v>0.1272155096</v>
          </cell>
          <cell r="AG67">
            <v>0.12695160690000001</v>
          </cell>
          <cell r="AH67">
            <v>0.1266969506</v>
          </cell>
          <cell r="AI67">
            <v>0.1264514276</v>
          </cell>
          <cell r="AJ67">
            <v>0.126214929</v>
          </cell>
          <cell r="AK67">
            <v>0.1259873493</v>
          </cell>
        </row>
        <row r="68">
          <cell r="A68" t="str">
            <v>f_l_agrf_2</v>
          </cell>
          <cell r="B68">
            <v>761.21</v>
          </cell>
          <cell r="C68">
            <v>762.52025839999999</v>
          </cell>
          <cell r="D68">
            <v>763.49272540000004</v>
          </cell>
          <cell r="E68">
            <v>764.52452570000003</v>
          </cell>
          <cell r="F68">
            <v>765.90802989999997</v>
          </cell>
          <cell r="G68">
            <v>767.80836390000002</v>
          </cell>
          <cell r="H68">
            <v>770.23557619999997</v>
          </cell>
          <cell r="I68">
            <v>773.07485169999995</v>
          </cell>
          <cell r="J68">
            <v>776.19885260000001</v>
          </cell>
          <cell r="K68">
            <v>779.51478799999995</v>
          </cell>
          <cell r="L68">
            <v>782.97709410000004</v>
          </cell>
          <cell r="M68">
            <v>786.58404470000005</v>
          </cell>
          <cell r="N68">
            <v>790.36824279999996</v>
          </cell>
          <cell r="O68">
            <v>794.38605900000005</v>
          </cell>
          <cell r="P68">
            <v>798.70824500000003</v>
          </cell>
          <cell r="Q68">
            <v>803.41242380000006</v>
          </cell>
          <cell r="R68">
            <v>808.51839580000001</v>
          </cell>
          <cell r="S68">
            <v>813.96389539999996</v>
          </cell>
          <cell r="T68">
            <v>819.66626189999999</v>
          </cell>
          <cell r="U68">
            <v>825.54927799999996</v>
          </cell>
          <cell r="V68">
            <v>831.55233820000001</v>
          </cell>
          <cell r="W68">
            <v>837.63135260000001</v>
          </cell>
          <cell r="X68">
            <v>843.75619919999997</v>
          </cell>
          <cell r="Y68">
            <v>849.90719019999995</v>
          </cell>
          <cell r="Z68">
            <v>856.07173399999999</v>
          </cell>
          <cell r="AA68">
            <v>862.24165649999998</v>
          </cell>
          <cell r="AB68">
            <v>868.41126929999996</v>
          </cell>
          <cell r="AC68">
            <v>874.57610090000003</v>
          </cell>
          <cell r="AD68">
            <v>880.73214510000003</v>
          </cell>
          <cell r="AE68">
            <v>886.87548049999998</v>
          </cell>
          <cell r="AF68">
            <v>893.00213250000002</v>
          </cell>
          <cell r="AG68">
            <v>899.10807990000001</v>
          </cell>
          <cell r="AH68">
            <v>905.1893341</v>
          </cell>
          <cell r="AI68">
            <v>911.24204280000004</v>
          </cell>
          <cell r="AJ68">
            <v>917.26258770000004</v>
          </cell>
          <cell r="AK68">
            <v>923.2476613</v>
          </cell>
        </row>
        <row r="69">
          <cell r="A69" t="str">
            <v>f_l_agrf_0</v>
          </cell>
          <cell r="B69">
            <v>761.21</v>
          </cell>
          <cell r="C69">
            <v>762.36417410000001</v>
          </cell>
          <cell r="D69">
            <v>763.00047329999995</v>
          </cell>
          <cell r="E69">
            <v>763.52270539999995</v>
          </cell>
          <cell r="F69">
            <v>764.21707800000001</v>
          </cell>
          <cell r="G69">
            <v>765.21621019999998</v>
          </cell>
          <cell r="H69">
            <v>766.54358850000006</v>
          </cell>
          <cell r="I69">
            <v>768.16411530000005</v>
          </cell>
          <cell r="J69">
            <v>770.01992389999998</v>
          </cell>
          <cell r="K69">
            <v>772.05080940000005</v>
          </cell>
          <cell r="L69">
            <v>774.20384760000002</v>
          </cell>
          <cell r="M69">
            <v>776.43667370000003</v>
          </cell>
          <cell r="N69">
            <v>778.71752609999999</v>
          </cell>
          <cell r="O69">
            <v>781.02388340000005</v>
          </cell>
          <cell r="P69">
            <v>783.34066759999996</v>
          </cell>
          <cell r="Q69">
            <v>785.65844809999999</v>
          </cell>
          <cell r="R69">
            <v>787.97187150000002</v>
          </cell>
          <cell r="S69">
            <v>790.27838780000002</v>
          </cell>
          <cell r="T69">
            <v>792.57723980000003</v>
          </cell>
          <cell r="U69">
            <v>794.86868979999997</v>
          </cell>
          <cell r="V69">
            <v>797.15352250000001</v>
          </cell>
          <cell r="W69">
            <v>799.4327098</v>
          </cell>
          <cell r="X69">
            <v>801.7072091</v>
          </cell>
          <cell r="Y69">
            <v>803.97785980000003</v>
          </cell>
          <cell r="Z69">
            <v>806.24535070000002</v>
          </cell>
          <cell r="AA69">
            <v>808.51022929999999</v>
          </cell>
          <cell r="AB69">
            <v>810.77293559999998</v>
          </cell>
          <cell r="AC69">
            <v>813.03384289999997</v>
          </cell>
          <cell r="AD69">
            <v>815.29329770000004</v>
          </cell>
          <cell r="AE69">
            <v>817.55165220000004</v>
          </cell>
          <cell r="AF69">
            <v>819.80928770000003</v>
          </cell>
          <cell r="AG69">
            <v>822.06662600000004</v>
          </cell>
          <cell r="AH69">
            <v>824.32413399999996</v>
          </cell>
          <cell r="AI69">
            <v>826.58231890000002</v>
          </cell>
          <cell r="AJ69">
            <v>828.84172039999999</v>
          </cell>
          <cell r="AK69">
            <v>831.10289890000001</v>
          </cell>
        </row>
        <row r="70">
          <cell r="A70" t="str">
            <v>f_l_ind_2</v>
          </cell>
          <cell r="B70">
            <v>4370.7285169999996</v>
          </cell>
          <cell r="C70">
            <v>4381.1880300000003</v>
          </cell>
          <cell r="D70">
            <v>4391.1561879999999</v>
          </cell>
          <cell r="E70">
            <v>4400.897473</v>
          </cell>
          <cell r="F70">
            <v>4410.7757840000004</v>
          </cell>
          <cell r="G70">
            <v>4421.1254010000002</v>
          </cell>
          <cell r="H70">
            <v>4432.0903580000004</v>
          </cell>
          <cell r="I70">
            <v>4443.6128520000002</v>
          </cell>
          <cell r="J70">
            <v>4455.5842769999999</v>
          </cell>
          <cell r="K70">
            <v>4467.9067219999997</v>
          </cell>
          <cell r="L70">
            <v>4480.5170239999998</v>
          </cell>
          <cell r="M70">
            <v>4493.3917350000002</v>
          </cell>
          <cell r="N70">
            <v>4506.5416269999996</v>
          </cell>
          <cell r="O70">
            <v>4520.0012820000002</v>
          </cell>
          <cell r="P70">
            <v>4533.8175680000004</v>
          </cell>
          <cell r="Q70">
            <v>4548.0392789999996</v>
          </cell>
          <cell r="R70">
            <v>4562.6266800000003</v>
          </cell>
          <cell r="S70">
            <v>4577.4312090000003</v>
          </cell>
          <cell r="T70">
            <v>4592.2956469999999</v>
          </cell>
          <cell r="U70">
            <v>4607.0916070000003</v>
          </cell>
          <cell r="V70">
            <v>4621.7306529999996</v>
          </cell>
          <cell r="W70">
            <v>4636.1631379999999</v>
          </cell>
          <cell r="X70">
            <v>4650.3713129999996</v>
          </cell>
          <cell r="Y70">
            <v>4664.3604619999996</v>
          </cell>
          <cell r="Z70">
            <v>4678.1503229999998</v>
          </cell>
          <cell r="AA70">
            <v>4691.7679479999997</v>
          </cell>
          <cell r="AB70">
            <v>4705.2424490000003</v>
          </cell>
          <cell r="AC70">
            <v>4718.601549</v>
          </cell>
          <cell r="AD70">
            <v>4731.8696689999997</v>
          </cell>
          <cell r="AE70">
            <v>4745.0671279999997</v>
          </cell>
          <cell r="AF70">
            <v>4758.2101350000003</v>
          </cell>
          <cell r="AG70">
            <v>4771.3112110000002</v>
          </cell>
          <cell r="AH70">
            <v>4784.379844</v>
          </cell>
          <cell r="AI70">
            <v>4797.4231870000003</v>
          </cell>
          <cell r="AJ70">
            <v>4810.4467089999998</v>
          </cell>
          <cell r="AK70">
            <v>4823.454729</v>
          </cell>
        </row>
        <row r="71">
          <cell r="A71" t="str">
            <v>f_l_ind_0</v>
          </cell>
          <cell r="B71">
            <v>4370.7285169999996</v>
          </cell>
          <cell r="C71">
            <v>4380.9503839999998</v>
          </cell>
          <cell r="D71">
            <v>4390.449012</v>
          </cell>
          <cell r="E71">
            <v>4399.5327859999998</v>
          </cell>
          <cell r="F71">
            <v>4408.5838229999999</v>
          </cell>
          <cell r="G71">
            <v>4417.9173090000004</v>
          </cell>
          <cell r="H71">
            <v>4427.733064</v>
          </cell>
          <cell r="I71">
            <v>4438.1168850000004</v>
          </cell>
          <cell r="J71">
            <v>4449.0652970000001</v>
          </cell>
          <cell r="K71">
            <v>4460.5171959999998</v>
          </cell>
          <cell r="L71">
            <v>4472.3827979999996</v>
          </cell>
          <cell r="M71">
            <v>4484.5655829999996</v>
          </cell>
          <cell r="N71">
            <v>4496.9764640000003</v>
          </cell>
          <cell r="O71">
            <v>4509.5412610000003</v>
          </cell>
          <cell r="P71">
            <v>4522.2032399999998</v>
          </cell>
          <cell r="Q71">
            <v>4534.9224270000004</v>
          </cell>
          <cell r="R71">
            <v>4547.6731870000003</v>
          </cell>
          <cell r="S71">
            <v>4560.4411300000002</v>
          </cell>
          <cell r="T71">
            <v>4573.2199730000002</v>
          </cell>
          <cell r="U71">
            <v>4586.0087659999999</v>
          </cell>
          <cell r="V71">
            <v>4598.8096670000004</v>
          </cell>
          <cell r="W71">
            <v>4611.6262909999996</v>
          </cell>
          <cell r="X71">
            <v>4624.4625820000001</v>
          </cell>
          <cell r="Y71">
            <v>4637.3221270000004</v>
          </cell>
          <cell r="Z71">
            <v>4650.2077870000003</v>
          </cell>
          <cell r="AA71">
            <v>4663.121564</v>
          </cell>
          <cell r="AB71">
            <v>4676.0646150000002</v>
          </cell>
          <cell r="AC71">
            <v>4689.0373520000003</v>
          </cell>
          <cell r="AD71">
            <v>4702.0395689999996</v>
          </cell>
          <cell r="AE71">
            <v>4715.0705809999999</v>
          </cell>
          <cell r="AF71">
            <v>4728.1293480000004</v>
          </cell>
          <cell r="AG71">
            <v>4741.2145730000002</v>
          </cell>
          <cell r="AH71">
            <v>4754.3247760000004</v>
          </cell>
          <cell r="AI71">
            <v>4767.4583480000001</v>
          </cell>
          <cell r="AJ71">
            <v>4780.6135860000004</v>
          </cell>
          <cell r="AK71">
            <v>4793.7887179999998</v>
          </cell>
        </row>
        <row r="72">
          <cell r="A72" t="str">
            <v>f_l_trsp_2</v>
          </cell>
          <cell r="B72">
            <v>869</v>
          </cell>
          <cell r="C72">
            <v>870.54850680000004</v>
          </cell>
          <cell r="D72">
            <v>871.6228744</v>
          </cell>
          <cell r="E72">
            <v>872.52748859999997</v>
          </cell>
          <cell r="F72">
            <v>873.51022660000001</v>
          </cell>
          <cell r="G72">
            <v>874.7296</v>
          </cell>
          <cell r="H72">
            <v>876.23152130000005</v>
          </cell>
          <cell r="I72">
            <v>877.97077850000005</v>
          </cell>
          <cell r="J72">
            <v>879.88410329999999</v>
          </cell>
          <cell r="K72">
            <v>881.92025460000002</v>
          </cell>
          <cell r="L72">
            <v>884.04997400000002</v>
          </cell>
          <cell r="M72">
            <v>886.26633149999998</v>
          </cell>
          <cell r="N72">
            <v>888.58085879999999</v>
          </cell>
          <cell r="O72">
            <v>891.01834020000001</v>
          </cell>
          <cell r="P72">
            <v>893.6117074</v>
          </cell>
          <cell r="Q72">
            <v>896.39766929999996</v>
          </cell>
          <cell r="R72">
            <v>899.37966040000003</v>
          </cell>
          <cell r="S72">
            <v>902.51597289999995</v>
          </cell>
          <cell r="T72">
            <v>905.7557855</v>
          </cell>
          <cell r="U72">
            <v>909.05340249999995</v>
          </cell>
          <cell r="V72">
            <v>912.37301509999998</v>
          </cell>
          <cell r="W72">
            <v>915.68911309999999</v>
          </cell>
          <cell r="X72">
            <v>918.98501160000001</v>
          </cell>
          <cell r="Y72">
            <v>922.25077880000003</v>
          </cell>
          <cell r="Z72">
            <v>925.48122439999997</v>
          </cell>
          <cell r="AA72">
            <v>928.67423289999999</v>
          </cell>
          <cell r="AB72">
            <v>931.82952160000002</v>
          </cell>
          <cell r="AC72">
            <v>934.94779359999995</v>
          </cell>
          <cell r="AD72">
            <v>938.03021349999995</v>
          </cell>
          <cell r="AE72">
            <v>941.07812330000002</v>
          </cell>
          <cell r="AF72">
            <v>944.0929218</v>
          </cell>
          <cell r="AG72">
            <v>947.0760454</v>
          </cell>
          <cell r="AH72">
            <v>950.02900169999998</v>
          </cell>
          <cell r="AI72">
            <v>952.95342249999999</v>
          </cell>
          <cell r="AJ72">
            <v>955.85111559999996</v>
          </cell>
          <cell r="AK72">
            <v>958.72410100000002</v>
          </cell>
        </row>
        <row r="73">
          <cell r="A73" t="str">
            <v>f_l_trsp_0</v>
          </cell>
          <cell r="B73">
            <v>869</v>
          </cell>
          <cell r="C73">
            <v>870.44901259999995</v>
          </cell>
          <cell r="D73">
            <v>871.31518000000005</v>
          </cell>
          <cell r="E73">
            <v>871.91008920000002</v>
          </cell>
          <cell r="F73">
            <v>872.47965350000004</v>
          </cell>
          <cell r="G73">
            <v>873.16492210000001</v>
          </cell>
          <cell r="H73">
            <v>874.02458590000003</v>
          </cell>
          <cell r="I73">
            <v>875.06572119999998</v>
          </cell>
          <cell r="J73">
            <v>876.26800779999996</v>
          </cell>
          <cell r="K73">
            <v>877.59973319999995</v>
          </cell>
          <cell r="L73">
            <v>879.02728449999995</v>
          </cell>
          <cell r="M73">
            <v>880.52017390000003</v>
          </cell>
          <cell r="N73">
            <v>882.05323399999997</v>
          </cell>
          <cell r="O73">
            <v>883.60713220000002</v>
          </cell>
          <cell r="P73">
            <v>885.16796729999999</v>
          </cell>
          <cell r="Q73">
            <v>886.72642729999995</v>
          </cell>
          <cell r="R73">
            <v>888.27681299999995</v>
          </cell>
          <cell r="S73">
            <v>889.81610369999999</v>
          </cell>
          <cell r="T73">
            <v>891.34314270000004</v>
          </cell>
          <cell r="U73">
            <v>892.85798069999998</v>
          </cell>
          <cell r="V73">
            <v>894.36138659999995</v>
          </cell>
          <cell r="W73">
            <v>895.85450400000002</v>
          </cell>
          <cell r="X73">
            <v>897.33862820000002</v>
          </cell>
          <cell r="Y73">
            <v>898.81507490000001</v>
          </cell>
          <cell r="Z73">
            <v>900.28511330000003</v>
          </cell>
          <cell r="AA73">
            <v>901.74994140000001</v>
          </cell>
          <cell r="AB73">
            <v>903.21068660000003</v>
          </cell>
          <cell r="AC73">
            <v>904.6684176</v>
          </cell>
          <cell r="AD73">
            <v>906.12415969999995</v>
          </cell>
          <cell r="AE73">
            <v>907.57890769999995</v>
          </cell>
          <cell r="AF73">
            <v>909.03363539999998</v>
          </cell>
          <cell r="AG73">
            <v>910.48929840000005</v>
          </cell>
          <cell r="AH73">
            <v>911.94683299999997</v>
          </cell>
          <cell r="AI73">
            <v>913.40715179999995</v>
          </cell>
          <cell r="AJ73">
            <v>914.87113580000005</v>
          </cell>
          <cell r="AK73">
            <v>916.3396272</v>
          </cell>
        </row>
        <row r="74">
          <cell r="A74" t="str">
            <v>f_l_trsf_2</v>
          </cell>
          <cell r="B74">
            <v>18.012297619999998</v>
          </cell>
          <cell r="C74">
            <v>17.994280379999999</v>
          </cell>
          <cell r="D74">
            <v>17.931175639999999</v>
          </cell>
          <cell r="E74">
            <v>17.852265079999999</v>
          </cell>
          <cell r="F74">
            <v>17.77716423</v>
          </cell>
          <cell r="G74">
            <v>17.7144215</v>
          </cell>
          <cell r="H74">
            <v>17.66570055</v>
          </cell>
          <cell r="I74">
            <v>17.629532300000001</v>
          </cell>
          <cell r="J74">
            <v>17.603241279999999</v>
          </cell>
          <cell r="K74">
            <v>17.583957309999999</v>
          </cell>
          <cell r="L74">
            <v>17.569109040000001</v>
          </cell>
          <cell r="M74">
            <v>17.556607840000002</v>
          </cell>
          <cell r="N74">
            <v>17.544866949999999</v>
          </cell>
          <cell r="O74">
            <v>17.532749209999999</v>
          </cell>
          <cell r="P74">
            <v>17.519495750000001</v>
          </cell>
          <cell r="Q74">
            <v>17.504658450000001</v>
          </cell>
          <cell r="R74">
            <v>17.488074650000001</v>
          </cell>
          <cell r="S74">
            <v>17.469807719999999</v>
          </cell>
          <cell r="T74">
            <v>17.45004209</v>
          </cell>
          <cell r="U74">
            <v>17.42893188</v>
          </cell>
          <cell r="V74">
            <v>17.406537719999999</v>
          </cell>
          <cell r="W74">
            <v>17.382821589999999</v>
          </cell>
          <cell r="X74">
            <v>17.35766473</v>
          </cell>
          <cell r="Y74">
            <v>17.330888829999999</v>
          </cell>
          <cell r="Z74">
            <v>17.302273190000001</v>
          </cell>
          <cell r="AA74">
            <v>17.271566530000001</v>
          </cell>
          <cell r="AB74">
            <v>17.238494759999998</v>
          </cell>
          <cell r="AC74">
            <v>17.202766530000002</v>
          </cell>
          <cell r="AD74">
            <v>17.164077989999999</v>
          </cell>
          <cell r="AE74">
            <v>17.122117939999999</v>
          </cell>
          <cell r="AF74">
            <v>17.076573719999999</v>
          </cell>
          <cell r="AG74">
            <v>17.027138279999999</v>
          </cell>
          <cell r="AH74">
            <v>16.9735184</v>
          </cell>
          <cell r="AI74">
            <v>16.915443830000001</v>
          </cell>
          <cell r="AJ74">
            <v>16.85267734</v>
          </cell>
          <cell r="AK74">
            <v>16.785025220000001</v>
          </cell>
        </row>
        <row r="75">
          <cell r="A75" t="str">
            <v>f_l_trsf_0</v>
          </cell>
          <cell r="B75">
            <v>18.012297619999998</v>
          </cell>
          <cell r="C75">
            <v>17.995574950000002</v>
          </cell>
          <cell r="D75">
            <v>17.935517279999999</v>
          </cell>
          <cell r="E75">
            <v>17.861410429999999</v>
          </cell>
          <cell r="F75">
            <v>17.792869159999999</v>
          </cell>
          <cell r="G75">
            <v>17.738598280000001</v>
          </cell>
          <cell r="H75">
            <v>17.700136870000001</v>
          </cell>
          <cell r="I75">
            <v>17.675474999999999</v>
          </cell>
          <cell r="J75">
            <v>17.661408309999999</v>
          </cell>
          <cell r="K75">
            <v>17.654775440000002</v>
          </cell>
          <cell r="L75">
            <v>17.652969720000002</v>
          </cell>
          <cell r="M75">
            <v>17.654054080000002</v>
          </cell>
          <cell r="N75">
            <v>17.656693369999999</v>
          </cell>
          <cell r="O75">
            <v>17.660024400000001</v>
          </cell>
          <cell r="P75">
            <v>17.66352268</v>
          </cell>
          <cell r="Q75">
            <v>17.666895190000002</v>
          </cell>
          <cell r="R75">
            <v>17.669998060000001</v>
          </cell>
          <cell r="S75">
            <v>17.672778059999999</v>
          </cell>
          <cell r="T75">
            <v>17.675233729999999</v>
          </cell>
          <cell r="U75">
            <v>17.677390840000001</v>
          </cell>
          <cell r="V75">
            <v>17.679287649999999</v>
          </cell>
          <cell r="W75">
            <v>17.680966479999999</v>
          </cell>
          <cell r="X75">
            <v>17.682469439999998</v>
          </cell>
          <cell r="Y75">
            <v>17.68383644</v>
          </cell>
          <cell r="Z75">
            <v>17.685104620000001</v>
          </cell>
          <cell r="AA75">
            <v>17.686308480000001</v>
          </cell>
          <cell r="AB75">
            <v>17.687480149999999</v>
          </cell>
          <cell r="AC75">
            <v>17.688649890000001</v>
          </cell>
          <cell r="AD75">
            <v>17.689846339999999</v>
          </cell>
          <cell r="AE75">
            <v>17.691096810000001</v>
          </cell>
          <cell r="AF75">
            <v>17.692427290000001</v>
          </cell>
          <cell r="AG75">
            <v>17.693862490000001</v>
          </cell>
          <cell r="AH75">
            <v>17.695425790000002</v>
          </cell>
          <cell r="AI75">
            <v>17.697139069999999</v>
          </cell>
          <cell r="AJ75">
            <v>17.699022599999999</v>
          </cell>
          <cell r="AK75">
            <v>17.701094820000002</v>
          </cell>
        </row>
        <row r="76">
          <cell r="A76" t="str">
            <v>f_l_ele_2</v>
          </cell>
          <cell r="B76">
            <v>87.060702849999998</v>
          </cell>
          <cell r="C76">
            <v>87.055775729999993</v>
          </cell>
          <cell r="D76">
            <v>86.847826589999997</v>
          </cell>
          <cell r="E76">
            <v>86.523058840000004</v>
          </cell>
          <cell r="F76">
            <v>86.160862109999997</v>
          </cell>
          <cell r="G76">
            <v>85.815121120000001</v>
          </cell>
          <cell r="H76">
            <v>85.505920689999996</v>
          </cell>
          <cell r="I76">
            <v>85.229404020000004</v>
          </cell>
          <cell r="J76">
            <v>84.97897528</v>
          </cell>
          <cell r="K76">
            <v>84.750672929999993</v>
          </cell>
          <cell r="L76">
            <v>84.543572589999997</v>
          </cell>
          <cell r="M76">
            <v>84.358963439999997</v>
          </cell>
          <cell r="N76">
            <v>84.199442320000003</v>
          </cell>
          <cell r="O76">
            <v>84.068189570000001</v>
          </cell>
          <cell r="P76">
            <v>83.968438019999994</v>
          </cell>
          <cell r="Q76">
            <v>83.903100749999993</v>
          </cell>
          <cell r="R76">
            <v>83.867945719999994</v>
          </cell>
          <cell r="S76">
            <v>83.852289859999999</v>
          </cell>
          <cell r="T76">
            <v>83.848049340000003</v>
          </cell>
          <cell r="U76">
            <v>83.850800160000006</v>
          </cell>
          <cell r="V76">
            <v>83.858839070000002</v>
          </cell>
          <cell r="W76">
            <v>83.872125870000005</v>
          </cell>
          <cell r="X76">
            <v>83.891546349999999</v>
          </cell>
          <cell r="Y76">
            <v>83.918487290000002</v>
          </cell>
          <cell r="Z76">
            <v>83.954619710000003</v>
          </cell>
          <cell r="AA76">
            <v>84.001798050000005</v>
          </cell>
          <cell r="AB76">
            <v>84.062014719999993</v>
          </cell>
          <cell r="AC76">
            <v>84.137376520000004</v>
          </cell>
          <cell r="AD76">
            <v>84.230085750000001</v>
          </cell>
          <cell r="AE76">
            <v>84.342418409999993</v>
          </cell>
          <cell r="AF76">
            <v>84.476696009999998</v>
          </cell>
          <cell r="AG76">
            <v>84.635249770000001</v>
          </cell>
          <cell r="AH76">
            <v>84.820376659999994</v>
          </cell>
          <cell r="AI76">
            <v>85.034287520000007</v>
          </cell>
          <cell r="AJ76">
            <v>85.279047879999993</v>
          </cell>
          <cell r="AK76">
            <v>85.556512670000004</v>
          </cell>
        </row>
        <row r="77">
          <cell r="A77" t="str">
            <v>f_l_ele_0</v>
          </cell>
          <cell r="B77">
            <v>87.060702849999998</v>
          </cell>
          <cell r="C77">
            <v>87.028535419999997</v>
          </cell>
          <cell r="D77">
            <v>86.770061420000005</v>
          </cell>
          <cell r="E77">
            <v>86.377506819999994</v>
          </cell>
          <cell r="F77">
            <v>85.931726069999996</v>
          </cell>
          <cell r="G77">
            <v>85.483836690000004</v>
          </cell>
          <cell r="H77">
            <v>85.059376720000003</v>
          </cell>
          <cell r="I77">
            <v>84.667228840000007</v>
          </cell>
          <cell r="J77">
            <v>84.307230399999995</v>
          </cell>
          <cell r="K77">
            <v>83.975239770000002</v>
          </cell>
          <cell r="L77">
            <v>83.666035690000001</v>
          </cell>
          <cell r="M77">
            <v>83.374746239999993</v>
          </cell>
          <cell r="N77">
            <v>83.097403979999996</v>
          </cell>
          <cell r="O77">
            <v>82.831039559999994</v>
          </cell>
          <cell r="P77">
            <v>82.573566020000001</v>
          </cell>
          <cell r="Q77">
            <v>82.323592759999997</v>
          </cell>
          <cell r="R77">
            <v>82.080239019999993</v>
          </cell>
          <cell r="S77">
            <v>81.84293452</v>
          </cell>
          <cell r="T77">
            <v>81.611324510000003</v>
          </cell>
          <cell r="U77">
            <v>81.385216670000005</v>
          </cell>
          <cell r="V77">
            <v>81.164523290000005</v>
          </cell>
          <cell r="W77">
            <v>80.949215069999994</v>
          </cell>
          <cell r="X77">
            <v>80.739289439999993</v>
          </cell>
          <cell r="Y77">
            <v>80.534751409999998</v>
          </cell>
          <cell r="Z77">
            <v>80.335603259999999</v>
          </cell>
          <cell r="AA77">
            <v>80.141840119999998</v>
          </cell>
          <cell r="AB77">
            <v>79.953448870000003</v>
          </cell>
          <cell r="AC77">
            <v>79.770408900000007</v>
          </cell>
          <cell r="AD77">
            <v>79.592693479999994</v>
          </cell>
          <cell r="AE77">
            <v>79.420271330000006</v>
          </cell>
          <cell r="AF77">
            <v>79.253106299999999</v>
          </cell>
          <cell r="AG77">
            <v>79.091160169999995</v>
          </cell>
          <cell r="AH77">
            <v>78.934393709999995</v>
          </cell>
          <cell r="AI77">
            <v>78.782767010000001</v>
          </cell>
          <cell r="AJ77">
            <v>78.63623939</v>
          </cell>
          <cell r="AK77">
            <v>78.494769239999997</v>
          </cell>
        </row>
        <row r="78">
          <cell r="A78" t="str">
            <v>f_l_ser_2</v>
          </cell>
          <cell r="B78">
            <v>21284.868480000001</v>
          </cell>
          <cell r="C78">
            <v>21330.86724</v>
          </cell>
          <cell r="D78">
            <v>21372.51554</v>
          </cell>
          <cell r="E78">
            <v>21414.16531</v>
          </cell>
          <cell r="F78">
            <v>21458.940849999999</v>
          </cell>
          <cell r="G78">
            <v>21508.460770000002</v>
          </cell>
          <cell r="H78">
            <v>21562.928820000001</v>
          </cell>
          <cell r="I78">
            <v>21621.551159999999</v>
          </cell>
          <cell r="J78">
            <v>21683.298729999999</v>
          </cell>
          <cell r="K78">
            <v>21747.274549999998</v>
          </cell>
          <cell r="L78">
            <v>21812.856540000001</v>
          </cell>
          <cell r="M78">
            <v>21879.710780000001</v>
          </cell>
          <cell r="N78">
            <v>21947.739269999998</v>
          </cell>
          <cell r="O78">
            <v>22017.005720000001</v>
          </cell>
          <cell r="P78">
            <v>22087.664400000001</v>
          </cell>
          <cell r="Q78">
            <v>22159.903289999998</v>
          </cell>
          <cell r="R78">
            <v>22233.61175</v>
          </cell>
          <cell r="S78">
            <v>22308.271369999999</v>
          </cell>
          <cell r="T78">
            <v>22383.291809999999</v>
          </cell>
          <cell r="U78">
            <v>22458.168829999999</v>
          </cell>
          <cell r="V78">
            <v>22532.54711</v>
          </cell>
          <cell r="W78">
            <v>22606.225259999999</v>
          </cell>
          <cell r="X78">
            <v>22679.128799999999</v>
          </cell>
          <cell r="Y78">
            <v>22751.271280000001</v>
          </cell>
          <cell r="Z78">
            <v>22822.716499999999</v>
          </cell>
          <cell r="AA78">
            <v>22893.548360000001</v>
          </cell>
          <cell r="AB78">
            <v>22963.850160000002</v>
          </cell>
          <cell r="AC78">
            <v>23033.692729999999</v>
          </cell>
          <cell r="AD78">
            <v>23103.129239999998</v>
          </cell>
          <cell r="AE78">
            <v>23172.194899999999</v>
          </cell>
          <cell r="AF78">
            <v>23240.909360000001</v>
          </cell>
          <cell r="AG78">
            <v>23309.280599999998</v>
          </cell>
          <cell r="AH78">
            <v>23377.309150000001</v>
          </cell>
          <cell r="AI78">
            <v>23444.99193</v>
          </cell>
          <cell r="AJ78">
            <v>23512.325499999999</v>
          </cell>
          <cell r="AK78">
            <v>23579.308369999999</v>
          </cell>
        </row>
        <row r="79">
          <cell r="A79" t="str">
            <v>f_l_ser_0</v>
          </cell>
          <cell r="B79">
            <v>21284.868480000001</v>
          </cell>
          <cell r="C79">
            <v>21330.074820000002</v>
          </cell>
          <cell r="D79">
            <v>21370.068459999999</v>
          </cell>
          <cell r="E79">
            <v>21409.30516</v>
          </cell>
          <cell r="F79">
            <v>21450.968339999999</v>
          </cell>
          <cell r="G79">
            <v>21496.61404</v>
          </cell>
          <cell r="H79">
            <v>21546.610789999999</v>
          </cell>
          <cell r="I79">
            <v>21600.639620000002</v>
          </cell>
          <cell r="J79">
            <v>21658.062559999998</v>
          </cell>
          <cell r="K79">
            <v>21718.15209</v>
          </cell>
          <cell r="L79">
            <v>21780.21816</v>
          </cell>
          <cell r="M79">
            <v>21843.668829999999</v>
          </cell>
          <cell r="N79">
            <v>21908.03109</v>
          </cell>
          <cell r="O79">
            <v>21972.949059999999</v>
          </cell>
          <cell r="P79">
            <v>22038.170440000002</v>
          </cell>
          <cell r="Q79">
            <v>22103.527580000002</v>
          </cell>
          <cell r="R79">
            <v>22168.917720000001</v>
          </cell>
          <cell r="S79">
            <v>22234.284970000001</v>
          </cell>
          <cell r="T79">
            <v>22299.60468</v>
          </cell>
          <cell r="U79">
            <v>22364.87112</v>
          </cell>
          <cell r="V79">
            <v>22430.088400000001</v>
          </cell>
          <cell r="W79">
            <v>22495.264459999999</v>
          </cell>
          <cell r="X79">
            <v>22560.407370000001</v>
          </cell>
          <cell r="Y79">
            <v>22625.52347</v>
          </cell>
          <cell r="Z79">
            <v>22690.6168</v>
          </cell>
          <cell r="AA79">
            <v>22755.689299999998</v>
          </cell>
          <cell r="AB79">
            <v>22820.741419999998</v>
          </cell>
          <cell r="AC79">
            <v>22885.77288</v>
          </cell>
          <cell r="AD79">
            <v>22950.783439999999</v>
          </cell>
          <cell r="AE79">
            <v>23015.773519999999</v>
          </cell>
          <cell r="AF79">
            <v>23080.744569999999</v>
          </cell>
          <cell r="AG79">
            <v>23145.699400000001</v>
          </cell>
          <cell r="AH79">
            <v>23210.64214</v>
          </cell>
          <cell r="AI79">
            <v>23275.578249999999</v>
          </cell>
          <cell r="AJ79">
            <v>23340.514319999998</v>
          </cell>
          <cell r="AK79">
            <v>23405.457859999999</v>
          </cell>
        </row>
      </sheetData>
      <sheetData sheetId="7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cf_toe_2</v>
          </cell>
          <cell r="B2">
            <v>162.18538359999999</v>
          </cell>
          <cell r="C2">
            <v>163.06009330000001</v>
          </cell>
          <cell r="D2">
            <v>163.6135591</v>
          </cell>
          <cell r="E2">
            <v>164.1060129</v>
          </cell>
          <cell r="F2">
            <v>164.60712380000001</v>
          </cell>
          <cell r="G2">
            <v>165.1067961</v>
          </cell>
          <cell r="H2">
            <v>165.61670280000001</v>
          </cell>
          <cell r="I2">
            <v>166.17198740000001</v>
          </cell>
          <cell r="J2">
            <v>166.77811389999999</v>
          </cell>
          <cell r="K2">
            <v>167.42291420000001</v>
          </cell>
          <cell r="L2">
            <v>168.0848092</v>
          </cell>
          <cell r="M2">
            <v>168.73766029999999</v>
          </cell>
          <cell r="N2">
            <v>169.35376629999999</v>
          </cell>
          <cell r="O2">
            <v>169.90592699999999</v>
          </cell>
          <cell r="P2">
            <v>170.36899769999999</v>
          </cell>
          <cell r="Q2">
            <v>170.72107729999999</v>
          </cell>
          <cell r="R2">
            <v>170.97352889999999</v>
          </cell>
          <cell r="S2">
            <v>171.16366249999999</v>
          </cell>
          <cell r="T2">
            <v>171.31805059999999</v>
          </cell>
          <cell r="U2">
            <v>171.4543061</v>
          </cell>
          <cell r="V2">
            <v>171.58392799999999</v>
          </cell>
          <cell r="W2">
            <v>171.71438649999999</v>
          </cell>
          <cell r="X2">
            <v>171.85049459999999</v>
          </cell>
          <cell r="Y2">
            <v>171.99529100000001</v>
          </cell>
          <cell r="Z2">
            <v>172.15061660000001</v>
          </cell>
          <cell r="AA2">
            <v>172.317498</v>
          </cell>
          <cell r="AB2">
            <v>172.49640959999999</v>
          </cell>
          <cell r="AC2">
            <v>172.68745820000001</v>
          </cell>
          <cell r="AD2">
            <v>172.89051649999999</v>
          </cell>
          <cell r="AE2">
            <v>173.10532280000001</v>
          </cell>
          <cell r="AF2">
            <v>173.3315576</v>
          </cell>
          <cell r="AG2">
            <v>173.56890390000001</v>
          </cell>
          <cell r="AH2">
            <v>173.81709599999999</v>
          </cell>
          <cell r="AI2">
            <v>174.07595910000001</v>
          </cell>
          <cell r="AJ2">
            <v>174.34544210000001</v>
          </cell>
          <cell r="AK2">
            <v>174.6256448</v>
          </cell>
        </row>
        <row r="3">
          <cell r="A3" t="str">
            <v>ch_toe_2</v>
          </cell>
          <cell r="B3">
            <v>64.301440170000006</v>
          </cell>
          <cell r="C3">
            <v>64.184878769999997</v>
          </cell>
          <cell r="D3">
            <v>63.813337019999999</v>
          </cell>
          <cell r="E3">
            <v>63.413868870000002</v>
          </cell>
          <cell r="F3">
            <v>63.052105750000003</v>
          </cell>
          <cell r="G3">
            <v>62.730765159999997</v>
          </cell>
          <cell r="H3">
            <v>62.452107779999999</v>
          </cell>
          <cell r="I3">
            <v>62.222358560000004</v>
          </cell>
          <cell r="J3">
            <v>62.033206810000003</v>
          </cell>
          <cell r="K3">
            <v>61.871748709999999</v>
          </cell>
          <cell r="L3">
            <v>61.7246788</v>
          </cell>
          <cell r="M3">
            <v>61.579957370000002</v>
          </cell>
          <cell r="N3">
            <v>61.42741453</v>
          </cell>
          <cell r="O3">
            <v>61.258922920000003</v>
          </cell>
          <cell r="P3">
            <v>61.068389269999997</v>
          </cell>
          <cell r="Q3">
            <v>60.851643510000002</v>
          </cell>
          <cell r="R3">
            <v>60.616399520000002</v>
          </cell>
          <cell r="S3">
            <v>60.376608259999998</v>
          </cell>
          <cell r="T3">
            <v>60.139128120000002</v>
          </cell>
          <cell r="U3">
            <v>59.906799360000001</v>
          </cell>
          <cell r="V3">
            <v>59.680288310000002</v>
          </cell>
          <cell r="W3">
            <v>59.459161989999998</v>
          </cell>
          <cell r="X3">
            <v>59.242489079999999</v>
          </cell>
          <cell r="Y3">
            <v>59.02915746</v>
          </cell>
          <cell r="Z3">
            <v>58.818028779999999</v>
          </cell>
          <cell r="AA3">
            <v>58.608004870000002</v>
          </cell>
          <cell r="AB3">
            <v>58.398050189999999</v>
          </cell>
          <cell r="AC3">
            <v>58.187195539999998</v>
          </cell>
          <cell r="AD3">
            <v>57.974536149999999</v>
          </cell>
          <cell r="AE3">
            <v>57.759230600000002</v>
          </cell>
          <cell r="AF3">
            <v>57.540503229999999</v>
          </cell>
          <cell r="AG3">
            <v>57.31765051</v>
          </cell>
          <cell r="AH3">
            <v>57.090051219999999</v>
          </cell>
          <cell r="AI3">
            <v>56.857179530000003</v>
          </cell>
          <cell r="AJ3">
            <v>56.618620069999999</v>
          </cell>
          <cell r="AK3">
            <v>56.374083910000003</v>
          </cell>
        </row>
        <row r="4">
          <cell r="A4" t="str">
            <v>ch_hous_toe_2</v>
          </cell>
          <cell r="B4">
            <v>42520877.450000003</v>
          </cell>
          <cell r="C4">
            <v>42690906.82</v>
          </cell>
          <cell r="D4">
            <v>42476160.939999998</v>
          </cell>
          <cell r="E4">
            <v>42147322.520000003</v>
          </cell>
          <cell r="F4">
            <v>41799630.009999998</v>
          </cell>
          <cell r="G4">
            <v>41455705.25</v>
          </cell>
          <cell r="H4">
            <v>41129626.770000003</v>
          </cell>
          <cell r="I4">
            <v>40834178.270000003</v>
          </cell>
          <cell r="J4">
            <v>40565966.07</v>
          </cell>
          <cell r="K4">
            <v>40315976.219999999</v>
          </cell>
          <cell r="L4">
            <v>40074099.109999999</v>
          </cell>
          <cell r="M4">
            <v>39831026.68</v>
          </cell>
          <cell r="N4">
            <v>39579016.25</v>
          </cell>
          <cell r="O4">
            <v>39312173.909999996</v>
          </cell>
          <cell r="P4">
            <v>39026523.5</v>
          </cell>
          <cell r="Q4">
            <v>38719951.579999998</v>
          </cell>
          <cell r="R4">
            <v>38400586.850000001</v>
          </cell>
          <cell r="S4">
            <v>38081393.460000001</v>
          </cell>
          <cell r="T4">
            <v>37768866.25</v>
          </cell>
          <cell r="U4">
            <v>37465878.060000002</v>
          </cell>
          <cell r="V4">
            <v>37173338.259999998</v>
          </cell>
          <cell r="W4">
            <v>36891168.670000002</v>
          </cell>
          <cell r="X4">
            <v>36618855.759999998</v>
          </cell>
          <cell r="Y4">
            <v>36355744.689999998</v>
          </cell>
          <cell r="Z4">
            <v>36101182.329999998</v>
          </cell>
          <cell r="AA4">
            <v>35854576.859999999</v>
          </cell>
          <cell r="AB4">
            <v>35615414.369999997</v>
          </cell>
          <cell r="AC4">
            <v>35383255.909999996</v>
          </cell>
          <cell r="AD4">
            <v>35157727.200000003</v>
          </cell>
          <cell r="AE4">
            <v>34938507.149999999</v>
          </cell>
          <cell r="AF4">
            <v>34725317.600000001</v>
          </cell>
          <cell r="AG4">
            <v>34517915.140000001</v>
          </cell>
          <cell r="AH4">
            <v>34316084.969999999</v>
          </cell>
          <cell r="AI4">
            <v>34119636.340000004</v>
          </cell>
          <cell r="AJ4">
            <v>33928399.289999999</v>
          </cell>
          <cell r="AK4">
            <v>33742222.18</v>
          </cell>
        </row>
        <row r="5">
          <cell r="A5" t="str">
            <v>ch_auto_toe_2</v>
          </cell>
          <cell r="B5">
            <v>21780562.73</v>
          </cell>
          <cell r="C5">
            <v>21493971.949999999</v>
          </cell>
          <cell r="D5">
            <v>21337176.079999998</v>
          </cell>
          <cell r="E5">
            <v>21266546.350000001</v>
          </cell>
          <cell r="F5">
            <v>21252475.75</v>
          </cell>
          <cell r="G5">
            <v>21275059.91</v>
          </cell>
          <cell r="H5">
            <v>21322481.010000002</v>
          </cell>
          <cell r="I5">
            <v>21388180.300000001</v>
          </cell>
          <cell r="J5">
            <v>21467240.739999998</v>
          </cell>
          <cell r="K5">
            <v>21555772.489999998</v>
          </cell>
          <cell r="L5">
            <v>21650579.699999999</v>
          </cell>
          <cell r="M5">
            <v>21748930.690000001</v>
          </cell>
          <cell r="N5">
            <v>21848398.280000001</v>
          </cell>
          <cell r="O5">
            <v>21946749.010000002</v>
          </cell>
          <cell r="P5">
            <v>22041865.77</v>
          </cell>
          <cell r="Q5">
            <v>22131691.93</v>
          </cell>
          <cell r="R5">
            <v>22215812.670000002</v>
          </cell>
          <cell r="S5">
            <v>22295214.809999999</v>
          </cell>
          <cell r="T5">
            <v>22370261.859999999</v>
          </cell>
          <cell r="U5">
            <v>22440921.289999999</v>
          </cell>
          <cell r="V5">
            <v>22506950.059999999</v>
          </cell>
          <cell r="W5">
            <v>22567993.32</v>
          </cell>
          <cell r="X5">
            <v>22623633.309999999</v>
          </cell>
          <cell r="Y5">
            <v>22673412.77</v>
          </cell>
          <cell r="Z5">
            <v>22716846.449999999</v>
          </cell>
          <cell r="AA5">
            <v>22753428.010000002</v>
          </cell>
          <cell r="AB5">
            <v>22782635.82</v>
          </cell>
          <cell r="AC5">
            <v>22803939.629999999</v>
          </cell>
          <cell r="AD5">
            <v>22816808.949999999</v>
          </cell>
          <cell r="AE5">
            <v>22820723.449999999</v>
          </cell>
          <cell r="AF5">
            <v>22815185.629999999</v>
          </cell>
          <cell r="AG5">
            <v>22799735.370000001</v>
          </cell>
          <cell r="AH5">
            <v>22773966.25</v>
          </cell>
          <cell r="AI5">
            <v>22737543.190000001</v>
          </cell>
          <cell r="AJ5">
            <v>22690220.780000001</v>
          </cell>
          <cell r="AK5">
            <v>22631861.73</v>
          </cell>
        </row>
        <row r="6">
          <cell r="A6" t="str">
            <v>cf_toe_0</v>
          </cell>
          <cell r="B6">
            <v>162.18538359999999</v>
          </cell>
          <cell r="C6">
            <v>163.1836089</v>
          </cell>
          <cell r="D6">
            <v>163.9389438</v>
          </cell>
          <cell r="E6">
            <v>164.69724890000001</v>
          </cell>
          <cell r="F6">
            <v>165.53685970000001</v>
          </cell>
          <cell r="G6">
            <v>166.46920019999999</v>
          </cell>
          <cell r="H6">
            <v>167.48335449999999</v>
          </cell>
          <cell r="I6">
            <v>168.56385220000001</v>
          </cell>
          <cell r="J6">
            <v>169.6968516</v>
          </cell>
          <cell r="K6">
            <v>170.8716599</v>
          </cell>
          <cell r="L6">
            <v>172.08057439999999</v>
          </cell>
          <cell r="M6">
            <v>173.31825889999999</v>
          </cell>
          <cell r="N6">
            <v>174.58110769999999</v>
          </cell>
          <cell r="O6">
            <v>175.8667007</v>
          </cell>
          <cell r="P6">
            <v>177.173384</v>
          </cell>
          <cell r="Q6">
            <v>178.50012659999999</v>
          </cell>
          <cell r="R6">
            <v>179.84629720000001</v>
          </cell>
          <cell r="S6">
            <v>181.21148669999999</v>
          </cell>
          <cell r="T6">
            <v>182.59544919999999</v>
          </cell>
          <cell r="U6">
            <v>183.9980424</v>
          </cell>
          <cell r="V6">
            <v>185.4192007</v>
          </cell>
          <cell r="W6">
            <v>186.85890019999999</v>
          </cell>
          <cell r="X6">
            <v>188.31714059999999</v>
          </cell>
          <cell r="Y6">
            <v>189.79393630000001</v>
          </cell>
          <cell r="Z6">
            <v>191.28931309999999</v>
          </cell>
          <cell r="AA6">
            <v>192.80330810000001</v>
          </cell>
          <cell r="AB6">
            <v>194.335972</v>
          </cell>
          <cell r="AC6">
            <v>195.88737080000001</v>
          </cell>
          <cell r="AD6">
            <v>197.45758789999999</v>
          </cell>
          <cell r="AE6">
            <v>199.04672590000001</v>
          </cell>
          <cell r="AF6">
            <v>200.65490449999999</v>
          </cell>
          <cell r="AG6">
            <v>202.28226470000001</v>
          </cell>
          <cell r="AH6">
            <v>203.92896759999999</v>
          </cell>
          <cell r="AI6">
            <v>205.5951929</v>
          </cell>
          <cell r="AJ6">
            <v>207.2811371</v>
          </cell>
          <cell r="AK6">
            <v>208.9870118</v>
          </cell>
        </row>
        <row r="7">
          <cell r="A7" t="str">
            <v>ch_toe_0</v>
          </cell>
          <cell r="B7">
            <v>64.301440170000006</v>
          </cell>
          <cell r="C7">
            <v>64.233783819999999</v>
          </cell>
          <cell r="D7">
            <v>63.931558279999997</v>
          </cell>
          <cell r="E7">
            <v>63.614626440000002</v>
          </cell>
          <cell r="F7">
            <v>63.35202357</v>
          </cell>
          <cell r="G7">
            <v>63.153949670000003</v>
          </cell>
          <cell r="H7">
            <v>63.011189629999997</v>
          </cell>
          <cell r="I7">
            <v>62.910661400000002</v>
          </cell>
          <cell r="J7">
            <v>62.84077568</v>
          </cell>
          <cell r="K7">
            <v>62.79271258</v>
          </cell>
          <cell r="L7">
            <v>62.76023318</v>
          </cell>
          <cell r="M7">
            <v>62.739095030000001</v>
          </cell>
          <cell r="N7">
            <v>62.72646958</v>
          </cell>
          <cell r="O7">
            <v>62.720452940000001</v>
          </cell>
          <cell r="P7">
            <v>62.719696880000001</v>
          </cell>
          <cell r="Q7">
            <v>62.723315030000002</v>
          </cell>
          <cell r="R7">
            <v>62.73070388</v>
          </cell>
          <cell r="S7">
            <v>62.741401029999999</v>
          </cell>
          <cell r="T7">
            <v>62.755058689999998</v>
          </cell>
          <cell r="U7">
            <v>62.771408919999999</v>
          </cell>
          <cell r="V7">
            <v>62.790253010000001</v>
          </cell>
          <cell r="W7">
            <v>62.811437179999999</v>
          </cell>
          <cell r="X7">
            <v>62.834838990000002</v>
          </cell>
          <cell r="Y7">
            <v>62.86035931</v>
          </cell>
          <cell r="Z7">
            <v>62.887917479999999</v>
          </cell>
          <cell r="AA7">
            <v>62.917448110000002</v>
          </cell>
          <cell r="AB7">
            <v>62.948898909999997</v>
          </cell>
          <cell r="AC7">
            <v>62.982228980000002</v>
          </cell>
          <cell r="AD7">
            <v>63.017407560000002</v>
          </cell>
          <cell r="AE7">
            <v>63.054412739999997</v>
          </cell>
          <cell r="AF7">
            <v>63.093227880000001</v>
          </cell>
          <cell r="AG7">
            <v>63.133844629999999</v>
          </cell>
          <cell r="AH7">
            <v>63.176261199999999</v>
          </cell>
          <cell r="AI7">
            <v>63.220480950000002</v>
          </cell>
          <cell r="AJ7">
            <v>63.266511250000001</v>
          </cell>
          <cell r="AK7">
            <v>63.314362459999998</v>
          </cell>
        </row>
        <row r="8">
          <cell r="A8" t="str">
            <v>ch_hous_toe_0</v>
          </cell>
          <cell r="B8">
            <v>42520877.450000003</v>
          </cell>
          <cell r="C8">
            <v>42736367.890000001</v>
          </cell>
          <cell r="D8">
            <v>42585617.259999998</v>
          </cell>
          <cell r="E8">
            <v>42332590.969999999</v>
          </cell>
          <cell r="F8">
            <v>42075593.75</v>
          </cell>
          <cell r="G8">
            <v>41843924.039999999</v>
          </cell>
          <cell r="H8">
            <v>41640750.07</v>
          </cell>
          <cell r="I8">
            <v>41461049.369999997</v>
          </cell>
          <cell r="J8">
            <v>41298547.280000001</v>
          </cell>
          <cell r="K8">
            <v>41148002.950000003</v>
          </cell>
          <cell r="L8">
            <v>41005652.840000004</v>
          </cell>
          <cell r="M8">
            <v>40869017.079999998</v>
          </cell>
          <cell r="N8">
            <v>40736558.140000001</v>
          </cell>
          <cell r="O8">
            <v>40607341.670000002</v>
          </cell>
          <cell r="P8">
            <v>40480762.469999999</v>
          </cell>
          <cell r="Q8">
            <v>40356512.640000001</v>
          </cell>
          <cell r="R8">
            <v>40234444.270000003</v>
          </cell>
          <cell r="S8">
            <v>40114456.93</v>
          </cell>
          <cell r="T8">
            <v>39996492.130000003</v>
          </cell>
          <cell r="U8">
            <v>39880514.079999998</v>
          </cell>
          <cell r="V8">
            <v>39766510.740000002</v>
          </cell>
          <cell r="W8">
            <v>39654478.340000004</v>
          </cell>
          <cell r="X8">
            <v>39544414.460000001</v>
          </cell>
          <cell r="Y8">
            <v>39436315.25</v>
          </cell>
          <cell r="Z8">
            <v>39330174.5</v>
          </cell>
          <cell r="AA8">
            <v>39225983.619999997</v>
          </cell>
          <cell r="AB8">
            <v>39123731.960000001</v>
          </cell>
          <cell r="AC8">
            <v>39023407.210000001</v>
          </cell>
          <cell r="AD8">
            <v>38924995.840000004</v>
          </cell>
          <cell r="AE8">
            <v>38828483.469999999</v>
          </cell>
          <cell r="AF8">
            <v>38733852.549999997</v>
          </cell>
          <cell r="AG8">
            <v>38641086.740000002</v>
          </cell>
          <cell r="AH8">
            <v>38550170.329999998</v>
          </cell>
          <cell r="AI8">
            <v>38461087.939999998</v>
          </cell>
          <cell r="AJ8">
            <v>38373824.32</v>
          </cell>
          <cell r="AK8">
            <v>38288364.380000003</v>
          </cell>
        </row>
        <row r="9">
          <cell r="A9" t="str">
            <v>ch_auto_toe_0</v>
          </cell>
          <cell r="B9">
            <v>21780562.73</v>
          </cell>
          <cell r="C9">
            <v>21497415.940000001</v>
          </cell>
          <cell r="D9">
            <v>21345941.02</v>
          </cell>
          <cell r="E9">
            <v>21282035.469999999</v>
          </cell>
          <cell r="F9">
            <v>21276429.82</v>
          </cell>
          <cell r="G9">
            <v>21310025.640000001</v>
          </cell>
          <cell r="H9">
            <v>21370439.559999999</v>
          </cell>
          <cell r="I9">
            <v>21449612.030000001</v>
          </cell>
          <cell r="J9">
            <v>21542228.399999999</v>
          </cell>
          <cell r="K9">
            <v>21644709.629999999</v>
          </cell>
          <cell r="L9">
            <v>21754580.34</v>
          </cell>
          <cell r="M9">
            <v>21870077.949999999</v>
          </cell>
          <cell r="N9">
            <v>21989911.440000001</v>
          </cell>
          <cell r="O9">
            <v>22113111.27</v>
          </cell>
          <cell r="P9">
            <v>22238934.41</v>
          </cell>
          <cell r="Q9">
            <v>22366802.399999999</v>
          </cell>
          <cell r="R9">
            <v>22496259.609999999</v>
          </cell>
          <cell r="S9">
            <v>22626944.100000001</v>
          </cell>
          <cell r="T9">
            <v>22758566.559999999</v>
          </cell>
          <cell r="U9">
            <v>22890894.84</v>
          </cell>
          <cell r="V9">
            <v>23023742.27</v>
          </cell>
          <cell r="W9">
            <v>23156958.850000001</v>
          </cell>
          <cell r="X9">
            <v>23290424.530000001</v>
          </cell>
          <cell r="Y9">
            <v>23424044.07</v>
          </cell>
          <cell r="Z9">
            <v>23557742.98</v>
          </cell>
          <cell r="AA9">
            <v>23691464.489999998</v>
          </cell>
          <cell r="AB9">
            <v>23825166.949999999</v>
          </cell>
          <cell r="AC9">
            <v>23958821.77</v>
          </cell>
          <cell r="AD9">
            <v>24092411.710000001</v>
          </cell>
          <cell r="AE9">
            <v>24225929.27</v>
          </cell>
          <cell r="AF9">
            <v>24359375.329999998</v>
          </cell>
          <cell r="AG9">
            <v>24492757.890000001</v>
          </cell>
          <cell r="AH9">
            <v>24626090.859999999</v>
          </cell>
          <cell r="AI9">
            <v>24759393.010000002</v>
          </cell>
          <cell r="AJ9">
            <v>24892686.93</v>
          </cell>
          <cell r="AK9">
            <v>25025998.079999998</v>
          </cell>
        </row>
        <row r="10">
          <cell r="A10" t="str">
            <v>cf_toe_ccoa_2</v>
          </cell>
          <cell r="B10">
            <v>5.4734958730000001</v>
          </cell>
          <cell r="C10">
            <v>5.5277842440000002</v>
          </cell>
          <cell r="D10">
            <v>5.5763322310000003</v>
          </cell>
          <cell r="E10">
            <v>5.620037366</v>
          </cell>
          <cell r="F10">
            <v>5.6584105210000004</v>
          </cell>
          <cell r="G10">
            <v>5.6900146219999996</v>
          </cell>
          <cell r="H10">
            <v>5.7162223560000003</v>
          </cell>
          <cell r="I10">
            <v>5.7405340020000004</v>
          </cell>
          <cell r="J10">
            <v>5.7646312860000002</v>
          </cell>
          <cell r="K10">
            <v>5.7887390200000004</v>
          </cell>
          <cell r="L10">
            <v>5.8120972389999999</v>
          </cell>
          <cell r="M10">
            <v>5.8333307049999998</v>
          </cell>
          <cell r="N10">
            <v>5.8507309669999996</v>
          </cell>
          <cell r="O10">
            <v>5.8624817010000001</v>
          </cell>
          <cell r="P10">
            <v>5.8668452660000003</v>
          </cell>
          <cell r="Q10">
            <v>5.8623155259999997</v>
          </cell>
          <cell r="R10">
            <v>5.8496952149999997</v>
          </cell>
          <cell r="S10">
            <v>5.8316990039999999</v>
          </cell>
          <cell r="T10">
            <v>5.8104645919999998</v>
          </cell>
          <cell r="U10">
            <v>5.7875405679999998</v>
          </cell>
          <cell r="V10">
            <v>5.764024955</v>
          </cell>
          <cell r="W10">
            <v>5.7406879110000002</v>
          </cell>
          <cell r="X10">
            <v>5.718063903</v>
          </cell>
          <cell r="Y10">
            <v>5.696518878</v>
          </cell>
          <cell r="Z10">
            <v>5.6762990049999997</v>
          </cell>
          <cell r="AA10">
            <v>5.6575659849999997</v>
          </cell>
          <cell r="AB10">
            <v>5.6404225749999997</v>
          </cell>
          <cell r="AC10">
            <v>5.6249309539999999</v>
          </cell>
          <cell r="AD10">
            <v>5.6111258470000003</v>
          </cell>
          <cell r="AE10">
            <v>5.5990238579999998</v>
          </cell>
          <cell r="AF10">
            <v>5.5886300520000001</v>
          </cell>
          <cell r="AG10">
            <v>5.5799425659999997</v>
          </cell>
          <cell r="AH10">
            <v>5.5729558040000002</v>
          </cell>
          <cell r="AI10">
            <v>5.5676626169999999</v>
          </cell>
          <cell r="AJ10">
            <v>5.5640557499999996</v>
          </cell>
          <cell r="AK10">
            <v>5.5621287759999998</v>
          </cell>
        </row>
        <row r="11">
          <cell r="A11" t="str">
            <v>cf_toe_ccoa_0</v>
          </cell>
          <cell r="B11">
            <v>5.4734958730000001</v>
          </cell>
          <cell r="C11">
            <v>5.5356888069999997</v>
          </cell>
          <cell r="D11">
            <v>5.598263266</v>
          </cell>
          <cell r="E11">
            <v>5.6614783050000002</v>
          </cell>
          <cell r="F11">
            <v>5.7254982290000003</v>
          </cell>
          <cell r="G11">
            <v>5.7904348040000002</v>
          </cell>
          <cell r="H11">
            <v>5.856351095</v>
          </cell>
          <cell r="I11">
            <v>5.9232658760000003</v>
          </cell>
          <cell r="J11">
            <v>5.9911655189999999</v>
          </cell>
          <cell r="K11">
            <v>6.0600186359999997</v>
          </cell>
          <cell r="L11">
            <v>6.1297886630000002</v>
          </cell>
          <cell r="M11">
            <v>6.2004423470000001</v>
          </cell>
          <cell r="N11">
            <v>6.2719542319999997</v>
          </cell>
          <cell r="O11">
            <v>6.3443081579999996</v>
          </cell>
          <cell r="P11">
            <v>6.4174967699999996</v>
          </cell>
          <cell r="Q11">
            <v>6.491520145</v>
          </cell>
          <cell r="R11">
            <v>6.5663839739999998</v>
          </cell>
          <cell r="S11">
            <v>6.6420977839999997</v>
          </cell>
          <cell r="T11">
            <v>6.7186733790000002</v>
          </cell>
          <cell r="U11">
            <v>6.7961236219999996</v>
          </cell>
          <cell r="V11">
            <v>6.874461589</v>
          </cell>
          <cell r="W11">
            <v>6.953700048</v>
          </cell>
          <cell r="X11">
            <v>7.0338511879999999</v>
          </cell>
          <cell r="Y11">
            <v>7.1149265469999996</v>
          </cell>
          <cell r="Z11">
            <v>7.1969370599999998</v>
          </cell>
          <cell r="AA11">
            <v>7.2798931739999997</v>
          </cell>
          <cell r="AB11">
            <v>7.3638050049999997</v>
          </cell>
          <cell r="AC11">
            <v>7.4486824870000001</v>
          </cell>
          <cell r="AD11">
            <v>7.5345355090000004</v>
          </cell>
          <cell r="AE11">
            <v>7.6213740249999997</v>
          </cell>
          <cell r="AF11">
            <v>7.7092081400000003</v>
          </cell>
          <cell r="AG11">
            <v>7.7980481570000002</v>
          </cell>
          <cell r="AH11">
            <v>7.8879046099999996</v>
          </cell>
          <cell r="AI11">
            <v>7.9787882750000003</v>
          </cell>
          <cell r="AJ11">
            <v>8.0707101679999997</v>
          </cell>
          <cell r="AK11">
            <v>8.1636815360000003</v>
          </cell>
        </row>
        <row r="12">
          <cell r="A12" t="str">
            <v>cf_toe_ccoi_2</v>
          </cell>
          <cell r="B12">
            <v>8.4809985599999999E-2</v>
          </cell>
          <cell r="C12">
            <v>8.5667248299999998E-2</v>
          </cell>
          <cell r="D12">
            <v>8.6461996400000005E-2</v>
          </cell>
          <cell r="E12">
            <v>8.7219592999999998E-2</v>
          </cell>
          <cell r="F12">
            <v>8.7940293599999997E-2</v>
          </cell>
          <cell r="G12">
            <v>8.8609185899999998E-2</v>
          </cell>
          <cell r="H12">
            <v>8.9238191499999994E-2</v>
          </cell>
          <cell r="I12">
            <v>8.9860860400000006E-2</v>
          </cell>
          <cell r="J12">
            <v>9.0492411699999997E-2</v>
          </cell>
          <cell r="K12">
            <v>9.1133421699999995E-2</v>
          </cell>
          <cell r="L12">
            <v>9.1774683800000006E-2</v>
          </cell>
          <cell r="M12">
            <v>9.2400875600000001E-2</v>
          </cell>
          <cell r="N12">
            <v>9.2993253400000003E-2</v>
          </cell>
          <cell r="O12">
            <v>9.3531745799999996E-2</v>
          </cell>
          <cell r="P12">
            <v>9.3996668800000002E-2</v>
          </cell>
          <cell r="Q12">
            <v>9.4370137300000004E-2</v>
          </cell>
          <cell r="R12">
            <v>9.4658563200000004E-2</v>
          </cell>
          <cell r="S12">
            <v>9.4889280600000001E-2</v>
          </cell>
          <cell r="T12">
            <v>9.5083832399999998E-2</v>
          </cell>
          <cell r="U12">
            <v>9.5257792499999994E-2</v>
          </cell>
          <cell r="V12">
            <v>9.5422264100000001E-2</v>
          </cell>
          <cell r="W12">
            <v>9.5585158200000006E-2</v>
          </cell>
          <cell r="X12">
            <v>9.5752106200000006E-2</v>
          </cell>
          <cell r="Y12">
            <v>9.5927100000000001E-2</v>
          </cell>
          <cell r="Z12">
            <v>9.6112946300000002E-2</v>
          </cell>
          <cell r="AA12">
            <v>9.6311595900000005E-2</v>
          </cell>
          <cell r="AB12">
            <v>9.6524386200000006E-2</v>
          </cell>
          <cell r="AC12">
            <v>9.675222E-2</v>
          </cell>
          <cell r="AD12">
            <v>9.6995699199999993E-2</v>
          </cell>
          <cell r="AE12">
            <v>9.7255222799999999E-2</v>
          </cell>
          <cell r="AF12">
            <v>9.7531060500000002E-2</v>
          </cell>
          <cell r="AG12">
            <v>9.7823405500000002E-2</v>
          </cell>
          <cell r="AH12">
            <v>9.8132412399999994E-2</v>
          </cell>
          <cell r="AI12">
            <v>9.8458224699999999E-2</v>
          </cell>
          <cell r="AJ12">
            <v>9.8800992599999998E-2</v>
          </cell>
          <cell r="AK12">
            <v>9.9160884300000002E-2</v>
          </cell>
        </row>
        <row r="13">
          <cell r="A13" t="str">
            <v>cf_toe_ccoi_0</v>
          </cell>
          <cell r="B13">
            <v>8.4809985599999999E-2</v>
          </cell>
          <cell r="C13">
            <v>8.5747439499999994E-2</v>
          </cell>
          <cell r="D13">
            <v>8.6683951600000003E-2</v>
          </cell>
          <cell r="E13">
            <v>8.7637727400000004E-2</v>
          </cell>
          <cell r="F13">
            <v>8.8615469299999999E-2</v>
          </cell>
          <cell r="G13">
            <v>8.96180964E-2</v>
          </cell>
          <cell r="H13">
            <v>9.0644333800000004E-2</v>
          </cell>
          <cell r="I13">
            <v>9.1692336499999999E-2</v>
          </cell>
          <cell r="J13">
            <v>9.2760322500000006E-2</v>
          </cell>
          <cell r="K13">
            <v>9.38467843E-2</v>
          </cell>
          <cell r="L13">
            <v>9.49505348E-2</v>
          </cell>
          <cell r="M13">
            <v>9.6070691700000002E-2</v>
          </cell>
          <cell r="N13">
            <v>9.7206640100000005E-2</v>
          </cell>
          <cell r="O13">
            <v>9.8357988699999996E-2</v>
          </cell>
          <cell r="P13">
            <v>9.95245248E-2</v>
          </cell>
          <cell r="Q13">
            <v>0.100706168</v>
          </cell>
          <cell r="R13">
            <v>0.10190293020000001</v>
          </cell>
          <cell r="S13">
            <v>0.1031148813</v>
          </cell>
          <cell r="T13">
            <v>0.1043421212</v>
          </cell>
          <cell r="U13">
            <v>0.1055847577</v>
          </cell>
          <cell r="V13">
            <v>0.10684289399999999</v>
          </cell>
          <cell r="W13">
            <v>0.1081166209</v>
          </cell>
          <cell r="X13">
            <v>0.1094060146</v>
          </cell>
          <cell r="Y13">
            <v>0.1107111376</v>
          </cell>
          <cell r="Z13">
            <v>0.112032042</v>
          </cell>
          <cell r="AA13">
            <v>0.1133687741</v>
          </cell>
          <cell r="AB13">
            <v>0.1147213788</v>
          </cell>
          <cell r="AC13">
            <v>0.1160899042</v>
          </cell>
          <cell r="AD13">
            <v>0.1174744059</v>
          </cell>
          <cell r="AE13">
            <v>0.1188749497</v>
          </cell>
          <cell r="AF13">
            <v>0.1202916141</v>
          </cell>
          <cell r="AG13">
            <v>0.1217244919</v>
          </cell>
          <cell r="AH13">
            <v>0.1231736907</v>
          </cell>
          <cell r="AI13">
            <v>0.12463933319999999</v>
          </cell>
          <cell r="AJ13">
            <v>0.126121557</v>
          </cell>
          <cell r="AK13">
            <v>0.12762051399999999</v>
          </cell>
        </row>
        <row r="14">
          <cell r="A14" t="str">
            <v>cf_toe_cfut_2</v>
          </cell>
          <cell r="B14">
            <v>47.362739759999997</v>
          </cell>
          <cell r="C14">
            <v>47.490493460000003</v>
          </cell>
          <cell r="D14">
            <v>47.53365522</v>
          </cell>
          <cell r="E14">
            <v>47.608170719999997</v>
          </cell>
          <cell r="F14">
            <v>47.736646620000002</v>
          </cell>
          <cell r="G14">
            <v>47.907368759999997</v>
          </cell>
          <cell r="H14">
            <v>48.109003479999998</v>
          </cell>
          <cell r="I14">
            <v>48.338050969999998</v>
          </cell>
          <cell r="J14">
            <v>48.589459720000001</v>
          </cell>
          <cell r="K14">
            <v>48.856643579999997</v>
          </cell>
          <cell r="L14">
            <v>49.132021330000001</v>
          </cell>
          <cell r="M14">
            <v>49.407417700000003</v>
          </cell>
          <cell r="N14">
            <v>49.674360290000003</v>
          </cell>
          <cell r="O14">
            <v>49.924338839999997</v>
          </cell>
          <cell r="P14">
            <v>50.149054200000002</v>
          </cell>
          <cell r="Q14">
            <v>50.340653080000003</v>
          </cell>
          <cell r="R14">
            <v>50.498822160000003</v>
          </cell>
          <cell r="S14">
            <v>50.630619869999997</v>
          </cell>
          <cell r="T14">
            <v>50.74207766</v>
          </cell>
          <cell r="U14">
            <v>50.83740306</v>
          </cell>
          <cell r="V14">
            <v>50.919246020000003</v>
          </cell>
          <cell r="W14">
            <v>50.989081079999998</v>
          </cell>
          <cell r="X14">
            <v>51.047522119999996</v>
          </cell>
          <cell r="Y14">
            <v>51.094551950000003</v>
          </cell>
          <cell r="Z14">
            <v>51.129684040000001</v>
          </cell>
          <cell r="AA14">
            <v>51.15207745</v>
          </cell>
          <cell r="AB14">
            <v>51.160620870000002</v>
          </cell>
          <cell r="AC14">
            <v>51.153997869999998</v>
          </cell>
          <cell r="AD14">
            <v>51.130741270000001</v>
          </cell>
          <cell r="AE14">
            <v>51.089282189999999</v>
          </cell>
          <cell r="AF14">
            <v>51.027997640000002</v>
          </cell>
          <cell r="AG14">
            <v>50.945258639999999</v>
          </cell>
          <cell r="AH14">
            <v>50.839480610000003</v>
          </cell>
          <cell r="AI14">
            <v>50.709176149999998</v>
          </cell>
          <cell r="AJ14">
            <v>50.553010479999998</v>
          </cell>
          <cell r="AK14">
            <v>50.369858409999999</v>
          </cell>
        </row>
        <row r="15">
          <cell r="A15" t="str">
            <v>cf_toe_cfut_0</v>
          </cell>
          <cell r="B15">
            <v>47.362739759999997</v>
          </cell>
          <cell r="C15">
            <v>47.512699400000002</v>
          </cell>
          <cell r="D15">
            <v>47.596470310000001</v>
          </cell>
          <cell r="E15">
            <v>47.727838470000002</v>
          </cell>
          <cell r="F15">
            <v>47.931101210000001</v>
          </cell>
          <cell r="G15">
            <v>48.199313500000002</v>
          </cell>
          <cell r="H15">
            <v>48.51809488</v>
          </cell>
          <cell r="I15">
            <v>48.873992100000002</v>
          </cell>
          <cell r="J15">
            <v>49.25663411</v>
          </cell>
          <cell r="K15">
            <v>49.658674550000001</v>
          </cell>
          <cell r="L15">
            <v>50.075126359999999</v>
          </cell>
          <cell r="M15">
            <v>50.502672169999997</v>
          </cell>
          <cell r="N15">
            <v>50.939119249999997</v>
          </cell>
          <cell r="O15">
            <v>51.383014109999998</v>
          </cell>
          <cell r="P15">
            <v>51.833384819999999</v>
          </cell>
          <cell r="Q15">
            <v>52.289573009999998</v>
          </cell>
          <cell r="R15">
            <v>52.751125709999997</v>
          </cell>
          <cell r="S15">
            <v>53.217725940000001</v>
          </cell>
          <cell r="T15">
            <v>53.689147120000001</v>
          </cell>
          <cell r="U15">
            <v>54.165223189999999</v>
          </cell>
          <cell r="V15">
            <v>54.645829429999999</v>
          </cell>
          <cell r="W15">
            <v>55.13087007</v>
          </cell>
          <cell r="X15">
            <v>55.620270480000002</v>
          </cell>
          <cell r="Y15">
            <v>56.113972580000002</v>
          </cell>
          <cell r="Z15">
            <v>56.611932170000003</v>
          </cell>
          <cell r="AA15">
            <v>57.114117630000003</v>
          </cell>
          <cell r="AB15">
            <v>57.620509319999996</v>
          </cell>
          <cell r="AC15">
            <v>58.131099229999997</v>
          </cell>
          <cell r="AD15">
            <v>58.645890780000002</v>
          </cell>
          <cell r="AE15">
            <v>59.164898460000003</v>
          </cell>
          <cell r="AF15">
            <v>59.688147389999997</v>
          </cell>
          <cell r="AG15">
            <v>60.215672609999999</v>
          </cell>
          <cell r="AH15">
            <v>60.747518200000002</v>
          </cell>
          <cell r="AI15">
            <v>61.283736320000003</v>
          </cell>
          <cell r="AJ15">
            <v>61.824386160000003</v>
          </cell>
          <cell r="AK15">
            <v>62.369532739999997</v>
          </cell>
        </row>
        <row r="16">
          <cell r="A16" t="str">
            <v>cf_toe_cfuh_2</v>
          </cell>
          <cell r="B16">
            <v>14.823808209999999</v>
          </cell>
          <cell r="C16">
            <v>14.901818329999999</v>
          </cell>
          <cell r="D16">
            <v>14.941413430000001</v>
          </cell>
          <cell r="E16">
            <v>14.96712838</v>
          </cell>
          <cell r="F16">
            <v>14.98798629</v>
          </cell>
          <cell r="G16">
            <v>15.0055937</v>
          </cell>
          <cell r="H16">
            <v>15.022212270000001</v>
          </cell>
          <cell r="I16">
            <v>15.04143189</v>
          </cell>
          <cell r="J16">
            <v>15.06416057</v>
          </cell>
          <cell r="K16">
            <v>15.089655929999999</v>
          </cell>
          <cell r="L16">
            <v>15.116251589999999</v>
          </cell>
          <cell r="M16">
            <v>15.141789060000001</v>
          </cell>
          <cell r="N16">
            <v>15.163874740000001</v>
          </cell>
          <cell r="O16">
            <v>15.18004592</v>
          </cell>
          <cell r="P16">
            <v>15.187893150000001</v>
          </cell>
          <cell r="Q16">
            <v>15.18516256</v>
          </cell>
          <cell r="R16">
            <v>15.17272668</v>
          </cell>
          <cell r="S16">
            <v>15.15402815</v>
          </cell>
          <cell r="T16">
            <v>15.131453219999999</v>
          </cell>
          <cell r="U16">
            <v>15.106592729999999</v>
          </cell>
          <cell r="V16">
            <v>15.080522609999999</v>
          </cell>
          <cell r="W16">
            <v>15.053992620000001</v>
          </cell>
          <cell r="X16">
            <v>15.027542820000001</v>
          </cell>
          <cell r="Y16">
            <v>15.00157456</v>
          </cell>
          <cell r="Z16">
            <v>14.9763942</v>
          </cell>
          <cell r="AA16">
            <v>14.952240939999999</v>
          </cell>
          <cell r="AB16">
            <v>14.929305299999999</v>
          </cell>
          <cell r="AC16">
            <v>14.90774178</v>
          </cell>
          <cell r="AD16">
            <v>14.887678149999999</v>
          </cell>
          <cell r="AE16">
            <v>14.86922219</v>
          </cell>
          <cell r="AF16">
            <v>14.852467020000001</v>
          </cell>
          <cell r="AG16">
            <v>14.83749502</v>
          </cell>
          <cell r="AH16">
            <v>14.82438097</v>
          </cell>
          <cell r="AI16">
            <v>14.813194409999999</v>
          </cell>
          <cell r="AJ16">
            <v>14.80400131</v>
          </cell>
          <cell r="AK16">
            <v>14.79686534</v>
          </cell>
        </row>
        <row r="17">
          <cell r="A17" t="str">
            <v>cf_toe_cfuh_0</v>
          </cell>
          <cell r="B17">
            <v>14.823808209999999</v>
          </cell>
          <cell r="C17">
            <v>14.91038758</v>
          </cell>
          <cell r="D17">
            <v>14.964191850000001</v>
          </cell>
          <cell r="E17">
            <v>15.00880628</v>
          </cell>
          <cell r="F17">
            <v>15.05397696</v>
          </cell>
          <cell r="G17">
            <v>15.10309303</v>
          </cell>
          <cell r="H17">
            <v>15.15687834</v>
          </cell>
          <cell r="I17">
            <v>15.21506175</v>
          </cell>
          <cell r="J17">
            <v>15.2770907</v>
          </cell>
          <cell r="K17">
            <v>15.34241329</v>
          </cell>
          <cell r="L17">
            <v>15.410572159999999</v>
          </cell>
          <cell r="M17">
            <v>15.481220459999999</v>
          </cell>
          <cell r="N17">
            <v>15.55410889</v>
          </cell>
          <cell r="O17">
            <v>15.629060559999999</v>
          </cell>
          <cell r="P17">
            <v>15.70593058</v>
          </cell>
          <cell r="Q17">
            <v>15.784633380000001</v>
          </cell>
          <cell r="R17">
            <v>15.86511896</v>
          </cell>
          <cell r="S17">
            <v>15.9473585</v>
          </cell>
          <cell r="T17">
            <v>16.031335250000001</v>
          </cell>
          <cell r="U17">
            <v>16.117038900000001</v>
          </cell>
          <cell r="V17">
            <v>16.204462379999999</v>
          </cell>
          <cell r="W17">
            <v>16.29360002</v>
          </cell>
          <cell r="X17">
            <v>16.38444668</v>
          </cell>
          <cell r="Y17">
            <v>16.476997359999999</v>
          </cell>
          <cell r="Z17">
            <v>16.571247240000002</v>
          </cell>
          <cell r="AA17">
            <v>16.667191809999998</v>
          </cell>
          <cell r="AB17">
            <v>16.764827260000001</v>
          </cell>
          <cell r="AC17">
            <v>16.864150710000001</v>
          </cell>
          <cell r="AD17">
            <v>16.96516055</v>
          </cell>
          <cell r="AE17">
            <v>17.06785661</v>
          </cell>
          <cell r="AF17">
            <v>17.172240339999998</v>
          </cell>
          <cell r="AG17">
            <v>17.278314890000001</v>
          </cell>
          <cell r="AH17">
            <v>17.38608515</v>
          </cell>
          <cell r="AI17">
            <v>17.495557659999999</v>
          </cell>
          <cell r="AJ17">
            <v>17.606740609999999</v>
          </cell>
          <cell r="AK17">
            <v>17.719643690000002</v>
          </cell>
        </row>
        <row r="18">
          <cell r="A18" t="str">
            <v>cf_toe_cgas_2</v>
          </cell>
          <cell r="B18">
            <v>34.426718839999999</v>
          </cell>
          <cell r="C18">
            <v>34.624999670000001</v>
          </cell>
          <cell r="D18">
            <v>34.740706320000001</v>
          </cell>
          <cell r="E18">
            <v>34.81831863</v>
          </cell>
          <cell r="F18">
            <v>34.867897239999998</v>
          </cell>
          <cell r="G18">
            <v>34.884140889999998</v>
          </cell>
          <cell r="H18">
            <v>34.883345630000001</v>
          </cell>
          <cell r="I18">
            <v>34.891952570000001</v>
          </cell>
          <cell r="J18">
            <v>34.914966589999999</v>
          </cell>
          <cell r="K18">
            <v>34.947410660000003</v>
          </cell>
          <cell r="L18">
            <v>34.980068709999998</v>
          </cell>
          <cell r="M18">
            <v>35.002329260000003</v>
          </cell>
          <cell r="N18">
            <v>35.00370229</v>
          </cell>
          <cell r="O18">
            <v>34.974745249999998</v>
          </cell>
          <cell r="P18">
            <v>34.907694650000003</v>
          </cell>
          <cell r="Q18">
            <v>34.796889499999999</v>
          </cell>
          <cell r="R18">
            <v>34.653289469999997</v>
          </cell>
          <cell r="S18">
            <v>34.497038080000003</v>
          </cell>
          <cell r="T18">
            <v>34.338888570000002</v>
          </cell>
          <cell r="U18">
            <v>34.184558440000004</v>
          </cell>
          <cell r="V18">
            <v>34.037132020000001</v>
          </cell>
          <cell r="W18">
            <v>33.89829392</v>
          </cell>
          <cell r="X18">
            <v>33.768955839999997</v>
          </cell>
          <cell r="Y18">
            <v>33.64958086</v>
          </cell>
          <cell r="Z18">
            <v>33.540358529999999</v>
          </cell>
          <cell r="AA18">
            <v>33.441305309999997</v>
          </cell>
          <cell r="AB18">
            <v>33.352326650000002</v>
          </cell>
          <cell r="AC18">
            <v>33.273257839999999</v>
          </cell>
          <cell r="AD18">
            <v>33.203892359999998</v>
          </cell>
          <cell r="AE18">
            <v>33.144002110000002</v>
          </cell>
          <cell r="AF18">
            <v>33.093352039999999</v>
          </cell>
          <cell r="AG18">
            <v>33.051710569999997</v>
          </cell>
          <cell r="AH18">
            <v>33.018856880000001</v>
          </cell>
          <cell r="AI18">
            <v>32.994585739999998</v>
          </cell>
          <cell r="AJ18">
            <v>32.978710419999999</v>
          </cell>
          <cell r="AK18">
            <v>32.971064239999997</v>
          </cell>
        </row>
        <row r="19">
          <cell r="A19" t="str">
            <v>cf_toe_cgas_0</v>
          </cell>
          <cell r="B19">
            <v>34.426718839999999</v>
          </cell>
          <cell r="C19">
            <v>34.693223639999999</v>
          </cell>
          <cell r="D19">
            <v>34.91104447</v>
          </cell>
          <cell r="E19">
            <v>35.116286209999998</v>
          </cell>
          <cell r="F19">
            <v>35.32396541</v>
          </cell>
          <cell r="G19">
            <v>35.539366620000003</v>
          </cell>
          <cell r="H19">
            <v>35.763620809999999</v>
          </cell>
          <cell r="I19">
            <v>35.996271579999998</v>
          </cell>
          <cell r="J19">
            <v>36.236401659999999</v>
          </cell>
          <cell r="K19">
            <v>36.48309381</v>
          </cell>
          <cell r="L19">
            <v>36.735591360000001</v>
          </cell>
          <cell r="M19">
            <v>36.993328759999997</v>
          </cell>
          <cell r="N19">
            <v>37.255911240000003</v>
          </cell>
          <cell r="O19">
            <v>37.523056199999999</v>
          </cell>
          <cell r="P19">
            <v>37.794539299999997</v>
          </cell>
          <cell r="Q19">
            <v>38.070247979999998</v>
          </cell>
          <cell r="R19">
            <v>38.350133790000001</v>
          </cell>
          <cell r="S19">
            <v>38.634183829999998</v>
          </cell>
          <cell r="T19">
            <v>38.922402990000002</v>
          </cell>
          <cell r="U19">
            <v>39.214803310000001</v>
          </cell>
          <cell r="V19">
            <v>39.511398130000003</v>
          </cell>
          <cell r="W19">
            <v>39.812199300000003</v>
          </cell>
          <cell r="X19">
            <v>40.117216130000003</v>
          </cell>
          <cell r="Y19">
            <v>40.426455509999997</v>
          </cell>
          <cell r="Z19">
            <v>40.739922589999999</v>
          </cell>
          <cell r="AA19">
            <v>41.057621840000003</v>
          </cell>
          <cell r="AB19">
            <v>41.379558150000001</v>
          </cell>
          <cell r="AC19">
            <v>41.705737890000002</v>
          </cell>
          <cell r="AD19">
            <v>42.036169800000003</v>
          </cell>
          <cell r="AE19">
            <v>42.370865709999997</v>
          </cell>
          <cell r="AF19">
            <v>42.709840989999996</v>
          </cell>
          <cell r="AG19">
            <v>43.053114899999997</v>
          </cell>
          <cell r="AH19">
            <v>43.400710670000002</v>
          </cell>
          <cell r="AI19">
            <v>43.752655500000003</v>
          </cell>
          <cell r="AJ19">
            <v>44.108980469999999</v>
          </cell>
          <cell r="AK19">
            <v>44.469720330000001</v>
          </cell>
        </row>
        <row r="20">
          <cell r="A20" t="str">
            <v>cf_toe_cele_2</v>
          </cell>
          <cell r="B20">
            <v>37.958651860000003</v>
          </cell>
          <cell r="C20">
            <v>38.225286410000002</v>
          </cell>
          <cell r="D20">
            <v>38.425798129999997</v>
          </cell>
          <cell r="E20">
            <v>38.608986369999997</v>
          </cell>
          <cell r="F20">
            <v>38.795290979999997</v>
          </cell>
          <cell r="G20">
            <v>38.991605739999997</v>
          </cell>
          <cell r="H20">
            <v>39.196188050000003</v>
          </cell>
          <cell r="I20">
            <v>39.405906709999996</v>
          </cell>
          <cell r="J20">
            <v>39.621138960000003</v>
          </cell>
          <cell r="K20">
            <v>39.842692659999997</v>
          </cell>
          <cell r="L20">
            <v>40.071022030000002</v>
          </cell>
          <cell r="M20">
            <v>40.30608651</v>
          </cell>
          <cell r="N20">
            <v>40.547395710000004</v>
          </cell>
          <cell r="O20">
            <v>40.794094540000003</v>
          </cell>
          <cell r="P20">
            <v>41.045046399999997</v>
          </cell>
          <cell r="Q20">
            <v>41.298909109999997</v>
          </cell>
          <cell r="R20">
            <v>41.55269681</v>
          </cell>
          <cell r="S20">
            <v>41.804222619999997</v>
          </cell>
          <cell r="T20">
            <v>42.054374180000003</v>
          </cell>
          <cell r="U20">
            <v>42.304796779999997</v>
          </cell>
          <cell r="V20">
            <v>42.557209399999998</v>
          </cell>
          <cell r="W20">
            <v>42.81321544</v>
          </cell>
          <cell r="X20">
            <v>43.074280250000001</v>
          </cell>
          <cell r="Y20">
            <v>43.341761329999997</v>
          </cell>
          <cell r="Z20">
            <v>43.616949720000001</v>
          </cell>
          <cell r="AA20">
            <v>43.901107690000003</v>
          </cell>
          <cell r="AB20">
            <v>44.195498200000003</v>
          </cell>
          <cell r="AC20">
            <v>44.501405419999998</v>
          </cell>
          <cell r="AD20">
            <v>44.820146610000002</v>
          </cell>
          <cell r="AE20">
            <v>45.153075989999998</v>
          </cell>
          <cell r="AF20">
            <v>45.501581170000001</v>
          </cell>
          <cell r="AG20">
            <v>45.86707234</v>
          </cell>
          <cell r="AH20">
            <v>46.250964840000002</v>
          </cell>
          <cell r="AI20">
            <v>46.654655419999997</v>
          </cell>
          <cell r="AJ20">
            <v>47.079492899999998</v>
          </cell>
          <cell r="AK20">
            <v>47.526744129999997</v>
          </cell>
        </row>
        <row r="21">
          <cell r="A21" t="str">
            <v>cf_toe_cele_0</v>
          </cell>
          <cell r="B21">
            <v>37.958651860000003</v>
          </cell>
          <cell r="C21">
            <v>38.217802910000003</v>
          </cell>
          <cell r="D21">
            <v>38.411399250000002</v>
          </cell>
          <cell r="E21">
            <v>38.589211800000001</v>
          </cell>
          <cell r="F21">
            <v>38.771213699999997</v>
          </cell>
          <cell r="G21">
            <v>38.963884999999998</v>
          </cell>
          <cell r="H21">
            <v>39.168186120000001</v>
          </cell>
          <cell r="I21">
            <v>39.383141629999997</v>
          </cell>
          <cell r="J21">
            <v>39.6073369</v>
          </cell>
          <cell r="K21">
            <v>39.839475819999997</v>
          </cell>
          <cell r="L21">
            <v>40.078538430000002</v>
          </cell>
          <cell r="M21">
            <v>40.323783030000001</v>
          </cell>
          <cell r="N21">
            <v>40.574698380000001</v>
          </cell>
          <cell r="O21">
            <v>40.830948589999998</v>
          </cell>
          <cell r="P21">
            <v>41.092325070000001</v>
          </cell>
          <cell r="Q21">
            <v>41.358707940000002</v>
          </cell>
          <cell r="R21">
            <v>41.630037369999997</v>
          </cell>
          <cell r="S21">
            <v>41.906259030000001</v>
          </cell>
          <cell r="T21">
            <v>42.18734766</v>
          </cell>
          <cell r="U21">
            <v>42.473313189999999</v>
          </cell>
          <cell r="V21">
            <v>42.764181780000001</v>
          </cell>
          <cell r="W21">
            <v>43.059986189999996</v>
          </cell>
          <cell r="X21">
            <v>43.360761080000003</v>
          </cell>
          <cell r="Y21">
            <v>43.666541109999997</v>
          </cell>
          <cell r="Z21">
            <v>43.977360560000001</v>
          </cell>
          <cell r="AA21">
            <v>44.293253659999998</v>
          </cell>
          <cell r="AB21">
            <v>44.614255409999998</v>
          </cell>
          <cell r="AC21">
            <v>44.940402349999999</v>
          </cell>
          <cell r="AD21">
            <v>45.271733259999998</v>
          </cell>
          <cell r="AE21">
            <v>45.608289820000003</v>
          </cell>
          <cell r="AF21">
            <v>45.950116970000003</v>
          </cell>
          <cell r="AG21">
            <v>46.29726308</v>
          </cell>
          <cell r="AH21">
            <v>46.649780049999997</v>
          </cell>
          <cell r="AI21">
            <v>47.00772319</v>
          </cell>
          <cell r="AJ21">
            <v>47.37115111</v>
          </cell>
          <cell r="AK21">
            <v>47.740125480000003</v>
          </cell>
        </row>
        <row r="22">
          <cell r="A22" t="str">
            <v>cf_toe_chea_2</v>
          </cell>
          <cell r="B22">
            <v>5.1384279990000001</v>
          </cell>
          <cell r="C22">
            <v>5.1949810630000002</v>
          </cell>
          <cell r="D22">
            <v>5.2490494649999997</v>
          </cell>
          <cell r="E22">
            <v>5.3013331700000004</v>
          </cell>
          <cell r="F22">
            <v>5.3522522930000003</v>
          </cell>
          <cell r="G22">
            <v>5.4017185049999998</v>
          </cell>
          <cell r="H22">
            <v>5.4494819830000001</v>
          </cell>
          <cell r="I22">
            <v>5.4959802599999996</v>
          </cell>
          <cell r="J22">
            <v>5.5421224210000002</v>
          </cell>
          <cell r="K22">
            <v>5.5884088930000004</v>
          </cell>
          <cell r="L22">
            <v>5.6348349750000004</v>
          </cell>
          <cell r="M22">
            <v>5.68101287</v>
          </cell>
          <cell r="N22">
            <v>5.7263193609999998</v>
          </cell>
          <cell r="O22">
            <v>5.7700137290000004</v>
          </cell>
          <cell r="P22">
            <v>5.8113201590000001</v>
          </cell>
          <cell r="Q22">
            <v>5.8494832099999998</v>
          </cell>
          <cell r="R22">
            <v>5.8840050780000004</v>
          </cell>
          <cell r="S22">
            <v>5.9152214379999997</v>
          </cell>
          <cell r="T22">
            <v>5.9441026580000003</v>
          </cell>
          <cell r="U22">
            <v>5.9715248089999999</v>
          </cell>
          <cell r="V22">
            <v>5.9981070919999997</v>
          </cell>
          <cell r="W22">
            <v>6.0242353609999997</v>
          </cell>
          <cell r="X22">
            <v>6.0501298370000001</v>
          </cell>
          <cell r="Y22">
            <v>6.0759077960000001</v>
          </cell>
          <cell r="Z22">
            <v>6.1016288830000001</v>
          </cell>
          <cell r="AA22">
            <v>6.1273239200000003</v>
          </cell>
          <cell r="AB22">
            <v>6.1530115409999997</v>
          </cell>
          <cell r="AC22">
            <v>6.1787069590000003</v>
          </cell>
          <cell r="AD22">
            <v>6.2044260510000004</v>
          </cell>
          <cell r="AE22">
            <v>6.2301869109999997</v>
          </cell>
          <cell r="AF22">
            <v>6.2560101269999997</v>
          </cell>
          <cell r="AG22">
            <v>6.2819185219999998</v>
          </cell>
          <cell r="AH22">
            <v>6.3079367230000001</v>
          </cell>
          <cell r="AI22">
            <v>6.3340907319999999</v>
          </cell>
          <cell r="AJ22">
            <v>6.3604075680000003</v>
          </cell>
          <cell r="AK22">
            <v>6.3869149949999997</v>
          </cell>
        </row>
        <row r="23">
          <cell r="A23" t="str">
            <v>cf_toe_chea_0</v>
          </cell>
          <cell r="B23">
            <v>5.1384279990000001</v>
          </cell>
          <cell r="C23">
            <v>5.1954205370000004</v>
          </cell>
          <cell r="D23">
            <v>5.251824665</v>
          </cell>
          <cell r="E23">
            <v>5.3082040099999999</v>
          </cell>
          <cell r="F23">
            <v>5.3648049110000002</v>
          </cell>
          <cell r="G23">
            <v>5.4217016539999996</v>
          </cell>
          <cell r="H23">
            <v>5.4788878189999997</v>
          </cell>
          <cell r="I23">
            <v>5.5363255770000004</v>
          </cell>
          <cell r="J23">
            <v>5.5939712740000003</v>
          </cell>
          <cell r="K23">
            <v>5.6517875880000004</v>
          </cell>
          <cell r="L23">
            <v>5.7097479130000002</v>
          </cell>
          <cell r="M23">
            <v>5.7678364929999999</v>
          </cell>
          <cell r="N23">
            <v>5.8260466009999998</v>
          </cell>
          <cell r="O23">
            <v>5.8843781469999996</v>
          </cell>
          <cell r="P23">
            <v>5.942835434</v>
          </cell>
          <cell r="Q23">
            <v>6.0014253010000003</v>
          </cell>
          <cell r="R23">
            <v>6.0601558000000004</v>
          </cell>
          <cell r="S23">
            <v>6.1190353259999997</v>
          </cell>
          <cell r="T23">
            <v>6.1780720499999999</v>
          </cell>
          <cell r="U23">
            <v>6.2372735920000002</v>
          </cell>
          <cell r="V23">
            <v>6.296646934</v>
          </cell>
          <cell r="W23">
            <v>6.356198461</v>
          </cell>
          <cell r="X23">
            <v>6.4159340479999996</v>
          </cell>
          <cell r="Y23">
            <v>6.4758591839999999</v>
          </cell>
          <cell r="Z23">
            <v>6.535979105</v>
          </cell>
          <cell r="AA23">
            <v>6.5962989170000004</v>
          </cell>
          <cell r="AB23">
            <v>6.6568237149999998</v>
          </cell>
          <cell r="AC23">
            <v>6.7175586760000003</v>
          </cell>
          <cell r="AD23">
            <v>6.7785091409999998</v>
          </cell>
          <cell r="AE23">
            <v>6.8396806669999997</v>
          </cell>
          <cell r="AF23">
            <v>6.9010764670000002</v>
          </cell>
          <cell r="AG23">
            <v>6.962701569</v>
          </cell>
          <cell r="AH23">
            <v>7.0245620689999999</v>
          </cell>
          <cell r="AI23">
            <v>7.0866646639999997</v>
          </cell>
          <cell r="AJ23">
            <v>7.1490164380000003</v>
          </cell>
          <cell r="AK23">
            <v>7.2116247490000003</v>
          </cell>
        </row>
        <row r="24">
          <cell r="A24" t="str">
            <v>cf_toe_cbio_2</v>
          </cell>
          <cell r="B24">
            <v>8.2041278789999996</v>
          </cell>
          <cell r="C24">
            <v>8.2034241819999991</v>
          </cell>
          <cell r="D24">
            <v>8.1650587649999995</v>
          </cell>
          <cell r="E24">
            <v>8.1122691079999996</v>
          </cell>
          <cell r="F24">
            <v>8.0526300129999999</v>
          </cell>
          <cell r="G24">
            <v>7.9871293840000002</v>
          </cell>
          <cell r="H24">
            <v>7.9204064369999996</v>
          </cell>
          <cell r="I24">
            <v>7.8583539130000002</v>
          </cell>
          <cell r="J24">
            <v>7.8015503959999997</v>
          </cell>
          <cell r="K24">
            <v>7.7484350070000003</v>
          </cell>
          <cell r="L24">
            <v>7.6967328679999998</v>
          </cell>
          <cell r="M24">
            <v>7.6440838309999997</v>
          </cell>
          <cell r="N24">
            <v>7.5883289420000004</v>
          </cell>
          <cell r="O24">
            <v>7.5276543250000003</v>
          </cell>
          <cell r="P24">
            <v>7.4606713349999998</v>
          </cell>
          <cell r="Q24">
            <v>7.386458449</v>
          </cell>
          <cell r="R24">
            <v>7.307606775</v>
          </cell>
          <cell r="S24">
            <v>7.2283905390000003</v>
          </cell>
          <cell r="T24">
            <v>7.1507623699999998</v>
          </cell>
          <cell r="U24">
            <v>7.0755688589999997</v>
          </cell>
          <cell r="V24">
            <v>7.003144721</v>
          </cell>
          <cell r="W24">
            <v>6.9335910399999996</v>
          </cell>
          <cell r="X24">
            <v>6.866902616</v>
          </cell>
          <cell r="Y24">
            <v>6.8030257829999998</v>
          </cell>
          <cell r="Z24">
            <v>6.7418849429999996</v>
          </cell>
          <cell r="AA24">
            <v>6.6833951640000002</v>
          </cell>
          <cell r="AB24">
            <v>6.62746849</v>
          </cell>
          <cell r="AC24">
            <v>6.5740172970000001</v>
          </cell>
          <cell r="AD24">
            <v>6.5229561540000001</v>
          </cell>
          <cell r="AE24">
            <v>6.4742028639999996</v>
          </cell>
          <cell r="AF24">
            <v>6.4276790410000002</v>
          </cell>
          <cell r="AG24">
            <v>6.3833103930000004</v>
          </cell>
          <cell r="AH24">
            <v>6.3410268270000003</v>
          </cell>
          <cell r="AI24">
            <v>6.3007624419999999</v>
          </cell>
          <cell r="AJ24">
            <v>6.2624554469999998</v>
          </cell>
          <cell r="AK24">
            <v>6.2260480420000004</v>
          </cell>
        </row>
        <row r="25">
          <cell r="A25" t="str">
            <v>cf_toe_cbio_0</v>
          </cell>
          <cell r="B25">
            <v>8.2041278789999996</v>
          </cell>
          <cell r="C25">
            <v>8.2224071920000004</v>
          </cell>
          <cell r="D25">
            <v>8.2107482199999993</v>
          </cell>
          <cell r="E25">
            <v>8.1895903150000002</v>
          </cell>
          <cell r="F25">
            <v>8.1673428650000002</v>
          </cell>
          <cell r="G25">
            <v>8.147002509</v>
          </cell>
          <cell r="H25">
            <v>8.1293022990000008</v>
          </cell>
          <cell r="I25">
            <v>8.1141290599999998</v>
          </cell>
          <cell r="J25">
            <v>8.1011248980000001</v>
          </cell>
          <cell r="K25">
            <v>8.0899203610000008</v>
          </cell>
          <cell r="L25">
            <v>8.0802092440000006</v>
          </cell>
          <cell r="M25">
            <v>8.0717602599999996</v>
          </cell>
          <cell r="N25">
            <v>8.0644070219999993</v>
          </cell>
          <cell r="O25">
            <v>8.0580331740000002</v>
          </cell>
          <cell r="P25">
            <v>8.0525587840000004</v>
          </cell>
          <cell r="Q25">
            <v>8.0479295250000007</v>
          </cell>
          <cell r="R25">
            <v>8.0441087059999994</v>
          </cell>
          <cell r="S25">
            <v>8.0410716059999992</v>
          </cell>
          <cell r="T25">
            <v>8.0388002360000002</v>
          </cell>
          <cell r="U25">
            <v>8.0372675339999997</v>
          </cell>
          <cell r="V25">
            <v>8.0364596089999996</v>
          </cell>
          <cell r="W25">
            <v>8.0363695459999995</v>
          </cell>
          <cell r="X25">
            <v>8.036994065</v>
          </cell>
          <cell r="Y25">
            <v>8.0383317309999995</v>
          </cell>
          <cell r="Z25">
            <v>8.0403820029999995</v>
          </cell>
          <cell r="AA25">
            <v>8.0431447540000001</v>
          </cell>
          <cell r="AB25">
            <v>8.0466200410000006</v>
          </cell>
          <cell r="AC25">
            <v>8.0508080070000005</v>
          </cell>
          <cell r="AD25">
            <v>8.0557088570000008</v>
          </cell>
          <cell r="AE25">
            <v>8.0613228669999994</v>
          </cell>
          <cell r="AF25">
            <v>8.067650403</v>
          </cell>
          <cell r="AG25">
            <v>8.0746919320000003</v>
          </cell>
          <cell r="AH25">
            <v>8.0824480419999993</v>
          </cell>
          <cell r="AI25">
            <v>8.0909194370000002</v>
          </cell>
          <cell r="AJ25">
            <v>8.1001069450000003</v>
          </cell>
          <cell r="AK25">
            <v>8.1100115059999993</v>
          </cell>
        </row>
        <row r="26">
          <cell r="A26" t="str">
            <v>cf_toe_cote_2</v>
          </cell>
          <cell r="B26">
            <v>8.7126031679999993</v>
          </cell>
          <cell r="C26">
            <v>8.8056386510000006</v>
          </cell>
          <cell r="D26">
            <v>8.8950835690000005</v>
          </cell>
          <cell r="E26">
            <v>8.9825495279999998</v>
          </cell>
          <cell r="F26">
            <v>9.0680695070000006</v>
          </cell>
          <cell r="G26">
            <v>9.1506153619999999</v>
          </cell>
          <cell r="H26">
            <v>9.2306044299999996</v>
          </cell>
          <cell r="I26">
            <v>9.3099162169999996</v>
          </cell>
          <cell r="J26">
            <v>9.3895915829999996</v>
          </cell>
          <cell r="K26">
            <v>9.4697949959999992</v>
          </cell>
          <cell r="L26">
            <v>9.5500057809999994</v>
          </cell>
          <cell r="M26">
            <v>9.6292094640000006</v>
          </cell>
          <cell r="N26">
            <v>9.7060607189999999</v>
          </cell>
          <cell r="O26">
            <v>9.7790209390000005</v>
          </cell>
          <cell r="P26">
            <v>9.8464758379999999</v>
          </cell>
          <cell r="Q26">
            <v>9.9068357220000003</v>
          </cell>
          <cell r="R26">
            <v>9.9600281870000007</v>
          </cell>
          <cell r="S26">
            <v>10.007553529999999</v>
          </cell>
          <cell r="T26">
            <v>10.050843479999999</v>
          </cell>
          <cell r="U26">
            <v>10.09106308</v>
          </cell>
          <cell r="V26">
            <v>10.12911888</v>
          </cell>
          <cell r="W26">
            <v>10.16570402</v>
          </cell>
          <cell r="X26">
            <v>10.201345099999999</v>
          </cell>
          <cell r="Y26">
            <v>10.236442719999999</v>
          </cell>
          <cell r="Z26">
            <v>10.271304349999999</v>
          </cell>
          <cell r="AA26">
            <v>10.306169969999999</v>
          </cell>
          <cell r="AB26">
            <v>10.34123162</v>
          </cell>
          <cell r="AC26">
            <v>10.37664788</v>
          </cell>
          <cell r="AD26">
            <v>10.41255438</v>
          </cell>
          <cell r="AE26">
            <v>10.44907145</v>
          </cell>
          <cell r="AF26">
            <v>10.486309439999999</v>
          </cell>
          <cell r="AG26">
            <v>10.52437245</v>
          </cell>
          <cell r="AH26">
            <v>10.563360919999999</v>
          </cell>
          <cell r="AI26">
            <v>10.603373319999999</v>
          </cell>
          <cell r="AJ26">
            <v>10.64450723</v>
          </cell>
          <cell r="AK26">
            <v>10.686859979999999</v>
          </cell>
        </row>
        <row r="27">
          <cell r="A27" t="str">
            <v>cf_toe_cote_0</v>
          </cell>
          <cell r="B27">
            <v>8.7126031679999993</v>
          </cell>
          <cell r="C27">
            <v>8.8102314360000005</v>
          </cell>
          <cell r="D27">
            <v>8.9083178200000006</v>
          </cell>
          <cell r="E27">
            <v>9.0081958310000001</v>
          </cell>
          <cell r="F27">
            <v>9.1103409699999993</v>
          </cell>
          <cell r="G27">
            <v>9.2147850210000009</v>
          </cell>
          <cell r="H27">
            <v>9.3213888390000008</v>
          </cell>
          <cell r="I27">
            <v>9.4299722900000003</v>
          </cell>
          <cell r="J27">
            <v>9.5403662120000003</v>
          </cell>
          <cell r="K27">
            <v>9.6524290950000005</v>
          </cell>
          <cell r="L27">
            <v>9.7660496820000002</v>
          </cell>
          <cell r="M27">
            <v>9.8811447240000003</v>
          </cell>
          <cell r="N27">
            <v>9.9976554279999998</v>
          </cell>
          <cell r="O27">
            <v>10.115543730000001</v>
          </cell>
          <cell r="P27">
            <v>10.234788740000001</v>
          </cell>
          <cell r="Q27">
            <v>10.355383120000001</v>
          </cell>
          <cell r="R27">
            <v>10.47732993</v>
          </cell>
          <cell r="S27">
            <v>10.600639790000001</v>
          </cell>
          <cell r="T27">
            <v>10.725328360000001</v>
          </cell>
          <cell r="U27">
            <v>10.85141434</v>
          </cell>
          <cell r="V27">
            <v>10.978917940000001</v>
          </cell>
          <cell r="W27">
            <v>11.10785993</v>
          </cell>
          <cell r="X27">
            <v>11.23826094</v>
          </cell>
          <cell r="Y27">
            <v>11.370141179999999</v>
          </cell>
          <cell r="Z27">
            <v>11.503520310000001</v>
          </cell>
          <cell r="AA27">
            <v>11.63841753</v>
          </cell>
          <cell r="AB27">
            <v>11.774851699999999</v>
          </cell>
          <cell r="AC27">
            <v>11.912841500000001</v>
          </cell>
          <cell r="AD27">
            <v>12.0524056</v>
          </cell>
          <cell r="AE27">
            <v>12.1935628</v>
          </cell>
          <cell r="AF27">
            <v>12.33633217</v>
          </cell>
          <cell r="AG27">
            <v>12.48073305</v>
          </cell>
          <cell r="AH27">
            <v>12.62678515</v>
          </cell>
          <cell r="AI27">
            <v>12.774508559999999</v>
          </cell>
          <cell r="AJ27">
            <v>12.923923670000001</v>
          </cell>
          <cell r="AK27">
            <v>13.07505121</v>
          </cell>
        </row>
        <row r="28">
          <cell r="A28" t="str">
            <v>ch_hous_toe_ccoa_2</v>
          </cell>
          <cell r="B28">
            <v>36374</v>
          </cell>
          <cell r="C28">
            <v>36116.562940000003</v>
          </cell>
          <cell r="D28">
            <v>35591.448259999997</v>
          </cell>
          <cell r="E28">
            <v>34982.582369999996</v>
          </cell>
          <cell r="F28">
            <v>34366.241289999998</v>
          </cell>
          <cell r="G28">
            <v>33769.692179999998</v>
          </cell>
          <cell r="H28">
            <v>33198.587270000004</v>
          </cell>
          <cell r="I28">
            <v>32651.632440000001</v>
          </cell>
          <cell r="J28">
            <v>32126.654139999999</v>
          </cell>
          <cell r="K28">
            <v>31620.89415</v>
          </cell>
          <cell r="L28">
            <v>31131.44614</v>
          </cell>
          <cell r="M28">
            <v>30655.55168</v>
          </cell>
          <cell r="N28">
            <v>30190.717199999999</v>
          </cell>
          <cell r="O28">
            <v>29734.700440000001</v>
          </cell>
          <cell r="P28">
            <v>29285.43058</v>
          </cell>
          <cell r="Q28">
            <v>28840.916130000001</v>
          </cell>
          <cell r="R28">
            <v>28399.795600000001</v>
          </cell>
          <cell r="S28">
            <v>27962.305540000001</v>
          </cell>
          <cell r="T28">
            <v>27529.439549999999</v>
          </cell>
          <cell r="U28">
            <v>27101.98893</v>
          </cell>
          <cell r="V28">
            <v>26680.37846</v>
          </cell>
          <cell r="W28">
            <v>26264.75301</v>
          </cell>
          <cell r="X28">
            <v>25855.101040000001</v>
          </cell>
          <cell r="Y28">
            <v>25451.347870000001</v>
          </cell>
          <cell r="Z28">
            <v>25053.410080000001</v>
          </cell>
          <cell r="AA28">
            <v>24661.220170000001</v>
          </cell>
          <cell r="AB28">
            <v>24274.733499999998</v>
          </cell>
          <cell r="AC28">
            <v>23893.926070000001</v>
          </cell>
          <cell r="AD28">
            <v>23518.789120000001</v>
          </cell>
          <cell r="AE28">
            <v>23149.32316</v>
          </cell>
          <cell r="AF28">
            <v>22785.532910000002</v>
          </cell>
          <cell r="AG28">
            <v>22427.423460000002</v>
          </cell>
          <cell r="AH28">
            <v>22074.997660000001</v>
          </cell>
          <cell r="AI28">
            <v>21728.254359999999</v>
          </cell>
          <cell r="AJ28">
            <v>21387.187480000001</v>
          </cell>
          <cell r="AK28">
            <v>21051.78559</v>
          </cell>
        </row>
        <row r="29">
          <cell r="A29" t="str">
            <v>ch_auto_toe_ccoa_2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</row>
        <row r="30">
          <cell r="A30" t="str">
            <v>ch_hous_toe_ccoa_0</v>
          </cell>
          <cell r="B30">
            <v>36374</v>
          </cell>
          <cell r="C30">
            <v>36113.543790000003</v>
          </cell>
          <cell r="D30">
            <v>35586.633220000003</v>
          </cell>
          <cell r="E30">
            <v>34977.321779999998</v>
          </cell>
          <cell r="F30">
            <v>34361.059480000004</v>
          </cell>
          <cell r="G30">
            <v>33764.712370000001</v>
          </cell>
          <cell r="H30">
            <v>33194.88207</v>
          </cell>
          <cell r="I30">
            <v>32650.5141</v>
          </cell>
          <cell r="J30">
            <v>32128.284950000001</v>
          </cell>
          <cell r="K30">
            <v>31624.731940000001</v>
          </cell>
          <cell r="L30">
            <v>31136.961090000001</v>
          </cell>
          <cell r="M30">
            <v>30662.768650000002</v>
          </cell>
          <cell r="N30">
            <v>30200.549480000001</v>
          </cell>
          <cell r="O30">
            <v>29749.152719999998</v>
          </cell>
          <cell r="P30">
            <v>29307.671780000001</v>
          </cell>
          <cell r="Q30">
            <v>28875.45059</v>
          </cell>
          <cell r="R30">
            <v>28452.007030000001</v>
          </cell>
          <cell r="S30">
            <v>28036.963059999998</v>
          </cell>
          <cell r="T30">
            <v>27630.00373</v>
          </cell>
          <cell r="U30">
            <v>27230.853449999999</v>
          </cell>
          <cell r="V30">
            <v>26839.262839999999</v>
          </cell>
          <cell r="W30">
            <v>26455.001370000002</v>
          </cell>
          <cell r="X30">
            <v>26077.85312</v>
          </cell>
          <cell r="Y30">
            <v>25707.614269999998</v>
          </cell>
          <cell r="Z30">
            <v>25344.091380000002</v>
          </cell>
          <cell r="AA30">
            <v>24987.100320000001</v>
          </cell>
          <cell r="AB30">
            <v>24636.465390000001</v>
          </cell>
          <cell r="AC30">
            <v>24292.018690000001</v>
          </cell>
          <cell r="AD30">
            <v>23953.599549999999</v>
          </cell>
          <cell r="AE30">
            <v>23621.054100000001</v>
          </cell>
          <cell r="AF30">
            <v>23294.234759999999</v>
          </cell>
          <cell r="AG30">
            <v>22972.999960000001</v>
          </cell>
          <cell r="AH30">
            <v>22657.21372</v>
          </cell>
          <cell r="AI30">
            <v>22346.745350000001</v>
          </cell>
          <cell r="AJ30">
            <v>22041.46917</v>
          </cell>
          <cell r="AK30">
            <v>21741.264190000002</v>
          </cell>
        </row>
        <row r="31">
          <cell r="A31" t="str">
            <v>ch_auto_toe_ccoa_0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</row>
        <row r="32">
          <cell r="A32" t="str">
            <v>ch_hous_toe_ccoi_2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</row>
        <row r="33">
          <cell r="A33" t="str">
            <v>ch_auto_toe_ccoi_2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</row>
        <row r="34">
          <cell r="A34" t="str">
            <v>ch_hous_toe_ccoi_0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</row>
        <row r="35">
          <cell r="A35" t="str">
            <v>ch_auto_toe_ccoi_0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</row>
        <row r="36">
          <cell r="A36" t="str">
            <v>ch_hous_toe_cfut_2</v>
          </cell>
          <cell r="B36">
            <v>-2.6077032100000001E-8</v>
          </cell>
          <cell r="C36">
            <v>172777.36790000001</v>
          </cell>
          <cell r="D36">
            <v>154973.2248</v>
          </cell>
          <cell r="E36">
            <v>93987.100820000007</v>
          </cell>
          <cell r="F36">
            <v>39664.373249999997</v>
          </cell>
          <cell r="G36">
            <v>3506.0285050000002</v>
          </cell>
          <cell r="H36">
            <v>-16610.502199999999</v>
          </cell>
          <cell r="I36">
            <v>-25873.020970000001</v>
          </cell>
          <cell r="J36">
            <v>-28388.701860000001</v>
          </cell>
          <cell r="K36">
            <v>-26999.503110000001</v>
          </cell>
          <cell r="L36">
            <v>-23533.433199999999</v>
          </cell>
          <cell r="M36">
            <v>-19095.181659999998</v>
          </cell>
          <cell r="N36">
            <v>-14308.25635</v>
          </cell>
          <cell r="O36">
            <v>-9492.4131670000006</v>
          </cell>
          <cell r="P36">
            <v>-4783.8214500000004</v>
          </cell>
          <cell r="Q36">
            <v>-211.32140279999999</v>
          </cell>
          <cell r="R36">
            <v>3740.0593090000002</v>
          </cell>
          <cell r="S36">
            <v>6603.3706240000001</v>
          </cell>
          <cell r="T36">
            <v>8640.9119179999998</v>
          </cell>
          <cell r="U36">
            <v>10230.938190000001</v>
          </cell>
          <cell r="V36">
            <v>11663.1976</v>
          </cell>
          <cell r="W36">
            <v>13116.947469999999</v>
          </cell>
          <cell r="X36">
            <v>14689.59604</v>
          </cell>
          <cell r="Y36">
            <v>16428.60528</v>
          </cell>
          <cell r="Z36">
            <v>18354.265879999999</v>
          </cell>
          <cell r="AA36">
            <v>20473.06626</v>
          </cell>
          <cell r="AB36">
            <v>22784.367289999998</v>
          </cell>
          <cell r="AC36">
            <v>25283.032889999999</v>
          </cell>
          <cell r="AD36">
            <v>27959.900610000001</v>
          </cell>
          <cell r="AE36">
            <v>30801.25589</v>
          </cell>
          <cell r="AF36">
            <v>33787.977749999998</v>
          </cell>
          <cell r="AG36">
            <v>36894.712339999998</v>
          </cell>
          <cell r="AH36">
            <v>40089.249040000002</v>
          </cell>
          <cell r="AI36">
            <v>43332.211340000002</v>
          </cell>
          <cell r="AJ36">
            <v>46577.115689999999</v>
          </cell>
          <cell r="AK36">
            <v>49770.849609999997</v>
          </cell>
        </row>
        <row r="37">
          <cell r="A37" t="str">
            <v>ch_auto_toe_cfut_2</v>
          </cell>
          <cell r="B37">
            <v>21759335.98</v>
          </cell>
          <cell r="C37">
            <v>21465497.16</v>
          </cell>
          <cell r="D37">
            <v>21301076.91</v>
          </cell>
          <cell r="E37">
            <v>21222614</v>
          </cell>
          <cell r="F37">
            <v>21200589.59</v>
          </cell>
          <cell r="G37">
            <v>21215123.699999999</v>
          </cell>
          <cell r="H37">
            <v>21254365.989999998</v>
          </cell>
          <cell r="I37">
            <v>21311696.129999999</v>
          </cell>
          <cell r="J37">
            <v>21382134.059999999</v>
          </cell>
          <cell r="K37">
            <v>21461721.850000001</v>
          </cell>
          <cell r="L37">
            <v>21547184.620000001</v>
          </cell>
          <cell r="M37">
            <v>21635693.600000001</v>
          </cell>
          <cell r="N37">
            <v>21724697.859999999</v>
          </cell>
          <cell r="O37">
            <v>21811803.109999999</v>
          </cell>
          <cell r="P37">
            <v>21894680.559999999</v>
          </cell>
          <cell r="Q37">
            <v>21970992.359999999</v>
          </cell>
          <cell r="R37">
            <v>22039943.010000002</v>
          </cell>
          <cell r="S37">
            <v>22102049.43</v>
          </cell>
          <cell r="T37">
            <v>22157152.109999999</v>
          </cell>
          <cell r="U37">
            <v>22204636.68</v>
          </cell>
          <cell r="V37">
            <v>22243613.739999998</v>
          </cell>
          <cell r="W37">
            <v>22273012.82</v>
          </cell>
          <cell r="X37">
            <v>22291627.359999999</v>
          </cell>
          <cell r="Y37">
            <v>22298135.530000001</v>
          </cell>
          <cell r="Z37">
            <v>22291110.510000002</v>
          </cell>
          <cell r="AA37">
            <v>22269027.969999999</v>
          </cell>
          <cell r="AB37">
            <v>22230274.649999999</v>
          </cell>
          <cell r="AC37">
            <v>22173160.390000001</v>
          </cell>
          <cell r="AD37">
            <v>22095935.010000002</v>
          </cell>
          <cell r="AE37">
            <v>21996810.800000001</v>
          </cell>
          <cell r="AF37">
            <v>21873990.899999999</v>
          </cell>
          <cell r="AG37">
            <v>21725703.920000002</v>
          </cell>
          <cell r="AH37">
            <v>21550244.390000001</v>
          </cell>
          <cell r="AI37">
            <v>21346018.57</v>
          </cell>
          <cell r="AJ37">
            <v>21111594.73</v>
          </cell>
          <cell r="AK37">
            <v>20845756.449999999</v>
          </cell>
        </row>
        <row r="38">
          <cell r="A38" t="str">
            <v>ch_hous_toe_cfut_0</v>
          </cell>
          <cell r="B38">
            <v>-2.6077032100000001E-8</v>
          </cell>
          <cell r="C38">
            <v>171696.53479999999</v>
          </cell>
          <cell r="D38">
            <v>153151.3486</v>
          </cell>
          <cell r="E38">
            <v>91787.213019999996</v>
          </cell>
          <cell r="F38">
            <v>37137.557650000002</v>
          </cell>
          <cell r="G38">
            <v>447.87278190000001</v>
          </cell>
          <cell r="H38">
            <v>-20012.918030000001</v>
          </cell>
          <cell r="I38">
            <v>-29037.804929999998</v>
          </cell>
          <cell r="J38">
            <v>-31059.03701</v>
          </cell>
          <cell r="K38">
            <v>-29295.575990000001</v>
          </cell>
          <cell r="L38">
            <v>-25809.113420000001</v>
          </cell>
          <cell r="M38">
            <v>-21800.35354</v>
          </cell>
          <cell r="N38">
            <v>-17903.014070000001</v>
          </cell>
          <cell r="O38">
            <v>-14407.50491</v>
          </cell>
          <cell r="P38">
            <v>-11411.268340000001</v>
          </cell>
          <cell r="Q38">
            <v>-8912.0245720000003</v>
          </cell>
          <cell r="R38">
            <v>-6862.0139879999997</v>
          </cell>
          <cell r="S38">
            <v>-5197.6364549999998</v>
          </cell>
          <cell r="T38">
            <v>-3854.4727280000002</v>
          </cell>
          <cell r="U38">
            <v>-2774.0755199999999</v>
          </cell>
          <cell r="V38">
            <v>-1906.3769809999999</v>
          </cell>
          <cell r="W38">
            <v>-1209.9121190000001</v>
          </cell>
          <cell r="X38">
            <v>-651.06006390000005</v>
          </cell>
          <cell r="Y38">
            <v>-202.92890259999999</v>
          </cell>
          <cell r="Z38">
            <v>155.8087893</v>
          </cell>
          <cell r="AA38">
            <v>441.991488</v>
          </cell>
          <cell r="AB38">
            <v>668.9028912</v>
          </cell>
          <cell r="AC38">
            <v>847.0537051</v>
          </cell>
          <cell r="AD38">
            <v>984.81882299999995</v>
          </cell>
          <cell r="AE38">
            <v>1088.945352</v>
          </cell>
          <cell r="AF38">
            <v>1164.9493030000001</v>
          </cell>
          <cell r="AG38">
            <v>1217.41929</v>
          </cell>
          <cell r="AH38">
            <v>1250.243821</v>
          </cell>
          <cell r="AI38">
            <v>1266.7776060000001</v>
          </cell>
          <cell r="AJ38">
            <v>1269.9604790000001</v>
          </cell>
          <cell r="AK38">
            <v>1262.400654</v>
          </cell>
        </row>
        <row r="39">
          <cell r="A39" t="str">
            <v>ch_auto_toe_cfut_0</v>
          </cell>
          <cell r="B39">
            <v>21759335.98</v>
          </cell>
          <cell r="C39">
            <v>21468933.350000001</v>
          </cell>
          <cell r="D39">
            <v>21309859.289999999</v>
          </cell>
          <cell r="E39">
            <v>21238218.199999999</v>
          </cell>
          <cell r="F39">
            <v>21224872.280000001</v>
          </cell>
          <cell r="G39">
            <v>21250803.559999999</v>
          </cell>
          <cell r="H39">
            <v>21303675.899999999</v>
          </cell>
          <cell r="I39">
            <v>21375456.010000002</v>
          </cell>
          <cell r="J39">
            <v>21460842.620000001</v>
          </cell>
          <cell r="K39">
            <v>21556262.129999999</v>
          </cell>
          <cell r="L39">
            <v>21659239.77</v>
          </cell>
          <cell r="M39">
            <v>21768010.620000001</v>
          </cell>
          <cell r="N39">
            <v>21881279.41</v>
          </cell>
          <cell r="O39">
            <v>21998071.23</v>
          </cell>
          <cell r="P39">
            <v>22117636.93</v>
          </cell>
          <cell r="Q39">
            <v>22239391.460000001</v>
          </cell>
          <cell r="R39">
            <v>22362872.300000001</v>
          </cell>
          <cell r="S39">
            <v>22487710.399999999</v>
          </cell>
          <cell r="T39">
            <v>22613609.260000002</v>
          </cell>
          <cell r="U39">
            <v>22740329.440000001</v>
          </cell>
          <cell r="V39">
            <v>22867676.920000002</v>
          </cell>
          <cell r="W39">
            <v>22995494.280000001</v>
          </cell>
          <cell r="X39">
            <v>23123654.010000002</v>
          </cell>
          <cell r="Y39">
            <v>23252053.289999999</v>
          </cell>
          <cell r="Z39">
            <v>23380609.989999998</v>
          </cell>
          <cell r="AA39">
            <v>23509259.539999999</v>
          </cell>
          <cell r="AB39">
            <v>23637952.350000001</v>
          </cell>
          <cell r="AC39">
            <v>23766651.710000001</v>
          </cell>
          <cell r="AD39">
            <v>23895332.02</v>
          </cell>
          <cell r="AE39">
            <v>24023977.190000001</v>
          </cell>
          <cell r="AF39">
            <v>24152579.190000001</v>
          </cell>
          <cell r="AG39">
            <v>24281136.800000001</v>
          </cell>
          <cell r="AH39">
            <v>24409654.350000001</v>
          </cell>
          <cell r="AI39">
            <v>24538140.59</v>
          </cell>
          <cell r="AJ39">
            <v>24666607.649999999</v>
          </cell>
          <cell r="AK39">
            <v>24795070.050000001</v>
          </cell>
        </row>
        <row r="40">
          <cell r="A40" t="str">
            <v>ch_hous_toe_cfuh_2</v>
          </cell>
          <cell r="B40">
            <v>6468061.2549999999</v>
          </cell>
          <cell r="C40">
            <v>6465178.5800000001</v>
          </cell>
          <cell r="D40">
            <v>6431028.9249999998</v>
          </cell>
          <cell r="E40">
            <v>6385754.341</v>
          </cell>
          <cell r="F40">
            <v>6337384.1200000001</v>
          </cell>
          <cell r="G40">
            <v>6288416.273</v>
          </cell>
          <cell r="H40">
            <v>6240557.2220000001</v>
          </cell>
          <cell r="I40">
            <v>6195330.4340000004</v>
          </cell>
          <cell r="J40">
            <v>6152692.0810000002</v>
          </cell>
          <cell r="K40">
            <v>6111933.3640000001</v>
          </cell>
          <cell r="L40">
            <v>6072120.7620000001</v>
          </cell>
          <cell r="M40">
            <v>6032301.1210000003</v>
          </cell>
          <cell r="N40">
            <v>5991588.9029999999</v>
          </cell>
          <cell r="O40">
            <v>5949197.415</v>
          </cell>
          <cell r="P40">
            <v>5904446.6220000004</v>
          </cell>
          <cell r="Q40">
            <v>5856764.0959999999</v>
          </cell>
          <cell r="R40">
            <v>5806878.3729999997</v>
          </cell>
          <cell r="S40">
            <v>5756331.2300000004</v>
          </cell>
          <cell r="T40">
            <v>5705893.2410000004</v>
          </cell>
          <cell r="U40">
            <v>5655924.3820000002</v>
          </cell>
          <cell r="V40">
            <v>5606575.2520000003</v>
          </cell>
          <cell r="W40">
            <v>5557897.5439999998</v>
          </cell>
          <cell r="X40">
            <v>5509902.2379999999</v>
          </cell>
          <cell r="Y40">
            <v>5462588.0800000001</v>
          </cell>
          <cell r="Z40">
            <v>5415953.8779999996</v>
          </cell>
          <cell r="AA40">
            <v>5370002.5190000003</v>
          </cell>
          <cell r="AB40">
            <v>5324741.199</v>
          </cell>
          <cell r="AC40">
            <v>5280180.2429999998</v>
          </cell>
          <cell r="AD40">
            <v>5236331.6569999997</v>
          </cell>
          <cell r="AE40">
            <v>5193207.8810000001</v>
          </cell>
          <cell r="AF40">
            <v>5150820.8930000002</v>
          </cell>
          <cell r="AG40">
            <v>5109181.6310000001</v>
          </cell>
          <cell r="AH40">
            <v>5068299.6780000003</v>
          </cell>
          <cell r="AI40">
            <v>5028183.125</v>
          </cell>
          <cell r="AJ40">
            <v>4988838.5599999996</v>
          </cell>
          <cell r="AK40">
            <v>4950271.1310000001</v>
          </cell>
        </row>
        <row r="41">
          <cell r="A41" t="str">
            <v>ch_auto_toe_cfuh_2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</row>
        <row r="42">
          <cell r="A42" t="str">
            <v>ch_hous_toe_cfuh_0</v>
          </cell>
          <cell r="B42">
            <v>6468061.2549999999</v>
          </cell>
          <cell r="C42">
            <v>6468665.9680000003</v>
          </cell>
          <cell r="D42">
            <v>6439537.8190000001</v>
          </cell>
          <cell r="E42">
            <v>6400287.1270000003</v>
          </cell>
          <cell r="F42">
            <v>6359180.9620000003</v>
          </cell>
          <cell r="G42">
            <v>6319326.8229999999</v>
          </cell>
          <cell r="H42">
            <v>6281600.0369999995</v>
          </cell>
          <cell r="I42">
            <v>6245988.0520000001</v>
          </cell>
          <cell r="J42">
            <v>6212187.7489999998</v>
          </cell>
          <cell r="K42">
            <v>6179855.2230000002</v>
          </cell>
          <cell r="L42">
            <v>6148696.6900000004</v>
          </cell>
          <cell r="M42">
            <v>6118489.6919999998</v>
          </cell>
          <cell r="N42">
            <v>6089076.6150000002</v>
          </cell>
          <cell r="O42">
            <v>6060345.4840000002</v>
          </cell>
          <cell r="P42">
            <v>6032194.7709999997</v>
          </cell>
          <cell r="Q42">
            <v>6004565.6119999997</v>
          </cell>
          <cell r="R42">
            <v>5977422.3559999997</v>
          </cell>
          <cell r="S42">
            <v>5950741.7659999998</v>
          </cell>
          <cell r="T42">
            <v>5924507.1409999998</v>
          </cell>
          <cell r="U42">
            <v>5898705.1840000004</v>
          </cell>
          <cell r="V42">
            <v>5873324.4759999998</v>
          </cell>
          <cell r="W42">
            <v>5848354.7599999998</v>
          </cell>
          <cell r="X42">
            <v>5823786.6040000003</v>
          </cell>
          <cell r="Y42">
            <v>5799611.2400000002</v>
          </cell>
          <cell r="Z42">
            <v>5775820.477</v>
          </cell>
          <cell r="AA42">
            <v>5752406.6550000003</v>
          </cell>
          <cell r="AB42">
            <v>5729362.6030000001</v>
          </cell>
          <cell r="AC42">
            <v>5706681.6119999997</v>
          </cell>
          <cell r="AD42">
            <v>5684357.4019999998</v>
          </cell>
          <cell r="AE42">
            <v>5662384.0949999997</v>
          </cell>
          <cell r="AF42">
            <v>5640756.1849999996</v>
          </cell>
          <cell r="AG42">
            <v>5619468.5130000003</v>
          </cell>
          <cell r="AH42">
            <v>5598516.2379999999</v>
          </cell>
          <cell r="AI42">
            <v>5577894.8109999998</v>
          </cell>
          <cell r="AJ42">
            <v>5557599.9529999997</v>
          </cell>
          <cell r="AK42">
            <v>5537627.6279999996</v>
          </cell>
        </row>
        <row r="43">
          <cell r="A43" t="str">
            <v>ch_auto_toe_cfuh_0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</row>
        <row r="44">
          <cell r="A44" t="str">
            <v>ch_hous_toe_cgas_2</v>
          </cell>
          <cell r="B44">
            <v>13224565.42</v>
          </cell>
          <cell r="C44">
            <v>13212763.699999999</v>
          </cell>
          <cell r="D44">
            <v>13136571.73</v>
          </cell>
          <cell r="E44">
            <v>13034103.050000001</v>
          </cell>
          <cell r="F44">
            <v>12915993.23</v>
          </cell>
          <cell r="G44">
            <v>12781585.439999999</v>
          </cell>
          <cell r="H44">
            <v>12643250.189999999</v>
          </cell>
          <cell r="I44">
            <v>12517089.5</v>
          </cell>
          <cell r="J44">
            <v>12403608.42</v>
          </cell>
          <cell r="K44">
            <v>12297666.050000001</v>
          </cell>
          <cell r="L44">
            <v>12192712.58</v>
          </cell>
          <cell r="M44">
            <v>12082535.84</v>
          </cell>
          <cell r="N44">
            <v>11961971.890000001</v>
          </cell>
          <cell r="O44">
            <v>11827197.48</v>
          </cell>
          <cell r="P44">
            <v>11675839.85</v>
          </cell>
          <cell r="Q44">
            <v>11506974.060000001</v>
          </cell>
          <cell r="R44">
            <v>11329115.49</v>
          </cell>
          <cell r="S44">
            <v>11154136.32</v>
          </cell>
          <cell r="T44">
            <v>10986499.380000001</v>
          </cell>
          <cell r="U44">
            <v>10827433.460000001</v>
          </cell>
          <cell r="V44">
            <v>10676854.050000001</v>
          </cell>
          <cell r="W44">
            <v>10534216.48</v>
          </cell>
          <cell r="X44">
            <v>10398874.76</v>
          </cell>
          <cell r="Y44">
            <v>10270217.630000001</v>
          </cell>
          <cell r="Z44">
            <v>10147708.76</v>
          </cell>
          <cell r="AA44">
            <v>10030888.689999999</v>
          </cell>
          <cell r="AB44">
            <v>9919364.1579999998</v>
          </cell>
          <cell r="AC44">
            <v>9812795.2699999996</v>
          </cell>
          <cell r="AD44">
            <v>9710884.1740000006</v>
          </cell>
          <cell r="AE44">
            <v>9613366.2300000004</v>
          </cell>
          <cell r="AF44">
            <v>9520003.4729999993</v>
          </cell>
          <cell r="AG44">
            <v>9430579.8640000001</v>
          </cell>
          <cell r="AH44">
            <v>9344897.8670000006</v>
          </cell>
          <cell r="AI44">
            <v>9262775.9199999999</v>
          </cell>
          <cell r="AJ44">
            <v>9184046.534</v>
          </cell>
          <cell r="AK44">
            <v>9108554.8129999992</v>
          </cell>
        </row>
        <row r="45">
          <cell r="A45" t="str">
            <v>ch_auto_toe_cgas_2</v>
          </cell>
          <cell r="B45">
            <v>2799.5148730000001</v>
          </cell>
          <cell r="C45">
            <v>2876.6927919999998</v>
          </cell>
          <cell r="D45">
            <v>2968.2445680000001</v>
          </cell>
          <cell r="E45">
            <v>3067.2559799999999</v>
          </cell>
          <cell r="F45">
            <v>3169.1476010000001</v>
          </cell>
          <cell r="G45">
            <v>3270.9489549999998</v>
          </cell>
          <cell r="H45">
            <v>3371.0431920000001</v>
          </cell>
          <cell r="I45">
            <v>3468.690654</v>
          </cell>
          <cell r="J45">
            <v>3563.4006129999998</v>
          </cell>
          <cell r="K45">
            <v>3654.8273479999998</v>
          </cell>
          <cell r="L45">
            <v>3742.7143150000002</v>
          </cell>
          <cell r="M45">
            <v>3826.8554600000002</v>
          </cell>
          <cell r="N45">
            <v>3907.0680080000002</v>
          </cell>
          <cell r="O45">
            <v>3983.173057</v>
          </cell>
          <cell r="P45">
            <v>4054.9811239999999</v>
          </cell>
          <cell r="Q45">
            <v>4122.2802799999999</v>
          </cell>
          <cell r="R45">
            <v>4185.1169490000002</v>
          </cell>
          <cell r="S45">
            <v>4243.7599559999999</v>
          </cell>
          <cell r="T45">
            <v>4298.3467069999997</v>
          </cell>
          <cell r="U45">
            <v>4348.9218229999997</v>
          </cell>
          <cell r="V45">
            <v>4395.4689779999999</v>
          </cell>
          <cell r="W45">
            <v>4437.9277650000004</v>
          </cell>
          <cell r="X45">
            <v>4476.2020279999997</v>
          </cell>
          <cell r="Y45">
            <v>4510.1639340000002</v>
          </cell>
          <cell r="Z45">
            <v>4539.6561929999998</v>
          </cell>
          <cell r="AA45">
            <v>4564.4937669999999</v>
          </cell>
          <cell r="AB45">
            <v>4584.4657889999999</v>
          </cell>
          <cell r="AC45">
            <v>4599.3380989999996</v>
          </cell>
          <cell r="AD45">
            <v>4608.8566600000004</v>
          </cell>
          <cell r="AE45">
            <v>4612.7520059999997</v>
          </cell>
          <cell r="AF45">
            <v>4610.7448059999997</v>
          </cell>
          <cell r="AG45">
            <v>4602.5525770000004</v>
          </cell>
          <cell r="AH45">
            <v>4587.897532</v>
          </cell>
          <cell r="AI45">
            <v>4566.5154670000002</v>
          </cell>
          <cell r="AJ45">
            <v>4538.1655289999999</v>
          </cell>
          <cell r="AK45">
            <v>4502.6406399999996</v>
          </cell>
        </row>
        <row r="46">
          <cell r="A46" t="str">
            <v>ch_hous_toe_cgas_0</v>
          </cell>
          <cell r="B46">
            <v>13224565.42</v>
          </cell>
          <cell r="C46">
            <v>13256074.710000001</v>
          </cell>
          <cell r="D46">
            <v>13238665.09</v>
          </cell>
          <cell r="E46">
            <v>13204198.640000001</v>
          </cell>
          <cell r="F46">
            <v>13166229.279999999</v>
          </cell>
          <cell r="G46">
            <v>13129923.26</v>
          </cell>
          <cell r="H46">
            <v>13096777.550000001</v>
          </cell>
          <cell r="I46">
            <v>13066809.49</v>
          </cell>
          <cell r="J46">
            <v>13039542.42</v>
          </cell>
          <cell r="K46">
            <v>13014423.369999999</v>
          </cell>
          <cell r="L46">
            <v>12990977.470000001</v>
          </cell>
          <cell r="M46">
            <v>12968845.24</v>
          </cell>
          <cell r="N46">
            <v>12947772.74</v>
          </cell>
          <cell r="O46">
            <v>12927564.529999999</v>
          </cell>
          <cell r="P46">
            <v>12908040.9</v>
          </cell>
          <cell r="Q46">
            <v>12889102.74</v>
          </cell>
          <cell r="R46">
            <v>12870693.51</v>
          </cell>
          <cell r="S46">
            <v>12852778.789999999</v>
          </cell>
          <cell r="T46">
            <v>12835335.32</v>
          </cell>
          <cell r="U46">
            <v>12818345.34</v>
          </cell>
          <cell r="V46">
            <v>12801793.970000001</v>
          </cell>
          <cell r="W46">
            <v>12785668</v>
          </cell>
          <cell r="X46">
            <v>12769955.390000001</v>
          </cell>
          <cell r="Y46">
            <v>12754645.050000001</v>
          </cell>
          <cell r="Z46">
            <v>12739726.77</v>
          </cell>
          <cell r="AA46">
            <v>12725191.15</v>
          </cell>
          <cell r="AB46">
            <v>12711029.539999999</v>
          </cell>
          <cell r="AC46">
            <v>12697234.07</v>
          </cell>
          <cell r="AD46">
            <v>12683797.539999999</v>
          </cell>
          <cell r="AE46">
            <v>12670713.43</v>
          </cell>
          <cell r="AF46">
            <v>12657975.859999999</v>
          </cell>
          <cell r="AG46">
            <v>12645579.5</v>
          </cell>
          <cell r="AH46">
            <v>12633519.59</v>
          </cell>
          <cell r="AI46">
            <v>12621791.869999999</v>
          </cell>
          <cell r="AJ46">
            <v>12610392.51</v>
          </cell>
          <cell r="AK46">
            <v>12599318.130000001</v>
          </cell>
        </row>
        <row r="47">
          <cell r="A47" t="str">
            <v>ch_auto_toe_cgas_0</v>
          </cell>
          <cell r="B47">
            <v>2799.5148730000001</v>
          </cell>
          <cell r="C47">
            <v>2877.3118920000002</v>
          </cell>
          <cell r="D47">
            <v>2969.836378</v>
          </cell>
          <cell r="E47">
            <v>3070.1005319999999</v>
          </cell>
          <cell r="F47">
            <v>3173.596763</v>
          </cell>
          <cell r="G47">
            <v>3277.513946</v>
          </cell>
          <cell r="H47">
            <v>3380.1538730000002</v>
          </cell>
          <cell r="I47">
            <v>3480.52675</v>
          </cell>
          <cell r="J47">
            <v>3578.084245</v>
          </cell>
          <cell r="K47">
            <v>3672.5492370000002</v>
          </cell>
          <cell r="L47">
            <v>3763.8098020000002</v>
          </cell>
          <cell r="M47">
            <v>3851.8541989999999</v>
          </cell>
          <cell r="N47">
            <v>3936.7312999999999</v>
          </cell>
          <cell r="O47">
            <v>4018.5264750000001</v>
          </cell>
          <cell r="P47">
            <v>4097.346767</v>
          </cell>
          <cell r="Q47">
            <v>4173.3115879999996</v>
          </cell>
          <cell r="R47">
            <v>4246.5467639999997</v>
          </cell>
          <cell r="S47">
            <v>4317.1806100000003</v>
          </cell>
          <cell r="T47">
            <v>4385.3413209999999</v>
          </cell>
          <cell r="U47">
            <v>4451.155197</v>
          </cell>
          <cell r="V47">
            <v>4514.7454770000004</v>
          </cell>
          <cell r="W47">
            <v>4576.2315689999996</v>
          </cell>
          <cell r="X47">
            <v>4635.7285970000003</v>
          </cell>
          <cell r="Y47">
            <v>4693.347154</v>
          </cell>
          <cell r="Z47">
            <v>4749.1932070000003</v>
          </cell>
          <cell r="AA47">
            <v>4803.3681100000003</v>
          </cell>
          <cell r="AB47">
            <v>4855.9686760000004</v>
          </cell>
          <cell r="AC47">
            <v>4907.0872959999997</v>
          </cell>
          <cell r="AD47">
            <v>4956.8120699999999</v>
          </cell>
          <cell r="AE47">
            <v>5005.226944</v>
          </cell>
          <cell r="AF47">
            <v>5052.4118539999999</v>
          </cell>
          <cell r="AG47">
            <v>5098.4428429999998</v>
          </cell>
          <cell r="AH47">
            <v>5143.3921890000001</v>
          </cell>
          <cell r="AI47">
            <v>5187.3285109999997</v>
          </cell>
          <cell r="AJ47">
            <v>5230.3168690000002</v>
          </cell>
          <cell r="AK47">
            <v>5272.4188560000002</v>
          </cell>
        </row>
        <row r="48">
          <cell r="A48" t="str">
            <v>ch_hous_toe_cele_2</v>
          </cell>
          <cell r="B48">
            <v>13356470.77</v>
          </cell>
          <cell r="C48">
            <v>13346991.01</v>
          </cell>
          <cell r="D48">
            <v>13274501.449999999</v>
          </cell>
          <cell r="E48">
            <v>13182243.51</v>
          </cell>
          <cell r="F48">
            <v>13089321.890000001</v>
          </cell>
          <cell r="G48">
            <v>13003674.18</v>
          </cell>
          <cell r="H48">
            <v>12924194.119999999</v>
          </cell>
          <cell r="I48">
            <v>12846858</v>
          </cell>
          <cell r="J48">
            <v>12771174.810000001</v>
          </cell>
          <cell r="K48">
            <v>12697841.67</v>
          </cell>
          <cell r="L48">
            <v>12627835.98</v>
          </cell>
          <cell r="M48">
            <v>12562110.18</v>
          </cell>
          <cell r="N48">
            <v>12501506.810000001</v>
          </cell>
          <cell r="O48">
            <v>12446734.09</v>
          </cell>
          <cell r="P48">
            <v>12398346.539999999</v>
          </cell>
          <cell r="Q48">
            <v>12356719.140000001</v>
          </cell>
          <cell r="R48">
            <v>12319346.470000001</v>
          </cell>
          <cell r="S48">
            <v>12282662.34</v>
          </cell>
          <cell r="T48">
            <v>12245607.23</v>
          </cell>
          <cell r="U48">
            <v>12208001.210000001</v>
          </cell>
          <cell r="V48">
            <v>12169895.32</v>
          </cell>
          <cell r="W48">
            <v>12131350.199999999</v>
          </cell>
          <cell r="X48">
            <v>12092384.710000001</v>
          </cell>
          <cell r="Y48">
            <v>12052981.460000001</v>
          </cell>
          <cell r="Z48">
            <v>12013104.4</v>
          </cell>
          <cell r="AA48">
            <v>11972713.810000001</v>
          </cell>
          <cell r="AB48">
            <v>11931775.789999999</v>
          </cell>
          <cell r="AC48">
            <v>11890267.41</v>
          </cell>
          <cell r="AD48">
            <v>11848178.970000001</v>
          </cell>
          <cell r="AE48">
            <v>11805514.91</v>
          </cell>
          <cell r="AF48">
            <v>11762293.91</v>
          </cell>
          <cell r="AG48">
            <v>11718548.789999999</v>
          </cell>
          <cell r="AH48">
            <v>11674326.23</v>
          </cell>
          <cell r="AI48">
            <v>11629686.310000001</v>
          </cell>
          <cell r="AJ48">
            <v>11584701.880000001</v>
          </cell>
          <cell r="AK48">
            <v>11539457.49</v>
          </cell>
        </row>
        <row r="49">
          <cell r="A49" t="str">
            <v>ch_auto_toe_cele_2</v>
          </cell>
          <cell r="B49">
            <v>18427.231299999999</v>
          </cell>
          <cell r="C49">
            <v>25598.097460000001</v>
          </cell>
          <cell r="D49">
            <v>33130.925929999998</v>
          </cell>
          <cell r="E49">
            <v>40865.097849999998</v>
          </cell>
          <cell r="F49">
            <v>48717.010990000002</v>
          </cell>
          <cell r="G49">
            <v>56665.263180000002</v>
          </cell>
          <cell r="H49">
            <v>64743.979910000002</v>
          </cell>
          <cell r="I49">
            <v>73015.470749999993</v>
          </cell>
          <cell r="J49">
            <v>81543.280299999999</v>
          </cell>
          <cell r="K49">
            <v>90395.817779999998</v>
          </cell>
          <cell r="L49">
            <v>99652.360860000001</v>
          </cell>
          <cell r="M49">
            <v>109410.2378</v>
          </cell>
          <cell r="N49">
            <v>119793.35189999999</v>
          </cell>
          <cell r="O49">
            <v>130962.72629999999</v>
          </cell>
          <cell r="P49">
            <v>143130.23079999999</v>
          </cell>
          <cell r="Q49">
            <v>156577.29029999999</v>
          </cell>
          <cell r="R49">
            <v>171684.5441</v>
          </cell>
          <cell r="S49">
            <v>188921.61499999999</v>
          </cell>
          <cell r="T49">
            <v>208811.4039</v>
          </cell>
          <cell r="U49">
            <v>231935.69469999999</v>
          </cell>
          <cell r="V49">
            <v>258940.8431</v>
          </cell>
          <cell r="W49">
            <v>290542.56640000001</v>
          </cell>
          <cell r="X49">
            <v>327529.74780000001</v>
          </cell>
          <cell r="Y49">
            <v>370767.08130000002</v>
          </cell>
          <cell r="Z49">
            <v>421196.2867</v>
          </cell>
          <cell r="AA49">
            <v>479835.53899999999</v>
          </cell>
          <cell r="AB49">
            <v>547776.69949999999</v>
          </cell>
          <cell r="AC49">
            <v>626179.90610000002</v>
          </cell>
          <cell r="AD49">
            <v>716265.07559999998</v>
          </cell>
          <cell r="AE49">
            <v>819299.9007</v>
          </cell>
          <cell r="AF49">
            <v>936583.98840000003</v>
          </cell>
          <cell r="AG49">
            <v>1069428.8929999999</v>
          </cell>
          <cell r="AH49">
            <v>1219133.96</v>
          </cell>
          <cell r="AI49">
            <v>1386958.0989999999</v>
          </cell>
          <cell r="AJ49">
            <v>1574087.882</v>
          </cell>
          <cell r="AK49">
            <v>1781602.64</v>
          </cell>
        </row>
        <row r="50">
          <cell r="A50" t="str">
            <v>ch_hous_toe_cele_0</v>
          </cell>
          <cell r="B50">
            <v>13356470.77</v>
          </cell>
          <cell r="C50">
            <v>13336542.029999999</v>
          </cell>
          <cell r="D50">
            <v>13250236.470000001</v>
          </cell>
          <cell r="E50">
            <v>13142197.41</v>
          </cell>
          <cell r="F50">
            <v>13030865.470000001</v>
          </cell>
          <cell r="G50">
            <v>12922891.41</v>
          </cell>
          <cell r="H50">
            <v>12819959.73</v>
          </cell>
          <cell r="I50">
            <v>12721874.800000001</v>
          </cell>
          <cell r="J50">
            <v>12627885.77</v>
          </cell>
          <cell r="K50">
            <v>12537208.619999999</v>
          </cell>
          <cell r="L50">
            <v>12449197.07</v>
          </cell>
          <cell r="M50">
            <v>12363370.199999999</v>
          </cell>
          <cell r="N50">
            <v>12279389.210000001</v>
          </cell>
          <cell r="O50">
            <v>12197022.6</v>
          </cell>
          <cell r="P50">
            <v>12116114.23</v>
          </cell>
          <cell r="Q50">
            <v>12036558.539999999</v>
          </cell>
          <cell r="R50">
            <v>11958282.970000001</v>
          </cell>
          <cell r="S50">
            <v>11881201.92</v>
          </cell>
          <cell r="T50">
            <v>11805247.960000001</v>
          </cell>
          <cell r="U50">
            <v>11730383.66</v>
          </cell>
          <cell r="V50">
            <v>11656586.58</v>
          </cell>
          <cell r="W50">
            <v>11583841.779999999</v>
          </cell>
          <cell r="X50">
            <v>11512138.17</v>
          </cell>
          <cell r="Y50">
            <v>11441466.560000001</v>
          </cell>
          <cell r="Z50">
            <v>11371818.710000001</v>
          </cell>
          <cell r="AA50">
            <v>11303186.779999999</v>
          </cell>
          <cell r="AB50">
            <v>11235563.050000001</v>
          </cell>
          <cell r="AC50">
            <v>11168939.76</v>
          </cell>
          <cell r="AD50">
            <v>11103308.99</v>
          </cell>
          <cell r="AE50">
            <v>11038662.65</v>
          </cell>
          <cell r="AF50">
            <v>10974992.439999999</v>
          </cell>
          <cell r="AG50">
            <v>10912289.810000001</v>
          </cell>
          <cell r="AH50">
            <v>10850546</v>
          </cell>
          <cell r="AI50">
            <v>10789752.07</v>
          </cell>
          <cell r="AJ50">
            <v>10729898.810000001</v>
          </cell>
          <cell r="AK50">
            <v>10670976.890000001</v>
          </cell>
        </row>
        <row r="51">
          <cell r="A51" t="str">
            <v>ch_auto_toe_cele_0</v>
          </cell>
          <cell r="B51">
            <v>18427.231299999999</v>
          </cell>
          <cell r="C51">
            <v>25605.273829999998</v>
          </cell>
          <cell r="D51">
            <v>33111.892529999997</v>
          </cell>
          <cell r="E51">
            <v>40747.166039999996</v>
          </cell>
          <cell r="F51">
            <v>48383.94109</v>
          </cell>
          <cell r="G51">
            <v>55944.560669999999</v>
          </cell>
          <cell r="H51">
            <v>63383.507870000001</v>
          </cell>
          <cell r="I51">
            <v>70675.489159999997</v>
          </cell>
          <cell r="J51">
            <v>77807.694050000006</v>
          </cell>
          <cell r="K51">
            <v>84774.949120000005</v>
          </cell>
          <cell r="L51">
            <v>91576.752800000002</v>
          </cell>
          <cell r="M51">
            <v>98215.480920000002</v>
          </cell>
          <cell r="N51">
            <v>104695.30130000001</v>
          </cell>
          <cell r="O51">
            <v>111021.5114</v>
          </cell>
          <cell r="P51">
            <v>117200.1271</v>
          </cell>
          <cell r="Q51">
            <v>123237.6241</v>
          </cell>
          <cell r="R51">
            <v>129140.7708</v>
          </cell>
          <cell r="S51">
            <v>134916.52369999999</v>
          </cell>
          <cell r="T51">
            <v>140571.96090000001</v>
          </cell>
          <cell r="U51">
            <v>146114.2451</v>
          </cell>
          <cell r="V51">
            <v>151550.60560000001</v>
          </cell>
          <cell r="W51">
            <v>156888.33420000001</v>
          </cell>
          <cell r="X51">
            <v>162134.7934</v>
          </cell>
          <cell r="Y51">
            <v>167297.43030000001</v>
          </cell>
          <cell r="Z51">
            <v>172383.79860000001</v>
          </cell>
          <cell r="AA51">
            <v>177401.58319999999</v>
          </cell>
          <cell r="AB51">
            <v>182358.62950000001</v>
          </cell>
          <cell r="AC51">
            <v>187262.9737</v>
          </cell>
          <cell r="AD51">
            <v>192122.87640000001</v>
          </cell>
          <cell r="AE51">
            <v>196946.8572</v>
          </cell>
          <cell r="AF51">
            <v>201743.73060000001</v>
          </cell>
          <cell r="AG51">
            <v>206522.6446</v>
          </cell>
          <cell r="AH51">
            <v>211293.12</v>
          </cell>
          <cell r="AI51">
            <v>216065.09280000001</v>
          </cell>
          <cell r="AJ51">
            <v>220848.95809999999</v>
          </cell>
          <cell r="AK51">
            <v>225655.6177</v>
          </cell>
        </row>
        <row r="52">
          <cell r="A52" t="str">
            <v>ch_hous_toe_chea_2</v>
          </cell>
          <cell r="B52">
            <v>3020031</v>
          </cell>
          <cell r="C52">
            <v>3053539.1540000001</v>
          </cell>
          <cell r="D52">
            <v>3085331.6170000001</v>
          </cell>
          <cell r="E52">
            <v>3115771.676</v>
          </cell>
          <cell r="F52">
            <v>3145249.75</v>
          </cell>
          <cell r="G52">
            <v>3173885.0869999998</v>
          </cell>
          <cell r="H52">
            <v>3201430.3760000002</v>
          </cell>
          <cell r="I52">
            <v>3227984.8250000002</v>
          </cell>
          <cell r="J52">
            <v>3254164.4750000001</v>
          </cell>
          <cell r="K52">
            <v>3280357.5019999999</v>
          </cell>
          <cell r="L52">
            <v>3306619.4780000001</v>
          </cell>
          <cell r="M52">
            <v>3332760.906</v>
          </cell>
          <cell r="N52">
            <v>3358457.523</v>
          </cell>
          <cell r="O52">
            <v>3383333.3259999999</v>
          </cell>
          <cell r="P52">
            <v>3407011.55</v>
          </cell>
          <cell r="Q52">
            <v>3429142.1940000001</v>
          </cell>
          <cell r="R52">
            <v>3449347.014</v>
          </cell>
          <cell r="S52">
            <v>3467692.6740000001</v>
          </cell>
          <cell r="T52">
            <v>3484789.3130000001</v>
          </cell>
          <cell r="U52">
            <v>3501189.0150000001</v>
          </cell>
          <cell r="V52">
            <v>3517247.568</v>
          </cell>
          <cell r="W52">
            <v>3533147.1230000001</v>
          </cell>
          <cell r="X52">
            <v>3548955.5079999999</v>
          </cell>
          <cell r="Y52">
            <v>3564678.6850000001</v>
          </cell>
          <cell r="Z52">
            <v>3580296.2740000002</v>
          </cell>
          <cell r="AA52">
            <v>3595781.952</v>
          </cell>
          <cell r="AB52">
            <v>3611113.35</v>
          </cell>
          <cell r="AC52">
            <v>3626275.662</v>
          </cell>
          <cell r="AD52">
            <v>3641261.952</v>
          </cell>
          <cell r="AE52">
            <v>3656071.9959999998</v>
          </cell>
          <cell r="AF52">
            <v>3670710.702</v>
          </cell>
          <cell r="AG52">
            <v>3685186.59</v>
          </cell>
          <cell r="AH52">
            <v>3699510.5440000002</v>
          </cell>
          <cell r="AI52">
            <v>3713694.878</v>
          </cell>
          <cell r="AJ52">
            <v>3727752.6770000001</v>
          </cell>
          <cell r="AK52">
            <v>3741697.3769999999</v>
          </cell>
        </row>
        <row r="53">
          <cell r="A53" t="str">
            <v>ch_auto_toe_chea_2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</row>
        <row r="54">
          <cell r="A54" t="str">
            <v>ch_hous_toe_chea_0</v>
          </cell>
          <cell r="B54">
            <v>3020031</v>
          </cell>
          <cell r="C54">
            <v>3053233.5090000001</v>
          </cell>
          <cell r="D54">
            <v>3085705.2239999999</v>
          </cell>
          <cell r="E54">
            <v>3117710.1669999999</v>
          </cell>
          <cell r="F54">
            <v>3149399.0350000001</v>
          </cell>
          <cell r="G54">
            <v>3180849.9139999999</v>
          </cell>
          <cell r="H54">
            <v>3212094.83</v>
          </cell>
          <cell r="I54">
            <v>3243140.1910000001</v>
          </cell>
          <cell r="J54">
            <v>3273981.47</v>
          </cell>
          <cell r="K54">
            <v>3304612.1880000001</v>
          </cell>
          <cell r="L54">
            <v>3335028.2370000002</v>
          </cell>
          <cell r="M54">
            <v>3365229.0830000001</v>
          </cell>
          <cell r="N54">
            <v>3395217.3139999998</v>
          </cell>
          <cell r="O54">
            <v>3424997.5589999999</v>
          </cell>
          <cell r="P54">
            <v>3454575.4040000001</v>
          </cell>
          <cell r="Q54">
            <v>3483956.5669999998</v>
          </cell>
          <cell r="R54">
            <v>3513146.3960000002</v>
          </cell>
          <cell r="S54">
            <v>3542149.6379999998</v>
          </cell>
          <cell r="T54">
            <v>3570970.3849999998</v>
          </cell>
          <cell r="U54">
            <v>3599612.1209999998</v>
          </cell>
          <cell r="V54">
            <v>3628077.8569999998</v>
          </cell>
          <cell r="W54">
            <v>3656370.2779999999</v>
          </cell>
          <cell r="X54">
            <v>3684491.8560000001</v>
          </cell>
          <cell r="Y54">
            <v>3712444.9380000001</v>
          </cell>
          <cell r="Z54">
            <v>3740231.8020000001</v>
          </cell>
          <cell r="AA54">
            <v>3767854.6910000001</v>
          </cell>
          <cell r="AB54">
            <v>3795315.8360000001</v>
          </cell>
          <cell r="AC54">
            <v>3822617.4750000001</v>
          </cell>
          <cell r="AD54">
            <v>3849761.852</v>
          </cell>
          <cell r="AE54">
            <v>3876751.227</v>
          </cell>
          <cell r="AF54">
            <v>3903585.2760000001</v>
          </cell>
          <cell r="AG54">
            <v>3930265.233</v>
          </cell>
          <cell r="AH54">
            <v>3956793.1379999998</v>
          </cell>
          <cell r="AI54">
            <v>3983171.3840000001</v>
          </cell>
          <cell r="AJ54">
            <v>4009402.5019999999</v>
          </cell>
          <cell r="AK54">
            <v>4035489.0789999999</v>
          </cell>
        </row>
        <row r="55">
          <cell r="A55" t="str">
            <v>ch_auto_toe_chea_0</v>
          </cell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</row>
        <row r="56">
          <cell r="A56" t="str">
            <v>ch_hous_toe_cbio_2</v>
          </cell>
          <cell r="B56">
            <v>6415375</v>
          </cell>
          <cell r="C56">
            <v>6403540.4450000003</v>
          </cell>
          <cell r="D56">
            <v>6358162.5389999999</v>
          </cell>
          <cell r="E56">
            <v>6300480.2599999998</v>
          </cell>
          <cell r="F56">
            <v>6237650.3990000002</v>
          </cell>
          <cell r="G56">
            <v>6170868.5489999996</v>
          </cell>
          <cell r="H56">
            <v>6103606.7759999996</v>
          </cell>
          <cell r="I56">
            <v>6040136.8880000003</v>
          </cell>
          <cell r="J56">
            <v>5980588.3279999997</v>
          </cell>
          <cell r="K56">
            <v>5923556.2479999997</v>
          </cell>
          <cell r="L56">
            <v>5867212.2949999999</v>
          </cell>
          <cell r="M56">
            <v>5809758.2640000004</v>
          </cell>
          <cell r="N56">
            <v>5749608.6639999999</v>
          </cell>
          <cell r="O56">
            <v>5685469.3159999996</v>
          </cell>
          <cell r="P56">
            <v>5616377.3269999996</v>
          </cell>
          <cell r="Q56">
            <v>5541722.4850000003</v>
          </cell>
          <cell r="R56">
            <v>5463759.642</v>
          </cell>
          <cell r="S56">
            <v>5386005.2180000003</v>
          </cell>
          <cell r="T56">
            <v>5309906.7429999998</v>
          </cell>
          <cell r="U56">
            <v>5235997.0690000001</v>
          </cell>
          <cell r="V56">
            <v>5164422.4910000004</v>
          </cell>
          <cell r="W56">
            <v>5095175.6210000003</v>
          </cell>
          <cell r="X56">
            <v>5028193.8550000004</v>
          </cell>
          <cell r="Y56">
            <v>4963398.8739999998</v>
          </cell>
          <cell r="Z56">
            <v>4900711.335</v>
          </cell>
          <cell r="AA56">
            <v>4840055.6069999998</v>
          </cell>
          <cell r="AB56">
            <v>4781360.7750000004</v>
          </cell>
          <cell r="AC56">
            <v>4724560.3679999998</v>
          </cell>
          <cell r="AD56">
            <v>4669591.7570000002</v>
          </cell>
          <cell r="AE56">
            <v>4616395.5549999997</v>
          </cell>
          <cell r="AF56">
            <v>4564915.1100000003</v>
          </cell>
          <cell r="AG56">
            <v>4515096.13</v>
          </cell>
          <cell r="AH56">
            <v>4466886.4079999998</v>
          </cell>
          <cell r="AI56">
            <v>4420235.6430000002</v>
          </cell>
          <cell r="AJ56">
            <v>4375095.3370000003</v>
          </cell>
          <cell r="AK56">
            <v>4331418.7319999998</v>
          </cell>
        </row>
        <row r="57">
          <cell r="A57" t="str">
            <v>ch_auto_toe_cbio_2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ch_hous_toe_cbio_0</v>
          </cell>
          <cell r="B58">
            <v>6415375</v>
          </cell>
          <cell r="C58">
            <v>6414041.591</v>
          </cell>
          <cell r="D58">
            <v>6382734.676</v>
          </cell>
          <cell r="E58">
            <v>6341433.0920000002</v>
          </cell>
          <cell r="F58">
            <v>6298420.3870000001</v>
          </cell>
          <cell r="G58">
            <v>6256720.0489999996</v>
          </cell>
          <cell r="H58">
            <v>6217135.9639999997</v>
          </cell>
          <cell r="I58">
            <v>6179624.1210000003</v>
          </cell>
          <cell r="J58">
            <v>6143880.6169999996</v>
          </cell>
          <cell r="K58">
            <v>6109574.4000000004</v>
          </cell>
          <cell r="L58">
            <v>6076425.5259999996</v>
          </cell>
          <cell r="M58">
            <v>6044220.4539999999</v>
          </cell>
          <cell r="N58">
            <v>6012804.7259999998</v>
          </cell>
          <cell r="O58">
            <v>5982069.8509999998</v>
          </cell>
          <cell r="P58">
            <v>5951940.7630000003</v>
          </cell>
          <cell r="Q58">
            <v>5922365.7549999999</v>
          </cell>
          <cell r="R58">
            <v>5893309.0389999999</v>
          </cell>
          <cell r="S58">
            <v>5864745.4859999996</v>
          </cell>
          <cell r="T58">
            <v>5836655.7879999997</v>
          </cell>
          <cell r="U58">
            <v>5809010.9910000004</v>
          </cell>
          <cell r="V58">
            <v>5781794.9709999999</v>
          </cell>
          <cell r="W58">
            <v>5754998.4270000001</v>
          </cell>
          <cell r="X58">
            <v>5728615.6490000002</v>
          </cell>
          <cell r="Y58">
            <v>5702642.773</v>
          </cell>
          <cell r="Z58">
            <v>5677076.8360000001</v>
          </cell>
          <cell r="AA58">
            <v>5651915.2539999997</v>
          </cell>
          <cell r="AB58">
            <v>5627155.5520000001</v>
          </cell>
          <cell r="AC58">
            <v>5602795.2199999997</v>
          </cell>
          <cell r="AD58">
            <v>5578831.6409999998</v>
          </cell>
          <cell r="AE58">
            <v>5555262.0659999996</v>
          </cell>
          <cell r="AF58">
            <v>5532083.6109999996</v>
          </cell>
          <cell r="AG58">
            <v>5509293.2649999997</v>
          </cell>
          <cell r="AH58">
            <v>5486887.9009999996</v>
          </cell>
          <cell r="AI58">
            <v>5464864.29</v>
          </cell>
          <cell r="AJ58">
            <v>5443219.1140000001</v>
          </cell>
          <cell r="AK58">
            <v>5421948.9840000002</v>
          </cell>
        </row>
        <row r="59">
          <cell r="A59" t="str">
            <v>ch_auto_toe_cbio_0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ch_hous_toe_cote_2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ch_auto_toe_cote_2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</row>
        <row r="62">
          <cell r="A62" t="str">
            <v>ch_hous_toe_cote_0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</row>
        <row r="63">
          <cell r="A63" t="str">
            <v>ch_auto_toe_cote_0</v>
          </cell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</row>
        <row r="64">
          <cell r="A64" t="str">
            <v>ch_hous_toe_cghb_2</v>
          </cell>
          <cell r="B64">
            <v>22659971.420000002</v>
          </cell>
          <cell r="C64">
            <v>22669843.300000001</v>
          </cell>
          <cell r="D64">
            <v>22580065.879999999</v>
          </cell>
          <cell r="E64">
            <v>22450354.98</v>
          </cell>
          <cell r="F64">
            <v>22298893.379999999</v>
          </cell>
          <cell r="G64">
            <v>22126339.07</v>
          </cell>
          <cell r="H64">
            <v>21948287.34</v>
          </cell>
          <cell r="I64">
            <v>21785211.219999999</v>
          </cell>
          <cell r="J64">
            <v>21638361.219999999</v>
          </cell>
          <cell r="K64">
            <v>21501579.800000001</v>
          </cell>
          <cell r="L64">
            <v>21366544.359999999</v>
          </cell>
          <cell r="M64">
            <v>21225055.010000002</v>
          </cell>
          <cell r="N64">
            <v>21070038.07</v>
          </cell>
          <cell r="O64">
            <v>20896000.120000001</v>
          </cell>
          <cell r="P64">
            <v>20699228.719999999</v>
          </cell>
          <cell r="Q64">
            <v>20477838.739999998</v>
          </cell>
          <cell r="R64">
            <v>20242222.149999999</v>
          </cell>
          <cell r="S64">
            <v>20007834.210000001</v>
          </cell>
          <cell r="T64">
            <v>19781195.43</v>
          </cell>
          <cell r="U64">
            <v>19564619.539999999</v>
          </cell>
          <cell r="V64">
            <v>19358524.109999999</v>
          </cell>
          <cell r="W64">
            <v>19162539.23</v>
          </cell>
          <cell r="X64">
            <v>18976024.120000001</v>
          </cell>
          <cell r="Y64">
            <v>18798295.190000001</v>
          </cell>
          <cell r="Z64">
            <v>18628716.370000001</v>
          </cell>
          <cell r="AA64">
            <v>18466726.25</v>
          </cell>
          <cell r="AB64">
            <v>18311838.280000001</v>
          </cell>
          <cell r="AC64">
            <v>18163631.300000001</v>
          </cell>
          <cell r="AD64">
            <v>18021737.879999999</v>
          </cell>
          <cell r="AE64">
            <v>17885833.780000001</v>
          </cell>
          <cell r="AF64">
            <v>17755629.280000001</v>
          </cell>
          <cell r="AG64">
            <v>17630862.579999998</v>
          </cell>
          <cell r="AH64">
            <v>17511294.82</v>
          </cell>
          <cell r="AI64">
            <v>17396706.440000001</v>
          </cell>
          <cell r="AJ64">
            <v>17286894.550000001</v>
          </cell>
          <cell r="AK64">
            <v>17181670.920000002</v>
          </cell>
        </row>
        <row r="65">
          <cell r="A65" t="str">
            <v>ch_hous_toe_cghb_0</v>
          </cell>
          <cell r="B65">
            <v>22659971.420000002</v>
          </cell>
          <cell r="C65">
            <v>22723349.809999999</v>
          </cell>
          <cell r="D65">
            <v>22707104.989999998</v>
          </cell>
          <cell r="E65">
            <v>22663341.899999999</v>
          </cell>
          <cell r="F65">
            <v>22614048.699999999</v>
          </cell>
          <cell r="G65">
            <v>22567493.219999999</v>
          </cell>
          <cell r="H65">
            <v>22526008.34</v>
          </cell>
          <cell r="I65">
            <v>22489573.800000001</v>
          </cell>
          <cell r="J65">
            <v>22457404.5</v>
          </cell>
          <cell r="K65">
            <v>22428609.949999999</v>
          </cell>
          <cell r="L65">
            <v>22402431.23</v>
          </cell>
          <cell r="M65">
            <v>22378294.77</v>
          </cell>
          <cell r="N65">
            <v>22355794.780000001</v>
          </cell>
          <cell r="O65">
            <v>22334631.940000001</v>
          </cell>
          <cell r="P65">
            <v>22314557.07</v>
          </cell>
          <cell r="Q65">
            <v>22295425.059999999</v>
          </cell>
          <cell r="R65">
            <v>22277148.949999999</v>
          </cell>
          <cell r="S65">
            <v>22259673.920000002</v>
          </cell>
          <cell r="T65">
            <v>22242961.489999998</v>
          </cell>
          <cell r="U65">
            <v>22226968.460000001</v>
          </cell>
          <cell r="V65">
            <v>22211666.800000001</v>
          </cell>
          <cell r="W65">
            <v>22197036.710000001</v>
          </cell>
          <cell r="X65">
            <v>22183062.890000001</v>
          </cell>
          <cell r="Y65">
            <v>22169732.760000002</v>
          </cell>
          <cell r="Z65">
            <v>22157035.41</v>
          </cell>
          <cell r="AA65">
            <v>22144961.09</v>
          </cell>
          <cell r="AB65">
            <v>22133500.93</v>
          </cell>
          <cell r="AC65">
            <v>22122646.760000002</v>
          </cell>
          <cell r="AD65">
            <v>22112391.030000001</v>
          </cell>
          <cell r="AE65">
            <v>22102726.719999999</v>
          </cell>
          <cell r="AF65">
            <v>22093644.739999998</v>
          </cell>
          <cell r="AG65">
            <v>22085138</v>
          </cell>
          <cell r="AH65">
            <v>22077200.629999999</v>
          </cell>
          <cell r="AI65">
            <v>22069827.539999999</v>
          </cell>
          <cell r="AJ65">
            <v>22063014.129999999</v>
          </cell>
          <cell r="AK65">
            <v>22056756.199999999</v>
          </cell>
        </row>
        <row r="66">
          <cell r="A66" t="str">
            <v>ci_toe_trsp_2</v>
          </cell>
          <cell r="B66">
            <v>26.341533309999999</v>
          </cell>
          <cell r="C66">
            <v>26.59714344</v>
          </cell>
          <cell r="D66">
            <v>26.828834839999999</v>
          </cell>
          <cell r="E66">
            <v>27.04972047</v>
          </cell>
          <cell r="F66">
            <v>27.262911880000001</v>
          </cell>
          <cell r="G66">
            <v>27.465846070000001</v>
          </cell>
          <cell r="H66">
            <v>27.660598140000001</v>
          </cell>
          <cell r="I66">
            <v>27.85418859</v>
          </cell>
          <cell r="J66">
            <v>28.050195469999998</v>
          </cell>
          <cell r="K66">
            <v>28.248847949999998</v>
          </cell>
          <cell r="L66">
            <v>28.447943649999999</v>
          </cell>
          <cell r="M66">
            <v>28.64364454</v>
          </cell>
          <cell r="N66">
            <v>28.83109095</v>
          </cell>
          <cell r="O66">
            <v>29.00488494</v>
          </cell>
          <cell r="P66">
            <v>29.159486909999998</v>
          </cell>
          <cell r="Q66">
            <v>29.28954886</v>
          </cell>
          <cell r="R66">
            <v>29.39541869</v>
          </cell>
          <cell r="S66">
            <v>29.48308016</v>
          </cell>
          <cell r="T66">
            <v>29.557810079999999</v>
          </cell>
          <cell r="U66">
            <v>29.623629529999999</v>
          </cell>
          <cell r="V66">
            <v>29.683515140000001</v>
          </cell>
          <cell r="W66">
            <v>29.739661479999999</v>
          </cell>
          <cell r="X66">
            <v>29.79369209</v>
          </cell>
          <cell r="Y66">
            <v>29.8468166</v>
          </cell>
          <cell r="Z66">
            <v>29.89994587</v>
          </cell>
          <cell r="AA66">
            <v>29.95377616</v>
          </cell>
          <cell r="AB66">
            <v>30.008850500000001</v>
          </cell>
          <cell r="AC66">
            <v>30.06560352</v>
          </cell>
          <cell r="AD66">
            <v>30.124394039999999</v>
          </cell>
          <cell r="AE66">
            <v>30.1855288</v>
          </cell>
          <cell r="AF66">
            <v>30.249279749999999</v>
          </cell>
          <cell r="AG66">
            <v>30.315896540000001</v>
          </cell>
          <cell r="AH66">
            <v>30.385615470000001</v>
          </cell>
          <cell r="AI66">
            <v>30.458665839999998</v>
          </cell>
          <cell r="AJ66">
            <v>30.535274139999999</v>
          </cell>
          <cell r="AK66">
            <v>30.61566676</v>
          </cell>
        </row>
        <row r="67">
          <cell r="A67" t="str">
            <v>ci_toe_trsp_0</v>
          </cell>
          <cell r="B67">
            <v>26.341533309999999</v>
          </cell>
          <cell r="C67">
            <v>26.613547879999999</v>
          </cell>
          <cell r="D67">
            <v>26.875563</v>
          </cell>
          <cell r="E67">
            <v>27.139256339999999</v>
          </cell>
          <cell r="F67">
            <v>27.409131949999999</v>
          </cell>
          <cell r="G67">
            <v>27.686286689999999</v>
          </cell>
          <cell r="H67">
            <v>27.970552470000001</v>
          </cell>
          <cell r="I67">
            <v>28.261389950000002</v>
          </cell>
          <cell r="J67">
            <v>28.558213290000001</v>
          </cell>
          <cell r="K67">
            <v>28.860494930000002</v>
          </cell>
          <cell r="L67">
            <v>29.167792540000001</v>
          </cell>
          <cell r="M67">
            <v>29.479750710000001</v>
          </cell>
          <cell r="N67">
            <v>29.796094620000002</v>
          </cell>
          <cell r="O67">
            <v>30.116621089999999</v>
          </cell>
          <cell r="P67">
            <v>30.441188360000002</v>
          </cell>
          <cell r="Q67">
            <v>30.769704730000001</v>
          </cell>
          <cell r="R67">
            <v>31.102117530000001</v>
          </cell>
          <cell r="S67">
            <v>31.438402910000001</v>
          </cell>
          <cell r="T67">
            <v>31.778556729999998</v>
          </cell>
          <cell r="U67">
            <v>32.12258705</v>
          </cell>
          <cell r="V67">
            <v>32.470508780000003</v>
          </cell>
          <cell r="W67">
            <v>32.822340060000002</v>
          </cell>
          <cell r="X67">
            <v>33.17810017</v>
          </cell>
          <cell r="Y67">
            <v>33.537808589999997</v>
          </cell>
          <cell r="Z67">
            <v>33.901484940000003</v>
          </cell>
          <cell r="AA67">
            <v>34.269149400000003</v>
          </cell>
          <cell r="AB67">
            <v>34.640823410000003</v>
          </cell>
          <cell r="AC67">
            <v>35.016530459999998</v>
          </cell>
          <cell r="AD67">
            <v>35.396296790000001</v>
          </cell>
          <cell r="AE67">
            <v>35.780151940000003</v>
          </cell>
          <cell r="AF67">
            <v>36.168129200000003</v>
          </cell>
          <cell r="AG67">
            <v>36.560265800000003</v>
          </cell>
          <cell r="AH67">
            <v>36.956602949999997</v>
          </cell>
          <cell r="AI67">
            <v>37.357185749999999</v>
          </cell>
          <cell r="AJ67">
            <v>37.762063050000002</v>
          </cell>
          <cell r="AK67">
            <v>38.171287139999997</v>
          </cell>
        </row>
        <row r="68">
          <cell r="A68" t="str">
            <v>ci_toe_agrf_2</v>
          </cell>
          <cell r="B68">
            <v>4.8910688090000001</v>
          </cell>
          <cell r="C68">
            <v>4.9373030619999998</v>
          </cell>
          <cell r="D68">
            <v>4.9795591979999996</v>
          </cell>
          <cell r="E68">
            <v>5.0212137050000001</v>
          </cell>
          <cell r="F68">
            <v>5.0629707030000004</v>
          </cell>
          <cell r="G68">
            <v>5.1040926449999997</v>
          </cell>
          <cell r="H68">
            <v>5.1446563430000003</v>
          </cell>
          <cell r="I68">
            <v>5.185699015</v>
          </cell>
          <cell r="J68">
            <v>5.227658774</v>
          </cell>
          <cell r="K68">
            <v>5.2704296389999996</v>
          </cell>
          <cell r="L68">
            <v>5.3135180780000004</v>
          </cell>
          <cell r="M68">
            <v>5.3561694749999997</v>
          </cell>
          <cell r="N68">
            <v>5.3974666610000002</v>
          </cell>
          <cell r="O68">
            <v>5.4364125840000002</v>
          </cell>
          <cell r="P68">
            <v>5.4720042390000003</v>
          </cell>
          <cell r="Q68">
            <v>5.5032999489999996</v>
          </cell>
          <cell r="R68">
            <v>5.5304192199999997</v>
          </cell>
          <cell r="S68">
            <v>5.5544896960000001</v>
          </cell>
          <cell r="T68">
            <v>5.5765024470000002</v>
          </cell>
          <cell r="U68">
            <v>5.5972283190000001</v>
          </cell>
          <cell r="V68">
            <v>5.6172525139999996</v>
          </cell>
          <cell r="W68">
            <v>5.6370161300000001</v>
          </cell>
          <cell r="X68">
            <v>5.6568497129999997</v>
          </cell>
          <cell r="Y68">
            <v>5.6769990049999999</v>
          </cell>
          <cell r="Z68">
            <v>5.6976448599999996</v>
          </cell>
          <cell r="AA68">
            <v>5.7189188209999999</v>
          </cell>
          <cell r="AB68">
            <v>5.7409153259999997</v>
          </cell>
          <cell r="AC68">
            <v>5.7637012680000002</v>
          </cell>
          <cell r="AD68">
            <v>5.7873234489999996</v>
          </cell>
          <cell r="AE68">
            <v>5.8118143680000003</v>
          </cell>
          <cell r="AF68">
            <v>5.837196692</v>
          </cell>
          <cell r="AG68">
            <v>5.8634866739999998</v>
          </cell>
          <cell r="AH68">
            <v>5.8906967410000002</v>
          </cell>
          <cell r="AI68">
            <v>5.9188374000000001</v>
          </cell>
          <cell r="AJ68">
            <v>5.9479186110000004</v>
          </cell>
          <cell r="AK68">
            <v>5.977950721</v>
          </cell>
        </row>
        <row r="69">
          <cell r="A69" t="str">
            <v>ci_toe_agrf_0</v>
          </cell>
          <cell r="B69">
            <v>4.8910688090000001</v>
          </cell>
          <cell r="C69">
            <v>4.9404678820000001</v>
          </cell>
          <cell r="D69">
            <v>4.988492784</v>
          </cell>
          <cell r="E69">
            <v>5.0382642449999997</v>
          </cell>
          <cell r="F69">
            <v>5.0907830360000004</v>
          </cell>
          <cell r="G69">
            <v>5.1460256219999998</v>
          </cell>
          <cell r="H69">
            <v>5.2036324479999996</v>
          </cell>
          <cell r="I69">
            <v>5.2632098489999999</v>
          </cell>
          <cell r="J69">
            <v>5.3244299509999999</v>
          </cell>
          <cell r="K69">
            <v>5.3870461279999997</v>
          </cell>
          <cell r="L69">
            <v>5.4508808760000003</v>
          </cell>
          <cell r="M69">
            <v>5.5158091139999996</v>
          </cell>
          <cell r="N69">
            <v>5.5817441829999996</v>
          </cell>
          <cell r="O69">
            <v>5.6486275600000004</v>
          </cell>
          <cell r="P69">
            <v>5.716421489</v>
          </cell>
          <cell r="Q69">
            <v>5.7851032580000004</v>
          </cell>
          <cell r="R69">
            <v>5.8546608549999997</v>
          </cell>
          <cell r="S69">
            <v>5.9250896879999999</v>
          </cell>
          <cell r="T69">
            <v>5.9963897279999996</v>
          </cell>
          <cell r="U69">
            <v>6.0685631979999997</v>
          </cell>
          <cell r="V69">
            <v>6.1416134189999996</v>
          </cell>
          <cell r="W69">
            <v>6.215543877</v>
          </cell>
          <cell r="X69">
            <v>6.2903577300000002</v>
          </cell>
          <cell r="Y69">
            <v>6.3660576459999998</v>
          </cell>
          <cell r="Z69">
            <v>6.4426458889999996</v>
          </cell>
          <cell r="AA69">
            <v>6.5201245390000002</v>
          </cell>
          <cell r="AB69">
            <v>6.5984957839999998</v>
          </cell>
          <cell r="AC69">
            <v>6.6777622149999996</v>
          </cell>
          <cell r="AD69">
            <v>6.7579270950000003</v>
          </cell>
          <cell r="AE69">
            <v>6.8389945709999997</v>
          </cell>
          <cell r="AF69">
            <v>6.9209698250000002</v>
          </cell>
          <cell r="AG69">
            <v>7.0038591630000004</v>
          </cell>
          <cell r="AH69">
            <v>7.0876700369999996</v>
          </cell>
          <cell r="AI69">
            <v>7.1724110369999998</v>
          </cell>
          <cell r="AJ69">
            <v>7.2580918370000003</v>
          </cell>
          <cell r="AK69">
            <v>7.3447231159999999</v>
          </cell>
        </row>
        <row r="70">
          <cell r="A70" t="str">
            <v>ci_toe_ind_2</v>
          </cell>
          <cell r="B70">
            <v>44.175484509999997</v>
          </cell>
          <cell r="C70">
            <v>44.638110240000003</v>
          </cell>
          <cell r="D70">
            <v>45.076045110000003</v>
          </cell>
          <cell r="E70">
            <v>45.49783446</v>
          </cell>
          <cell r="F70">
            <v>45.903039130000003</v>
          </cell>
          <cell r="G70">
            <v>46.285391580000002</v>
          </cell>
          <cell r="H70">
            <v>46.649558589999998</v>
          </cell>
          <cell r="I70">
            <v>47.009452250000002</v>
          </cell>
          <cell r="J70">
            <v>47.37198428</v>
          </cell>
          <cell r="K70">
            <v>47.737903009999997</v>
          </cell>
          <cell r="L70">
            <v>48.103606139999997</v>
          </cell>
          <cell r="M70">
            <v>48.462618829999997</v>
          </cell>
          <cell r="N70">
            <v>48.806730690000002</v>
          </cell>
          <cell r="O70">
            <v>49.126906339999998</v>
          </cell>
          <cell r="P70">
            <v>49.414044750000002</v>
          </cell>
          <cell r="Q70">
            <v>49.659615580000001</v>
          </cell>
          <cell r="R70">
            <v>49.865090459999998</v>
          </cell>
          <cell r="S70">
            <v>50.041292009999999</v>
          </cell>
          <cell r="T70">
            <v>50.1975275</v>
          </cell>
          <cell r="U70">
            <v>50.340891229999997</v>
          </cell>
          <cell r="V70">
            <v>50.47666117</v>
          </cell>
          <cell r="W70">
            <v>50.608737159999997</v>
          </cell>
          <cell r="X70">
            <v>50.739989899999998</v>
          </cell>
          <cell r="Y70">
            <v>50.872526000000001</v>
          </cell>
          <cell r="Z70">
            <v>51.007888919999999</v>
          </cell>
          <cell r="AA70">
            <v>51.14721144</v>
          </cell>
          <cell r="AB70">
            <v>51.291330989999999</v>
          </cell>
          <cell r="AC70">
            <v>51.440876080000002</v>
          </cell>
          <cell r="AD70">
            <v>51.59633058</v>
          </cell>
          <cell r="AE70">
            <v>51.75808095</v>
          </cell>
          <cell r="AF70">
            <v>51.92645066</v>
          </cell>
          <cell r="AG70">
            <v>52.10172489</v>
          </cell>
          <cell r="AH70">
            <v>52.284168010000002</v>
          </cell>
          <cell r="AI70">
            <v>52.474035700000002</v>
          </cell>
          <cell r="AJ70">
            <v>52.671582970000003</v>
          </cell>
          <cell r="AK70">
            <v>52.877069239999997</v>
          </cell>
        </row>
        <row r="71">
          <cell r="A71" t="str">
            <v>ci_toe_ind_0</v>
          </cell>
          <cell r="B71">
            <v>44.175484509999997</v>
          </cell>
          <cell r="C71">
            <v>44.674067790000002</v>
          </cell>
          <cell r="D71">
            <v>45.175572840000001</v>
          </cell>
          <cell r="E71">
            <v>45.685126359999998</v>
          </cell>
          <cell r="F71">
            <v>46.204778210000001</v>
          </cell>
          <cell r="G71">
            <v>46.734933900000001</v>
          </cell>
          <cell r="H71">
            <v>47.275284489999997</v>
          </cell>
          <cell r="I71">
            <v>47.825257350000001</v>
          </cell>
          <cell r="J71">
            <v>48.384226040000001</v>
          </cell>
          <cell r="K71">
            <v>48.951609249999997</v>
          </cell>
          <cell r="L71">
            <v>49.526915449999997</v>
          </cell>
          <cell r="M71">
            <v>50.109758909999996</v>
          </cell>
          <cell r="N71">
            <v>50.699859699999998</v>
          </cell>
          <cell r="O71">
            <v>51.297034850000003</v>
          </cell>
          <cell r="P71">
            <v>51.901184790000002</v>
          </cell>
          <cell r="Q71">
            <v>52.512276559999997</v>
          </cell>
          <cell r="R71">
            <v>53.130327540000003</v>
          </cell>
          <cell r="S71">
            <v>53.755390859999999</v>
          </cell>
          <cell r="T71">
            <v>54.38754213</v>
          </cell>
          <cell r="U71">
            <v>55.026868970000002</v>
          </cell>
          <cell r="V71">
            <v>55.673463409999997</v>
          </cell>
          <cell r="W71">
            <v>56.327417099999998</v>
          </cell>
          <cell r="X71">
            <v>56.988818649999999</v>
          </cell>
          <cell r="Y71">
            <v>57.657752649999999</v>
          </cell>
          <cell r="Z71">
            <v>58.334299809999997</v>
          </cell>
          <cell r="AA71">
            <v>59.018537909999999</v>
          </cell>
          <cell r="AB71">
            <v>59.710542969999999</v>
          </cell>
          <cell r="AC71">
            <v>60.410390569999997</v>
          </cell>
          <cell r="AD71">
            <v>61.118157009999997</v>
          </cell>
          <cell r="AE71">
            <v>61.833920300000003</v>
          </cell>
          <cell r="AF71">
            <v>62.557760879999996</v>
          </cell>
          <cell r="AG71">
            <v>63.289762029999999</v>
          </cell>
          <cell r="AH71">
            <v>64.030010110000006</v>
          </cell>
          <cell r="AI71">
            <v>64.778594609999999</v>
          </cell>
          <cell r="AJ71">
            <v>65.535608030000006</v>
          </cell>
          <cell r="AK71">
            <v>66.301145750000003</v>
          </cell>
        </row>
        <row r="72">
          <cell r="A72" t="str">
            <v>ci_toe_ser_2</v>
          </cell>
          <cell r="B72">
            <v>22.47585677</v>
          </cell>
          <cell r="C72">
            <v>22.702657739999999</v>
          </cell>
          <cell r="D72">
            <v>22.915782960000001</v>
          </cell>
          <cell r="E72">
            <v>23.12337535</v>
          </cell>
          <cell r="F72">
            <v>23.3260963</v>
          </cell>
          <cell r="G72">
            <v>23.520700690000002</v>
          </cell>
          <cell r="H72">
            <v>23.709781979999999</v>
          </cell>
          <cell r="I72">
            <v>23.90028899</v>
          </cell>
          <cell r="J72">
            <v>24.095068609999998</v>
          </cell>
          <cell r="K72">
            <v>24.29398484</v>
          </cell>
          <cell r="L72">
            <v>24.495062539999999</v>
          </cell>
          <cell r="M72">
            <v>24.695270069999999</v>
          </cell>
          <cell r="N72">
            <v>24.89106344</v>
          </cell>
          <cell r="O72">
            <v>25.0788002</v>
          </cell>
          <cell r="P72">
            <v>25.255072500000001</v>
          </cell>
          <cell r="Q72">
            <v>25.416969399999999</v>
          </cell>
          <cell r="R72">
            <v>25.566201039999999</v>
          </cell>
          <cell r="S72">
            <v>25.708192390000001</v>
          </cell>
          <cell r="T72">
            <v>25.847082400000001</v>
          </cell>
          <cell r="U72">
            <v>25.985757679999999</v>
          </cell>
          <cell r="V72">
            <v>26.126210839999999</v>
          </cell>
          <cell r="W72">
            <v>26.269809800000001</v>
          </cell>
          <cell r="X72">
            <v>26.417473820000001</v>
          </cell>
          <cell r="Y72">
            <v>26.56979192</v>
          </cell>
          <cell r="Z72">
            <v>26.727108179999998</v>
          </cell>
          <cell r="AA72">
            <v>26.889586730000001</v>
          </cell>
          <cell r="AB72">
            <v>27.05726263</v>
          </cell>
          <cell r="AC72">
            <v>27.230081819999999</v>
          </cell>
          <cell r="AD72">
            <v>27.407932299999999</v>
          </cell>
          <cell r="AE72">
            <v>27.59066807</v>
          </cell>
          <cell r="AF72">
            <v>27.778127250000001</v>
          </cell>
          <cell r="AG72">
            <v>27.970145299999999</v>
          </cell>
          <cell r="AH72">
            <v>28.16656455</v>
          </cell>
          <cell r="AI72">
            <v>28.367240590000002</v>
          </cell>
          <cell r="AJ72">
            <v>28.572046319999998</v>
          </cell>
          <cell r="AK72">
            <v>28.780874170000001</v>
          </cell>
        </row>
        <row r="73">
          <cell r="A73" t="str">
            <v>ci_toe_ser_0</v>
          </cell>
          <cell r="B73">
            <v>22.47585677</v>
          </cell>
          <cell r="C73">
            <v>22.721741569999999</v>
          </cell>
          <cell r="D73">
            <v>22.967756900000001</v>
          </cell>
          <cell r="E73">
            <v>23.219975560000002</v>
          </cell>
          <cell r="F73">
            <v>23.480142959999998</v>
          </cell>
          <cell r="G73">
            <v>23.748004349999999</v>
          </cell>
          <cell r="H73">
            <v>24.02269549</v>
          </cell>
          <cell r="I73">
            <v>24.30333366</v>
          </cell>
          <cell r="J73">
            <v>24.589206650000001</v>
          </cell>
          <cell r="K73">
            <v>24.879797060000001</v>
          </cell>
          <cell r="L73">
            <v>25.174752300000002</v>
          </cell>
          <cell r="M73">
            <v>25.473845170000001</v>
          </cell>
          <cell r="N73">
            <v>25.776939590000001</v>
          </cell>
          <cell r="O73">
            <v>26.083964219999999</v>
          </cell>
          <cell r="P73">
            <v>26.394892519999999</v>
          </cell>
          <cell r="Q73">
            <v>26.70972699</v>
          </cell>
          <cell r="R73">
            <v>27.028487370000001</v>
          </cell>
          <cell r="S73">
            <v>27.351202189999999</v>
          </cell>
          <cell r="T73">
            <v>27.677901890000001</v>
          </cell>
          <cell r="U73">
            <v>28.008614300000001</v>
          </cell>
          <cell r="V73">
            <v>28.343362079999999</v>
          </cell>
          <cell r="W73">
            <v>28.682161959999998</v>
          </cell>
          <cell r="X73">
            <v>29.02502509</v>
          </cell>
          <cell r="Y73">
            <v>29.371958150000001</v>
          </cell>
          <cell r="Z73">
            <v>29.722964940000001</v>
          </cell>
          <cell r="AA73">
            <v>30.078048129999999</v>
          </cell>
          <cell r="AB73">
            <v>30.437210919999998</v>
          </cell>
          <cell r="AC73">
            <v>30.80045853</v>
          </cell>
          <cell r="AD73">
            <v>31.167799460000001</v>
          </cell>
          <cell r="AE73">
            <v>31.53924636</v>
          </cell>
          <cell r="AF73">
            <v>31.914816689999999</v>
          </cell>
          <cell r="AG73">
            <v>32.294533059999999</v>
          </cell>
          <cell r="AH73">
            <v>32.678423330000001</v>
          </cell>
          <cell r="AI73">
            <v>33.066520590000003</v>
          </cell>
          <cell r="AJ73">
            <v>33.458862949999997</v>
          </cell>
          <cell r="AK73">
            <v>33.855493289999998</v>
          </cell>
        </row>
        <row r="74">
          <cell r="A74" t="str">
            <v>ci_toe_ccoa_trsp_2</v>
          </cell>
          <cell r="B74">
            <v>3.0823350200000002E-3</v>
          </cell>
          <cell r="C74">
            <v>3.1127392200000002E-3</v>
          </cell>
          <cell r="D74">
            <v>3.1405222999999999E-3</v>
          </cell>
          <cell r="E74">
            <v>3.1670778200000001E-3</v>
          </cell>
          <cell r="F74">
            <v>3.1927275600000002E-3</v>
          </cell>
          <cell r="G74">
            <v>3.21715983E-3</v>
          </cell>
          <cell r="H74">
            <v>3.2405771200000001E-3</v>
          </cell>
          <cell r="I74">
            <v>3.2637771099999998E-3</v>
          </cell>
          <cell r="J74">
            <v>3.2872011299999999E-3</v>
          </cell>
          <cell r="K74">
            <v>3.3108974899999999E-3</v>
          </cell>
          <cell r="L74">
            <v>3.3346172300000002E-3</v>
          </cell>
          <cell r="M74">
            <v>3.3579058099999998E-3</v>
          </cell>
          <cell r="N74">
            <v>3.3801765800000002E-3</v>
          </cell>
          <cell r="O74">
            <v>3.4007693000000002E-3</v>
          </cell>
          <cell r="P74">
            <v>3.4189988799999999E-3</v>
          </cell>
          <cell r="Q74">
            <v>3.43419699E-3</v>
          </cell>
          <cell r="R74">
            <v>3.4463662899999999E-3</v>
          </cell>
          <cell r="S74">
            <v>3.4562051600000002E-3</v>
          </cell>
          <cell r="T74">
            <v>3.4643611299999999E-3</v>
          </cell>
          <cell r="U74">
            <v>3.4713388899999999E-3</v>
          </cell>
          <cell r="V74">
            <v>3.4775168899999999E-3</v>
          </cell>
          <cell r="W74">
            <v>3.48317636E-3</v>
          </cell>
          <cell r="X74">
            <v>3.48852667E-3</v>
          </cell>
          <cell r="Y74">
            <v>3.4937248299999999E-3</v>
          </cell>
          <cell r="Z74">
            <v>3.49888993E-3</v>
          </cell>
          <cell r="AA74">
            <v>3.5041138399999998E-3</v>
          </cell>
          <cell r="AB74">
            <v>3.5094689300000001E-3</v>
          </cell>
          <cell r="AC74">
            <v>3.5150136300000001E-3</v>
          </cell>
          <cell r="AD74">
            <v>3.5207964999999998E-3</v>
          </cell>
          <cell r="AE74">
            <v>3.52685918E-3</v>
          </cell>
          <cell r="AF74">
            <v>3.53323848E-3</v>
          </cell>
          <cell r="AG74">
            <v>3.5399679800000002E-3</v>
          </cell>
          <cell r="AH74">
            <v>3.54707907E-3</v>
          </cell>
          <cell r="AI74">
            <v>3.5546018299999998E-3</v>
          </cell>
          <cell r="AJ74">
            <v>3.56256549E-3</v>
          </cell>
          <cell r="AK74">
            <v>3.5709988800000001E-3</v>
          </cell>
        </row>
        <row r="75">
          <cell r="A75" t="str">
            <v>ci_toe_ccoa_trsp_0</v>
          </cell>
          <cell r="B75">
            <v>3.0823350200000002E-3</v>
          </cell>
          <cell r="C75">
            <v>3.1145561599999999E-3</v>
          </cell>
          <cell r="D75">
            <v>3.1457885100000002E-3</v>
          </cell>
          <cell r="E75">
            <v>3.1772690199999998E-3</v>
          </cell>
          <cell r="F75">
            <v>3.2094770800000002E-3</v>
          </cell>
          <cell r="G75">
            <v>3.2425306000000002E-3</v>
          </cell>
          <cell r="H75">
            <v>3.2764118000000002E-3</v>
          </cell>
          <cell r="I75">
            <v>3.3110616600000001E-3</v>
          </cell>
          <cell r="J75">
            <v>3.3464148000000001E-3</v>
          </cell>
          <cell r="K75">
            <v>3.3824112699999999E-3</v>
          </cell>
          <cell r="L75">
            <v>3.4190001300000001E-3</v>
          </cell>
          <cell r="M75">
            <v>3.45614019E-3</v>
          </cell>
          <cell r="N75">
            <v>3.4937995600000001E-3</v>
          </cell>
          <cell r="O75">
            <v>3.5319548799999999E-3</v>
          </cell>
          <cell r="P75">
            <v>3.5705901100000002E-3</v>
          </cell>
          <cell r="Q75">
            <v>3.6096952499999999E-3</v>
          </cell>
          <cell r="R75">
            <v>3.6492649599999998E-3</v>
          </cell>
          <cell r="S75">
            <v>3.6892973400000002E-3</v>
          </cell>
          <cell r="T75">
            <v>3.7297928099999998E-3</v>
          </cell>
          <cell r="U75">
            <v>3.77075321E-3</v>
          </cell>
          <cell r="V75">
            <v>3.8121811499999998E-3</v>
          </cell>
          <cell r="W75">
            <v>3.8540795900000001E-3</v>
          </cell>
          <cell r="X75">
            <v>3.8964516100000002E-3</v>
          </cell>
          <cell r="Y75">
            <v>3.9393002399999997E-3</v>
          </cell>
          <cell r="Z75">
            <v>3.9826285399999998E-3</v>
          </cell>
          <cell r="AA75">
            <v>4.02643958E-3</v>
          </cell>
          <cell r="AB75">
            <v>4.0707365699999996E-3</v>
          </cell>
          <cell r="AC75">
            <v>4.1155229600000004E-3</v>
          </cell>
          <cell r="AD75">
            <v>4.1608024799999997E-3</v>
          </cell>
          <cell r="AE75">
            <v>4.2065792500000001E-3</v>
          </cell>
          <cell r="AF75">
            <v>4.2528578099999999E-3</v>
          </cell>
          <cell r="AG75">
            <v>4.29964315E-3</v>
          </cell>
          <cell r="AH75">
            <v>4.3469407000000003E-3</v>
          </cell>
          <cell r="AI75">
            <v>4.39475635E-3</v>
          </cell>
          <cell r="AJ75">
            <v>4.4430963899999999E-3</v>
          </cell>
          <cell r="AK75">
            <v>4.49196753E-3</v>
          </cell>
        </row>
        <row r="76">
          <cell r="A76" t="str">
            <v>ci_toe_ccoi_trsp_2</v>
          </cell>
          <cell r="B76">
            <v>1.2192443400000001E-2</v>
          </cell>
          <cell r="C76">
            <v>1.23094368E-2</v>
          </cell>
          <cell r="D76">
            <v>1.2410492299999999E-2</v>
          </cell>
          <cell r="E76">
            <v>1.24992986E-2</v>
          </cell>
          <cell r="F76">
            <v>1.2575427700000001E-2</v>
          </cell>
          <cell r="G76">
            <v>1.26356206E-2</v>
          </cell>
          <cell r="H76">
            <v>1.26832765E-2</v>
          </cell>
          <cell r="I76">
            <v>1.27271608E-2</v>
          </cell>
          <cell r="J76">
            <v>1.27717588E-2</v>
          </cell>
          <cell r="K76">
            <v>1.28177567E-2</v>
          </cell>
          <cell r="L76">
            <v>1.2863236700000001E-2</v>
          </cell>
          <cell r="M76">
            <v>1.2904693599999999E-2</v>
          </cell>
          <cell r="N76">
            <v>1.2937822E-2</v>
          </cell>
          <cell r="O76">
            <v>1.29581321E-2</v>
          </cell>
          <cell r="P76">
            <v>1.29614352E-2</v>
          </cell>
          <cell r="Q76">
            <v>1.29442167E-2</v>
          </cell>
          <cell r="R76">
            <v>1.2908432399999999E-2</v>
          </cell>
          <cell r="S76">
            <v>1.2860673899999999E-2</v>
          </cell>
          <cell r="T76">
            <v>1.2806305800000001E-2</v>
          </cell>
          <cell r="U76">
            <v>1.27491545E-2</v>
          </cell>
          <cell r="V76">
            <v>1.26918147E-2</v>
          </cell>
          <cell r="W76">
            <v>1.26359909E-2</v>
          </cell>
          <cell r="X76">
            <v>1.25827714E-2</v>
          </cell>
          <cell r="Y76">
            <v>1.25328283E-2</v>
          </cell>
          <cell r="Z76">
            <v>1.24865576E-2</v>
          </cell>
          <cell r="AA76">
            <v>1.2444174400000001E-2</v>
          </cell>
          <cell r="AB76">
            <v>1.24057775E-2</v>
          </cell>
          <cell r="AC76">
            <v>1.2371392700000001E-2</v>
          </cell>
          <cell r="AD76">
            <v>1.23410013E-2</v>
          </cell>
          <cell r="AE76">
            <v>1.23145593E-2</v>
          </cell>
          <cell r="AF76">
            <v>1.22920106E-2</v>
          </cell>
          <cell r="AG76">
            <v>1.22732951E-2</v>
          </cell>
          <cell r="AH76">
            <v>1.22583542E-2</v>
          </cell>
          <cell r="AI76">
            <v>1.2247134999999999E-2</v>
          </cell>
          <cell r="AJ76">
            <v>1.22395916E-2</v>
          </cell>
          <cell r="AK76">
            <v>1.22356867E-2</v>
          </cell>
        </row>
        <row r="77">
          <cell r="A77" t="str">
            <v>ci_toe_ccoi_trsp_0</v>
          </cell>
          <cell r="B77">
            <v>1.2192443400000001E-2</v>
          </cell>
          <cell r="C77">
            <v>1.2329247099999999E-2</v>
          </cell>
          <cell r="D77">
            <v>1.24662622E-2</v>
          </cell>
          <cell r="E77">
            <v>1.2605259400000001E-2</v>
          </cell>
          <cell r="F77">
            <v>1.2747054400000001E-2</v>
          </cell>
          <cell r="G77">
            <v>1.28919425E-2</v>
          </cell>
          <cell r="H77">
            <v>1.30399751E-2</v>
          </cell>
          <cell r="I77">
            <v>1.3191085599999999E-2</v>
          </cell>
          <cell r="J77">
            <v>1.3345152000000001E-2</v>
          </cell>
          <cell r="K77">
            <v>1.35020325E-2</v>
          </cell>
          <cell r="L77">
            <v>1.36615889E-2</v>
          </cell>
          <cell r="M77">
            <v>1.38237004E-2</v>
          </cell>
          <cell r="N77">
            <v>1.39882707E-2</v>
          </cell>
          <cell r="O77">
            <v>1.415523E-2</v>
          </cell>
          <cell r="P77">
            <v>1.43245331E-2</v>
          </cell>
          <cell r="Q77">
            <v>1.4496155599999999E-2</v>
          </cell>
          <cell r="R77">
            <v>1.4670088899999999E-2</v>
          </cell>
          <cell r="S77">
            <v>1.48463359E-2</v>
          </cell>
          <cell r="T77">
            <v>1.50249068E-2</v>
          </cell>
          <cell r="U77">
            <v>1.5205815899999999E-2</v>
          </cell>
          <cell r="V77">
            <v>1.5389078699999999E-2</v>
          </cell>
          <cell r="W77">
            <v>1.5574711600000001E-2</v>
          </cell>
          <cell r="X77">
            <v>1.5762729900000001E-2</v>
          </cell>
          <cell r="Y77">
            <v>1.5953148800000001E-2</v>
          </cell>
          <cell r="Z77">
            <v>1.6145982900000001E-2</v>
          </cell>
          <cell r="AA77">
            <v>1.6341246699999999E-2</v>
          </cell>
          <cell r="AB77">
            <v>1.6538955500000001E-2</v>
          </cell>
          <cell r="AC77">
            <v>1.6739125600000002E-2</v>
          </cell>
          <cell r="AD77">
            <v>1.6941774699999999E-2</v>
          </cell>
          <cell r="AE77">
            <v>1.7146922799999999E-2</v>
          </cell>
          <cell r="AF77">
            <v>1.7354591799999999E-2</v>
          </cell>
          <cell r="AG77">
            <v>1.7564805999999999E-2</v>
          </cell>
          <cell r="AH77">
            <v>1.7777592200000001E-2</v>
          </cell>
          <cell r="AI77">
            <v>1.7992979499999999E-2</v>
          </cell>
          <cell r="AJ77">
            <v>1.82109994E-2</v>
          </cell>
          <cell r="AK77">
            <v>1.8431685499999999E-2</v>
          </cell>
        </row>
        <row r="78">
          <cell r="A78" t="str">
            <v>ci_toe_cfut_trsp_2</v>
          </cell>
          <cell r="B78">
            <v>18.352541380000002</v>
          </cell>
          <cell r="C78">
            <v>18.53067845</v>
          </cell>
          <cell r="D78">
            <v>18.691687000000002</v>
          </cell>
          <cell r="E78">
            <v>18.844352260000001</v>
          </cell>
          <cell r="F78">
            <v>18.990602249999998</v>
          </cell>
          <cell r="G78">
            <v>19.12840989</v>
          </cell>
          <cell r="H78">
            <v>19.259482089999999</v>
          </cell>
          <cell r="I78">
            <v>19.389321209999999</v>
          </cell>
          <cell r="J78">
            <v>19.5207345</v>
          </cell>
          <cell r="K78">
            <v>19.65394667</v>
          </cell>
          <cell r="L78">
            <v>19.787318859999999</v>
          </cell>
          <cell r="M78">
            <v>19.91797116</v>
          </cell>
          <cell r="N78">
            <v>20.042263630000001</v>
          </cell>
          <cell r="O78">
            <v>20.156174780000001</v>
          </cell>
          <cell r="P78">
            <v>20.255610839999999</v>
          </cell>
          <cell r="Q78">
            <v>20.336662879999999</v>
          </cell>
          <cell r="R78">
            <v>20.399743789999999</v>
          </cell>
          <cell r="S78">
            <v>20.44946796</v>
          </cell>
          <cell r="T78">
            <v>20.489854680000001</v>
          </cell>
          <cell r="U78">
            <v>20.523943769999999</v>
          </cell>
          <cell r="V78">
            <v>20.553965300000002</v>
          </cell>
          <cell r="W78">
            <v>20.581545940000002</v>
          </cell>
          <cell r="X78">
            <v>20.607874899999999</v>
          </cell>
          <cell r="Y78">
            <v>20.633827270000001</v>
          </cell>
          <cell r="Z78">
            <v>20.66005363</v>
          </cell>
          <cell r="AA78">
            <v>20.687044929999999</v>
          </cell>
          <cell r="AB78">
            <v>20.715179299999999</v>
          </cell>
          <cell r="AC78">
            <v>20.744755659999999</v>
          </cell>
          <cell r="AD78">
            <v>20.776018059999998</v>
          </cell>
          <cell r="AE78">
            <v>20.809173099999999</v>
          </cell>
          <cell r="AF78">
            <v>20.844402519999999</v>
          </cell>
          <cell r="AG78">
            <v>20.881872260000002</v>
          </cell>
          <cell r="AH78">
            <v>20.921738820000002</v>
          </cell>
          <cell r="AI78">
            <v>20.964153809999999</v>
          </cell>
          <cell r="AJ78">
            <v>21.009266870000001</v>
          </cell>
          <cell r="AK78">
            <v>21.05722763</v>
          </cell>
        </row>
        <row r="79">
          <cell r="A79" t="str">
            <v>ci_toe_cfut_trsp_0</v>
          </cell>
          <cell r="B79">
            <v>18.352541380000002</v>
          </cell>
          <cell r="C79">
            <v>18.543405190000001</v>
          </cell>
          <cell r="D79">
            <v>18.72786739</v>
          </cell>
          <cell r="E79">
            <v>18.913593509999998</v>
          </cell>
          <cell r="F79">
            <v>19.103563550000001</v>
          </cell>
          <cell r="G79">
            <v>19.298525569999999</v>
          </cell>
          <cell r="H79">
            <v>19.49839163</v>
          </cell>
          <cell r="I79">
            <v>19.702820410000001</v>
          </cell>
          <cell r="J79">
            <v>19.911430880000001</v>
          </cell>
          <cell r="K79">
            <v>20.123873759999999</v>
          </cell>
          <cell r="L79">
            <v>20.339852400000002</v>
          </cell>
          <cell r="M79">
            <v>20.559126410000001</v>
          </cell>
          <cell r="N79">
            <v>20.781509140000001</v>
          </cell>
          <cell r="O79">
            <v>21.006862649999999</v>
          </cell>
          <cell r="P79">
            <v>21.235091149999999</v>
          </cell>
          <cell r="Q79">
            <v>21.466133339999999</v>
          </cell>
          <cell r="R79">
            <v>21.6999548</v>
          </cell>
          <cell r="S79">
            <v>21.936540900000001</v>
          </cell>
          <cell r="T79">
            <v>22.175890370000001</v>
          </cell>
          <cell r="U79">
            <v>22.41801014</v>
          </cell>
          <cell r="V79">
            <v>22.662911650000002</v>
          </cell>
          <cell r="W79">
            <v>22.9106083</v>
          </cell>
          <cell r="X79">
            <v>23.161114120000001</v>
          </cell>
          <cell r="Y79">
            <v>23.414443080000002</v>
          </cell>
          <cell r="Z79">
            <v>23.670609150000001</v>
          </cell>
          <cell r="AA79">
            <v>23.929626590000002</v>
          </cell>
          <cell r="AB79">
            <v>24.191510480000002</v>
          </cell>
          <cell r="AC79">
            <v>24.4562773</v>
          </cell>
          <cell r="AD79">
            <v>24.723945449999999</v>
          </cell>
          <cell r="AE79">
            <v>24.99453565</v>
          </cell>
          <cell r="AF79">
            <v>25.268071249999998</v>
          </cell>
          <cell r="AG79">
            <v>25.54457837</v>
          </cell>
          <cell r="AH79">
            <v>25.824086000000001</v>
          </cell>
          <cell r="AI79">
            <v>26.106625869999998</v>
          </cell>
          <cell r="AJ79">
            <v>26.39223239</v>
          </cell>
          <cell r="AK79">
            <v>26.680942470000002</v>
          </cell>
        </row>
        <row r="80">
          <cell r="A80" t="str">
            <v>ci_toe_cfuh_trsp_2</v>
          </cell>
          <cell r="B80">
            <v>5.3420570679999999</v>
          </cell>
          <cell r="C80">
            <v>5.3932642270000004</v>
          </cell>
          <cell r="D80">
            <v>5.4396488710000002</v>
          </cell>
          <cell r="E80">
            <v>5.4842437400000001</v>
          </cell>
          <cell r="F80">
            <v>5.5278717300000002</v>
          </cell>
          <cell r="G80">
            <v>5.5701574489999999</v>
          </cell>
          <cell r="H80">
            <v>5.6113927930000003</v>
          </cell>
          <cell r="I80">
            <v>5.6526687820000001</v>
          </cell>
          <cell r="J80">
            <v>5.6945055790000003</v>
          </cell>
          <cell r="K80">
            <v>5.7368844790000004</v>
          </cell>
          <cell r="L80">
            <v>5.779393979</v>
          </cell>
          <cell r="M80">
            <v>5.8213496219999996</v>
          </cell>
          <cell r="N80">
            <v>5.8618834560000002</v>
          </cell>
          <cell r="O80">
            <v>5.9000138020000001</v>
          </cell>
          <cell r="P80">
            <v>5.9347036859999998</v>
          </cell>
          <cell r="Q80">
            <v>5.9649127489999998</v>
          </cell>
          <cell r="R80">
            <v>5.990609504</v>
          </cell>
          <cell r="S80">
            <v>6.0127929729999998</v>
          </cell>
          <cell r="T80">
            <v>6.0323456440000003</v>
          </cell>
          <cell r="U80">
            <v>6.0499509380000003</v>
          </cell>
          <cell r="V80">
            <v>6.0661305380000003</v>
          </cell>
          <cell r="W80">
            <v>6.0812851119999998</v>
          </cell>
          <cell r="X80">
            <v>6.0957251680000004</v>
          </cell>
          <cell r="Y80">
            <v>6.10969359</v>
          </cell>
          <cell r="Z80">
            <v>6.1233824229999998</v>
          </cell>
          <cell r="AA80">
            <v>6.136945581</v>
          </cell>
          <cell r="AB80">
            <v>6.1505085609999997</v>
          </cell>
          <cell r="AC80">
            <v>6.1641758549999999</v>
          </cell>
          <cell r="AD80">
            <v>6.1780365740000001</v>
          </cell>
          <cell r="AE80">
            <v>6.1921687209999998</v>
          </cell>
          <cell r="AF80">
            <v>6.2066424080000004</v>
          </cell>
          <cell r="AG80">
            <v>6.2215222570000002</v>
          </cell>
          <cell r="AH80">
            <v>6.2368691820000004</v>
          </cell>
          <cell r="AI80">
            <v>6.2527416819999999</v>
          </cell>
          <cell r="AJ80">
            <v>6.2691967310000001</v>
          </cell>
          <cell r="AK80">
            <v>6.2862903780000003</v>
          </cell>
        </row>
        <row r="81">
          <cell r="A81" t="str">
            <v>ci_toe_cfuh_trsp_0</v>
          </cell>
          <cell r="B81">
            <v>5.3420570679999999</v>
          </cell>
          <cell r="C81">
            <v>5.395876007</v>
          </cell>
          <cell r="D81">
            <v>5.4470472409999999</v>
          </cell>
          <cell r="E81">
            <v>5.4983868630000003</v>
          </cell>
          <cell r="F81">
            <v>5.5509753069999999</v>
          </cell>
          <cell r="G81">
            <v>5.6050749409999998</v>
          </cell>
          <cell r="H81">
            <v>5.6606480069999998</v>
          </cell>
          <cell r="I81">
            <v>5.7175712330000001</v>
          </cell>
          <cell r="J81">
            <v>5.7757125260000004</v>
          </cell>
          <cell r="K81">
            <v>5.8349545860000003</v>
          </cell>
          <cell r="L81">
            <v>5.8952001010000004</v>
          </cell>
          <cell r="M81">
            <v>5.9563713009999999</v>
          </cell>
          <cell r="N81">
            <v>6.0184080270000004</v>
          </cell>
          <cell r="O81">
            <v>6.0812654740000003</v>
          </cell>
          <cell r="P81">
            <v>6.1449118389999997</v>
          </cell>
          <cell r="Q81">
            <v>6.2093258709999999</v>
          </cell>
          <cell r="R81">
            <v>6.2744944939999998</v>
          </cell>
          <cell r="S81">
            <v>6.3404106919999998</v>
          </cell>
          <cell r="T81">
            <v>6.4070715729999996</v>
          </cell>
          <cell r="U81">
            <v>6.4744768119999998</v>
          </cell>
          <cell r="V81">
            <v>6.542627532</v>
          </cell>
          <cell r="W81">
            <v>6.611525544</v>
          </cell>
          <cell r="X81">
            <v>6.6811729099999999</v>
          </cell>
          <cell r="Y81">
            <v>6.7515717459999998</v>
          </cell>
          <cell r="Z81">
            <v>6.8227242009999998</v>
          </cell>
          <cell r="AA81">
            <v>6.8946325440000003</v>
          </cell>
          <cell r="AB81">
            <v>6.9672993070000002</v>
          </cell>
          <cell r="AC81">
            <v>7.0407274429999998</v>
          </cell>
          <cell r="AD81">
            <v>7.1149204800000003</v>
          </cell>
          <cell r="AE81">
            <v>7.1898826309999997</v>
          </cell>
          <cell r="AF81">
            <v>7.2656188869999996</v>
          </cell>
          <cell r="AG81">
            <v>7.3421350590000003</v>
          </cell>
          <cell r="AH81">
            <v>7.4194377899999999</v>
          </cell>
          <cell r="AI81">
            <v>7.497534538</v>
          </cell>
          <cell r="AJ81">
            <v>7.5764335450000004</v>
          </cell>
          <cell r="AK81">
            <v>7.6561437799999998</v>
          </cell>
        </row>
        <row r="82">
          <cell r="A82" t="str">
            <v>ci_toe_cgas_trsp_2</v>
          </cell>
          <cell r="B82">
            <v>0.24960722420000001</v>
          </cell>
          <cell r="C82">
            <v>0.2519188665</v>
          </cell>
          <cell r="D82">
            <v>0.25393841509999998</v>
          </cell>
          <cell r="E82">
            <v>0.25580648909999998</v>
          </cell>
          <cell r="F82">
            <v>0.25754995180000001</v>
          </cell>
          <cell r="G82">
            <v>0.25913213039999999</v>
          </cell>
          <cell r="H82">
            <v>0.26059049480000002</v>
          </cell>
          <cell r="I82">
            <v>0.2620263679</v>
          </cell>
          <cell r="J82">
            <v>0.26348524350000002</v>
          </cell>
          <cell r="K82">
            <v>0.2649678117</v>
          </cell>
          <cell r="L82">
            <v>0.26644447230000001</v>
          </cell>
          <cell r="M82">
            <v>0.26786641909999998</v>
          </cell>
          <cell r="N82">
            <v>0.26917380730000001</v>
          </cell>
          <cell r="O82">
            <v>0.27030206759999997</v>
          </cell>
          <cell r="P82">
            <v>0.27118705209999999</v>
          </cell>
          <cell r="Q82">
            <v>0.27176931669999999</v>
          </cell>
          <cell r="R82">
            <v>0.2720656863</v>
          </cell>
          <cell r="S82">
            <v>0.27216042639999999</v>
          </cell>
          <cell r="T82">
            <v>0.27212076889999998</v>
          </cell>
          <cell r="U82">
            <v>0.27199588050000001</v>
          </cell>
          <cell r="V82">
            <v>0.27182123489999999</v>
          </cell>
          <cell r="W82">
            <v>0.2716224827</v>
          </cell>
          <cell r="X82">
            <v>0.27141827099999999</v>
          </cell>
          <cell r="Y82">
            <v>0.2712222306</v>
          </cell>
          <cell r="Z82">
            <v>0.2710443816</v>
          </cell>
          <cell r="AA82">
            <v>0.27089213909999998</v>
          </cell>
          <cell r="AB82">
            <v>0.27077103850000001</v>
          </cell>
          <cell r="AC82">
            <v>0.27068526370000001</v>
          </cell>
          <cell r="AD82">
            <v>0.2706380337</v>
          </cell>
          <cell r="AE82">
            <v>0.27063188539999999</v>
          </cell>
          <cell r="AF82">
            <v>0.27066888389999999</v>
          </cell>
          <cell r="AG82">
            <v>0.27075077580000001</v>
          </cell>
          <cell r="AH82">
            <v>0.27087910250000002</v>
          </cell>
          <cell r="AI82">
            <v>0.2710552812</v>
          </cell>
          <cell r="AJ82">
            <v>0.27128066309999999</v>
          </cell>
          <cell r="AK82">
            <v>0.27155657170000003</v>
          </cell>
        </row>
        <row r="83">
          <cell r="A83" t="str">
            <v>ci_toe_cgas_trsp_0</v>
          </cell>
          <cell r="B83">
            <v>0.24960722420000001</v>
          </cell>
          <cell r="C83">
            <v>0.2521594895</v>
          </cell>
          <cell r="D83">
            <v>0.25460441989999999</v>
          </cell>
          <cell r="E83">
            <v>0.2570612068</v>
          </cell>
          <cell r="F83">
            <v>0.25957620749999999</v>
          </cell>
          <cell r="G83">
            <v>0.26216110980000001</v>
          </cell>
          <cell r="H83">
            <v>0.26481464160000001</v>
          </cell>
          <cell r="I83">
            <v>0.2675316519</v>
          </cell>
          <cell r="J83">
            <v>0.27030643729999998</v>
          </cell>
          <cell r="K83">
            <v>0.27313383099999999</v>
          </cell>
          <cell r="L83">
            <v>0.27600949460000002</v>
          </cell>
          <cell r="M83">
            <v>0.2789299415</v>
          </cell>
          <cell r="N83">
            <v>0.28189247519999999</v>
          </cell>
          <cell r="O83">
            <v>0.2848950972</v>
          </cell>
          <cell r="P83">
            <v>0.28793640259999997</v>
          </cell>
          <cell r="Q83">
            <v>0.2910154667</v>
          </cell>
          <cell r="R83">
            <v>0.2941317343</v>
          </cell>
          <cell r="S83">
            <v>0.29728492140000001</v>
          </cell>
          <cell r="T83">
            <v>0.30047492570000001</v>
          </cell>
          <cell r="U83">
            <v>0.30370175620000001</v>
          </cell>
          <cell r="V83">
            <v>0.30696548229999998</v>
          </cell>
          <cell r="W83">
            <v>0.31026620030000002</v>
          </cell>
          <cell r="X83">
            <v>0.31360401500000001</v>
          </cell>
          <cell r="Y83">
            <v>0.31697903170000002</v>
          </cell>
          <cell r="Z83">
            <v>0.32039135660000001</v>
          </cell>
          <cell r="AA83">
            <v>0.32384110179999998</v>
          </cell>
          <cell r="AB83">
            <v>0.327328393</v>
          </cell>
          <cell r="AC83">
            <v>0.33085337710000001</v>
          </cell>
          <cell r="AD83">
            <v>0.33441623030000001</v>
          </cell>
          <cell r="AE83">
            <v>0.33801716310000002</v>
          </cell>
          <cell r="AF83">
            <v>0.34165642509999999</v>
          </cell>
          <cell r="AG83">
            <v>0.34533430720000002</v>
          </cell>
          <cell r="AH83">
            <v>0.34905114199999998</v>
          </cell>
          <cell r="AI83">
            <v>0.35280730319999998</v>
          </cell>
          <cell r="AJ83">
            <v>0.35660320379999999</v>
          </cell>
          <cell r="AK83">
            <v>0.36043929390000001</v>
          </cell>
        </row>
        <row r="84">
          <cell r="A84" t="str">
            <v>ci_toe_cele_trsp_2</v>
          </cell>
          <cell r="B84">
            <v>2.025571738</v>
          </cell>
          <cell r="C84">
            <v>2.0455994550000001</v>
          </cell>
          <cell r="D84">
            <v>2.0642423189999999</v>
          </cell>
          <cell r="E84">
            <v>2.0826173130000001</v>
          </cell>
          <cell r="F84">
            <v>2.1010811999999999</v>
          </cell>
          <cell r="G84">
            <v>2.1195895139999998</v>
          </cell>
          <cell r="H84">
            <v>2.138125338</v>
          </cell>
          <cell r="I84">
            <v>2.1568285459999998</v>
          </cell>
          <cell r="J84">
            <v>2.1757918859999998</v>
          </cell>
          <cell r="K84">
            <v>2.1950116419999999</v>
          </cell>
          <cell r="L84">
            <v>2.2144042490000002</v>
          </cell>
          <cell r="M84">
            <v>2.2338265829999999</v>
          </cell>
          <cell r="N84">
            <v>2.2530927780000001</v>
          </cell>
          <cell r="O84">
            <v>2.271987991</v>
          </cell>
          <cell r="P84">
            <v>2.2902800349999999</v>
          </cell>
          <cell r="Q84">
            <v>2.3077295210000002</v>
          </cell>
          <cell r="R84">
            <v>2.3242613859999999</v>
          </cell>
          <cell r="S84">
            <v>2.340015835</v>
          </cell>
          <cell r="T84">
            <v>2.3551664630000002</v>
          </cell>
          <cell r="U84">
            <v>2.3698604190000001</v>
          </cell>
          <cell r="V84">
            <v>2.3842152489999999</v>
          </cell>
          <cell r="W84">
            <v>2.398323494</v>
          </cell>
          <cell r="X84">
            <v>2.4122575830000001</v>
          </cell>
          <cell r="Y84">
            <v>2.4260740790000002</v>
          </cell>
          <cell r="Z84">
            <v>2.4398172809999998</v>
          </cell>
          <cell r="AA84">
            <v>2.4535222299999999</v>
          </cell>
          <cell r="AB84">
            <v>2.4672171719999998</v>
          </cell>
          <cell r="AC84">
            <v>2.4809255330000002</v>
          </cell>
          <cell r="AD84">
            <v>2.4946674629999999</v>
          </cell>
          <cell r="AE84">
            <v>2.5084610399999998</v>
          </cell>
          <cell r="AF84">
            <v>2.5223231799999999</v>
          </cell>
          <cell r="AG84">
            <v>2.5362703290000002</v>
          </cell>
          <cell r="AH84">
            <v>2.5503189640000001</v>
          </cell>
          <cell r="AI84">
            <v>2.5644859470000001</v>
          </cell>
          <cell r="AJ84">
            <v>2.5787887650000001</v>
          </cell>
          <cell r="AK84">
            <v>2.5932456570000002</v>
          </cell>
        </row>
        <row r="85">
          <cell r="A85" t="str">
            <v>ci_toe_cele_trsp_0</v>
          </cell>
          <cell r="B85">
            <v>2.025571738</v>
          </cell>
          <cell r="C85">
            <v>2.0460254789999999</v>
          </cell>
          <cell r="D85">
            <v>2.06555716</v>
          </cell>
          <cell r="E85">
            <v>2.0852430630000001</v>
          </cell>
          <cell r="F85">
            <v>2.105477182</v>
          </cell>
          <cell r="G85">
            <v>2.1263318309999999</v>
          </cell>
          <cell r="H85">
            <v>2.1477652460000001</v>
          </cell>
          <cell r="I85">
            <v>2.1697089730000001</v>
          </cell>
          <cell r="J85">
            <v>2.1920984510000001</v>
          </cell>
          <cell r="K85">
            <v>2.2148809310000002</v>
          </cell>
          <cell r="L85">
            <v>2.2380155259999999</v>
          </cell>
          <cell r="M85">
            <v>2.2614712369999999</v>
          </cell>
          <cell r="N85">
            <v>2.2852249090000001</v>
          </cell>
          <cell r="O85">
            <v>2.3092596190000001</v>
          </cell>
          <cell r="P85">
            <v>2.333563442</v>
          </cell>
          <cell r="Q85">
            <v>2.3581284450000002</v>
          </cell>
          <cell r="R85">
            <v>2.3829498330000001</v>
          </cell>
          <cell r="S85">
            <v>2.4080252459999998</v>
          </cell>
          <cell r="T85">
            <v>2.4333540999999999</v>
          </cell>
          <cell r="U85">
            <v>2.4589370330000002</v>
          </cell>
          <cell r="V85">
            <v>2.4847754790000001</v>
          </cell>
          <cell r="W85">
            <v>2.510871367</v>
          </cell>
          <cell r="X85">
            <v>2.5372269219999999</v>
          </cell>
          <cell r="Y85">
            <v>2.5638445559999998</v>
          </cell>
          <cell r="Z85">
            <v>2.5907268179999998</v>
          </cell>
          <cell r="AA85">
            <v>2.6178763919999999</v>
          </cell>
          <cell r="AB85">
            <v>2.645296112</v>
          </cell>
          <cell r="AC85">
            <v>2.6729889930000001</v>
          </cell>
          <cell r="AD85">
            <v>2.7009582550000002</v>
          </cell>
          <cell r="AE85">
            <v>2.7292073499999998</v>
          </cell>
          <cell r="AF85">
            <v>2.7577399680000001</v>
          </cell>
          <cell r="AG85">
            <v>2.7865600399999999</v>
          </cell>
          <cell r="AH85">
            <v>2.8156717279999999</v>
          </cell>
          <cell r="AI85">
            <v>2.845079412</v>
          </cell>
          <cell r="AJ85">
            <v>2.8747876630000002</v>
          </cell>
          <cell r="AK85">
            <v>2.9048012239999998</v>
          </cell>
        </row>
        <row r="86">
          <cell r="A86" t="str">
            <v>ci_toe_chea_trsp_2</v>
          </cell>
          <cell r="B86">
            <v>2.1585652100000002E-2</v>
          </cell>
          <cell r="C86">
            <v>2.1798264599999999E-2</v>
          </cell>
          <cell r="D86">
            <v>2.1991706100000001E-2</v>
          </cell>
          <cell r="E86">
            <v>2.2176527299999998E-2</v>
          </cell>
          <cell r="F86">
            <v>2.2355826799999999E-2</v>
          </cell>
          <cell r="G86">
            <v>2.2528117300000001E-2</v>
          </cell>
          <cell r="H86">
            <v>2.26937371E-2</v>
          </cell>
          <cell r="I86">
            <v>2.2856724599999999E-2</v>
          </cell>
          <cell r="J86">
            <v>2.30203348E-2</v>
          </cell>
          <cell r="K86">
            <v>2.3185658099999999E-2</v>
          </cell>
          <cell r="L86">
            <v>2.33517538E-2</v>
          </cell>
          <cell r="M86">
            <v>2.3516095800000001E-2</v>
          </cell>
          <cell r="N86">
            <v>2.36750482E-2</v>
          </cell>
          <cell r="O86">
            <v>2.3824298899999999E-2</v>
          </cell>
          <cell r="P86">
            <v>2.3959236599999999E-2</v>
          </cell>
          <cell r="Q86">
            <v>2.4075274300000001E-2</v>
          </cell>
          <cell r="R86">
            <v>2.41712392E-2</v>
          </cell>
          <cell r="S86">
            <v>2.4250408899999999E-2</v>
          </cell>
          <cell r="T86">
            <v>2.4316996899999999E-2</v>
          </cell>
          <cell r="U86">
            <v>2.4374745100000001E-2</v>
          </cell>
          <cell r="V86">
            <v>2.4426644899999999E-2</v>
          </cell>
          <cell r="W86">
            <v>2.44749693E-2</v>
          </cell>
          <cell r="X86">
            <v>2.4521394299999999E-2</v>
          </cell>
          <cell r="Y86">
            <v>2.4567134800000001E-2</v>
          </cell>
          <cell r="Z86">
            <v>2.4613065900000002E-2</v>
          </cell>
          <cell r="AA86">
            <v>2.4659820400000001E-2</v>
          </cell>
          <cell r="AB86">
            <v>2.4707863300000001E-2</v>
          </cell>
          <cell r="AC86">
            <v>2.4757546799999999E-2</v>
          </cell>
          <cell r="AD86">
            <v>2.4809148499999999E-2</v>
          </cell>
          <cell r="AE86">
            <v>2.4862898800000002E-2</v>
          </cell>
          <cell r="AF86">
            <v>2.4918998800000002E-2</v>
          </cell>
          <cell r="AG86">
            <v>2.49776333E-2</v>
          </cell>
          <cell r="AH86">
            <v>2.5038978699999999E-2</v>
          </cell>
          <cell r="AI86">
            <v>2.5103208299999999E-2</v>
          </cell>
          <cell r="AJ86">
            <v>2.51704957E-2</v>
          </cell>
          <cell r="AK86">
            <v>2.5241016200000001E-2</v>
          </cell>
        </row>
        <row r="87">
          <cell r="A87" t="str">
            <v>ci_toe_chea_trsp_0</v>
          </cell>
          <cell r="B87">
            <v>2.1585652100000002E-2</v>
          </cell>
          <cell r="C87">
            <v>2.1807531099999999E-2</v>
          </cell>
          <cell r="D87">
            <v>2.2020988799999999E-2</v>
          </cell>
          <cell r="E87">
            <v>2.2236078699999998E-2</v>
          </cell>
          <cell r="F87">
            <v>2.2456619399999999E-2</v>
          </cell>
          <cell r="G87">
            <v>2.2683453900000001E-2</v>
          </cell>
          <cell r="H87">
            <v>2.29163267E-2</v>
          </cell>
          <cell r="I87">
            <v>2.315468E-2</v>
          </cell>
          <cell r="J87">
            <v>2.3397944399999999E-2</v>
          </cell>
          <cell r="K87">
            <v>2.3645627299999999E-2</v>
          </cell>
          <cell r="L87">
            <v>2.3897330099999999E-2</v>
          </cell>
          <cell r="M87">
            <v>2.4152740999999998E-2</v>
          </cell>
          <cell r="N87">
            <v>2.4411623300000001E-2</v>
          </cell>
          <cell r="O87">
            <v>2.46738032E-2</v>
          </cell>
          <cell r="P87">
            <v>2.4939159200000002E-2</v>
          </cell>
          <cell r="Q87">
            <v>2.52076114E-2</v>
          </cell>
          <cell r="R87">
            <v>2.5479113099999999E-2</v>
          </cell>
          <cell r="S87">
            <v>2.5753641800000001E-2</v>
          </cell>
          <cell r="T87">
            <v>2.6031192599999999E-2</v>
          </cell>
          <cell r="U87">
            <v>2.6311772099999998E-2</v>
          </cell>
          <cell r="V87">
            <v>2.65953939E-2</v>
          </cell>
          <cell r="W87">
            <v>2.6882075799999999E-2</v>
          </cell>
          <cell r="X87">
            <v>2.7171837399999999E-2</v>
          </cell>
          <cell r="Y87">
            <v>2.7464699799999999E-2</v>
          </cell>
          <cell r="Z87">
            <v>2.7760684800000001E-2</v>
          </cell>
          <cell r="AA87">
            <v>2.8059815299999999E-2</v>
          </cell>
          <cell r="AB87">
            <v>2.8362115699999999E-2</v>
          </cell>
          <cell r="AC87">
            <v>2.8667612200000001E-2</v>
          </cell>
          <cell r="AD87">
            <v>2.89763333E-2</v>
          </cell>
          <cell r="AE87">
            <v>2.9288310500000001E-2</v>
          </cell>
          <cell r="AF87">
            <v>2.9603577799999999E-2</v>
          </cell>
          <cell r="AG87">
            <v>2.99221725E-2</v>
          </cell>
          <cell r="AH87">
            <v>3.0244134999999998E-2</v>
          </cell>
          <cell r="AI87">
            <v>3.05695081E-2</v>
          </cell>
          <cell r="AJ87">
            <v>3.0898337800000002E-2</v>
          </cell>
          <cell r="AK87">
            <v>3.1230672099999999E-2</v>
          </cell>
        </row>
        <row r="88">
          <cell r="A88" t="str">
            <v>ci_toe_cbio_trsp_2</v>
          </cell>
          <cell r="B88">
            <v>1.4848009800000001E-2</v>
          </cell>
          <cell r="C88">
            <v>1.49978857E-2</v>
          </cell>
          <cell r="D88">
            <v>1.5138955399999999E-2</v>
          </cell>
          <cell r="E88">
            <v>1.5278396600000001E-2</v>
          </cell>
          <cell r="F88">
            <v>1.54184053E-2</v>
          </cell>
          <cell r="G88">
            <v>1.5558562E-2</v>
          </cell>
          <cell r="H88">
            <v>1.56987946E-2</v>
          </cell>
          <cell r="I88">
            <v>1.5840228899999999E-2</v>
          </cell>
          <cell r="J88">
            <v>1.5983636900000001E-2</v>
          </cell>
          <cell r="K88">
            <v>1.6129043799999999E-2</v>
          </cell>
          <cell r="L88">
            <v>1.6275894199999998E-2</v>
          </cell>
          <cell r="M88">
            <v>1.6423224399999999E-2</v>
          </cell>
          <cell r="N88">
            <v>1.6569792199999999E-2</v>
          </cell>
          <cell r="O88">
            <v>1.6714178699999999E-2</v>
          </cell>
          <cell r="P88">
            <v>1.6854874299999999E-2</v>
          </cell>
          <cell r="Q88">
            <v>1.6990356299999999E-2</v>
          </cell>
          <cell r="R88">
            <v>1.7120242899999999E-2</v>
          </cell>
          <cell r="S88">
            <v>1.72456018E-2</v>
          </cell>
          <cell r="T88">
            <v>1.7367670700000001E-2</v>
          </cell>
          <cell r="U88">
            <v>1.7487434400000001E-2</v>
          </cell>
          <cell r="V88">
            <v>1.76056474E-2</v>
          </cell>
          <cell r="W88">
            <v>1.7722893100000001E-2</v>
          </cell>
          <cell r="X88">
            <v>1.7839628499999999E-2</v>
          </cell>
          <cell r="Y88">
            <v>1.7956213400000001E-2</v>
          </cell>
          <cell r="Z88">
            <v>1.8072931399999999E-2</v>
          </cell>
          <cell r="AA88">
            <v>1.8190007399999999E-2</v>
          </cell>
          <cell r="AB88">
            <v>1.8307620600000001E-2</v>
          </cell>
          <cell r="AC88">
            <v>1.84259175E-2</v>
          </cell>
          <cell r="AD88">
            <v>1.8545021299999999E-2</v>
          </cell>
          <cell r="AE88">
            <v>1.8665040599999998E-2</v>
          </cell>
          <cell r="AF88">
            <v>1.8786075499999999E-2</v>
          </cell>
          <cell r="AG88">
            <v>1.89082231E-2</v>
          </cell>
          <cell r="AH88">
            <v>1.9031580699999998E-2</v>
          </cell>
          <cell r="AI88">
            <v>1.9156248899999999E-2</v>
          </cell>
          <cell r="AJ88">
            <v>1.9282332900000001E-2</v>
          </cell>
          <cell r="AK88">
            <v>1.9409943400000001E-2</v>
          </cell>
        </row>
        <row r="89">
          <cell r="A89" t="str">
            <v>ci_toe_cbio_trsp_0</v>
          </cell>
          <cell r="B89">
            <v>1.4848009800000001E-2</v>
          </cell>
          <cell r="C89">
            <v>1.5001000400000001E-2</v>
          </cell>
          <cell r="D89">
            <v>1.51486078E-2</v>
          </cell>
          <cell r="E89">
            <v>1.5297618000000001E-2</v>
          </cell>
          <cell r="F89">
            <v>1.54504638E-2</v>
          </cell>
          <cell r="G89">
            <v>1.56075578E-2</v>
          </cell>
          <cell r="H89">
            <v>1.5768628E-2</v>
          </cell>
          <cell r="I89">
            <v>1.59332651E-2</v>
          </cell>
          <cell r="J89">
            <v>1.6101101E-2</v>
          </cell>
          <cell r="K89">
            <v>1.62718437E-2</v>
          </cell>
          <cell r="L89">
            <v>1.64452683E-2</v>
          </cell>
          <cell r="M89">
            <v>1.66212003E-2</v>
          </cell>
          <cell r="N89">
            <v>1.6799502800000001E-2</v>
          </cell>
          <cell r="O89">
            <v>1.6980068500000001E-2</v>
          </cell>
          <cell r="P89">
            <v>1.7162815200000001E-2</v>
          </cell>
          <cell r="Q89">
            <v>1.7347682999999999E-2</v>
          </cell>
          <cell r="R89">
            <v>1.75346306E-2</v>
          </cell>
          <cell r="S89">
            <v>1.7723633400000001E-2</v>
          </cell>
          <cell r="T89">
            <v>1.7914679199999999E-2</v>
          </cell>
          <cell r="U89">
            <v>1.8107766300000001E-2</v>
          </cell>
          <cell r="V89">
            <v>1.8302899800000001E-2</v>
          </cell>
          <cell r="W89">
            <v>1.850009E-2</v>
          </cell>
          <cell r="X89">
            <v>1.8699350900000002E-2</v>
          </cell>
          <cell r="Y89">
            <v>1.8900698399999999E-2</v>
          </cell>
          <cell r="Z89">
            <v>1.9104150699999999E-2</v>
          </cell>
          <cell r="AA89">
            <v>1.9309727200000001E-2</v>
          </cell>
          <cell r="AB89">
            <v>1.9517449100000001E-2</v>
          </cell>
          <cell r="AC89">
            <v>1.9727339100000001E-2</v>
          </cell>
          <cell r="AD89">
            <v>1.9939421700000001E-2</v>
          </cell>
          <cell r="AE89">
            <v>2.01537231E-2</v>
          </cell>
          <cell r="AF89">
            <v>2.0370271499999999E-2</v>
          </cell>
          <cell r="AG89">
            <v>2.0589096899999999E-2</v>
          </cell>
          <cell r="AH89">
            <v>2.0810230999999998E-2</v>
          </cell>
          <cell r="AI89">
            <v>2.1033707299999999E-2</v>
          </cell>
          <cell r="AJ89">
            <v>2.1259560699999999E-2</v>
          </cell>
          <cell r="AK89">
            <v>2.1487827399999999E-2</v>
          </cell>
        </row>
        <row r="90">
          <cell r="A90" t="str">
            <v>ci_toe_cote_trsp_2</v>
          </cell>
          <cell r="B90">
            <v>0.32004745600000001</v>
          </cell>
          <cell r="C90">
            <v>0.32346411870000003</v>
          </cell>
          <cell r="D90">
            <v>0.32663655429999999</v>
          </cell>
          <cell r="E90">
            <v>0.32957937059999998</v>
          </cell>
          <cell r="F90">
            <v>0.3322643609</v>
          </cell>
          <cell r="G90">
            <v>0.33461762010000001</v>
          </cell>
          <cell r="H90">
            <v>0.33669104189999999</v>
          </cell>
          <cell r="I90">
            <v>0.33865579210000002</v>
          </cell>
          <cell r="J90">
            <v>0.34061532439999997</v>
          </cell>
          <cell r="K90">
            <v>0.34259399029999998</v>
          </cell>
          <cell r="L90">
            <v>0.34455658760000002</v>
          </cell>
          <cell r="M90">
            <v>0.34642883390000001</v>
          </cell>
          <cell r="N90">
            <v>0.3481144411</v>
          </cell>
          <cell r="O90">
            <v>0.34950891610000001</v>
          </cell>
          <cell r="P90">
            <v>0.35051074999999998</v>
          </cell>
          <cell r="Q90">
            <v>0.35103034859999999</v>
          </cell>
          <cell r="R90">
            <v>0.35109204249999998</v>
          </cell>
          <cell r="S90">
            <v>0.35083007929999999</v>
          </cell>
          <cell r="T90">
            <v>0.35036718880000001</v>
          </cell>
          <cell r="U90">
            <v>0.34979585270000002</v>
          </cell>
          <cell r="V90">
            <v>0.34918119399999997</v>
          </cell>
          <cell r="W90">
            <v>0.34856742410000002</v>
          </cell>
          <cell r="X90">
            <v>0.3479838442</v>
          </cell>
          <cell r="Y90">
            <v>0.3474495299</v>
          </cell>
          <cell r="Z90">
            <v>0.34697671870000002</v>
          </cell>
          <cell r="AA90">
            <v>0.34657315840000003</v>
          </cell>
          <cell r="AB90">
            <v>0.3462436954</v>
          </cell>
          <cell r="AC90">
            <v>0.34599133440000002</v>
          </cell>
          <cell r="AD90">
            <v>0.34581793970000002</v>
          </cell>
          <cell r="AE90">
            <v>0.34572470020000001</v>
          </cell>
          <cell r="AF90">
            <v>0.3457124358</v>
          </cell>
          <cell r="AG90">
            <v>0.34578179879999998</v>
          </cell>
          <cell r="AH90">
            <v>0.34593340630000002</v>
          </cell>
          <cell r="AI90">
            <v>0.34616792419999998</v>
          </cell>
          <cell r="AJ90">
            <v>0.34648611800000001</v>
          </cell>
          <cell r="AK90">
            <v>0.34688888200000001</v>
          </cell>
        </row>
        <row r="91">
          <cell r="A91" t="str">
            <v>ci_toe_cote_trsp_0</v>
          </cell>
          <cell r="B91">
            <v>0.32004745600000001</v>
          </cell>
          <cell r="C91">
            <v>0.32382937649999999</v>
          </cell>
          <cell r="D91">
            <v>0.32770514169999998</v>
          </cell>
          <cell r="E91">
            <v>0.33165547070000001</v>
          </cell>
          <cell r="F91">
            <v>0.33567608780000002</v>
          </cell>
          <cell r="G91">
            <v>0.33976775399999998</v>
          </cell>
          <cell r="H91">
            <v>0.34393160449999999</v>
          </cell>
          <cell r="I91">
            <v>0.3481675856</v>
          </cell>
          <cell r="J91">
            <v>0.35247438289999999</v>
          </cell>
          <cell r="K91">
            <v>0.3568499041</v>
          </cell>
          <cell r="L91">
            <v>0.3612918309</v>
          </cell>
          <cell r="M91">
            <v>0.36579804339999999</v>
          </cell>
          <cell r="N91">
            <v>0.37036687109999999</v>
          </cell>
          <cell r="O91">
            <v>0.37499719259999997</v>
          </cell>
          <cell r="P91">
            <v>0.37968842819999998</v>
          </cell>
          <cell r="Q91">
            <v>0.3844404669</v>
          </cell>
          <cell r="R91">
            <v>0.38925356529999999</v>
          </cell>
          <cell r="S91">
            <v>0.39412824390000001</v>
          </cell>
          <cell r="T91">
            <v>0.39906519309999999</v>
          </cell>
          <cell r="U91">
            <v>0.40406519819999998</v>
          </cell>
          <cell r="V91">
            <v>0.4091290856</v>
          </cell>
          <cell r="W91">
            <v>0.41425768899999998</v>
          </cell>
          <cell r="X91">
            <v>0.41945183250000001</v>
          </cell>
          <cell r="Y91">
            <v>0.42471232520000002</v>
          </cell>
          <cell r="Z91">
            <v>0.43003996449999998</v>
          </cell>
          <cell r="AA91">
            <v>0.4354355446</v>
          </cell>
          <cell r="AB91">
            <v>0.4408998663</v>
          </cell>
          <cell r="AC91">
            <v>0.44643374819999998</v>
          </cell>
          <cell r="AD91">
            <v>0.4520380349</v>
          </cell>
          <cell r="AE91">
            <v>0.45771360490000002</v>
          </cell>
          <cell r="AF91">
            <v>0.46346137520000003</v>
          </cell>
          <cell r="AG91">
            <v>0.46928230430000001</v>
          </cell>
          <cell r="AH91">
            <v>0.47517739219999999</v>
          </cell>
          <cell r="AI91">
            <v>0.4811476804</v>
          </cell>
          <cell r="AJ91">
            <v>0.48719424979999998</v>
          </cell>
          <cell r="AK91">
            <v>0.49331821770000001</v>
          </cell>
        </row>
        <row r="92">
          <cell r="A92" t="str">
            <v>ci_toe_cghbo_trsp_2</v>
          </cell>
          <cell r="B92">
            <v>0.60608834209999995</v>
          </cell>
          <cell r="C92">
            <v>0.61217913540000002</v>
          </cell>
          <cell r="D92">
            <v>0.61770563099999998</v>
          </cell>
          <cell r="E92">
            <v>0.62284078350000005</v>
          </cell>
          <cell r="F92">
            <v>0.62758854480000004</v>
          </cell>
          <cell r="G92">
            <v>0.63183642969999998</v>
          </cell>
          <cell r="H92">
            <v>0.63567406849999997</v>
          </cell>
          <cell r="I92">
            <v>0.63937911349999998</v>
          </cell>
          <cell r="J92">
            <v>0.64310453960000002</v>
          </cell>
          <cell r="K92">
            <v>0.64687650389999996</v>
          </cell>
          <cell r="L92">
            <v>0.65062870799999994</v>
          </cell>
          <cell r="M92">
            <v>0.6542345732</v>
          </cell>
          <cell r="N92">
            <v>0.65753308880000005</v>
          </cell>
          <cell r="O92">
            <v>0.66034946130000005</v>
          </cell>
          <cell r="P92">
            <v>0.66251191310000002</v>
          </cell>
          <cell r="Q92">
            <v>0.66386529589999999</v>
          </cell>
          <cell r="R92">
            <v>0.66444921089999998</v>
          </cell>
          <cell r="S92">
            <v>0.6644865163</v>
          </cell>
          <cell r="T92">
            <v>0.66417262519999998</v>
          </cell>
          <cell r="U92">
            <v>0.66365391269999996</v>
          </cell>
          <cell r="V92">
            <v>0.66303472119999995</v>
          </cell>
          <cell r="W92">
            <v>0.66238776929999998</v>
          </cell>
          <cell r="X92">
            <v>0.66176313809999998</v>
          </cell>
          <cell r="Y92">
            <v>0.66119510869999998</v>
          </cell>
          <cell r="Z92">
            <v>0.66070709770000002</v>
          </cell>
          <cell r="AA92">
            <v>0.66031512520000002</v>
          </cell>
          <cell r="AB92">
            <v>0.66003021780000004</v>
          </cell>
          <cell r="AC92">
            <v>0.65986006239999995</v>
          </cell>
          <cell r="AD92">
            <v>0.65981014319999998</v>
          </cell>
          <cell r="AE92">
            <v>0.65988452500000006</v>
          </cell>
          <cell r="AF92">
            <v>0.66008639390000001</v>
          </cell>
          <cell r="AG92">
            <v>0.66041843089999996</v>
          </cell>
          <cell r="AH92">
            <v>0.66088306819999998</v>
          </cell>
          <cell r="AI92">
            <v>0.6614826627</v>
          </cell>
          <cell r="AJ92">
            <v>0.66221960970000004</v>
          </cell>
          <cell r="AK92">
            <v>0.66309641330000002</v>
          </cell>
        </row>
        <row r="93">
          <cell r="A93" t="str">
            <v>ci_toe_cghbo_trsp_0</v>
          </cell>
          <cell r="B93">
            <v>0.60608834209999995</v>
          </cell>
          <cell r="C93">
            <v>0.61279739759999996</v>
          </cell>
          <cell r="D93">
            <v>0.61947915819999999</v>
          </cell>
          <cell r="E93">
            <v>0.62625037419999996</v>
          </cell>
          <cell r="F93">
            <v>0.63315937860000004</v>
          </cell>
          <cell r="G93">
            <v>0.64021987550000004</v>
          </cell>
          <cell r="H93">
            <v>0.64743120070000004</v>
          </cell>
          <cell r="I93">
            <v>0.65478718270000003</v>
          </cell>
          <cell r="J93">
            <v>0.66227986549999995</v>
          </cell>
          <cell r="K93">
            <v>0.66990120600000003</v>
          </cell>
          <cell r="L93">
            <v>0.67764392380000005</v>
          </cell>
          <cell r="M93">
            <v>0.68550192629999995</v>
          </cell>
          <cell r="N93">
            <v>0.69347047250000005</v>
          </cell>
          <cell r="O93">
            <v>0.70154616150000004</v>
          </cell>
          <cell r="P93">
            <v>0.70972680519999998</v>
          </cell>
          <cell r="Q93">
            <v>0.71801122799999995</v>
          </cell>
          <cell r="R93">
            <v>0.72639904330000005</v>
          </cell>
          <cell r="S93">
            <v>0.73489044039999996</v>
          </cell>
          <cell r="T93">
            <v>0.74348599059999998</v>
          </cell>
          <cell r="U93">
            <v>0.75218649280000005</v>
          </cell>
          <cell r="V93">
            <v>0.76099286160000001</v>
          </cell>
          <cell r="W93">
            <v>0.76990605519999999</v>
          </cell>
          <cell r="X93">
            <v>0.7789270358</v>
          </cell>
          <cell r="Y93">
            <v>0.78805675519999996</v>
          </cell>
          <cell r="Z93">
            <v>0.79729615659999997</v>
          </cell>
          <cell r="AA93">
            <v>0.80664618889999995</v>
          </cell>
          <cell r="AB93">
            <v>0.81610782410000005</v>
          </cell>
          <cell r="AC93">
            <v>0.82568207660000004</v>
          </cell>
          <cell r="AD93">
            <v>0.83537002019999995</v>
          </cell>
          <cell r="AE93">
            <v>0.84517280149999996</v>
          </cell>
          <cell r="AF93">
            <v>0.85509164959999995</v>
          </cell>
          <cell r="AG93">
            <v>0.86512788090000003</v>
          </cell>
          <cell r="AH93">
            <v>0.87528290019999999</v>
          </cell>
          <cell r="AI93">
            <v>0.8855581991</v>
          </cell>
          <cell r="AJ93">
            <v>0.89595535209999999</v>
          </cell>
          <cell r="AK93">
            <v>0.90647601109999998</v>
          </cell>
        </row>
        <row r="94">
          <cell r="A94" t="str">
            <v>ci_toe_cfuel_trsp_2</v>
          </cell>
          <cell r="B94">
            <v>23.694598450000001</v>
          </cell>
          <cell r="C94">
            <v>23.92394268</v>
          </cell>
          <cell r="D94">
            <v>24.131335880000002</v>
          </cell>
          <cell r="E94">
            <v>24.328596000000001</v>
          </cell>
          <cell r="F94">
            <v>24.51847398</v>
          </cell>
          <cell r="G94">
            <v>24.69856734</v>
          </cell>
          <cell r="H94">
            <v>24.870874879999999</v>
          </cell>
          <cell r="I94">
            <v>25.041989990000001</v>
          </cell>
          <cell r="J94">
            <v>25.215240080000001</v>
          </cell>
          <cell r="K94">
            <v>25.39083115</v>
          </cell>
          <cell r="L94">
            <v>25.566712840000001</v>
          </cell>
          <cell r="M94">
            <v>25.73932078</v>
          </cell>
          <cell r="N94">
            <v>25.904147080000001</v>
          </cell>
          <cell r="O94">
            <v>26.056188580000001</v>
          </cell>
          <cell r="P94">
            <v>26.190314529999998</v>
          </cell>
          <cell r="Q94">
            <v>26.301575629999999</v>
          </cell>
          <cell r="R94">
            <v>26.390353300000001</v>
          </cell>
          <cell r="S94">
            <v>26.462260929999999</v>
          </cell>
          <cell r="T94">
            <v>26.52220032</v>
          </cell>
          <cell r="U94">
            <v>26.573894710000001</v>
          </cell>
          <cell r="V94">
            <v>26.620095840000001</v>
          </cell>
          <cell r="W94">
            <v>26.662831050000001</v>
          </cell>
          <cell r="X94">
            <v>26.70360007</v>
          </cell>
          <cell r="Y94">
            <v>26.74352086</v>
          </cell>
          <cell r="Z94">
            <v>26.783436049999999</v>
          </cell>
          <cell r="AA94">
            <v>26.823990519999999</v>
          </cell>
          <cell r="AB94">
            <v>26.865687860000001</v>
          </cell>
          <cell r="AC94">
            <v>26.908931519999999</v>
          </cell>
          <cell r="AD94">
            <v>26.954054630000002</v>
          </cell>
          <cell r="AE94">
            <v>27.00134182</v>
          </cell>
          <cell r="AF94">
            <v>27.05104493</v>
          </cell>
          <cell r="AG94">
            <v>27.103394519999998</v>
          </cell>
          <cell r="AH94">
            <v>27.158608009999998</v>
          </cell>
          <cell r="AI94">
            <v>27.216895489999999</v>
          </cell>
          <cell r="AJ94">
            <v>27.278463599999998</v>
          </cell>
          <cell r="AK94">
            <v>27.34351801</v>
          </cell>
        </row>
        <row r="95">
          <cell r="A95" t="str">
            <v>ci_toe_cfuel_trsp_0</v>
          </cell>
          <cell r="B95">
            <v>23.694598450000001</v>
          </cell>
          <cell r="C95">
            <v>23.9392812</v>
          </cell>
          <cell r="D95">
            <v>24.17491463</v>
          </cell>
          <cell r="E95">
            <v>24.411980379999999</v>
          </cell>
          <cell r="F95">
            <v>24.654538859999999</v>
          </cell>
          <cell r="G95">
            <v>24.90360051</v>
          </cell>
          <cell r="H95">
            <v>25.15903964</v>
          </cell>
          <cell r="I95">
            <v>25.420391649999999</v>
          </cell>
          <cell r="J95">
            <v>25.687143410000001</v>
          </cell>
          <cell r="K95">
            <v>25.958828350000001</v>
          </cell>
          <cell r="L95">
            <v>26.235052509999999</v>
          </cell>
          <cell r="M95">
            <v>26.515497710000002</v>
          </cell>
          <cell r="N95">
            <v>26.799917170000001</v>
          </cell>
          <cell r="O95">
            <v>27.088128130000001</v>
          </cell>
          <cell r="P95">
            <v>27.38000298</v>
          </cell>
          <cell r="Q95">
            <v>27.67545921</v>
          </cell>
          <cell r="R95">
            <v>27.9744493</v>
          </cell>
          <cell r="S95">
            <v>28.276951589999999</v>
          </cell>
          <cell r="T95">
            <v>28.582961940000001</v>
          </cell>
          <cell r="U95">
            <v>28.892486949999999</v>
          </cell>
          <cell r="V95">
            <v>29.205539179999999</v>
          </cell>
          <cell r="W95">
            <v>29.522133849999999</v>
          </cell>
          <cell r="X95">
            <v>29.842287030000001</v>
          </cell>
          <cell r="Y95">
            <v>30.166014830000002</v>
          </cell>
          <cell r="Z95">
            <v>30.49333335</v>
          </cell>
          <cell r="AA95">
            <v>30.824259130000002</v>
          </cell>
          <cell r="AB95">
            <v>31.158809779999999</v>
          </cell>
          <cell r="AC95">
            <v>31.497004749999999</v>
          </cell>
          <cell r="AD95">
            <v>31.838865930000001</v>
          </cell>
          <cell r="AE95">
            <v>32.184418280000003</v>
          </cell>
          <cell r="AF95">
            <v>32.533690129999997</v>
          </cell>
          <cell r="AG95">
            <v>32.88671343</v>
          </cell>
          <cell r="AH95">
            <v>33.243523789999998</v>
          </cell>
          <cell r="AI95">
            <v>33.604160409999999</v>
          </cell>
          <cell r="AJ95">
            <v>33.968665940000001</v>
          </cell>
          <cell r="AK95">
            <v>34.337086249999999</v>
          </cell>
        </row>
        <row r="96">
          <cell r="A96" t="str">
            <v>ci_toe_ccoa_agrf_2</v>
          </cell>
          <cell r="B96">
            <v>2.2760795499999998E-3</v>
          </cell>
          <cell r="C96">
            <v>2.2971234399999998E-3</v>
          </cell>
          <cell r="D96">
            <v>2.3159857400000001E-3</v>
          </cell>
          <cell r="E96">
            <v>2.3342829099999999E-3</v>
          </cell>
          <cell r="F96">
            <v>2.3523146800000002E-3</v>
          </cell>
          <cell r="G96">
            <v>2.3696627499999998E-3</v>
          </cell>
          <cell r="H96">
            <v>2.3864389799999998E-3</v>
          </cell>
          <cell r="I96">
            <v>2.4033071600000002E-3</v>
          </cell>
          <cell r="J96">
            <v>2.4205483999999999E-3</v>
          </cell>
          <cell r="K96">
            <v>2.43811907E-3</v>
          </cell>
          <cell r="L96">
            <v>2.4557479999999998E-3</v>
          </cell>
          <cell r="M96">
            <v>2.4730132100000001E-3</v>
          </cell>
          <cell r="N96">
            <v>2.4894015899999998E-3</v>
          </cell>
          <cell r="O96">
            <v>2.5043585599999999E-3</v>
          </cell>
          <cell r="P96">
            <v>2.51733205E-3</v>
          </cell>
          <cell r="Q96">
            <v>2.52781199E-3</v>
          </cell>
          <cell r="R96">
            <v>2.5359110699999998E-3</v>
          </cell>
          <cell r="S96">
            <v>2.5423086400000001E-3</v>
          </cell>
          <cell r="T96">
            <v>2.5475779800000001E-3</v>
          </cell>
          <cell r="U96">
            <v>2.5521577900000001E-3</v>
          </cell>
          <cell r="V96">
            <v>2.5563768200000002E-3</v>
          </cell>
          <cell r="W96">
            <v>2.5604797999999999E-3</v>
          </cell>
          <cell r="X96">
            <v>2.5646477900000001E-3</v>
          </cell>
          <cell r="Y96">
            <v>2.56901381E-3</v>
          </cell>
          <cell r="Z96">
            <v>2.5736745299999998E-3</v>
          </cell>
          <cell r="AA96">
            <v>2.5786993500000002E-3</v>
          </cell>
          <cell r="AB96">
            <v>2.5841373700000001E-3</v>
          </cell>
          <cell r="AC96">
            <v>2.59002265E-3</v>
          </cell>
          <cell r="AD96">
            <v>2.5963783500000002E-3</v>
          </cell>
          <cell r="AE96">
            <v>2.6032198699999999E-3</v>
          </cell>
          <cell r="AF96">
            <v>2.6105571700000001E-3</v>
          </cell>
          <cell r="AG96">
            <v>2.6183966499999998E-3</v>
          </cell>
          <cell r="AH96">
            <v>2.6267424599999999E-3</v>
          </cell>
          <cell r="AI96">
            <v>2.6355975000000001E-3</v>
          </cell>
          <cell r="AJ96">
            <v>2.6449641699999998E-3</v>
          </cell>
          <cell r="AK96">
            <v>2.6548448200000001E-3</v>
          </cell>
        </row>
        <row r="97">
          <cell r="A97" t="str">
            <v>ci_toe_ccoa_agrf_0</v>
          </cell>
          <cell r="B97">
            <v>2.2760795499999998E-3</v>
          </cell>
          <cell r="C97">
            <v>2.2990057299999999E-3</v>
          </cell>
          <cell r="D97">
            <v>2.3212514800000001E-3</v>
          </cell>
          <cell r="E97">
            <v>2.3442854199999998E-3</v>
          </cell>
          <cell r="F97">
            <v>2.3685838600000001E-3</v>
          </cell>
          <cell r="G97">
            <v>2.3941431499999999E-3</v>
          </cell>
          <cell r="H97">
            <v>2.4208007800000002E-3</v>
          </cell>
          <cell r="I97">
            <v>2.4483762600000002E-3</v>
          </cell>
          <cell r="J97">
            <v>2.4767180699999999E-3</v>
          </cell>
          <cell r="K97">
            <v>2.5057114399999999E-3</v>
          </cell>
          <cell r="L97">
            <v>2.5352732300000002E-3</v>
          </cell>
          <cell r="M97">
            <v>2.5653445600000001E-3</v>
          </cell>
          <cell r="N97">
            <v>2.59588457E-3</v>
          </cell>
          <cell r="O97">
            <v>2.6268656599999999E-3</v>
          </cell>
          <cell r="P97">
            <v>2.6582701400000002E-3</v>
          </cell>
          <cell r="Q97">
            <v>2.6900874800000001E-3</v>
          </cell>
          <cell r="R97">
            <v>2.72231225E-3</v>
          </cell>
          <cell r="S97">
            <v>2.7549425199999999E-3</v>
          </cell>
          <cell r="T97">
            <v>2.7879784699999998E-3</v>
          </cell>
          <cell r="U97">
            <v>2.8214213099999998E-3</v>
          </cell>
          <cell r="V97">
            <v>2.85527272E-3</v>
          </cell>
          <cell r="W97">
            <v>2.88953443E-3</v>
          </cell>
          <cell r="X97">
            <v>2.9242079699999999E-3</v>
          </cell>
          <cell r="Y97">
            <v>2.95929462E-3</v>
          </cell>
          <cell r="Z97">
            <v>2.9947954099999998E-3</v>
          </cell>
          <cell r="AA97">
            <v>3.0307112799999999E-3</v>
          </cell>
          <cell r="AB97">
            <v>3.0670432099999998E-3</v>
          </cell>
          <cell r="AC97">
            <v>3.1037923300000002E-3</v>
          </cell>
          <cell r="AD97">
            <v>3.14096009E-3</v>
          </cell>
          <cell r="AE97">
            <v>3.1785483099999999E-3</v>
          </cell>
          <cell r="AF97">
            <v>3.2165593299999999E-3</v>
          </cell>
          <cell r="AG97">
            <v>3.2549959800000001E-3</v>
          </cell>
          <cell r="AH97">
            <v>3.29386162E-3</v>
          </cell>
          <cell r="AI97">
            <v>3.3331601600000002E-3</v>
          </cell>
          <cell r="AJ97">
            <v>3.3728959799999999E-3</v>
          </cell>
          <cell r="AK97">
            <v>3.41307396E-3</v>
          </cell>
        </row>
        <row r="98">
          <cell r="A98" t="str">
            <v>ci_toe_ccoi_agrf_2</v>
          </cell>
          <cell r="B98">
            <v>4.1649272199999997E-3</v>
          </cell>
          <cell r="C98">
            <v>4.2035265299999996E-3</v>
          </cell>
          <cell r="D98">
            <v>4.2382226599999998E-3</v>
          </cell>
          <cell r="E98">
            <v>4.2719423600000002E-3</v>
          </cell>
          <cell r="F98">
            <v>4.3052199800000003E-3</v>
          </cell>
          <cell r="G98">
            <v>4.3372906099999999E-3</v>
          </cell>
          <cell r="H98">
            <v>4.3683894400000003E-3</v>
          </cell>
          <cell r="I98">
            <v>4.3997514099999996E-3</v>
          </cell>
          <cell r="J98">
            <v>4.4318692299999997E-3</v>
          </cell>
          <cell r="K98">
            <v>4.4646363399999996E-3</v>
          </cell>
          <cell r="L98">
            <v>4.4975372000000003E-3</v>
          </cell>
          <cell r="M98">
            <v>4.5297901599999999E-3</v>
          </cell>
          <cell r="N98">
            <v>4.5604550500000004E-3</v>
          </cell>
          <cell r="O98">
            <v>4.5885211200000003E-3</v>
          </cell>
          <cell r="P98">
            <v>4.6129844399999996E-3</v>
          </cell>
          <cell r="Q98">
            <v>4.6329174600000002E-3</v>
          </cell>
          <cell r="R98">
            <v>4.6485515400000003E-3</v>
          </cell>
          <cell r="S98">
            <v>4.66115027E-3</v>
          </cell>
          <cell r="T98">
            <v>4.67174839E-3</v>
          </cell>
          <cell r="U98">
            <v>4.6811250400000002E-3</v>
          </cell>
          <cell r="V98">
            <v>4.6898591599999996E-3</v>
          </cell>
          <cell r="W98">
            <v>4.6983803399999998E-3</v>
          </cell>
          <cell r="X98">
            <v>4.7070067500000002E-3</v>
          </cell>
          <cell r="Y98">
            <v>4.7159728399999998E-3</v>
          </cell>
          <cell r="Z98">
            <v>4.7254499100000003E-3</v>
          </cell>
          <cell r="AA98">
            <v>4.7355616600000001E-3</v>
          </cell>
          <cell r="AB98">
            <v>4.7463962199999999E-3</v>
          </cell>
          <cell r="AC98">
            <v>4.7580152399999999E-3</v>
          </cell>
          <cell r="AD98">
            <v>4.7704610999999997E-3</v>
          </cell>
          <cell r="AE98">
            <v>4.78376232E-3</v>
          </cell>
          <cell r="AF98">
            <v>4.7979377699999999E-3</v>
          </cell>
          <cell r="AG98">
            <v>4.8129999299999998E-3</v>
          </cell>
          <cell r="AH98">
            <v>4.8289572599999999E-3</v>
          </cell>
          <cell r="AI98">
            <v>4.84581605E-3</v>
          </cell>
          <cell r="AJ98">
            <v>4.8635816800000004E-3</v>
          </cell>
          <cell r="AK98">
            <v>4.8822595300000004E-3</v>
          </cell>
        </row>
        <row r="99">
          <cell r="A99" t="str">
            <v>ci_toe_ccoi_agrf_0</v>
          </cell>
          <cell r="B99">
            <v>4.1649272199999997E-3</v>
          </cell>
          <cell r="C99">
            <v>4.20701406E-3</v>
          </cell>
          <cell r="D99">
            <v>4.2479008E-3</v>
          </cell>
          <cell r="E99">
            <v>4.2902285299999997E-3</v>
          </cell>
          <cell r="F99">
            <v>4.33485832E-3</v>
          </cell>
          <cell r="G99">
            <v>4.3817876E-3</v>
          </cell>
          <cell r="H99">
            <v>4.43072673E-3</v>
          </cell>
          <cell r="I99">
            <v>4.48135266E-3</v>
          </cell>
          <cell r="J99">
            <v>4.5333938500000002E-3</v>
          </cell>
          <cell r="K99">
            <v>4.5866446699999999E-3</v>
          </cell>
          <cell r="L99">
            <v>4.6409563200000004E-3</v>
          </cell>
          <cell r="M99">
            <v>4.6962236300000003E-3</v>
          </cell>
          <cell r="N99">
            <v>4.7523736799999997E-3</v>
          </cell>
          <cell r="O99">
            <v>4.8093573199999998E-3</v>
          </cell>
          <cell r="P99">
            <v>4.8671429000000004E-3</v>
          </cell>
          <cell r="Q99">
            <v>4.9257114000000003E-3</v>
          </cell>
          <cell r="R99">
            <v>4.9850526400000003E-3</v>
          </cell>
          <cell r="S99">
            <v>5.0451624900000004E-3</v>
          </cell>
          <cell r="T99">
            <v>5.1060404100000002E-3</v>
          </cell>
          <cell r="U99">
            <v>5.1676875000000004E-3</v>
          </cell>
          <cell r="V99">
            <v>5.23010556E-3</v>
          </cell>
          <cell r="W99">
            <v>5.2932963099999999E-3</v>
          </cell>
          <cell r="X99">
            <v>5.3572610400000002E-3</v>
          </cell>
          <cell r="Y99">
            <v>5.4220005300000002E-3</v>
          </cell>
          <cell r="Z99">
            <v>5.4875151199999996E-3</v>
          </cell>
          <cell r="AA99">
            <v>5.5538049900000002E-3</v>
          </cell>
          <cell r="AB99">
            <v>5.6208703600000003E-3</v>
          </cell>
          <cell r="AC99">
            <v>5.68871185E-3</v>
          </cell>
          <cell r="AD99">
            <v>5.7573306499999997E-3</v>
          </cell>
          <cell r="AE99">
            <v>5.8267287900000001E-3</v>
          </cell>
          <cell r="AF99">
            <v>5.8969092199999996E-3</v>
          </cell>
          <cell r="AG99">
            <v>5.9678759399999998E-3</v>
          </cell>
          <cell r="AH99">
            <v>6.0396340000000003E-3</v>
          </cell>
          <cell r="AI99">
            <v>6.1121895300000001E-3</v>
          </cell>
          <cell r="AJ99">
            <v>6.1855496500000003E-3</v>
          </cell>
          <cell r="AK99">
            <v>6.2597224800000004E-3</v>
          </cell>
        </row>
        <row r="100">
          <cell r="A100" t="str">
            <v>ci_toe_cfut_agrf_2</v>
          </cell>
          <cell r="B100">
            <v>2.293220195</v>
          </cell>
          <cell r="C100">
            <v>2.3144827170000002</v>
          </cell>
          <cell r="D100">
            <v>2.33359366</v>
          </cell>
          <cell r="E100">
            <v>2.3521780950000002</v>
          </cell>
          <cell r="F100">
            <v>2.3705451690000001</v>
          </cell>
          <cell r="G100">
            <v>2.3882883819999998</v>
          </cell>
          <cell r="H100">
            <v>2.4055128309999998</v>
          </cell>
          <cell r="I100">
            <v>2.4228614620000002</v>
          </cell>
          <cell r="J100">
            <v>2.4406035340000001</v>
          </cell>
          <cell r="K100">
            <v>2.4586915309999999</v>
          </cell>
          <cell r="L100">
            <v>2.4768563640000001</v>
          </cell>
          <cell r="M100">
            <v>2.4946819119999999</v>
          </cell>
          <cell r="N100">
            <v>2.5116624669999998</v>
          </cell>
          <cell r="O100">
            <v>2.5272504769999999</v>
          </cell>
          <cell r="P100">
            <v>2.540898855</v>
          </cell>
          <cell r="Q100">
            <v>2.552099143</v>
          </cell>
          <cell r="R100">
            <v>2.5609548590000002</v>
          </cell>
          <cell r="S100">
            <v>2.5681288609999999</v>
          </cell>
          <cell r="T100">
            <v>2.5741801120000001</v>
          </cell>
          <cell r="U100">
            <v>2.579536203</v>
          </cell>
          <cell r="V100">
            <v>2.5845179800000002</v>
          </cell>
          <cell r="W100">
            <v>2.5893649079999999</v>
          </cell>
          <cell r="X100">
            <v>2.5942549000000001</v>
          </cell>
          <cell r="Y100">
            <v>2.5993192559999998</v>
          </cell>
          <cell r="Z100">
            <v>2.604654005</v>
          </cell>
          <cell r="AA100">
            <v>2.6103286059999999</v>
          </cell>
          <cell r="AB100">
            <v>2.6163926530000001</v>
          </cell>
          <cell r="AC100">
            <v>2.6228810380000001</v>
          </cell>
          <cell r="AD100">
            <v>2.6298179309999998</v>
          </cell>
          <cell r="AE100">
            <v>2.6372198249999999</v>
          </cell>
          <cell r="AF100">
            <v>2.6450978780000001</v>
          </cell>
          <cell r="AG100">
            <v>2.6534596800000001</v>
          </cell>
          <cell r="AH100">
            <v>2.6623105909999998</v>
          </cell>
          <cell r="AI100">
            <v>2.6716547230000001</v>
          </cell>
          <cell r="AJ100">
            <v>2.6814956460000001</v>
          </cell>
          <cell r="AK100">
            <v>2.691836882</v>
          </cell>
        </row>
        <row r="101">
          <cell r="A101" t="str">
            <v>ci_toe_cfut_agrf_0</v>
          </cell>
          <cell r="B101">
            <v>2.293220195</v>
          </cell>
          <cell r="C101">
            <v>2.3163124540000002</v>
          </cell>
          <cell r="D101">
            <v>2.3387093669999999</v>
          </cell>
          <cell r="E101">
            <v>2.3618902290000001</v>
          </cell>
          <cell r="F101">
            <v>2.3863365559999998</v>
          </cell>
          <cell r="G101">
            <v>2.4120472350000002</v>
          </cell>
          <cell r="H101">
            <v>2.4388613320000001</v>
          </cell>
          <cell r="I101">
            <v>2.4665995860000001</v>
          </cell>
          <cell r="J101">
            <v>2.4951115239999999</v>
          </cell>
          <cell r="K101">
            <v>2.524283225</v>
          </cell>
          <cell r="L101">
            <v>2.5540321920000002</v>
          </cell>
          <cell r="M101">
            <v>2.5842999830000002</v>
          </cell>
          <cell r="N101">
            <v>2.615045952</v>
          </cell>
          <cell r="O101">
            <v>2.6462425939999998</v>
          </cell>
          <cell r="P101">
            <v>2.677872163</v>
          </cell>
          <cell r="Q101">
            <v>2.7099239919999998</v>
          </cell>
          <cell r="R101">
            <v>2.742392438</v>
          </cell>
          <cell r="S101">
            <v>2.775275315</v>
          </cell>
          <cell r="T101">
            <v>2.8085725300000002</v>
          </cell>
          <cell r="U101">
            <v>2.842284979</v>
          </cell>
          <cell r="V101">
            <v>2.8764140170000001</v>
          </cell>
          <cell r="W101">
            <v>2.9109610300000002</v>
          </cell>
          <cell r="X101">
            <v>2.9459271980000001</v>
          </cell>
          <cell r="Y101">
            <v>2.9813134350000001</v>
          </cell>
          <cell r="Z101">
            <v>3.0171204309999999</v>
          </cell>
          <cell r="AA101">
            <v>3.053348765</v>
          </cell>
          <cell r="AB101">
            <v>3.0899990499999999</v>
          </cell>
          <cell r="AC101">
            <v>3.1270720829999998</v>
          </cell>
          <cell r="AD101">
            <v>3.164568971</v>
          </cell>
          <cell r="AE101">
            <v>3.2024912400000001</v>
          </cell>
          <cell r="AF101">
            <v>3.240840913</v>
          </cell>
          <cell r="AG101">
            <v>3.279620548</v>
          </cell>
          <cell r="AH101">
            <v>3.3188332630000001</v>
          </cell>
          <cell r="AI101">
            <v>3.358482725</v>
          </cell>
          <cell r="AJ101">
            <v>3.3985731320000001</v>
          </cell>
          <cell r="AK101">
            <v>3.4391091760000001</v>
          </cell>
        </row>
        <row r="102">
          <cell r="A102" t="str">
            <v>ci_toe_cfuh_agrf_2</v>
          </cell>
          <cell r="B102">
            <v>1.1561486519999999</v>
          </cell>
          <cell r="C102">
            <v>1.1669249159999999</v>
          </cell>
          <cell r="D102">
            <v>1.1766501220000001</v>
          </cell>
          <cell r="E102">
            <v>1.186130101</v>
          </cell>
          <cell r="F102">
            <v>1.195516654</v>
          </cell>
          <cell r="G102">
            <v>1.2046055680000001</v>
          </cell>
          <cell r="H102">
            <v>1.2134448339999999</v>
          </cell>
          <cell r="I102">
            <v>1.222349922</v>
          </cell>
          <cell r="J102">
            <v>1.2314531289999999</v>
          </cell>
          <cell r="K102">
            <v>1.2407303359999999</v>
          </cell>
          <cell r="L102">
            <v>1.2500475230000001</v>
          </cell>
          <cell r="M102">
            <v>1.259197404</v>
          </cell>
          <cell r="N102">
            <v>1.267927756</v>
          </cell>
          <cell r="O102">
            <v>1.2759649980000001</v>
          </cell>
          <cell r="P102">
            <v>1.2830351310000001</v>
          </cell>
          <cell r="Q102">
            <v>1.2888826870000001</v>
          </cell>
          <cell r="R102">
            <v>1.2935563000000001</v>
          </cell>
          <cell r="S102">
            <v>1.297384036</v>
          </cell>
          <cell r="T102">
            <v>1.3006436699999999</v>
          </cell>
          <cell r="U102">
            <v>1.3035482949999999</v>
          </cell>
          <cell r="V102">
            <v>1.306258202</v>
          </cell>
          <cell r="W102">
            <v>1.3088933300000001</v>
          </cell>
          <cell r="X102">
            <v>1.3115430379999999</v>
          </cell>
          <cell r="Y102">
            <v>1.3142734819999999</v>
          </cell>
          <cell r="Z102">
            <v>1.317133232</v>
          </cell>
          <cell r="AA102">
            <v>1.320157579</v>
          </cell>
          <cell r="AB102">
            <v>1.323371869</v>
          </cell>
          <cell r="AC102">
            <v>1.326794069</v>
          </cell>
          <cell r="AD102">
            <v>1.3304367500000001</v>
          </cell>
          <cell r="AE102">
            <v>1.3343086129999999</v>
          </cell>
          <cell r="AF102">
            <v>1.3384156570000001</v>
          </cell>
          <cell r="AG102">
            <v>1.3427620650000001</v>
          </cell>
          <cell r="AH102">
            <v>1.3473508830000001</v>
          </cell>
          <cell r="AI102">
            <v>1.3521845050000001</v>
          </cell>
          <cell r="AJ102">
            <v>1.3572650390000001</v>
          </cell>
          <cell r="AK102">
            <v>1.362594549</v>
          </cell>
        </row>
        <row r="103">
          <cell r="A103" t="str">
            <v>ci_toe_cfuh_agrf_0</v>
          </cell>
          <cell r="B103">
            <v>1.1561486519999999</v>
          </cell>
          <cell r="C103">
            <v>1.167828026</v>
          </cell>
          <cell r="D103">
            <v>1.1791777130000001</v>
          </cell>
          <cell r="E103">
            <v>1.190932332</v>
          </cell>
          <cell r="F103">
            <v>1.2033293089999999</v>
          </cell>
          <cell r="G103">
            <v>1.2163657699999999</v>
          </cell>
          <cell r="H103">
            <v>1.229959617</v>
          </cell>
          <cell r="I103">
            <v>1.244020082</v>
          </cell>
          <cell r="J103">
            <v>1.258471136</v>
          </cell>
          <cell r="K103">
            <v>1.273255274</v>
          </cell>
          <cell r="L103">
            <v>1.2883308760000001</v>
          </cell>
          <cell r="M103">
            <v>1.3036684759999999</v>
          </cell>
          <cell r="N103">
            <v>1.3192475969999999</v>
          </cell>
          <cell r="O103">
            <v>1.3350544010000001</v>
          </cell>
          <cell r="P103">
            <v>1.351079978</v>
          </cell>
          <cell r="Q103">
            <v>1.367318985</v>
          </cell>
          <cell r="R103">
            <v>1.3837686140000001</v>
          </cell>
          <cell r="S103">
            <v>1.4004277949999999</v>
          </cell>
          <cell r="T103">
            <v>1.4172965070000001</v>
          </cell>
          <cell r="U103">
            <v>1.4343752299999999</v>
          </cell>
          <cell r="V103">
            <v>1.4516646639999999</v>
          </cell>
          <cell r="W103">
            <v>1.469165514</v>
          </cell>
          <cell r="X103">
            <v>1.4868783779999999</v>
          </cell>
          <cell r="Y103">
            <v>1.504803713</v>
          </cell>
          <cell r="Z103">
            <v>1.5229418619999999</v>
          </cell>
          <cell r="AA103">
            <v>1.5412931089999999</v>
          </cell>
          <cell r="AB103">
            <v>1.5598577570000001</v>
          </cell>
          <cell r="AC103">
            <v>1.5786362009999999</v>
          </cell>
          <cell r="AD103">
            <v>1.5976289930000001</v>
          </cell>
          <cell r="AE103">
            <v>1.6168368980000001</v>
          </cell>
          <cell r="AF103">
            <v>1.6362609319999999</v>
          </cell>
          <cell r="AG103">
            <v>1.655902384</v>
          </cell>
          <cell r="AH103">
            <v>1.6757628259999999</v>
          </cell>
          <cell r="AI103">
            <v>1.695844109</v>
          </cell>
          <cell r="AJ103">
            <v>1.7161483529999999</v>
          </cell>
          <cell r="AK103">
            <v>1.736677928</v>
          </cell>
        </row>
        <row r="104">
          <cell r="A104" t="str">
            <v>ci_toe_cgas_agrf_2</v>
          </cell>
          <cell r="B104">
            <v>0.50026763969999999</v>
          </cell>
          <cell r="C104">
            <v>0.50502946879999999</v>
          </cell>
          <cell r="D104">
            <v>0.50940487359999997</v>
          </cell>
          <cell r="E104">
            <v>0.51373053849999994</v>
          </cell>
          <cell r="F104">
            <v>0.51807525290000001</v>
          </cell>
          <cell r="G104">
            <v>0.5223628253</v>
          </cell>
          <cell r="H104">
            <v>0.52659901850000002</v>
          </cell>
          <cell r="I104">
            <v>0.53088668240000003</v>
          </cell>
          <cell r="J104">
            <v>0.5352676838</v>
          </cell>
          <cell r="K104">
            <v>0.53972910190000001</v>
          </cell>
          <cell r="L104">
            <v>0.54421901650000004</v>
          </cell>
          <cell r="M104">
            <v>0.54865899250000005</v>
          </cell>
          <cell r="N104">
            <v>0.55295359990000004</v>
          </cell>
          <cell r="O104">
            <v>0.5569982899</v>
          </cell>
          <cell r="P104">
            <v>0.56068644840000004</v>
          </cell>
          <cell r="Q104">
            <v>0.56391593429999998</v>
          </cell>
          <cell r="R104">
            <v>0.56669559780000001</v>
          </cell>
          <cell r="S104">
            <v>0.56914088159999998</v>
          </cell>
          <cell r="T104">
            <v>0.57135223319999995</v>
          </cell>
          <cell r="U104">
            <v>0.57340772299999998</v>
          </cell>
          <cell r="V104">
            <v>0.57536696750000005</v>
          </cell>
          <cell r="W104">
            <v>0.57727544490000005</v>
          </cell>
          <cell r="X104">
            <v>0.57916784480000005</v>
          </cell>
          <cell r="Y104">
            <v>0.58107056739999996</v>
          </cell>
          <cell r="Z104">
            <v>0.58300362500000003</v>
          </cell>
          <cell r="AA104">
            <v>0.5849821207</v>
          </cell>
          <cell r="AB104">
            <v>0.58701740940000002</v>
          </cell>
          <cell r="AC104">
            <v>0.5891180157</v>
          </cell>
          <cell r="AD104">
            <v>0.5912903545</v>
          </cell>
          <cell r="AE104">
            <v>0.59353929930000005</v>
          </cell>
          <cell r="AF104">
            <v>0.59586862559999998</v>
          </cell>
          <cell r="AG104">
            <v>0.59828135390000003</v>
          </cell>
          <cell r="AH104">
            <v>0.60078001309999995</v>
          </cell>
          <cell r="AI104">
            <v>0.60336683629999999</v>
          </cell>
          <cell r="AJ104">
            <v>0.60604390429999999</v>
          </cell>
          <cell r="AK104">
            <v>0.60881324530000003</v>
          </cell>
        </row>
        <row r="105">
          <cell r="A105" t="str">
            <v>ci_toe_cgas_agrf_0</v>
          </cell>
          <cell r="B105">
            <v>0.50026763969999999</v>
          </cell>
          <cell r="C105">
            <v>0.50534344769999995</v>
          </cell>
          <cell r="D105">
            <v>0.5102894053</v>
          </cell>
          <cell r="E105">
            <v>0.51541720560000004</v>
          </cell>
          <cell r="F105">
            <v>0.52082659740000004</v>
          </cell>
          <cell r="G105">
            <v>0.52651484130000004</v>
          </cell>
          <cell r="H105">
            <v>0.5324455548</v>
          </cell>
          <cell r="I105">
            <v>0.53857891000000002</v>
          </cell>
          <cell r="J105">
            <v>0.54488164230000002</v>
          </cell>
          <cell r="K105">
            <v>0.55132863089999995</v>
          </cell>
          <cell r="L105">
            <v>0.55790172289999995</v>
          </cell>
          <cell r="M105">
            <v>0.56458808910000002</v>
          </cell>
          <cell r="N105">
            <v>0.57137883229999997</v>
          </cell>
          <cell r="O105">
            <v>0.57826795320000002</v>
          </cell>
          <cell r="P105">
            <v>0.58525159790000003</v>
          </cell>
          <cell r="Q105">
            <v>0.59232746459999996</v>
          </cell>
          <cell r="R105">
            <v>0.59949435009999996</v>
          </cell>
          <cell r="S105">
            <v>0.60675180439999998</v>
          </cell>
          <cell r="T105">
            <v>0.61409983300000004</v>
          </cell>
          <cell r="U105">
            <v>0.62153866349999998</v>
          </cell>
          <cell r="V105">
            <v>0.62906861690000004</v>
          </cell>
          <cell r="W105">
            <v>0.6366900164</v>
          </cell>
          <cell r="X105">
            <v>0.6444031388</v>
          </cell>
          <cell r="Y105">
            <v>0.65220820189999995</v>
          </cell>
          <cell r="Z105">
            <v>0.66010537560000004</v>
          </cell>
          <cell r="AA105">
            <v>0.6680948069</v>
          </cell>
          <cell r="AB105">
            <v>0.6761766521</v>
          </cell>
          <cell r="AC105">
            <v>0.68435110850000003</v>
          </cell>
          <cell r="AD105">
            <v>0.69261844299999997</v>
          </cell>
          <cell r="AE105">
            <v>0.70097901529999995</v>
          </cell>
          <cell r="AF105">
            <v>0.70943329440000003</v>
          </cell>
          <cell r="AG105">
            <v>0.71798186750000004</v>
          </cell>
          <cell r="AH105">
            <v>0.72662544340000002</v>
          </cell>
          <cell r="AI105">
            <v>0.73536485159999998</v>
          </cell>
          <cell r="AJ105">
            <v>0.74420103689999995</v>
          </cell>
          <cell r="AK105">
            <v>0.75313505199999997</v>
          </cell>
        </row>
        <row r="106">
          <cell r="A106" t="str">
            <v>ci_toe_cele_agrf_2</v>
          </cell>
          <cell r="B106">
            <v>0.78930043049999998</v>
          </cell>
          <cell r="C106">
            <v>0.79726804669999995</v>
          </cell>
          <cell r="D106">
            <v>0.80494155720000005</v>
          </cell>
          <cell r="E106">
            <v>0.8128176547</v>
          </cell>
          <cell r="F106">
            <v>0.82103888349999998</v>
          </cell>
          <cell r="G106">
            <v>0.82956337889999998</v>
          </cell>
          <cell r="H106">
            <v>0.83831590879999995</v>
          </cell>
          <cell r="I106">
            <v>0.84726688100000003</v>
          </cell>
          <cell r="J106">
            <v>0.85640934660000001</v>
          </cell>
          <cell r="K106">
            <v>0.86572615070000003</v>
          </cell>
          <cell r="L106">
            <v>0.875186939</v>
          </cell>
          <cell r="M106">
            <v>0.88474947940000004</v>
          </cell>
          <cell r="N106">
            <v>0.89436189249999998</v>
          </cell>
          <cell r="O106">
            <v>0.90396529569999995</v>
          </cell>
          <cell r="P106">
            <v>0.91349666350000003</v>
          </cell>
          <cell r="Q106">
            <v>0.92289172109999995</v>
          </cell>
          <cell r="R106">
            <v>0.9321104751</v>
          </cell>
          <cell r="S106">
            <v>0.94116434120000003</v>
          </cell>
          <cell r="T106">
            <v>0.9500958491</v>
          </cell>
          <cell r="U106">
            <v>0.95894800650000001</v>
          </cell>
          <cell r="V106">
            <v>0.96775821949999996</v>
          </cell>
          <cell r="W106">
            <v>0.97655724700000002</v>
          </cell>
          <cell r="X106">
            <v>0.98536947009999998</v>
          </cell>
          <cell r="Y106">
            <v>0.99421361239999995</v>
          </cell>
          <cell r="Z106">
            <v>1.003103632</v>
          </cell>
          <cell r="AA106">
            <v>1.012049647</v>
          </cell>
          <cell r="AB106">
            <v>1.0210588009999999</v>
          </cell>
          <cell r="AC106">
            <v>1.03013603</v>
          </cell>
          <cell r="AD106">
            <v>1.0392847169999999</v>
          </cell>
          <cell r="AE106">
            <v>1.0485072310000001</v>
          </cell>
          <cell r="AF106">
            <v>1.0578053620000001</v>
          </cell>
          <cell r="AG106">
            <v>1.067180671</v>
          </cell>
          <cell r="AH106">
            <v>1.0766347510000001</v>
          </cell>
          <cell r="AI106">
            <v>1.086169428</v>
          </cell>
          <cell r="AJ106">
            <v>1.0957868909999999</v>
          </cell>
          <cell r="AK106">
            <v>1.1054897859999999</v>
          </cell>
        </row>
        <row r="107">
          <cell r="A107" t="str">
            <v>ci_toe_cele_agrf_0</v>
          </cell>
          <cell r="B107">
            <v>0.78930043049999998</v>
          </cell>
          <cell r="C107">
            <v>0.79734579969999997</v>
          </cell>
          <cell r="D107">
            <v>0.80522881580000005</v>
          </cell>
          <cell r="E107">
            <v>0.81343794820000004</v>
          </cell>
          <cell r="F107">
            <v>0.8221209773</v>
          </cell>
          <cell r="G107">
            <v>0.83126156959999997</v>
          </cell>
          <cell r="H107">
            <v>0.84079130609999997</v>
          </cell>
          <cell r="I107">
            <v>0.85063904509999999</v>
          </cell>
          <cell r="J107">
            <v>0.86074695530000001</v>
          </cell>
          <cell r="K107">
            <v>0.87107244309999998</v>
          </cell>
          <cell r="L107">
            <v>0.88158549320000001</v>
          </cell>
          <cell r="M107">
            <v>0.89226536769999998</v>
          </cell>
          <cell r="N107">
            <v>0.90309792099999997</v>
          </cell>
          <cell r="O107">
            <v>0.91407369520000004</v>
          </cell>
          <cell r="P107">
            <v>0.92518662070000002</v>
          </cell>
          <cell r="Q107">
            <v>0.93643306439999996</v>
          </cell>
          <cell r="R107">
            <v>0.94781114190000004</v>
          </cell>
          <cell r="S107">
            <v>0.95932021670000001</v>
          </cell>
          <cell r="T107">
            <v>0.97096046130000002</v>
          </cell>
          <cell r="U107">
            <v>0.98273250590000005</v>
          </cell>
          <cell r="V107">
            <v>0.99463723020000006</v>
          </cell>
          <cell r="W107">
            <v>1.0066756100000001</v>
          </cell>
          <cell r="X107">
            <v>1.0188486320000001</v>
          </cell>
          <cell r="Y107">
            <v>1.0311572529999999</v>
          </cell>
          <cell r="Z107">
            <v>1.043602409</v>
          </cell>
          <cell r="AA107">
            <v>1.0561850349999999</v>
          </cell>
          <cell r="AB107">
            <v>1.0689061019999999</v>
          </cell>
          <cell r="AC107">
            <v>1.0817666530000001</v>
          </cell>
          <cell r="AD107">
            <v>1.0947678409999999</v>
          </cell>
          <cell r="AE107">
            <v>1.1079109519999999</v>
          </cell>
          <cell r="AF107">
            <v>1.1211974259999999</v>
          </cell>
          <cell r="AG107">
            <v>1.134628859</v>
          </cell>
          <cell r="AH107">
            <v>1.148207011</v>
          </cell>
          <cell r="AI107">
            <v>1.1619337919999999</v>
          </cell>
          <cell r="AJ107">
            <v>1.1758112590000001</v>
          </cell>
          <cell r="AK107">
            <v>1.189841594</v>
          </cell>
        </row>
        <row r="108">
          <cell r="A108" t="str">
            <v>ci_toe_chea_agrf_2</v>
          </cell>
          <cell r="B108">
            <v>8.4369948999999996E-3</v>
          </cell>
          <cell r="C108">
            <v>8.5186755199999995E-3</v>
          </cell>
          <cell r="D108">
            <v>8.5941453599999995E-3</v>
          </cell>
          <cell r="E108">
            <v>8.6692094000000008E-3</v>
          </cell>
          <cell r="F108">
            <v>8.7455113500000004E-3</v>
          </cell>
          <cell r="G108">
            <v>8.8223439500000004E-3</v>
          </cell>
          <cell r="H108">
            <v>8.8991660199999999E-3</v>
          </cell>
          <cell r="I108">
            <v>8.9766085700000008E-3</v>
          </cell>
          <cell r="J108">
            <v>9.0553446899999997E-3</v>
          </cell>
          <cell r="K108">
            <v>9.1355313899999999E-3</v>
          </cell>
          <cell r="L108">
            <v>9.21678215E-3</v>
          </cell>
          <cell r="M108">
            <v>9.2982587400000007E-3</v>
          </cell>
          <cell r="N108">
            <v>9.3787913500000004E-3</v>
          </cell>
          <cell r="O108">
            <v>9.4570003000000007E-3</v>
          </cell>
          <cell r="P108">
            <v>9.5314099199999992E-3</v>
          </cell>
          <cell r="Q108">
            <v>9.6005515499999992E-3</v>
          </cell>
          <cell r="R108">
            <v>9.6638667000000008E-3</v>
          </cell>
          <cell r="S108">
            <v>9.7221432100000008E-3</v>
          </cell>
          <cell r="T108">
            <v>9.7766568500000008E-3</v>
          </cell>
          <cell r="U108">
            <v>9.8286187599999995E-3</v>
          </cell>
          <cell r="V108">
            <v>9.8790360899999995E-3</v>
          </cell>
          <cell r="W108">
            <v>9.9286943299999996E-3</v>
          </cell>
          <cell r="X108">
            <v>9.9781815299999996E-3</v>
          </cell>
          <cell r="Y108">
            <v>1.0027925E-2</v>
          </cell>
          <cell r="Z108">
            <v>1.0078228099999999E-2</v>
          </cell>
          <cell r="AA108">
            <v>1.01293027E-2</v>
          </cell>
          <cell r="AB108">
            <v>1.0181295200000001E-2</v>
          </cell>
          <cell r="AC108">
            <v>1.02343061E-2</v>
          </cell>
          <cell r="AD108">
            <v>1.0288405800000001E-2</v>
          </cell>
          <cell r="AE108">
            <v>1.0343644500000001E-2</v>
          </cell>
          <cell r="AF108">
            <v>1.04000607E-2</v>
          </cell>
          <cell r="AG108">
            <v>1.04576863E-2</v>
          </cell>
          <cell r="AH108">
            <v>1.0516550600000001E-2</v>
          </cell>
          <cell r="AI108">
            <v>1.05766826E-2</v>
          </cell>
          <cell r="AJ108">
            <v>1.06381128E-2</v>
          </cell>
          <cell r="AK108">
            <v>1.07008741E-2</v>
          </cell>
        </row>
        <row r="109">
          <cell r="A109" t="str">
            <v>ci_toe_chea_agrf_0</v>
          </cell>
          <cell r="B109">
            <v>8.4369948999999996E-3</v>
          </cell>
          <cell r="C109">
            <v>8.52134339E-3</v>
          </cell>
          <cell r="D109">
            <v>8.6028906199999994E-3</v>
          </cell>
          <cell r="E109">
            <v>8.6873159899999997E-3</v>
          </cell>
          <cell r="F109">
            <v>8.7764746400000003E-3</v>
          </cell>
          <cell r="G109">
            <v>8.8703604499999998E-3</v>
          </cell>
          <cell r="H109">
            <v>8.9683452799999997E-3</v>
          </cell>
          <cell r="I109">
            <v>9.0697289800000004E-3</v>
          </cell>
          <cell r="J109">
            <v>9.1739255800000006E-3</v>
          </cell>
          <cell r="K109">
            <v>9.2804948299999995E-3</v>
          </cell>
          <cell r="L109">
            <v>9.3891215900000005E-3</v>
          </cell>
          <cell r="M109">
            <v>9.4995854500000004E-3</v>
          </cell>
          <cell r="N109">
            <v>9.6117348099999996E-3</v>
          </cell>
          <cell r="O109">
            <v>9.7254677800000001E-3</v>
          </cell>
          <cell r="P109">
            <v>9.8407186100000002E-3</v>
          </cell>
          <cell r="Q109">
            <v>9.9574475699999998E-3</v>
          </cell>
          <cell r="R109">
            <v>1.0075633299999999E-2</v>
          </cell>
          <cell r="S109">
            <v>1.0195267500000001E-2</v>
          </cell>
          <cell r="T109">
            <v>1.0316349900000001E-2</v>
          </cell>
          <cell r="U109">
            <v>1.04388843E-2</v>
          </cell>
          <cell r="V109">
            <v>1.0562876800000001E-2</v>
          </cell>
          <cell r="W109">
            <v>1.06883347E-2</v>
          </cell>
          <cell r="X109">
            <v>1.08152647E-2</v>
          </cell>
          <cell r="Y109">
            <v>1.0943673399999999E-2</v>
          </cell>
          <cell r="Z109">
            <v>1.10735669E-2</v>
          </cell>
          <cell r="AA109">
            <v>1.12049509E-2</v>
          </cell>
          <cell r="AB109">
            <v>1.1337831899999999E-2</v>
          </cell>
          <cell r="AC109">
            <v>1.1472216800000001E-2</v>
          </cell>
          <cell r="AD109">
            <v>1.16081137E-2</v>
          </cell>
          <cell r="AE109">
            <v>1.17455323E-2</v>
          </cell>
          <cell r="AF109">
            <v>1.1884484000000001E-2</v>
          </cell>
          <cell r="AG109">
            <v>1.2024981800000001E-2</v>
          </cell>
          <cell r="AH109">
            <v>1.21670409E-2</v>
          </cell>
          <cell r="AI109">
            <v>1.2310677900000001E-2</v>
          </cell>
          <cell r="AJ109">
            <v>1.24559114E-2</v>
          </cell>
          <cell r="AK109">
            <v>1.2602761400000001E-2</v>
          </cell>
        </row>
        <row r="110">
          <cell r="A110" t="str">
            <v>ci_toe_cbio_agrf_2</v>
          </cell>
          <cell r="B110">
            <v>0.13725389099999999</v>
          </cell>
          <cell r="C110">
            <v>0.1385785883</v>
          </cell>
          <cell r="D110">
            <v>0.1398206306</v>
          </cell>
          <cell r="E110">
            <v>0.1410818811</v>
          </cell>
          <cell r="F110">
            <v>0.14239169769999999</v>
          </cell>
          <cell r="G110">
            <v>0.14374319320000001</v>
          </cell>
          <cell r="H110">
            <v>0.14512975619999999</v>
          </cell>
          <cell r="I110">
            <v>0.146554401</v>
          </cell>
          <cell r="J110">
            <v>0.14801731800000001</v>
          </cell>
          <cell r="K110">
            <v>0.14951423289999999</v>
          </cell>
          <cell r="L110">
            <v>0.15103816840000001</v>
          </cell>
          <cell r="M110">
            <v>0.152580625</v>
          </cell>
          <cell r="N110">
            <v>0.154132298</v>
          </cell>
          <cell r="O110">
            <v>0.15568364270000001</v>
          </cell>
          <cell r="P110">
            <v>0.15722541409999999</v>
          </cell>
          <cell r="Q110">
            <v>0.1587491835</v>
          </cell>
          <cell r="R110">
            <v>0.16025365829999999</v>
          </cell>
          <cell r="S110">
            <v>0.16174597439999999</v>
          </cell>
          <cell r="T110">
            <v>0.1632345986</v>
          </cell>
          <cell r="U110">
            <v>0.16472619029999999</v>
          </cell>
          <cell r="V110">
            <v>0.1662258724</v>
          </cell>
          <cell r="W110">
            <v>0.16773764499999999</v>
          </cell>
          <cell r="X110">
            <v>0.16926462440000001</v>
          </cell>
          <cell r="Y110">
            <v>0.1708091756</v>
          </cell>
          <cell r="Z110">
            <v>0.1723730138</v>
          </cell>
          <cell r="AA110">
            <v>0.17395730379999999</v>
          </cell>
          <cell r="AB110">
            <v>0.17556276430000001</v>
          </cell>
          <cell r="AC110">
            <v>0.17718977059999999</v>
          </cell>
          <cell r="AD110">
            <v>0.1788384512</v>
          </cell>
          <cell r="AE110">
            <v>0.18050877330000001</v>
          </cell>
          <cell r="AF110">
            <v>0.18220061470000001</v>
          </cell>
          <cell r="AG110">
            <v>0.18391382140000001</v>
          </cell>
          <cell r="AH110">
            <v>0.18564825260000001</v>
          </cell>
          <cell r="AI110">
            <v>0.18740381249999999</v>
          </cell>
          <cell r="AJ110">
            <v>0.18918047169999999</v>
          </cell>
          <cell r="AK110">
            <v>0.19097828019999999</v>
          </cell>
        </row>
        <row r="111">
          <cell r="A111" t="str">
            <v>ci_toe_cbio_agrf_0</v>
          </cell>
          <cell r="B111">
            <v>0.13725389099999999</v>
          </cell>
          <cell r="C111">
            <v>0.1386107926</v>
          </cell>
          <cell r="D111">
            <v>0.13991543949999999</v>
          </cell>
          <cell r="E111">
            <v>0.1412646994</v>
          </cell>
          <cell r="F111">
            <v>0.1426896798</v>
          </cell>
          <cell r="G111">
            <v>0.14418991519999999</v>
          </cell>
          <cell r="H111">
            <v>0.1457547649</v>
          </cell>
          <cell r="I111">
            <v>0.14737276769999999</v>
          </cell>
          <cell r="J111">
            <v>0.14903465530000001</v>
          </cell>
          <cell r="K111">
            <v>0.15073370389999999</v>
          </cell>
          <cell r="L111">
            <v>0.1524652397</v>
          </cell>
          <cell r="M111">
            <v>0.15422604379999999</v>
          </cell>
          <cell r="N111">
            <v>0.15601388769999999</v>
          </cell>
          <cell r="O111">
            <v>0.15782722530000001</v>
          </cell>
          <cell r="P111">
            <v>0.1596649986</v>
          </cell>
          <cell r="Q111">
            <v>0.16152650609999999</v>
          </cell>
          <cell r="R111">
            <v>0.16341131280000001</v>
          </cell>
          <cell r="S111">
            <v>0.1653191846</v>
          </cell>
          <cell r="T111">
            <v>0.1672500271</v>
          </cell>
          <cell r="U111">
            <v>0.169203827</v>
          </cell>
          <cell r="V111">
            <v>0.1711806357</v>
          </cell>
          <cell r="W111">
            <v>0.1731805411</v>
          </cell>
          <cell r="X111">
            <v>0.1752036491</v>
          </cell>
          <cell r="Y111">
            <v>0.1772500736</v>
          </cell>
          <cell r="Z111">
            <v>0.17931993390000001</v>
          </cell>
          <cell r="AA111">
            <v>0.18141335610000001</v>
          </cell>
          <cell r="AB111">
            <v>0.18353047689999999</v>
          </cell>
          <cell r="AC111">
            <v>0.18567144839999999</v>
          </cell>
          <cell r="AD111">
            <v>0.18783644259999999</v>
          </cell>
          <cell r="AE111">
            <v>0.1900256552</v>
          </cell>
          <cell r="AF111">
            <v>0.19223930810000001</v>
          </cell>
          <cell r="AG111">
            <v>0.19447765</v>
          </cell>
          <cell r="AH111">
            <v>0.1967409571</v>
          </cell>
          <cell r="AI111">
            <v>0.19902953139999999</v>
          </cell>
          <cell r="AJ111">
            <v>0.20134369899999999</v>
          </cell>
          <cell r="AK111">
            <v>0.20368380799999999</v>
          </cell>
        </row>
        <row r="112">
          <cell r="A112" t="str">
            <v>ci_toe_cghb_agrf_2</v>
          </cell>
          <cell r="B112">
            <v>0.6459585256</v>
          </cell>
          <cell r="C112">
            <v>0.65212673269999999</v>
          </cell>
          <cell r="D112">
            <v>0.65781964959999994</v>
          </cell>
          <cell r="E112">
            <v>0.66348162909999997</v>
          </cell>
          <cell r="F112">
            <v>0.66921246190000006</v>
          </cell>
          <cell r="G112">
            <v>0.67492836239999998</v>
          </cell>
          <cell r="H112">
            <v>0.68062794069999999</v>
          </cell>
          <cell r="I112">
            <v>0.68641769200000002</v>
          </cell>
          <cell r="J112">
            <v>0.69234034649999998</v>
          </cell>
          <cell r="K112">
            <v>0.69837886630000001</v>
          </cell>
          <cell r="L112">
            <v>0.70447396709999999</v>
          </cell>
          <cell r="M112">
            <v>0.71053787619999997</v>
          </cell>
          <cell r="N112">
            <v>0.71646468929999996</v>
          </cell>
          <cell r="O112">
            <v>0.72213893289999997</v>
          </cell>
          <cell r="P112">
            <v>0.72744327249999996</v>
          </cell>
          <cell r="Q112">
            <v>0.73226566940000004</v>
          </cell>
          <cell r="R112">
            <v>0.73661312280000002</v>
          </cell>
          <cell r="S112">
            <v>0.74060899920000001</v>
          </cell>
          <cell r="T112">
            <v>0.74436348860000001</v>
          </cell>
          <cell r="U112">
            <v>0.74796253209999997</v>
          </cell>
          <cell r="V112">
            <v>0.75147187589999997</v>
          </cell>
          <cell r="W112">
            <v>0.75494178430000003</v>
          </cell>
          <cell r="X112">
            <v>0.75841065070000002</v>
          </cell>
          <cell r="Y112">
            <v>0.76190766789999997</v>
          </cell>
          <cell r="Z112">
            <v>0.76545486689999997</v>
          </cell>
          <cell r="AA112">
            <v>0.76906872719999997</v>
          </cell>
          <cell r="AB112">
            <v>0.77276146889999997</v>
          </cell>
          <cell r="AC112">
            <v>0.77654209240000005</v>
          </cell>
          <cell r="AD112">
            <v>0.78041721149999999</v>
          </cell>
          <cell r="AE112">
            <v>0.7843917172</v>
          </cell>
          <cell r="AF112">
            <v>0.78846930100000001</v>
          </cell>
          <cell r="AG112">
            <v>0.79265286170000004</v>
          </cell>
          <cell r="AH112">
            <v>0.79694481630000003</v>
          </cell>
          <cell r="AI112">
            <v>0.80134733130000002</v>
          </cell>
          <cell r="AJ112">
            <v>0.8058624888</v>
          </cell>
          <cell r="AK112">
            <v>0.81049239949999996</v>
          </cell>
        </row>
        <row r="113">
          <cell r="A113" t="str">
            <v>ci_toe_cghb_agrf_0</v>
          </cell>
          <cell r="B113">
            <v>0.6459585256</v>
          </cell>
          <cell r="C113">
            <v>0.65247558370000003</v>
          </cell>
          <cell r="D113">
            <v>0.65880773550000005</v>
          </cell>
          <cell r="E113">
            <v>0.66536922099999996</v>
          </cell>
          <cell r="F113">
            <v>0.67229275180000003</v>
          </cell>
          <cell r="G113">
            <v>0.67957511690000005</v>
          </cell>
          <cell r="H113">
            <v>0.68716866489999995</v>
          </cell>
          <cell r="I113">
            <v>0.69502140670000001</v>
          </cell>
          <cell r="J113">
            <v>0.70309022310000002</v>
          </cell>
          <cell r="K113">
            <v>0.71134282959999995</v>
          </cell>
          <cell r="L113">
            <v>0.71975608430000004</v>
          </cell>
          <cell r="M113">
            <v>0.72831371830000002</v>
          </cell>
          <cell r="N113">
            <v>0.73700445479999999</v>
          </cell>
          <cell r="O113">
            <v>0.74582064619999999</v>
          </cell>
          <cell r="P113">
            <v>0.75475731509999999</v>
          </cell>
          <cell r="Q113">
            <v>0.76381141829999999</v>
          </cell>
          <cell r="R113">
            <v>0.77298129630000001</v>
          </cell>
          <cell r="S113">
            <v>0.78226625650000003</v>
          </cell>
          <cell r="T113">
            <v>0.79166621000000004</v>
          </cell>
          <cell r="U113">
            <v>0.80118137469999995</v>
          </cell>
          <cell r="V113">
            <v>0.81081212950000003</v>
          </cell>
          <cell r="W113">
            <v>0.8205588922</v>
          </cell>
          <cell r="X113">
            <v>0.83042205260000002</v>
          </cell>
          <cell r="Y113">
            <v>0.84040194889999997</v>
          </cell>
          <cell r="Z113">
            <v>0.85049887629999998</v>
          </cell>
          <cell r="AA113">
            <v>0.86071311399999995</v>
          </cell>
          <cell r="AB113">
            <v>0.87104496090000005</v>
          </cell>
          <cell r="AC113">
            <v>0.88149477359999995</v>
          </cell>
          <cell r="AD113">
            <v>0.89206299929999999</v>
          </cell>
          <cell r="AE113">
            <v>0.90275020289999997</v>
          </cell>
          <cell r="AF113">
            <v>0.9135570865</v>
          </cell>
          <cell r="AG113">
            <v>0.92448449929999998</v>
          </cell>
          <cell r="AH113">
            <v>0.93553344140000005</v>
          </cell>
          <cell r="AI113">
            <v>0.94670506080000005</v>
          </cell>
          <cell r="AJ113">
            <v>0.9580006472</v>
          </cell>
          <cell r="AK113">
            <v>0.96942162129999998</v>
          </cell>
        </row>
        <row r="114">
          <cell r="A114" t="str">
            <v>ci_toe_cfuel_agrf_2</v>
          </cell>
          <cell r="B114">
            <v>3.449368846</v>
          </cell>
          <cell r="C114">
            <v>3.4814076329999999</v>
          </cell>
          <cell r="D114">
            <v>3.5102437819999999</v>
          </cell>
          <cell r="E114">
            <v>3.538308196</v>
          </cell>
          <cell r="F114">
            <v>3.5660618230000001</v>
          </cell>
          <cell r="G114">
            <v>3.5928939500000001</v>
          </cell>
          <cell r="H114">
            <v>3.6189576649999999</v>
          </cell>
          <cell r="I114">
            <v>3.645211384</v>
          </cell>
          <cell r="J114">
            <v>3.6720566630000002</v>
          </cell>
          <cell r="K114">
            <v>3.6994218669999999</v>
          </cell>
          <cell r="L114">
            <v>3.7269038870000002</v>
          </cell>
          <cell r="M114">
            <v>3.7538793159999999</v>
          </cell>
          <cell r="N114">
            <v>3.779590223</v>
          </cell>
          <cell r="O114">
            <v>3.8032154760000001</v>
          </cell>
          <cell r="P114">
            <v>3.8239339860000001</v>
          </cell>
          <cell r="Q114">
            <v>3.84098183</v>
          </cell>
          <cell r="R114">
            <v>3.8545111589999999</v>
          </cell>
          <cell r="S114">
            <v>3.8655128969999999</v>
          </cell>
          <cell r="T114">
            <v>3.8748237830000001</v>
          </cell>
          <cell r="U114">
            <v>3.8830844980000001</v>
          </cell>
          <cell r="V114">
            <v>3.8907761820000002</v>
          </cell>
          <cell r="W114">
            <v>3.898258239</v>
          </cell>
          <cell r="X114">
            <v>3.9057979380000001</v>
          </cell>
          <cell r="Y114">
            <v>3.9135927380000002</v>
          </cell>
          <cell r="Z114">
            <v>3.9217872370000002</v>
          </cell>
          <cell r="AA114">
            <v>3.930486186</v>
          </cell>
          <cell r="AB114">
            <v>3.9397645219999999</v>
          </cell>
          <cell r="AC114">
            <v>3.949675107</v>
          </cell>
          <cell r="AD114">
            <v>3.9602546809999999</v>
          </cell>
          <cell r="AE114">
            <v>3.971528438</v>
          </cell>
          <cell r="AF114">
            <v>3.9835135340000001</v>
          </cell>
          <cell r="AG114">
            <v>3.9962217450000002</v>
          </cell>
          <cell r="AH114">
            <v>4.0096614739999996</v>
          </cell>
          <cell r="AI114">
            <v>4.0238392279999999</v>
          </cell>
          <cell r="AJ114">
            <v>4.0387606849999997</v>
          </cell>
          <cell r="AK114">
            <v>4.0544314310000003</v>
          </cell>
        </row>
        <row r="115">
          <cell r="A115" t="str">
            <v>ci_toe_cfuel_agrf_0</v>
          </cell>
          <cell r="B115">
            <v>3.449368846</v>
          </cell>
          <cell r="C115">
            <v>3.4841404790000001</v>
          </cell>
          <cell r="D115">
            <v>3.5178870799999999</v>
          </cell>
          <cell r="E115">
            <v>3.5528225619999998</v>
          </cell>
          <cell r="F115">
            <v>3.5896658640000001</v>
          </cell>
          <cell r="G115">
            <v>3.6284130050000001</v>
          </cell>
          <cell r="H115">
            <v>3.6688209490000001</v>
          </cell>
          <cell r="I115">
            <v>3.7106196680000001</v>
          </cell>
          <cell r="J115">
            <v>3.7535826600000002</v>
          </cell>
          <cell r="K115">
            <v>3.7975384999999999</v>
          </cell>
          <cell r="L115">
            <v>3.8423630690000001</v>
          </cell>
          <cell r="M115">
            <v>3.8879684590000001</v>
          </cell>
          <cell r="N115">
            <v>3.9342935489999999</v>
          </cell>
          <cell r="O115">
            <v>3.9812969950000001</v>
          </cell>
          <cell r="P115">
            <v>4.0289521410000004</v>
          </cell>
          <cell r="Q115">
            <v>4.077242976</v>
          </cell>
          <cell r="R115">
            <v>4.1261610510000004</v>
          </cell>
          <cell r="S115">
            <v>4.1757031089999996</v>
          </cell>
          <cell r="T115">
            <v>4.2258690369999998</v>
          </cell>
          <cell r="U115">
            <v>4.2766602090000001</v>
          </cell>
          <cell r="V115">
            <v>4.328078681</v>
          </cell>
          <cell r="W115">
            <v>4.3801265440000003</v>
          </cell>
          <cell r="X115">
            <v>4.4328055759999998</v>
          </cell>
          <cell r="Y115">
            <v>4.486117149</v>
          </cell>
          <cell r="Z115">
            <v>4.5400622930000001</v>
          </cell>
          <cell r="AA115">
            <v>4.5946418729999996</v>
          </cell>
          <cell r="AB115">
            <v>4.649856808</v>
          </cell>
          <cell r="AC115">
            <v>4.705708284</v>
          </cell>
          <cell r="AD115">
            <v>4.7621979640000003</v>
          </cell>
          <cell r="AE115">
            <v>4.8193281380000004</v>
          </cell>
          <cell r="AF115">
            <v>4.8771018440000002</v>
          </cell>
          <cell r="AG115">
            <v>4.9355229319999996</v>
          </cell>
          <cell r="AH115">
            <v>4.9945960889999998</v>
          </cell>
          <cell r="AI115">
            <v>5.0543268340000003</v>
          </cell>
          <cell r="AJ115">
            <v>5.1147214849999996</v>
          </cell>
          <cell r="AK115">
            <v>5.1757871050000004</v>
          </cell>
        </row>
        <row r="116">
          <cell r="A116" t="str">
            <v>ci_toe_ccoa_ind_2</v>
          </cell>
          <cell r="B116">
            <v>5.334086922</v>
          </cell>
          <cell r="C116">
            <v>5.38780752</v>
          </cell>
          <cell r="D116">
            <v>5.4362567850000003</v>
          </cell>
          <cell r="E116">
            <v>5.4800859080000004</v>
          </cell>
          <cell r="F116">
            <v>5.518732569</v>
          </cell>
          <cell r="G116">
            <v>5.5507678900000004</v>
          </cell>
          <cell r="H116">
            <v>5.577501163</v>
          </cell>
          <cell r="I116">
            <v>5.6023240339999996</v>
          </cell>
          <cell r="J116">
            <v>5.6268781790000002</v>
          </cell>
          <cell r="K116">
            <v>5.6513906010000001</v>
          </cell>
          <cell r="L116">
            <v>5.6751272049999999</v>
          </cell>
          <cell r="M116">
            <v>5.696750121</v>
          </cell>
          <cell r="N116">
            <v>5.7145914790000001</v>
          </cell>
          <cell r="O116">
            <v>5.7268728439999999</v>
          </cell>
          <cell r="P116">
            <v>5.7318876019999996</v>
          </cell>
          <cell r="Q116">
            <v>5.7281512020000003</v>
          </cell>
          <cell r="R116">
            <v>5.7164340899999999</v>
          </cell>
          <cell r="S116">
            <v>5.6993837709999999</v>
          </cell>
          <cell r="T116">
            <v>5.6790926730000004</v>
          </cell>
          <cell r="U116">
            <v>5.6570808550000002</v>
          </cell>
          <cell r="V116">
            <v>5.6344291780000004</v>
          </cell>
          <cell r="W116">
            <v>5.6118981229999996</v>
          </cell>
          <cell r="X116">
            <v>5.5900173459999998</v>
          </cell>
          <cell r="Y116">
            <v>5.5691511240000002</v>
          </cell>
          <cell r="Z116">
            <v>5.5495459450000002</v>
          </cell>
          <cell r="AA116">
            <v>5.531365063</v>
          </cell>
          <cell r="AB116">
            <v>5.5147135089999999</v>
          </cell>
          <cell r="AC116">
            <v>5.4996561100000001</v>
          </cell>
          <cell r="AD116">
            <v>5.4862303929999996</v>
          </cell>
          <cell r="AE116">
            <v>5.4744557599999997</v>
          </cell>
          <cell r="AF116">
            <v>5.4643399800000001</v>
          </cell>
          <cell r="AG116">
            <v>5.4558837379999998</v>
          </cell>
          <cell r="AH116">
            <v>5.4490837929999998</v>
          </cell>
          <cell r="AI116">
            <v>5.4439351470000004</v>
          </cell>
          <cell r="AJ116">
            <v>5.4404324869999998</v>
          </cell>
          <cell r="AK116">
            <v>5.438571123</v>
          </cell>
        </row>
        <row r="117">
          <cell r="A117" t="str">
            <v>ci_toe_ccoa_ind_0</v>
          </cell>
          <cell r="B117">
            <v>5.334086922</v>
          </cell>
          <cell r="C117">
            <v>5.3954232480000002</v>
          </cell>
          <cell r="D117">
            <v>5.4574124929999996</v>
          </cell>
          <cell r="E117">
            <v>5.5200981689999997</v>
          </cell>
          <cell r="F117">
            <v>5.5835591459999998</v>
          </cell>
          <cell r="G117">
            <v>5.6478804069999997</v>
          </cell>
          <cell r="H117">
            <v>5.7131217830000001</v>
          </cell>
          <cell r="I117">
            <v>5.7793068930000002</v>
          </cell>
          <cell r="J117">
            <v>5.8464286750000003</v>
          </cell>
          <cell r="K117">
            <v>5.9144617119999996</v>
          </cell>
          <cell r="L117">
            <v>5.9833741590000002</v>
          </cell>
          <cell r="M117">
            <v>6.0531362319999999</v>
          </cell>
          <cell r="N117">
            <v>6.12372491</v>
          </cell>
          <cell r="O117">
            <v>6.1951256729999997</v>
          </cell>
          <cell r="P117">
            <v>6.2673323190000003</v>
          </cell>
          <cell r="Q117">
            <v>6.3403456550000001</v>
          </cell>
          <cell r="R117">
            <v>6.41417182</v>
          </cell>
          <cell r="S117">
            <v>6.4888206310000003</v>
          </cell>
          <cell r="T117">
            <v>6.564304098</v>
          </cell>
          <cell r="U117">
            <v>6.6406352599999998</v>
          </cell>
          <cell r="V117">
            <v>6.7178273700000002</v>
          </cell>
          <cell r="W117">
            <v>6.7958933799999999</v>
          </cell>
          <cell r="X117">
            <v>6.8748456859999996</v>
          </cell>
          <cell r="Y117">
            <v>6.9546960389999999</v>
          </cell>
          <cell r="Z117">
            <v>7.0354555940000001</v>
          </cell>
          <cell r="AA117">
            <v>7.1171350220000003</v>
          </cell>
          <cell r="AB117">
            <v>7.1997446470000002</v>
          </cell>
          <cell r="AC117">
            <v>7.2832945990000004</v>
          </cell>
          <cell r="AD117">
            <v>7.3677949390000004</v>
          </cell>
          <cell r="AE117">
            <v>7.4532557639999997</v>
          </cell>
          <cell r="AF117">
            <v>7.539687292</v>
          </cell>
          <cell r="AG117">
            <v>7.6270999100000001</v>
          </cell>
          <cell r="AH117">
            <v>7.7155041989999997</v>
          </cell>
          <cell r="AI117">
            <v>7.8049109520000002</v>
          </cell>
          <cell r="AJ117">
            <v>7.8953311700000004</v>
          </cell>
          <cell r="AK117">
            <v>7.9867760560000001</v>
          </cell>
        </row>
        <row r="118">
          <cell r="A118" t="str">
            <v>ci_toe_ccoi_ind_2</v>
          </cell>
          <cell r="B118">
            <v>3.9410012199999997E-2</v>
          </cell>
          <cell r="C118">
            <v>3.9829711400000002E-2</v>
          </cell>
          <cell r="D118">
            <v>4.0231973400000003E-2</v>
          </cell>
          <cell r="E118">
            <v>4.06241585E-2</v>
          </cell>
          <cell r="F118">
            <v>4.1006492200000001E-2</v>
          </cell>
          <cell r="G118">
            <v>4.1374354100000003E-2</v>
          </cell>
          <cell r="H118">
            <v>4.1730555900000001E-2</v>
          </cell>
          <cell r="I118">
            <v>4.2084795699999997E-2</v>
          </cell>
          <cell r="J118">
            <v>4.2441842399999999E-2</v>
          </cell>
          <cell r="K118">
            <v>4.2801986E-2</v>
          </cell>
          <cell r="L118">
            <v>4.3162300399999999E-2</v>
          </cell>
          <cell r="M118">
            <v>4.3517661700000002E-2</v>
          </cell>
          <cell r="N118">
            <v>4.3861512399999997E-2</v>
          </cell>
          <cell r="O118">
            <v>4.4186464799999998E-2</v>
          </cell>
          <cell r="P118">
            <v>4.4484809799999997E-2</v>
          </cell>
          <cell r="Q118">
            <v>4.4748965500000001E-2</v>
          </cell>
          <cell r="R118">
            <v>4.4979355499999998E-2</v>
          </cell>
          <cell r="S118">
            <v>4.5184192599999999E-2</v>
          </cell>
          <cell r="T118">
            <v>4.5370502E-2</v>
          </cell>
          <cell r="U118">
            <v>4.5543669699999997E-2</v>
          </cell>
          <cell r="V118">
            <v>4.5707777599999999E-2</v>
          </cell>
          <cell r="W118">
            <v>4.5865936699999998E-2</v>
          </cell>
          <cell r="X118">
            <v>4.6020535100000003E-2</v>
          </cell>
          <cell r="Y118">
            <v>4.6173418399999999E-2</v>
          </cell>
          <cell r="Z118">
            <v>4.6326024100000002E-2</v>
          </cell>
          <cell r="AA118">
            <v>4.6479482500000002E-2</v>
          </cell>
          <cell r="AB118">
            <v>4.6634694800000001E-2</v>
          </cell>
          <cell r="AC118">
            <v>4.67923924E-2</v>
          </cell>
          <cell r="AD118">
            <v>4.6953183099999997E-2</v>
          </cell>
          <cell r="AE118">
            <v>4.7117584800000001E-2</v>
          </cell>
          <cell r="AF118">
            <v>4.7286052299999999E-2</v>
          </cell>
          <cell r="AG118">
            <v>4.7458996699999999E-2</v>
          </cell>
          <cell r="AH118">
            <v>4.7636799399999999E-2</v>
          </cell>
          <cell r="AI118">
            <v>4.7819822900000003E-2</v>
          </cell>
          <cell r="AJ118">
            <v>4.8008417999999997E-2</v>
          </cell>
          <cell r="AK118">
            <v>4.8202928499999999E-2</v>
          </cell>
        </row>
        <row r="119">
          <cell r="A119" t="str">
            <v>ci_toe_ccoi_ind_0</v>
          </cell>
          <cell r="B119">
            <v>3.9410012199999997E-2</v>
          </cell>
          <cell r="C119">
            <v>3.9852048100000002E-2</v>
          </cell>
          <cell r="D119">
            <v>4.0294995100000001E-2</v>
          </cell>
          <cell r="E119">
            <v>4.07444941E-2</v>
          </cell>
          <cell r="F119">
            <v>4.1202998300000002E-2</v>
          </cell>
          <cell r="G119">
            <v>4.1671169500000001E-2</v>
          </cell>
          <cell r="H119">
            <v>4.2148853600000001E-2</v>
          </cell>
          <cell r="I119">
            <v>4.2635577000000001E-2</v>
          </cell>
          <cell r="J119">
            <v>4.3130783499999999E-2</v>
          </cell>
          <cell r="K119">
            <v>4.3633946299999997E-2</v>
          </cell>
          <cell r="L119">
            <v>4.4144616999999997E-2</v>
          </cell>
          <cell r="M119">
            <v>4.4662443900000001E-2</v>
          </cell>
          <cell r="N119">
            <v>4.5187171999999998E-2</v>
          </cell>
          <cell r="O119">
            <v>4.5718634899999999E-2</v>
          </cell>
          <cell r="P119">
            <v>4.6256741400000002E-2</v>
          </cell>
          <cell r="Q119">
            <v>4.6801459300000001E-2</v>
          </cell>
          <cell r="R119">
            <v>4.7352799799999998E-2</v>
          </cell>
          <cell r="S119">
            <v>4.79108039E-2</v>
          </cell>
          <cell r="T119">
            <v>4.8475530199999999E-2</v>
          </cell>
          <cell r="U119">
            <v>4.9047045599999999E-2</v>
          </cell>
          <cell r="V119">
            <v>4.9625418300000002E-2</v>
          </cell>
          <cell r="W119">
            <v>5.0210714099999998E-2</v>
          </cell>
          <cell r="X119">
            <v>5.0802994499999997E-2</v>
          </cell>
          <cell r="Y119">
            <v>5.1402315400000002E-2</v>
          </cell>
          <cell r="Z119">
            <v>5.2008728400000002E-2</v>
          </cell>
          <cell r="AA119">
            <v>5.2622281200000003E-2</v>
          </cell>
          <cell r="AB119">
            <v>5.3243019500000002E-2</v>
          </cell>
          <cell r="AC119">
            <v>5.3870988199999997E-2</v>
          </cell>
          <cell r="AD119">
            <v>5.4506232699999997E-2</v>
          </cell>
          <cell r="AE119">
            <v>5.51488002E-2</v>
          </cell>
          <cell r="AF119">
            <v>5.5798740499999999E-2</v>
          </cell>
          <cell r="AG119">
            <v>5.6456106300000003E-2</v>
          </cell>
          <cell r="AH119">
            <v>5.7120954199999997E-2</v>
          </cell>
          <cell r="AI119">
            <v>5.7793344300000001E-2</v>
          </cell>
          <cell r="AJ119">
            <v>5.8473340499999998E-2</v>
          </cell>
          <cell r="AK119">
            <v>5.91610105E-2</v>
          </cell>
        </row>
        <row r="120">
          <cell r="A120" t="str">
            <v>ci_toe_cfut_ind_2</v>
          </cell>
          <cell r="B120">
            <v>3.010842319</v>
          </cell>
          <cell r="C120">
            <v>3.0417692270000001</v>
          </cell>
          <cell r="D120">
            <v>3.0704751090000002</v>
          </cell>
          <cell r="E120">
            <v>3.097711458</v>
          </cell>
          <cell r="F120">
            <v>3.123508009</v>
          </cell>
          <cell r="G120">
            <v>3.14739177</v>
          </cell>
          <cell r="H120">
            <v>3.1697646910000001</v>
          </cell>
          <cell r="I120">
            <v>3.1917778659999998</v>
          </cell>
          <cell r="J120">
            <v>3.2139890769999999</v>
          </cell>
          <cell r="K120">
            <v>3.2364492989999998</v>
          </cell>
          <cell r="L120">
            <v>3.2588588600000001</v>
          </cell>
          <cell r="M120">
            <v>3.2806910060000001</v>
          </cell>
          <cell r="N120">
            <v>3.3012850189999998</v>
          </cell>
          <cell r="O120">
            <v>3.3199200580000001</v>
          </cell>
          <cell r="P120">
            <v>3.3358769979999998</v>
          </cell>
          <cell r="Q120">
            <v>3.3484910550000002</v>
          </cell>
          <cell r="R120">
            <v>3.3579463700000001</v>
          </cell>
          <cell r="S120">
            <v>3.3651900229999998</v>
          </cell>
          <cell r="T120">
            <v>3.3709996420000001</v>
          </cell>
          <cell r="U120">
            <v>3.3759531319999998</v>
          </cell>
          <cell r="V120">
            <v>3.3804729089999999</v>
          </cell>
          <cell r="W120">
            <v>3.3848672049999999</v>
          </cell>
          <cell r="X120">
            <v>3.3893607669999999</v>
          </cell>
          <cell r="Y120">
            <v>3.3941169439999999</v>
          </cell>
          <cell r="Z120">
            <v>3.399253726</v>
          </cell>
          <cell r="AA120">
            <v>3.4048555920000001</v>
          </cell>
          <cell r="AB120">
            <v>3.4109823549999998</v>
          </cell>
          <cell r="AC120">
            <v>3.4176758270000001</v>
          </cell>
          <cell r="AD120">
            <v>3.4249648270000002</v>
          </cell>
          <cell r="AE120">
            <v>3.43286896</v>
          </cell>
          <cell r="AF120">
            <v>3.441401441</v>
          </cell>
          <cell r="AG120">
            <v>3.4505712019999999</v>
          </cell>
          <cell r="AH120">
            <v>3.4603844380000002</v>
          </cell>
          <cell r="AI120">
            <v>3.4708457400000001</v>
          </cell>
          <cell r="AJ120">
            <v>3.4819588850000001</v>
          </cell>
          <cell r="AK120">
            <v>3.493727389</v>
          </cell>
        </row>
        <row r="121">
          <cell r="A121" t="str">
            <v>ci_toe_cfut_ind_0</v>
          </cell>
          <cell r="B121">
            <v>3.010842319</v>
          </cell>
          <cell r="C121">
            <v>3.0444032050000001</v>
          </cell>
          <cell r="D121">
            <v>3.0778480259999998</v>
          </cell>
          <cell r="E121">
            <v>3.1117084579999998</v>
          </cell>
          <cell r="F121">
            <v>3.1462445840000002</v>
          </cell>
          <cell r="G121">
            <v>3.1815433290000001</v>
          </cell>
          <cell r="H121">
            <v>3.2176063639999999</v>
          </cell>
          <cell r="I121">
            <v>3.254399861</v>
          </cell>
          <cell r="J121">
            <v>3.2918794560000002</v>
          </cell>
          <cell r="K121">
            <v>3.330002039</v>
          </cell>
          <cell r="L121">
            <v>3.368730835</v>
          </cell>
          <cell r="M121">
            <v>3.4080371610000002</v>
          </cell>
          <cell r="N121">
            <v>3.4479004899999999</v>
          </cell>
          <cell r="O121">
            <v>3.4883076819999999</v>
          </cell>
          <cell r="P121">
            <v>3.5292517999999999</v>
          </cell>
          <cell r="Q121">
            <v>3.570730712</v>
          </cell>
          <cell r="R121">
            <v>3.6127457280000002</v>
          </cell>
          <cell r="S121">
            <v>3.6553003990000001</v>
          </cell>
          <cell r="T121">
            <v>3.6983994600000001</v>
          </cell>
          <cell r="U121">
            <v>3.7420480220000001</v>
          </cell>
          <cell r="V121">
            <v>3.78625101</v>
          </cell>
          <cell r="W121">
            <v>3.8310128269999999</v>
          </cell>
          <cell r="X121">
            <v>3.8763371950000001</v>
          </cell>
          <cell r="Y121">
            <v>3.9222271320000002</v>
          </cell>
          <cell r="Z121">
            <v>3.9686850229999999</v>
          </cell>
          <cell r="AA121">
            <v>4.0157127480000003</v>
          </cell>
          <cell r="AB121">
            <v>4.0633118350000004</v>
          </cell>
          <cell r="AC121">
            <v>4.111483614</v>
          </cell>
          <cell r="AD121">
            <v>4.1602293670000003</v>
          </cell>
          <cell r="AE121">
            <v>4.2095504439999996</v>
          </cell>
          <cell r="AF121">
            <v>4.2594483729999997</v>
          </cell>
          <cell r="AG121">
            <v>4.3099249290000001</v>
          </cell>
          <cell r="AH121">
            <v>4.3609821880000004</v>
          </cell>
          <cell r="AI121">
            <v>4.4126225650000004</v>
          </cell>
          <cell r="AJ121">
            <v>4.464848827</v>
          </cell>
          <cell r="AK121">
            <v>4.517664109</v>
          </cell>
        </row>
        <row r="122">
          <cell r="A122" t="str">
            <v>ci_toe_cfuh_ind_2</v>
          </cell>
          <cell r="B122">
            <v>0.96789552570000004</v>
          </cell>
          <cell r="C122">
            <v>0.97792267899999996</v>
          </cell>
          <cell r="D122">
            <v>0.98732124470000004</v>
          </cell>
          <cell r="E122">
            <v>0.99634670859999996</v>
          </cell>
          <cell r="F122">
            <v>1.005029307</v>
          </cell>
          <cell r="G122">
            <v>1.013241987</v>
          </cell>
          <cell r="H122">
            <v>1.0210796499999999</v>
          </cell>
          <cell r="I122">
            <v>1.02884021</v>
          </cell>
          <cell r="J122">
            <v>1.036669303</v>
          </cell>
          <cell r="K122">
            <v>1.04457837</v>
          </cell>
          <cell r="L122">
            <v>1.052483984</v>
          </cell>
          <cell r="M122">
            <v>1.0602396549999999</v>
          </cell>
          <cell r="N122">
            <v>1.067660064</v>
          </cell>
          <cell r="O122">
            <v>1.074540429</v>
          </cell>
          <cell r="P122">
            <v>1.0806728779999999</v>
          </cell>
          <cell r="Q122">
            <v>1.0858606070000001</v>
          </cell>
          <cell r="R122">
            <v>1.090138788</v>
          </cell>
          <cell r="S122">
            <v>1.093758469</v>
          </cell>
          <cell r="T122">
            <v>1.0969310800000001</v>
          </cell>
          <cell r="U122">
            <v>1.0998168589999999</v>
          </cell>
          <cell r="V122">
            <v>1.102535144</v>
          </cell>
          <cell r="W122">
            <v>1.105174756</v>
          </cell>
          <cell r="X122">
            <v>1.107801939</v>
          </cell>
          <cell r="Y122">
            <v>1.1104661629999999</v>
          </cell>
          <cell r="Z122">
            <v>1.113204388</v>
          </cell>
          <cell r="AA122">
            <v>1.1160442370000001</v>
          </cell>
          <cell r="AB122">
            <v>1.119006385</v>
          </cell>
          <cell r="AC122">
            <v>1.1221063680000001</v>
          </cell>
          <cell r="AD122">
            <v>1.125355952</v>
          </cell>
          <cell r="AE122">
            <v>1.128764176</v>
          </cell>
          <cell r="AF122">
            <v>1.1323381320000001</v>
          </cell>
          <cell r="AG122">
            <v>1.1360835570000001</v>
          </cell>
          <cell r="AH122">
            <v>1.1400052700000001</v>
          </cell>
          <cell r="AI122">
            <v>1.1441075009999999</v>
          </cell>
          <cell r="AJ122">
            <v>1.1483941150000001</v>
          </cell>
          <cell r="AK122">
            <v>1.152868783</v>
          </cell>
        </row>
        <row r="123">
          <cell r="A123" t="str">
            <v>ci_toe_cfuh_ind_0</v>
          </cell>
          <cell r="B123">
            <v>0.96789552570000004</v>
          </cell>
          <cell r="C123">
            <v>0.97861787840000003</v>
          </cell>
          <cell r="D123">
            <v>0.98927798300000003</v>
          </cell>
          <cell r="E123">
            <v>1.0000762780000001</v>
          </cell>
          <cell r="F123">
            <v>1.011107038</v>
          </cell>
          <cell r="G123">
            <v>1.022397454</v>
          </cell>
          <cell r="H123">
            <v>1.0339430860000001</v>
          </cell>
          <cell r="I123">
            <v>1.045727944</v>
          </cell>
          <cell r="J123">
            <v>1.057734044</v>
          </cell>
          <cell r="K123">
            <v>1.069945326</v>
          </cell>
          <cell r="L123">
            <v>1.082348911</v>
          </cell>
          <cell r="M123">
            <v>1.094935212</v>
          </cell>
          <cell r="N123">
            <v>1.1076976059999999</v>
          </cell>
          <cell r="O123">
            <v>1.1206319680000001</v>
          </cell>
          <cell r="P123">
            <v>1.1337361850000001</v>
          </cell>
          <cell r="Q123">
            <v>1.1470096679999999</v>
          </cell>
          <cell r="R123">
            <v>1.1604529240000001</v>
          </cell>
          <cell r="S123">
            <v>1.174067178</v>
          </cell>
          <cell r="T123">
            <v>1.1878540580000001</v>
          </cell>
          <cell r="U123">
            <v>1.201815348</v>
          </cell>
          <cell r="V123">
            <v>1.215952817</v>
          </cell>
          <cell r="W123">
            <v>1.2302681049999999</v>
          </cell>
          <cell r="X123">
            <v>1.2447626679999999</v>
          </cell>
          <cell r="Y123">
            <v>1.2594377569999999</v>
          </cell>
          <cell r="Z123">
            <v>1.274294432</v>
          </cell>
          <cell r="AA123">
            <v>1.2893335889999999</v>
          </cell>
          <cell r="AB123">
            <v>1.3045560009999999</v>
          </cell>
          <cell r="AC123">
            <v>1.3199623579999999</v>
          </cell>
          <cell r="AD123">
            <v>1.335553309</v>
          </cell>
          <cell r="AE123">
            <v>1.351329494</v>
          </cell>
          <cell r="AF123">
            <v>1.3672915800000001</v>
          </cell>
          <cell r="AG123">
            <v>1.3834402779999999</v>
          </cell>
          <cell r="AH123">
            <v>1.3997763640000001</v>
          </cell>
          <cell r="AI123">
            <v>1.4163006899999999</v>
          </cell>
          <cell r="AJ123">
            <v>1.43301419</v>
          </cell>
          <cell r="AK123">
            <v>1.44991789</v>
          </cell>
        </row>
        <row r="124">
          <cell r="A124" t="str">
            <v>ci_toe_cgas_ind_2</v>
          </cell>
          <cell r="B124">
            <v>13.28085467</v>
          </cell>
          <cell r="C124">
            <v>13.41680631</v>
          </cell>
          <cell r="D124">
            <v>13.54346979</v>
          </cell>
          <cell r="E124">
            <v>13.66390386</v>
          </cell>
          <cell r="F124">
            <v>13.7777738</v>
          </cell>
          <cell r="G124">
            <v>13.882606620000001</v>
          </cell>
          <cell r="H124">
            <v>13.980281700000001</v>
          </cell>
          <cell r="I124">
            <v>14.07616902</v>
          </cell>
          <cell r="J124">
            <v>14.17274834</v>
          </cell>
          <cell r="K124">
            <v>14.27018063</v>
          </cell>
          <cell r="L124">
            <v>14.367041499999999</v>
          </cell>
          <cell r="M124">
            <v>14.46088522</v>
          </cell>
          <cell r="N124">
            <v>14.54866921</v>
          </cell>
          <cell r="O124">
            <v>14.627091630000001</v>
          </cell>
          <cell r="P124">
            <v>14.692873730000001</v>
          </cell>
          <cell r="Q124">
            <v>14.742998050000001</v>
          </cell>
          <cell r="R124">
            <v>14.77838757</v>
          </cell>
          <cell r="S124">
            <v>14.803407139999999</v>
          </cell>
          <cell r="T124">
            <v>14.821555050000001</v>
          </cell>
          <cell r="U124">
            <v>14.835421419999999</v>
          </cell>
          <cell r="V124">
            <v>14.846898810000001</v>
          </cell>
          <cell r="W124">
            <v>14.8573681</v>
          </cell>
          <cell r="X124">
            <v>14.867836219999999</v>
          </cell>
          <cell r="Y124">
            <v>14.87903607</v>
          </cell>
          <cell r="Z124">
            <v>14.89149984</v>
          </cell>
          <cell r="AA124">
            <v>14.90561333</v>
          </cell>
          <cell r="AB124">
            <v>14.92165653</v>
          </cell>
          <cell r="AC124">
            <v>14.93983379</v>
          </cell>
          <cell r="AD124">
            <v>14.960296270000001</v>
          </cell>
          <cell r="AE124">
            <v>14.983158449999999</v>
          </cell>
          <cell r="AF124">
            <v>15.00851037</v>
          </cell>
          <cell r="AG124">
            <v>15.036426369999999</v>
          </cell>
          <cell r="AH124">
            <v>15.066971499999999</v>
          </cell>
          <cell r="AI124">
            <v>15.100205949999999</v>
          </cell>
          <cell r="AJ124">
            <v>15.136188130000001</v>
          </cell>
          <cell r="AK124">
            <v>15.17497663</v>
          </cell>
        </row>
        <row r="125">
          <cell r="A125" t="str">
            <v>ci_toe_cgas_ind_0</v>
          </cell>
          <cell r="B125">
            <v>13.28085467</v>
          </cell>
          <cell r="C125">
            <v>13.42948604</v>
          </cell>
          <cell r="D125">
            <v>13.578606860000001</v>
          </cell>
          <cell r="E125">
            <v>13.73026686</v>
          </cell>
          <cell r="F125">
            <v>13.88525042</v>
          </cell>
          <cell r="G125">
            <v>14.043701260000001</v>
          </cell>
          <cell r="H125">
            <v>14.20550147</v>
          </cell>
          <cell r="I125">
            <v>14.37044474</v>
          </cell>
          <cell r="J125">
            <v>14.538310940000001</v>
          </cell>
          <cell r="K125">
            <v>14.7088985</v>
          </cell>
          <cell r="L125">
            <v>14.882037840000001</v>
          </cell>
          <cell r="M125">
            <v>15.0575958</v>
          </cell>
          <cell r="N125">
            <v>15.235475040000001</v>
          </cell>
          <cell r="O125">
            <v>15.41561078</v>
          </cell>
          <cell r="P125">
            <v>15.597965889999999</v>
          </cell>
          <cell r="Q125">
            <v>15.78252502</v>
          </cell>
          <cell r="R125">
            <v>15.96928892</v>
          </cell>
          <cell r="S125">
            <v>16.158269480000001</v>
          </cell>
          <cell r="T125">
            <v>16.3494852</v>
          </cell>
          <cell r="U125">
            <v>16.542957789999999</v>
          </cell>
          <cell r="V125">
            <v>16.73870973</v>
          </cell>
          <cell r="W125">
            <v>16.936762860000002</v>
          </cell>
          <cell r="X125">
            <v>17.137137630000002</v>
          </cell>
          <cell r="Y125">
            <v>17.339852910000001</v>
          </cell>
          <cell r="Z125">
            <v>17.54492625</v>
          </cell>
          <cell r="AA125">
            <v>17.75237422</v>
          </cell>
          <cell r="AB125">
            <v>17.96221297</v>
          </cell>
          <cell r="AC125">
            <v>18.17445871</v>
          </cell>
          <cell r="AD125">
            <v>18.389128209999999</v>
          </cell>
          <cell r="AE125">
            <v>18.60623914</v>
          </cell>
          <cell r="AF125">
            <v>18.82581038</v>
          </cell>
          <cell r="AG125">
            <v>19.047862160000001</v>
          </cell>
          <cell r="AH125">
            <v>19.272416209999999</v>
          </cell>
          <cell r="AI125">
            <v>19.499495700000001</v>
          </cell>
          <cell r="AJ125">
            <v>19.729125310000001</v>
          </cell>
          <cell r="AK125">
            <v>19.961331059999999</v>
          </cell>
        </row>
        <row r="126">
          <cell r="A126" t="str">
            <v>ci_toe_cele_ind_2</v>
          </cell>
          <cell r="B126">
            <v>10.66675435</v>
          </cell>
          <cell r="C126">
            <v>10.78702155</v>
          </cell>
          <cell r="D126">
            <v>10.906326249999999</v>
          </cell>
          <cell r="E126">
            <v>11.025457400000001</v>
          </cell>
          <cell r="F126">
            <v>11.14449814</v>
          </cell>
          <cell r="G126">
            <v>11.262932340000001</v>
          </cell>
          <cell r="H126">
            <v>11.380709299999999</v>
          </cell>
          <cell r="I126">
            <v>11.498636100000001</v>
          </cell>
          <cell r="J126">
            <v>11.61740752</v>
          </cell>
          <cell r="K126">
            <v>11.737215389999999</v>
          </cell>
          <cell r="L126">
            <v>11.857816830000001</v>
          </cell>
          <cell r="M126">
            <v>11.97863841</v>
          </cell>
          <cell r="N126">
            <v>12.098864539999999</v>
          </cell>
          <cell r="O126">
            <v>12.21751036</v>
          </cell>
          <cell r="P126">
            <v>12.33348385</v>
          </cell>
          <cell r="Q126">
            <v>12.44564053</v>
          </cell>
          <cell r="R126">
            <v>12.553518860000001</v>
          </cell>
          <cell r="S126">
            <v>12.657672489999999</v>
          </cell>
          <cell r="T126">
            <v>12.75892545</v>
          </cell>
          <cell r="U126">
            <v>12.858004899999999</v>
          </cell>
          <cell r="V126">
            <v>12.95550895</v>
          </cell>
          <cell r="W126">
            <v>13.05192021</v>
          </cell>
          <cell r="X126">
            <v>13.1476237</v>
          </cell>
          <cell r="Y126">
            <v>13.24292398</v>
          </cell>
          <cell r="Z126">
            <v>13.338061039999999</v>
          </cell>
          <cell r="AA126">
            <v>13.433224790000001</v>
          </cell>
          <cell r="AB126">
            <v>13.52856755</v>
          </cell>
          <cell r="AC126">
            <v>13.624214589999999</v>
          </cell>
          <cell r="AD126">
            <v>13.720272530000001</v>
          </cell>
          <cell r="AE126">
            <v>13.81683606</v>
          </cell>
          <cell r="AF126">
            <v>13.91399298</v>
          </cell>
          <cell r="AG126">
            <v>14.011827970000001</v>
          </cell>
          <cell r="AH126">
            <v>14.110425340000001</v>
          </cell>
          <cell r="AI126">
            <v>14.20987087</v>
          </cell>
          <cell r="AJ126">
            <v>14.310253080000001</v>
          </cell>
          <cell r="AK126">
            <v>14.411663860000001</v>
          </cell>
        </row>
        <row r="127">
          <cell r="A127" t="str">
            <v>ci_toe_cele_ind_0</v>
          </cell>
          <cell r="B127">
            <v>10.66675435</v>
          </cell>
          <cell r="C127">
            <v>10.78884152</v>
          </cell>
          <cell r="D127">
            <v>10.912299450000001</v>
          </cell>
          <cell r="E127">
            <v>11.03774658</v>
          </cell>
          <cell r="F127">
            <v>11.165437839999999</v>
          </cell>
          <cell r="G127">
            <v>11.295418010000001</v>
          </cell>
          <cell r="H127">
            <v>11.4276286</v>
          </cell>
          <cell r="I127">
            <v>11.56196271</v>
          </cell>
          <cell r="J127">
            <v>11.69829689</v>
          </cell>
          <cell r="K127">
            <v>11.836511120000001</v>
          </cell>
          <cell r="L127">
            <v>11.976500359999999</v>
          </cell>
          <cell r="M127">
            <v>12.118180069999999</v>
          </cell>
          <cell r="N127">
            <v>12.261487710000001</v>
          </cell>
          <cell r="O127">
            <v>12.40638173</v>
          </cell>
          <cell r="P127">
            <v>12.5528393</v>
          </cell>
          <cell r="Q127">
            <v>12.70085299</v>
          </cell>
          <cell r="R127">
            <v>12.850427440000001</v>
          </cell>
          <cell r="S127">
            <v>13.00157634</v>
          </cell>
          <cell r="T127">
            <v>13.15431942</v>
          </cell>
          <cell r="U127">
            <v>13.308680089999999</v>
          </cell>
          <cell r="V127">
            <v>13.464683519999999</v>
          </cell>
          <cell r="W127">
            <v>13.62235551</v>
          </cell>
          <cell r="X127">
            <v>13.78172176</v>
          </cell>
          <cell r="Y127">
            <v>13.94280753</v>
          </cell>
          <cell r="Z127">
            <v>14.10563762</v>
          </cell>
          <cell r="AA127">
            <v>14.270236479999999</v>
          </cell>
          <cell r="AB127">
            <v>14.436628410000001</v>
          </cell>
          <cell r="AC127">
            <v>14.6048378</v>
          </cell>
          <cell r="AD127">
            <v>14.7748893</v>
          </cell>
          <cell r="AE127">
            <v>14.946807980000001</v>
          </cell>
          <cell r="AF127">
            <v>15.12061945</v>
          </cell>
          <cell r="AG127">
            <v>15.296349859999999</v>
          </cell>
          <cell r="AH127">
            <v>15.47402593</v>
          </cell>
          <cell r="AI127">
            <v>15.65367489</v>
          </cell>
          <cell r="AJ127">
            <v>15.83532443</v>
          </cell>
          <cell r="AK127">
            <v>16.019002629999999</v>
          </cell>
        </row>
        <row r="128">
          <cell r="A128" t="str">
            <v>ci_toe_chea_ind_2</v>
          </cell>
          <cell r="B128">
            <v>1.185692003</v>
          </cell>
          <cell r="C128">
            <v>1.198752246</v>
          </cell>
          <cell r="D128">
            <v>1.211345152</v>
          </cell>
          <cell r="E128">
            <v>1.2235522400000001</v>
          </cell>
          <cell r="F128">
            <v>1.235351141</v>
          </cell>
          <cell r="G128">
            <v>1.246607756</v>
          </cell>
          <cell r="H128">
            <v>1.2573441729999999</v>
          </cell>
          <cell r="I128">
            <v>1.267808067</v>
          </cell>
          <cell r="J128">
            <v>1.2782037340000001</v>
          </cell>
          <cell r="K128">
            <v>1.288609669</v>
          </cell>
          <cell r="L128">
            <v>1.29898731</v>
          </cell>
          <cell r="M128">
            <v>1.3092057050000001</v>
          </cell>
          <cell r="N128">
            <v>1.319067207</v>
          </cell>
          <cell r="O128">
            <v>1.3283309889999999</v>
          </cell>
          <cell r="P128">
            <v>1.336733924</v>
          </cell>
          <cell r="Q128">
            <v>1.344008994</v>
          </cell>
          <cell r="R128">
            <v>1.35008448</v>
          </cell>
          <cell r="S128">
            <v>1.3551458300000001</v>
          </cell>
          <cell r="T128">
            <v>1.3594304530000001</v>
          </cell>
          <cell r="U128">
            <v>1.363149393</v>
          </cell>
          <cell r="V128">
            <v>1.3664734380000001</v>
          </cell>
          <cell r="W128">
            <v>1.3695346939999999</v>
          </cell>
          <cell r="X128">
            <v>1.3724326120000001</v>
          </cell>
          <cell r="Y128">
            <v>1.3752408920000001</v>
          </cell>
          <cell r="Z128">
            <v>1.378013894</v>
          </cell>
          <cell r="AA128">
            <v>1.3807919989999999</v>
          </cell>
          <cell r="AB128">
            <v>1.383605822</v>
          </cell>
          <cell r="AC128">
            <v>1.3864793559999999</v>
          </cell>
          <cell r="AD128">
            <v>1.3894322450000001</v>
          </cell>
          <cell r="AE128">
            <v>1.3924813620000001</v>
          </cell>
          <cell r="AF128">
            <v>1.3956418740000001</v>
          </cell>
          <cell r="AG128">
            <v>1.3989279400000001</v>
          </cell>
          <cell r="AH128">
            <v>1.4023531570000001</v>
          </cell>
          <cell r="AI128">
            <v>1.4059308319999999</v>
          </cell>
          <cell r="AJ128">
            <v>1.4096741340000001</v>
          </cell>
          <cell r="AK128">
            <v>1.413596174</v>
          </cell>
        </row>
        <row r="129">
          <cell r="A129" t="str">
            <v>ci_toe_chea_ind_0</v>
          </cell>
          <cell r="B129">
            <v>1.185692003</v>
          </cell>
          <cell r="C129">
            <v>1.1992627849999999</v>
          </cell>
          <cell r="D129">
            <v>1.212971816</v>
          </cell>
          <cell r="E129">
            <v>1.226876563</v>
          </cell>
          <cell r="F129">
            <v>1.241002553</v>
          </cell>
          <cell r="G129">
            <v>1.255355599</v>
          </cell>
          <cell r="H129">
            <v>1.269931345</v>
          </cell>
          <cell r="I129">
            <v>1.2847204590000001</v>
          </cell>
          <cell r="J129">
            <v>1.299711861</v>
          </cell>
          <cell r="K129">
            <v>1.314894872</v>
          </cell>
          <cell r="L129">
            <v>1.330260489</v>
          </cell>
          <cell r="M129">
            <v>1.3458019450000001</v>
          </cell>
          <cell r="N129">
            <v>1.361514779</v>
          </cell>
          <cell r="O129">
            <v>1.3773966209999999</v>
          </cell>
          <cell r="P129">
            <v>1.3934468520000001</v>
          </cell>
          <cell r="Q129">
            <v>1.4096662010000001</v>
          </cell>
          <cell r="R129">
            <v>1.426056378</v>
          </cell>
          <cell r="S129">
            <v>1.4426197569999999</v>
          </cell>
          <cell r="T129">
            <v>1.459359104</v>
          </cell>
          <cell r="U129">
            <v>1.4762773739999999</v>
          </cell>
          <cell r="V129">
            <v>1.49337757</v>
          </cell>
          <cell r="W129">
            <v>1.510662655</v>
          </cell>
          <cell r="X129">
            <v>1.528135515</v>
          </cell>
          <cell r="Y129">
            <v>1.545798942</v>
          </cell>
          <cell r="Z129">
            <v>1.563655654</v>
          </cell>
          <cell r="AA129">
            <v>1.5817083119999999</v>
          </cell>
          <cell r="AB129">
            <v>1.599959551</v>
          </cell>
          <cell r="AC129">
            <v>1.6184120070000001</v>
          </cell>
          <cell r="AD129">
            <v>1.637068336</v>
          </cell>
          <cell r="AE129">
            <v>1.6559312319999999</v>
          </cell>
          <cell r="AF129">
            <v>1.6750034439999999</v>
          </cell>
          <cell r="AG129">
            <v>1.6942877700000001</v>
          </cell>
          <cell r="AH129">
            <v>1.7137870669999999</v>
          </cell>
          <cell r="AI129">
            <v>1.73350424</v>
          </cell>
          <cell r="AJ129">
            <v>1.75344224</v>
          </cell>
          <cell r="AK129">
            <v>1.7736040550000001</v>
          </cell>
        </row>
        <row r="130">
          <cell r="A130" t="str">
            <v>ci_toe_cbio_ind_2</v>
          </cell>
          <cell r="B130">
            <v>1.297393003</v>
          </cell>
          <cell r="C130">
            <v>1.3060264660000001</v>
          </cell>
          <cell r="D130">
            <v>1.312171781</v>
          </cell>
          <cell r="E130">
            <v>1.3171825720000001</v>
          </cell>
          <cell r="F130">
            <v>1.3213345270000001</v>
          </cell>
          <cell r="G130">
            <v>1.3244711170000001</v>
          </cell>
          <cell r="H130">
            <v>1.3272339609999999</v>
          </cell>
          <cell r="I130">
            <v>1.330551729</v>
          </cell>
          <cell r="J130">
            <v>1.3346700330000001</v>
          </cell>
          <cell r="K130">
            <v>1.3394760590000001</v>
          </cell>
          <cell r="L130">
            <v>1.344678949</v>
          </cell>
          <cell r="M130">
            <v>1.3499104209999999</v>
          </cell>
          <cell r="N130">
            <v>1.354785385</v>
          </cell>
          <cell r="O130">
            <v>1.3589415469999999</v>
          </cell>
          <cell r="P130">
            <v>1.3620658750000001</v>
          </cell>
          <cell r="Q130">
            <v>1.3639108049999999</v>
          </cell>
          <cell r="R130">
            <v>1.3646648100000001</v>
          </cell>
          <cell r="S130">
            <v>1.3648266550000001</v>
          </cell>
          <cell r="T130">
            <v>1.3647463630000001</v>
          </cell>
          <cell r="U130">
            <v>1.364653772</v>
          </cell>
          <cell r="V130">
            <v>1.364697276</v>
          </cell>
          <cell r="W130">
            <v>1.3649715339999999</v>
          </cell>
          <cell r="X130">
            <v>1.3655355179999999</v>
          </cell>
          <cell r="Y130">
            <v>1.3664242179999999</v>
          </cell>
          <cell r="Z130">
            <v>1.367656438</v>
          </cell>
          <cell r="AA130">
            <v>1.3692401430000001</v>
          </cell>
          <cell r="AB130">
            <v>1.3711762119999999</v>
          </cell>
          <cell r="AC130">
            <v>1.373461102</v>
          </cell>
          <cell r="AD130">
            <v>1.376088738</v>
          </cell>
          <cell r="AE130">
            <v>1.37905184</v>
          </cell>
          <cell r="AF130">
            <v>1.3823428339999999</v>
          </cell>
          <cell r="AG130">
            <v>1.385954468</v>
          </cell>
          <cell r="AH130">
            <v>1.389880201</v>
          </cell>
          <cell r="AI130">
            <v>1.394114429</v>
          </cell>
          <cell r="AJ130">
            <v>1.398652604</v>
          </cell>
          <cell r="AK130">
            <v>1.403491257</v>
          </cell>
        </row>
        <row r="131">
          <cell r="A131" t="str">
            <v>ci_toe_cbio_ind_0</v>
          </cell>
          <cell r="B131">
            <v>1.297393003</v>
          </cell>
          <cell r="C131">
            <v>1.3117790069999999</v>
          </cell>
          <cell r="D131">
            <v>1.326248535</v>
          </cell>
          <cell r="E131">
            <v>1.3410685959999999</v>
          </cell>
          <cell r="F131">
            <v>1.356308748</v>
          </cell>
          <cell r="G131">
            <v>1.3719494029999999</v>
          </cell>
          <cell r="H131">
            <v>1.3879457479999999</v>
          </cell>
          <cell r="I131">
            <v>1.4042544619999999</v>
          </cell>
          <cell r="J131">
            <v>1.420841552</v>
          </cell>
          <cell r="K131">
            <v>1.43768254</v>
          </cell>
          <cell r="L131">
            <v>1.4547603920000001</v>
          </cell>
          <cell r="M131">
            <v>1.4720633700000001</v>
          </cell>
          <cell r="N131">
            <v>1.489583436</v>
          </cell>
          <cell r="O131">
            <v>1.50731522</v>
          </cell>
          <cell r="P131">
            <v>1.5252553929999999</v>
          </cell>
          <cell r="Q131">
            <v>1.5434022060000001</v>
          </cell>
          <cell r="R131">
            <v>1.561755158</v>
          </cell>
          <cell r="S131">
            <v>1.5803147259999999</v>
          </cell>
          <cell r="T131">
            <v>1.599082092</v>
          </cell>
          <cell r="U131">
            <v>1.61805891</v>
          </cell>
          <cell r="V131">
            <v>1.6372471179999999</v>
          </cell>
          <cell r="W131">
            <v>1.6566487999999999</v>
          </cell>
          <cell r="X131">
            <v>1.6762660979999999</v>
          </cell>
          <cell r="Y131">
            <v>1.6961011669999999</v>
          </cell>
          <cell r="Z131">
            <v>1.7161561670000001</v>
          </cell>
          <cell r="AA131">
            <v>1.736433272</v>
          </cell>
          <cell r="AB131">
            <v>1.7569346990000001</v>
          </cell>
          <cell r="AC131">
            <v>1.777662732</v>
          </cell>
          <cell r="AD131">
            <v>1.7986197500000001</v>
          </cell>
          <cell r="AE131">
            <v>1.8198082440000001</v>
          </cell>
          <cell r="AF131">
            <v>1.841230835</v>
          </cell>
          <cell r="AG131">
            <v>1.862890274</v>
          </cell>
          <cell r="AH131">
            <v>1.884789442</v>
          </cell>
          <cell r="AI131">
            <v>1.9069313450000001</v>
          </cell>
          <cell r="AJ131">
            <v>1.9293191059999999</v>
          </cell>
          <cell r="AK131">
            <v>1.9519559470000001</v>
          </cell>
        </row>
        <row r="132">
          <cell r="A132" t="str">
            <v>ci_toe_cote_ind_2</v>
          </cell>
          <cell r="B132">
            <v>8.392555711</v>
          </cell>
          <cell r="C132">
            <v>8.4821745320000002</v>
          </cell>
          <cell r="D132">
            <v>8.5684470140000002</v>
          </cell>
          <cell r="E132">
            <v>8.6529701570000004</v>
          </cell>
          <cell r="F132">
            <v>8.7358051460000006</v>
          </cell>
          <cell r="G132">
            <v>8.8159977420000004</v>
          </cell>
          <cell r="H132">
            <v>8.8939133879999996</v>
          </cell>
          <cell r="I132">
            <v>8.9712604250000005</v>
          </cell>
          <cell r="J132">
            <v>9.0489762589999998</v>
          </cell>
          <cell r="K132">
            <v>9.1272010049999999</v>
          </cell>
          <cell r="L132">
            <v>9.2054491929999998</v>
          </cell>
          <cell r="M132">
            <v>9.2827806309999996</v>
          </cell>
          <cell r="N132">
            <v>9.357946278</v>
          </cell>
          <cell r="O132">
            <v>9.4295120229999991</v>
          </cell>
          <cell r="P132">
            <v>9.4959650880000002</v>
          </cell>
          <cell r="Q132">
            <v>9.5558053730000001</v>
          </cell>
          <cell r="R132">
            <v>9.6089361449999995</v>
          </cell>
          <cell r="S132">
            <v>9.6567234519999996</v>
          </cell>
          <cell r="T132">
            <v>9.7004762889999991</v>
          </cell>
          <cell r="U132">
            <v>9.7412672259999997</v>
          </cell>
          <cell r="V132">
            <v>9.7799376870000003</v>
          </cell>
          <cell r="W132">
            <v>9.8171365989999995</v>
          </cell>
          <cell r="X132">
            <v>9.8533612599999998</v>
          </cell>
          <cell r="Y132">
            <v>9.8889931939999993</v>
          </cell>
          <cell r="Z132">
            <v>9.9243276280000003</v>
          </cell>
          <cell r="AA132">
            <v>9.9595968100000007</v>
          </cell>
          <cell r="AB132">
            <v>9.9949879290000005</v>
          </cell>
          <cell r="AC132">
            <v>10.030656540000001</v>
          </cell>
          <cell r="AD132">
            <v>10.06673644</v>
          </cell>
          <cell r="AE132">
            <v>10.10334675</v>
          </cell>
          <cell r="AF132">
            <v>10.140597</v>
          </cell>
          <cell r="AG132">
            <v>10.17859065</v>
          </cell>
          <cell r="AH132">
            <v>10.217427519999999</v>
          </cell>
          <cell r="AI132">
            <v>10.2572054</v>
          </cell>
          <cell r="AJ132">
            <v>10.298021110000001</v>
          </cell>
          <cell r="AK132">
            <v>10.3399711</v>
          </cell>
        </row>
        <row r="133">
          <cell r="A133" t="str">
            <v>ci_toe_cote_ind_0</v>
          </cell>
          <cell r="B133">
            <v>8.392555711</v>
          </cell>
          <cell r="C133">
            <v>8.4864020599999996</v>
          </cell>
          <cell r="D133">
            <v>8.5806126779999996</v>
          </cell>
          <cell r="E133">
            <v>8.6765403610000007</v>
          </cell>
          <cell r="F133">
            <v>8.7746648819999997</v>
          </cell>
          <cell r="G133">
            <v>8.8750172670000005</v>
          </cell>
          <cell r="H133">
            <v>8.9774572349999993</v>
          </cell>
          <cell r="I133">
            <v>9.0818047039999996</v>
          </cell>
          <cell r="J133">
            <v>9.1878918289999998</v>
          </cell>
          <cell r="K133">
            <v>9.2955791909999999</v>
          </cell>
          <cell r="L133">
            <v>9.4047578509999994</v>
          </cell>
          <cell r="M133">
            <v>9.5153466810000005</v>
          </cell>
          <cell r="N133">
            <v>9.627288557</v>
          </cell>
          <cell r="O133">
            <v>9.7405465420000006</v>
          </cell>
          <cell r="P133">
            <v>9.8551003080000008</v>
          </cell>
          <cell r="Q133">
            <v>9.9709426519999997</v>
          </cell>
          <cell r="R133">
            <v>10.08807637</v>
          </cell>
          <cell r="S133">
            <v>10.20651155</v>
          </cell>
          <cell r="T133">
            <v>10.326263170000001</v>
          </cell>
          <cell r="U133">
            <v>10.44734914</v>
          </cell>
          <cell r="V133">
            <v>10.569788859999999</v>
          </cell>
          <cell r="W133">
            <v>10.693602240000001</v>
          </cell>
          <cell r="X133">
            <v>10.81880911</v>
          </cell>
          <cell r="Y133">
            <v>10.945428850000001</v>
          </cell>
          <cell r="Z133">
            <v>11.07348034</v>
          </cell>
          <cell r="AA133">
            <v>11.20298199</v>
          </cell>
          <cell r="AB133">
            <v>11.33395183</v>
          </cell>
          <cell r="AC133">
            <v>11.46640775</v>
          </cell>
          <cell r="AD133">
            <v>11.60036756</v>
          </cell>
          <cell r="AE133">
            <v>11.735849200000001</v>
          </cell>
          <cell r="AF133">
            <v>11.87287079</v>
          </cell>
          <cell r="AG133">
            <v>12.011450740000001</v>
          </cell>
          <cell r="AH133">
            <v>12.151607759999999</v>
          </cell>
          <cell r="AI133">
            <v>12.29336088</v>
          </cell>
          <cell r="AJ133">
            <v>12.436729420000001</v>
          </cell>
          <cell r="AK133">
            <v>12.581733</v>
          </cell>
        </row>
        <row r="134">
          <cell r="A134" t="str">
            <v>ci_toe_cghbo_ind_2</v>
          </cell>
          <cell r="B134">
            <v>24.156495379999999</v>
          </cell>
          <cell r="C134">
            <v>24.40375955</v>
          </cell>
          <cell r="D134">
            <v>24.63543374</v>
          </cell>
          <cell r="E134">
            <v>24.857608819999999</v>
          </cell>
          <cell r="F134">
            <v>25.070264609999999</v>
          </cell>
          <cell r="G134">
            <v>25.269683239999999</v>
          </cell>
          <cell r="H134">
            <v>25.458773220000001</v>
          </cell>
          <cell r="I134">
            <v>25.645789239999999</v>
          </cell>
          <cell r="J134">
            <v>25.834598360000001</v>
          </cell>
          <cell r="K134">
            <v>26.02546736</v>
          </cell>
          <cell r="L134">
            <v>26.216156949999998</v>
          </cell>
          <cell r="M134">
            <v>26.40278198</v>
          </cell>
          <cell r="N134">
            <v>26.580468079999999</v>
          </cell>
          <cell r="O134">
            <v>26.743876190000002</v>
          </cell>
          <cell r="P134">
            <v>26.887638620000001</v>
          </cell>
          <cell r="Q134">
            <v>27.006723220000001</v>
          </cell>
          <cell r="R134">
            <v>27.102073000000001</v>
          </cell>
          <cell r="S134">
            <v>27.180103070000001</v>
          </cell>
          <cell r="T134">
            <v>27.246208150000001</v>
          </cell>
          <cell r="U134">
            <v>27.304491819999999</v>
          </cell>
          <cell r="V134">
            <v>27.35800721</v>
          </cell>
          <cell r="W134">
            <v>27.409010930000001</v>
          </cell>
          <cell r="X134">
            <v>27.459165609999999</v>
          </cell>
          <cell r="Y134">
            <v>27.509694379999999</v>
          </cell>
          <cell r="Z134">
            <v>27.561497800000001</v>
          </cell>
          <cell r="AA134">
            <v>27.61524228</v>
          </cell>
          <cell r="AB134">
            <v>27.671426490000002</v>
          </cell>
          <cell r="AC134">
            <v>27.73043079</v>
          </cell>
          <cell r="AD134">
            <v>27.792553689999998</v>
          </cell>
          <cell r="AE134">
            <v>27.858038409999999</v>
          </cell>
          <cell r="AF134">
            <v>27.927092080000001</v>
          </cell>
          <cell r="AG134">
            <v>27.999899429999999</v>
          </cell>
          <cell r="AH134">
            <v>28.076632369999999</v>
          </cell>
          <cell r="AI134">
            <v>28.157456610000001</v>
          </cell>
          <cell r="AJ134">
            <v>28.24253598</v>
          </cell>
          <cell r="AK134">
            <v>28.33203516</v>
          </cell>
        </row>
        <row r="135">
          <cell r="A135" t="str">
            <v>ci_toe_cghbo_ind_0</v>
          </cell>
          <cell r="B135">
            <v>24.156495379999999</v>
          </cell>
          <cell r="C135">
            <v>24.426929900000001</v>
          </cell>
          <cell r="D135">
            <v>24.698439879999999</v>
          </cell>
          <cell r="E135">
            <v>24.974752380000002</v>
          </cell>
          <cell r="F135">
            <v>25.257226599999999</v>
          </cell>
          <cell r="G135">
            <v>25.546023529999999</v>
          </cell>
          <cell r="H135">
            <v>25.840835800000001</v>
          </cell>
          <cell r="I135">
            <v>26.14122437</v>
          </cell>
          <cell r="J135">
            <v>26.446756189999999</v>
          </cell>
          <cell r="K135">
            <v>26.757055099999999</v>
          </cell>
          <cell r="L135">
            <v>27.071816569999999</v>
          </cell>
          <cell r="M135">
            <v>27.39080779</v>
          </cell>
          <cell r="N135">
            <v>27.713861810000001</v>
          </cell>
          <cell r="O135">
            <v>28.040869170000001</v>
          </cell>
          <cell r="P135">
            <v>28.37176844</v>
          </cell>
          <cell r="Q135">
            <v>28.706536079999999</v>
          </cell>
          <cell r="R135">
            <v>29.045176819999998</v>
          </cell>
          <cell r="S135">
            <v>29.38771551</v>
          </cell>
          <cell r="T135">
            <v>29.734189560000001</v>
          </cell>
          <cell r="U135">
            <v>30.084643209999999</v>
          </cell>
          <cell r="V135">
            <v>30.43912328</v>
          </cell>
          <cell r="W135">
            <v>30.797676559999999</v>
          </cell>
          <cell r="X135">
            <v>31.16034835</v>
          </cell>
          <cell r="Y135">
            <v>31.52718187</v>
          </cell>
          <cell r="Z135">
            <v>31.898218409999998</v>
          </cell>
          <cell r="AA135">
            <v>32.27349779</v>
          </cell>
          <cell r="AB135">
            <v>32.653059059999997</v>
          </cell>
          <cell r="AC135">
            <v>33.036941210000002</v>
          </cell>
          <cell r="AD135">
            <v>33.425183859999997</v>
          </cell>
          <cell r="AE135">
            <v>33.817827819999998</v>
          </cell>
          <cell r="AF135">
            <v>34.214915449999999</v>
          </cell>
          <cell r="AG135">
            <v>34.616490949999999</v>
          </cell>
          <cell r="AH135">
            <v>35.022600480000001</v>
          </cell>
          <cell r="AI135">
            <v>35.433292170000001</v>
          </cell>
          <cell r="AJ135">
            <v>35.848616069999999</v>
          </cell>
          <cell r="AK135">
            <v>36.26862406</v>
          </cell>
        </row>
        <row r="136">
          <cell r="A136" t="str">
            <v>ci_toe_cfuel_ind_2</v>
          </cell>
          <cell r="B136">
            <v>3.9787378449999999</v>
          </cell>
          <cell r="C136">
            <v>4.0196919060000003</v>
          </cell>
          <cell r="D136">
            <v>4.0577963539999997</v>
          </cell>
          <cell r="E136">
            <v>4.0940581659999999</v>
          </cell>
          <cell r="F136">
            <v>4.1285373160000001</v>
          </cell>
          <cell r="G136">
            <v>4.1606337570000003</v>
          </cell>
          <cell r="H136">
            <v>4.1908443420000001</v>
          </cell>
          <cell r="I136">
            <v>4.2206180760000001</v>
          </cell>
          <cell r="J136">
            <v>4.25065838</v>
          </cell>
          <cell r="K136">
            <v>4.2810276690000002</v>
          </cell>
          <cell r="L136">
            <v>4.3113428440000003</v>
          </cell>
          <cell r="M136">
            <v>4.3409306609999998</v>
          </cell>
          <cell r="N136">
            <v>4.3689450829999998</v>
          </cell>
          <cell r="O136">
            <v>4.3944604869999999</v>
          </cell>
          <cell r="P136">
            <v>4.4165498760000004</v>
          </cell>
          <cell r="Q136">
            <v>4.434351661</v>
          </cell>
          <cell r="R136">
            <v>4.4480851579999996</v>
          </cell>
          <cell r="S136">
            <v>4.4589484920000002</v>
          </cell>
          <cell r="T136">
            <v>4.4679307220000002</v>
          </cell>
          <cell r="U136">
            <v>4.4757699909999999</v>
          </cell>
          <cell r="V136">
            <v>4.4830080529999998</v>
          </cell>
          <cell r="W136">
            <v>4.4900419610000002</v>
          </cell>
          <cell r="X136">
            <v>4.4971627060000001</v>
          </cell>
          <cell r="Y136">
            <v>4.5045831060000001</v>
          </cell>
          <cell r="Z136">
            <v>4.5124581140000002</v>
          </cell>
          <cell r="AA136">
            <v>4.5208998280000001</v>
          </cell>
          <cell r="AB136">
            <v>4.5299887400000003</v>
          </cell>
          <cell r="AC136">
            <v>4.5397821939999998</v>
          </cell>
          <cell r="AD136">
            <v>4.5503207789999998</v>
          </cell>
          <cell r="AE136">
            <v>4.5616331360000002</v>
          </cell>
          <cell r="AF136">
            <v>4.5737395730000001</v>
          </cell>
          <cell r="AG136">
            <v>4.5866547579999999</v>
          </cell>
          <cell r="AH136">
            <v>4.6003897079999998</v>
          </cell>
          <cell r="AI136">
            <v>4.6149532410000003</v>
          </cell>
          <cell r="AJ136">
            <v>4.6303530009999996</v>
          </cell>
          <cell r="AK136">
            <v>4.6465961719999997</v>
          </cell>
        </row>
        <row r="137">
          <cell r="A137" t="str">
            <v>ci_toe_cfuel_ind_0</v>
          </cell>
          <cell r="B137">
            <v>3.9787378449999999</v>
          </cell>
          <cell r="C137">
            <v>4.0230210839999998</v>
          </cell>
          <cell r="D137">
            <v>4.0671260089999999</v>
          </cell>
          <cell r="E137">
            <v>4.1117847359999997</v>
          </cell>
          <cell r="F137">
            <v>4.1573516210000001</v>
          </cell>
          <cell r="G137">
            <v>4.2039407830000002</v>
          </cell>
          <cell r="H137">
            <v>4.2515494509999998</v>
          </cell>
          <cell r="I137">
            <v>4.3001278049999998</v>
          </cell>
          <cell r="J137">
            <v>4.3496135000000002</v>
          </cell>
          <cell r="K137">
            <v>4.3999473650000001</v>
          </cell>
          <cell r="L137">
            <v>4.4510797469999996</v>
          </cell>
          <cell r="M137">
            <v>4.5029723730000004</v>
          </cell>
          <cell r="N137">
            <v>4.5555980959999998</v>
          </cell>
          <cell r="O137">
            <v>4.608939651</v>
          </cell>
          <cell r="P137">
            <v>4.662987985</v>
          </cell>
          <cell r="Q137">
            <v>4.7177403800000004</v>
          </cell>
          <cell r="R137">
            <v>4.7731986519999996</v>
          </cell>
          <cell r="S137">
            <v>4.8293675770000002</v>
          </cell>
          <cell r="T137">
            <v>4.8862535180000002</v>
          </cell>
          <cell r="U137">
            <v>4.9438633699999999</v>
          </cell>
          <cell r="V137">
            <v>5.0022038269999998</v>
          </cell>
          <cell r="W137">
            <v>5.0612809319999998</v>
          </cell>
          <cell r="X137">
            <v>5.1210998630000004</v>
          </cell>
          <cell r="Y137">
            <v>5.1816648890000003</v>
          </cell>
          <cell r="Z137">
            <v>5.2429794550000004</v>
          </cell>
          <cell r="AA137">
            <v>5.3050463370000003</v>
          </cell>
          <cell r="AB137">
            <v>5.3678678360000003</v>
          </cell>
          <cell r="AC137">
            <v>5.4314459729999998</v>
          </cell>
          <cell r="AD137">
            <v>5.4957826750000001</v>
          </cell>
          <cell r="AE137">
            <v>5.5608799380000002</v>
          </cell>
          <cell r="AF137">
            <v>5.6267399530000004</v>
          </cell>
          <cell r="AG137">
            <v>5.6933652070000003</v>
          </cell>
          <cell r="AH137">
            <v>5.7607585520000004</v>
          </cell>
          <cell r="AI137">
            <v>5.8289232540000002</v>
          </cell>
          <cell r="AJ137">
            <v>5.8978630169999997</v>
          </cell>
          <cell r="AK137">
            <v>5.9675819990000001</v>
          </cell>
        </row>
        <row r="138">
          <cell r="A138" t="str">
            <v>ci_toe_ccoa_ser_2</v>
          </cell>
          <cell r="B138">
            <v>9.7676536100000003E-2</v>
          </cell>
          <cell r="C138">
            <v>9.8450298199999994E-2</v>
          </cell>
          <cell r="D138">
            <v>9.9027489799999993E-2</v>
          </cell>
          <cell r="E138">
            <v>9.9467515800000003E-2</v>
          </cell>
          <cell r="F138">
            <v>9.9766669000000002E-2</v>
          </cell>
          <cell r="G138">
            <v>9.9890217200000006E-2</v>
          </cell>
          <cell r="H138">
            <v>9.9895589199999996E-2</v>
          </cell>
          <cell r="I138">
            <v>9.9891252E-2</v>
          </cell>
          <cell r="J138">
            <v>9.9918703499999997E-2</v>
          </cell>
          <cell r="K138">
            <v>9.9978508100000002E-2</v>
          </cell>
          <cell r="L138">
            <v>0.1000482226</v>
          </cell>
          <cell r="M138">
            <v>0.1000941132</v>
          </cell>
          <cell r="N138">
            <v>0.1000791924</v>
          </cell>
          <cell r="O138">
            <v>9.9969029099999995E-2</v>
          </cell>
          <cell r="P138">
            <v>9.9735902099999996E-2</v>
          </cell>
          <cell r="Q138">
            <v>9.9361399500000003E-2</v>
          </cell>
          <cell r="R138">
            <v>9.8879051900000001E-2</v>
          </cell>
          <cell r="S138">
            <v>9.8354414099999996E-2</v>
          </cell>
          <cell r="T138">
            <v>9.7830540199999996E-2</v>
          </cell>
          <cell r="U138">
            <v>9.7334227800000006E-2</v>
          </cell>
          <cell r="V138">
            <v>9.6881505100000001E-2</v>
          </cell>
          <cell r="W138">
            <v>9.64813791E-2</v>
          </cell>
          <cell r="X138">
            <v>9.61382811E-2</v>
          </cell>
          <cell r="Y138">
            <v>9.5853667899999995E-2</v>
          </cell>
          <cell r="Z138">
            <v>9.5627085599999995E-2</v>
          </cell>
          <cell r="AA138">
            <v>9.5456888000000004E-2</v>
          </cell>
          <cell r="AB138">
            <v>9.5340726200000003E-2</v>
          </cell>
          <cell r="AC138">
            <v>9.5275881300000004E-2</v>
          </cell>
          <cell r="AD138">
            <v>9.5259490200000005E-2</v>
          </cell>
          <cell r="AE138">
            <v>9.5288695500000006E-2</v>
          </cell>
          <cell r="AF138">
            <v>9.5360742700000001E-2</v>
          </cell>
          <cell r="AG138">
            <v>9.5473039900000001E-2</v>
          </cell>
          <cell r="AH138">
            <v>9.5623192100000004E-2</v>
          </cell>
          <cell r="AI138">
            <v>9.5809016600000005E-2</v>
          </cell>
          <cell r="AJ138">
            <v>9.6028546300000003E-2</v>
          </cell>
          <cell r="AK138">
            <v>9.6280024399999997E-2</v>
          </cell>
        </row>
        <row r="139">
          <cell r="A139" t="str">
            <v>ci_toe_ccoa_ser_0</v>
          </cell>
          <cell r="B139">
            <v>9.7676536100000003E-2</v>
          </cell>
          <cell r="C139">
            <v>9.8738453200000006E-2</v>
          </cell>
          <cell r="D139">
            <v>9.97971E-2</v>
          </cell>
          <cell r="E139">
            <v>0.10088125990000001</v>
          </cell>
          <cell r="F139">
            <v>0.101999962</v>
          </cell>
          <cell r="G139">
            <v>0.1031530108</v>
          </cell>
          <cell r="H139">
            <v>0.1043372169</v>
          </cell>
          <cell r="I139">
            <v>0.10554903140000001</v>
          </cell>
          <cell r="J139">
            <v>0.1067854256</v>
          </cell>
          <cell r="K139">
            <v>0.1080440688</v>
          </cell>
          <cell r="L139">
            <v>0.10932326959999999</v>
          </cell>
          <cell r="M139">
            <v>0.1106218613</v>
          </cell>
          <cell r="N139">
            <v>0.1119390891</v>
          </cell>
          <cell r="O139">
            <v>0.1132745119</v>
          </cell>
          <cell r="P139">
            <v>0.1146279192</v>
          </cell>
          <cell r="Q139">
            <v>0.11599925730000001</v>
          </cell>
          <cell r="R139">
            <v>0.1173885695</v>
          </cell>
          <cell r="S139">
            <v>0.1187959499</v>
          </cell>
          <cell r="T139">
            <v>0.1202215061</v>
          </cell>
          <cell r="U139">
            <v>0.12166533390000001</v>
          </cell>
          <cell r="V139">
            <v>0.1231275029</v>
          </cell>
          <cell r="W139">
            <v>0.12460805179999999</v>
          </cell>
          <cell r="X139">
            <v>0.12610698919999999</v>
          </cell>
          <cell r="Y139">
            <v>0.12762429950000001</v>
          </cell>
          <cell r="Z139">
            <v>0.12915995020000001</v>
          </cell>
          <cell r="AA139">
            <v>0.13071390099999999</v>
          </cell>
          <cell r="AB139">
            <v>0.13228611239999999</v>
          </cell>
          <cell r="AC139">
            <v>0.1338765536</v>
          </cell>
          <cell r="AD139">
            <v>0.13548520820000001</v>
          </cell>
          <cell r="AE139">
            <v>0.13711208010000001</v>
          </cell>
          <cell r="AF139">
            <v>0.13875719610000001</v>
          </cell>
          <cell r="AG139">
            <v>0.14042060840000001</v>
          </cell>
          <cell r="AH139">
            <v>0.14210239529999999</v>
          </cell>
          <cell r="AI139">
            <v>0.1438026613</v>
          </cell>
          <cell r="AJ139">
            <v>0.14552153609999999</v>
          </cell>
          <cell r="AK139">
            <v>0.1472591741</v>
          </cell>
        </row>
        <row r="140">
          <cell r="A140" t="str">
            <v>ci_toe_ccoi_ser_2</v>
          </cell>
          <cell r="B140">
            <v>2.9042602800000001E-2</v>
          </cell>
          <cell r="C140">
            <v>2.9324573600000001E-2</v>
          </cell>
          <cell r="D140">
            <v>2.9581308000000001E-2</v>
          </cell>
          <cell r="E140">
            <v>2.98241936E-2</v>
          </cell>
          <cell r="F140">
            <v>3.0053153700000002E-2</v>
          </cell>
          <cell r="G140">
            <v>3.0261920500000001E-2</v>
          </cell>
          <cell r="H140">
            <v>3.0455969699999998E-2</v>
          </cell>
          <cell r="I140">
            <v>3.0649152400000001E-2</v>
          </cell>
          <cell r="J140">
            <v>3.08469413E-2</v>
          </cell>
          <cell r="K140">
            <v>3.1049042700000001E-2</v>
          </cell>
          <cell r="L140">
            <v>3.1251609399999998E-2</v>
          </cell>
          <cell r="M140">
            <v>3.1448730199999997E-2</v>
          </cell>
          <cell r="N140">
            <v>3.1633463899999999E-2</v>
          </cell>
          <cell r="O140">
            <v>3.17986278E-2</v>
          </cell>
          <cell r="P140">
            <v>3.1937439400000003E-2</v>
          </cell>
          <cell r="Q140">
            <v>3.20440377E-2</v>
          </cell>
          <cell r="R140">
            <v>3.2122223800000002E-2</v>
          </cell>
          <cell r="S140">
            <v>3.2183263900000002E-2</v>
          </cell>
          <cell r="T140">
            <v>3.2235276200000003E-2</v>
          </cell>
          <cell r="U140">
            <v>3.2283843200000002E-2</v>
          </cell>
          <cell r="V140">
            <v>3.2332812699999998E-2</v>
          </cell>
          <cell r="W140">
            <v>3.2384850200000002E-2</v>
          </cell>
          <cell r="X140">
            <v>3.2441792999999997E-2</v>
          </cell>
          <cell r="Y140">
            <v>3.2504880399999998E-2</v>
          </cell>
          <cell r="Z140">
            <v>3.2574914699999999E-2</v>
          </cell>
          <cell r="AA140">
            <v>3.2652377400000002E-2</v>
          </cell>
          <cell r="AB140">
            <v>3.2737517799999998E-2</v>
          </cell>
          <cell r="AC140">
            <v>3.2830419700000002E-2</v>
          </cell>
          <cell r="AD140">
            <v>3.2931053699999997E-2</v>
          </cell>
          <cell r="AE140">
            <v>3.3039316300000003E-2</v>
          </cell>
          <cell r="AF140">
            <v>3.3155059799999997E-2</v>
          </cell>
          <cell r="AG140">
            <v>3.3278113800000002E-2</v>
          </cell>
          <cell r="AH140">
            <v>3.3408301500000001E-2</v>
          </cell>
          <cell r="AI140">
            <v>3.3545450800000001E-2</v>
          </cell>
          <cell r="AJ140">
            <v>3.3689401399999999E-2</v>
          </cell>
          <cell r="AK140">
            <v>3.3840009599999998E-2</v>
          </cell>
        </row>
        <row r="141">
          <cell r="A141" t="str">
            <v>ci_toe_ccoi_ser_0</v>
          </cell>
          <cell r="B141">
            <v>2.9042602800000001E-2</v>
          </cell>
          <cell r="C141">
            <v>2.93591302E-2</v>
          </cell>
          <cell r="D141">
            <v>2.96747934E-2</v>
          </cell>
          <cell r="E141">
            <v>2.9997745499999999E-2</v>
          </cell>
          <cell r="F141">
            <v>3.0330558399999999E-2</v>
          </cell>
          <cell r="G141">
            <v>3.0673196699999999E-2</v>
          </cell>
          <cell r="H141">
            <v>3.1024778400000001E-2</v>
          </cell>
          <cell r="I141">
            <v>3.1384321299999997E-2</v>
          </cell>
          <cell r="J141">
            <v>3.1750993200000001E-2</v>
          </cell>
          <cell r="K141">
            <v>3.2124160800000003E-2</v>
          </cell>
          <cell r="L141">
            <v>3.2503372599999997E-2</v>
          </cell>
          <cell r="M141">
            <v>3.2888323900000002E-2</v>
          </cell>
          <cell r="N141">
            <v>3.3278823800000003E-2</v>
          </cell>
          <cell r="O141">
            <v>3.3674766500000002E-2</v>
          </cell>
          <cell r="P141">
            <v>3.4076107299999998E-2</v>
          </cell>
          <cell r="Q141">
            <v>3.4482841700000003E-2</v>
          </cell>
          <cell r="R141">
            <v>3.48949889E-2</v>
          </cell>
          <cell r="S141">
            <v>3.5312579099999998E-2</v>
          </cell>
          <cell r="T141">
            <v>3.57356437E-2</v>
          </cell>
          <cell r="U141">
            <v>3.61642088E-2</v>
          </cell>
          <cell r="V141">
            <v>3.6598291499999998E-2</v>
          </cell>
          <cell r="W141">
            <v>3.7037898899999998E-2</v>
          </cell>
          <cell r="X141">
            <v>3.7483029100000002E-2</v>
          </cell>
          <cell r="Y141">
            <v>3.7933672799999998E-2</v>
          </cell>
          <cell r="Z141">
            <v>3.8389815700000003E-2</v>
          </cell>
          <cell r="AA141">
            <v>3.8851441299999998E-2</v>
          </cell>
          <cell r="AB141">
            <v>3.9318533500000002E-2</v>
          </cell>
          <cell r="AC141">
            <v>3.9791078700000003E-2</v>
          </cell>
          <cell r="AD141">
            <v>4.0269067800000002E-2</v>
          </cell>
          <cell r="AE141">
            <v>4.0752497800000002E-2</v>
          </cell>
          <cell r="AF141">
            <v>4.1241372599999999E-2</v>
          </cell>
          <cell r="AG141">
            <v>4.17357036E-2</v>
          </cell>
          <cell r="AH141">
            <v>4.2235510300000001E-2</v>
          </cell>
          <cell r="AI141">
            <v>4.2740819899999997E-2</v>
          </cell>
          <cell r="AJ141">
            <v>4.3251667399999999E-2</v>
          </cell>
          <cell r="AK141">
            <v>4.3768095399999998E-2</v>
          </cell>
        </row>
        <row r="142">
          <cell r="A142" t="str">
            <v>ci_toe_cfut_ser_2</v>
          </cell>
          <cell r="B142">
            <v>1.946799881</v>
          </cell>
          <cell r="C142">
            <v>1.9652885389999999</v>
          </cell>
          <cell r="D142">
            <v>1.9818493079999999</v>
          </cell>
          <cell r="E142">
            <v>1.99732781</v>
          </cell>
          <cell r="F142">
            <v>2.0117372379999998</v>
          </cell>
          <cell r="G142">
            <v>2.0246489859999999</v>
          </cell>
          <cell r="H142">
            <v>2.0364883850000002</v>
          </cell>
          <cell r="I142">
            <v>2.0482673199999999</v>
          </cell>
          <cell r="J142">
            <v>2.0603872509999999</v>
          </cell>
          <cell r="K142">
            <v>2.0728337379999999</v>
          </cell>
          <cell r="L142">
            <v>2.0853360599999999</v>
          </cell>
          <cell r="M142">
            <v>2.0974752030000001</v>
          </cell>
          <cell r="N142">
            <v>2.108759568</v>
          </cell>
          <cell r="O142">
            <v>2.1186828270000002</v>
          </cell>
          <cell r="P142">
            <v>2.1267707690000002</v>
          </cell>
          <cell r="Q142">
            <v>2.1326189599999998</v>
          </cell>
          <cell r="R142">
            <v>2.1364940589999999</v>
          </cell>
          <cell r="S142">
            <v>2.1391802289999999</v>
          </cell>
          <cell r="T142">
            <v>2.141250195</v>
          </cell>
          <cell r="U142">
            <v>2.1431023360000001</v>
          </cell>
          <cell r="V142">
            <v>2.145012887</v>
          </cell>
          <cell r="W142">
            <v>2.1471732559999999</v>
          </cell>
          <cell r="X142">
            <v>2.1497145980000001</v>
          </cell>
          <cell r="Y142">
            <v>2.1527243500000002</v>
          </cell>
          <cell r="Z142">
            <v>2.156257911</v>
          </cell>
          <cell r="AA142">
            <v>2.1603472739999998</v>
          </cell>
          <cell r="AB142">
            <v>2.1650075439999998</v>
          </cell>
          <cell r="AC142">
            <v>2.1702419279999998</v>
          </cell>
          <cell r="AD142">
            <v>2.1760455360000002</v>
          </cell>
          <cell r="AE142">
            <v>2.1824082570000001</v>
          </cell>
          <cell r="AF142">
            <v>2.18931692</v>
          </cell>
          <cell r="AG142">
            <v>2.1967568709999998</v>
          </cell>
          <cell r="AH142">
            <v>2.2047131129999999</v>
          </cell>
          <cell r="AI142">
            <v>2.2131710949999999</v>
          </cell>
          <cell r="AJ142">
            <v>2.2221172299999998</v>
          </cell>
          <cell r="AK142">
            <v>2.2315392090000001</v>
          </cell>
        </row>
        <row r="143">
          <cell r="A143" t="str">
            <v>ci_toe_cfut_ser_0</v>
          </cell>
          <cell r="B143">
            <v>1.946799881</v>
          </cell>
          <cell r="C143">
            <v>1.9679486580000001</v>
          </cell>
          <cell r="D143">
            <v>1.9890348879999999</v>
          </cell>
          <cell r="E143">
            <v>2.010640854</v>
          </cell>
          <cell r="F143">
            <v>2.0329466780000001</v>
          </cell>
          <cell r="G143">
            <v>2.055945935</v>
          </cell>
          <cell r="H143">
            <v>2.0795725680000001</v>
          </cell>
          <cell r="I143">
            <v>2.1037540309999998</v>
          </cell>
          <cell r="J143">
            <v>2.128428666</v>
          </cell>
          <cell r="K143">
            <v>2.153548974</v>
          </cell>
          <cell r="L143">
            <v>2.179080269</v>
          </cell>
          <cell r="M143">
            <v>2.2049983489999998</v>
          </cell>
          <cell r="N143">
            <v>2.2312872709999998</v>
          </cell>
          <cell r="O143">
            <v>2.25793745</v>
          </cell>
          <cell r="P143">
            <v>2.2849440489999999</v>
          </cell>
          <cell r="Q143">
            <v>2.3123055309999998</v>
          </cell>
          <cell r="R143">
            <v>2.3400224569999999</v>
          </cell>
          <cell r="S143">
            <v>2.3680965629999999</v>
          </cell>
          <cell r="T143">
            <v>2.3965299770000001</v>
          </cell>
          <cell r="U143">
            <v>2.4253246850000001</v>
          </cell>
          <cell r="V143">
            <v>2.4544822220000002</v>
          </cell>
          <cell r="W143">
            <v>2.4840035409999999</v>
          </cell>
          <cell r="X143">
            <v>2.513889024</v>
          </cell>
          <cell r="Y143">
            <v>2.5441385740000002</v>
          </cell>
          <cell r="Z143">
            <v>2.5747517630000001</v>
          </cell>
          <cell r="AA143">
            <v>2.6057280029999998</v>
          </cell>
          <cell r="AB143">
            <v>2.6370667110000001</v>
          </cell>
          <cell r="AC143">
            <v>2.6687674690000001</v>
          </cell>
          <cell r="AD143">
            <v>2.7008301440000002</v>
          </cell>
          <cell r="AE143">
            <v>2.733254992</v>
          </cell>
          <cell r="AF143">
            <v>2.7660427209999998</v>
          </cell>
          <cell r="AG143">
            <v>2.7991945349999998</v>
          </cell>
          <cell r="AH143">
            <v>2.8327121499999999</v>
          </cell>
          <cell r="AI143">
            <v>2.866597794</v>
          </cell>
          <cell r="AJ143">
            <v>2.9008541910000001</v>
          </cell>
          <cell r="AK143">
            <v>2.9354845379999999</v>
          </cell>
        </row>
        <row r="144">
          <cell r="A144" t="str">
            <v>ci_toe_cfuh_ser_2</v>
          </cell>
          <cell r="B144">
            <v>0.88964570590000003</v>
          </cell>
          <cell r="C144">
            <v>0.89852792329999998</v>
          </cell>
          <cell r="D144">
            <v>0.90676426310000002</v>
          </cell>
          <cell r="E144">
            <v>0.91465348459999996</v>
          </cell>
          <cell r="F144">
            <v>0.92218448009999998</v>
          </cell>
          <cell r="G144">
            <v>0.92917242759999996</v>
          </cell>
          <cell r="H144">
            <v>0.93573777020000004</v>
          </cell>
          <cell r="I144">
            <v>0.94224254549999997</v>
          </cell>
          <cell r="J144">
            <v>0.9488404761</v>
          </cell>
          <cell r="K144">
            <v>0.95552937609999999</v>
          </cell>
          <cell r="L144">
            <v>0.96220534290000004</v>
          </cell>
          <cell r="M144">
            <v>0.96870125529999995</v>
          </cell>
          <cell r="N144">
            <v>0.97481455790000004</v>
          </cell>
          <cell r="O144">
            <v>0.98032927489999999</v>
          </cell>
          <cell r="P144">
            <v>0.98503483410000003</v>
          </cell>
          <cell r="Q144">
            <v>0.98874242109999999</v>
          </cell>
          <cell r="R144">
            <v>0.99154371939999997</v>
          </cell>
          <cell r="S144">
            <v>0.99376144659999999</v>
          </cell>
          <cell r="T144">
            <v>0.99563958919999995</v>
          </cell>
          <cell r="U144">
            <v>0.99735225530000005</v>
          </cell>
          <cell r="V144">
            <v>0.99902347960000004</v>
          </cell>
          <cell r="W144">
            <v>1.000741876</v>
          </cell>
          <cell r="X144">
            <v>1.00257044</v>
          </cell>
          <cell r="Y144">
            <v>1.004553247</v>
          </cell>
          <cell r="Z144">
            <v>1.0067202790000001</v>
          </cell>
          <cell r="AA144">
            <v>1.0090910289999999</v>
          </cell>
          <cell r="AB144">
            <v>1.0116772810000001</v>
          </cell>
          <cell r="AC144">
            <v>1.0144852470000001</v>
          </cell>
          <cell r="AD144">
            <v>1.017517212</v>
          </cell>
          <cell r="AE144">
            <v>1.0207728009999999</v>
          </cell>
          <cell r="AF144">
            <v>1.024249929</v>
          </cell>
          <cell r="AG144">
            <v>1.0279455049999999</v>
          </cell>
          <cell r="AH144">
            <v>1.031855959</v>
          </cell>
          <cell r="AI144">
            <v>1.0359775980000001</v>
          </cell>
          <cell r="AJ144">
            <v>1.040306865</v>
          </cell>
          <cell r="AK144">
            <v>1.044840499</v>
          </cell>
        </row>
        <row r="145">
          <cell r="A145" t="str">
            <v>ci_toe_cfuh_ser_0</v>
          </cell>
          <cell r="B145">
            <v>0.88964570590000003</v>
          </cell>
          <cell r="C145">
            <v>0.899399701</v>
          </cell>
          <cell r="D145">
            <v>0.90915108889999996</v>
          </cell>
          <cell r="E145">
            <v>0.91912367920000004</v>
          </cell>
          <cell r="F145">
            <v>0.9293843436</v>
          </cell>
          <cell r="G145">
            <v>0.93992803989999996</v>
          </cell>
          <cell r="H145">
            <v>0.95072758960000003</v>
          </cell>
          <cell r="I145">
            <v>0.96175443549999995</v>
          </cell>
          <cell r="J145">
            <v>0.97298524399999997</v>
          </cell>
          <cell r="K145">
            <v>0.98440288149999999</v>
          </cell>
          <cell r="L145">
            <v>0.99599558269999999</v>
          </cell>
          <cell r="M145">
            <v>1.007755779</v>
          </cell>
          <cell r="N145">
            <v>1.019679045</v>
          </cell>
          <cell r="O145">
            <v>1.0317632370000001</v>
          </cell>
          <cell r="P145">
            <v>1.044007812</v>
          </cell>
          <cell r="Q145">
            <v>1.0564132420000001</v>
          </cell>
          <cell r="R145">
            <v>1.068980569</v>
          </cell>
          <cell r="S145">
            <v>1.0817110649999999</v>
          </cell>
          <cell r="T145">
            <v>1.0946059720000001</v>
          </cell>
          <cell r="U145">
            <v>1.1076663280000001</v>
          </cell>
          <cell r="V145">
            <v>1.1208928869999999</v>
          </cell>
          <cell r="W145">
            <v>1.1342860939999999</v>
          </cell>
          <cell r="X145">
            <v>1.1478461179999999</v>
          </cell>
          <cell r="Y145">
            <v>1.1615729079999999</v>
          </cell>
          <cell r="Z145">
            <v>1.1754662629999999</v>
          </cell>
          <cell r="AA145">
            <v>1.1895259119999999</v>
          </cell>
          <cell r="AB145">
            <v>1.20375159</v>
          </cell>
          <cell r="AC145">
            <v>1.218143099</v>
          </cell>
          <cell r="AD145">
            <v>1.2327003679999999</v>
          </cell>
          <cell r="AE145">
            <v>1.247423489</v>
          </cell>
          <cell r="AF145">
            <v>1.262312753</v>
          </cell>
          <cell r="AG145">
            <v>1.277368659</v>
          </cell>
          <cell r="AH145">
            <v>1.292591931</v>
          </cell>
          <cell r="AI145">
            <v>1.3079835120000001</v>
          </cell>
          <cell r="AJ145">
            <v>1.323544566</v>
          </cell>
          <cell r="AK145">
            <v>1.339276463</v>
          </cell>
        </row>
        <row r="146">
          <cell r="A146" t="str">
            <v>ci_toe_cgas_ser_2</v>
          </cell>
          <cell r="B146">
            <v>7.1686243740000002</v>
          </cell>
          <cell r="C146">
            <v>7.2356046330000003</v>
          </cell>
          <cell r="D146">
            <v>7.2943532649999998</v>
          </cell>
          <cell r="E146">
            <v>7.3477074460000003</v>
          </cell>
          <cell r="F146">
            <v>7.3953358610000004</v>
          </cell>
          <cell r="G146">
            <v>7.4351829189999998</v>
          </cell>
          <cell r="H146">
            <v>7.4692531879999997</v>
          </cell>
          <cell r="I146">
            <v>7.5023123099999998</v>
          </cell>
          <cell r="J146">
            <v>7.5362935100000001</v>
          </cell>
          <cell r="K146">
            <v>7.571212235</v>
          </cell>
          <cell r="L146">
            <v>7.605908425</v>
          </cell>
          <cell r="M146">
            <v>7.6385559369999996</v>
          </cell>
          <cell r="N146">
            <v>7.6670267189999999</v>
          </cell>
          <cell r="O146">
            <v>7.6891726040000004</v>
          </cell>
          <cell r="P146">
            <v>7.7030525919999997</v>
          </cell>
          <cell r="Q146">
            <v>7.7071098600000001</v>
          </cell>
          <cell r="R146">
            <v>7.7028400110000002</v>
          </cell>
          <cell r="S146">
            <v>7.6939495539999996</v>
          </cell>
          <cell r="T146">
            <v>7.6830627900000001</v>
          </cell>
          <cell r="U146">
            <v>7.6719510340000001</v>
          </cell>
          <cell r="V146">
            <v>7.6617954900000003</v>
          </cell>
          <cell r="W146">
            <v>7.6533734820000001</v>
          </cell>
          <cell r="X146">
            <v>7.6471825410000003</v>
          </cell>
          <cell r="Y146">
            <v>7.6435241930000002</v>
          </cell>
          <cell r="Z146">
            <v>7.6425622600000001</v>
          </cell>
          <cell r="AA146">
            <v>7.6443645370000004</v>
          </cell>
          <cell r="AB146">
            <v>7.6489330520000003</v>
          </cell>
          <cell r="AC146">
            <v>7.6562261639999996</v>
          </cell>
          <cell r="AD146">
            <v>7.6661746739999996</v>
          </cell>
          <cell r="AE146">
            <v>7.6786934870000003</v>
          </cell>
          <cell r="AF146">
            <v>7.6936899419999998</v>
          </cell>
          <cell r="AG146">
            <v>7.7110696550000002</v>
          </cell>
          <cell r="AH146">
            <v>7.7307405039999999</v>
          </cell>
          <cell r="AI146">
            <v>7.7526152310000001</v>
          </cell>
          <cell r="AJ146">
            <v>7.7766130220000003</v>
          </cell>
          <cell r="AK146">
            <v>7.8026603420000002</v>
          </cell>
        </row>
        <row r="147">
          <cell r="A147" t="str">
            <v>ci_toe_cgas_ser_0</v>
          </cell>
          <cell r="B147">
            <v>7.1686243740000002</v>
          </cell>
          <cell r="C147">
            <v>7.2472826359999996</v>
          </cell>
          <cell r="D147">
            <v>7.3259088620000004</v>
          </cell>
          <cell r="E147">
            <v>7.4062721949999997</v>
          </cell>
          <cell r="F147">
            <v>7.4889093029999998</v>
          </cell>
          <cell r="G147">
            <v>7.5737886369999998</v>
          </cell>
          <cell r="H147">
            <v>7.6607014419999997</v>
          </cell>
          <cell r="I147">
            <v>7.7494262640000002</v>
          </cell>
          <cell r="J147">
            <v>7.839782134</v>
          </cell>
          <cell r="K147">
            <v>7.9316369360000003</v>
          </cell>
          <cell r="L147">
            <v>8.0249010219999999</v>
          </cell>
          <cell r="M147">
            <v>8.1195178489999993</v>
          </cell>
          <cell r="N147">
            <v>8.2154554189999995</v>
          </cell>
          <cell r="O147">
            <v>8.3126993149999997</v>
          </cell>
          <cell r="P147">
            <v>8.411247157</v>
          </cell>
          <cell r="Q147">
            <v>8.511103984</v>
          </cell>
          <cell r="R147">
            <v>8.6122787259999996</v>
          </cell>
          <cell r="S147">
            <v>8.7147816509999991</v>
          </cell>
          <cell r="T147">
            <v>8.8186223740000003</v>
          </cell>
          <cell r="U147">
            <v>8.9238086059999997</v>
          </cell>
          <cell r="V147">
            <v>9.0303455820000007</v>
          </cell>
          <cell r="W147">
            <v>9.1382359869999998</v>
          </cell>
          <cell r="X147">
            <v>9.2474802359999995</v>
          </cell>
          <cell r="Y147">
            <v>9.3580769640000003</v>
          </cell>
          <cell r="Z147">
            <v>9.4700236360000005</v>
          </cell>
          <cell r="AA147">
            <v>9.5833171870000005</v>
          </cell>
          <cell r="AB147">
            <v>9.6979546180000007</v>
          </cell>
          <cell r="AC147">
            <v>9.8139335330000002</v>
          </cell>
          <cell r="AD147">
            <v>9.9312525669999996</v>
          </cell>
          <cell r="AE147">
            <v>10.04991173</v>
          </cell>
          <cell r="AF147">
            <v>10.16991262</v>
          </cell>
          <cell r="AG147">
            <v>10.291258620000001</v>
          </cell>
          <cell r="AH147">
            <v>10.413954889999999</v>
          </cell>
          <cell r="AI147">
            <v>10.53800845</v>
          </cell>
          <cell r="AJ147">
            <v>10.663428100000001</v>
          </cell>
          <cell r="AK147">
            <v>10.790224370000001</v>
          </cell>
        </row>
        <row r="148">
          <cell r="A148" t="str">
            <v>ci_toe_cele_ser_2</v>
          </cell>
          <cell r="B148">
            <v>11.102127339999999</v>
          </cell>
          <cell r="C148">
            <v>11.222808260000001</v>
          </cell>
          <cell r="D148">
            <v>11.34265562</v>
          </cell>
          <cell r="E148">
            <v>11.464985390000001</v>
          </cell>
          <cell r="F148">
            <v>11.59063385</v>
          </cell>
          <cell r="G148">
            <v>11.71918106</v>
          </cell>
          <cell r="H148">
            <v>11.8500994</v>
          </cell>
          <cell r="I148">
            <v>11.983301709999999</v>
          </cell>
          <cell r="J148">
            <v>12.118812119999999</v>
          </cell>
          <cell r="K148">
            <v>12.25650199</v>
          </cell>
          <cell r="L148">
            <v>12.39612567</v>
          </cell>
          <cell r="M148">
            <v>12.53735163</v>
          </cell>
          <cell r="N148">
            <v>12.67977634</v>
          </cell>
          <cell r="O148">
            <v>12.82293408</v>
          </cell>
          <cell r="P148">
            <v>12.96630908</v>
          </cell>
          <cell r="Q148">
            <v>13.10935091</v>
          </cell>
          <cell r="R148">
            <v>13.25177508</v>
          </cell>
          <cell r="S148">
            <v>13.393786</v>
          </cell>
          <cell r="T148">
            <v>13.53576778</v>
          </cell>
          <cell r="U148">
            <v>13.678046549999999</v>
          </cell>
          <cell r="V148">
            <v>13.820890820000001</v>
          </cell>
          <cell r="W148">
            <v>13.96452173</v>
          </cell>
          <cell r="X148">
            <v>14.10911503</v>
          </cell>
          <cell r="Y148">
            <v>14.25480112</v>
          </cell>
          <cell r="Z148">
            <v>14.401667079999999</v>
          </cell>
          <cell r="AA148">
            <v>14.54976168</v>
          </cell>
          <cell r="AB148">
            <v>14.699102180000001</v>
          </cell>
          <cell r="AC148">
            <v>14.84968196</v>
          </cell>
          <cell r="AD148">
            <v>15.001477850000001</v>
          </cell>
          <cell r="AE148">
            <v>15.154456850000001</v>
          </cell>
          <cell r="AF148">
            <v>15.308581759999999</v>
          </cell>
          <cell r="AG148">
            <v>15.463815690000001</v>
          </cell>
          <cell r="AH148">
            <v>15.6201256</v>
          </cell>
          <cell r="AI148">
            <v>15.77748476</v>
          </cell>
          <cell r="AJ148">
            <v>15.935874399999999</v>
          </cell>
          <cell r="AK148">
            <v>16.095284700000001</v>
          </cell>
        </row>
        <row r="149">
          <cell r="A149" t="str">
            <v>ci_toe_cele_ser_0</v>
          </cell>
          <cell r="B149">
            <v>11.102127339999999</v>
          </cell>
          <cell r="C149">
            <v>11.223442820000001</v>
          </cell>
          <cell r="D149">
            <v>11.344965459999999</v>
          </cell>
          <cell r="E149">
            <v>11.469839629999999</v>
          </cell>
          <cell r="F149">
            <v>11.598928300000001</v>
          </cell>
          <cell r="G149">
            <v>11.73203762</v>
          </cell>
          <cell r="H149">
            <v>11.868657730000001</v>
          </cell>
          <cell r="I149">
            <v>12.00828061</v>
          </cell>
          <cell r="J149">
            <v>12.150501139999999</v>
          </cell>
          <cell r="K149">
            <v>12.29502776</v>
          </cell>
          <cell r="L149">
            <v>12.44166323</v>
          </cell>
          <cell r="M149">
            <v>12.59028067</v>
          </cell>
          <cell r="N149">
            <v>12.74080333</v>
          </cell>
          <cell r="O149">
            <v>12.89318944</v>
          </cell>
          <cell r="P149">
            <v>13.04742136</v>
          </cell>
          <cell r="Q149">
            <v>13.203497280000001</v>
          </cell>
          <cell r="R149">
            <v>13.36142521</v>
          </cell>
          <cell r="S149">
            <v>13.52121878</v>
          </cell>
          <cell r="T149">
            <v>13.68289375</v>
          </cell>
          <cell r="U149">
            <v>13.84646566</v>
          </cell>
          <cell r="V149">
            <v>14.011948370000001</v>
          </cell>
          <cell r="W149">
            <v>14.179353580000001</v>
          </cell>
          <cell r="X149">
            <v>14.3486908</v>
          </cell>
          <cell r="Y149">
            <v>14.51996778</v>
          </cell>
          <cell r="Z149">
            <v>14.693191199999999</v>
          </cell>
          <cell r="AA149">
            <v>14.86836739</v>
          </cell>
          <cell r="AB149">
            <v>15.04550311</v>
          </cell>
          <cell r="AC149">
            <v>15.224606169999999</v>
          </cell>
          <cell r="AD149">
            <v>15.405685999999999</v>
          </cell>
          <cell r="AE149">
            <v>15.58875403</v>
          </cell>
          <cell r="AF149">
            <v>15.77382396</v>
          </cell>
          <cell r="AG149">
            <v>15.96091187</v>
          </cell>
          <cell r="AH149">
            <v>16.15003626</v>
          </cell>
          <cell r="AI149">
            <v>16.34121794</v>
          </cell>
          <cell r="AJ149">
            <v>16.53447998</v>
          </cell>
          <cell r="AK149">
            <v>16.72984752</v>
          </cell>
        </row>
        <row r="150">
          <cell r="A150" t="str">
            <v>ci_toe_chea_ser_2</v>
          </cell>
          <cell r="B150">
            <v>0.90268234920000001</v>
          </cell>
          <cell r="C150">
            <v>0.91237272300000005</v>
          </cell>
          <cell r="D150">
            <v>0.92178684460000004</v>
          </cell>
          <cell r="E150">
            <v>0.9311635171</v>
          </cell>
          <cell r="F150">
            <v>0.94055006350000003</v>
          </cell>
          <cell r="G150">
            <v>0.94987520069999998</v>
          </cell>
          <cell r="H150">
            <v>0.95911453150000003</v>
          </cell>
          <cell r="I150">
            <v>0.96835403480000004</v>
          </cell>
          <cell r="J150">
            <v>0.97767853240000002</v>
          </cell>
          <cell r="K150">
            <v>0.98712053359999996</v>
          </cell>
          <cell r="L150">
            <v>0.99665965030000003</v>
          </cell>
          <cell r="M150">
            <v>1.0062319049999999</v>
          </cell>
          <cell r="N150">
            <v>1.0157407919999999</v>
          </cell>
          <cell r="O150">
            <v>1.025068114</v>
          </cell>
          <cell r="P150">
            <v>1.0340840389999999</v>
          </cell>
          <cell r="Q150">
            <v>1.042656195</v>
          </cell>
          <cell r="R150">
            <v>1.0507384790000001</v>
          </cell>
          <cell r="S150">
            <v>1.0584103819999999</v>
          </cell>
          <cell r="T150">
            <v>1.065789238</v>
          </cell>
          <cell r="U150">
            <v>1.072983037</v>
          </cell>
          <cell r="V150">
            <v>1.0800804049999999</v>
          </cell>
          <cell r="W150">
            <v>1.0871498799999999</v>
          </cell>
          <cell r="X150">
            <v>1.0942421419999999</v>
          </cell>
          <cell r="Y150">
            <v>1.1013931589999999</v>
          </cell>
          <cell r="Z150">
            <v>1.108627421</v>
          </cell>
          <cell r="AA150">
            <v>1.115960845</v>
          </cell>
          <cell r="AB150">
            <v>1.1234032110000001</v>
          </cell>
          <cell r="AC150">
            <v>1.1309600879999999</v>
          </cell>
          <cell r="AD150">
            <v>1.138634299</v>
          </cell>
          <cell r="AE150">
            <v>1.1464270089999999</v>
          </cell>
          <cell r="AF150">
            <v>1.1543384910000001</v>
          </cell>
          <cell r="AG150">
            <v>1.162368673</v>
          </cell>
          <cell r="AH150">
            <v>1.170517493</v>
          </cell>
          <cell r="AI150">
            <v>1.1787851309999999</v>
          </cell>
          <cell r="AJ150">
            <v>1.1871721500000001</v>
          </cell>
          <cell r="AK150">
            <v>1.195679554</v>
          </cell>
        </row>
        <row r="151">
          <cell r="A151" t="str">
            <v>ci_toe_chea_ser_0</v>
          </cell>
          <cell r="B151">
            <v>0.90268234920000001</v>
          </cell>
          <cell r="C151">
            <v>0.91259536829999999</v>
          </cell>
          <cell r="D151">
            <v>0.92252374609999999</v>
          </cell>
          <cell r="E151">
            <v>0.9326938857</v>
          </cell>
          <cell r="F151">
            <v>0.94317022939999995</v>
          </cell>
          <cell r="G151">
            <v>0.95394232720000005</v>
          </cell>
          <cell r="H151">
            <v>0.96497697270000005</v>
          </cell>
          <cell r="I151">
            <v>0.97624051850000004</v>
          </cell>
          <cell r="J151">
            <v>0.98770607290000001</v>
          </cell>
          <cell r="K151">
            <v>0.99935440509999995</v>
          </cell>
          <cell r="L151">
            <v>1.0111727349999999</v>
          </cell>
          <cell r="M151">
            <v>1.0231531380000001</v>
          </cell>
          <cell r="N151">
            <v>1.0352911499999999</v>
          </cell>
          <cell r="O151">
            <v>1.047584697</v>
          </cell>
          <cell r="P151">
            <v>1.060033301</v>
          </cell>
          <cell r="Q151">
            <v>1.072637474</v>
          </cell>
          <cell r="R151">
            <v>1.0853982790000001</v>
          </cell>
          <cell r="S151">
            <v>1.098317022</v>
          </cell>
          <cell r="T151">
            <v>1.1113950189999999</v>
          </cell>
          <cell r="U151">
            <v>1.12463344</v>
          </cell>
          <cell r="V151">
            <v>1.1380332369999999</v>
          </cell>
          <cell r="W151">
            <v>1.1515951179999999</v>
          </cell>
          <cell r="X151">
            <v>1.1653195750000001</v>
          </cell>
          <cell r="Y151">
            <v>1.1792069300000001</v>
          </cell>
          <cell r="Z151">
            <v>1.193257397</v>
          </cell>
          <cell r="AA151">
            <v>1.2074711490000001</v>
          </cell>
          <cell r="AB151">
            <v>1.2218483790000001</v>
          </cell>
          <cell r="AC151">
            <v>1.236389365</v>
          </cell>
          <cell r="AD151">
            <v>1.2510945069999999</v>
          </cell>
          <cell r="AE151">
            <v>1.2659643650000001</v>
          </cell>
          <cell r="AF151">
            <v>1.2809996859999999</v>
          </cell>
          <cell r="AG151">
            <v>1.2962014120000001</v>
          </cell>
          <cell r="AH151">
            <v>1.3115706869999999</v>
          </cell>
          <cell r="AI151">
            <v>1.327108854</v>
          </cell>
          <cell r="AJ151">
            <v>1.3428174470000001</v>
          </cell>
          <cell r="AK151">
            <v>1.3586981819999999</v>
          </cell>
        </row>
        <row r="152">
          <cell r="A152" t="str">
            <v>ci_toe_cbio_ser_2</v>
          </cell>
          <cell r="B152">
            <v>0.33925797470000002</v>
          </cell>
          <cell r="C152">
            <v>0.34028079700000002</v>
          </cell>
          <cell r="D152">
            <v>0.33976485880000001</v>
          </cell>
          <cell r="E152">
            <v>0.33824599840000003</v>
          </cell>
          <cell r="F152">
            <v>0.33583498350000002</v>
          </cell>
          <cell r="G152">
            <v>0.33248796289999999</v>
          </cell>
          <cell r="H152">
            <v>0.3287371483</v>
          </cell>
          <cell r="I152">
            <v>0.32527066589999998</v>
          </cell>
          <cell r="J152">
            <v>0.3222910792</v>
          </cell>
          <cell r="K152">
            <v>0.31975942239999999</v>
          </cell>
          <cell r="L152">
            <v>0.31752756129999998</v>
          </cell>
          <cell r="M152">
            <v>0.3154112973</v>
          </cell>
          <cell r="N152">
            <v>0.31323280399999998</v>
          </cell>
          <cell r="O152">
            <v>0.31084564129999998</v>
          </cell>
          <cell r="P152">
            <v>0.30814784470000001</v>
          </cell>
          <cell r="Q152">
            <v>0.30508561880000001</v>
          </cell>
          <cell r="R152">
            <v>0.30180842050000001</v>
          </cell>
          <cell r="S152">
            <v>0.29856709040000001</v>
          </cell>
          <cell r="T152">
            <v>0.29550699499999999</v>
          </cell>
          <cell r="U152">
            <v>0.29270439339999998</v>
          </cell>
          <cell r="V152">
            <v>0.29019343489999999</v>
          </cell>
          <cell r="W152">
            <v>0.28798334650000001</v>
          </cell>
          <cell r="X152">
            <v>0.28606899019999998</v>
          </cell>
          <cell r="Y152">
            <v>0.28443730220000002</v>
          </cell>
          <cell r="Z152">
            <v>0.28307122530000001</v>
          </cell>
          <cell r="AA152">
            <v>0.28195210240000002</v>
          </cell>
          <cell r="AB152">
            <v>0.28106111760000002</v>
          </cell>
          <cell r="AC152">
            <v>0.28038013909999998</v>
          </cell>
          <cell r="AD152">
            <v>0.27989218570000002</v>
          </cell>
          <cell r="AE152">
            <v>0.27958165540000002</v>
          </cell>
          <cell r="AF152">
            <v>0.27943440689999999</v>
          </cell>
          <cell r="AG152">
            <v>0.27943775059999998</v>
          </cell>
          <cell r="AH152">
            <v>0.27958038540000002</v>
          </cell>
          <cell r="AI152">
            <v>0.27985230729999999</v>
          </cell>
          <cell r="AJ152">
            <v>0.28024470109999999</v>
          </cell>
          <cell r="AK152">
            <v>0.28074982949999999</v>
          </cell>
        </row>
        <row r="153">
          <cell r="A153" t="str">
            <v>ci_toe_cbio_ser_0</v>
          </cell>
          <cell r="B153">
            <v>0.33925797470000002</v>
          </cell>
          <cell r="C153">
            <v>0.3429748011</v>
          </cell>
          <cell r="D153">
            <v>0.34670096109999998</v>
          </cell>
          <cell r="E153">
            <v>0.35052630969999998</v>
          </cell>
          <cell r="F153">
            <v>0.35447358620000002</v>
          </cell>
          <cell r="G153">
            <v>0.35853558429999999</v>
          </cell>
          <cell r="H153">
            <v>0.362697194</v>
          </cell>
          <cell r="I153">
            <v>0.36694444450000002</v>
          </cell>
          <cell r="J153">
            <v>0.371266973</v>
          </cell>
          <cell r="K153">
            <v>0.37565787389999999</v>
          </cell>
          <cell r="L153">
            <v>0.38011281810000003</v>
          </cell>
          <cell r="M153">
            <v>0.38462919200000001</v>
          </cell>
          <cell r="N153">
            <v>0.38920546900000003</v>
          </cell>
          <cell r="O153">
            <v>0.39384080849999997</v>
          </cell>
          <cell r="P153">
            <v>0.39853481410000002</v>
          </cell>
          <cell r="Q153">
            <v>0.40328737549999999</v>
          </cell>
          <cell r="R153">
            <v>0.4080985661</v>
          </cell>
          <cell r="S153">
            <v>0.41296857599999998</v>
          </cell>
          <cell r="T153">
            <v>0.41789764899999998</v>
          </cell>
          <cell r="U153">
            <v>0.4228860398</v>
          </cell>
          <cell r="V153">
            <v>0.42793398490000001</v>
          </cell>
          <cell r="W153">
            <v>0.43304168809999999</v>
          </cell>
          <cell r="X153">
            <v>0.43820931839999999</v>
          </cell>
          <cell r="Y153">
            <v>0.44343701790000001</v>
          </cell>
          <cell r="Z153">
            <v>0.4487249156</v>
          </cell>
          <cell r="AA153">
            <v>0.45407314560000001</v>
          </cell>
          <cell r="AB153">
            <v>0.45948186429999999</v>
          </cell>
          <cell r="AC153">
            <v>0.46495126730000003</v>
          </cell>
          <cell r="AD153">
            <v>0.47048160220000002</v>
          </cell>
          <cell r="AE153">
            <v>0.47607317900000001</v>
          </cell>
          <cell r="AF153">
            <v>0.48172637670000001</v>
          </cell>
          <cell r="AG153">
            <v>0.48744164620000002</v>
          </cell>
          <cell r="AH153">
            <v>0.49321951050000001</v>
          </cell>
          <cell r="AI153">
            <v>0.49906056329999998</v>
          </cell>
          <cell r="AJ153">
            <v>0.50496546539999998</v>
          </cell>
          <cell r="AK153">
            <v>0.51093494019999997</v>
          </cell>
        </row>
        <row r="154">
          <cell r="A154" t="str">
            <v>ci_toe_cghb_ser_2</v>
          </cell>
          <cell r="B154">
            <v>8.410564698</v>
          </cell>
          <cell r="C154">
            <v>8.4882581530000003</v>
          </cell>
          <cell r="D154">
            <v>8.5559049680000001</v>
          </cell>
          <cell r="E154">
            <v>8.6171169610000007</v>
          </cell>
          <cell r="F154">
            <v>8.6717209079999993</v>
          </cell>
          <cell r="G154">
            <v>8.7175460830000002</v>
          </cell>
          <cell r="H154">
            <v>8.7571048680000008</v>
          </cell>
          <cell r="I154">
            <v>8.7959370099999994</v>
          </cell>
          <cell r="J154">
            <v>8.8362631220000001</v>
          </cell>
          <cell r="K154">
            <v>8.8780921910000004</v>
          </cell>
          <cell r="L154">
            <v>8.9200956359999992</v>
          </cell>
          <cell r="M154">
            <v>8.9601991390000002</v>
          </cell>
          <cell r="N154">
            <v>8.9960003139999998</v>
          </cell>
          <cell r="O154">
            <v>9.0250863589999994</v>
          </cell>
          <cell r="P154">
            <v>9.0452844750000008</v>
          </cell>
          <cell r="Q154">
            <v>9.054851674</v>
          </cell>
          <cell r="R154">
            <v>9.0553869099999993</v>
          </cell>
          <cell r="S154">
            <v>9.0509270270000002</v>
          </cell>
          <cell r="T154">
            <v>9.0443590230000002</v>
          </cell>
          <cell r="U154">
            <v>9.0376384650000006</v>
          </cell>
          <cell r="V154">
            <v>9.0320693300000006</v>
          </cell>
          <cell r="W154">
            <v>9.0285067080000001</v>
          </cell>
          <cell r="X154">
            <v>9.0274936730000004</v>
          </cell>
          <cell r="Y154">
            <v>9.0293546550000006</v>
          </cell>
          <cell r="Z154">
            <v>9.0342609070000002</v>
          </cell>
          <cell r="AA154">
            <v>9.0422774849999996</v>
          </cell>
          <cell r="AB154">
            <v>9.0533973809999999</v>
          </cell>
          <cell r="AC154">
            <v>9.0675663899999996</v>
          </cell>
          <cell r="AD154">
            <v>9.0847011589999997</v>
          </cell>
          <cell r="AE154">
            <v>9.1047021509999997</v>
          </cell>
          <cell r="AF154">
            <v>9.1274628399999997</v>
          </cell>
          <cell r="AG154">
            <v>9.1528760780000002</v>
          </cell>
          <cell r="AH154">
            <v>9.1808383819999992</v>
          </cell>
          <cell r="AI154">
            <v>9.2112526700000004</v>
          </cell>
          <cell r="AJ154">
            <v>9.2440298730000006</v>
          </cell>
          <cell r="AK154">
            <v>9.2790897260000005</v>
          </cell>
        </row>
        <row r="155">
          <cell r="A155" t="str">
            <v>ci_toe_cghb_ser_0</v>
          </cell>
          <cell r="B155">
            <v>8.410564698</v>
          </cell>
          <cell r="C155">
            <v>8.5028528059999999</v>
          </cell>
          <cell r="D155">
            <v>8.5951335689999997</v>
          </cell>
          <cell r="E155">
            <v>8.6894923899999998</v>
          </cell>
          <cell r="F155">
            <v>8.7865531180000005</v>
          </cell>
          <cell r="G155">
            <v>8.886266548</v>
          </cell>
          <cell r="H155">
            <v>8.9883756080000001</v>
          </cell>
          <cell r="I155">
            <v>9.0926112270000008</v>
          </cell>
          <cell r="J155">
            <v>9.1987551790000008</v>
          </cell>
          <cell r="K155">
            <v>9.3066492150000002</v>
          </cell>
          <cell r="L155">
            <v>9.4161865759999994</v>
          </cell>
          <cell r="M155">
            <v>9.5273001789999991</v>
          </cell>
          <cell r="N155">
            <v>9.6399520390000006</v>
          </cell>
          <cell r="O155">
            <v>9.7541248199999995</v>
          </cell>
          <cell r="P155">
            <v>9.8698152710000002</v>
          </cell>
          <cell r="Q155">
            <v>9.9870288340000002</v>
          </cell>
          <cell r="R155">
            <v>10.10577557</v>
          </cell>
          <cell r="S155">
            <v>10.22606725</v>
          </cell>
          <cell r="T155">
            <v>10.34791504</v>
          </cell>
          <cell r="U155">
            <v>10.47132809</v>
          </cell>
          <cell r="V155">
            <v>10.5963128</v>
          </cell>
          <cell r="W155">
            <v>10.72287279</v>
          </cell>
          <cell r="X155">
            <v>10.85100913</v>
          </cell>
          <cell r="Y155">
            <v>10.980720910000001</v>
          </cell>
          <cell r="Z155">
            <v>11.11200595</v>
          </cell>
          <cell r="AA155">
            <v>11.244861480000001</v>
          </cell>
          <cell r="AB155">
            <v>11.37928486</v>
          </cell>
          <cell r="AC155">
            <v>11.51527417</v>
          </cell>
          <cell r="AD155">
            <v>11.652828680000001</v>
          </cell>
          <cell r="AE155">
            <v>11.79194927</v>
          </cell>
          <cell r="AF155">
            <v>11.932638689999999</v>
          </cell>
          <cell r="AG155">
            <v>12.07490168</v>
          </cell>
          <cell r="AH155">
            <v>12.218745090000001</v>
          </cell>
          <cell r="AI155">
            <v>12.36417786</v>
          </cell>
          <cell r="AJ155">
            <v>12.51121101</v>
          </cell>
          <cell r="AK155">
            <v>12.659857499999999</v>
          </cell>
        </row>
        <row r="156">
          <cell r="A156" t="str">
            <v>ci_toe_cfuel_ser_2</v>
          </cell>
          <cell r="B156">
            <v>2.836445587</v>
          </cell>
          <cell r="C156">
            <v>2.863816462</v>
          </cell>
          <cell r="D156">
            <v>2.888613571</v>
          </cell>
          <cell r="E156">
            <v>2.9119812949999999</v>
          </cell>
          <cell r="F156">
            <v>2.9339217180000001</v>
          </cell>
          <cell r="G156">
            <v>2.9538214140000001</v>
          </cell>
          <cell r="H156">
            <v>2.972226155</v>
          </cell>
          <cell r="I156">
            <v>2.990509866</v>
          </cell>
          <cell r="J156">
            <v>3.0092277269999999</v>
          </cell>
          <cell r="K156">
            <v>3.0283631139999998</v>
          </cell>
          <cell r="L156">
            <v>3.0475414029999999</v>
          </cell>
          <cell r="M156">
            <v>3.0661764580000002</v>
          </cell>
          <cell r="N156">
            <v>3.0835741259999998</v>
          </cell>
          <cell r="O156">
            <v>3.0990121020000001</v>
          </cell>
          <cell r="P156">
            <v>3.1118056030000001</v>
          </cell>
          <cell r="Q156">
            <v>3.1213613809999998</v>
          </cell>
          <cell r="R156">
            <v>3.1280377779999999</v>
          </cell>
          <cell r="S156">
            <v>3.1329416760000002</v>
          </cell>
          <cell r="T156">
            <v>3.1368897840000001</v>
          </cell>
          <cell r="U156">
            <v>3.1404545910000001</v>
          </cell>
          <cell r="V156">
            <v>3.1440363659999999</v>
          </cell>
          <cell r="W156">
            <v>3.1479151320000001</v>
          </cell>
          <cell r="X156">
            <v>3.152285038</v>
          </cell>
          <cell r="Y156">
            <v>3.1572775970000002</v>
          </cell>
          <cell r="Z156">
            <v>3.16297819</v>
          </cell>
          <cell r="AA156">
            <v>3.1694383030000002</v>
          </cell>
          <cell r="AB156">
            <v>3.1766848250000002</v>
          </cell>
          <cell r="AC156">
            <v>3.1847271749999999</v>
          </cell>
          <cell r="AD156">
            <v>3.1935627470000001</v>
          </cell>
          <cell r="AE156">
            <v>3.2031810580000002</v>
          </cell>
          <cell r="AF156">
            <v>3.2135668489999998</v>
          </cell>
          <cell r="AG156">
            <v>3.2247023769999998</v>
          </cell>
          <cell r="AH156">
            <v>3.236569072</v>
          </cell>
          <cell r="AI156">
            <v>3.249148693</v>
          </cell>
          <cell r="AJ156">
            <v>3.2624240950000001</v>
          </cell>
          <cell r="AK156">
            <v>3.2763797079999999</v>
          </cell>
        </row>
        <row r="157">
          <cell r="A157" t="str">
            <v>ci_toe_cfuel_ser_0</v>
          </cell>
          <cell r="B157">
            <v>2.836445587</v>
          </cell>
          <cell r="C157">
            <v>2.8673483590000002</v>
          </cell>
          <cell r="D157">
            <v>2.8981859769999998</v>
          </cell>
          <cell r="E157">
            <v>2.9297645330000002</v>
          </cell>
          <cell r="F157">
            <v>2.9623310219999999</v>
          </cell>
          <cell r="G157">
            <v>2.9958739749999999</v>
          </cell>
          <cell r="H157">
            <v>3.0303001580000002</v>
          </cell>
          <cell r="I157">
            <v>3.0655084659999998</v>
          </cell>
          <cell r="J157">
            <v>3.1014139100000002</v>
          </cell>
          <cell r="K157">
            <v>3.1379518549999998</v>
          </cell>
          <cell r="L157">
            <v>3.175075852</v>
          </cell>
          <cell r="M157">
            <v>3.2127541289999999</v>
          </cell>
          <cell r="N157">
            <v>3.250966316</v>
          </cell>
          <cell r="O157">
            <v>3.2897006869999998</v>
          </cell>
          <cell r="P157">
            <v>3.3289518610000002</v>
          </cell>
          <cell r="Q157">
            <v>3.368718774</v>
          </cell>
          <cell r="R157">
            <v>3.4090030260000002</v>
          </cell>
          <cell r="S157">
            <v>3.4498076279999998</v>
          </cell>
          <cell r="T157">
            <v>3.4911359489999998</v>
          </cell>
          <cell r="U157">
            <v>3.5329910130000002</v>
          </cell>
          <cell r="V157">
            <v>3.5753751079999998</v>
          </cell>
          <cell r="W157">
            <v>3.6182896339999999</v>
          </cell>
          <cell r="X157">
            <v>3.6617351419999999</v>
          </cell>
          <cell r="Y157">
            <v>3.7057114819999999</v>
          </cell>
          <cell r="Z157">
            <v>3.7502180260000002</v>
          </cell>
          <cell r="AA157">
            <v>3.795253915</v>
          </cell>
          <cell r="AB157">
            <v>3.8408183010000001</v>
          </cell>
          <cell r="AC157">
            <v>3.8869105679999998</v>
          </cell>
          <cell r="AD157">
            <v>3.9335305119999999</v>
          </cell>
          <cell r="AE157">
            <v>3.980678481</v>
          </cell>
          <cell r="AF157">
            <v>4.0283554739999996</v>
          </cell>
          <cell r="AG157">
            <v>4.0765631940000002</v>
          </cell>
          <cell r="AH157">
            <v>4.1253040810000003</v>
          </cell>
          <cell r="AI157">
            <v>4.1745813060000003</v>
          </cell>
          <cell r="AJ157">
            <v>4.2243987560000003</v>
          </cell>
          <cell r="AK157">
            <v>4.2747609999999998</v>
          </cell>
        </row>
      </sheetData>
      <sheetData sheetId="8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yg_toe_2</v>
          </cell>
          <cell r="B2">
            <v>148.576201</v>
          </cell>
          <cell r="C2">
            <v>149.51833020000001</v>
          </cell>
          <cell r="D2">
            <v>150.2033945</v>
          </cell>
          <cell r="E2">
            <v>150.84680259999999</v>
          </cell>
          <cell r="F2">
            <v>151.51551910000001</v>
          </cell>
          <cell r="G2">
            <v>152.2122483</v>
          </cell>
          <cell r="H2">
            <v>152.93670710000001</v>
          </cell>
          <cell r="I2">
            <v>153.69788869999999</v>
          </cell>
          <cell r="J2">
            <v>154.49581240000001</v>
          </cell>
          <cell r="K2">
            <v>155.32369170000001</v>
          </cell>
          <cell r="L2">
            <v>156.17039299999999</v>
          </cell>
          <cell r="M2">
            <v>157.02222850000001</v>
          </cell>
          <cell r="N2">
            <v>157.86422260000001</v>
          </cell>
          <cell r="O2">
            <v>158.68104120000001</v>
          </cell>
          <cell r="P2">
            <v>159.4577013</v>
          </cell>
          <cell r="Q2">
            <v>160.18011730000001</v>
          </cell>
          <cell r="R2">
            <v>160.84817100000001</v>
          </cell>
          <cell r="S2">
            <v>161.4758392</v>
          </cell>
          <cell r="T2">
            <v>162.07634730000001</v>
          </cell>
          <cell r="U2">
            <v>162.65995659999999</v>
          </cell>
          <cell r="V2">
            <v>163.23416560000001</v>
          </cell>
          <cell r="W2">
            <v>163.80435689999999</v>
          </cell>
          <cell r="X2">
            <v>164.37440760000001</v>
          </cell>
          <cell r="Y2">
            <v>164.94716589999999</v>
          </cell>
          <cell r="Z2">
            <v>165.5247961</v>
          </cell>
          <cell r="AA2">
            <v>166.1090226</v>
          </cell>
          <cell r="AB2">
            <v>166.70129929999999</v>
          </cell>
          <cell r="AC2">
            <v>167.30292679999999</v>
          </cell>
          <cell r="AD2">
            <v>167.9151334</v>
          </cell>
          <cell r="AE2">
            <v>168.53913019999999</v>
          </cell>
          <cell r="AF2">
            <v>169.17614829999999</v>
          </cell>
          <cell r="AG2">
            <v>169.82746220000001</v>
          </cell>
          <cell r="AH2">
            <v>170.49440200000001</v>
          </cell>
          <cell r="AI2">
            <v>171.17835790000001</v>
          </cell>
          <cell r="AJ2">
            <v>171.8807764</v>
          </cell>
          <cell r="AK2">
            <v>172.60315180000001</v>
          </cell>
        </row>
        <row r="3">
          <cell r="A3" t="str">
            <v>yg_toe_0</v>
          </cell>
          <cell r="B3">
            <v>148.576201</v>
          </cell>
          <cell r="C3">
            <v>149.57013330000001</v>
          </cell>
          <cell r="D3">
            <v>150.34484029999999</v>
          </cell>
          <cell r="E3">
            <v>151.1098854</v>
          </cell>
          <cell r="F3">
            <v>151.93569099999999</v>
          </cell>
          <cell r="G3">
            <v>152.83469719999999</v>
          </cell>
          <cell r="H3">
            <v>153.79930110000001</v>
          </cell>
          <cell r="I3">
            <v>154.81742499999999</v>
          </cell>
          <cell r="J3">
            <v>155.8780611</v>
          </cell>
          <cell r="K3">
            <v>156.97270069999999</v>
          </cell>
          <cell r="L3">
            <v>158.09525439999999</v>
          </cell>
          <cell r="M3">
            <v>159.24154559999999</v>
          </cell>
          <cell r="N3">
            <v>160.4087834</v>
          </cell>
          <cell r="O3">
            <v>161.5951244</v>
          </cell>
          <cell r="P3">
            <v>162.7993462</v>
          </cell>
          <cell r="Q3">
            <v>164.02069560000001</v>
          </cell>
          <cell r="R3">
            <v>165.25872709999999</v>
          </cell>
          <cell r="S3">
            <v>166.51314970000001</v>
          </cell>
          <cell r="T3">
            <v>167.78380910000001</v>
          </cell>
          <cell r="U3">
            <v>169.07065349999999</v>
          </cell>
          <cell r="V3">
            <v>170.37371010000001</v>
          </cell>
          <cell r="W3">
            <v>171.69305320000001</v>
          </cell>
          <cell r="X3">
            <v>173.028785</v>
          </cell>
          <cell r="Y3">
            <v>174.3810264</v>
          </cell>
          <cell r="Z3">
            <v>175.7499115</v>
          </cell>
          <cell r="AA3">
            <v>177.13558610000001</v>
          </cell>
          <cell r="AB3">
            <v>178.53820680000001</v>
          </cell>
          <cell r="AC3">
            <v>179.95794119999999</v>
          </cell>
          <cell r="AD3">
            <v>181.39496829999999</v>
          </cell>
          <cell r="AE3">
            <v>182.8494786</v>
          </cell>
          <cell r="AF3">
            <v>184.32167010000001</v>
          </cell>
          <cell r="AG3">
            <v>185.81175379999999</v>
          </cell>
          <cell r="AH3">
            <v>187.31995190000001</v>
          </cell>
          <cell r="AI3">
            <v>188.84649580000001</v>
          </cell>
          <cell r="AJ3">
            <v>190.3916251</v>
          </cell>
          <cell r="AK3">
            <v>191.9555861</v>
          </cell>
        </row>
        <row r="4">
          <cell r="A4" t="str">
            <v>yg_toe_ccoa_2</v>
          </cell>
          <cell r="B4">
            <v>2.391149</v>
          </cell>
          <cell r="C4">
            <v>2.4113402939999999</v>
          </cell>
          <cell r="D4">
            <v>2.4286401739999999</v>
          </cell>
          <cell r="E4">
            <v>2.4450674380000001</v>
          </cell>
          <cell r="F4">
            <v>2.4608148160000001</v>
          </cell>
          <cell r="G4">
            <v>2.4751913060000001</v>
          </cell>
          <cell r="H4">
            <v>2.4883198069999999</v>
          </cell>
          <cell r="I4">
            <v>2.5011327990000001</v>
          </cell>
          <cell r="J4">
            <v>2.514019131</v>
          </cell>
          <cell r="K4">
            <v>2.5269144529999998</v>
          </cell>
          <cell r="L4">
            <v>2.5394385270000002</v>
          </cell>
          <cell r="M4">
            <v>2.551001818</v>
          </cell>
          <cell r="N4">
            <v>2.5608869310000002</v>
          </cell>
          <cell r="O4">
            <v>2.5683162460000002</v>
          </cell>
          <cell r="P4">
            <v>2.5725126199999999</v>
          </cell>
          <cell r="Q4">
            <v>2.5727552419999999</v>
          </cell>
          <cell r="R4">
            <v>2.569252477</v>
          </cell>
          <cell r="S4">
            <v>2.5630356679999999</v>
          </cell>
          <cell r="T4">
            <v>2.5549306129999998</v>
          </cell>
          <cell r="U4">
            <v>2.5455444310000002</v>
          </cell>
          <cell r="V4">
            <v>2.535315894</v>
          </cell>
          <cell r="W4">
            <v>2.5245598770000002</v>
          </cell>
          <cell r="X4">
            <v>2.5135002740000001</v>
          </cell>
          <cell r="Y4">
            <v>2.5022938520000002</v>
          </cell>
          <cell r="Z4">
            <v>2.4910476479999999</v>
          </cell>
          <cell r="AA4">
            <v>2.4798317910000001</v>
          </cell>
          <cell r="AB4">
            <v>2.4686890039999998</v>
          </cell>
          <cell r="AC4">
            <v>2.4576417039999998</v>
          </cell>
          <cell r="AD4">
            <v>2.446697371</v>
          </cell>
          <cell r="AE4">
            <v>2.4358526600000001</v>
          </cell>
          <cell r="AF4">
            <v>2.425096656</v>
          </cell>
          <cell r="AG4">
            <v>2.4144135100000002</v>
          </cell>
          <cell r="AH4">
            <v>2.4037846950000001</v>
          </cell>
          <cell r="AI4">
            <v>2.3931909789999999</v>
          </cell>
          <cell r="AJ4">
            <v>2.3826142250000002</v>
          </cell>
          <cell r="AK4">
            <v>2.372039059</v>
          </cell>
        </row>
        <row r="5">
          <cell r="A5" t="str">
            <v>yg_toe_ccoa_0</v>
          </cell>
          <cell r="B5">
            <v>2.391149</v>
          </cell>
          <cell r="C5">
            <v>2.4138098349999999</v>
          </cell>
          <cell r="D5">
            <v>2.435528138</v>
          </cell>
          <cell r="E5">
            <v>2.4581597610000001</v>
          </cell>
          <cell r="F5">
            <v>2.4821765899999999</v>
          </cell>
          <cell r="G5">
            <v>2.5075018949999999</v>
          </cell>
          <cell r="H5">
            <v>2.5339147359999998</v>
          </cell>
          <cell r="I5">
            <v>2.5611972999999999</v>
          </cell>
          <cell r="J5">
            <v>2.5891752870000002</v>
          </cell>
          <cell r="K5">
            <v>2.617720609</v>
          </cell>
          <cell r="L5">
            <v>2.6467433069999999</v>
          </cell>
          <cell r="M5">
            <v>2.676182115</v>
          </cell>
          <cell r="N5">
            <v>2.7059964600000002</v>
          </cell>
          <cell r="O5">
            <v>2.7361602980000002</v>
          </cell>
          <cell r="P5">
            <v>2.7666573919999999</v>
          </cell>
          <cell r="Q5">
            <v>2.7974787710000002</v>
          </cell>
          <cell r="R5">
            <v>2.8286203919999999</v>
          </cell>
          <cell r="S5">
            <v>2.8600818640000001</v>
          </cell>
          <cell r="T5">
            <v>2.89186487</v>
          </cell>
          <cell r="U5">
            <v>2.9239721209999998</v>
          </cell>
          <cell r="V5">
            <v>2.9564069389999998</v>
          </cell>
          <cell r="W5">
            <v>2.9891730129999998</v>
          </cell>
          <cell r="X5">
            <v>3.0222742299999998</v>
          </cell>
          <cell r="Y5">
            <v>3.0557145929999998</v>
          </cell>
          <cell r="Z5">
            <v>3.0894981700000002</v>
          </cell>
          <cell r="AA5">
            <v>3.1236290919999998</v>
          </cell>
          <cell r="AB5">
            <v>3.1581115529999999</v>
          </cell>
          <cell r="AC5">
            <v>3.1929498239999998</v>
          </cell>
          <cell r="AD5">
            <v>3.2281482690000001</v>
          </cell>
          <cell r="AE5">
            <v>3.2637113480000002</v>
          </cell>
          <cell r="AF5">
            <v>3.299643648</v>
          </cell>
          <cell r="AG5">
            <v>3.335949839</v>
          </cell>
          <cell r="AH5">
            <v>3.3726346600000001</v>
          </cell>
          <cell r="AI5">
            <v>3.409702915</v>
          </cell>
          <cell r="AJ5">
            <v>3.447159461</v>
          </cell>
          <cell r="AK5">
            <v>3.4850091879999998</v>
          </cell>
        </row>
        <row r="6">
          <cell r="A6" t="str">
            <v>yg_toe_ccoi_2</v>
          </cell>
          <cell r="B6">
            <v>1.0959989999999999</v>
          </cell>
          <cell r="C6">
            <v>1.102439639</v>
          </cell>
          <cell r="D6">
            <v>1.106716134</v>
          </cell>
          <cell r="E6">
            <v>1.111038857</v>
          </cell>
          <cell r="F6">
            <v>1.1160484749999999</v>
          </cell>
          <cell r="G6">
            <v>1.1216751009999999</v>
          </cell>
          <cell r="H6">
            <v>1.127770951</v>
          </cell>
          <cell r="I6">
            <v>1.134299081</v>
          </cell>
          <cell r="J6">
            <v>1.141200837</v>
          </cell>
          <cell r="K6">
            <v>1.14838123</v>
          </cell>
          <cell r="L6">
            <v>1.155718142</v>
          </cell>
          <cell r="M6">
            <v>1.163071443</v>
          </cell>
          <cell r="N6">
            <v>1.1702899490000001</v>
          </cell>
          <cell r="O6">
            <v>1.177217049</v>
          </cell>
          <cell r="P6">
            <v>1.1836956700000001</v>
          </cell>
          <cell r="Q6">
            <v>1.189572761</v>
          </cell>
          <cell r="R6">
            <v>1.1948205030000001</v>
          </cell>
          <cell r="S6">
            <v>1.199552406</v>
          </cell>
          <cell r="T6">
            <v>1.20388495</v>
          </cell>
          <cell r="U6">
            <v>1.207906414</v>
          </cell>
          <cell r="V6">
            <v>1.211677049</v>
          </cell>
          <cell r="W6">
            <v>1.21523504</v>
          </cell>
          <cell r="X6">
            <v>1.218602274</v>
          </cell>
          <cell r="Y6">
            <v>1.22178882</v>
          </cell>
          <cell r="Z6">
            <v>1.2247961919999999</v>
          </cell>
          <cell r="AA6">
            <v>1.2276196880000001</v>
          </cell>
          <cell r="AB6">
            <v>1.230250083</v>
          </cell>
          <cell r="AC6">
            <v>1.2326748809999999</v>
          </cell>
          <cell r="AD6">
            <v>1.2348793039999999</v>
          </cell>
          <cell r="AE6">
            <v>1.2368471059999999</v>
          </cell>
          <cell r="AF6">
            <v>1.2385613090000001</v>
          </cell>
          <cell r="AG6">
            <v>1.240004903</v>
          </cell>
          <cell r="AH6">
            <v>1.241161551</v>
          </cell>
          <cell r="AI6">
            <v>1.242016306</v>
          </cell>
          <cell r="AJ6">
            <v>1.2425563509999999</v>
          </cell>
          <cell r="AK6">
            <v>1.242771761</v>
          </cell>
        </row>
        <row r="7">
          <cell r="A7" t="str">
            <v>yg_toe_ccoi_0</v>
          </cell>
          <cell r="B7">
            <v>1.0959989999999999</v>
          </cell>
          <cell r="C7">
            <v>1.1028001160000001</v>
          </cell>
          <cell r="D7">
            <v>1.1077767569999999</v>
          </cell>
          <cell r="E7">
            <v>1.113099195</v>
          </cell>
          <cell r="F7">
            <v>1.1194315079999999</v>
          </cell>
          <cell r="G7">
            <v>1.126786308</v>
          </cell>
          <cell r="H7">
            <v>1.134978109</v>
          </cell>
          <cell r="I7">
            <v>1.143803812</v>
          </cell>
          <cell r="J7">
            <v>1.1530985549999999</v>
          </cell>
          <cell r="K7">
            <v>1.1627432609999999</v>
          </cell>
          <cell r="L7">
            <v>1.1726568470000001</v>
          </cell>
          <cell r="M7">
            <v>1.182785835</v>
          </cell>
          <cell r="N7">
            <v>1.193095537</v>
          </cell>
          <cell r="O7">
            <v>1.203563562</v>
          </cell>
          <cell r="P7">
            <v>1.2141752240000001</v>
          </cell>
          <cell r="Q7">
            <v>1.2249211870000001</v>
          </cell>
          <cell r="R7">
            <v>1.2357955709999999</v>
          </cell>
          <cell r="S7">
            <v>1.246794701</v>
          </cell>
          <cell r="T7">
            <v>1.257916335</v>
          </cell>
          <cell r="U7">
            <v>1.2691591760000001</v>
          </cell>
          <cell r="V7">
            <v>1.2805225499999999</v>
          </cell>
          <cell r="W7">
            <v>1.2920062029999999</v>
          </cell>
          <cell r="X7">
            <v>1.303610175</v>
          </cell>
          <cell r="Y7">
            <v>1.315334724</v>
          </cell>
          <cell r="Z7">
            <v>1.3271802850000001</v>
          </cell>
          <cell r="AA7">
            <v>1.3391474480000001</v>
          </cell>
          <cell r="AB7">
            <v>1.351236946</v>
          </cell>
          <cell r="AC7">
            <v>1.3634496540000001</v>
          </cell>
          <cell r="AD7">
            <v>1.3757865840000001</v>
          </cell>
          <cell r="AE7">
            <v>1.388248884</v>
          </cell>
          <cell r="AF7">
            <v>1.4008378260000001</v>
          </cell>
          <cell r="AG7">
            <v>1.4135548040000001</v>
          </cell>
          <cell r="AH7">
            <v>1.4264013200000001</v>
          </cell>
          <cell r="AI7">
            <v>1.4393789749999999</v>
          </cell>
          <cell r="AJ7">
            <v>1.452489449</v>
          </cell>
          <cell r="AK7">
            <v>1.4657344919999999</v>
          </cell>
        </row>
        <row r="8">
          <cell r="A8" t="str">
            <v>yg_toe_cfut_2</v>
          </cell>
          <cell r="B8">
            <v>42.352188980000001</v>
          </cell>
          <cell r="C8">
            <v>42.550338549999999</v>
          </cell>
          <cell r="D8">
            <v>42.68630228</v>
          </cell>
          <cell r="E8">
            <v>42.843229950000001</v>
          </cell>
          <cell r="F8">
            <v>43.038563760000002</v>
          </cell>
          <cell r="G8">
            <v>43.2649209</v>
          </cell>
          <cell r="H8">
            <v>43.51395205</v>
          </cell>
          <cell r="I8">
            <v>43.782339800000003</v>
          </cell>
          <cell r="J8">
            <v>44.066370839999998</v>
          </cell>
          <cell r="K8">
            <v>44.361627050000003</v>
          </cell>
          <cell r="L8">
            <v>44.6630927</v>
          </cell>
          <cell r="M8">
            <v>44.96527811</v>
          </cell>
          <cell r="N8">
            <v>45.262340389999999</v>
          </cell>
          <cell r="O8">
            <v>45.548213199999999</v>
          </cell>
          <cell r="P8">
            <v>45.816747409999998</v>
          </cell>
          <cell r="Q8">
            <v>46.061854789999998</v>
          </cell>
          <cell r="R8">
            <v>46.2823134</v>
          </cell>
          <cell r="S8">
            <v>46.482149630000002</v>
          </cell>
          <cell r="T8">
            <v>46.665227549999997</v>
          </cell>
          <cell r="U8">
            <v>46.834475240000003</v>
          </cell>
          <cell r="V8">
            <v>46.991903630000003</v>
          </cell>
          <cell r="W8">
            <v>47.138777079999997</v>
          </cell>
          <cell r="X8">
            <v>47.275783500000003</v>
          </cell>
          <cell r="Y8">
            <v>47.403171980000003</v>
          </cell>
          <cell r="Z8">
            <v>47.520858019999999</v>
          </cell>
          <cell r="AA8">
            <v>47.628503080000002</v>
          </cell>
          <cell r="AB8">
            <v>47.725575429999999</v>
          </cell>
          <cell r="AC8">
            <v>47.811398400000002</v>
          </cell>
          <cell r="AD8">
            <v>47.885190489999999</v>
          </cell>
          <cell r="AE8">
            <v>47.946100880000003</v>
          </cell>
          <cell r="AF8">
            <v>47.993242950000003</v>
          </cell>
          <cell r="AG8">
            <v>48.025727359999998</v>
          </cell>
          <cell r="AH8">
            <v>48.042696050000004</v>
          </cell>
          <cell r="AI8">
            <v>48.04335742</v>
          </cell>
          <cell r="AJ8">
            <v>48.027022879999997</v>
          </cell>
          <cell r="AK8">
            <v>47.993144379999997</v>
          </cell>
        </row>
        <row r="9">
          <cell r="A9" t="str">
            <v>yg_toe_cfut_0</v>
          </cell>
          <cell r="B9">
            <v>42.352188980000001</v>
          </cell>
          <cell r="C9">
            <v>42.563838590000003</v>
          </cell>
          <cell r="D9">
            <v>42.725107459999997</v>
          </cell>
          <cell r="E9">
            <v>42.918049369999999</v>
          </cell>
          <cell r="F9">
            <v>43.161281979999998</v>
          </cell>
          <cell r="G9">
            <v>43.45060625</v>
          </cell>
          <cell r="H9">
            <v>43.776175119999998</v>
          </cell>
          <cell r="I9">
            <v>44.12863162</v>
          </cell>
          <cell r="J9">
            <v>44.500733230000002</v>
          </cell>
          <cell r="K9">
            <v>44.887349409999999</v>
          </cell>
          <cell r="L9">
            <v>45.285004090000001</v>
          </cell>
          <cell r="M9">
            <v>45.691392499999999</v>
          </cell>
          <cell r="N9">
            <v>46.104998080000001</v>
          </cell>
          <cell r="O9">
            <v>46.524821770000003</v>
          </cell>
          <cell r="P9">
            <v>46.95020134</v>
          </cell>
          <cell r="Q9">
            <v>47.380695029999998</v>
          </cell>
          <cell r="R9">
            <v>47.816006199999997</v>
          </cell>
          <cell r="S9">
            <v>48.255934070000002</v>
          </cell>
          <cell r="T9">
            <v>48.700342849999998</v>
          </cell>
          <cell r="U9">
            <v>49.149141319999998</v>
          </cell>
          <cell r="V9">
            <v>49.602268969999997</v>
          </cell>
          <cell r="W9">
            <v>50.059686810000002</v>
          </cell>
          <cell r="X9">
            <v>50.521371510000002</v>
          </cell>
          <cell r="Y9">
            <v>50.987311779999999</v>
          </cell>
          <cell r="Z9">
            <v>51.457506279999997</v>
          </cell>
          <cell r="AA9">
            <v>51.931962380000002</v>
          </cell>
          <cell r="AB9">
            <v>52.410695500000003</v>
          </cell>
          <cell r="AC9">
            <v>52.893728760000002</v>
          </cell>
          <cell r="AD9">
            <v>53.381092639999999</v>
          </cell>
          <cell r="AE9">
            <v>53.872824629999997</v>
          </cell>
          <cell r="AF9">
            <v>54.368968819999999</v>
          </cell>
          <cell r="AG9">
            <v>54.869575390000001</v>
          </cell>
          <cell r="AH9">
            <v>55.374699980000003</v>
          </cell>
          <cell r="AI9">
            <v>55.884403020000001</v>
          </cell>
          <cell r="AJ9">
            <v>56.398748939999997</v>
          </cell>
          <cell r="AK9">
            <v>56.917805450000003</v>
          </cell>
        </row>
        <row r="10">
          <cell r="A10" t="str">
            <v>yg_toe_cfuh_2</v>
          </cell>
          <cell r="B10">
            <v>7.9355360250000002</v>
          </cell>
          <cell r="C10">
            <v>7.9839831429999997</v>
          </cell>
          <cell r="D10">
            <v>8.0145868960000008</v>
          </cell>
          <cell r="E10">
            <v>8.0387744340000005</v>
          </cell>
          <cell r="F10">
            <v>8.0606897899999996</v>
          </cell>
          <cell r="G10">
            <v>8.0809697220000007</v>
          </cell>
          <cell r="H10">
            <v>8.1006529500000006</v>
          </cell>
          <cell r="I10">
            <v>8.1215149130000004</v>
          </cell>
          <cell r="J10">
            <v>8.1440541100000008</v>
          </cell>
          <cell r="K10">
            <v>8.1679440369999998</v>
          </cell>
          <cell r="L10">
            <v>8.1923757300000002</v>
          </cell>
          <cell r="M10">
            <v>8.2162685060000005</v>
          </cell>
          <cell r="N10">
            <v>8.2383993069999999</v>
          </cell>
          <cell r="O10">
            <v>8.2574886579999998</v>
          </cell>
          <cell r="P10">
            <v>8.2722653499999996</v>
          </cell>
          <cell r="Q10">
            <v>8.2815209729999992</v>
          </cell>
          <cell r="R10">
            <v>8.2856109559999993</v>
          </cell>
          <cell r="S10">
            <v>8.2862246939999995</v>
          </cell>
          <cell r="T10">
            <v>8.2845759559999994</v>
          </cell>
          <cell r="U10">
            <v>8.2814960969999998</v>
          </cell>
          <cell r="V10">
            <v>8.2775610650000004</v>
          </cell>
          <cell r="W10">
            <v>8.2731805749999996</v>
          </cell>
          <cell r="X10">
            <v>8.2686547000000008</v>
          </cell>
          <cell r="Y10">
            <v>8.2642092859999998</v>
          </cell>
          <cell r="Z10">
            <v>8.2600185110000002</v>
          </cell>
          <cell r="AA10">
            <v>8.2562196930000002</v>
          </cell>
          <cell r="AB10">
            <v>8.2529233919999996</v>
          </cell>
          <cell r="AC10">
            <v>8.2502205170000007</v>
          </cell>
          <cell r="AD10">
            <v>8.2481875070000008</v>
          </cell>
          <cell r="AE10">
            <v>8.2468901849999998</v>
          </cell>
          <cell r="AF10">
            <v>8.2463866840000009</v>
          </cell>
          <cell r="AG10">
            <v>8.2467296710000006</v>
          </cell>
          <cell r="AH10">
            <v>8.247968041</v>
          </cell>
          <cell r="AI10">
            <v>8.2501481820000002</v>
          </cell>
          <cell r="AJ10">
            <v>8.253314906</v>
          </cell>
          <cell r="AK10">
            <v>8.2575120880000004</v>
          </cell>
        </row>
        <row r="11">
          <cell r="A11" t="str">
            <v>yg_toe_cfuh_0</v>
          </cell>
          <cell r="B11">
            <v>7.9355360250000002</v>
          </cell>
          <cell r="C11">
            <v>7.9882333299999999</v>
          </cell>
          <cell r="D11">
            <v>8.0259841759999997</v>
          </cell>
          <cell r="E11">
            <v>8.0597632420000007</v>
          </cell>
          <cell r="F11">
            <v>8.0940822440000009</v>
          </cell>
          <cell r="G11">
            <v>8.1304840869999992</v>
          </cell>
          <cell r="H11">
            <v>8.1692775379999993</v>
          </cell>
          <cell r="I11">
            <v>8.210316937</v>
          </cell>
          <cell r="J11">
            <v>8.2533317779999997</v>
          </cell>
          <cell r="K11">
            <v>8.2980553829999995</v>
          </cell>
          <cell r="L11">
            <v>8.3442670700000008</v>
          </cell>
          <cell r="M11">
            <v>8.3917989310000003</v>
          </cell>
          <cell r="N11">
            <v>8.4405296500000002</v>
          </cell>
          <cell r="O11">
            <v>8.4903729259999992</v>
          </cell>
          <cell r="P11">
            <v>8.5412591550000005</v>
          </cell>
          <cell r="Q11">
            <v>8.5931470359999995</v>
          </cell>
          <cell r="R11">
            <v>8.646012636</v>
          </cell>
          <cell r="S11">
            <v>8.6998426179999999</v>
          </cell>
          <cell r="T11">
            <v>8.754629864</v>
          </cell>
          <cell r="U11">
            <v>8.8103706820000003</v>
          </cell>
          <cell r="V11">
            <v>8.8670631669999995</v>
          </cell>
          <cell r="W11">
            <v>8.9247062540000002</v>
          </cell>
          <cell r="X11">
            <v>8.9832992090000001</v>
          </cell>
          <cell r="Y11">
            <v>9.0428414270000008</v>
          </cell>
          <cell r="Z11">
            <v>9.1033324180000008</v>
          </cell>
          <cell r="AA11">
            <v>9.1647718959999995</v>
          </cell>
          <cell r="AB11">
            <v>9.2271599290000008</v>
          </cell>
          <cell r="AC11">
            <v>9.2904970930000008</v>
          </cell>
          <cell r="AD11">
            <v>9.3547846159999999</v>
          </cell>
          <cell r="AE11">
            <v>9.4200244889999993</v>
          </cell>
          <cell r="AF11">
            <v>9.4862195469999993</v>
          </cell>
          <cell r="AG11">
            <v>9.5533735049999997</v>
          </cell>
          <cell r="AH11">
            <v>9.6214909689999999</v>
          </cell>
          <cell r="AI11">
            <v>9.6905774180000002</v>
          </cell>
          <cell r="AJ11">
            <v>9.7606391620000004</v>
          </cell>
          <cell r="AK11">
            <v>9.8316832900000009</v>
          </cell>
        </row>
        <row r="12">
          <cell r="A12" t="str">
            <v>yg_toe_cgas_2</v>
          </cell>
          <cell r="B12">
            <v>6.597728</v>
          </cell>
          <cell r="C12">
            <v>6.6023132579999997</v>
          </cell>
          <cell r="D12">
            <v>6.5798666470000002</v>
          </cell>
          <cell r="E12">
            <v>6.5467763750000003</v>
          </cell>
          <cell r="F12">
            <v>6.5080885789999998</v>
          </cell>
          <cell r="G12">
            <v>6.4644390850000004</v>
          </cell>
          <cell r="H12">
            <v>6.4213775000000002</v>
          </cell>
          <cell r="I12">
            <v>6.3850269839999996</v>
          </cell>
          <cell r="J12">
            <v>6.3548815330000004</v>
          </cell>
          <cell r="K12">
            <v>6.3284719110000003</v>
          </cell>
          <cell r="L12">
            <v>6.3031777709999997</v>
          </cell>
          <cell r="M12">
            <v>6.2768809000000001</v>
          </cell>
          <cell r="N12">
            <v>6.2481625870000004</v>
          </cell>
          <cell r="O12">
            <v>6.2163283189999996</v>
          </cell>
          <cell r="P12">
            <v>6.1813630079999999</v>
          </cell>
          <cell r="Q12">
            <v>6.1438464479999997</v>
          </cell>
          <cell r="R12">
            <v>6.1075439420000004</v>
          </cell>
          <cell r="S12">
            <v>6.0766319879999999</v>
          </cell>
          <cell r="T12">
            <v>6.0520068169999996</v>
          </cell>
          <cell r="U12">
            <v>6.033339926</v>
          </cell>
          <cell r="V12">
            <v>6.0199343059999997</v>
          </cell>
          <cell r="W12">
            <v>6.0110661470000002</v>
          </cell>
          <cell r="X12">
            <v>6.0061042179999999</v>
          </cell>
          <cell r="Y12">
            <v>6.0045364340000003</v>
          </cell>
          <cell r="Z12">
            <v>6.0059610399999999</v>
          </cell>
          <cell r="AA12">
            <v>6.0100672480000004</v>
          </cell>
          <cell r="AB12">
            <v>6.0166154069999997</v>
          </cell>
          <cell r="AC12">
            <v>6.0254201439999999</v>
          </cell>
          <cell r="AD12">
            <v>6.0363371389999996</v>
          </cell>
          <cell r="AE12">
            <v>6.0492531190000003</v>
          </cell>
          <cell r="AF12">
            <v>6.0640783789999997</v>
          </cell>
          <cell r="AG12">
            <v>6.0807411809999996</v>
          </cell>
          <cell r="AH12">
            <v>6.0991834630000001</v>
          </cell>
          <cell r="AI12">
            <v>6.1193574890000004</v>
          </cell>
          <cell r="AJ12">
            <v>6.141223149</v>
          </cell>
          <cell r="AK12">
            <v>6.1647457130000003</v>
          </cell>
        </row>
        <row r="13">
          <cell r="A13" t="str">
            <v>yg_toe_cgas_0</v>
          </cell>
          <cell r="B13">
            <v>6.597728</v>
          </cell>
          <cell r="C13">
            <v>6.6190900890000002</v>
          </cell>
          <cell r="D13">
            <v>6.6176346629999996</v>
          </cell>
          <cell r="E13">
            <v>6.6070867179999997</v>
          </cell>
          <cell r="F13">
            <v>6.5935559750000001</v>
          </cell>
          <cell r="G13">
            <v>6.579626362</v>
          </cell>
          <cell r="H13">
            <v>6.5662570689999997</v>
          </cell>
          <cell r="I13">
            <v>6.5536933380000004</v>
          </cell>
          <cell r="J13">
            <v>6.5418995019999997</v>
          </cell>
          <cell r="K13">
            <v>6.5307563499999999</v>
          </cell>
          <cell r="L13">
            <v>6.5201428569999997</v>
          </cell>
          <cell r="M13">
            <v>6.5099630660000001</v>
          </cell>
          <cell r="N13">
            <v>6.5001490679999998</v>
          </cell>
          <cell r="O13">
            <v>6.4906442699999998</v>
          </cell>
          <cell r="P13">
            <v>6.4813875300000001</v>
          </cell>
          <cell r="Q13">
            <v>6.4723484850000004</v>
          </cell>
          <cell r="R13">
            <v>6.463512047</v>
          </cell>
          <cell r="S13">
            <v>6.4548702909999998</v>
          </cell>
          <cell r="T13">
            <v>6.4464192489999999</v>
          </cell>
          <cell r="U13">
            <v>6.4381576049999998</v>
          </cell>
          <cell r="V13">
            <v>6.4300859929999996</v>
          </cell>
          <cell r="W13">
            <v>6.422206708</v>
          </cell>
          <cell r="X13">
            <v>6.4145235109999996</v>
          </cell>
          <cell r="Y13">
            <v>6.4070414040000001</v>
          </cell>
          <cell r="Z13">
            <v>6.399766359</v>
          </cell>
          <cell r="AA13">
            <v>6.3927050139999997</v>
          </cell>
          <cell r="AB13">
            <v>6.385864357</v>
          </cell>
          <cell r="AC13">
            <v>6.3792514389999999</v>
          </cell>
          <cell r="AD13">
            <v>6.3728731190000003</v>
          </cell>
          <cell r="AE13">
            <v>6.366735856</v>
          </cell>
          <cell r="AF13">
            <v>6.360845758</v>
          </cell>
          <cell r="AG13">
            <v>6.3552081769999997</v>
          </cell>
          <cell r="AH13">
            <v>6.3498276669999996</v>
          </cell>
          <cell r="AI13">
            <v>6.3447080040000001</v>
          </cell>
          <cell r="AJ13">
            <v>6.3398522059999998</v>
          </cell>
          <cell r="AK13">
            <v>6.3352625720000004</v>
          </cell>
        </row>
        <row r="14">
          <cell r="A14" t="str">
            <v>yg_toe_cele_2</v>
          </cell>
          <cell r="B14">
            <v>57.462232999999998</v>
          </cell>
          <cell r="C14">
            <v>57.898495699999998</v>
          </cell>
          <cell r="D14">
            <v>58.24304703</v>
          </cell>
          <cell r="E14">
            <v>58.562862780000003</v>
          </cell>
          <cell r="F14">
            <v>58.886380410000001</v>
          </cell>
          <cell r="G14">
            <v>59.22279391</v>
          </cell>
          <cell r="H14">
            <v>59.569532420000002</v>
          </cell>
          <cell r="I14">
            <v>59.922402200000001</v>
          </cell>
          <cell r="J14">
            <v>60.282005089999998</v>
          </cell>
          <cell r="K14">
            <v>60.649574039999997</v>
          </cell>
          <cell r="L14">
            <v>61.025720569999997</v>
          </cell>
          <cell r="M14">
            <v>61.410175070000001</v>
          </cell>
          <cell r="N14">
            <v>61.801853309999998</v>
          </cell>
          <cell r="O14">
            <v>62.199005390000004</v>
          </cell>
          <cell r="P14">
            <v>62.599366850000003</v>
          </cell>
          <cell r="Q14">
            <v>63.000296040000002</v>
          </cell>
          <cell r="R14">
            <v>63.397255250000001</v>
          </cell>
          <cell r="S14">
            <v>63.787277549999999</v>
          </cell>
          <cell r="T14">
            <v>64.171804640000005</v>
          </cell>
          <cell r="U14">
            <v>64.553488150000007</v>
          </cell>
          <cell r="V14">
            <v>64.935102639999997</v>
          </cell>
          <cell r="W14">
            <v>65.319218120000002</v>
          </cell>
          <cell r="X14">
            <v>65.708153100000004</v>
          </cell>
          <cell r="Y14">
            <v>66.104022290000003</v>
          </cell>
          <cell r="Z14">
            <v>66.508806340000007</v>
          </cell>
          <cell r="AA14">
            <v>66.924416300000004</v>
          </cell>
          <cell r="AB14">
            <v>67.352744380000004</v>
          </cell>
          <cell r="AC14">
            <v>67.795699499999998</v>
          </cell>
          <cell r="AD14">
            <v>68.255228619999997</v>
          </cell>
          <cell r="AE14">
            <v>68.73332533</v>
          </cell>
          <cell r="AF14">
            <v>69.232026899999994</v>
          </cell>
          <cell r="AG14">
            <v>69.753400819999996</v>
          </cell>
          <cell r="AH14">
            <v>70.299521690000006</v>
          </cell>
          <cell r="AI14">
            <v>70.872439279999995</v>
          </cell>
          <cell r="AJ14">
            <v>71.474138890000006</v>
          </cell>
          <cell r="AK14">
            <v>72.106495240000001</v>
          </cell>
        </row>
        <row r="15">
          <cell r="A15" t="str">
            <v>yg_toe_cele_0</v>
          </cell>
          <cell r="B15">
            <v>57.462232999999998</v>
          </cell>
          <cell r="C15">
            <v>57.889427140000002</v>
          </cell>
          <cell r="D15">
            <v>58.226696859999997</v>
          </cell>
          <cell r="E15">
            <v>58.542707540000002</v>
          </cell>
          <cell r="F15">
            <v>58.865512469999999</v>
          </cell>
          <cell r="G15">
            <v>59.204070770000001</v>
          </cell>
          <cell r="H15">
            <v>59.559490529999998</v>
          </cell>
          <cell r="I15">
            <v>59.930186550000002</v>
          </cell>
          <cell r="J15">
            <v>60.314031880000002</v>
          </cell>
          <cell r="K15">
            <v>60.709138490000001</v>
          </cell>
          <cell r="L15">
            <v>61.114056519999998</v>
          </cell>
          <cell r="M15">
            <v>61.527754000000002</v>
          </cell>
          <cell r="N15">
            <v>61.949533070000001</v>
          </cell>
          <cell r="O15">
            <v>62.378943270000001</v>
          </cell>
          <cell r="P15">
            <v>62.815710529999997</v>
          </cell>
          <cell r="Q15">
            <v>63.259683170000002</v>
          </cell>
          <cell r="R15">
            <v>63.710793170000002</v>
          </cell>
          <cell r="S15">
            <v>64.168984199999997</v>
          </cell>
          <cell r="T15">
            <v>64.634242369999996</v>
          </cell>
          <cell r="U15">
            <v>65.106605349999995</v>
          </cell>
          <cell r="V15">
            <v>65.586137649999998</v>
          </cell>
          <cell r="W15">
            <v>66.072916899999996</v>
          </cell>
          <cell r="X15">
            <v>66.567026720000001</v>
          </cell>
          <cell r="Y15">
            <v>67.068553390000005</v>
          </cell>
          <cell r="Z15">
            <v>67.577584569999999</v>
          </cell>
          <cell r="AA15">
            <v>68.094209149999998</v>
          </cell>
          <cell r="AB15">
            <v>68.618517589999996</v>
          </cell>
          <cell r="AC15">
            <v>69.15060253</v>
          </cell>
          <cell r="AD15">
            <v>69.690559260000001</v>
          </cell>
          <cell r="AE15">
            <v>70.238486159999994</v>
          </cell>
          <cell r="AF15">
            <v>70.794484879999999</v>
          </cell>
          <cell r="AG15">
            <v>71.358660420000007</v>
          </cell>
          <cell r="AH15">
            <v>71.931121039999994</v>
          </cell>
          <cell r="AI15">
            <v>72.511977990000005</v>
          </cell>
          <cell r="AJ15">
            <v>73.101345269999996</v>
          </cell>
          <cell r="AK15">
            <v>73.699339210000005</v>
          </cell>
        </row>
        <row r="16">
          <cell r="A16" t="str">
            <v>yg_toe_chea_2</v>
          </cell>
          <cell r="B16">
            <v>5.7094259999999997</v>
          </cell>
          <cell r="C16">
            <v>5.7722436630000002</v>
          </cell>
          <cell r="D16">
            <v>5.8322895360000002</v>
          </cell>
          <cell r="E16">
            <v>5.8903485379999996</v>
          </cell>
          <cell r="F16">
            <v>5.9468911139999996</v>
          </cell>
          <cell r="G16">
            <v>6.0018206989999996</v>
          </cell>
          <cell r="H16">
            <v>6.0548594629999997</v>
          </cell>
          <cell r="I16">
            <v>6.10649262</v>
          </cell>
          <cell r="J16">
            <v>6.1577301499999999</v>
          </cell>
          <cell r="K16">
            <v>6.209128422</v>
          </cell>
          <cell r="L16">
            <v>6.2606826529999999</v>
          </cell>
          <cell r="M16">
            <v>6.3119623469999997</v>
          </cell>
          <cell r="N16">
            <v>6.3622753339999996</v>
          </cell>
          <cell r="O16">
            <v>6.4107988069999999</v>
          </cell>
          <cell r="P16">
            <v>6.456670914</v>
          </cell>
          <cell r="Q16">
            <v>6.4990524140000003</v>
          </cell>
          <cell r="R16">
            <v>6.5373896870000001</v>
          </cell>
          <cell r="S16">
            <v>6.572054831</v>
          </cell>
          <cell r="T16">
            <v>6.6041257499999997</v>
          </cell>
          <cell r="U16">
            <v>6.6345759590000002</v>
          </cell>
          <cell r="V16">
            <v>6.6640937080000002</v>
          </cell>
          <cell r="W16">
            <v>6.6931079919999998</v>
          </cell>
          <cell r="X16">
            <v>6.7218637360000004</v>
          </cell>
          <cell r="Y16">
            <v>6.750491448</v>
          </cell>
          <cell r="Z16">
            <v>6.7790575659999996</v>
          </cell>
          <cell r="AA16">
            <v>6.8075964820000001</v>
          </cell>
          <cell r="AB16">
            <v>6.8361290380000002</v>
          </cell>
          <cell r="AC16">
            <v>6.8646722650000003</v>
          </cell>
          <cell r="AD16">
            <v>6.8932439409999997</v>
          </cell>
          <cell r="AE16">
            <v>6.9218643059999998</v>
          </cell>
          <cell r="AF16">
            <v>6.9505563820000003</v>
          </cell>
          <cell r="AG16">
            <v>6.9793456750000002</v>
          </cell>
          <cell r="AH16">
            <v>7.0082596979999998</v>
          </cell>
          <cell r="AI16">
            <v>7.0373274920000002</v>
          </cell>
          <cell r="AJ16">
            <v>7.0665792209999996</v>
          </cell>
          <cell r="AK16">
            <v>7.0960458629999996</v>
          </cell>
        </row>
        <row r="17">
          <cell r="A17" t="str">
            <v>yg_toe_chea_0</v>
          </cell>
          <cell r="B17">
            <v>5.7094259999999997</v>
          </cell>
          <cell r="C17">
            <v>5.7727300120000002</v>
          </cell>
          <cell r="D17">
            <v>5.8353686040000001</v>
          </cell>
          <cell r="E17">
            <v>5.8979758010000003</v>
          </cell>
          <cell r="F17">
            <v>5.9608288610000004</v>
          </cell>
          <cell r="G17">
            <v>6.0240115479999998</v>
          </cell>
          <cell r="H17">
            <v>6.0875169590000002</v>
          </cell>
          <cell r="I17">
            <v>6.1513029420000001</v>
          </cell>
          <cell r="J17">
            <v>6.2153208009999998</v>
          </cell>
          <cell r="K17">
            <v>6.2795288999999999</v>
          </cell>
          <cell r="L17">
            <v>6.3438975519999996</v>
          </cell>
          <cell r="M17">
            <v>6.408409164</v>
          </cell>
          <cell r="N17">
            <v>6.4730562039999997</v>
          </cell>
          <cell r="O17">
            <v>6.5378385339999996</v>
          </cell>
          <cell r="P17">
            <v>6.6027609060000003</v>
          </cell>
          <cell r="Q17">
            <v>6.6678309000000002</v>
          </cell>
          <cell r="R17">
            <v>6.733057445</v>
          </cell>
          <cell r="S17">
            <v>6.7984498550000003</v>
          </cell>
          <cell r="T17">
            <v>6.8640171910000003</v>
          </cell>
          <cell r="U17">
            <v>6.929767912</v>
          </cell>
          <cell r="V17">
            <v>6.9957097700000004</v>
          </cell>
          <cell r="W17">
            <v>7.0618498540000001</v>
          </cell>
          <cell r="X17">
            <v>7.1281946889999999</v>
          </cell>
          <cell r="Y17">
            <v>7.1947503729999998</v>
          </cell>
          <cell r="Z17">
            <v>7.2615227200000003</v>
          </cell>
          <cell r="AA17">
            <v>7.3285174030000002</v>
          </cell>
          <cell r="AB17">
            <v>7.3957400800000004</v>
          </cell>
          <cell r="AC17">
            <v>7.4631965039999999</v>
          </cell>
          <cell r="AD17">
            <v>7.5308926070000002</v>
          </cell>
          <cell r="AE17">
            <v>7.5988345610000003</v>
          </cell>
          <cell r="AF17">
            <v>7.6670259400000003</v>
          </cell>
          <cell r="AG17">
            <v>7.7354723270000001</v>
          </cell>
          <cell r="AH17">
            <v>7.8041804959999999</v>
          </cell>
          <cell r="AI17">
            <v>7.8731578879999997</v>
          </cell>
          <cell r="AJ17">
            <v>7.9424123719999997</v>
          </cell>
          <cell r="AK17">
            <v>8.0119521220000003</v>
          </cell>
        </row>
        <row r="18">
          <cell r="A18" t="str">
            <v>yg_toe_cbio_2</v>
          </cell>
          <cell r="B18">
            <v>11.178419</v>
          </cell>
          <cell r="C18">
            <v>11.20789166</v>
          </cell>
          <cell r="D18">
            <v>11.19704415</v>
          </cell>
          <cell r="E18">
            <v>11.17113112</v>
          </cell>
          <cell r="F18">
            <v>11.13892981</v>
          </cell>
          <cell r="G18">
            <v>11.10200375</v>
          </cell>
          <cell r="H18">
            <v>11.064522289999999</v>
          </cell>
          <cell r="I18">
            <v>11.031690940000001</v>
          </cell>
          <cell r="J18">
            <v>11.00416164</v>
          </cell>
          <cell r="K18">
            <v>10.980625699999999</v>
          </cell>
          <cell r="L18">
            <v>10.95904423</v>
          </cell>
          <cell r="M18">
            <v>10.93723612</v>
          </cell>
          <cell r="N18">
            <v>10.913170279999999</v>
          </cell>
          <cell r="O18">
            <v>10.885122519999999</v>
          </cell>
          <cell r="P18">
            <v>10.85176499</v>
          </cell>
          <cell r="Q18">
            <v>10.81221266</v>
          </cell>
          <cell r="R18">
            <v>10.768600810000001</v>
          </cell>
          <cell r="S18">
            <v>10.72464533</v>
          </cell>
          <cell r="T18">
            <v>10.68226392</v>
          </cell>
          <cell r="U18">
            <v>10.642407990000001</v>
          </cell>
          <cell r="V18">
            <v>10.605517880000001</v>
          </cell>
          <cell r="W18">
            <v>10.5717701</v>
          </cell>
          <cell r="X18">
            <v>10.54120941</v>
          </cell>
          <cell r="Y18">
            <v>10.513818799999999</v>
          </cell>
          <cell r="Z18">
            <v>10.48955613</v>
          </cell>
          <cell r="AA18">
            <v>10.468373339999999</v>
          </cell>
          <cell r="AB18">
            <v>10.45022629</v>
          </cell>
          <cell r="AC18">
            <v>10.435079549999999</v>
          </cell>
          <cell r="AD18">
            <v>10.422908380000001</v>
          </cell>
          <cell r="AE18">
            <v>10.41369924</v>
          </cell>
          <cell r="AF18">
            <v>10.40744922</v>
          </cell>
          <cell r="AG18">
            <v>10.40416493</v>
          </cell>
          <cell r="AH18">
            <v>10.403860849999999</v>
          </cell>
          <cell r="AI18">
            <v>10.40655748</v>
          </cell>
          <cell r="AJ18">
            <v>10.41227898</v>
          </cell>
          <cell r="AK18">
            <v>10.42105078</v>
          </cell>
        </row>
        <row r="19">
          <cell r="A19" t="str">
            <v>yg_toe_cbio_0</v>
          </cell>
          <cell r="B19">
            <v>11.178419</v>
          </cell>
          <cell r="C19">
            <v>11.22514597</v>
          </cell>
          <cell r="D19">
            <v>11.238970289999999</v>
          </cell>
          <cell r="E19">
            <v>11.242511070000001</v>
          </cell>
          <cell r="F19">
            <v>11.24515074</v>
          </cell>
          <cell r="G19">
            <v>11.250179080000001</v>
          </cell>
          <cell r="H19">
            <v>11.258341870000001</v>
          </cell>
          <cell r="I19">
            <v>11.26945495</v>
          </cell>
          <cell r="J19">
            <v>11.28308479</v>
          </cell>
          <cell r="K19">
            <v>11.29880511</v>
          </cell>
          <cell r="L19">
            <v>11.31627316</v>
          </cell>
          <cell r="M19">
            <v>11.33523602</v>
          </cell>
          <cell r="N19">
            <v>11.355515</v>
          </cell>
          <cell r="O19">
            <v>11.37698666</v>
          </cell>
          <cell r="P19">
            <v>11.399566849999999</v>
          </cell>
          <cell r="Q19">
            <v>11.42319872</v>
          </cell>
          <cell r="R19">
            <v>11.447844249999999</v>
          </cell>
          <cell r="S19">
            <v>11.473476959999999</v>
          </cell>
          <cell r="T19">
            <v>11.50007815</v>
          </cell>
          <cell r="U19">
            <v>11.527622409999999</v>
          </cell>
          <cell r="V19">
            <v>11.556098560000001</v>
          </cell>
          <cell r="W19">
            <v>11.58550318</v>
          </cell>
          <cell r="X19">
            <v>11.61583705</v>
          </cell>
          <cell r="Y19">
            <v>11.6471032</v>
          </cell>
          <cell r="Z19">
            <v>11.679305879999999</v>
          </cell>
          <cell r="AA19">
            <v>11.71244997</v>
          </cell>
          <cell r="AB19">
            <v>11.74654074</v>
          </cell>
          <cell r="AC19">
            <v>11.78158369</v>
          </cell>
          <cell r="AD19">
            <v>11.81758453</v>
          </cell>
          <cell r="AE19">
            <v>11.85454912</v>
          </cell>
          <cell r="AF19">
            <v>11.892482790000001</v>
          </cell>
          <cell r="AG19">
            <v>11.93139141</v>
          </cell>
          <cell r="AH19">
            <v>11.971281319999999</v>
          </cell>
          <cell r="AI19">
            <v>12.01215915</v>
          </cell>
          <cell r="AJ19">
            <v>12.05403175</v>
          </cell>
          <cell r="AK19">
            <v>12.09690614</v>
          </cell>
        </row>
        <row r="20">
          <cell r="A20" t="str">
            <v>yg_toe_cote_2</v>
          </cell>
          <cell r="B20">
            <v>13.853522</v>
          </cell>
          <cell r="C20">
            <v>13.9892843</v>
          </cell>
          <cell r="D20">
            <v>14.114901700000001</v>
          </cell>
          <cell r="E20">
            <v>14.237573060000001</v>
          </cell>
          <cell r="F20">
            <v>14.359112379999999</v>
          </cell>
          <cell r="G20">
            <v>14.47843379</v>
          </cell>
          <cell r="H20">
            <v>14.59571964</v>
          </cell>
          <cell r="I20">
            <v>14.71298941</v>
          </cell>
          <cell r="J20">
            <v>14.83138909</v>
          </cell>
          <cell r="K20">
            <v>14.95102488</v>
          </cell>
          <cell r="L20">
            <v>15.07114266</v>
          </cell>
          <cell r="M20">
            <v>15.190354170000001</v>
          </cell>
          <cell r="N20">
            <v>15.30684456</v>
          </cell>
          <cell r="O20">
            <v>15.41855103</v>
          </cell>
          <cell r="P20">
            <v>15.523314450000001</v>
          </cell>
          <cell r="Q20">
            <v>15.619005980000001</v>
          </cell>
          <cell r="R20">
            <v>15.70538397</v>
          </cell>
          <cell r="S20">
            <v>15.78426715</v>
          </cell>
          <cell r="T20">
            <v>15.85752709</v>
          </cell>
          <cell r="U20">
            <v>15.92672237</v>
          </cell>
          <cell r="V20">
            <v>15.99305946</v>
          </cell>
          <cell r="W20">
            <v>16.05744193</v>
          </cell>
          <cell r="X20">
            <v>16.12053637</v>
          </cell>
          <cell r="Y20">
            <v>16.182832950000002</v>
          </cell>
          <cell r="Z20">
            <v>16.244694630000001</v>
          </cell>
          <cell r="AA20">
            <v>16.306394990000001</v>
          </cell>
          <cell r="AB20">
            <v>16.368146299999999</v>
          </cell>
          <cell r="AC20">
            <v>16.430119869999999</v>
          </cell>
          <cell r="AD20">
            <v>16.49246063</v>
          </cell>
          <cell r="AE20">
            <v>16.55529735</v>
          </cell>
          <cell r="AF20">
            <v>16.618749860000001</v>
          </cell>
          <cell r="AG20">
            <v>16.68293418</v>
          </cell>
          <cell r="AH20">
            <v>16.747966000000002</v>
          </cell>
          <cell r="AI20">
            <v>16.813963229999999</v>
          </cell>
          <cell r="AJ20">
            <v>16.881047809999998</v>
          </cell>
          <cell r="AK20">
            <v>16.949346869999999</v>
          </cell>
        </row>
        <row r="21">
          <cell r="A21" t="str">
            <v>yg_toe_cote_0</v>
          </cell>
          <cell r="B21">
            <v>13.853522</v>
          </cell>
          <cell r="C21">
            <v>13.995058200000001</v>
          </cell>
          <cell r="D21">
            <v>14.13177331</v>
          </cell>
          <cell r="E21">
            <v>14.27053269</v>
          </cell>
          <cell r="F21">
            <v>14.413670590000001</v>
          </cell>
          <cell r="G21">
            <v>14.5614309</v>
          </cell>
          <cell r="H21">
            <v>14.713349210000001</v>
          </cell>
          <cell r="I21">
            <v>14.86883755</v>
          </cell>
          <cell r="J21">
            <v>15.02738529</v>
          </cell>
          <cell r="K21">
            <v>15.18860317</v>
          </cell>
          <cell r="L21">
            <v>15.35221301</v>
          </cell>
          <cell r="M21">
            <v>15.51802401</v>
          </cell>
          <cell r="N21">
            <v>15.685910310000001</v>
          </cell>
          <cell r="O21">
            <v>15.855793139999999</v>
          </cell>
          <cell r="P21">
            <v>16.027627259999999</v>
          </cell>
          <cell r="Q21">
            <v>16.20139228</v>
          </cell>
          <cell r="R21">
            <v>16.377085390000001</v>
          </cell>
          <cell r="S21">
            <v>16.554715170000001</v>
          </cell>
          <cell r="T21">
            <v>16.73429827</v>
          </cell>
          <cell r="U21">
            <v>16.915856900000001</v>
          </cell>
          <cell r="V21">
            <v>17.09941654</v>
          </cell>
          <cell r="W21">
            <v>17.28500429</v>
          </cell>
          <cell r="X21">
            <v>17.47264796</v>
          </cell>
          <cell r="Y21">
            <v>17.66237551</v>
          </cell>
          <cell r="Z21">
            <v>17.854214850000002</v>
          </cell>
          <cell r="AA21">
            <v>18.048193779999998</v>
          </cell>
          <cell r="AB21">
            <v>18.244340099999999</v>
          </cell>
          <cell r="AC21">
            <v>18.442681700000001</v>
          </cell>
          <cell r="AD21">
            <v>18.643246699999999</v>
          </cell>
          <cell r="AE21">
            <v>18.84606355</v>
          </cell>
          <cell r="AF21">
            <v>19.05116091</v>
          </cell>
          <cell r="AG21">
            <v>19.258567960000001</v>
          </cell>
          <cell r="AH21">
            <v>19.468314419999999</v>
          </cell>
          <cell r="AI21">
            <v>19.680430430000001</v>
          </cell>
          <cell r="AJ21">
            <v>19.894946529999999</v>
          </cell>
          <cell r="AK21">
            <v>20.111893599999998</v>
          </cell>
        </row>
        <row r="22">
          <cell r="A22" t="str">
            <v>yg_toe_ccoa_smin_2</v>
          </cell>
          <cell r="B22">
            <v>0.27941199999999999</v>
          </cell>
          <cell r="C22">
            <v>0.28177140540000001</v>
          </cell>
          <cell r="D22">
            <v>0.28379294150000001</v>
          </cell>
          <cell r="E22">
            <v>0.28571251009999998</v>
          </cell>
          <cell r="F22">
            <v>0.2875526323</v>
          </cell>
          <cell r="G22">
            <v>0.28923256269999997</v>
          </cell>
          <cell r="H22">
            <v>0.29076666229999998</v>
          </cell>
          <cell r="I22">
            <v>0.29226389380000001</v>
          </cell>
          <cell r="J22">
            <v>0.29376969539999997</v>
          </cell>
          <cell r="K22">
            <v>0.29527654749999999</v>
          </cell>
          <cell r="L22">
            <v>0.29674001820000001</v>
          </cell>
          <cell r="M22">
            <v>0.2980912188</v>
          </cell>
          <cell r="N22">
            <v>0.29924632020000003</v>
          </cell>
          <cell r="O22">
            <v>0.300114455</v>
          </cell>
          <cell r="P22">
            <v>0.30060481220000002</v>
          </cell>
          <cell r="Q22">
            <v>0.30063316330000001</v>
          </cell>
          <cell r="R22">
            <v>0.30022385600000001</v>
          </cell>
          <cell r="S22">
            <v>0.2994974057</v>
          </cell>
          <cell r="T22">
            <v>0.29855030890000001</v>
          </cell>
          <cell r="U22">
            <v>0.297453509</v>
          </cell>
          <cell r="V22">
            <v>0.29625827770000002</v>
          </cell>
          <cell r="W22">
            <v>0.2950014091</v>
          </cell>
          <cell r="X22">
            <v>0.29370906559999999</v>
          </cell>
          <cell r="Y22">
            <v>0.29239956589999999</v>
          </cell>
          <cell r="Z22">
            <v>0.29108541770000002</v>
          </cell>
          <cell r="AA22">
            <v>0.28977481560000001</v>
          </cell>
          <cell r="AB22">
            <v>0.28847275179999998</v>
          </cell>
          <cell r="AC22">
            <v>0.28718184600000002</v>
          </cell>
          <cell r="AD22">
            <v>0.28590297199999998</v>
          </cell>
          <cell r="AE22">
            <v>0.28463573939999998</v>
          </cell>
          <cell r="AF22">
            <v>0.28337887210000001</v>
          </cell>
          <cell r="AG22">
            <v>0.2821305187</v>
          </cell>
          <cell r="AH22">
            <v>0.28088851390000003</v>
          </cell>
          <cell r="AI22">
            <v>0.27965061060000002</v>
          </cell>
          <cell r="AJ22">
            <v>0.27841468920000001</v>
          </cell>
          <cell r="AK22">
            <v>0.27717895349999999</v>
          </cell>
        </row>
        <row r="23">
          <cell r="A23" t="str">
            <v>yg_toe_ccoa_soil_2</v>
          </cell>
          <cell r="B23">
            <v>2.1117370000000002</v>
          </cell>
          <cell r="C23">
            <v>2.1295688890000002</v>
          </cell>
          <cell r="D23">
            <v>2.144847232</v>
          </cell>
          <cell r="E23">
            <v>2.159354928</v>
          </cell>
          <cell r="F23">
            <v>2.1732621829999998</v>
          </cell>
          <cell r="G23">
            <v>2.185958743</v>
          </cell>
          <cell r="H23">
            <v>2.197553144</v>
          </cell>
          <cell r="I23">
            <v>2.2088689050000001</v>
          </cell>
          <cell r="J23">
            <v>2.220249436</v>
          </cell>
          <cell r="K23">
            <v>2.231637906</v>
          </cell>
          <cell r="L23">
            <v>2.2426985089999998</v>
          </cell>
          <cell r="M23">
            <v>2.2529105989999998</v>
          </cell>
          <cell r="N23">
            <v>2.2616406109999998</v>
          </cell>
          <cell r="O23">
            <v>2.2682017910000001</v>
          </cell>
          <cell r="P23">
            <v>2.2719078069999998</v>
          </cell>
          <cell r="Q23">
            <v>2.2721220789999999</v>
          </cell>
          <cell r="R23">
            <v>2.2690286209999999</v>
          </cell>
          <cell r="S23">
            <v>2.2635382630000001</v>
          </cell>
          <cell r="T23">
            <v>2.2563803039999999</v>
          </cell>
          <cell r="U23">
            <v>2.2480909219999998</v>
          </cell>
          <cell r="V23">
            <v>2.2390576160000002</v>
          </cell>
          <cell r="W23">
            <v>2.229558468</v>
          </cell>
          <cell r="X23">
            <v>2.2197912089999998</v>
          </cell>
          <cell r="Y23">
            <v>2.2098942859999999</v>
          </cell>
          <cell r="Z23">
            <v>2.1999622300000001</v>
          </cell>
          <cell r="AA23">
            <v>2.1900569760000002</v>
          </cell>
          <cell r="AB23">
            <v>2.1802162520000001</v>
          </cell>
          <cell r="AC23">
            <v>2.1704598580000001</v>
          </cell>
          <cell r="AD23">
            <v>2.1607943980000002</v>
          </cell>
          <cell r="AE23">
            <v>2.1512169210000001</v>
          </cell>
          <cell r="AF23">
            <v>2.1417177829999998</v>
          </cell>
          <cell r="AG23">
            <v>2.1322829909999998</v>
          </cell>
          <cell r="AH23">
            <v>2.1228961810000002</v>
          </cell>
          <cell r="AI23">
            <v>2.1135403679999998</v>
          </cell>
          <cell r="AJ23">
            <v>2.1041995349999998</v>
          </cell>
          <cell r="AK23">
            <v>2.094860105</v>
          </cell>
        </row>
        <row r="24">
          <cell r="A24" t="str">
            <v>yg_toe_ccoi_smin_2</v>
          </cell>
          <cell r="B24">
            <v>0.74387599999999998</v>
          </cell>
          <cell r="C24">
            <v>0.74824738769999999</v>
          </cell>
          <cell r="D24">
            <v>0.7511499291</v>
          </cell>
          <cell r="E24">
            <v>0.75408384549999996</v>
          </cell>
          <cell r="F24">
            <v>0.75748397140000001</v>
          </cell>
          <cell r="G24">
            <v>0.76130287289999998</v>
          </cell>
          <cell r="H24">
            <v>0.76544024560000001</v>
          </cell>
          <cell r="I24">
            <v>0.76987101550000003</v>
          </cell>
          <cell r="J24">
            <v>0.77455537230000004</v>
          </cell>
          <cell r="K24">
            <v>0.77942884629999998</v>
          </cell>
          <cell r="L24">
            <v>0.78440855170000001</v>
          </cell>
          <cell r="M24">
            <v>0.78939938160000001</v>
          </cell>
          <cell r="N24">
            <v>0.79429872329999995</v>
          </cell>
          <cell r="O24">
            <v>0.7990002813</v>
          </cell>
          <cell r="P24">
            <v>0.80339744869999996</v>
          </cell>
          <cell r="Q24">
            <v>0.80738634549999999</v>
          </cell>
          <cell r="R24">
            <v>0.81094809099999998</v>
          </cell>
          <cell r="S24">
            <v>0.81415972619999999</v>
          </cell>
          <cell r="T24">
            <v>0.81710030850000004</v>
          </cell>
          <cell r="U24">
            <v>0.81982975489999999</v>
          </cell>
          <cell r="V24">
            <v>0.82238895889999997</v>
          </cell>
          <cell r="W24">
            <v>0.82480383710000005</v>
          </cell>
          <cell r="X24">
            <v>0.8270892446</v>
          </cell>
          <cell r="Y24">
            <v>0.82925201579999996</v>
          </cell>
          <cell r="Z24">
            <v>0.83129317820000004</v>
          </cell>
          <cell r="AA24">
            <v>0.83320954069999997</v>
          </cell>
          <cell r="AB24">
            <v>0.83499484089999998</v>
          </cell>
          <cell r="AC24">
            <v>0.83664059899999998</v>
          </cell>
          <cell r="AD24">
            <v>0.83813678400000002</v>
          </cell>
          <cell r="AE24">
            <v>0.83947236970000005</v>
          </cell>
          <cell r="AF24">
            <v>0.84063583269999997</v>
          </cell>
          <cell r="AG24">
            <v>0.84161562860000005</v>
          </cell>
          <cell r="AH24">
            <v>0.84240066840000005</v>
          </cell>
          <cell r="AI24">
            <v>0.842980807</v>
          </cell>
          <cell r="AJ24">
            <v>0.84334734600000005</v>
          </cell>
          <cell r="AK24">
            <v>0.84349354929999998</v>
          </cell>
        </row>
        <row r="25">
          <cell r="A25" t="str">
            <v>yg_toe_ccoi_soil_2</v>
          </cell>
          <cell r="B25">
            <v>0.35212300000000002</v>
          </cell>
          <cell r="C25">
            <v>0.35419225100000001</v>
          </cell>
          <cell r="D25">
            <v>0.35556620519999999</v>
          </cell>
          <cell r="E25">
            <v>0.35695501120000001</v>
          </cell>
          <cell r="F25">
            <v>0.3585645033</v>
          </cell>
          <cell r="G25">
            <v>0.36037222800000002</v>
          </cell>
          <cell r="H25">
            <v>0.36233070509999998</v>
          </cell>
          <cell r="I25">
            <v>0.3644280654</v>
          </cell>
          <cell r="J25">
            <v>0.36664546419999999</v>
          </cell>
          <cell r="K25">
            <v>0.36895238409999997</v>
          </cell>
          <cell r="L25">
            <v>0.37130958980000001</v>
          </cell>
          <cell r="M25">
            <v>0.37367206149999999</v>
          </cell>
          <cell r="N25">
            <v>0.37599122610000002</v>
          </cell>
          <cell r="O25">
            <v>0.37821676739999999</v>
          </cell>
          <cell r="P25">
            <v>0.38029822149999998</v>
          </cell>
          <cell r="Q25">
            <v>0.3821864157</v>
          </cell>
          <cell r="R25">
            <v>0.38387241239999997</v>
          </cell>
          <cell r="S25">
            <v>0.3853926801</v>
          </cell>
          <cell r="T25">
            <v>0.38678464140000002</v>
          </cell>
          <cell r="U25">
            <v>0.38807665899999999</v>
          </cell>
          <cell r="V25">
            <v>0.38928809019999999</v>
          </cell>
          <cell r="W25">
            <v>0.3904312029</v>
          </cell>
          <cell r="X25">
            <v>0.39151302919999997</v>
          </cell>
          <cell r="Y25">
            <v>0.39253680390000001</v>
          </cell>
          <cell r="Z25">
            <v>0.39350301370000001</v>
          </cell>
          <cell r="AA25">
            <v>0.3944101478</v>
          </cell>
          <cell r="AB25">
            <v>0.3952552419</v>
          </cell>
          <cell r="AC25">
            <v>0.39603428210000002</v>
          </cell>
          <cell r="AD25">
            <v>0.39674251999999999</v>
          </cell>
          <cell r="AE25">
            <v>0.39737473620000002</v>
          </cell>
          <cell r="AF25">
            <v>0.39792547589999999</v>
          </cell>
          <cell r="AG25">
            <v>0.3983892745</v>
          </cell>
          <cell r="AH25">
            <v>0.39876088300000001</v>
          </cell>
          <cell r="AI25">
            <v>0.3990354988</v>
          </cell>
          <cell r="AJ25">
            <v>0.39920900459999997</v>
          </cell>
          <cell r="AK25">
            <v>0.3992782118</v>
          </cell>
        </row>
        <row r="26">
          <cell r="A26" t="str">
            <v>yg_toe_cfut_soil_2</v>
          </cell>
          <cell r="B26">
            <v>36.569328980000002</v>
          </cell>
          <cell r="C26">
            <v>36.740422770000002</v>
          </cell>
          <cell r="D26">
            <v>36.857821719999997</v>
          </cell>
          <cell r="E26">
            <v>36.993322149999997</v>
          </cell>
          <cell r="F26">
            <v>37.161984660000002</v>
          </cell>
          <cell r="G26">
            <v>37.357434499999997</v>
          </cell>
          <cell r="H26">
            <v>37.572462389999998</v>
          </cell>
          <cell r="I26">
            <v>37.804203899999997</v>
          </cell>
          <cell r="J26">
            <v>38.049452719999998</v>
          </cell>
          <cell r="K26">
            <v>38.304394010000003</v>
          </cell>
          <cell r="L26">
            <v>38.56469688</v>
          </cell>
          <cell r="M26">
            <v>38.825621239999997</v>
          </cell>
          <cell r="N26">
            <v>39.082121979999997</v>
          </cell>
          <cell r="O26">
            <v>39.328961100000001</v>
          </cell>
          <cell r="P26">
            <v>39.560829060000003</v>
          </cell>
          <cell r="Q26">
            <v>39.772468949999997</v>
          </cell>
          <cell r="R26">
            <v>39.96282566</v>
          </cell>
          <cell r="S26">
            <v>40.13537582</v>
          </cell>
          <cell r="T26">
            <v>40.293455889999997</v>
          </cell>
          <cell r="U26">
            <v>40.439594130000003</v>
          </cell>
          <cell r="V26">
            <v>40.5755269</v>
          </cell>
          <cell r="W26">
            <v>40.70234593</v>
          </cell>
          <cell r="X26">
            <v>40.820645200000001</v>
          </cell>
          <cell r="Y26">
            <v>40.930639769999999</v>
          </cell>
          <cell r="Z26">
            <v>41.032256709999999</v>
          </cell>
          <cell r="AA26">
            <v>41.125203679999998</v>
          </cell>
          <cell r="AB26">
            <v>41.209021559999996</v>
          </cell>
          <cell r="AC26">
            <v>41.283126070000002</v>
          </cell>
          <cell r="AD26">
            <v>41.346842430000002</v>
          </cell>
          <cell r="AE26">
            <v>41.39943598</v>
          </cell>
          <cell r="AF26">
            <v>41.440141169999997</v>
          </cell>
          <cell r="AG26">
            <v>41.46819009</v>
          </cell>
          <cell r="AH26">
            <v>41.482841839999999</v>
          </cell>
          <cell r="AI26">
            <v>41.483412899999998</v>
          </cell>
          <cell r="AJ26">
            <v>41.46930871</v>
          </cell>
          <cell r="AK26">
            <v>41.440056060000003</v>
          </cell>
        </row>
        <row r="27">
          <cell r="A27" t="str">
            <v>yg_toe_cfut_sbfu_2</v>
          </cell>
          <cell r="B27">
            <v>5.7828600000000003</v>
          </cell>
          <cell r="C27">
            <v>5.8099157740000003</v>
          </cell>
          <cell r="D27">
            <v>5.8284805569999998</v>
          </cell>
          <cell r="E27">
            <v>5.8499078029999998</v>
          </cell>
          <cell r="F27">
            <v>5.8765791060000003</v>
          </cell>
          <cell r="G27">
            <v>5.9074864030000001</v>
          </cell>
          <cell r="H27">
            <v>5.941489657</v>
          </cell>
          <cell r="I27">
            <v>5.9781359050000002</v>
          </cell>
          <cell r="J27">
            <v>6.0169181199999997</v>
          </cell>
          <cell r="K27">
            <v>6.0572330460000003</v>
          </cell>
          <cell r="L27">
            <v>6.0983958210000004</v>
          </cell>
          <cell r="M27">
            <v>6.1396568739999999</v>
          </cell>
          <cell r="N27">
            <v>6.1802184029999996</v>
          </cell>
          <cell r="O27">
            <v>6.2192520990000002</v>
          </cell>
          <cell r="P27">
            <v>6.2559183440000004</v>
          </cell>
          <cell r="Q27">
            <v>6.2893858390000004</v>
          </cell>
          <cell r="R27">
            <v>6.3194877370000002</v>
          </cell>
          <cell r="S27">
            <v>6.3467738110000003</v>
          </cell>
          <cell r="T27">
            <v>6.3717716690000001</v>
          </cell>
          <cell r="U27">
            <v>6.3948811159999996</v>
          </cell>
          <cell r="V27">
            <v>6.4163767299999996</v>
          </cell>
          <cell r="W27">
            <v>6.4364311509999999</v>
          </cell>
          <cell r="X27">
            <v>6.4551383060000003</v>
          </cell>
          <cell r="Y27">
            <v>6.4725322050000003</v>
          </cell>
          <cell r="Z27">
            <v>6.4886013140000003</v>
          </cell>
          <cell r="AA27">
            <v>6.5032994039999998</v>
          </cell>
          <cell r="AB27">
            <v>6.5165538740000004</v>
          </cell>
          <cell r="AC27">
            <v>6.528272329</v>
          </cell>
          <cell r="AD27">
            <v>6.5383480609999998</v>
          </cell>
          <cell r="AE27">
            <v>6.5466648989999996</v>
          </cell>
          <cell r="AF27">
            <v>6.5531017790000003</v>
          </cell>
          <cell r="AG27">
            <v>6.5575372710000002</v>
          </cell>
          <cell r="AH27">
            <v>6.5598542130000004</v>
          </cell>
          <cell r="AI27">
            <v>6.5599445169999999</v>
          </cell>
          <cell r="AJ27">
            <v>6.5577141640000001</v>
          </cell>
          <cell r="AK27">
            <v>6.5530883209999997</v>
          </cell>
        </row>
        <row r="28">
          <cell r="A28" t="str">
            <v>yg_toe_cfuh_soil_2</v>
          </cell>
          <cell r="B28">
            <v>7.9355360250000002</v>
          </cell>
          <cell r="C28">
            <v>7.9839831429999997</v>
          </cell>
          <cell r="D28">
            <v>8.0145868960000008</v>
          </cell>
          <cell r="E28">
            <v>8.0387744340000005</v>
          </cell>
          <cell r="F28">
            <v>8.0606897899999996</v>
          </cell>
          <cell r="G28">
            <v>8.0809697220000007</v>
          </cell>
          <cell r="H28">
            <v>8.1006529500000006</v>
          </cell>
          <cell r="I28">
            <v>8.1215149130000004</v>
          </cell>
          <cell r="J28">
            <v>8.1440541100000008</v>
          </cell>
          <cell r="K28">
            <v>8.1679440369999998</v>
          </cell>
          <cell r="L28">
            <v>8.1923757300000002</v>
          </cell>
          <cell r="M28">
            <v>8.2162685060000005</v>
          </cell>
          <cell r="N28">
            <v>8.2383993069999999</v>
          </cell>
          <cell r="O28">
            <v>8.2574886579999998</v>
          </cell>
          <cell r="P28">
            <v>8.2722653499999996</v>
          </cell>
          <cell r="Q28">
            <v>8.2815209729999992</v>
          </cell>
          <cell r="R28">
            <v>8.2856109559999993</v>
          </cell>
          <cell r="S28">
            <v>8.2862246939999995</v>
          </cell>
          <cell r="T28">
            <v>8.2845759559999994</v>
          </cell>
          <cell r="U28">
            <v>8.2814960969999998</v>
          </cell>
          <cell r="V28">
            <v>8.2775610650000004</v>
          </cell>
          <cell r="W28">
            <v>8.2731805749999996</v>
          </cell>
          <cell r="X28">
            <v>8.2686547000000008</v>
          </cell>
          <cell r="Y28">
            <v>8.2642092859999998</v>
          </cell>
          <cell r="Z28">
            <v>8.2600185110000002</v>
          </cell>
          <cell r="AA28">
            <v>8.2562196930000002</v>
          </cell>
          <cell r="AB28">
            <v>8.2529233919999996</v>
          </cell>
          <cell r="AC28">
            <v>8.2502205170000007</v>
          </cell>
          <cell r="AD28">
            <v>8.2481875070000008</v>
          </cell>
          <cell r="AE28">
            <v>8.2468901849999998</v>
          </cell>
          <cell r="AF28">
            <v>8.2463866840000009</v>
          </cell>
          <cell r="AG28">
            <v>8.2467296710000006</v>
          </cell>
          <cell r="AH28">
            <v>8.247968041</v>
          </cell>
          <cell r="AI28">
            <v>8.2501481820000002</v>
          </cell>
          <cell r="AJ28">
            <v>8.253314906</v>
          </cell>
          <cell r="AK28">
            <v>8.2575120880000004</v>
          </cell>
        </row>
        <row r="29">
          <cell r="A29" t="str">
            <v>yg_toe_cgas_smet_2</v>
          </cell>
          <cell r="B29">
            <v>1.200893</v>
          </cell>
          <cell r="C29">
            <v>1.201727591</v>
          </cell>
          <cell r="D29">
            <v>1.197641945</v>
          </cell>
          <cell r="E29">
            <v>1.191618982</v>
          </cell>
          <cell r="F29">
            <v>1.1845771780000001</v>
          </cell>
          <cell r="G29">
            <v>1.1766322659999999</v>
          </cell>
          <cell r="H29">
            <v>1.1687943620000001</v>
          </cell>
          <cell r="I29">
            <v>1.162177982</v>
          </cell>
          <cell r="J29">
            <v>1.156691023</v>
          </cell>
          <cell r="K29">
            <v>1.1518840450000001</v>
          </cell>
          <cell r="L29">
            <v>1.147280104</v>
          </cell>
          <cell r="M29">
            <v>1.1424936480000001</v>
          </cell>
          <cell r="N29">
            <v>1.137266452</v>
          </cell>
          <cell r="O29">
            <v>1.131472101</v>
          </cell>
          <cell r="P29">
            <v>1.12510785</v>
          </cell>
          <cell r="Q29">
            <v>1.118279231</v>
          </cell>
          <cell r="R29">
            <v>1.111671589</v>
          </cell>
          <cell r="S29">
            <v>1.1060451140000001</v>
          </cell>
          <cell r="T29">
            <v>1.101562935</v>
          </cell>
          <cell r="U29">
            <v>1.09816526</v>
          </cell>
          <cell r="V29">
            <v>1.0957252209999999</v>
          </cell>
          <cell r="W29">
            <v>1.094111072</v>
          </cell>
          <cell r="X29">
            <v>1.0932079210000001</v>
          </cell>
          <cell r="Y29">
            <v>1.092922559</v>
          </cell>
          <cell r="Z29">
            <v>1.0931818609999999</v>
          </cell>
          <cell r="AA29">
            <v>1.0939292570000001</v>
          </cell>
          <cell r="AB29">
            <v>1.0951211279999999</v>
          </cell>
          <cell r="AC29">
            <v>1.0967237320000001</v>
          </cell>
          <cell r="AD29">
            <v>1.098710801</v>
          </cell>
          <cell r="AE29">
            <v>1.101061718</v>
          </cell>
          <cell r="AF29">
            <v>1.1037601539999999</v>
          </cell>
          <cell r="AG29">
            <v>1.1067930530000001</v>
          </cell>
          <cell r="AH29">
            <v>1.1101498460000001</v>
          </cell>
          <cell r="AI29">
            <v>1.1138218449999999</v>
          </cell>
          <cell r="AJ29">
            <v>1.117801748</v>
          </cell>
          <cell r="AK29">
            <v>1.122083234</v>
          </cell>
        </row>
        <row r="30">
          <cell r="A30" t="str">
            <v>yg_toe_cgas_soil_2</v>
          </cell>
          <cell r="B30">
            <v>4.1474250000000001</v>
          </cell>
          <cell r="C30">
            <v>4.1503073580000001</v>
          </cell>
          <cell r="D30">
            <v>4.1361971009999996</v>
          </cell>
          <cell r="E30">
            <v>4.1153960889999999</v>
          </cell>
          <cell r="F30">
            <v>4.0910763939999999</v>
          </cell>
          <cell r="G30">
            <v>4.0636377059999997</v>
          </cell>
          <cell r="H30">
            <v>4.0365685850000004</v>
          </cell>
          <cell r="I30">
            <v>4.0137181369999997</v>
          </cell>
          <cell r="J30">
            <v>3.9947682809999998</v>
          </cell>
          <cell r="K30">
            <v>3.9781668200000002</v>
          </cell>
          <cell r="L30">
            <v>3.9622665659999998</v>
          </cell>
          <cell r="M30">
            <v>3.9457359809999999</v>
          </cell>
          <cell r="N30">
            <v>3.9276832449999999</v>
          </cell>
          <cell r="O30">
            <v>3.9076717740000002</v>
          </cell>
          <cell r="P30">
            <v>3.8856920860000002</v>
          </cell>
          <cell r="Q30">
            <v>3.8621086459999998</v>
          </cell>
          <cell r="R30">
            <v>3.839288378</v>
          </cell>
          <cell r="S30">
            <v>3.8198566870000001</v>
          </cell>
          <cell r="T30">
            <v>3.8043769570000001</v>
          </cell>
          <cell r="U30">
            <v>3.7926426860000002</v>
          </cell>
          <cell r="V30">
            <v>3.7842157240000001</v>
          </cell>
          <cell r="W30">
            <v>3.7786410739999998</v>
          </cell>
          <cell r="X30">
            <v>3.775521935</v>
          </cell>
          <cell r="Y30">
            <v>3.774536404</v>
          </cell>
          <cell r="Z30">
            <v>3.775431932</v>
          </cell>
          <cell r="AA30">
            <v>3.7780131520000002</v>
          </cell>
          <cell r="AB30">
            <v>3.7821294170000002</v>
          </cell>
          <cell r="AC30">
            <v>3.787664199</v>
          </cell>
          <cell r="AD30">
            <v>3.7945267770000002</v>
          </cell>
          <cell r="AE30">
            <v>3.802645944</v>
          </cell>
          <cell r="AF30">
            <v>3.8119653109999998</v>
          </cell>
          <cell r="AG30">
            <v>3.8224397840000002</v>
          </cell>
          <cell r="AH30">
            <v>3.834032863</v>
          </cell>
          <cell r="AI30">
            <v>3.8467145409999999</v>
          </cell>
          <cell r="AJ30">
            <v>3.8604596039999999</v>
          </cell>
          <cell r="AK30">
            <v>3.8752462190000001</v>
          </cell>
        </row>
        <row r="31">
          <cell r="A31" t="str">
            <v>yg_toe_cgas_sgas_2</v>
          </cell>
          <cell r="B31">
            <v>0.52361599999999997</v>
          </cell>
          <cell r="C31">
            <v>0.52397990019999996</v>
          </cell>
          <cell r="D31">
            <v>0.52219846800000003</v>
          </cell>
          <cell r="E31">
            <v>0.51957232220000005</v>
          </cell>
          <cell r="F31">
            <v>0.51650193970000002</v>
          </cell>
          <cell r="G31">
            <v>0.51303778150000001</v>
          </cell>
          <cell r="H31">
            <v>0.50962028150000005</v>
          </cell>
          <cell r="I31">
            <v>0.50673539270000001</v>
          </cell>
          <cell r="J31">
            <v>0.50434295699999998</v>
          </cell>
          <cell r="K31">
            <v>0.5022470081</v>
          </cell>
          <cell r="L31">
            <v>0.50023958729999995</v>
          </cell>
          <cell r="M31">
            <v>0.4981525866</v>
          </cell>
          <cell r="N31">
            <v>0.49587341299999999</v>
          </cell>
          <cell r="O31">
            <v>0.49334694750000002</v>
          </cell>
          <cell r="P31">
            <v>0.49057199280000002</v>
          </cell>
          <cell r="Q31">
            <v>0.48759456309999999</v>
          </cell>
          <cell r="R31">
            <v>0.48471348450000001</v>
          </cell>
          <cell r="S31">
            <v>0.48226021670000002</v>
          </cell>
          <cell r="T31">
            <v>0.48030588730000001</v>
          </cell>
          <cell r="U31">
            <v>0.47882442539999998</v>
          </cell>
          <cell r="V31">
            <v>0.47776051409999998</v>
          </cell>
          <cell r="W31">
            <v>0.47705670970000003</v>
          </cell>
          <cell r="X31">
            <v>0.47666291579999998</v>
          </cell>
          <cell r="Y31">
            <v>0.47653849170000001</v>
          </cell>
          <cell r="Z31">
            <v>0.47665155279999999</v>
          </cell>
          <cell r="AA31">
            <v>0.47697743409999999</v>
          </cell>
          <cell r="AB31">
            <v>0.47749711610000001</v>
          </cell>
          <cell r="AC31">
            <v>0.4781958872</v>
          </cell>
          <cell r="AD31">
            <v>0.47906229350000001</v>
          </cell>
          <cell r="AE31">
            <v>0.48008734539999998</v>
          </cell>
          <cell r="AF31">
            <v>0.48126392359999998</v>
          </cell>
          <cell r="AG31">
            <v>0.48258633490000002</v>
          </cell>
          <cell r="AH31">
            <v>0.48404997109999998</v>
          </cell>
          <cell r="AI31">
            <v>0.48565104399999998</v>
          </cell>
          <cell r="AJ31">
            <v>0.48738637010000002</v>
          </cell>
          <cell r="AK31">
            <v>0.48925319309999998</v>
          </cell>
        </row>
        <row r="32">
          <cell r="A32" t="str">
            <v>yg_toe_cgas_sbga_2</v>
          </cell>
          <cell r="B32">
            <v>0.72579400000000005</v>
          </cell>
          <cell r="C32">
            <v>0.72629840889999997</v>
          </cell>
          <cell r="D32">
            <v>0.7238291322</v>
          </cell>
          <cell r="E32">
            <v>0.72018898210000004</v>
          </cell>
          <cell r="F32">
            <v>0.71593306700000003</v>
          </cell>
          <cell r="G32">
            <v>0.71113133210000001</v>
          </cell>
          <cell r="H32">
            <v>0.70639427099999996</v>
          </cell>
          <cell r="I32">
            <v>0.70239547229999999</v>
          </cell>
          <cell r="J32">
            <v>0.69907927209999998</v>
          </cell>
          <cell r="K32">
            <v>0.69617403779999998</v>
          </cell>
          <cell r="L32">
            <v>0.69339151409999999</v>
          </cell>
          <cell r="M32">
            <v>0.69049868309999995</v>
          </cell>
          <cell r="N32">
            <v>0.68733947760000003</v>
          </cell>
          <cell r="O32">
            <v>0.68383749620000001</v>
          </cell>
          <cell r="P32">
            <v>0.67999107930000002</v>
          </cell>
          <cell r="Q32">
            <v>0.67586400790000001</v>
          </cell>
          <cell r="R32">
            <v>0.67187049050000003</v>
          </cell>
          <cell r="S32">
            <v>0.66846996979999995</v>
          </cell>
          <cell r="T32">
            <v>0.66576103710000001</v>
          </cell>
          <cell r="U32">
            <v>0.66370755479999999</v>
          </cell>
          <cell r="V32">
            <v>0.66223284729999998</v>
          </cell>
          <cell r="W32">
            <v>0.66125729079999995</v>
          </cell>
          <cell r="X32">
            <v>0.66071144559999995</v>
          </cell>
          <cell r="Y32">
            <v>0.66053897900000003</v>
          </cell>
          <cell r="Z32">
            <v>0.66069569510000004</v>
          </cell>
          <cell r="AA32">
            <v>0.66114740540000005</v>
          </cell>
          <cell r="AB32">
            <v>0.66186774640000001</v>
          </cell>
          <cell r="AC32">
            <v>0.66283632609999998</v>
          </cell>
          <cell r="AD32">
            <v>0.66403726819999997</v>
          </cell>
          <cell r="AE32">
            <v>0.66545811200000005</v>
          </cell>
          <cell r="AF32">
            <v>0.66708898920000004</v>
          </cell>
          <cell r="AG32">
            <v>0.66892200840000005</v>
          </cell>
          <cell r="AH32">
            <v>0.67095078220000004</v>
          </cell>
          <cell r="AI32">
            <v>0.67317005939999996</v>
          </cell>
          <cell r="AJ32">
            <v>0.6755754276</v>
          </cell>
          <cell r="AK32">
            <v>0.67816306609999999</v>
          </cell>
        </row>
        <row r="33">
          <cell r="A33" t="str">
            <v>yg_toe_cele_senu_2</v>
          </cell>
          <cell r="B33">
            <v>41.844050670000001</v>
          </cell>
          <cell r="C33">
            <v>42.161739990000001</v>
          </cell>
          <cell r="D33">
            <v>42.412642599999998</v>
          </cell>
          <cell r="E33">
            <v>42.64553274</v>
          </cell>
          <cell r="F33">
            <v>42.881118579999999</v>
          </cell>
          <cell r="G33">
            <v>43.126095220000003</v>
          </cell>
          <cell r="H33">
            <v>43.378590529999997</v>
          </cell>
          <cell r="I33">
            <v>43.635550639999998</v>
          </cell>
          <cell r="J33">
            <v>43.897413810000003</v>
          </cell>
          <cell r="K33">
            <v>44.165077869999998</v>
          </cell>
          <cell r="L33">
            <v>44.438988129999998</v>
          </cell>
          <cell r="M33">
            <v>44.718948269999999</v>
          </cell>
          <cell r="N33">
            <v>45.004168739999997</v>
          </cell>
          <cell r="O33">
            <v>45.293375259999998</v>
          </cell>
          <cell r="P33">
            <v>45.584918870000003</v>
          </cell>
          <cell r="Q33">
            <v>45.87687588</v>
          </cell>
          <cell r="R33">
            <v>46.165941959999998</v>
          </cell>
          <cell r="S33">
            <v>46.449956569999998</v>
          </cell>
          <cell r="T33">
            <v>46.729969560000001</v>
          </cell>
          <cell r="U33">
            <v>47.00791186</v>
          </cell>
          <cell r="V33">
            <v>47.285803899999998</v>
          </cell>
          <cell r="W33">
            <v>47.565517159999999</v>
          </cell>
          <cell r="X33">
            <v>47.848739979999998</v>
          </cell>
          <cell r="Y33">
            <v>48.137012310000003</v>
          </cell>
          <cell r="Z33">
            <v>48.43177644</v>
          </cell>
          <cell r="AA33">
            <v>48.734424009999998</v>
          </cell>
          <cell r="AB33">
            <v>49.046332929999998</v>
          </cell>
          <cell r="AC33">
            <v>49.368893270000001</v>
          </cell>
          <cell r="AD33">
            <v>49.703522820000003</v>
          </cell>
          <cell r="AE33">
            <v>50.051673299999997</v>
          </cell>
          <cell r="AF33">
            <v>50.41482826</v>
          </cell>
          <cell r="AG33">
            <v>50.794493250000002</v>
          </cell>
          <cell r="AH33">
            <v>51.192178990000002</v>
          </cell>
          <cell r="AI33">
            <v>51.609378130000003</v>
          </cell>
          <cell r="AJ33">
            <v>52.047536360000002</v>
          </cell>
          <cell r="AK33">
            <v>52.50801886</v>
          </cell>
        </row>
        <row r="34">
          <cell r="A34" t="str">
            <v>yg_toe_cele_seoi_2</v>
          </cell>
          <cell r="B34">
            <v>0.82379446570000003</v>
          </cell>
          <cell r="C34">
            <v>0.8300488962</v>
          </cell>
          <cell r="D34">
            <v>0.8349884796</v>
          </cell>
          <cell r="E34">
            <v>0.83957344700000003</v>
          </cell>
          <cell r="F34">
            <v>0.84421148540000002</v>
          </cell>
          <cell r="G34">
            <v>0.84903440279999998</v>
          </cell>
          <cell r="H34">
            <v>0.85400534220000002</v>
          </cell>
          <cell r="I34">
            <v>0.85906418129999995</v>
          </cell>
          <cell r="J34">
            <v>0.864219548</v>
          </cell>
          <cell r="K34">
            <v>0.86948911839999998</v>
          </cell>
          <cell r="L34">
            <v>0.87488165939999996</v>
          </cell>
          <cell r="M34">
            <v>0.88039330579999997</v>
          </cell>
          <cell r="N34">
            <v>0.8860085137</v>
          </cell>
          <cell r="O34">
            <v>0.89170219610000001</v>
          </cell>
          <cell r="P34">
            <v>0.8974418891</v>
          </cell>
          <cell r="Q34">
            <v>0.90318972109999995</v>
          </cell>
          <cell r="R34">
            <v>0.90888063860000001</v>
          </cell>
          <cell r="S34">
            <v>0.91447210639999998</v>
          </cell>
          <cell r="T34">
            <v>0.91998479339999994</v>
          </cell>
          <cell r="U34">
            <v>0.92545671419999997</v>
          </cell>
          <cell r="V34">
            <v>0.93092764530000005</v>
          </cell>
          <cell r="W34">
            <v>0.93643443140000004</v>
          </cell>
          <cell r="X34">
            <v>0.94201031120000001</v>
          </cell>
          <cell r="Y34">
            <v>0.94768560170000005</v>
          </cell>
          <cell r="Z34">
            <v>0.95348869810000003</v>
          </cell>
          <cell r="AA34">
            <v>0.95944699779999998</v>
          </cell>
          <cell r="AB34">
            <v>0.96558762799999998</v>
          </cell>
          <cell r="AC34">
            <v>0.97193795549999995</v>
          </cell>
          <cell r="AD34">
            <v>0.97852589239999999</v>
          </cell>
          <cell r="AE34">
            <v>0.98538001949999998</v>
          </cell>
          <cell r="AF34">
            <v>0.9925295435</v>
          </cell>
          <cell r="AG34">
            <v>1.0000041049999999</v>
          </cell>
          <cell r="AH34">
            <v>1.0078334449999999</v>
          </cell>
          <cell r="AI34">
            <v>1.0160469510000001</v>
          </cell>
          <cell r="AJ34">
            <v>1.0246730829999999</v>
          </cell>
          <cell r="AK34">
            <v>1.033738719</v>
          </cell>
        </row>
        <row r="35">
          <cell r="A35" t="str">
            <v>yg_toe_cele_sega_2</v>
          </cell>
          <cell r="B35">
            <v>1.1971117449999999</v>
          </cell>
          <cell r="C35">
            <v>1.206200484</v>
          </cell>
          <cell r="D35">
            <v>1.213378528</v>
          </cell>
          <cell r="E35">
            <v>1.220041256</v>
          </cell>
          <cell r="F35">
            <v>1.2267811049999999</v>
          </cell>
          <cell r="G35">
            <v>1.233789614</v>
          </cell>
          <cell r="H35">
            <v>1.241013224</v>
          </cell>
          <cell r="I35">
            <v>1.2483645670000001</v>
          </cell>
          <cell r="J35">
            <v>1.255856181</v>
          </cell>
          <cell r="K35">
            <v>1.2635137519999999</v>
          </cell>
          <cell r="L35">
            <v>1.2713500200000001</v>
          </cell>
          <cell r="M35">
            <v>1.2793593679999999</v>
          </cell>
          <cell r="N35">
            <v>1.287519208</v>
          </cell>
          <cell r="O35">
            <v>1.2957930849999999</v>
          </cell>
          <cell r="P35">
            <v>1.304133824</v>
          </cell>
          <cell r="Q35">
            <v>1.312486389</v>
          </cell>
          <cell r="R35">
            <v>1.3207562479999999</v>
          </cell>
          <cell r="S35">
            <v>1.3288815899999999</v>
          </cell>
          <cell r="T35">
            <v>1.3368924499999999</v>
          </cell>
          <cell r="U35">
            <v>1.344844071</v>
          </cell>
          <cell r="V35">
            <v>1.352794252</v>
          </cell>
          <cell r="W35">
            <v>1.360796538</v>
          </cell>
          <cell r="X35">
            <v>1.3688992280000001</v>
          </cell>
          <cell r="Y35">
            <v>1.3771463779999999</v>
          </cell>
          <cell r="Z35">
            <v>1.3855792520000001</v>
          </cell>
          <cell r="AA35">
            <v>1.394237663</v>
          </cell>
          <cell r="AB35">
            <v>1.4031610299999999</v>
          </cell>
          <cell r="AC35">
            <v>1.412389122</v>
          </cell>
          <cell r="AD35">
            <v>1.4219625010000001</v>
          </cell>
          <cell r="AE35">
            <v>1.431922699</v>
          </cell>
          <cell r="AF35">
            <v>1.4423121590000001</v>
          </cell>
          <cell r="AG35">
            <v>1.453173952</v>
          </cell>
          <cell r="AH35">
            <v>1.464551299</v>
          </cell>
          <cell r="AI35">
            <v>1.476486902</v>
          </cell>
          <cell r="AJ35">
            <v>1.4890221219999999</v>
          </cell>
          <cell r="AK35">
            <v>1.5021960139999999</v>
          </cell>
        </row>
        <row r="36">
          <cell r="A36" t="str">
            <v>yg_toe_cele_seco_2</v>
          </cell>
          <cell r="B36">
            <v>1.087582802</v>
          </cell>
          <cell r="C36">
            <v>1.0958399729999999</v>
          </cell>
          <cell r="D36">
            <v>1.102361267</v>
          </cell>
          <cell r="E36">
            <v>1.1084143930000001</v>
          </cell>
          <cell r="F36">
            <v>1.114537584</v>
          </cell>
          <cell r="G36">
            <v>1.120904854</v>
          </cell>
          <cell r="H36">
            <v>1.1274675439999999</v>
          </cell>
          <cell r="I36">
            <v>1.134146281</v>
          </cell>
          <cell r="J36">
            <v>1.1409524550000001</v>
          </cell>
          <cell r="K36">
            <v>1.147909402</v>
          </cell>
          <cell r="L36">
            <v>1.1550286949999999</v>
          </cell>
          <cell r="M36">
            <v>1.1623052330000001</v>
          </cell>
          <cell r="N36">
            <v>1.1697184949999999</v>
          </cell>
          <cell r="O36">
            <v>1.177235359</v>
          </cell>
          <cell r="P36">
            <v>1.1848129670000001</v>
          </cell>
          <cell r="Q36">
            <v>1.1924013200000001</v>
          </cell>
          <cell r="R36">
            <v>1.1999145330000001</v>
          </cell>
          <cell r="S36">
            <v>1.2072964530000001</v>
          </cell>
          <cell r="T36">
            <v>1.214574365</v>
          </cell>
          <cell r="U36">
            <v>1.221798457</v>
          </cell>
          <cell r="V36">
            <v>1.229021242</v>
          </cell>
          <cell r="W36">
            <v>1.2362913630000001</v>
          </cell>
          <cell r="X36">
            <v>1.243652703</v>
          </cell>
          <cell r="Y36">
            <v>1.2511452860000001</v>
          </cell>
          <cell r="Z36">
            <v>1.2588066</v>
          </cell>
          <cell r="AA36">
            <v>1.266672815</v>
          </cell>
          <cell r="AB36">
            <v>1.2747797439999999</v>
          </cell>
          <cell r="AC36">
            <v>1.2831635189999999</v>
          </cell>
          <cell r="AD36">
            <v>1.291860988</v>
          </cell>
          <cell r="AE36">
            <v>1.300909884</v>
          </cell>
          <cell r="AF36">
            <v>1.310348767</v>
          </cell>
          <cell r="AG36">
            <v>1.3202167680000001</v>
          </cell>
          <cell r="AH36">
            <v>1.3305531509999999</v>
          </cell>
          <cell r="AI36">
            <v>1.3413967149999999</v>
          </cell>
          <cell r="AJ36">
            <v>1.352785033</v>
          </cell>
          <cell r="AK36">
            <v>1.3647535879999999</v>
          </cell>
        </row>
        <row r="37">
          <cell r="A37" t="str">
            <v>yg_toe_cele_sewi_2</v>
          </cell>
          <cell r="B37">
            <v>2.1403439839999998</v>
          </cell>
          <cell r="C37">
            <v>2.1565906159999999</v>
          </cell>
          <cell r="D37">
            <v>2.169424389</v>
          </cell>
          <cell r="E37">
            <v>2.181336817</v>
          </cell>
          <cell r="F37">
            <v>2.1933871310000002</v>
          </cell>
          <cell r="G37">
            <v>2.2059177879999998</v>
          </cell>
          <cell r="H37">
            <v>2.2188330289999998</v>
          </cell>
          <cell r="I37">
            <v>2.2319766460000001</v>
          </cell>
          <cell r="J37">
            <v>2.2453710569999998</v>
          </cell>
          <cell r="K37">
            <v>2.2590621849999999</v>
          </cell>
          <cell r="L37">
            <v>2.2730728099999999</v>
          </cell>
          <cell r="M37">
            <v>2.2873928870000002</v>
          </cell>
          <cell r="N37">
            <v>2.3019820339999999</v>
          </cell>
          <cell r="O37">
            <v>2.3167750680000001</v>
          </cell>
          <cell r="P37">
            <v>2.3316876450000001</v>
          </cell>
          <cell r="Q37">
            <v>2.3466213690000002</v>
          </cell>
          <cell r="R37">
            <v>2.3614072190000002</v>
          </cell>
          <cell r="S37">
            <v>2.3759346849999998</v>
          </cell>
          <cell r="T37">
            <v>2.3902574670000001</v>
          </cell>
          <cell r="U37">
            <v>2.4044743319999999</v>
          </cell>
          <cell r="V37">
            <v>2.4186886250000001</v>
          </cell>
          <cell r="W37">
            <v>2.4329960759999998</v>
          </cell>
          <cell r="X37">
            <v>2.4474830409999999</v>
          </cell>
          <cell r="Y37">
            <v>2.4622282910000002</v>
          </cell>
          <cell r="Z37">
            <v>2.4773056000000002</v>
          </cell>
          <cell r="AA37">
            <v>2.4927861490000001</v>
          </cell>
          <cell r="AB37">
            <v>2.5087404210000002</v>
          </cell>
          <cell r="AC37">
            <v>2.5252395170000002</v>
          </cell>
          <cell r="AD37">
            <v>2.5423559579999999</v>
          </cell>
          <cell r="AE37">
            <v>2.560164001</v>
          </cell>
          <cell r="AF37">
            <v>2.5787395289999999</v>
          </cell>
          <cell r="AG37">
            <v>2.5981595519999998</v>
          </cell>
          <cell r="AH37">
            <v>2.6185013430000001</v>
          </cell>
          <cell r="AI37">
            <v>2.6398412530000002</v>
          </cell>
          <cell r="AJ37">
            <v>2.6622532300000001</v>
          </cell>
          <cell r="AK37">
            <v>2.6858071020000001</v>
          </cell>
        </row>
        <row r="38">
          <cell r="A38" t="str">
            <v>yg_toe_cele_seso_2</v>
          </cell>
          <cell r="B38">
            <v>0.77809678609999999</v>
          </cell>
          <cell r="C38">
            <v>0.78400426980000004</v>
          </cell>
          <cell r="D38">
            <v>0.78866984360000003</v>
          </cell>
          <cell r="E38">
            <v>0.79300047289999998</v>
          </cell>
          <cell r="F38">
            <v>0.79738122919999999</v>
          </cell>
          <cell r="G38">
            <v>0.80193660879999995</v>
          </cell>
          <cell r="H38">
            <v>0.80663179929999995</v>
          </cell>
          <cell r="I38">
            <v>0.81141001349999997</v>
          </cell>
          <cell r="J38">
            <v>0.81627940080000005</v>
          </cell>
          <cell r="K38">
            <v>0.82125665660000002</v>
          </cell>
          <cell r="L38">
            <v>0.82635006160000002</v>
          </cell>
          <cell r="M38">
            <v>0.83155596490000006</v>
          </cell>
          <cell r="N38">
            <v>0.83685968499999996</v>
          </cell>
          <cell r="O38">
            <v>0.84223752630000004</v>
          </cell>
          <cell r="P38">
            <v>0.84765882609999998</v>
          </cell>
          <cell r="Q38">
            <v>0.85308781330000005</v>
          </cell>
          <cell r="R38">
            <v>0.85846304309999999</v>
          </cell>
          <cell r="S38">
            <v>0.86374433989999999</v>
          </cell>
          <cell r="T38">
            <v>0.86895122619999998</v>
          </cell>
          <cell r="U38">
            <v>0.87411960749999995</v>
          </cell>
          <cell r="V38">
            <v>0.87928705409999997</v>
          </cell>
          <cell r="W38">
            <v>0.88448836679999998</v>
          </cell>
          <cell r="X38">
            <v>0.88975494030000002</v>
          </cell>
          <cell r="Y38">
            <v>0.89511541009999995</v>
          </cell>
          <cell r="Z38">
            <v>0.90059659599999997</v>
          </cell>
          <cell r="AA38">
            <v>0.90622437580000004</v>
          </cell>
          <cell r="AB38">
            <v>0.91202437179999996</v>
          </cell>
          <cell r="AC38">
            <v>0.91802243279999995</v>
          </cell>
          <cell r="AD38">
            <v>0.92424492250000001</v>
          </cell>
          <cell r="AE38">
            <v>0.93071883609999995</v>
          </cell>
          <cell r="AF38">
            <v>0.93747176040000002</v>
          </cell>
          <cell r="AG38">
            <v>0.94453169140000004</v>
          </cell>
          <cell r="AH38">
            <v>0.95192672109999998</v>
          </cell>
          <cell r="AI38">
            <v>0.95968460550000001</v>
          </cell>
          <cell r="AJ38">
            <v>0.96783222759999998</v>
          </cell>
          <cell r="AK38">
            <v>0.976394973</v>
          </cell>
        </row>
        <row r="39">
          <cell r="A39" t="str">
            <v>yg_toe_cele_sehy_2</v>
          </cell>
          <cell r="B39">
            <v>5.9899067759999998</v>
          </cell>
          <cell r="C39">
            <v>6.0353834790000001</v>
          </cell>
          <cell r="D39">
            <v>6.0712997719999997</v>
          </cell>
          <cell r="E39">
            <v>6.1046376110000002</v>
          </cell>
          <cell r="F39">
            <v>6.138361336</v>
          </cell>
          <cell r="G39">
            <v>6.173429337</v>
          </cell>
          <cell r="H39">
            <v>6.2095736239999999</v>
          </cell>
          <cell r="I39">
            <v>6.2463570400000004</v>
          </cell>
          <cell r="J39">
            <v>6.2838423199999998</v>
          </cell>
          <cell r="K39">
            <v>6.3221579879999998</v>
          </cell>
          <cell r="L39">
            <v>6.3613677900000001</v>
          </cell>
          <cell r="M39">
            <v>6.4014436220000004</v>
          </cell>
          <cell r="N39">
            <v>6.442272461</v>
          </cell>
          <cell r="O39">
            <v>6.4836718969999998</v>
          </cell>
          <cell r="P39">
            <v>6.5254058830000004</v>
          </cell>
          <cell r="Q39">
            <v>6.567199048</v>
          </cell>
          <cell r="R39">
            <v>6.60857838</v>
          </cell>
          <cell r="S39">
            <v>6.6492346019999999</v>
          </cell>
          <cell r="T39">
            <v>6.6893180000000001</v>
          </cell>
          <cell r="U39">
            <v>6.729104982</v>
          </cell>
          <cell r="V39">
            <v>6.7688847680000004</v>
          </cell>
          <cell r="W39">
            <v>6.8089252589999996</v>
          </cell>
          <cell r="X39">
            <v>6.8494681389999998</v>
          </cell>
          <cell r="Y39">
            <v>6.8907338469999999</v>
          </cell>
          <cell r="Z39">
            <v>6.9329288450000002</v>
          </cell>
          <cell r="AA39">
            <v>6.9762523449999998</v>
          </cell>
          <cell r="AB39">
            <v>7.0209015920000004</v>
          </cell>
          <cell r="AC39">
            <v>7.0670755730000003</v>
          </cell>
          <cell r="AD39">
            <v>7.11497724</v>
          </cell>
          <cell r="AE39">
            <v>7.1648144059999996</v>
          </cell>
          <cell r="AF39">
            <v>7.2167994389999999</v>
          </cell>
          <cell r="AG39">
            <v>7.2711478559999998</v>
          </cell>
          <cell r="AH39">
            <v>7.3280759130000002</v>
          </cell>
          <cell r="AI39">
            <v>7.3877972810000001</v>
          </cell>
          <cell r="AJ39">
            <v>7.4505189090000004</v>
          </cell>
          <cell r="AK39">
            <v>7.5164362179999999</v>
          </cell>
        </row>
        <row r="40">
          <cell r="A40" t="str">
            <v>yg_toe_cele_sech_2</v>
          </cell>
          <cell r="B40">
            <v>3.5035003580000001</v>
          </cell>
          <cell r="C40">
            <v>3.5300997110000001</v>
          </cell>
          <cell r="D40">
            <v>3.5511071749999998</v>
          </cell>
          <cell r="E40">
            <v>3.5706064980000001</v>
          </cell>
          <cell r="F40">
            <v>3.590331527</v>
          </cell>
          <cell r="G40">
            <v>3.610842823</v>
          </cell>
          <cell r="H40">
            <v>3.6319836410000002</v>
          </cell>
          <cell r="I40">
            <v>3.6534982839999999</v>
          </cell>
          <cell r="J40">
            <v>3.6754234490000002</v>
          </cell>
          <cell r="K40">
            <v>3.697834308</v>
          </cell>
          <cell r="L40">
            <v>3.7207681469999998</v>
          </cell>
          <cell r="M40">
            <v>3.7442085270000001</v>
          </cell>
          <cell r="N40">
            <v>3.768089341</v>
          </cell>
          <cell r="O40">
            <v>3.7923038980000001</v>
          </cell>
          <cell r="P40">
            <v>3.8167141340000001</v>
          </cell>
          <cell r="Q40">
            <v>3.8411589830000001</v>
          </cell>
          <cell r="R40">
            <v>3.8653617809999998</v>
          </cell>
          <cell r="S40">
            <v>3.8891416319999998</v>
          </cell>
          <cell r="T40">
            <v>3.9125864369999999</v>
          </cell>
          <cell r="U40">
            <v>3.9358578689999999</v>
          </cell>
          <cell r="V40">
            <v>3.9591250910000002</v>
          </cell>
          <cell r="W40">
            <v>3.982544801</v>
          </cell>
          <cell r="X40">
            <v>4.0062583570000001</v>
          </cell>
          <cell r="Y40">
            <v>4.0303946960000001</v>
          </cell>
          <cell r="Z40">
            <v>4.0550745780000002</v>
          </cell>
          <cell r="AA40">
            <v>4.0804145219999999</v>
          </cell>
          <cell r="AB40">
            <v>4.1065298950000004</v>
          </cell>
          <cell r="AC40">
            <v>4.1335370859999996</v>
          </cell>
          <cell r="AD40">
            <v>4.1615548020000004</v>
          </cell>
          <cell r="AE40">
            <v>4.1907045930000004</v>
          </cell>
          <cell r="AF40">
            <v>4.2211106730000001</v>
          </cell>
          <cell r="AG40">
            <v>4.2528990970000002</v>
          </cell>
          <cell r="AH40">
            <v>4.2861963550000004</v>
          </cell>
          <cell r="AI40">
            <v>4.321127422</v>
          </cell>
          <cell r="AJ40">
            <v>4.357813342</v>
          </cell>
          <cell r="AK40">
            <v>4.3963684189999999</v>
          </cell>
        </row>
        <row r="41">
          <cell r="A41" t="str">
            <v>yg_toe_cele_seot_2</v>
          </cell>
          <cell r="B41">
            <v>9.7845417399999995E-2</v>
          </cell>
          <cell r="C41">
            <v>9.8588281599999994E-2</v>
          </cell>
          <cell r="D41">
            <v>9.9174975900000004E-2</v>
          </cell>
          <cell r="E41">
            <v>9.9719551200000006E-2</v>
          </cell>
          <cell r="F41">
            <v>0.1002704298</v>
          </cell>
          <cell r="G41">
            <v>0.1008432673</v>
          </cell>
          <cell r="H41">
            <v>0.101433686</v>
          </cell>
          <cell r="I41">
            <v>0.1020345449</v>
          </cell>
          <cell r="J41">
            <v>0.1026468688</v>
          </cell>
          <cell r="K41">
            <v>0.1032727571</v>
          </cell>
          <cell r="L41">
            <v>0.10391325110000001</v>
          </cell>
          <cell r="M41">
            <v>0.1045678917</v>
          </cell>
          <cell r="N41">
            <v>0.1052348328</v>
          </cell>
          <cell r="O41">
            <v>0.10591109460000001</v>
          </cell>
          <cell r="P41">
            <v>0.1065928213</v>
          </cell>
          <cell r="Q41">
            <v>0.1072755146</v>
          </cell>
          <cell r="R41">
            <v>0.10795144800000001</v>
          </cell>
          <cell r="S41">
            <v>0.1086155694</v>
          </cell>
          <cell r="T41">
            <v>0.10927033360000001</v>
          </cell>
          <cell r="U41">
            <v>0.1099202559</v>
          </cell>
          <cell r="V41">
            <v>0.11057006060000001</v>
          </cell>
          <cell r="W41">
            <v>0.11122412399999999</v>
          </cell>
          <cell r="X41">
            <v>0.11188639390000001</v>
          </cell>
          <cell r="Y41">
            <v>0.11256047130000001</v>
          </cell>
          <cell r="Z41">
            <v>0.1132497286</v>
          </cell>
          <cell r="AA41">
            <v>0.1139574201</v>
          </cell>
          <cell r="AB41">
            <v>0.1146867677</v>
          </cell>
          <cell r="AC41">
            <v>0.1154410219</v>
          </cell>
          <cell r="AD41">
            <v>0.1162234979</v>
          </cell>
          <cell r="AE41">
            <v>0.1170375905</v>
          </cell>
          <cell r="AF41">
            <v>0.1178867685</v>
          </cell>
          <cell r="AG41">
            <v>0.11877455250000001</v>
          </cell>
          <cell r="AH41">
            <v>0.1197044751</v>
          </cell>
          <cell r="AI41">
            <v>0.1206800265</v>
          </cell>
          <cell r="AJ41">
            <v>0.12170458739999999</v>
          </cell>
          <cell r="AK41">
            <v>0.12278134979999999</v>
          </cell>
        </row>
        <row r="42">
          <cell r="A42" t="str">
            <v>yg_toe_chea_sech_2</v>
          </cell>
          <cell r="B42">
            <v>5.7094259999999997</v>
          </cell>
          <cell r="C42">
            <v>5.7722436630000002</v>
          </cell>
          <cell r="D42">
            <v>5.8322895360000002</v>
          </cell>
          <cell r="E42">
            <v>5.8903485379999996</v>
          </cell>
          <cell r="F42">
            <v>5.9468911139999996</v>
          </cell>
          <cell r="G42">
            <v>6.0018206989999996</v>
          </cell>
          <cell r="H42">
            <v>6.0548594629999997</v>
          </cell>
          <cell r="I42">
            <v>6.10649262</v>
          </cell>
          <cell r="J42">
            <v>6.1577301499999999</v>
          </cell>
          <cell r="K42">
            <v>6.209128422</v>
          </cell>
          <cell r="L42">
            <v>6.2606826529999999</v>
          </cell>
          <cell r="M42">
            <v>6.3119623469999997</v>
          </cell>
          <cell r="N42">
            <v>6.3622753339999996</v>
          </cell>
          <cell r="O42">
            <v>6.4107988069999999</v>
          </cell>
          <cell r="P42">
            <v>6.456670914</v>
          </cell>
          <cell r="Q42">
            <v>6.4990524140000003</v>
          </cell>
          <cell r="R42">
            <v>6.5373896870000001</v>
          </cell>
          <cell r="S42">
            <v>6.572054831</v>
          </cell>
          <cell r="T42">
            <v>6.6041257499999997</v>
          </cell>
          <cell r="U42">
            <v>6.6345759590000002</v>
          </cell>
          <cell r="V42">
            <v>6.6640937080000002</v>
          </cell>
          <cell r="W42">
            <v>6.6931079919999998</v>
          </cell>
          <cell r="X42">
            <v>6.7218637360000004</v>
          </cell>
          <cell r="Y42">
            <v>6.750491448</v>
          </cell>
          <cell r="Z42">
            <v>6.7790575659999996</v>
          </cell>
          <cell r="AA42">
            <v>6.8075964820000001</v>
          </cell>
          <cell r="AB42">
            <v>6.8361290380000002</v>
          </cell>
          <cell r="AC42">
            <v>6.8646722650000003</v>
          </cell>
          <cell r="AD42">
            <v>6.8932439409999997</v>
          </cell>
          <cell r="AE42">
            <v>6.9218643059999998</v>
          </cell>
          <cell r="AF42">
            <v>6.9505563820000003</v>
          </cell>
          <cell r="AG42">
            <v>6.9793456750000002</v>
          </cell>
          <cell r="AH42">
            <v>7.0082596979999998</v>
          </cell>
          <cell r="AI42">
            <v>7.0373274920000002</v>
          </cell>
          <cell r="AJ42">
            <v>7.0665792209999996</v>
          </cell>
          <cell r="AK42">
            <v>7.0960458629999996</v>
          </cell>
        </row>
        <row r="43">
          <cell r="A43" t="str">
            <v>yg_toe_cbio_sfor_2</v>
          </cell>
          <cell r="B43">
            <v>9.9498250000000006</v>
          </cell>
          <cell r="C43">
            <v>9.9760583890000003</v>
          </cell>
          <cell r="D43">
            <v>9.9664031049999995</v>
          </cell>
          <cell r="E43">
            <v>9.9433381129999994</v>
          </cell>
          <cell r="F43">
            <v>9.9146759769999999</v>
          </cell>
          <cell r="G43">
            <v>9.8818083699999999</v>
          </cell>
          <cell r="H43">
            <v>9.8484464139999996</v>
          </cell>
          <cell r="I43">
            <v>9.8192234749999994</v>
          </cell>
          <cell r="J43">
            <v>9.7947198639999993</v>
          </cell>
          <cell r="K43">
            <v>9.7737707010000001</v>
          </cell>
          <cell r="L43">
            <v>9.7545611999999995</v>
          </cell>
          <cell r="M43">
            <v>9.7351499710000002</v>
          </cell>
          <cell r="N43">
            <v>9.7137291480000005</v>
          </cell>
          <cell r="O43">
            <v>9.688764054</v>
          </cell>
          <cell r="P43">
            <v>9.6590727699999999</v>
          </cell>
          <cell r="Q43">
            <v>9.6238675459999996</v>
          </cell>
          <cell r="R43">
            <v>9.5850489769999996</v>
          </cell>
          <cell r="S43">
            <v>9.5459245419999998</v>
          </cell>
          <cell r="T43">
            <v>9.5082011679999994</v>
          </cell>
          <cell r="U43">
            <v>9.4727257100000006</v>
          </cell>
          <cell r="V43">
            <v>9.4398901110000004</v>
          </cell>
          <cell r="W43">
            <v>9.4098514640000008</v>
          </cell>
          <cell r="X43">
            <v>9.382649636</v>
          </cell>
          <cell r="Y43">
            <v>9.3582694610000008</v>
          </cell>
          <cell r="Z43">
            <v>9.3366734420000004</v>
          </cell>
          <cell r="AA43">
            <v>9.3178188049999999</v>
          </cell>
          <cell r="AB43">
            <v>9.3016662579999991</v>
          </cell>
          <cell r="AC43">
            <v>9.2881842540000008</v>
          </cell>
          <cell r="AD43">
            <v>9.2773507930000001</v>
          </cell>
          <cell r="AE43">
            <v>9.2691538090000005</v>
          </cell>
          <cell r="AF43">
            <v>9.2635907169999996</v>
          </cell>
          <cell r="AG43">
            <v>9.2606673879999999</v>
          </cell>
          <cell r="AH43">
            <v>9.2603967360000006</v>
          </cell>
          <cell r="AI43">
            <v>9.2627969790000009</v>
          </cell>
          <cell r="AJ43">
            <v>9.2678896430000002</v>
          </cell>
          <cell r="AK43">
            <v>9.2756973570000003</v>
          </cell>
        </row>
        <row r="44">
          <cell r="A44" t="str">
            <v>yg_toe_cbio_spub_2</v>
          </cell>
          <cell r="B44">
            <v>1.228594</v>
          </cell>
          <cell r="C44">
            <v>1.231833271</v>
          </cell>
          <cell r="D44">
            <v>1.230641047</v>
          </cell>
          <cell r="E44">
            <v>1.227793006</v>
          </cell>
          <cell r="F44">
            <v>1.2242538350000001</v>
          </cell>
          <cell r="G44">
            <v>1.2201953780000001</v>
          </cell>
          <cell r="H44">
            <v>1.2160758780000001</v>
          </cell>
          <cell r="I44">
            <v>1.2124674600000001</v>
          </cell>
          <cell r="J44">
            <v>1.2094417799999999</v>
          </cell>
          <cell r="K44">
            <v>1.2068549989999999</v>
          </cell>
          <cell r="L44">
            <v>1.20448303</v>
          </cell>
          <cell r="M44">
            <v>1.2020861519999999</v>
          </cell>
          <cell r="N44">
            <v>1.1994411309999999</v>
          </cell>
          <cell r="O44">
            <v>1.196358467</v>
          </cell>
          <cell r="P44">
            <v>1.1926922179999999</v>
          </cell>
          <cell r="Q44">
            <v>1.1883451140000001</v>
          </cell>
          <cell r="R44">
            <v>1.1835518380000001</v>
          </cell>
          <cell r="S44">
            <v>1.1787207930000001</v>
          </cell>
          <cell r="T44">
            <v>1.17406275</v>
          </cell>
          <cell r="U44">
            <v>1.169682278</v>
          </cell>
          <cell r="V44">
            <v>1.1656277719999999</v>
          </cell>
          <cell r="W44">
            <v>1.1619186319999999</v>
          </cell>
          <cell r="X44">
            <v>1.1585597780000001</v>
          </cell>
          <cell r="Y44">
            <v>1.1555493400000001</v>
          </cell>
          <cell r="Z44">
            <v>1.1528826860000001</v>
          </cell>
          <cell r="AA44">
            <v>1.1505545349999999</v>
          </cell>
          <cell r="AB44">
            <v>1.148560035</v>
          </cell>
          <cell r="AC44">
            <v>1.146895292</v>
          </cell>
          <cell r="AD44">
            <v>1.1455575870000001</v>
          </cell>
          <cell r="AE44">
            <v>1.1445454319999999</v>
          </cell>
          <cell r="AF44">
            <v>1.143858507</v>
          </cell>
          <cell r="AG44">
            <v>1.1434975380000001</v>
          </cell>
          <cell r="AH44">
            <v>1.143464118</v>
          </cell>
          <cell r="AI44">
            <v>1.1437604969999999</v>
          </cell>
          <cell r="AJ44">
            <v>1.144389334</v>
          </cell>
          <cell r="AK44">
            <v>1.145353423</v>
          </cell>
        </row>
        <row r="45">
          <cell r="A45" t="str">
            <v>yg_toe_cote_soil_2</v>
          </cell>
          <cell r="B45">
            <v>12.624928000000001</v>
          </cell>
          <cell r="C45">
            <v>12.74865028</v>
          </cell>
          <cell r="D45">
            <v>12.863127349999999</v>
          </cell>
          <cell r="E45">
            <v>12.97491965</v>
          </cell>
          <cell r="F45">
            <v>13.0856803</v>
          </cell>
          <cell r="G45">
            <v>13.194419740000001</v>
          </cell>
          <cell r="H45">
            <v>13.301304139999999</v>
          </cell>
          <cell r="I45">
            <v>13.40817389</v>
          </cell>
          <cell r="J45">
            <v>13.51607334</v>
          </cell>
          <cell r="K45">
            <v>13.625099280000001</v>
          </cell>
          <cell r="L45">
            <v>13.73456446</v>
          </cell>
          <cell r="M45">
            <v>13.843203750000001</v>
          </cell>
          <cell r="N45">
            <v>13.94936324</v>
          </cell>
          <cell r="O45">
            <v>14.05116306</v>
          </cell>
          <cell r="P45">
            <v>14.14663558</v>
          </cell>
          <cell r="Q45">
            <v>14.23384074</v>
          </cell>
          <cell r="R45">
            <v>14.312558340000001</v>
          </cell>
          <cell r="S45">
            <v>14.384445789999999</v>
          </cell>
          <cell r="T45">
            <v>14.45120871</v>
          </cell>
          <cell r="U45">
            <v>14.51426743</v>
          </cell>
          <cell r="V45">
            <v>14.57472145</v>
          </cell>
          <cell r="W45">
            <v>14.63339418</v>
          </cell>
          <cell r="X45">
            <v>14.690893109999999</v>
          </cell>
          <cell r="Y45">
            <v>14.747664950000001</v>
          </cell>
          <cell r="Z45">
            <v>14.80404045</v>
          </cell>
          <cell r="AA45">
            <v>14.860268939999999</v>
          </cell>
          <cell r="AB45">
            <v>14.916543860000001</v>
          </cell>
          <cell r="AC45">
            <v>14.97302133</v>
          </cell>
          <cell r="AD45">
            <v>15.02983343</v>
          </cell>
          <cell r="AE45">
            <v>15.08709749</v>
          </cell>
          <cell r="AF45">
            <v>15.144922749999999</v>
          </cell>
          <cell r="AG45">
            <v>15.203414909999999</v>
          </cell>
          <cell r="AH45">
            <v>15.2626794</v>
          </cell>
          <cell r="AI45">
            <v>15.322823700000001</v>
          </cell>
          <cell r="AJ45">
            <v>15.3839589</v>
          </cell>
          <cell r="AK45">
            <v>15.44620089</v>
          </cell>
        </row>
        <row r="46">
          <cell r="A46" t="str">
            <v>yg_toe_cote_spub_2</v>
          </cell>
          <cell r="B46">
            <v>1.228594</v>
          </cell>
          <cell r="C46">
            <v>1.2406340250000001</v>
          </cell>
          <cell r="D46">
            <v>1.2517743530000001</v>
          </cell>
          <cell r="E46">
            <v>1.262653413</v>
          </cell>
          <cell r="F46">
            <v>1.273432079</v>
          </cell>
          <cell r="G46">
            <v>1.2840140499999999</v>
          </cell>
          <cell r="H46">
            <v>1.294415498</v>
          </cell>
          <cell r="I46">
            <v>1.30481552</v>
          </cell>
          <cell r="J46">
            <v>1.315315748</v>
          </cell>
          <cell r="K46">
            <v>1.3259255990000001</v>
          </cell>
          <cell r="L46">
            <v>1.3365781960000001</v>
          </cell>
          <cell r="M46">
            <v>1.347150421</v>
          </cell>
          <cell r="N46">
            <v>1.3574813240000001</v>
          </cell>
          <cell r="O46">
            <v>1.367387967</v>
          </cell>
          <cell r="P46">
            <v>1.376678869</v>
          </cell>
          <cell r="Q46">
            <v>1.3851652329999999</v>
          </cell>
          <cell r="R46">
            <v>1.392825631</v>
          </cell>
          <cell r="S46">
            <v>1.3998213530000001</v>
          </cell>
          <cell r="T46">
            <v>1.406318382</v>
          </cell>
          <cell r="U46">
            <v>1.4124549369999999</v>
          </cell>
          <cell r="V46">
            <v>1.418338015</v>
          </cell>
          <cell r="W46">
            <v>1.424047748</v>
          </cell>
          <cell r="X46">
            <v>1.4296432530000001</v>
          </cell>
          <cell r="Y46">
            <v>1.435168</v>
          </cell>
          <cell r="Z46">
            <v>1.440654178</v>
          </cell>
          <cell r="AA46">
            <v>1.4461260499999999</v>
          </cell>
          <cell r="AB46">
            <v>1.451602439</v>
          </cell>
          <cell r="AC46">
            <v>1.4570985409999999</v>
          </cell>
          <cell r="AD46">
            <v>1.4626272060000001</v>
          </cell>
          <cell r="AE46">
            <v>1.4681998549999999</v>
          </cell>
          <cell r="AF46">
            <v>1.473827116</v>
          </cell>
          <cell r="AG46">
            <v>1.479519276</v>
          </cell>
          <cell r="AH46">
            <v>1.4852865959999999</v>
          </cell>
          <cell r="AI46">
            <v>1.491139534</v>
          </cell>
          <cell r="AJ46">
            <v>1.4970889030000001</v>
          </cell>
          <cell r="AK46">
            <v>1.503145977</v>
          </cell>
        </row>
        <row r="47">
          <cell r="A47" t="str">
            <v>yg_toe_ccoa_smin_0</v>
          </cell>
          <cell r="B47">
            <v>0.27941199999999999</v>
          </cell>
          <cell r="C47">
            <v>0.28205997770000002</v>
          </cell>
          <cell r="D47">
            <v>0.28459781810000001</v>
          </cell>
          <cell r="E47">
            <v>0.28724238229999999</v>
          </cell>
          <cell r="F47">
            <v>0.2900488114</v>
          </cell>
          <cell r="G47">
            <v>0.29300813930000003</v>
          </cell>
          <cell r="H47">
            <v>0.29609454880000002</v>
          </cell>
          <cell r="I47">
            <v>0.29928258749999997</v>
          </cell>
          <cell r="J47">
            <v>0.30255188830000002</v>
          </cell>
          <cell r="K47">
            <v>0.30588748370000002</v>
          </cell>
          <cell r="L47">
            <v>0.30927886170000002</v>
          </cell>
          <cell r="M47">
            <v>0.31271886319999997</v>
          </cell>
          <cell r="N47">
            <v>0.31620274729999998</v>
          </cell>
          <cell r="O47">
            <v>0.3197274705</v>
          </cell>
          <cell r="P47">
            <v>0.32329113539999998</v>
          </cell>
          <cell r="Q47">
            <v>0.32689269409999999</v>
          </cell>
          <cell r="R47">
            <v>0.33053167369999997</v>
          </cell>
          <cell r="S47">
            <v>0.33420802869999999</v>
          </cell>
          <cell r="T47">
            <v>0.33792195600000002</v>
          </cell>
          <cell r="U47">
            <v>0.34167377199999999</v>
          </cell>
          <cell r="V47">
            <v>0.3454638652</v>
          </cell>
          <cell r="W47">
            <v>0.34929266640000001</v>
          </cell>
          <cell r="X47">
            <v>0.35316062999999998</v>
          </cell>
          <cell r="Y47">
            <v>0.35706822360000001</v>
          </cell>
          <cell r="Z47">
            <v>0.3610159228</v>
          </cell>
          <cell r="AA47">
            <v>0.3650042101</v>
          </cell>
          <cell r="AB47">
            <v>0.3690335756</v>
          </cell>
          <cell r="AC47">
            <v>0.37310451849999998</v>
          </cell>
          <cell r="AD47">
            <v>0.37721754860000001</v>
          </cell>
          <cell r="AE47">
            <v>0.38137318710000001</v>
          </cell>
          <cell r="AF47">
            <v>0.3855719702</v>
          </cell>
          <cell r="AG47">
            <v>0.38981444339999999</v>
          </cell>
          <cell r="AH47">
            <v>0.39410116039999998</v>
          </cell>
          <cell r="AI47">
            <v>0.39843268279999999</v>
          </cell>
          <cell r="AJ47">
            <v>0.40280957789999999</v>
          </cell>
          <cell r="AK47">
            <v>0.40723241729999998</v>
          </cell>
        </row>
        <row r="48">
          <cell r="A48" t="str">
            <v>yg_toe_ccoa_soil_0</v>
          </cell>
          <cell r="B48">
            <v>2.1117370000000002</v>
          </cell>
          <cell r="C48">
            <v>2.131749857</v>
          </cell>
          <cell r="D48">
            <v>2.1509303200000001</v>
          </cell>
          <cell r="E48">
            <v>2.170917379</v>
          </cell>
          <cell r="F48">
            <v>2.1921277790000002</v>
          </cell>
          <cell r="G48">
            <v>2.2144937549999999</v>
          </cell>
          <cell r="H48">
            <v>2.2378201870000001</v>
          </cell>
          <cell r="I48">
            <v>2.2619147119999998</v>
          </cell>
          <cell r="J48">
            <v>2.2866233980000001</v>
          </cell>
          <cell r="K48">
            <v>2.3118331250000002</v>
          </cell>
          <cell r="L48">
            <v>2.3374644450000002</v>
          </cell>
          <cell r="M48">
            <v>2.3634632519999998</v>
          </cell>
          <cell r="N48">
            <v>2.389793713</v>
          </cell>
          <cell r="O48">
            <v>2.416432828</v>
          </cell>
          <cell r="P48">
            <v>2.443366256</v>
          </cell>
          <cell r="Q48">
            <v>2.4705860770000001</v>
          </cell>
          <cell r="R48">
            <v>2.4980887190000001</v>
          </cell>
          <cell r="S48">
            <v>2.5258738350000001</v>
          </cell>
          <cell r="T48">
            <v>2.5539429139999998</v>
          </cell>
          <cell r="U48">
            <v>2.5822983490000002</v>
          </cell>
          <cell r="V48">
            <v>2.6109430740000001</v>
          </cell>
          <cell r="W48">
            <v>2.639880346</v>
          </cell>
          <cell r="X48">
            <v>2.6691136000000002</v>
          </cell>
          <cell r="Y48">
            <v>2.698646369</v>
          </cell>
          <cell r="Z48">
            <v>2.7284822480000002</v>
          </cell>
          <cell r="AA48">
            <v>2.7586248819999999</v>
          </cell>
          <cell r="AB48">
            <v>2.7890779769999998</v>
          </cell>
          <cell r="AC48">
            <v>2.8198453059999999</v>
          </cell>
          <cell r="AD48">
            <v>2.8509307210000001</v>
          </cell>
          <cell r="AE48">
            <v>2.8823381609999998</v>
          </cell>
          <cell r="AF48">
            <v>2.914071678</v>
          </cell>
          <cell r="AG48">
            <v>2.9461353959999999</v>
          </cell>
          <cell r="AH48">
            <v>2.9785335000000002</v>
          </cell>
          <cell r="AI48">
            <v>3.0112702329999999</v>
          </cell>
          <cell r="AJ48">
            <v>3.0443498830000002</v>
          </cell>
          <cell r="AK48">
            <v>3.0777767709999999</v>
          </cell>
        </row>
        <row r="49">
          <cell r="A49" t="str">
            <v>yg_toe_ccoi_smin_0</v>
          </cell>
          <cell r="B49">
            <v>0.74387599999999998</v>
          </cell>
          <cell r="C49">
            <v>0.74849205060000001</v>
          </cell>
          <cell r="D49">
            <v>0.75186979440000001</v>
          </cell>
          <cell r="E49">
            <v>0.7554822377</v>
          </cell>
          <cell r="F49">
            <v>0.75978010269999996</v>
          </cell>
          <cell r="G49">
            <v>0.76477194920000002</v>
          </cell>
          <cell r="H49">
            <v>0.77033188509999995</v>
          </cell>
          <cell r="I49">
            <v>0.77632206280000005</v>
          </cell>
          <cell r="J49">
            <v>0.78263058699999999</v>
          </cell>
          <cell r="K49">
            <v>0.78917663810000005</v>
          </cell>
          <cell r="L49">
            <v>0.79590518290000001</v>
          </cell>
          <cell r="M49">
            <v>0.80277992539999998</v>
          </cell>
          <cell r="N49">
            <v>0.80977732250000001</v>
          </cell>
          <cell r="O49">
            <v>0.81688217610000002</v>
          </cell>
          <cell r="P49">
            <v>0.82408451890000001</v>
          </cell>
          <cell r="Q49">
            <v>0.83137801499999997</v>
          </cell>
          <cell r="R49">
            <v>0.83875867250000002</v>
          </cell>
          <cell r="S49">
            <v>0.84622399719999997</v>
          </cell>
          <cell r="T49">
            <v>0.85377246839999998</v>
          </cell>
          <cell r="U49">
            <v>0.86140320510000001</v>
          </cell>
          <cell r="V49">
            <v>0.86911574970000005</v>
          </cell>
          <cell r="W49">
            <v>0.87690992990000005</v>
          </cell>
          <cell r="X49">
            <v>0.88478577300000005</v>
          </cell>
          <cell r="Y49">
            <v>0.89274345440000002</v>
          </cell>
          <cell r="Z49">
            <v>0.90078326890000004</v>
          </cell>
          <cell r="AA49">
            <v>0.90890561660000002</v>
          </cell>
          <cell r="AB49">
            <v>0.91711099569999999</v>
          </cell>
          <cell r="AC49">
            <v>0.92539999989999999</v>
          </cell>
          <cell r="AD49">
            <v>0.93377331640000005</v>
          </cell>
          <cell r="AE49">
            <v>0.94223172349999995</v>
          </cell>
          <cell r="AF49">
            <v>0.95077608520000001</v>
          </cell>
          <cell r="AG49">
            <v>0.95940734709999997</v>
          </cell>
          <cell r="AH49">
            <v>0.96812652960000001</v>
          </cell>
          <cell r="AI49">
            <v>0.9769347183</v>
          </cell>
          <cell r="AJ49">
            <v>0.9858330542</v>
          </cell>
          <cell r="AK49">
            <v>0.99482272419999995</v>
          </cell>
        </row>
        <row r="50">
          <cell r="A50" t="str">
            <v>yg_toe_ccoi_soil_0</v>
          </cell>
          <cell r="B50">
            <v>0.35212300000000002</v>
          </cell>
          <cell r="C50">
            <v>0.35430806520000002</v>
          </cell>
          <cell r="D50">
            <v>0.35590696249999998</v>
          </cell>
          <cell r="E50">
            <v>0.35761695760000001</v>
          </cell>
          <cell r="F50">
            <v>0.35965140569999998</v>
          </cell>
          <cell r="G50">
            <v>0.36201435869999998</v>
          </cell>
          <cell r="H50">
            <v>0.3646462238</v>
          </cell>
          <cell r="I50">
            <v>0.36748174919999999</v>
          </cell>
          <cell r="J50">
            <v>0.37046796799999998</v>
          </cell>
          <cell r="K50">
            <v>0.37356662309999999</v>
          </cell>
          <cell r="L50">
            <v>0.37675166389999998</v>
          </cell>
          <cell r="M50">
            <v>0.38000590909999998</v>
          </cell>
          <cell r="N50">
            <v>0.38331821449999998</v>
          </cell>
          <cell r="O50">
            <v>0.38668138569999999</v>
          </cell>
          <cell r="P50">
            <v>0.39009070470000001</v>
          </cell>
          <cell r="Q50">
            <v>0.39354317220000001</v>
          </cell>
          <cell r="R50">
            <v>0.39703689869999997</v>
          </cell>
          <cell r="S50">
            <v>0.40057070340000001</v>
          </cell>
          <cell r="T50">
            <v>0.40414386660000001</v>
          </cell>
          <cell r="U50">
            <v>0.4077559711</v>
          </cell>
          <cell r="V50">
            <v>0.4114068005</v>
          </cell>
          <cell r="W50">
            <v>0.41509627310000002</v>
          </cell>
          <cell r="X50">
            <v>0.41882440189999998</v>
          </cell>
          <cell r="Y50">
            <v>0.4225912698</v>
          </cell>
          <cell r="Z50">
            <v>0.4263970164</v>
          </cell>
          <cell r="AA50">
            <v>0.43024183119999998</v>
          </cell>
          <cell r="AB50">
            <v>0.43412594989999997</v>
          </cell>
          <cell r="AC50">
            <v>0.43804965359999998</v>
          </cell>
          <cell r="AD50">
            <v>0.44201326759999998</v>
          </cell>
          <cell r="AE50">
            <v>0.4460171604</v>
          </cell>
          <cell r="AF50">
            <v>0.45006174069999999</v>
          </cell>
          <cell r="AG50">
            <v>0.45414745639999998</v>
          </cell>
          <cell r="AH50">
            <v>0.45827479040000002</v>
          </cell>
          <cell r="AI50">
            <v>0.46244425659999999</v>
          </cell>
          <cell r="AJ50">
            <v>0.46665639510000001</v>
          </cell>
          <cell r="AK50">
            <v>0.47091176769999998</v>
          </cell>
        </row>
        <row r="51">
          <cell r="A51" t="str">
            <v>yg_toe_cfut_soil_0</v>
          </cell>
          <cell r="B51">
            <v>36.569328980000002</v>
          </cell>
          <cell r="C51">
            <v>36.75207949</v>
          </cell>
          <cell r="D51">
            <v>36.891328360000003</v>
          </cell>
          <cell r="E51">
            <v>37.057925560000001</v>
          </cell>
          <cell r="F51">
            <v>37.267946670000001</v>
          </cell>
          <cell r="G51">
            <v>37.517765959999998</v>
          </cell>
          <cell r="H51">
            <v>37.798880949999997</v>
          </cell>
          <cell r="I51">
            <v>38.103212280000001</v>
          </cell>
          <cell r="J51">
            <v>38.42450633</v>
          </cell>
          <cell r="K51">
            <v>38.758333090000001</v>
          </cell>
          <cell r="L51">
            <v>39.101691129999999</v>
          </cell>
          <cell r="M51">
            <v>39.452590389999997</v>
          </cell>
          <cell r="N51">
            <v>39.809721359999998</v>
          </cell>
          <cell r="O51">
            <v>40.172221409999999</v>
          </cell>
          <cell r="P51">
            <v>40.539518729999998</v>
          </cell>
          <cell r="Q51">
            <v>40.911231880000003</v>
          </cell>
          <cell r="R51">
            <v>41.287104710000001</v>
          </cell>
          <cell r="S51">
            <v>41.666963879999997</v>
          </cell>
          <cell r="T51">
            <v>42.05069211</v>
          </cell>
          <cell r="U51">
            <v>42.438210660000003</v>
          </cell>
          <cell r="V51">
            <v>42.829467280000003</v>
          </cell>
          <cell r="W51">
            <v>43.224428289999999</v>
          </cell>
          <cell r="X51">
            <v>43.623073560000002</v>
          </cell>
          <cell r="Y51">
            <v>44.02539333</v>
          </cell>
          <cell r="Z51">
            <v>44.431386449999998</v>
          </cell>
          <cell r="AA51">
            <v>44.841059280000003</v>
          </cell>
          <cell r="AB51">
            <v>45.254425140000002</v>
          </cell>
          <cell r="AC51">
            <v>45.671503989999998</v>
          </cell>
          <cell r="AD51">
            <v>46.09232214</v>
          </cell>
          <cell r="AE51">
            <v>46.516911980000003</v>
          </cell>
          <cell r="AF51">
            <v>46.94531156</v>
          </cell>
          <cell r="AG51">
            <v>47.377564219999996</v>
          </cell>
          <cell r="AH51">
            <v>47.813718010000002</v>
          </cell>
          <cell r="AI51">
            <v>48.253825079999999</v>
          </cell>
          <cell r="AJ51">
            <v>48.69794109</v>
          </cell>
          <cell r="AK51">
            <v>49.146124499999999</v>
          </cell>
        </row>
        <row r="52">
          <cell r="A52" t="str">
            <v>yg_toe_cfut_sbfu_0</v>
          </cell>
          <cell r="B52">
            <v>5.7828600000000003</v>
          </cell>
          <cell r="C52">
            <v>5.8117590989999997</v>
          </cell>
          <cell r="D52">
            <v>5.8337791010000002</v>
          </cell>
          <cell r="E52">
            <v>5.8601238090000001</v>
          </cell>
          <cell r="F52">
            <v>5.8933353190000002</v>
          </cell>
          <cell r="G52">
            <v>5.932840283</v>
          </cell>
          <cell r="H52">
            <v>5.977294165</v>
          </cell>
          <cell r="I52">
            <v>6.0254193430000003</v>
          </cell>
          <cell r="J52">
            <v>6.0762269059999996</v>
          </cell>
          <cell r="K52">
            <v>6.1290163199999999</v>
          </cell>
          <cell r="L52">
            <v>6.1833129539999998</v>
          </cell>
          <cell r="M52">
            <v>6.2388021120000001</v>
          </cell>
          <cell r="N52">
            <v>6.2952767180000002</v>
          </cell>
          <cell r="O52">
            <v>6.352600357</v>
          </cell>
          <cell r="P52">
            <v>6.4106826090000002</v>
          </cell>
          <cell r="Q52">
            <v>6.4694631539999996</v>
          </cell>
          <cell r="R52">
            <v>6.5289014879999998</v>
          </cell>
          <cell r="S52">
            <v>6.5889701970000001</v>
          </cell>
          <cell r="T52">
            <v>6.649650737</v>
          </cell>
          <cell r="U52">
            <v>6.7109306569999996</v>
          </cell>
          <cell r="V52">
            <v>6.7728016919999998</v>
          </cell>
          <cell r="W52">
            <v>6.8352585189999999</v>
          </cell>
          <cell r="X52">
            <v>6.898297951</v>
          </cell>
          <cell r="Y52">
            <v>6.9619184499999998</v>
          </cell>
          <cell r="Z52">
            <v>7.0261198299999998</v>
          </cell>
          <cell r="AA52">
            <v>7.090903097</v>
          </cell>
          <cell r="AB52">
            <v>7.1562703589999996</v>
          </cell>
          <cell r="AC52">
            <v>7.2222247709999996</v>
          </cell>
          <cell r="AD52">
            <v>7.2887704940000004</v>
          </cell>
          <cell r="AE52">
            <v>7.3559126499999996</v>
          </cell>
          <cell r="AF52">
            <v>7.4236572560000003</v>
          </cell>
          <cell r="AG52">
            <v>7.4920111660000002</v>
          </cell>
          <cell r="AH52">
            <v>7.560981977</v>
          </cell>
          <cell r="AI52">
            <v>7.6305779390000001</v>
          </cell>
          <cell r="AJ52">
            <v>7.7008078490000003</v>
          </cell>
          <cell r="AK52">
            <v>7.7716809539999998</v>
          </cell>
        </row>
        <row r="53">
          <cell r="A53" t="str">
            <v>yg_toe_cfuh_soil_0</v>
          </cell>
          <cell r="B53">
            <v>7.9355360250000002</v>
          </cell>
          <cell r="C53">
            <v>7.9882333299999999</v>
          </cell>
          <cell r="D53">
            <v>8.0259841759999997</v>
          </cell>
          <cell r="E53">
            <v>8.0597632420000007</v>
          </cell>
          <cell r="F53">
            <v>8.0940822440000009</v>
          </cell>
          <cell r="G53">
            <v>8.1304840869999992</v>
          </cell>
          <cell r="H53">
            <v>8.1692775379999993</v>
          </cell>
          <cell r="I53">
            <v>8.210316937</v>
          </cell>
          <cell r="J53">
            <v>8.2533317779999997</v>
          </cell>
          <cell r="K53">
            <v>8.2980553829999995</v>
          </cell>
          <cell r="L53">
            <v>8.3442670700000008</v>
          </cell>
          <cell r="M53">
            <v>8.3917989310000003</v>
          </cell>
          <cell r="N53">
            <v>8.4405296500000002</v>
          </cell>
          <cell r="O53">
            <v>8.4903729259999992</v>
          </cell>
          <cell r="P53">
            <v>8.5412591550000005</v>
          </cell>
          <cell r="Q53">
            <v>8.5931470359999995</v>
          </cell>
          <cell r="R53">
            <v>8.646012636</v>
          </cell>
          <cell r="S53">
            <v>8.6998426179999999</v>
          </cell>
          <cell r="T53">
            <v>8.754629864</v>
          </cell>
          <cell r="U53">
            <v>8.8103706820000003</v>
          </cell>
          <cell r="V53">
            <v>8.8670631669999995</v>
          </cell>
          <cell r="W53">
            <v>8.9247062540000002</v>
          </cell>
          <cell r="X53">
            <v>8.9832992090000001</v>
          </cell>
          <cell r="Y53">
            <v>9.0428414270000008</v>
          </cell>
          <cell r="Z53">
            <v>9.1033324180000008</v>
          </cell>
          <cell r="AA53">
            <v>9.1647718959999995</v>
          </cell>
          <cell r="AB53">
            <v>9.2271599290000008</v>
          </cell>
          <cell r="AC53">
            <v>9.2904970930000008</v>
          </cell>
          <cell r="AD53">
            <v>9.3547846159999999</v>
          </cell>
          <cell r="AE53">
            <v>9.4200244889999993</v>
          </cell>
          <cell r="AF53">
            <v>9.4862195469999993</v>
          </cell>
          <cell r="AG53">
            <v>9.5533735049999997</v>
          </cell>
          <cell r="AH53">
            <v>9.6214909689999999</v>
          </cell>
          <cell r="AI53">
            <v>9.6905774180000002</v>
          </cell>
          <cell r="AJ53">
            <v>9.7606391620000004</v>
          </cell>
          <cell r="AK53">
            <v>9.8316832900000009</v>
          </cell>
        </row>
        <row r="54">
          <cell r="A54" t="str">
            <v>yg_toe_cgas_smet_0</v>
          </cell>
          <cell r="B54">
            <v>1.200893</v>
          </cell>
          <cell r="C54">
            <v>1.2047812449999999</v>
          </cell>
          <cell r="D54">
            <v>1.204516334</v>
          </cell>
          <cell r="E54">
            <v>1.202596438</v>
          </cell>
          <cell r="F54">
            <v>1.200133624</v>
          </cell>
          <cell r="G54">
            <v>1.19759821</v>
          </cell>
          <cell r="H54">
            <v>1.1951647830000001</v>
          </cell>
          <cell r="I54">
            <v>1.1928779810000001</v>
          </cell>
          <cell r="J54">
            <v>1.190731312</v>
          </cell>
          <cell r="K54">
            <v>1.1887030789999999</v>
          </cell>
          <cell r="L54">
            <v>1.186771252</v>
          </cell>
          <cell r="M54">
            <v>1.1849183649999999</v>
          </cell>
          <cell r="N54">
            <v>1.1831320590000001</v>
          </cell>
          <cell r="O54">
            <v>1.1814020329999999</v>
          </cell>
          <cell r="P54">
            <v>1.1797171559999999</v>
          </cell>
          <cell r="Q54">
            <v>1.1780719040000001</v>
          </cell>
          <cell r="R54">
            <v>1.1764635299999999</v>
          </cell>
          <cell r="S54">
            <v>1.174890591</v>
          </cell>
          <cell r="T54">
            <v>1.173352365</v>
          </cell>
          <cell r="U54">
            <v>1.171848612</v>
          </cell>
          <cell r="V54">
            <v>1.1703794489999999</v>
          </cell>
          <cell r="W54">
            <v>1.1689452920000001</v>
          </cell>
          <cell r="X54">
            <v>1.1675468259999999</v>
          </cell>
          <cell r="Y54">
            <v>1.1661849609999999</v>
          </cell>
          <cell r="Z54">
            <v>1.164860786</v>
          </cell>
          <cell r="AA54">
            <v>1.163575507</v>
          </cell>
          <cell r="AB54">
            <v>1.1623303970000001</v>
          </cell>
          <cell r="AC54">
            <v>1.161126739</v>
          </cell>
          <cell r="AD54">
            <v>1.159965782</v>
          </cell>
          <cell r="AE54">
            <v>1.1588487009999999</v>
          </cell>
          <cell r="AF54">
            <v>1.157776608</v>
          </cell>
          <cell r="AG54">
            <v>1.1567504770000001</v>
          </cell>
          <cell r="AH54">
            <v>1.155771138</v>
          </cell>
          <cell r="AI54">
            <v>1.1548392759999999</v>
          </cell>
          <cell r="AJ54">
            <v>1.1539554430000001</v>
          </cell>
          <cell r="AK54">
            <v>1.153120055</v>
          </cell>
        </row>
        <row r="55">
          <cell r="A55" t="str">
            <v>yg_toe_cgas_soil_0</v>
          </cell>
          <cell r="B55">
            <v>4.1474250000000001</v>
          </cell>
          <cell r="C55">
            <v>4.160853511</v>
          </cell>
          <cell r="D55">
            <v>4.1599386100000002</v>
          </cell>
          <cell r="E55">
            <v>4.1533080230000001</v>
          </cell>
          <cell r="F55">
            <v>4.1448024060000002</v>
          </cell>
          <cell r="G55">
            <v>4.1360460540000004</v>
          </cell>
          <cell r="H55">
            <v>4.1276419290000002</v>
          </cell>
          <cell r="I55">
            <v>4.1197441890000004</v>
          </cell>
          <cell r="J55">
            <v>4.112330418</v>
          </cell>
          <cell r="K55">
            <v>4.1053256749999996</v>
          </cell>
          <cell r="L55">
            <v>4.098653884</v>
          </cell>
          <cell r="M55">
            <v>4.0922547229999999</v>
          </cell>
          <cell r="N55">
            <v>4.0860855049999998</v>
          </cell>
          <cell r="O55">
            <v>4.0801106550000004</v>
          </cell>
          <cell r="P55">
            <v>4.0742917370000002</v>
          </cell>
          <cell r="Q55">
            <v>4.0686096660000004</v>
          </cell>
          <cell r="R55">
            <v>4.0630549570000003</v>
          </cell>
          <cell r="S55">
            <v>4.0576226269999998</v>
          </cell>
          <cell r="T55">
            <v>4.0523101820000003</v>
          </cell>
          <cell r="U55">
            <v>4.0471167960000001</v>
          </cell>
          <cell r="V55">
            <v>4.0420428670000002</v>
          </cell>
          <cell r="W55">
            <v>4.0370898369999999</v>
          </cell>
          <cell r="X55">
            <v>4.0322600709999996</v>
          </cell>
          <cell r="Y55">
            <v>4.0275567130000001</v>
          </cell>
          <cell r="Z55">
            <v>4.0229835170000001</v>
          </cell>
          <cell r="AA55">
            <v>4.0185446560000004</v>
          </cell>
          <cell r="AB55">
            <v>4.0142445220000003</v>
          </cell>
          <cell r="AC55">
            <v>4.0100875479999996</v>
          </cell>
          <cell r="AD55">
            <v>4.0060780459999998</v>
          </cell>
          <cell r="AE55">
            <v>4.0022200760000004</v>
          </cell>
          <cell r="AF55">
            <v>3.998517477</v>
          </cell>
          <cell r="AG55">
            <v>3.9949736140000001</v>
          </cell>
          <cell r="AH55">
            <v>3.9915913500000002</v>
          </cell>
          <cell r="AI55">
            <v>3.988373057</v>
          </cell>
          <cell r="AJ55">
            <v>3.9853206339999998</v>
          </cell>
          <cell r="AK55">
            <v>3.9824355250000001</v>
          </cell>
        </row>
        <row r="56">
          <cell r="A56" t="str">
            <v>yg_toe_cgas_sgas_0</v>
          </cell>
          <cell r="B56">
            <v>0.52361599999999997</v>
          </cell>
          <cell r="C56">
            <v>0.52531136109999998</v>
          </cell>
          <cell r="D56">
            <v>0.52519585410000003</v>
          </cell>
          <cell r="E56">
            <v>0.52435873669999999</v>
          </cell>
          <cell r="F56">
            <v>0.5232848953</v>
          </cell>
          <cell r="G56">
            <v>0.52217939830000004</v>
          </cell>
          <cell r="H56">
            <v>0.52111837009999995</v>
          </cell>
          <cell r="I56">
            <v>0.52012127370000005</v>
          </cell>
          <cell r="J56">
            <v>0.51918527859999997</v>
          </cell>
          <cell r="K56">
            <v>0.51830092380000004</v>
          </cell>
          <cell r="L56">
            <v>0.51745860430000001</v>
          </cell>
          <cell r="M56">
            <v>0.51665070469999996</v>
          </cell>
          <cell r="N56">
            <v>0.51587183569999995</v>
          </cell>
          <cell r="O56">
            <v>0.51511750560000003</v>
          </cell>
          <cell r="P56">
            <v>0.51438286219999996</v>
          </cell>
          <cell r="Q56">
            <v>0.51366549579999998</v>
          </cell>
          <cell r="R56">
            <v>0.51296420890000005</v>
          </cell>
          <cell r="S56">
            <v>0.51227837249999997</v>
          </cell>
          <cell r="T56">
            <v>0.5116076718</v>
          </cell>
          <cell r="U56">
            <v>0.51095200230000004</v>
          </cell>
          <cell r="V56">
            <v>0.51031141440000005</v>
          </cell>
          <cell r="W56">
            <v>0.50968609009999999</v>
          </cell>
          <cell r="X56">
            <v>0.50907632790000001</v>
          </cell>
          <cell r="Y56">
            <v>0.50848252490000001</v>
          </cell>
          <cell r="Z56">
            <v>0.50790515489999999</v>
          </cell>
          <cell r="AA56">
            <v>0.50734474480000002</v>
          </cell>
          <cell r="AB56">
            <v>0.50680184920000004</v>
          </cell>
          <cell r="AC56">
            <v>0.50627702770000005</v>
          </cell>
          <cell r="AD56">
            <v>0.5057708246</v>
          </cell>
          <cell r="AE56">
            <v>0.50528375250000002</v>
          </cell>
          <cell r="AF56">
            <v>0.50481629620000001</v>
          </cell>
          <cell r="AG56">
            <v>0.50436888040000005</v>
          </cell>
          <cell r="AH56">
            <v>0.50394186659999995</v>
          </cell>
          <cell r="AI56">
            <v>0.50353555439999997</v>
          </cell>
          <cell r="AJ56">
            <v>0.50315018330000005</v>
          </cell>
          <cell r="AK56">
            <v>0.50278593579999997</v>
          </cell>
        </row>
        <row r="57">
          <cell r="A57" t="str">
            <v>yg_toe_cgas_sbga_0</v>
          </cell>
          <cell r="B57">
            <v>0.72579400000000005</v>
          </cell>
          <cell r="C57">
            <v>0.72814397200000003</v>
          </cell>
          <cell r="D57">
            <v>0.72798386550000005</v>
          </cell>
          <cell r="E57">
            <v>0.72682352130000005</v>
          </cell>
          <cell r="F57">
            <v>0.72533504950000005</v>
          </cell>
          <cell r="G57">
            <v>0.72380269929999996</v>
          </cell>
          <cell r="H57">
            <v>0.72233198809999999</v>
          </cell>
          <cell r="I57">
            <v>0.72094989399999998</v>
          </cell>
          <cell r="J57">
            <v>0.71965249360000005</v>
          </cell>
          <cell r="K57">
            <v>0.71842667270000005</v>
          </cell>
          <cell r="L57">
            <v>0.71725911779999996</v>
          </cell>
          <cell r="M57">
            <v>0.71613927300000002</v>
          </cell>
          <cell r="N57">
            <v>0.71505966799999998</v>
          </cell>
          <cell r="O57">
            <v>0.71401407689999996</v>
          </cell>
          <cell r="P57">
            <v>0.71299577380000001</v>
          </cell>
          <cell r="Q57">
            <v>0.7120014187</v>
          </cell>
          <cell r="R57">
            <v>0.71102935170000003</v>
          </cell>
          <cell r="S57">
            <v>0.71007870100000003</v>
          </cell>
          <cell r="T57">
            <v>0.70914903019999997</v>
          </cell>
          <cell r="U57">
            <v>0.70824019429999996</v>
          </cell>
          <cell r="V57">
            <v>0.70735226330000001</v>
          </cell>
          <cell r="W57">
            <v>0.70648548950000001</v>
          </cell>
          <cell r="X57">
            <v>0.70564028670000001</v>
          </cell>
          <cell r="Y57">
            <v>0.70481720510000001</v>
          </cell>
          <cell r="Z57">
            <v>0.70401690169999998</v>
          </cell>
          <cell r="AA57">
            <v>0.70324010670000003</v>
          </cell>
          <cell r="AB57">
            <v>0.70248758889999996</v>
          </cell>
          <cell r="AC57">
            <v>0.70176012389999998</v>
          </cell>
          <cell r="AD57">
            <v>0.70105846620000001</v>
          </cell>
          <cell r="AE57">
            <v>0.70038332640000001</v>
          </cell>
          <cell r="AF57">
            <v>0.69973537649999995</v>
          </cell>
          <cell r="AG57">
            <v>0.69911520510000003</v>
          </cell>
          <cell r="AH57">
            <v>0.69852331320000005</v>
          </cell>
          <cell r="AI57">
            <v>0.69796011619999998</v>
          </cell>
          <cell r="AJ57">
            <v>0.69742594609999997</v>
          </cell>
          <cell r="AK57">
            <v>0.69692105569999996</v>
          </cell>
        </row>
        <row r="58">
          <cell r="A58" t="str">
            <v>yg_toe_cele_senu_0</v>
          </cell>
          <cell r="B58">
            <v>41.844050670000001</v>
          </cell>
          <cell r="C58">
            <v>42.155136259999999</v>
          </cell>
          <cell r="D58">
            <v>42.400736389999999</v>
          </cell>
          <cell r="E58">
            <v>42.630855670000003</v>
          </cell>
          <cell r="F58">
            <v>42.865922529999999</v>
          </cell>
          <cell r="G58">
            <v>43.112461009999997</v>
          </cell>
          <cell r="H58">
            <v>43.371278019999998</v>
          </cell>
          <cell r="I58">
            <v>43.641219210000003</v>
          </cell>
          <cell r="J58">
            <v>43.920735749999999</v>
          </cell>
          <cell r="K58">
            <v>44.20845276</v>
          </cell>
          <cell r="L58">
            <v>44.503314459999999</v>
          </cell>
          <cell r="M58">
            <v>44.804569360000002</v>
          </cell>
          <cell r="N58">
            <v>45.111709279999999</v>
          </cell>
          <cell r="O58">
            <v>45.4244062</v>
          </cell>
          <cell r="P58">
            <v>45.742460540000003</v>
          </cell>
          <cell r="Q58">
            <v>46.06576184</v>
          </cell>
          <cell r="R58">
            <v>46.39426057</v>
          </cell>
          <cell r="S58">
            <v>46.727915719999999</v>
          </cell>
          <cell r="T58">
            <v>47.066717160000003</v>
          </cell>
          <cell r="U58">
            <v>47.410692339999997</v>
          </cell>
          <cell r="V58">
            <v>47.759888220000001</v>
          </cell>
          <cell r="W58">
            <v>48.114361330000001</v>
          </cell>
          <cell r="X58">
            <v>48.47417257</v>
          </cell>
          <cell r="Y58">
            <v>48.839384780000003</v>
          </cell>
          <cell r="Z58">
            <v>49.210061770000003</v>
          </cell>
          <cell r="AA58">
            <v>49.586268279999999</v>
          </cell>
          <cell r="AB58">
            <v>49.9680702</v>
          </cell>
          <cell r="AC58">
            <v>50.355534949999999</v>
          </cell>
          <cell r="AD58">
            <v>50.748731960000001</v>
          </cell>
          <cell r="AE58">
            <v>51.147732859999998</v>
          </cell>
          <cell r="AF58">
            <v>51.552611659999997</v>
          </cell>
          <cell r="AG58">
            <v>51.96344483</v>
          </cell>
          <cell r="AH58">
            <v>52.380311200000001</v>
          </cell>
          <cell r="AI58">
            <v>52.803291790000003</v>
          </cell>
          <cell r="AJ58">
            <v>53.232469600000002</v>
          </cell>
          <cell r="AK58">
            <v>53.667929360000002</v>
          </cell>
        </row>
        <row r="59">
          <cell r="A59" t="str">
            <v>yg_toe_cele_seoi_0</v>
          </cell>
          <cell r="B59">
            <v>0.82379446570000003</v>
          </cell>
          <cell r="C59">
            <v>0.82991888680000003</v>
          </cell>
          <cell r="D59">
            <v>0.83475407899999998</v>
          </cell>
          <cell r="E59">
            <v>0.83928449579999997</v>
          </cell>
          <cell r="F59">
            <v>0.84391231680000001</v>
          </cell>
          <cell r="G59">
            <v>0.84876598260000002</v>
          </cell>
          <cell r="H59">
            <v>0.85386137890000002</v>
          </cell>
          <cell r="I59">
            <v>0.85917577990000005</v>
          </cell>
          <cell r="J59">
            <v>0.864678693</v>
          </cell>
          <cell r="K59">
            <v>0.87034305099999998</v>
          </cell>
          <cell r="L59">
            <v>0.87614806820000002</v>
          </cell>
          <cell r="M59">
            <v>0.88207895000000003</v>
          </cell>
          <cell r="N59">
            <v>0.88812569180000001</v>
          </cell>
          <cell r="O59">
            <v>0.89428183549999996</v>
          </cell>
          <cell r="P59">
            <v>0.90054345219999998</v>
          </cell>
          <cell r="Q59">
            <v>0.9069083671</v>
          </cell>
          <cell r="R59">
            <v>0.91337560510000004</v>
          </cell>
          <cell r="S59">
            <v>0.91994435880000003</v>
          </cell>
          <cell r="T59">
            <v>0.92661442900000002</v>
          </cell>
          <cell r="U59">
            <v>0.93338635569999995</v>
          </cell>
          <cell r="V59">
            <v>0.94026106389999997</v>
          </cell>
          <cell r="W59">
            <v>0.9472396662</v>
          </cell>
          <cell r="X59">
            <v>0.95432336159999998</v>
          </cell>
          <cell r="Y59">
            <v>0.96151338710000001</v>
          </cell>
          <cell r="Z59">
            <v>0.96881099930000003</v>
          </cell>
          <cell r="AA59">
            <v>0.97621747260000002</v>
          </cell>
          <cell r="AB59">
            <v>0.98373410390000005</v>
          </cell>
          <cell r="AC59">
            <v>0.99136222119999995</v>
          </cell>
          <cell r="AD59">
            <v>0.99910319059999997</v>
          </cell>
          <cell r="AE59">
            <v>1.0069584229999999</v>
          </cell>
          <cell r="AF59">
            <v>1.0149293749999999</v>
          </cell>
          <cell r="AG59">
            <v>1.023017552</v>
          </cell>
          <cell r="AH59">
            <v>1.031224506</v>
          </cell>
          <cell r="AI59">
            <v>1.0395518319999999</v>
          </cell>
          <cell r="AJ59">
            <v>1.0480011650000001</v>
          </cell>
          <cell r="AK59">
            <v>1.0565741719999999</v>
          </cell>
        </row>
        <row r="60">
          <cell r="A60" t="str">
            <v>yg_toe_cele_sega_0</v>
          </cell>
          <cell r="B60">
            <v>1.1971117449999999</v>
          </cell>
          <cell r="C60">
            <v>1.2060115579999999</v>
          </cell>
          <cell r="D60">
            <v>1.213037905</v>
          </cell>
          <cell r="E60">
            <v>1.219621361</v>
          </cell>
          <cell r="F60">
            <v>1.226346363</v>
          </cell>
          <cell r="G60">
            <v>1.2333995550000001</v>
          </cell>
          <cell r="H60">
            <v>1.240804021</v>
          </cell>
          <cell r="I60">
            <v>1.2485267390000001</v>
          </cell>
          <cell r="J60">
            <v>1.256523396</v>
          </cell>
          <cell r="K60">
            <v>1.2647546590000001</v>
          </cell>
          <cell r="L60">
            <v>1.2731903250000001</v>
          </cell>
          <cell r="M60">
            <v>1.2818088919999999</v>
          </cell>
          <cell r="N60">
            <v>1.2905958239999999</v>
          </cell>
          <cell r="O60">
            <v>1.299541735</v>
          </cell>
          <cell r="P60">
            <v>1.3086409160000001</v>
          </cell>
          <cell r="Q60">
            <v>1.317890206</v>
          </cell>
          <cell r="R60">
            <v>1.32728819</v>
          </cell>
          <cell r="S60">
            <v>1.3368336919999999</v>
          </cell>
          <cell r="T60">
            <v>1.346526425</v>
          </cell>
          <cell r="U60">
            <v>1.3563671719999999</v>
          </cell>
          <cell r="V60">
            <v>1.366357278</v>
          </cell>
          <cell r="W60">
            <v>1.3764983589999999</v>
          </cell>
          <cell r="X60">
            <v>1.386792158</v>
          </cell>
          <cell r="Y60">
            <v>1.3972404730000001</v>
          </cell>
          <cell r="Z60">
            <v>1.4078451299999999</v>
          </cell>
          <cell r="AA60">
            <v>1.41860798</v>
          </cell>
          <cell r="AB60">
            <v>1.429530908</v>
          </cell>
          <cell r="AC60">
            <v>1.440615843</v>
          </cell>
          <cell r="AD60">
            <v>1.451864772</v>
          </cell>
          <cell r="AE60">
            <v>1.463279744</v>
          </cell>
          <cell r="AF60">
            <v>1.474862876</v>
          </cell>
          <cell r="AG60">
            <v>1.4866163560000001</v>
          </cell>
          <cell r="AH60">
            <v>1.49854244</v>
          </cell>
          <cell r="AI60">
            <v>1.5106434440000001</v>
          </cell>
          <cell r="AJ60">
            <v>1.522921744</v>
          </cell>
          <cell r="AK60">
            <v>1.5353797629999999</v>
          </cell>
        </row>
        <row r="61">
          <cell r="A61" t="str">
            <v>yg_toe_cele_seco_0</v>
          </cell>
          <cell r="B61">
            <v>1.087582802</v>
          </cell>
          <cell r="C61">
            <v>1.0956683330000001</v>
          </cell>
          <cell r="D61">
            <v>1.1020518079999999</v>
          </cell>
          <cell r="E61">
            <v>1.108032916</v>
          </cell>
          <cell r="F61">
            <v>1.114142618</v>
          </cell>
          <cell r="G61">
            <v>1.1205504820000001</v>
          </cell>
          <cell r="H61">
            <v>1.127277482</v>
          </cell>
          <cell r="I61">
            <v>1.134293615</v>
          </cell>
          <cell r="J61">
            <v>1.1415586230000001</v>
          </cell>
          <cell r="K61">
            <v>1.149036773</v>
          </cell>
          <cell r="L61">
            <v>1.1567006230000001</v>
          </cell>
          <cell r="M61">
            <v>1.16453064</v>
          </cell>
          <cell r="N61">
            <v>1.1725136169999999</v>
          </cell>
          <cell r="O61">
            <v>1.1806410279999999</v>
          </cell>
          <cell r="P61">
            <v>1.188907685</v>
          </cell>
          <cell r="Q61">
            <v>1.197310718</v>
          </cell>
          <cell r="R61">
            <v>1.205848839</v>
          </cell>
          <cell r="S61">
            <v>1.214520982</v>
          </cell>
          <cell r="T61">
            <v>1.2233268850000001</v>
          </cell>
          <cell r="U61">
            <v>1.2322672589999999</v>
          </cell>
          <cell r="V61">
            <v>1.2413433270000001</v>
          </cell>
          <cell r="W61">
            <v>1.2505565569999999</v>
          </cell>
          <cell r="X61">
            <v>1.2599085320000001</v>
          </cell>
          <cell r="Y61">
            <v>1.269400885</v>
          </cell>
          <cell r="Z61">
            <v>1.2790352760000001</v>
          </cell>
          <cell r="AA61">
            <v>1.2888133859999999</v>
          </cell>
          <cell r="AB61">
            <v>1.2987369280000001</v>
          </cell>
          <cell r="AC61">
            <v>1.3088076550000001</v>
          </cell>
          <cell r="AD61">
            <v>1.319027371</v>
          </cell>
          <cell r="AE61">
            <v>1.329397937</v>
          </cell>
          <cell r="AF61">
            <v>1.339921278</v>
          </cell>
          <cell r="AG61">
            <v>1.3505993810000001</v>
          </cell>
          <cell r="AH61">
            <v>1.3614342960000001</v>
          </cell>
          <cell r="AI61">
            <v>1.372428126</v>
          </cell>
          <cell r="AJ61">
            <v>1.3835830309999999</v>
          </cell>
          <cell r="AK61">
            <v>1.394901213</v>
          </cell>
        </row>
        <row r="62">
          <cell r="A62" t="str">
            <v>yg_toe_cele_sewi_0</v>
          </cell>
          <cell r="B62">
            <v>2.1403439839999998</v>
          </cell>
          <cell r="C62">
            <v>2.1562528319999998</v>
          </cell>
          <cell r="D62">
            <v>2.1688153809999999</v>
          </cell>
          <cell r="E62">
            <v>2.1805860780000001</v>
          </cell>
          <cell r="F62">
            <v>2.1926098469999999</v>
          </cell>
          <cell r="G62">
            <v>2.2052203929999998</v>
          </cell>
          <cell r="H62">
            <v>2.2184589909999999</v>
          </cell>
          <cell r="I62">
            <v>2.2322665960000001</v>
          </cell>
          <cell r="J62">
            <v>2.2465639839999998</v>
          </cell>
          <cell r="K62">
            <v>2.2612808289999999</v>
          </cell>
          <cell r="L62">
            <v>2.2763631279999998</v>
          </cell>
          <cell r="M62">
            <v>2.2917724420000001</v>
          </cell>
          <cell r="N62">
            <v>2.3074827770000002</v>
          </cell>
          <cell r="O62">
            <v>2.3234773550000001</v>
          </cell>
          <cell r="P62">
            <v>2.3397459679999999</v>
          </cell>
          <cell r="Q62">
            <v>2.356282964</v>
          </cell>
          <cell r="R62">
            <v>2.3730858119999998</v>
          </cell>
          <cell r="S62">
            <v>2.3901524119999999</v>
          </cell>
          <cell r="T62">
            <v>2.4074822469999999</v>
          </cell>
          <cell r="U62">
            <v>2.4250767209999999</v>
          </cell>
          <cell r="V62">
            <v>2.4429382359999998</v>
          </cell>
          <cell r="W62">
            <v>2.4610696839999999</v>
          </cell>
          <cell r="X62">
            <v>2.47947418</v>
          </cell>
          <cell r="Y62">
            <v>2.4981549360000002</v>
          </cell>
          <cell r="Z62">
            <v>2.5171152189999999</v>
          </cell>
          <cell r="AA62">
            <v>2.53635834</v>
          </cell>
          <cell r="AB62">
            <v>2.5558876669999999</v>
          </cell>
          <cell r="AC62">
            <v>2.575706651</v>
          </cell>
          <cell r="AD62">
            <v>2.595818843</v>
          </cell>
          <cell r="AE62">
            <v>2.6162279050000001</v>
          </cell>
          <cell r="AF62">
            <v>2.6369376249999998</v>
          </cell>
          <cell r="AG62">
            <v>2.6579519130000002</v>
          </cell>
          <cell r="AH62">
            <v>2.6792748020000001</v>
          </cell>
          <cell r="AI62">
            <v>2.700910436</v>
          </cell>
          <cell r="AJ62">
            <v>2.7228630599999999</v>
          </cell>
          <cell r="AK62">
            <v>2.745137009</v>
          </cell>
        </row>
        <row r="63">
          <cell r="A63" t="str">
            <v>yg_toe_cele_seso_0</v>
          </cell>
          <cell r="B63">
            <v>0.77809678609999999</v>
          </cell>
          <cell r="C63">
            <v>0.78388147220000004</v>
          </cell>
          <cell r="D63">
            <v>0.78844844579999995</v>
          </cell>
          <cell r="E63">
            <v>0.79272755039999998</v>
          </cell>
          <cell r="F63">
            <v>0.79709865609999997</v>
          </cell>
          <cell r="G63">
            <v>0.80168307849999998</v>
          </cell>
          <cell r="H63">
            <v>0.80649582200000003</v>
          </cell>
          <cell r="I63">
            <v>0.8115154215</v>
          </cell>
          <cell r="J63">
            <v>0.81671307599999998</v>
          </cell>
          <cell r="K63">
            <v>0.82206321969999996</v>
          </cell>
          <cell r="L63">
            <v>0.82754621989999999</v>
          </cell>
          <cell r="M63">
            <v>0.83314810279999996</v>
          </cell>
          <cell r="N63">
            <v>0.83885941850000001</v>
          </cell>
          <cell r="O63">
            <v>0.84467406749999996</v>
          </cell>
          <cell r="P63">
            <v>0.85058833860000005</v>
          </cell>
          <cell r="Q63">
            <v>0.85660017779999997</v>
          </cell>
          <cell r="R63">
            <v>0.86270866400000001</v>
          </cell>
          <cell r="S63">
            <v>0.86891303460000002</v>
          </cell>
          <cell r="T63">
            <v>0.87521310139999997</v>
          </cell>
          <cell r="U63">
            <v>0.88160937449999999</v>
          </cell>
          <cell r="V63">
            <v>0.88810272759999997</v>
          </cell>
          <cell r="W63">
            <v>0.89469421159999996</v>
          </cell>
          <cell r="X63">
            <v>0.90138495890000003</v>
          </cell>
          <cell r="Y63">
            <v>0.90817613799999997</v>
          </cell>
          <cell r="Z63">
            <v>0.91506893570000003</v>
          </cell>
          <cell r="AA63">
            <v>0.92206455580000002</v>
          </cell>
          <cell r="AB63">
            <v>0.92916422310000002</v>
          </cell>
          <cell r="AC63">
            <v>0.93636919200000002</v>
          </cell>
          <cell r="AD63">
            <v>0.94368075299999998</v>
          </cell>
          <cell r="AE63">
            <v>0.9511002382</v>
          </cell>
          <cell r="AF63">
            <v>0.95862902400000005</v>
          </cell>
          <cell r="AG63">
            <v>0.96626853219999997</v>
          </cell>
          <cell r="AH63">
            <v>0.97402022870000005</v>
          </cell>
          <cell r="AI63">
            <v>0.98188562010000002</v>
          </cell>
          <cell r="AJ63">
            <v>0.98986624990000005</v>
          </cell>
          <cell r="AK63">
            <v>0.99796369350000003</v>
          </cell>
        </row>
        <row r="64">
          <cell r="A64" t="str">
            <v>yg_toe_cele_sehy_0</v>
          </cell>
          <cell r="B64">
            <v>5.9899067759999998</v>
          </cell>
          <cell r="C64">
            <v>6.034438164</v>
          </cell>
          <cell r="D64">
            <v>6.0695954179999996</v>
          </cell>
          <cell r="E64">
            <v>6.1025366129999998</v>
          </cell>
          <cell r="F64">
            <v>6.1361860459999997</v>
          </cell>
          <cell r="G64">
            <v>6.1714776230000004</v>
          </cell>
          <cell r="H64">
            <v>6.2085268500000002</v>
          </cell>
          <cell r="I64">
            <v>6.2471684869999997</v>
          </cell>
          <cell r="J64">
            <v>6.2871808170000003</v>
          </cell>
          <cell r="K64">
            <v>6.3283670330000001</v>
          </cell>
          <cell r="L64">
            <v>6.3705759979999996</v>
          </cell>
          <cell r="M64">
            <v>6.4137001400000004</v>
          </cell>
          <cell r="N64">
            <v>6.4576667130000001</v>
          </cell>
          <cell r="O64">
            <v>6.5024287599999999</v>
          </cell>
          <cell r="P64">
            <v>6.5479577139999998</v>
          </cell>
          <cell r="Q64">
            <v>6.5942377609999996</v>
          </cell>
          <cell r="R64">
            <v>6.6412618119999998</v>
          </cell>
          <cell r="S64">
            <v>6.6890239960000004</v>
          </cell>
          <cell r="T64">
            <v>6.7375228629999997</v>
          </cell>
          <cell r="U64">
            <v>6.7867623420000003</v>
          </cell>
          <cell r="V64">
            <v>6.8367491559999998</v>
          </cell>
          <cell r="W64">
            <v>6.8874913969999998</v>
          </cell>
          <cell r="X64">
            <v>6.9389977820000004</v>
          </cell>
          <cell r="Y64">
            <v>6.9912773059999997</v>
          </cell>
          <cell r="Z64">
            <v>7.0443391059999998</v>
          </cell>
          <cell r="AA64">
            <v>7.0981924469999997</v>
          </cell>
          <cell r="AB64">
            <v>7.1528467600000001</v>
          </cell>
          <cell r="AC64">
            <v>7.2083117010000004</v>
          </cell>
          <cell r="AD64">
            <v>7.2645972030000001</v>
          </cell>
          <cell r="AE64">
            <v>7.3217135229999997</v>
          </cell>
          <cell r="AF64">
            <v>7.3796712549999999</v>
          </cell>
          <cell r="AG64">
            <v>7.4384813449999996</v>
          </cell>
          <cell r="AH64">
            <v>7.4981550769999998</v>
          </cell>
          <cell r="AI64">
            <v>7.5587040510000003</v>
          </cell>
          <cell r="AJ64">
            <v>7.6201401459999998</v>
          </cell>
          <cell r="AK64">
            <v>7.682475492</v>
          </cell>
        </row>
        <row r="65">
          <cell r="A65" t="str">
            <v>yg_toe_cele_sech_0</v>
          </cell>
          <cell r="B65">
            <v>3.5035003580000001</v>
          </cell>
          <cell r="C65">
            <v>3.529546796</v>
          </cell>
          <cell r="D65">
            <v>3.5501102969999998</v>
          </cell>
          <cell r="E65">
            <v>3.5693776229999998</v>
          </cell>
          <cell r="F65">
            <v>3.5890591980000002</v>
          </cell>
          <cell r="G65">
            <v>3.6097012639999999</v>
          </cell>
          <cell r="H65">
            <v>3.6313713820000002</v>
          </cell>
          <cell r="I65">
            <v>3.6539728999999999</v>
          </cell>
          <cell r="J65">
            <v>3.6773761380000001</v>
          </cell>
          <cell r="K65">
            <v>3.7014659820000002</v>
          </cell>
          <cell r="L65">
            <v>3.7261540329999998</v>
          </cell>
          <cell r="M65">
            <v>3.7513773719999999</v>
          </cell>
          <cell r="N65">
            <v>3.7770934490000001</v>
          </cell>
          <cell r="O65">
            <v>3.803274799</v>
          </cell>
          <cell r="P65">
            <v>3.829904714</v>
          </cell>
          <cell r="Q65">
            <v>3.8569739439999999</v>
          </cell>
          <cell r="R65">
            <v>3.884478342</v>
          </cell>
          <cell r="S65">
            <v>3.9124144740000002</v>
          </cell>
          <cell r="T65">
            <v>3.9407814929999998</v>
          </cell>
          <cell r="U65">
            <v>3.9695816960000001</v>
          </cell>
          <cell r="V65">
            <v>3.9988190160000001</v>
          </cell>
          <cell r="W65">
            <v>4.0284981850000001</v>
          </cell>
          <cell r="X65">
            <v>4.0586243030000002</v>
          </cell>
          <cell r="Y65">
            <v>4.089202631</v>
          </cell>
          <cell r="Z65">
            <v>4.1202385120000002</v>
          </cell>
          <cell r="AA65">
            <v>4.1517373659999999</v>
          </cell>
          <cell r="AB65">
            <v>4.1837047099999998</v>
          </cell>
          <cell r="AC65">
            <v>4.2161461889999998</v>
          </cell>
          <cell r="AD65">
            <v>4.2490676159999996</v>
          </cell>
          <cell r="AE65">
            <v>4.2824749889999998</v>
          </cell>
          <cell r="AF65">
            <v>4.3163745039999997</v>
          </cell>
          <cell r="AG65">
            <v>4.3507725629999996</v>
          </cell>
          <cell r="AH65">
            <v>4.3856757679999996</v>
          </cell>
          <cell r="AI65">
            <v>4.4210909020000004</v>
          </cell>
          <cell r="AJ65">
            <v>4.4570249139999998</v>
          </cell>
          <cell r="AK65">
            <v>4.4934848980000002</v>
          </cell>
        </row>
        <row r="66">
          <cell r="A66" t="str">
            <v>yg_toe_cele_seot_0</v>
          </cell>
          <cell r="B66">
            <v>9.7845417399999995E-2</v>
          </cell>
          <cell r="C66">
            <v>9.8572839800000006E-2</v>
          </cell>
          <cell r="D66">
            <v>9.91471352E-2</v>
          </cell>
          <cell r="E66">
            <v>9.9685231299999996E-2</v>
          </cell>
          <cell r="F66">
            <v>0.1002348964</v>
          </cell>
          <cell r="G66">
            <v>0.100811386</v>
          </cell>
          <cell r="H66">
            <v>0.10141658689999999</v>
          </cell>
          <cell r="I66">
            <v>0.1020477999</v>
          </cell>
          <cell r="J66">
            <v>0.10270140329999999</v>
          </cell>
          <cell r="K66">
            <v>0.1033741821</v>
          </cell>
          <cell r="L66">
            <v>0.10406366760000001</v>
          </cell>
          <cell r="M66">
            <v>0.1047681025</v>
          </cell>
          <cell r="N66">
            <v>0.1054862986</v>
          </cell>
          <cell r="O66">
            <v>0.1062174889</v>
          </cell>
          <cell r="P66">
            <v>0.1069612065</v>
          </cell>
          <cell r="Q66">
            <v>0.1077171933</v>
          </cell>
          <cell r="R66">
            <v>0.1084853335</v>
          </cell>
          <cell r="S66">
            <v>0.10926553109999999</v>
          </cell>
          <cell r="T66">
            <v>0.11005776239999999</v>
          </cell>
          <cell r="U66">
            <v>0.1108620917</v>
          </cell>
          <cell r="V66">
            <v>0.1116786287</v>
          </cell>
          <cell r="W66">
            <v>0.1125075057</v>
          </cell>
          <cell r="X66">
            <v>0.11334886499999999</v>
          </cell>
          <cell r="Y66">
            <v>0.11420285350000001</v>
          </cell>
          <cell r="Z66">
            <v>0.11506962060000001</v>
          </cell>
          <cell r="AA66">
            <v>0.1159493175</v>
          </cell>
          <cell r="AB66">
            <v>0.1168420984</v>
          </cell>
          <cell r="AC66">
            <v>0.1177481209</v>
          </cell>
          <cell r="AD66">
            <v>0.1186675473</v>
          </cell>
          <cell r="AE66">
            <v>0.11960054520000001</v>
          </cell>
          <cell r="AF66">
            <v>0.1205472875</v>
          </cell>
          <cell r="AG66">
            <v>0.1215079532</v>
          </cell>
          <cell r="AH66">
            <v>0.1224827265</v>
          </cell>
          <cell r="AI66">
            <v>0.1234717969</v>
          </cell>
          <cell r="AJ66">
            <v>0.12447535849999999</v>
          </cell>
          <cell r="AK66">
            <v>0.12549360940000001</v>
          </cell>
        </row>
        <row r="67">
          <cell r="A67" t="str">
            <v>yg_toe_chea_sech_0</v>
          </cell>
          <cell r="B67">
            <v>5.7094259999999997</v>
          </cell>
          <cell r="C67">
            <v>5.7727300120000002</v>
          </cell>
          <cell r="D67">
            <v>5.8353686040000001</v>
          </cell>
          <cell r="E67">
            <v>5.8979758010000003</v>
          </cell>
          <cell r="F67">
            <v>5.9608288610000004</v>
          </cell>
          <cell r="G67">
            <v>6.0240115479999998</v>
          </cell>
          <cell r="H67">
            <v>6.0875169590000002</v>
          </cell>
          <cell r="I67">
            <v>6.1513029420000001</v>
          </cell>
          <cell r="J67">
            <v>6.2153208009999998</v>
          </cell>
          <cell r="K67">
            <v>6.2795288999999999</v>
          </cell>
          <cell r="L67">
            <v>6.3438975519999996</v>
          </cell>
          <cell r="M67">
            <v>6.408409164</v>
          </cell>
          <cell r="N67">
            <v>6.4730562039999997</v>
          </cell>
          <cell r="O67">
            <v>6.5378385339999996</v>
          </cell>
          <cell r="P67">
            <v>6.6027609060000003</v>
          </cell>
          <cell r="Q67">
            <v>6.6678309000000002</v>
          </cell>
          <cell r="R67">
            <v>6.733057445</v>
          </cell>
          <cell r="S67">
            <v>6.7984498550000003</v>
          </cell>
          <cell r="T67">
            <v>6.8640171910000003</v>
          </cell>
          <cell r="U67">
            <v>6.929767912</v>
          </cell>
          <cell r="V67">
            <v>6.9957097700000004</v>
          </cell>
          <cell r="W67">
            <v>7.0618498540000001</v>
          </cell>
          <cell r="X67">
            <v>7.1281946889999999</v>
          </cell>
          <cell r="Y67">
            <v>7.1947503729999998</v>
          </cell>
          <cell r="Z67">
            <v>7.2615227200000003</v>
          </cell>
          <cell r="AA67">
            <v>7.3285174030000002</v>
          </cell>
          <cell r="AB67">
            <v>7.3957400800000004</v>
          </cell>
          <cell r="AC67">
            <v>7.4631965039999999</v>
          </cell>
          <cell r="AD67">
            <v>7.5308926070000002</v>
          </cell>
          <cell r="AE67">
            <v>7.5988345610000003</v>
          </cell>
          <cell r="AF67">
            <v>7.6670259400000003</v>
          </cell>
          <cell r="AG67">
            <v>7.7354723270000001</v>
          </cell>
          <cell r="AH67">
            <v>7.8041804959999999</v>
          </cell>
          <cell r="AI67">
            <v>7.8731578879999997</v>
          </cell>
          <cell r="AJ67">
            <v>7.9424123719999997</v>
          </cell>
          <cell r="AK67">
            <v>8.0119521220000003</v>
          </cell>
        </row>
        <row r="68">
          <cell r="A68" t="str">
            <v>yg_toe_cbio_sfor_0</v>
          </cell>
          <cell r="B68">
            <v>9.9498250000000006</v>
          </cell>
          <cell r="C68">
            <v>9.9914163170000005</v>
          </cell>
          <cell r="D68">
            <v>10.00372123</v>
          </cell>
          <cell r="E68">
            <v>10.00687286</v>
          </cell>
          <cell r="F68">
            <v>10.00922241</v>
          </cell>
          <cell r="G68">
            <v>10.013698099999999</v>
          </cell>
          <cell r="H68">
            <v>10.02096373</v>
          </cell>
          <cell r="I68">
            <v>10.0308554</v>
          </cell>
          <cell r="J68">
            <v>10.04298721</v>
          </cell>
          <cell r="K68">
            <v>10.05697975</v>
          </cell>
          <cell r="L68">
            <v>10.07252793</v>
          </cell>
          <cell r="M68">
            <v>10.089406629999999</v>
          </cell>
          <cell r="N68">
            <v>10.107456790000001</v>
          </cell>
          <cell r="O68">
            <v>10.12656855</v>
          </cell>
          <cell r="P68">
            <v>10.146667000000001</v>
          </cell>
          <cell r="Q68">
            <v>10.16770155</v>
          </cell>
          <cell r="R68">
            <v>10.189638349999999</v>
          </cell>
          <cell r="S68">
            <v>10.21245382</v>
          </cell>
          <cell r="T68">
            <v>10.23613134</v>
          </cell>
          <cell r="U68">
            <v>10.260648270000001</v>
          </cell>
          <cell r="V68">
            <v>10.28599468</v>
          </cell>
          <cell r="W68">
            <v>10.31216751</v>
          </cell>
          <cell r="X68">
            <v>10.33916745</v>
          </cell>
          <cell r="Y68">
            <v>10.366997209999999</v>
          </cell>
          <cell r="Z68">
            <v>10.39566057</v>
          </cell>
          <cell r="AA68">
            <v>10.42516187</v>
          </cell>
          <cell r="AB68">
            <v>10.455505799999999</v>
          </cell>
          <cell r="AC68">
            <v>10.486697270000001</v>
          </cell>
          <cell r="AD68">
            <v>10.518741329999999</v>
          </cell>
          <cell r="AE68">
            <v>10.55164323</v>
          </cell>
          <cell r="AF68">
            <v>10.585407699999999</v>
          </cell>
          <cell r="AG68">
            <v>10.620039970000001</v>
          </cell>
          <cell r="AH68">
            <v>10.65554567</v>
          </cell>
          <cell r="AI68">
            <v>10.691930709999999</v>
          </cell>
          <cell r="AJ68">
            <v>10.729201189999999</v>
          </cell>
          <cell r="AK68">
            <v>10.767363359999999</v>
          </cell>
        </row>
        <row r="69">
          <cell r="A69" t="str">
            <v>yg_toe_cbio_spub_0</v>
          </cell>
          <cell r="B69">
            <v>1.228594</v>
          </cell>
          <cell r="C69">
            <v>1.2337296520000001</v>
          </cell>
          <cell r="D69">
            <v>1.235249051</v>
          </cell>
          <cell r="E69">
            <v>1.2356382100000001</v>
          </cell>
          <cell r="F69">
            <v>1.2359283299999999</v>
          </cell>
          <cell r="G69">
            <v>1.2364809839999999</v>
          </cell>
          <cell r="H69">
            <v>1.237378136</v>
          </cell>
          <cell r="I69">
            <v>1.23859955</v>
          </cell>
          <cell r="J69">
            <v>1.2400975729999999</v>
          </cell>
          <cell r="K69">
            <v>1.241825357</v>
          </cell>
          <cell r="L69">
            <v>1.243745229</v>
          </cell>
          <cell r="M69">
            <v>1.245829393</v>
          </cell>
          <cell r="N69">
            <v>1.2480582090000001</v>
          </cell>
          <cell r="O69">
            <v>1.2504181089999999</v>
          </cell>
          <cell r="P69">
            <v>1.252899845</v>
          </cell>
          <cell r="Q69">
            <v>1.2554971690000001</v>
          </cell>
          <cell r="R69">
            <v>1.258205902</v>
          </cell>
          <cell r="S69">
            <v>1.2610231329999999</v>
          </cell>
          <cell r="T69">
            <v>1.263946808</v>
          </cell>
          <cell r="U69">
            <v>1.2669741329999999</v>
          </cell>
          <cell r="V69">
            <v>1.270103881</v>
          </cell>
          <cell r="W69">
            <v>1.2733356739999999</v>
          </cell>
          <cell r="X69">
            <v>1.2766695990000001</v>
          </cell>
          <cell r="Y69">
            <v>1.2801059889999999</v>
          </cell>
          <cell r="Z69">
            <v>1.28364531</v>
          </cell>
          <cell r="AA69">
            <v>1.2872881</v>
          </cell>
          <cell r="AB69">
            <v>1.2910349379999999</v>
          </cell>
          <cell r="AC69">
            <v>1.294886427</v>
          </cell>
          <cell r="AD69">
            <v>1.2988431949999999</v>
          </cell>
          <cell r="AE69">
            <v>1.3029058870000001</v>
          </cell>
          <cell r="AF69">
            <v>1.3070750879999999</v>
          </cell>
          <cell r="AG69">
            <v>1.311351444</v>
          </cell>
          <cell r="AH69">
            <v>1.315735651</v>
          </cell>
          <cell r="AI69">
            <v>1.320228438</v>
          </cell>
          <cell r="AJ69">
            <v>1.3248305579999999</v>
          </cell>
          <cell r="AK69">
            <v>1.3295427820000001</v>
          </cell>
        </row>
        <row r="70">
          <cell r="A70" t="str">
            <v>yg_toe_cote_soil_0</v>
          </cell>
          <cell r="B70">
            <v>12.624928000000001</v>
          </cell>
          <cell r="C70">
            <v>12.753912120000001</v>
          </cell>
          <cell r="D70">
            <v>12.878502709999999</v>
          </cell>
          <cell r="E70">
            <v>13.004956269999999</v>
          </cell>
          <cell r="F70">
            <v>13.13540004</v>
          </cell>
          <cell r="G70">
            <v>13.27005628</v>
          </cell>
          <cell r="H70">
            <v>13.40850178</v>
          </cell>
          <cell r="I70">
            <v>13.5502007</v>
          </cell>
          <cell r="J70">
            <v>13.69468769</v>
          </cell>
          <cell r="K70">
            <v>13.84160803</v>
          </cell>
          <cell r="L70">
            <v>13.9907082</v>
          </cell>
          <cell r="M70">
            <v>14.14181432</v>
          </cell>
          <cell r="N70">
            <v>14.29481169</v>
          </cell>
          <cell r="O70">
            <v>14.44962853</v>
          </cell>
          <cell r="P70">
            <v>14.606223610000001</v>
          </cell>
          <cell r="Q70">
            <v>14.764578350000001</v>
          </cell>
          <cell r="R70">
            <v>14.92469019</v>
          </cell>
          <cell r="S70">
            <v>15.086566940000001</v>
          </cell>
          <cell r="T70">
            <v>15.25022379</v>
          </cell>
          <cell r="U70">
            <v>15.41568097</v>
          </cell>
          <cell r="V70">
            <v>15.5829617</v>
          </cell>
          <cell r="W70">
            <v>15.752090669999999</v>
          </cell>
          <cell r="X70">
            <v>15.92309324</v>
          </cell>
          <cell r="Y70">
            <v>16.095994879999999</v>
          </cell>
          <cell r="Z70">
            <v>16.27082102</v>
          </cell>
          <cell r="AA70">
            <v>16.447597009999999</v>
          </cell>
          <cell r="AB70">
            <v>16.62634817</v>
          </cell>
          <cell r="AC70">
            <v>16.807099919999999</v>
          </cell>
          <cell r="AD70">
            <v>16.9898779</v>
          </cell>
          <cell r="AE70">
            <v>17.174708020000001</v>
          </cell>
          <cell r="AF70">
            <v>17.361616399999999</v>
          </cell>
          <cell r="AG70">
            <v>17.550629650000001</v>
          </cell>
          <cell r="AH70">
            <v>17.74177482</v>
          </cell>
          <cell r="AI70">
            <v>17.93507941</v>
          </cell>
          <cell r="AJ70">
            <v>18.130571239999998</v>
          </cell>
          <cell r="AK70">
            <v>18.328278439999998</v>
          </cell>
        </row>
        <row r="71">
          <cell r="A71" t="str">
            <v>yg_toe_cote_spub_0</v>
          </cell>
          <cell r="B71">
            <v>1.228594</v>
          </cell>
          <cell r="C71">
            <v>1.2411460809999999</v>
          </cell>
          <cell r="D71">
            <v>1.253270605</v>
          </cell>
          <cell r="E71">
            <v>1.2655764249999999</v>
          </cell>
          <cell r="F71">
            <v>1.2782705519999999</v>
          </cell>
          <cell r="G71">
            <v>1.291374614</v>
          </cell>
          <cell r="H71">
            <v>1.304847428</v>
          </cell>
          <cell r="I71">
            <v>1.3186368500000001</v>
          </cell>
          <cell r="J71">
            <v>1.3326975910000001</v>
          </cell>
          <cell r="K71">
            <v>1.3469951339999999</v>
          </cell>
          <cell r="L71">
            <v>1.3615048059999999</v>
          </cell>
          <cell r="M71">
            <v>1.3762096880000001</v>
          </cell>
          <cell r="N71">
            <v>1.3910986169999999</v>
          </cell>
          <cell r="O71">
            <v>1.406164607</v>
          </cell>
          <cell r="P71">
            <v>1.4214036459999999</v>
          </cell>
          <cell r="Q71">
            <v>1.436813927</v>
          </cell>
          <cell r="R71">
            <v>1.4523952</v>
          </cell>
          <cell r="S71">
            <v>1.4681482239999999</v>
          </cell>
          <cell r="T71">
            <v>1.484074479</v>
          </cell>
          <cell r="U71">
            <v>1.500175933</v>
          </cell>
          <cell r="V71">
            <v>1.516454846</v>
          </cell>
          <cell r="W71">
            <v>1.53291362</v>
          </cell>
          <cell r="X71">
            <v>1.549554723</v>
          </cell>
          <cell r="Y71">
            <v>1.5663806339999999</v>
          </cell>
          <cell r="Z71">
            <v>1.5833938279999999</v>
          </cell>
          <cell r="AA71">
            <v>1.6005967720000001</v>
          </cell>
          <cell r="AB71">
            <v>1.617991929</v>
          </cell>
          <cell r="AC71">
            <v>1.635581773</v>
          </cell>
          <cell r="AD71">
            <v>1.6533687989999999</v>
          </cell>
          <cell r="AE71">
            <v>1.67135553</v>
          </cell>
          <cell r="AF71">
            <v>1.6895445060000001</v>
          </cell>
          <cell r="AG71">
            <v>1.707938317</v>
          </cell>
          <cell r="AH71">
            <v>1.7265395960000001</v>
          </cell>
          <cell r="AI71">
            <v>1.7453510189999999</v>
          </cell>
          <cell r="AJ71">
            <v>1.7643752930000001</v>
          </cell>
          <cell r="AK71">
            <v>1.783615156</v>
          </cell>
        </row>
      </sheetData>
      <sheetData sheetId="9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phiy_ccoa_smin_2</v>
          </cell>
          <cell r="B2">
            <v>0.2006908916</v>
          </cell>
          <cell r="C2">
            <v>0.2006908916</v>
          </cell>
          <cell r="D2">
            <v>0.2006908916</v>
          </cell>
          <cell r="E2">
            <v>0.2006908916</v>
          </cell>
          <cell r="F2">
            <v>0.2006908916</v>
          </cell>
          <cell r="G2">
            <v>0.2006908916</v>
          </cell>
          <cell r="H2">
            <v>0.2006908916</v>
          </cell>
          <cell r="I2">
            <v>0.2006908916</v>
          </cell>
          <cell r="J2">
            <v>0.2006908916</v>
          </cell>
          <cell r="K2">
            <v>0.2006908916</v>
          </cell>
          <cell r="L2">
            <v>0.2006908916</v>
          </cell>
          <cell r="M2">
            <v>0.2006908916</v>
          </cell>
          <cell r="N2">
            <v>0.2006908916</v>
          </cell>
          <cell r="O2">
            <v>0.2006908916</v>
          </cell>
          <cell r="P2">
            <v>0.2006908916</v>
          </cell>
          <cell r="Q2">
            <v>0.2006908916</v>
          </cell>
          <cell r="R2">
            <v>0.2006908916</v>
          </cell>
          <cell r="S2">
            <v>0.2006908916</v>
          </cell>
          <cell r="T2">
            <v>0.2006908916</v>
          </cell>
          <cell r="U2">
            <v>0.2006908916</v>
          </cell>
          <cell r="V2">
            <v>0.2006908916</v>
          </cell>
          <cell r="W2">
            <v>0.2006908916</v>
          </cell>
          <cell r="X2">
            <v>0.2006908916</v>
          </cell>
          <cell r="Y2">
            <v>0.2006908916</v>
          </cell>
          <cell r="Z2">
            <v>0.2006908916</v>
          </cell>
          <cell r="AA2">
            <v>0.2006908916</v>
          </cell>
          <cell r="AB2">
            <v>0.2006908916</v>
          </cell>
          <cell r="AC2">
            <v>0.2006908916</v>
          </cell>
          <cell r="AD2">
            <v>0.2006908916</v>
          </cell>
          <cell r="AE2">
            <v>0.2006908916</v>
          </cell>
          <cell r="AF2">
            <v>0.2006908916</v>
          </cell>
          <cell r="AG2">
            <v>0.2006908916</v>
          </cell>
          <cell r="AH2">
            <v>0.2006908916</v>
          </cell>
          <cell r="AI2">
            <v>0.2006908916</v>
          </cell>
          <cell r="AJ2">
            <v>0.2006908916</v>
          </cell>
          <cell r="AK2">
            <v>0.2006908916</v>
          </cell>
        </row>
        <row r="3">
          <cell r="A3" t="str">
            <v>phiy_ccoa_soil_2</v>
          </cell>
          <cell r="B3">
            <v>0.79930910840000002</v>
          </cell>
          <cell r="C3">
            <v>0.79930910840000002</v>
          </cell>
          <cell r="D3">
            <v>0.79930910840000002</v>
          </cell>
          <cell r="E3">
            <v>0.79930910840000002</v>
          </cell>
          <cell r="F3">
            <v>0.79930910840000002</v>
          </cell>
          <cell r="G3">
            <v>0.79930910840000002</v>
          </cell>
          <cell r="H3">
            <v>0.79930910840000002</v>
          </cell>
          <cell r="I3">
            <v>0.79930910840000002</v>
          </cell>
          <cell r="J3">
            <v>0.79930910840000002</v>
          </cell>
          <cell r="K3">
            <v>0.79930910840000002</v>
          </cell>
          <cell r="L3">
            <v>0.79930910840000002</v>
          </cell>
          <cell r="M3">
            <v>0.79930910840000002</v>
          </cell>
          <cell r="N3">
            <v>0.79930910840000002</v>
          </cell>
          <cell r="O3">
            <v>0.79930910840000002</v>
          </cell>
          <cell r="P3">
            <v>0.79930910840000002</v>
          </cell>
          <cell r="Q3">
            <v>0.79930910840000002</v>
          </cell>
          <cell r="R3">
            <v>0.79930910840000002</v>
          </cell>
          <cell r="S3">
            <v>0.79930910840000002</v>
          </cell>
          <cell r="T3">
            <v>0.79930910840000002</v>
          </cell>
          <cell r="U3">
            <v>0.79930910840000002</v>
          </cell>
          <cell r="V3">
            <v>0.79930910840000002</v>
          </cell>
          <cell r="W3">
            <v>0.79930910840000002</v>
          </cell>
          <cell r="X3">
            <v>0.79930910840000002</v>
          </cell>
          <cell r="Y3">
            <v>0.79930910840000002</v>
          </cell>
          <cell r="Z3">
            <v>0.79930910840000002</v>
          </cell>
          <cell r="AA3">
            <v>0.79930910840000002</v>
          </cell>
          <cell r="AB3">
            <v>0.79930910840000002</v>
          </cell>
          <cell r="AC3">
            <v>0.79930910840000002</v>
          </cell>
          <cell r="AD3">
            <v>0.79930910840000002</v>
          </cell>
          <cell r="AE3">
            <v>0.79930910840000002</v>
          </cell>
          <cell r="AF3">
            <v>0.79930910840000002</v>
          </cell>
          <cell r="AG3">
            <v>0.79930910840000002</v>
          </cell>
          <cell r="AH3">
            <v>0.79930910840000002</v>
          </cell>
          <cell r="AI3">
            <v>0.79930910840000002</v>
          </cell>
          <cell r="AJ3">
            <v>0.79930910840000002</v>
          </cell>
          <cell r="AK3">
            <v>0.79930910840000002</v>
          </cell>
        </row>
        <row r="4">
          <cell r="A4" t="str">
            <v>phiy_ccoi_smin_2</v>
          </cell>
          <cell r="B4">
            <v>0.7836667034</v>
          </cell>
          <cell r="C4">
            <v>0.7836667034</v>
          </cell>
          <cell r="D4">
            <v>0.7836667034</v>
          </cell>
          <cell r="E4">
            <v>0.7836667034</v>
          </cell>
          <cell r="F4">
            <v>0.7836667034</v>
          </cell>
          <cell r="G4">
            <v>0.7836667034</v>
          </cell>
          <cell r="H4">
            <v>0.7836667034</v>
          </cell>
          <cell r="I4">
            <v>0.7836667034</v>
          </cell>
          <cell r="J4">
            <v>0.7836667034</v>
          </cell>
          <cell r="K4">
            <v>0.7836667034</v>
          </cell>
          <cell r="L4">
            <v>0.7836667034</v>
          </cell>
          <cell r="M4">
            <v>0.7836667034</v>
          </cell>
          <cell r="N4">
            <v>0.7836667034</v>
          </cell>
          <cell r="O4">
            <v>0.7836667034</v>
          </cell>
          <cell r="P4">
            <v>0.7836667034</v>
          </cell>
          <cell r="Q4">
            <v>0.7836667034</v>
          </cell>
          <cell r="R4">
            <v>0.7836667034</v>
          </cell>
          <cell r="S4">
            <v>0.7836667034</v>
          </cell>
          <cell r="T4">
            <v>0.7836667034</v>
          </cell>
          <cell r="U4">
            <v>0.7836667034</v>
          </cell>
          <cell r="V4">
            <v>0.7836667034</v>
          </cell>
          <cell r="W4">
            <v>0.7836667034</v>
          </cell>
          <cell r="X4">
            <v>0.7836667034</v>
          </cell>
          <cell r="Y4">
            <v>0.7836667034</v>
          </cell>
          <cell r="Z4">
            <v>0.7836667034</v>
          </cell>
          <cell r="AA4">
            <v>0.7836667034</v>
          </cell>
          <cell r="AB4">
            <v>0.7836667034</v>
          </cell>
          <cell r="AC4">
            <v>0.7836667034</v>
          </cell>
          <cell r="AD4">
            <v>0.7836667034</v>
          </cell>
          <cell r="AE4">
            <v>0.7836667034</v>
          </cell>
          <cell r="AF4">
            <v>0.7836667034</v>
          </cell>
          <cell r="AG4">
            <v>0.7836667034</v>
          </cell>
          <cell r="AH4">
            <v>0.7836667034</v>
          </cell>
          <cell r="AI4">
            <v>0.7836667034</v>
          </cell>
          <cell r="AJ4">
            <v>0.7836667034</v>
          </cell>
          <cell r="AK4">
            <v>0.7836667034</v>
          </cell>
        </row>
        <row r="5">
          <cell r="A5" t="str">
            <v>phiy_ccoi_soil_2</v>
          </cell>
          <cell r="B5">
            <v>0.2163332966</v>
          </cell>
          <cell r="C5">
            <v>0.2163332966</v>
          </cell>
          <cell r="D5">
            <v>0.2163332966</v>
          </cell>
          <cell r="E5">
            <v>0.2163332966</v>
          </cell>
          <cell r="F5">
            <v>0.2163332966</v>
          </cell>
          <cell r="G5">
            <v>0.2163332966</v>
          </cell>
          <cell r="H5">
            <v>0.2163332966</v>
          </cell>
          <cell r="I5">
            <v>0.2163332966</v>
          </cell>
          <cell r="J5">
            <v>0.2163332966</v>
          </cell>
          <cell r="K5">
            <v>0.2163332966</v>
          </cell>
          <cell r="L5">
            <v>0.2163332966</v>
          </cell>
          <cell r="M5">
            <v>0.2163332966</v>
          </cell>
          <cell r="N5">
            <v>0.2163332966</v>
          </cell>
          <cell r="O5">
            <v>0.2163332966</v>
          </cell>
          <cell r="P5">
            <v>0.2163332966</v>
          </cell>
          <cell r="Q5">
            <v>0.2163332966</v>
          </cell>
          <cell r="R5">
            <v>0.2163332966</v>
          </cell>
          <cell r="S5">
            <v>0.2163332966</v>
          </cell>
          <cell r="T5">
            <v>0.2163332966</v>
          </cell>
          <cell r="U5">
            <v>0.2163332966</v>
          </cell>
          <cell r="V5">
            <v>0.2163332966</v>
          </cell>
          <cell r="W5">
            <v>0.2163332966</v>
          </cell>
          <cell r="X5">
            <v>0.2163332966</v>
          </cell>
          <cell r="Y5">
            <v>0.2163332966</v>
          </cell>
          <cell r="Z5">
            <v>0.2163332966</v>
          </cell>
          <cell r="AA5">
            <v>0.2163332966</v>
          </cell>
          <cell r="AB5">
            <v>0.2163332966</v>
          </cell>
          <cell r="AC5">
            <v>0.2163332966</v>
          </cell>
          <cell r="AD5">
            <v>0.2163332966</v>
          </cell>
          <cell r="AE5">
            <v>0.2163332966</v>
          </cell>
          <cell r="AF5">
            <v>0.2163332966</v>
          </cell>
          <cell r="AG5">
            <v>0.2163332966</v>
          </cell>
          <cell r="AH5">
            <v>0.2163332966</v>
          </cell>
          <cell r="AI5">
            <v>0.2163332966</v>
          </cell>
          <cell r="AJ5">
            <v>0.2163332966</v>
          </cell>
          <cell r="AK5">
            <v>0.2163332966</v>
          </cell>
        </row>
        <row r="6">
          <cell r="A6" t="str">
            <v>phiy_cfut_soil_2</v>
          </cell>
          <cell r="B6">
            <v>0.83809636089999995</v>
          </cell>
          <cell r="C6">
            <v>0.83809636089999995</v>
          </cell>
          <cell r="D6">
            <v>0.83809636089999995</v>
          </cell>
          <cell r="E6">
            <v>0.83809636089999995</v>
          </cell>
          <cell r="F6">
            <v>0.83809636089999995</v>
          </cell>
          <cell r="G6">
            <v>0.83809636089999995</v>
          </cell>
          <cell r="H6">
            <v>0.83809636089999995</v>
          </cell>
          <cell r="I6">
            <v>0.83809636089999995</v>
          </cell>
          <cell r="J6">
            <v>0.83809636089999995</v>
          </cell>
          <cell r="K6">
            <v>0.83809636089999995</v>
          </cell>
          <cell r="L6">
            <v>0.83809636089999995</v>
          </cell>
          <cell r="M6">
            <v>0.83809636089999995</v>
          </cell>
          <cell r="N6">
            <v>0.83809636089999995</v>
          </cell>
          <cell r="O6">
            <v>0.83809636089999995</v>
          </cell>
          <cell r="P6">
            <v>0.83809636089999995</v>
          </cell>
          <cell r="Q6">
            <v>0.83809636089999995</v>
          </cell>
          <cell r="R6">
            <v>0.83809636089999995</v>
          </cell>
          <cell r="S6">
            <v>0.83809636089999995</v>
          </cell>
          <cell r="T6">
            <v>0.83809636089999995</v>
          </cell>
          <cell r="U6">
            <v>0.83809636089999995</v>
          </cell>
          <cell r="V6">
            <v>0.83809636089999995</v>
          </cell>
          <cell r="W6">
            <v>0.83809636089999995</v>
          </cell>
          <cell r="X6">
            <v>0.83809636089999995</v>
          </cell>
          <cell r="Y6">
            <v>0.83809636089999995</v>
          </cell>
          <cell r="Z6">
            <v>0.83809636089999995</v>
          </cell>
          <cell r="AA6">
            <v>0.83809636089999995</v>
          </cell>
          <cell r="AB6">
            <v>0.83809636089999995</v>
          </cell>
          <cell r="AC6">
            <v>0.83809636089999995</v>
          </cell>
          <cell r="AD6">
            <v>0.83809636089999995</v>
          </cell>
          <cell r="AE6">
            <v>0.83809636089999995</v>
          </cell>
          <cell r="AF6">
            <v>0.83809636089999995</v>
          </cell>
          <cell r="AG6">
            <v>0.83809636089999995</v>
          </cell>
          <cell r="AH6">
            <v>0.83809636089999995</v>
          </cell>
          <cell r="AI6">
            <v>0.83809636089999995</v>
          </cell>
          <cell r="AJ6">
            <v>0.83809636089999995</v>
          </cell>
          <cell r="AK6">
            <v>0.83809636089999995</v>
          </cell>
        </row>
        <row r="7">
          <cell r="A7" t="str">
            <v>phiy_cfut_sbfu_2</v>
          </cell>
          <cell r="B7">
            <v>0.1619036391</v>
          </cell>
          <cell r="C7">
            <v>0.1619036391</v>
          </cell>
          <cell r="D7">
            <v>0.1619036391</v>
          </cell>
          <cell r="E7">
            <v>0.1619036391</v>
          </cell>
          <cell r="F7">
            <v>0.1619036391</v>
          </cell>
          <cell r="G7">
            <v>0.1619036391</v>
          </cell>
          <cell r="H7">
            <v>0.1619036391</v>
          </cell>
          <cell r="I7">
            <v>0.1619036391</v>
          </cell>
          <cell r="J7">
            <v>0.1619036391</v>
          </cell>
          <cell r="K7">
            <v>0.1619036391</v>
          </cell>
          <cell r="L7">
            <v>0.1619036391</v>
          </cell>
          <cell r="M7">
            <v>0.1619036391</v>
          </cell>
          <cell r="N7">
            <v>0.1619036391</v>
          </cell>
          <cell r="O7">
            <v>0.1619036391</v>
          </cell>
          <cell r="P7">
            <v>0.1619036391</v>
          </cell>
          <cell r="Q7">
            <v>0.1619036391</v>
          </cell>
          <cell r="R7">
            <v>0.1619036391</v>
          </cell>
          <cell r="S7">
            <v>0.1619036391</v>
          </cell>
          <cell r="T7">
            <v>0.1619036391</v>
          </cell>
          <cell r="U7">
            <v>0.1619036391</v>
          </cell>
          <cell r="V7">
            <v>0.1619036391</v>
          </cell>
          <cell r="W7">
            <v>0.1619036391</v>
          </cell>
          <cell r="X7">
            <v>0.1619036391</v>
          </cell>
          <cell r="Y7">
            <v>0.1619036391</v>
          </cell>
          <cell r="Z7">
            <v>0.1619036391</v>
          </cell>
          <cell r="AA7">
            <v>0.1619036391</v>
          </cell>
          <cell r="AB7">
            <v>0.1619036391</v>
          </cell>
          <cell r="AC7">
            <v>0.1619036391</v>
          </cell>
          <cell r="AD7">
            <v>0.1619036391</v>
          </cell>
          <cell r="AE7">
            <v>0.1619036391</v>
          </cell>
          <cell r="AF7">
            <v>0.1619036391</v>
          </cell>
          <cell r="AG7">
            <v>0.1619036391</v>
          </cell>
          <cell r="AH7">
            <v>0.1619036391</v>
          </cell>
          <cell r="AI7">
            <v>0.1619036391</v>
          </cell>
          <cell r="AJ7">
            <v>0.1619036391</v>
          </cell>
          <cell r="AK7">
            <v>0.1619036391</v>
          </cell>
        </row>
        <row r="8">
          <cell r="A8" t="str">
            <v>phiy_cfuh_soil_2</v>
          </cell>
          <cell r="B8">
            <v>1</v>
          </cell>
          <cell r="C8">
            <v>1</v>
          </cell>
          <cell r="D8">
            <v>1</v>
          </cell>
          <cell r="E8">
            <v>1</v>
          </cell>
          <cell r="F8">
            <v>1</v>
          </cell>
          <cell r="G8">
            <v>1</v>
          </cell>
          <cell r="H8">
            <v>1</v>
          </cell>
          <cell r="I8">
            <v>1</v>
          </cell>
          <cell r="J8">
            <v>1</v>
          </cell>
          <cell r="K8">
            <v>1</v>
          </cell>
          <cell r="L8">
            <v>1</v>
          </cell>
          <cell r="M8">
            <v>1</v>
          </cell>
          <cell r="N8">
            <v>1</v>
          </cell>
          <cell r="O8">
            <v>1</v>
          </cell>
          <cell r="P8">
            <v>1</v>
          </cell>
          <cell r="Q8">
            <v>1</v>
          </cell>
          <cell r="R8">
            <v>1</v>
          </cell>
          <cell r="S8">
            <v>1</v>
          </cell>
          <cell r="T8">
            <v>1</v>
          </cell>
          <cell r="U8">
            <v>1</v>
          </cell>
          <cell r="V8">
            <v>1</v>
          </cell>
          <cell r="W8">
            <v>1</v>
          </cell>
          <cell r="X8">
            <v>1</v>
          </cell>
          <cell r="Y8">
            <v>1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1</v>
          </cell>
          <cell r="AH8">
            <v>1</v>
          </cell>
          <cell r="AI8">
            <v>1</v>
          </cell>
          <cell r="AJ8">
            <v>1</v>
          </cell>
          <cell r="AK8">
            <v>1</v>
          </cell>
        </row>
        <row r="9">
          <cell r="A9" t="str">
            <v>phiy_cgas_smet_2</v>
          </cell>
          <cell r="B9">
            <v>8.2704782399999999E-5</v>
          </cell>
          <cell r="C9">
            <v>8.2704782399999999E-5</v>
          </cell>
          <cell r="D9">
            <v>8.2704782399999999E-5</v>
          </cell>
          <cell r="E9">
            <v>8.2704782399999999E-5</v>
          </cell>
          <cell r="F9">
            <v>8.2704782399999999E-5</v>
          </cell>
          <cell r="G9">
            <v>8.2704782399999999E-5</v>
          </cell>
          <cell r="H9">
            <v>8.2704782399999999E-5</v>
          </cell>
          <cell r="I9">
            <v>8.2704782399999999E-5</v>
          </cell>
          <cell r="J9">
            <v>8.2704782399999999E-5</v>
          </cell>
          <cell r="K9">
            <v>8.2704782399999999E-5</v>
          </cell>
          <cell r="L9">
            <v>8.2704782399999999E-5</v>
          </cell>
          <cell r="M9">
            <v>8.2704782399999999E-5</v>
          </cell>
          <cell r="N9">
            <v>8.2704782399999999E-5</v>
          </cell>
          <cell r="O9">
            <v>8.2704782399999999E-5</v>
          </cell>
          <cell r="P9">
            <v>8.2704782399999999E-5</v>
          </cell>
          <cell r="Q9">
            <v>8.2704782399999999E-5</v>
          </cell>
          <cell r="R9">
            <v>8.2704782399999999E-5</v>
          </cell>
          <cell r="S9">
            <v>8.2704782399999999E-5</v>
          </cell>
          <cell r="T9">
            <v>8.2704782399999999E-5</v>
          </cell>
          <cell r="U9">
            <v>8.2704782399999999E-5</v>
          </cell>
          <cell r="V9">
            <v>8.2704782399999999E-5</v>
          </cell>
          <cell r="W9">
            <v>8.2704782399999999E-5</v>
          </cell>
          <cell r="X9">
            <v>8.2704782399999999E-5</v>
          </cell>
          <cell r="Y9">
            <v>8.2704782399999999E-5</v>
          </cell>
          <cell r="Z9">
            <v>8.2704782399999999E-5</v>
          </cell>
          <cell r="AA9">
            <v>8.2704782399999999E-5</v>
          </cell>
          <cell r="AB9">
            <v>8.2704782399999999E-5</v>
          </cell>
          <cell r="AC9">
            <v>8.2704782399999999E-5</v>
          </cell>
          <cell r="AD9">
            <v>8.2704782399999999E-5</v>
          </cell>
          <cell r="AE9">
            <v>8.2704782399999999E-5</v>
          </cell>
          <cell r="AF9">
            <v>8.2704782399999999E-5</v>
          </cell>
          <cell r="AG9">
            <v>8.2704782399999999E-5</v>
          </cell>
          <cell r="AH9">
            <v>8.2704782399999999E-5</v>
          </cell>
          <cell r="AI9">
            <v>8.2704782399999999E-5</v>
          </cell>
          <cell r="AJ9">
            <v>8.2704782399999999E-5</v>
          </cell>
          <cell r="AK9">
            <v>8.2704782399999999E-5</v>
          </cell>
        </row>
        <row r="10">
          <cell r="A10" t="str">
            <v>phiy_cgas_soil_2</v>
          </cell>
          <cell r="B10">
            <v>0.64531658700000005</v>
          </cell>
          <cell r="C10">
            <v>0.64531658700000005</v>
          </cell>
          <cell r="D10">
            <v>0.64531658700000005</v>
          </cell>
          <cell r="E10">
            <v>0.64531658700000005</v>
          </cell>
          <cell r="F10">
            <v>0.64531658700000005</v>
          </cell>
          <cell r="G10">
            <v>0.64531658700000005</v>
          </cell>
          <cell r="H10">
            <v>0.64531658700000005</v>
          </cell>
          <cell r="I10">
            <v>0.64531658700000005</v>
          </cell>
          <cell r="J10">
            <v>0.64531658700000005</v>
          </cell>
          <cell r="K10">
            <v>0.64531658700000005</v>
          </cell>
          <cell r="L10">
            <v>0.64531658700000005</v>
          </cell>
          <cell r="M10">
            <v>0.64531658700000005</v>
          </cell>
          <cell r="N10">
            <v>0.64531658700000005</v>
          </cell>
          <cell r="O10">
            <v>0.64531658700000005</v>
          </cell>
          <cell r="P10">
            <v>0.64531658700000005</v>
          </cell>
          <cell r="Q10">
            <v>0.64531658700000005</v>
          </cell>
          <cell r="R10">
            <v>0.64531658700000005</v>
          </cell>
          <cell r="S10">
            <v>0.64531658700000005</v>
          </cell>
          <cell r="T10">
            <v>0.64531658700000005</v>
          </cell>
          <cell r="U10">
            <v>0.64531658700000005</v>
          </cell>
          <cell r="V10">
            <v>0.64531658700000005</v>
          </cell>
          <cell r="W10">
            <v>0.64531658700000005</v>
          </cell>
          <cell r="X10">
            <v>0.64531658700000005</v>
          </cell>
          <cell r="Y10">
            <v>0.64531658700000005</v>
          </cell>
          <cell r="Z10">
            <v>0.64531658700000005</v>
          </cell>
          <cell r="AA10">
            <v>0.64531658700000005</v>
          </cell>
          <cell r="AB10">
            <v>0.64531658700000005</v>
          </cell>
          <cell r="AC10">
            <v>0.64531658700000005</v>
          </cell>
          <cell r="AD10">
            <v>0.64531658700000005</v>
          </cell>
          <cell r="AE10">
            <v>0.64531658700000005</v>
          </cell>
          <cell r="AF10">
            <v>0.64531658700000005</v>
          </cell>
          <cell r="AG10">
            <v>0.64531658700000005</v>
          </cell>
          <cell r="AH10">
            <v>0.64531658700000005</v>
          </cell>
          <cell r="AI10">
            <v>0.64531658700000005</v>
          </cell>
          <cell r="AJ10">
            <v>0.64531658700000005</v>
          </cell>
          <cell r="AK10">
            <v>0.64531658700000005</v>
          </cell>
        </row>
        <row r="11">
          <cell r="A11" t="str">
            <v>phiy_cgas_sgas_2</v>
          </cell>
          <cell r="B11">
            <v>0.14751432270000001</v>
          </cell>
          <cell r="C11">
            <v>0.14751432270000001</v>
          </cell>
          <cell r="D11">
            <v>0.14751432270000001</v>
          </cell>
          <cell r="E11">
            <v>0.14751432270000001</v>
          </cell>
          <cell r="F11">
            <v>0.14751432270000001</v>
          </cell>
          <cell r="G11">
            <v>0.14751432270000001</v>
          </cell>
          <cell r="H11">
            <v>0.14751432270000001</v>
          </cell>
          <cell r="I11">
            <v>0.14751432270000001</v>
          </cell>
          <cell r="J11">
            <v>0.14751432270000001</v>
          </cell>
          <cell r="K11">
            <v>0.14751432270000001</v>
          </cell>
          <cell r="L11">
            <v>0.14751432270000001</v>
          </cell>
          <cell r="M11">
            <v>0.14751432270000001</v>
          </cell>
          <cell r="N11">
            <v>0.14751432270000001</v>
          </cell>
          <cell r="O11">
            <v>0.14751432270000001</v>
          </cell>
          <cell r="P11">
            <v>0.14751432270000001</v>
          </cell>
          <cell r="Q11">
            <v>0.14751432270000001</v>
          </cell>
          <cell r="R11">
            <v>0.14751432270000001</v>
          </cell>
          <cell r="S11">
            <v>0.14751432270000001</v>
          </cell>
          <cell r="T11">
            <v>0.14751432270000001</v>
          </cell>
          <cell r="U11">
            <v>0.14751432270000001</v>
          </cell>
          <cell r="V11">
            <v>0.14751432270000001</v>
          </cell>
          <cell r="W11">
            <v>0.14751432270000001</v>
          </cell>
          <cell r="X11">
            <v>0.14751432270000001</v>
          </cell>
          <cell r="Y11">
            <v>0.14751432270000001</v>
          </cell>
          <cell r="Z11">
            <v>0.14751432270000001</v>
          </cell>
          <cell r="AA11">
            <v>0.14751432270000001</v>
          </cell>
          <cell r="AB11">
            <v>0.14751432270000001</v>
          </cell>
          <cell r="AC11">
            <v>0.14751432270000001</v>
          </cell>
          <cell r="AD11">
            <v>0.14751432270000001</v>
          </cell>
          <cell r="AE11">
            <v>0.14751432270000001</v>
          </cell>
          <cell r="AF11">
            <v>0.14751432270000001</v>
          </cell>
          <cell r="AG11">
            <v>0.14751432270000001</v>
          </cell>
          <cell r="AH11">
            <v>0.14751432270000001</v>
          </cell>
          <cell r="AI11">
            <v>0.14751432270000001</v>
          </cell>
          <cell r="AJ11">
            <v>0.14751432270000001</v>
          </cell>
          <cell r="AK11">
            <v>0.14751432270000001</v>
          </cell>
        </row>
        <row r="12">
          <cell r="A12" t="str">
            <v>phiy_cgas_sbga_2</v>
          </cell>
          <cell r="B12">
            <v>0.20708638560000001</v>
          </cell>
          <cell r="C12">
            <v>0.20708638560000001</v>
          </cell>
          <cell r="D12">
            <v>0.20708638560000001</v>
          </cell>
          <cell r="E12">
            <v>0.20708638560000001</v>
          </cell>
          <cell r="F12">
            <v>0.20708638560000001</v>
          </cell>
          <cell r="G12">
            <v>0.20708638560000001</v>
          </cell>
          <cell r="H12">
            <v>0.20708638560000001</v>
          </cell>
          <cell r="I12">
            <v>0.20708638560000001</v>
          </cell>
          <cell r="J12">
            <v>0.20708638560000001</v>
          </cell>
          <cell r="K12">
            <v>0.20708638560000001</v>
          </cell>
          <cell r="L12">
            <v>0.20708638560000001</v>
          </cell>
          <cell r="M12">
            <v>0.20708638560000001</v>
          </cell>
          <cell r="N12">
            <v>0.20708638560000001</v>
          </cell>
          <cell r="O12">
            <v>0.20708638560000001</v>
          </cell>
          <cell r="P12">
            <v>0.20708638560000001</v>
          </cell>
          <cell r="Q12">
            <v>0.20708638560000001</v>
          </cell>
          <cell r="R12">
            <v>0.20708638560000001</v>
          </cell>
          <cell r="S12">
            <v>0.20708638560000001</v>
          </cell>
          <cell r="T12">
            <v>0.20708638560000001</v>
          </cell>
          <cell r="U12">
            <v>0.20708638560000001</v>
          </cell>
          <cell r="V12">
            <v>0.20708638560000001</v>
          </cell>
          <cell r="W12">
            <v>0.20708638560000001</v>
          </cell>
          <cell r="X12">
            <v>0.20708638560000001</v>
          </cell>
          <cell r="Y12">
            <v>0.20708638560000001</v>
          </cell>
          <cell r="Z12">
            <v>0.20708638560000001</v>
          </cell>
          <cell r="AA12">
            <v>0.20708638560000001</v>
          </cell>
          <cell r="AB12">
            <v>0.20708638560000001</v>
          </cell>
          <cell r="AC12">
            <v>0.20708638560000001</v>
          </cell>
          <cell r="AD12">
            <v>0.20708638560000001</v>
          </cell>
          <cell r="AE12">
            <v>0.20708638560000001</v>
          </cell>
          <cell r="AF12">
            <v>0.20708638560000001</v>
          </cell>
          <cell r="AG12">
            <v>0.20708638560000001</v>
          </cell>
          <cell r="AH12">
            <v>0.20708638560000001</v>
          </cell>
          <cell r="AI12">
            <v>0.20708638560000001</v>
          </cell>
          <cell r="AJ12">
            <v>0.20708638560000001</v>
          </cell>
          <cell r="AK12">
            <v>0.20708638560000001</v>
          </cell>
        </row>
        <row r="13">
          <cell r="A13" t="str">
            <v>phiy_cele_senu_2</v>
          </cell>
          <cell r="B13">
            <v>0.72577004280000001</v>
          </cell>
          <cell r="C13">
            <v>0.72577008499999995</v>
          </cell>
          <cell r="D13">
            <v>0.72577008499999995</v>
          </cell>
          <cell r="E13">
            <v>0.72577008499999995</v>
          </cell>
          <cell r="F13">
            <v>0.72577008499999995</v>
          </cell>
          <cell r="G13">
            <v>0.72577008499999995</v>
          </cell>
          <cell r="H13">
            <v>0.72577008499999995</v>
          </cell>
          <cell r="I13">
            <v>0.72577008499999995</v>
          </cell>
          <cell r="J13">
            <v>0.72577008499999995</v>
          </cell>
          <cell r="K13">
            <v>0.72577008499999995</v>
          </cell>
          <cell r="L13">
            <v>0.72577008499999995</v>
          </cell>
          <cell r="M13">
            <v>0.72577008499999995</v>
          </cell>
          <cell r="N13">
            <v>0.72577008499999995</v>
          </cell>
          <cell r="O13">
            <v>0.72577008499999995</v>
          </cell>
          <cell r="P13">
            <v>0.72577008499999995</v>
          </cell>
          <cell r="Q13">
            <v>0.72577008499999995</v>
          </cell>
          <cell r="R13">
            <v>0.72577008499999995</v>
          </cell>
          <cell r="S13">
            <v>0.72577008499999995</v>
          </cell>
          <cell r="T13">
            <v>0.72577008499999995</v>
          </cell>
          <cell r="U13">
            <v>0.72577008499999995</v>
          </cell>
          <cell r="V13">
            <v>0.72577008499999995</v>
          </cell>
          <cell r="W13">
            <v>0.72577008499999995</v>
          </cell>
          <cell r="X13">
            <v>0.72577008499999995</v>
          </cell>
          <cell r="Y13">
            <v>0.72577008499999995</v>
          </cell>
          <cell r="Z13">
            <v>0.72577008499999995</v>
          </cell>
          <cell r="AA13">
            <v>0.72577008499999995</v>
          </cell>
          <cell r="AB13">
            <v>0.72577008499999995</v>
          </cell>
          <cell r="AC13">
            <v>0.72577008499999995</v>
          </cell>
          <cell r="AD13">
            <v>0.72577008499999995</v>
          </cell>
          <cell r="AE13">
            <v>0.72577008499999995</v>
          </cell>
          <cell r="AF13">
            <v>0.72577008499999995</v>
          </cell>
          <cell r="AG13">
            <v>0.72577008499999995</v>
          </cell>
          <cell r="AH13">
            <v>0.72577008499999995</v>
          </cell>
          <cell r="AI13">
            <v>0.72577008499999995</v>
          </cell>
          <cell r="AJ13">
            <v>0.72577008499999995</v>
          </cell>
          <cell r="AK13">
            <v>0.72577008499999995</v>
          </cell>
        </row>
        <row r="14">
          <cell r="A14" t="str">
            <v>phiy_cele_seoi_2</v>
          </cell>
          <cell r="B14">
            <v>1.44644951E-2</v>
          </cell>
          <cell r="C14">
            <v>1.4464495900000001E-2</v>
          </cell>
          <cell r="D14">
            <v>1.4464495900000001E-2</v>
          </cell>
          <cell r="E14">
            <v>1.4464495900000001E-2</v>
          </cell>
          <cell r="F14">
            <v>1.4464495900000001E-2</v>
          </cell>
          <cell r="G14">
            <v>1.4464495900000001E-2</v>
          </cell>
          <cell r="H14">
            <v>1.4464495900000001E-2</v>
          </cell>
          <cell r="I14">
            <v>1.4464495900000001E-2</v>
          </cell>
          <cell r="J14">
            <v>1.4464495900000001E-2</v>
          </cell>
          <cell r="K14">
            <v>1.4464495900000001E-2</v>
          </cell>
          <cell r="L14">
            <v>1.4464495900000001E-2</v>
          </cell>
          <cell r="M14">
            <v>1.4464495900000001E-2</v>
          </cell>
          <cell r="N14">
            <v>1.4464495900000001E-2</v>
          </cell>
          <cell r="O14">
            <v>1.4464495900000001E-2</v>
          </cell>
          <cell r="P14">
            <v>1.4464495900000001E-2</v>
          </cell>
          <cell r="Q14">
            <v>1.4464495900000001E-2</v>
          </cell>
          <cell r="R14">
            <v>1.4464495900000001E-2</v>
          </cell>
          <cell r="S14">
            <v>1.4464495900000001E-2</v>
          </cell>
          <cell r="T14">
            <v>1.4464495900000001E-2</v>
          </cell>
          <cell r="U14">
            <v>1.4464495900000001E-2</v>
          </cell>
          <cell r="V14">
            <v>1.4464495900000001E-2</v>
          </cell>
          <cell r="W14">
            <v>1.4464495900000001E-2</v>
          </cell>
          <cell r="X14">
            <v>1.4464495900000001E-2</v>
          </cell>
          <cell r="Y14">
            <v>1.4464495900000001E-2</v>
          </cell>
          <cell r="Z14">
            <v>1.4464495900000001E-2</v>
          </cell>
          <cell r="AA14">
            <v>1.4464495900000001E-2</v>
          </cell>
          <cell r="AB14">
            <v>1.4464495900000001E-2</v>
          </cell>
          <cell r="AC14">
            <v>1.4464495900000001E-2</v>
          </cell>
          <cell r="AD14">
            <v>1.4464495900000001E-2</v>
          </cell>
          <cell r="AE14">
            <v>1.4464495900000001E-2</v>
          </cell>
          <cell r="AF14">
            <v>1.4464495900000001E-2</v>
          </cell>
          <cell r="AG14">
            <v>1.4464495900000001E-2</v>
          </cell>
          <cell r="AH14">
            <v>1.4464495900000001E-2</v>
          </cell>
          <cell r="AI14">
            <v>1.4464495900000001E-2</v>
          </cell>
          <cell r="AJ14">
            <v>1.4464495900000001E-2</v>
          </cell>
          <cell r="AK14">
            <v>1.4464495900000001E-2</v>
          </cell>
        </row>
        <row r="15">
          <cell r="A15" t="str">
            <v>phiy_cele_sega_2</v>
          </cell>
          <cell r="B15">
            <v>2.10193412E-2</v>
          </cell>
          <cell r="C15">
            <v>2.1019342399999998E-2</v>
          </cell>
          <cell r="D15">
            <v>2.1019342399999998E-2</v>
          </cell>
          <cell r="E15">
            <v>2.1019342399999998E-2</v>
          </cell>
          <cell r="F15">
            <v>2.1019342399999998E-2</v>
          </cell>
          <cell r="G15">
            <v>2.1019342399999998E-2</v>
          </cell>
          <cell r="H15">
            <v>2.1019342399999998E-2</v>
          </cell>
          <cell r="I15">
            <v>2.1019342399999998E-2</v>
          </cell>
          <cell r="J15">
            <v>2.1019342399999998E-2</v>
          </cell>
          <cell r="K15">
            <v>2.1019342399999998E-2</v>
          </cell>
          <cell r="L15">
            <v>2.1019342399999998E-2</v>
          </cell>
          <cell r="M15">
            <v>2.1019342399999998E-2</v>
          </cell>
          <cell r="N15">
            <v>2.1019342399999998E-2</v>
          </cell>
          <cell r="O15">
            <v>2.1019342399999998E-2</v>
          </cell>
          <cell r="P15">
            <v>2.1019342399999998E-2</v>
          </cell>
          <cell r="Q15">
            <v>2.1019342399999998E-2</v>
          </cell>
          <cell r="R15">
            <v>2.1019342399999998E-2</v>
          </cell>
          <cell r="S15">
            <v>2.1019342399999998E-2</v>
          </cell>
          <cell r="T15">
            <v>2.1019342399999998E-2</v>
          </cell>
          <cell r="U15">
            <v>2.1019342399999998E-2</v>
          </cell>
          <cell r="V15">
            <v>2.1019342399999998E-2</v>
          </cell>
          <cell r="W15">
            <v>2.1019342399999998E-2</v>
          </cell>
          <cell r="X15">
            <v>2.1019342399999998E-2</v>
          </cell>
          <cell r="Y15">
            <v>2.1019342399999998E-2</v>
          </cell>
          <cell r="Z15">
            <v>2.1019342399999998E-2</v>
          </cell>
          <cell r="AA15">
            <v>2.1019342399999998E-2</v>
          </cell>
          <cell r="AB15">
            <v>2.1019342399999998E-2</v>
          </cell>
          <cell r="AC15">
            <v>2.1019342399999998E-2</v>
          </cell>
          <cell r="AD15">
            <v>2.1019342399999998E-2</v>
          </cell>
          <cell r="AE15">
            <v>2.1019342399999998E-2</v>
          </cell>
          <cell r="AF15">
            <v>2.1019342399999998E-2</v>
          </cell>
          <cell r="AG15">
            <v>2.1019342399999998E-2</v>
          </cell>
          <cell r="AH15">
            <v>2.1019342399999998E-2</v>
          </cell>
          <cell r="AI15">
            <v>2.1019342399999998E-2</v>
          </cell>
          <cell r="AJ15">
            <v>2.1019342399999998E-2</v>
          </cell>
          <cell r="AK15">
            <v>2.1019342399999998E-2</v>
          </cell>
        </row>
        <row r="16">
          <cell r="A16" t="str">
            <v>phiy_cele_seco_2</v>
          </cell>
          <cell r="B16">
            <v>1.9096190499999999E-2</v>
          </cell>
          <cell r="C16">
            <v>1.90961916E-2</v>
          </cell>
          <cell r="D16">
            <v>1.90961916E-2</v>
          </cell>
          <cell r="E16">
            <v>1.90961916E-2</v>
          </cell>
          <cell r="F16">
            <v>1.90961916E-2</v>
          </cell>
          <cell r="G16">
            <v>1.90961916E-2</v>
          </cell>
          <cell r="H16">
            <v>1.90961916E-2</v>
          </cell>
          <cell r="I16">
            <v>1.90961916E-2</v>
          </cell>
          <cell r="J16">
            <v>1.90961916E-2</v>
          </cell>
          <cell r="K16">
            <v>1.90961916E-2</v>
          </cell>
          <cell r="L16">
            <v>1.90961916E-2</v>
          </cell>
          <cell r="M16">
            <v>1.90961916E-2</v>
          </cell>
          <cell r="N16">
            <v>1.90961916E-2</v>
          </cell>
          <cell r="O16">
            <v>1.90961916E-2</v>
          </cell>
          <cell r="P16">
            <v>1.90961916E-2</v>
          </cell>
          <cell r="Q16">
            <v>1.90961916E-2</v>
          </cell>
          <cell r="R16">
            <v>1.90961916E-2</v>
          </cell>
          <cell r="S16">
            <v>1.90961916E-2</v>
          </cell>
          <cell r="T16">
            <v>1.90961916E-2</v>
          </cell>
          <cell r="U16">
            <v>1.90961916E-2</v>
          </cell>
          <cell r="V16">
            <v>1.90961916E-2</v>
          </cell>
          <cell r="W16">
            <v>1.90961916E-2</v>
          </cell>
          <cell r="X16">
            <v>1.90961916E-2</v>
          </cell>
          <cell r="Y16">
            <v>1.90961916E-2</v>
          </cell>
          <cell r="Z16">
            <v>1.90961916E-2</v>
          </cell>
          <cell r="AA16">
            <v>1.90961916E-2</v>
          </cell>
          <cell r="AB16">
            <v>1.90961916E-2</v>
          </cell>
          <cell r="AC16">
            <v>1.90961916E-2</v>
          </cell>
          <cell r="AD16">
            <v>1.90961916E-2</v>
          </cell>
          <cell r="AE16">
            <v>1.90961916E-2</v>
          </cell>
          <cell r="AF16">
            <v>1.90961916E-2</v>
          </cell>
          <cell r="AG16">
            <v>1.90961916E-2</v>
          </cell>
          <cell r="AH16">
            <v>1.90961916E-2</v>
          </cell>
          <cell r="AI16">
            <v>1.90961916E-2</v>
          </cell>
          <cell r="AJ16">
            <v>1.90961916E-2</v>
          </cell>
          <cell r="AK16">
            <v>1.90961916E-2</v>
          </cell>
        </row>
        <row r="17">
          <cell r="A17" t="str">
            <v>phiy_cele_sewi_2</v>
          </cell>
          <cell r="B17">
            <v>3.7580969800000003E-2</v>
          </cell>
          <cell r="C17">
            <v>3.7580913899999999E-2</v>
          </cell>
          <cell r="D17">
            <v>3.7580913899999999E-2</v>
          </cell>
          <cell r="E17">
            <v>3.7580913899999999E-2</v>
          </cell>
          <cell r="F17">
            <v>3.7580913899999999E-2</v>
          </cell>
          <cell r="G17">
            <v>3.7580913899999999E-2</v>
          </cell>
          <cell r="H17">
            <v>3.7580913899999999E-2</v>
          </cell>
          <cell r="I17">
            <v>3.7580913899999999E-2</v>
          </cell>
          <cell r="J17">
            <v>3.7580913899999999E-2</v>
          </cell>
          <cell r="K17">
            <v>3.7580913899999999E-2</v>
          </cell>
          <cell r="L17">
            <v>3.7580913899999999E-2</v>
          </cell>
          <cell r="M17">
            <v>3.7580913899999999E-2</v>
          </cell>
          <cell r="N17">
            <v>3.7580913899999999E-2</v>
          </cell>
          <cell r="O17">
            <v>3.7580913899999999E-2</v>
          </cell>
          <cell r="P17">
            <v>3.7580913899999999E-2</v>
          </cell>
          <cell r="Q17">
            <v>3.7580913899999999E-2</v>
          </cell>
          <cell r="R17">
            <v>3.7580913899999999E-2</v>
          </cell>
          <cell r="S17">
            <v>3.7580913899999999E-2</v>
          </cell>
          <cell r="T17">
            <v>3.7580913899999999E-2</v>
          </cell>
          <cell r="U17">
            <v>3.7580913899999999E-2</v>
          </cell>
          <cell r="V17">
            <v>3.7580913899999999E-2</v>
          </cell>
          <cell r="W17">
            <v>3.7580913899999999E-2</v>
          </cell>
          <cell r="X17">
            <v>3.7580913899999999E-2</v>
          </cell>
          <cell r="Y17">
            <v>3.7580913899999999E-2</v>
          </cell>
          <cell r="Z17">
            <v>3.7580913899999999E-2</v>
          </cell>
          <cell r="AA17">
            <v>3.7580913899999999E-2</v>
          </cell>
          <cell r="AB17">
            <v>3.7580913899999999E-2</v>
          </cell>
          <cell r="AC17">
            <v>3.7580913899999999E-2</v>
          </cell>
          <cell r="AD17">
            <v>3.7580913899999999E-2</v>
          </cell>
          <cell r="AE17">
            <v>3.7580913899999999E-2</v>
          </cell>
          <cell r="AF17">
            <v>3.7580913899999999E-2</v>
          </cell>
          <cell r="AG17">
            <v>3.7580913899999999E-2</v>
          </cell>
          <cell r="AH17">
            <v>3.7580913899999999E-2</v>
          </cell>
          <cell r="AI17">
            <v>3.7580913899999999E-2</v>
          </cell>
          <cell r="AJ17">
            <v>3.7580913899999999E-2</v>
          </cell>
          <cell r="AK17">
            <v>3.7580913899999999E-2</v>
          </cell>
        </row>
        <row r="18">
          <cell r="A18" t="str">
            <v>phiy_cele_seso_2</v>
          </cell>
          <cell r="B18">
            <v>1.36621179E-2</v>
          </cell>
          <cell r="C18">
            <v>1.36621187E-2</v>
          </cell>
          <cell r="D18">
            <v>1.36621187E-2</v>
          </cell>
          <cell r="E18">
            <v>1.36621187E-2</v>
          </cell>
          <cell r="F18">
            <v>1.36621187E-2</v>
          </cell>
          <cell r="G18">
            <v>1.36621187E-2</v>
          </cell>
          <cell r="H18">
            <v>1.36621187E-2</v>
          </cell>
          <cell r="I18">
            <v>1.36621187E-2</v>
          </cell>
          <cell r="J18">
            <v>1.36621187E-2</v>
          </cell>
          <cell r="K18">
            <v>1.36621187E-2</v>
          </cell>
          <cell r="L18">
            <v>1.36621187E-2</v>
          </cell>
          <cell r="M18">
            <v>1.36621187E-2</v>
          </cell>
          <cell r="N18">
            <v>1.36621187E-2</v>
          </cell>
          <cell r="O18">
            <v>1.36621187E-2</v>
          </cell>
          <cell r="P18">
            <v>1.36621187E-2</v>
          </cell>
          <cell r="Q18">
            <v>1.36621187E-2</v>
          </cell>
          <cell r="R18">
            <v>1.36621187E-2</v>
          </cell>
          <cell r="S18">
            <v>1.36621187E-2</v>
          </cell>
          <cell r="T18">
            <v>1.36621187E-2</v>
          </cell>
          <cell r="U18">
            <v>1.36621187E-2</v>
          </cell>
          <cell r="V18">
            <v>1.36621187E-2</v>
          </cell>
          <cell r="W18">
            <v>1.36621187E-2</v>
          </cell>
          <cell r="X18">
            <v>1.36621187E-2</v>
          </cell>
          <cell r="Y18">
            <v>1.36621187E-2</v>
          </cell>
          <cell r="Z18">
            <v>1.36621187E-2</v>
          </cell>
          <cell r="AA18">
            <v>1.36621187E-2</v>
          </cell>
          <cell r="AB18">
            <v>1.36621187E-2</v>
          </cell>
          <cell r="AC18">
            <v>1.36621187E-2</v>
          </cell>
          <cell r="AD18">
            <v>1.36621187E-2</v>
          </cell>
          <cell r="AE18">
            <v>1.36621187E-2</v>
          </cell>
          <cell r="AF18">
            <v>1.36621187E-2</v>
          </cell>
          <cell r="AG18">
            <v>1.36621187E-2</v>
          </cell>
          <cell r="AH18">
            <v>1.36621187E-2</v>
          </cell>
          <cell r="AI18">
            <v>1.36621187E-2</v>
          </cell>
          <cell r="AJ18">
            <v>1.36621187E-2</v>
          </cell>
          <cell r="AK18">
            <v>1.36621187E-2</v>
          </cell>
        </row>
        <row r="19">
          <cell r="A19" t="str">
            <v>phiy_cele_sehy_2</v>
          </cell>
          <cell r="B19">
            <v>0.1051730505</v>
          </cell>
          <cell r="C19">
            <v>0.1051730566</v>
          </cell>
          <cell r="D19">
            <v>0.1051730566</v>
          </cell>
          <cell r="E19">
            <v>0.1051730566</v>
          </cell>
          <cell r="F19">
            <v>0.1051730566</v>
          </cell>
          <cell r="G19">
            <v>0.1051730566</v>
          </cell>
          <cell r="H19">
            <v>0.1051730566</v>
          </cell>
          <cell r="I19">
            <v>0.1051730566</v>
          </cell>
          <cell r="J19">
            <v>0.1051730566</v>
          </cell>
          <cell r="K19">
            <v>0.1051730566</v>
          </cell>
          <cell r="L19">
            <v>0.1051730566</v>
          </cell>
          <cell r="M19">
            <v>0.1051730566</v>
          </cell>
          <cell r="N19">
            <v>0.1051730566</v>
          </cell>
          <cell r="O19">
            <v>0.1051730566</v>
          </cell>
          <cell r="P19">
            <v>0.1051730566</v>
          </cell>
          <cell r="Q19">
            <v>0.1051730566</v>
          </cell>
          <cell r="R19">
            <v>0.1051730566</v>
          </cell>
          <cell r="S19">
            <v>0.1051730566</v>
          </cell>
          <cell r="T19">
            <v>0.1051730566</v>
          </cell>
          <cell r="U19">
            <v>0.1051730566</v>
          </cell>
          <cell r="V19">
            <v>0.1051730566</v>
          </cell>
          <cell r="W19">
            <v>0.1051730566</v>
          </cell>
          <cell r="X19">
            <v>0.1051730566</v>
          </cell>
          <cell r="Y19">
            <v>0.1051730566</v>
          </cell>
          <cell r="Z19">
            <v>0.1051730566</v>
          </cell>
          <cell r="AA19">
            <v>0.1051730566</v>
          </cell>
          <cell r="AB19">
            <v>0.1051730566</v>
          </cell>
          <cell r="AC19">
            <v>0.1051730566</v>
          </cell>
          <cell r="AD19">
            <v>0.1051730566</v>
          </cell>
          <cell r="AE19">
            <v>0.1051730566</v>
          </cell>
          <cell r="AF19">
            <v>0.1051730566</v>
          </cell>
          <cell r="AG19">
            <v>0.1051730566</v>
          </cell>
          <cell r="AH19">
            <v>0.1051730566</v>
          </cell>
          <cell r="AI19">
            <v>0.1051730566</v>
          </cell>
          <cell r="AJ19">
            <v>0.1051730566</v>
          </cell>
          <cell r="AK19">
            <v>0.1051730566</v>
          </cell>
        </row>
        <row r="20">
          <cell r="A20" t="str">
            <v>phiy_cele_sech_2</v>
          </cell>
          <cell r="B20">
            <v>6.1515785400000002E-2</v>
          </cell>
          <cell r="C20">
            <v>6.1515789000000001E-2</v>
          </cell>
          <cell r="D20">
            <v>6.1515789000000001E-2</v>
          </cell>
          <cell r="E20">
            <v>6.1515789000000001E-2</v>
          </cell>
          <cell r="F20">
            <v>6.1515789000000001E-2</v>
          </cell>
          <cell r="G20">
            <v>6.1515789000000001E-2</v>
          </cell>
          <cell r="H20">
            <v>6.1515789000000001E-2</v>
          </cell>
          <cell r="I20">
            <v>6.1515789000000001E-2</v>
          </cell>
          <cell r="J20">
            <v>6.1515789000000001E-2</v>
          </cell>
          <cell r="K20">
            <v>6.1515789000000001E-2</v>
          </cell>
          <cell r="L20">
            <v>6.1515789000000001E-2</v>
          </cell>
          <cell r="M20">
            <v>6.1515789000000001E-2</v>
          </cell>
          <cell r="N20">
            <v>6.1515789000000001E-2</v>
          </cell>
          <cell r="O20">
            <v>6.1515789000000001E-2</v>
          </cell>
          <cell r="P20">
            <v>6.1515789000000001E-2</v>
          </cell>
          <cell r="Q20">
            <v>6.1515789000000001E-2</v>
          </cell>
          <cell r="R20">
            <v>6.1515789000000001E-2</v>
          </cell>
          <cell r="S20">
            <v>6.1515789000000001E-2</v>
          </cell>
          <cell r="T20">
            <v>6.1515789000000001E-2</v>
          </cell>
          <cell r="U20">
            <v>6.1515789000000001E-2</v>
          </cell>
          <cell r="V20">
            <v>6.1515789000000001E-2</v>
          </cell>
          <cell r="W20">
            <v>6.1515789000000001E-2</v>
          </cell>
          <cell r="X20">
            <v>6.1515789000000001E-2</v>
          </cell>
          <cell r="Y20">
            <v>6.1515789000000001E-2</v>
          </cell>
          <cell r="Z20">
            <v>6.1515789000000001E-2</v>
          </cell>
          <cell r="AA20">
            <v>6.1515789000000001E-2</v>
          </cell>
          <cell r="AB20">
            <v>6.1515789000000001E-2</v>
          </cell>
          <cell r="AC20">
            <v>6.1515789000000001E-2</v>
          </cell>
          <cell r="AD20">
            <v>6.1515789000000001E-2</v>
          </cell>
          <cell r="AE20">
            <v>6.1515789000000001E-2</v>
          </cell>
          <cell r="AF20">
            <v>6.1515789000000001E-2</v>
          </cell>
          <cell r="AG20">
            <v>6.1515789000000001E-2</v>
          </cell>
          <cell r="AH20">
            <v>6.1515789000000001E-2</v>
          </cell>
          <cell r="AI20">
            <v>6.1515789000000001E-2</v>
          </cell>
          <cell r="AJ20">
            <v>6.1515789000000001E-2</v>
          </cell>
          <cell r="AK20">
            <v>6.1515789000000001E-2</v>
          </cell>
        </row>
        <row r="21">
          <cell r="A21" t="str">
            <v>phiy_cele_seot_2</v>
          </cell>
          <cell r="B21">
            <v>1.71800688E-3</v>
          </cell>
          <cell r="C21">
            <v>1.71800698E-3</v>
          </cell>
          <cell r="D21">
            <v>1.71800698E-3</v>
          </cell>
          <cell r="E21">
            <v>1.71800698E-3</v>
          </cell>
          <cell r="F21">
            <v>1.71800698E-3</v>
          </cell>
          <cell r="G21">
            <v>1.71800698E-3</v>
          </cell>
          <cell r="H21">
            <v>1.71800698E-3</v>
          </cell>
          <cell r="I21">
            <v>1.71800698E-3</v>
          </cell>
          <cell r="J21">
            <v>1.71800698E-3</v>
          </cell>
          <cell r="K21">
            <v>1.71800698E-3</v>
          </cell>
          <cell r="L21">
            <v>1.71800698E-3</v>
          </cell>
          <cell r="M21">
            <v>1.71800698E-3</v>
          </cell>
          <cell r="N21">
            <v>1.71800698E-3</v>
          </cell>
          <cell r="O21">
            <v>1.71800698E-3</v>
          </cell>
          <cell r="P21">
            <v>1.71800698E-3</v>
          </cell>
          <cell r="Q21">
            <v>1.71800698E-3</v>
          </cell>
          <cell r="R21">
            <v>1.71800698E-3</v>
          </cell>
          <cell r="S21">
            <v>1.71800698E-3</v>
          </cell>
          <cell r="T21">
            <v>1.71800698E-3</v>
          </cell>
          <cell r="U21">
            <v>1.71800698E-3</v>
          </cell>
          <cell r="V21">
            <v>1.71800698E-3</v>
          </cell>
          <cell r="W21">
            <v>1.71800698E-3</v>
          </cell>
          <cell r="X21">
            <v>1.71800698E-3</v>
          </cell>
          <cell r="Y21">
            <v>1.71800698E-3</v>
          </cell>
          <cell r="Z21">
            <v>1.71800698E-3</v>
          </cell>
          <cell r="AA21">
            <v>1.71800698E-3</v>
          </cell>
          <cell r="AB21">
            <v>1.71800698E-3</v>
          </cell>
          <cell r="AC21">
            <v>1.71800698E-3</v>
          </cell>
          <cell r="AD21">
            <v>1.71800698E-3</v>
          </cell>
          <cell r="AE21">
            <v>1.71800698E-3</v>
          </cell>
          <cell r="AF21">
            <v>1.71800698E-3</v>
          </cell>
          <cell r="AG21">
            <v>1.71800698E-3</v>
          </cell>
          <cell r="AH21">
            <v>1.71800698E-3</v>
          </cell>
          <cell r="AI21">
            <v>1.71800698E-3</v>
          </cell>
          <cell r="AJ21">
            <v>1.71800698E-3</v>
          </cell>
          <cell r="AK21">
            <v>1.71800698E-3</v>
          </cell>
        </row>
        <row r="22">
          <cell r="A22" t="str">
            <v>phiy_chea_sech_2</v>
          </cell>
          <cell r="B22">
            <v>1</v>
          </cell>
          <cell r="C22">
            <v>1</v>
          </cell>
          <cell r="D22">
            <v>1</v>
          </cell>
          <cell r="E22">
            <v>1</v>
          </cell>
          <cell r="F22">
            <v>1</v>
          </cell>
          <cell r="G22">
            <v>1</v>
          </cell>
          <cell r="H22">
            <v>1</v>
          </cell>
          <cell r="I22">
            <v>1</v>
          </cell>
          <cell r="J22">
            <v>1</v>
          </cell>
          <cell r="K22">
            <v>1</v>
          </cell>
          <cell r="L22">
            <v>1</v>
          </cell>
          <cell r="M22">
            <v>1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</row>
        <row r="23">
          <cell r="A23" t="str">
            <v>phiy_cbio_sfor_2</v>
          </cell>
          <cell r="B23">
            <v>0.96802904320000005</v>
          </cell>
          <cell r="C23">
            <v>0.96802904320000005</v>
          </cell>
          <cell r="D23">
            <v>0.96802904320000005</v>
          </cell>
          <cell r="E23">
            <v>0.96802904320000005</v>
          </cell>
          <cell r="F23">
            <v>0.96802904320000005</v>
          </cell>
          <cell r="G23">
            <v>0.96802904320000005</v>
          </cell>
          <cell r="H23">
            <v>0.96802904320000005</v>
          </cell>
          <cell r="I23">
            <v>0.96802904320000005</v>
          </cell>
          <cell r="J23">
            <v>0.96802904320000005</v>
          </cell>
          <cell r="K23">
            <v>0.96802904320000005</v>
          </cell>
          <cell r="L23">
            <v>0.96802904320000005</v>
          </cell>
          <cell r="M23">
            <v>0.96802904320000005</v>
          </cell>
          <cell r="N23">
            <v>0.96802904320000005</v>
          </cell>
          <cell r="O23">
            <v>0.96802904320000005</v>
          </cell>
          <cell r="P23">
            <v>0.96802904320000005</v>
          </cell>
          <cell r="Q23">
            <v>0.96802904320000005</v>
          </cell>
          <cell r="R23">
            <v>0.96802904320000005</v>
          </cell>
          <cell r="S23">
            <v>0.96802904320000005</v>
          </cell>
          <cell r="T23">
            <v>0.96802904320000005</v>
          </cell>
          <cell r="U23">
            <v>0.96802904320000005</v>
          </cell>
          <cell r="V23">
            <v>0.96802904320000005</v>
          </cell>
          <cell r="W23">
            <v>0.96802904320000005</v>
          </cell>
          <cell r="X23">
            <v>0.96802904320000005</v>
          </cell>
          <cell r="Y23">
            <v>0.96802904320000005</v>
          </cell>
          <cell r="Z23">
            <v>0.96802904320000005</v>
          </cell>
          <cell r="AA23">
            <v>0.96802904320000005</v>
          </cell>
          <cell r="AB23">
            <v>0.96802904320000005</v>
          </cell>
          <cell r="AC23">
            <v>0.96802904320000005</v>
          </cell>
          <cell r="AD23">
            <v>0.96802904320000005</v>
          </cell>
          <cell r="AE23">
            <v>0.96802904320000005</v>
          </cell>
          <cell r="AF23">
            <v>0.96802904320000005</v>
          </cell>
          <cell r="AG23">
            <v>0.96802904320000005</v>
          </cell>
          <cell r="AH23">
            <v>0.96802904320000005</v>
          </cell>
          <cell r="AI23">
            <v>0.96802904320000005</v>
          </cell>
          <cell r="AJ23">
            <v>0.96802904320000005</v>
          </cell>
          <cell r="AK23">
            <v>0.96802904320000005</v>
          </cell>
        </row>
        <row r="24">
          <cell r="A24" t="str">
            <v>phiy_cbio_spub_2</v>
          </cell>
          <cell r="B24">
            <v>3.1970956799999999E-2</v>
          </cell>
          <cell r="C24">
            <v>3.1970956799999999E-2</v>
          </cell>
          <cell r="D24">
            <v>3.1970956799999999E-2</v>
          </cell>
          <cell r="E24">
            <v>3.1970956799999999E-2</v>
          </cell>
          <cell r="F24">
            <v>3.1970956799999999E-2</v>
          </cell>
          <cell r="G24">
            <v>3.1970956799999999E-2</v>
          </cell>
          <cell r="H24">
            <v>3.1970956799999999E-2</v>
          </cell>
          <cell r="I24">
            <v>3.1970956799999999E-2</v>
          </cell>
          <cell r="J24">
            <v>3.1970956799999999E-2</v>
          </cell>
          <cell r="K24">
            <v>3.1970956799999999E-2</v>
          </cell>
          <cell r="L24">
            <v>3.1970956799999999E-2</v>
          </cell>
          <cell r="M24">
            <v>3.1970956799999999E-2</v>
          </cell>
          <cell r="N24">
            <v>3.1970956799999999E-2</v>
          </cell>
          <cell r="O24">
            <v>3.1970956799999999E-2</v>
          </cell>
          <cell r="P24">
            <v>3.1970956799999999E-2</v>
          </cell>
          <cell r="Q24">
            <v>3.1970956799999999E-2</v>
          </cell>
          <cell r="R24">
            <v>3.1970956799999999E-2</v>
          </cell>
          <cell r="S24">
            <v>3.1970956799999999E-2</v>
          </cell>
          <cell r="T24">
            <v>3.1970956799999999E-2</v>
          </cell>
          <cell r="U24">
            <v>3.1970956799999999E-2</v>
          </cell>
          <cell r="V24">
            <v>3.1970956799999999E-2</v>
          </cell>
          <cell r="W24">
            <v>3.1970956799999999E-2</v>
          </cell>
          <cell r="X24">
            <v>3.1970956799999999E-2</v>
          </cell>
          <cell r="Y24">
            <v>3.1970956799999999E-2</v>
          </cell>
          <cell r="Z24">
            <v>3.1970956799999999E-2</v>
          </cell>
          <cell r="AA24">
            <v>3.1970956799999999E-2</v>
          </cell>
          <cell r="AB24">
            <v>3.1970956799999999E-2</v>
          </cell>
          <cell r="AC24">
            <v>3.1970956799999999E-2</v>
          </cell>
          <cell r="AD24">
            <v>3.1970956799999999E-2</v>
          </cell>
          <cell r="AE24">
            <v>3.1970956799999999E-2</v>
          </cell>
          <cell r="AF24">
            <v>3.1970956799999999E-2</v>
          </cell>
          <cell r="AG24">
            <v>3.1970956799999999E-2</v>
          </cell>
          <cell r="AH24">
            <v>3.1970956799999999E-2</v>
          </cell>
          <cell r="AI24">
            <v>3.1970956799999999E-2</v>
          </cell>
          <cell r="AJ24">
            <v>3.1970956799999999E-2</v>
          </cell>
          <cell r="AK24">
            <v>3.1970956799999999E-2</v>
          </cell>
        </row>
        <row r="25">
          <cell r="A25" t="str">
            <v>phiy_cote_soil_2</v>
          </cell>
          <cell r="B25">
            <v>0.99989726089999997</v>
          </cell>
          <cell r="C25">
            <v>0.99989726089999997</v>
          </cell>
          <cell r="D25">
            <v>0.99989726089999997</v>
          </cell>
          <cell r="E25">
            <v>0.99989726089999997</v>
          </cell>
          <cell r="F25">
            <v>0.99989726089999997</v>
          </cell>
          <cell r="G25">
            <v>0.99989726089999997</v>
          </cell>
          <cell r="H25">
            <v>0.99989726089999997</v>
          </cell>
          <cell r="I25">
            <v>0.99989726089999997</v>
          </cell>
          <cell r="J25">
            <v>0.99989726089999997</v>
          </cell>
          <cell r="K25">
            <v>0.99989726089999997</v>
          </cell>
          <cell r="L25">
            <v>0.99989726089999997</v>
          </cell>
          <cell r="M25">
            <v>0.99989726089999997</v>
          </cell>
          <cell r="N25">
            <v>0.99989726089999997</v>
          </cell>
          <cell r="O25">
            <v>0.99989726089999997</v>
          </cell>
          <cell r="P25">
            <v>0.99989726089999997</v>
          </cell>
          <cell r="Q25">
            <v>0.99989726089999997</v>
          </cell>
          <cell r="R25">
            <v>0.99989726089999997</v>
          </cell>
          <cell r="S25">
            <v>0.99989726089999997</v>
          </cell>
          <cell r="T25">
            <v>0.99989726089999997</v>
          </cell>
          <cell r="U25">
            <v>0.99989726089999997</v>
          </cell>
          <cell r="V25">
            <v>0.99989726089999997</v>
          </cell>
          <cell r="W25">
            <v>0.99989726089999997</v>
          </cell>
          <cell r="X25">
            <v>0.99989726089999997</v>
          </cell>
          <cell r="Y25">
            <v>0.99989726089999997</v>
          </cell>
          <cell r="Z25">
            <v>0.99989726089999997</v>
          </cell>
          <cell r="AA25">
            <v>0.99989726089999997</v>
          </cell>
          <cell r="AB25">
            <v>0.99989726089999997</v>
          </cell>
          <cell r="AC25">
            <v>0.99989726089999997</v>
          </cell>
          <cell r="AD25">
            <v>0.99989726089999997</v>
          </cell>
          <cell r="AE25">
            <v>0.99989726089999997</v>
          </cell>
          <cell r="AF25">
            <v>0.99989726089999997</v>
          </cell>
          <cell r="AG25">
            <v>0.99989726089999997</v>
          </cell>
          <cell r="AH25">
            <v>0.99989726089999997</v>
          </cell>
          <cell r="AI25">
            <v>0.99989726089999997</v>
          </cell>
          <cell r="AJ25">
            <v>0.99989726089999997</v>
          </cell>
          <cell r="AK25">
            <v>0.99989726089999997</v>
          </cell>
        </row>
        <row r="26">
          <cell r="A26" t="str">
            <v>phiy_cote_spub_2</v>
          </cell>
          <cell r="B26">
            <v>1.02739086E-4</v>
          </cell>
          <cell r="C26">
            <v>1.02739086E-4</v>
          </cell>
          <cell r="D26">
            <v>1.02739086E-4</v>
          </cell>
          <cell r="E26">
            <v>1.02739086E-4</v>
          </cell>
          <cell r="F26">
            <v>1.02739086E-4</v>
          </cell>
          <cell r="G26">
            <v>1.02739086E-4</v>
          </cell>
          <cell r="H26">
            <v>1.02739086E-4</v>
          </cell>
          <cell r="I26">
            <v>1.02739086E-4</v>
          </cell>
          <cell r="J26">
            <v>1.02739086E-4</v>
          </cell>
          <cell r="K26">
            <v>1.02739086E-4</v>
          </cell>
          <cell r="L26">
            <v>1.02739086E-4</v>
          </cell>
          <cell r="M26">
            <v>1.02739086E-4</v>
          </cell>
          <cell r="N26">
            <v>1.02739086E-4</v>
          </cell>
          <cell r="O26">
            <v>1.02739086E-4</v>
          </cell>
          <cell r="P26">
            <v>1.02739086E-4</v>
          </cell>
          <cell r="Q26">
            <v>1.02739086E-4</v>
          </cell>
          <cell r="R26">
            <v>1.02739086E-4</v>
          </cell>
          <cell r="S26">
            <v>1.02739086E-4</v>
          </cell>
          <cell r="T26">
            <v>1.02739086E-4</v>
          </cell>
          <cell r="U26">
            <v>1.02739086E-4</v>
          </cell>
          <cell r="V26">
            <v>1.02739086E-4</v>
          </cell>
          <cell r="W26">
            <v>1.02739086E-4</v>
          </cell>
          <cell r="X26">
            <v>1.02739086E-4</v>
          </cell>
          <cell r="Y26">
            <v>1.02739086E-4</v>
          </cell>
          <cell r="Z26">
            <v>1.02739086E-4</v>
          </cell>
          <cell r="AA26">
            <v>1.02739086E-4</v>
          </cell>
          <cell r="AB26">
            <v>1.02739086E-4</v>
          </cell>
          <cell r="AC26">
            <v>1.02739086E-4</v>
          </cell>
          <cell r="AD26">
            <v>1.02739086E-4</v>
          </cell>
          <cell r="AE26">
            <v>1.02739086E-4</v>
          </cell>
          <cell r="AF26">
            <v>1.02739086E-4</v>
          </cell>
          <cell r="AG26">
            <v>1.02739086E-4</v>
          </cell>
          <cell r="AH26">
            <v>1.02739086E-4</v>
          </cell>
          <cell r="AI26">
            <v>1.02739086E-4</v>
          </cell>
          <cell r="AJ26">
            <v>1.02739086E-4</v>
          </cell>
          <cell r="AK26">
            <v>1.02739086E-4</v>
          </cell>
        </row>
        <row r="27">
          <cell r="A27" t="str">
            <v>phiy_ccoa_smin_0</v>
          </cell>
          <cell r="B27">
            <v>0.2006908916</v>
          </cell>
          <cell r="C27">
            <v>0.2006908916</v>
          </cell>
          <cell r="D27">
            <v>0.2006908916</v>
          </cell>
          <cell r="E27">
            <v>0.2006908916</v>
          </cell>
          <cell r="F27">
            <v>0.2006908916</v>
          </cell>
          <cell r="G27">
            <v>0.2006908916</v>
          </cell>
          <cell r="H27">
            <v>0.2006908916</v>
          </cell>
          <cell r="I27">
            <v>0.2006908916</v>
          </cell>
          <cell r="J27">
            <v>0.2006908916</v>
          </cell>
          <cell r="K27">
            <v>0.2006908916</v>
          </cell>
          <cell r="L27">
            <v>0.2006908916</v>
          </cell>
          <cell r="M27">
            <v>0.2006908916</v>
          </cell>
          <cell r="N27">
            <v>0.2006908916</v>
          </cell>
          <cell r="O27">
            <v>0.2006908916</v>
          </cell>
          <cell r="P27">
            <v>0.2006908916</v>
          </cell>
          <cell r="Q27">
            <v>0.2006908916</v>
          </cell>
          <cell r="R27">
            <v>0.2006908916</v>
          </cell>
          <cell r="S27">
            <v>0.2006908916</v>
          </cell>
          <cell r="T27">
            <v>0.2006908916</v>
          </cell>
          <cell r="U27">
            <v>0.2006908916</v>
          </cell>
          <cell r="V27">
            <v>0.2006908916</v>
          </cell>
          <cell r="W27">
            <v>0.2006908916</v>
          </cell>
          <cell r="X27">
            <v>0.2006908916</v>
          </cell>
          <cell r="Y27">
            <v>0.2006908916</v>
          </cell>
          <cell r="Z27">
            <v>0.2006908916</v>
          </cell>
          <cell r="AA27">
            <v>0.2006908916</v>
          </cell>
          <cell r="AB27">
            <v>0.2006908916</v>
          </cell>
          <cell r="AC27">
            <v>0.2006908916</v>
          </cell>
          <cell r="AD27">
            <v>0.2006908916</v>
          </cell>
          <cell r="AE27">
            <v>0.2006908916</v>
          </cell>
          <cell r="AF27">
            <v>0.2006908916</v>
          </cell>
          <cell r="AG27">
            <v>0.2006908916</v>
          </cell>
          <cell r="AH27">
            <v>0.2006908916</v>
          </cell>
          <cell r="AI27">
            <v>0.2006908916</v>
          </cell>
          <cell r="AJ27">
            <v>0.2006908916</v>
          </cell>
          <cell r="AK27">
            <v>0.2006908916</v>
          </cell>
        </row>
        <row r="28">
          <cell r="A28" t="str">
            <v>phiy_ccoa_soil_0</v>
          </cell>
          <cell r="B28">
            <v>0.79930910840000002</v>
          </cell>
          <cell r="C28">
            <v>0.79930910840000002</v>
          </cell>
          <cell r="D28">
            <v>0.79930910840000002</v>
          </cell>
          <cell r="E28">
            <v>0.79930910840000002</v>
          </cell>
          <cell r="F28">
            <v>0.79930910840000002</v>
          </cell>
          <cell r="G28">
            <v>0.79930910840000002</v>
          </cell>
          <cell r="H28">
            <v>0.79930910840000002</v>
          </cell>
          <cell r="I28">
            <v>0.79930910840000002</v>
          </cell>
          <cell r="J28">
            <v>0.79930910840000002</v>
          </cell>
          <cell r="K28">
            <v>0.79930910840000002</v>
          </cell>
          <cell r="L28">
            <v>0.79930910840000002</v>
          </cell>
          <cell r="M28">
            <v>0.79930910840000002</v>
          </cell>
          <cell r="N28">
            <v>0.79930910840000002</v>
          </cell>
          <cell r="O28">
            <v>0.79930910840000002</v>
          </cell>
          <cell r="P28">
            <v>0.79930910840000002</v>
          </cell>
          <cell r="Q28">
            <v>0.79930910840000002</v>
          </cell>
          <cell r="R28">
            <v>0.79930910840000002</v>
          </cell>
          <cell r="S28">
            <v>0.79930910840000002</v>
          </cell>
          <cell r="T28">
            <v>0.79930910840000002</v>
          </cell>
          <cell r="U28">
            <v>0.79930910840000002</v>
          </cell>
          <cell r="V28">
            <v>0.79930910840000002</v>
          </cell>
          <cell r="W28">
            <v>0.79930910840000002</v>
          </cell>
          <cell r="X28">
            <v>0.79930910840000002</v>
          </cell>
          <cell r="Y28">
            <v>0.79930910840000002</v>
          </cell>
          <cell r="Z28">
            <v>0.79930910840000002</v>
          </cell>
          <cell r="AA28">
            <v>0.79930910840000002</v>
          </cell>
          <cell r="AB28">
            <v>0.79930910840000002</v>
          </cell>
          <cell r="AC28">
            <v>0.79930910840000002</v>
          </cell>
          <cell r="AD28">
            <v>0.79930910840000002</v>
          </cell>
          <cell r="AE28">
            <v>0.79930910840000002</v>
          </cell>
          <cell r="AF28">
            <v>0.79930910840000002</v>
          </cell>
          <cell r="AG28">
            <v>0.79930910840000002</v>
          </cell>
          <cell r="AH28">
            <v>0.79930910840000002</v>
          </cell>
          <cell r="AI28">
            <v>0.79930910840000002</v>
          </cell>
          <cell r="AJ28">
            <v>0.79930910840000002</v>
          </cell>
          <cell r="AK28">
            <v>0.79930910840000002</v>
          </cell>
        </row>
        <row r="29">
          <cell r="A29" t="str">
            <v>phiy_ccoi_smin_0</v>
          </cell>
          <cell r="B29">
            <v>0.7836667034</v>
          </cell>
          <cell r="C29">
            <v>0.7836667034</v>
          </cell>
          <cell r="D29">
            <v>0.7836667034</v>
          </cell>
          <cell r="E29">
            <v>0.7836667034</v>
          </cell>
          <cell r="F29">
            <v>0.7836667034</v>
          </cell>
          <cell r="G29">
            <v>0.7836667034</v>
          </cell>
          <cell r="H29">
            <v>0.7836667034</v>
          </cell>
          <cell r="I29">
            <v>0.7836667034</v>
          </cell>
          <cell r="J29">
            <v>0.7836667034</v>
          </cell>
          <cell r="K29">
            <v>0.7836667034</v>
          </cell>
          <cell r="L29">
            <v>0.7836667034</v>
          </cell>
          <cell r="M29">
            <v>0.7836667034</v>
          </cell>
          <cell r="N29">
            <v>0.7836667034</v>
          </cell>
          <cell r="O29">
            <v>0.7836667034</v>
          </cell>
          <cell r="P29">
            <v>0.7836667034</v>
          </cell>
          <cell r="Q29">
            <v>0.7836667034</v>
          </cell>
          <cell r="R29">
            <v>0.7836667034</v>
          </cell>
          <cell r="S29">
            <v>0.7836667034</v>
          </cell>
          <cell r="T29">
            <v>0.7836667034</v>
          </cell>
          <cell r="U29">
            <v>0.7836667034</v>
          </cell>
          <cell r="V29">
            <v>0.7836667034</v>
          </cell>
          <cell r="W29">
            <v>0.7836667034</v>
          </cell>
          <cell r="X29">
            <v>0.7836667034</v>
          </cell>
          <cell r="Y29">
            <v>0.7836667034</v>
          </cell>
          <cell r="Z29">
            <v>0.7836667034</v>
          </cell>
          <cell r="AA29">
            <v>0.7836667034</v>
          </cell>
          <cell r="AB29">
            <v>0.7836667034</v>
          </cell>
          <cell r="AC29">
            <v>0.7836667034</v>
          </cell>
          <cell r="AD29">
            <v>0.7836667034</v>
          </cell>
          <cell r="AE29">
            <v>0.7836667034</v>
          </cell>
          <cell r="AF29">
            <v>0.7836667034</v>
          </cell>
          <cell r="AG29">
            <v>0.7836667034</v>
          </cell>
          <cell r="AH29">
            <v>0.7836667034</v>
          </cell>
          <cell r="AI29">
            <v>0.7836667034</v>
          </cell>
          <cell r="AJ29">
            <v>0.7836667034</v>
          </cell>
          <cell r="AK29">
            <v>0.7836667034</v>
          </cell>
        </row>
        <row r="30">
          <cell r="A30" t="str">
            <v>phiy_ccoi_soil_0</v>
          </cell>
          <cell r="B30">
            <v>0.2163332966</v>
          </cell>
          <cell r="C30">
            <v>0.2163332966</v>
          </cell>
          <cell r="D30">
            <v>0.2163332966</v>
          </cell>
          <cell r="E30">
            <v>0.2163332966</v>
          </cell>
          <cell r="F30">
            <v>0.2163332966</v>
          </cell>
          <cell r="G30">
            <v>0.2163332966</v>
          </cell>
          <cell r="H30">
            <v>0.2163332966</v>
          </cell>
          <cell r="I30">
            <v>0.2163332966</v>
          </cell>
          <cell r="J30">
            <v>0.2163332966</v>
          </cell>
          <cell r="K30">
            <v>0.2163332966</v>
          </cell>
          <cell r="L30">
            <v>0.2163332966</v>
          </cell>
          <cell r="M30">
            <v>0.2163332966</v>
          </cell>
          <cell r="N30">
            <v>0.2163332966</v>
          </cell>
          <cell r="O30">
            <v>0.2163332966</v>
          </cell>
          <cell r="P30">
            <v>0.2163332966</v>
          </cell>
          <cell r="Q30">
            <v>0.2163332966</v>
          </cell>
          <cell r="R30">
            <v>0.2163332966</v>
          </cell>
          <cell r="S30">
            <v>0.2163332966</v>
          </cell>
          <cell r="T30">
            <v>0.2163332966</v>
          </cell>
          <cell r="U30">
            <v>0.2163332966</v>
          </cell>
          <cell r="V30">
            <v>0.2163332966</v>
          </cell>
          <cell r="W30">
            <v>0.2163332966</v>
          </cell>
          <cell r="X30">
            <v>0.2163332966</v>
          </cell>
          <cell r="Y30">
            <v>0.2163332966</v>
          </cell>
          <cell r="Z30">
            <v>0.2163332966</v>
          </cell>
          <cell r="AA30">
            <v>0.2163332966</v>
          </cell>
          <cell r="AB30">
            <v>0.2163332966</v>
          </cell>
          <cell r="AC30">
            <v>0.2163332966</v>
          </cell>
          <cell r="AD30">
            <v>0.2163332966</v>
          </cell>
          <cell r="AE30">
            <v>0.2163332966</v>
          </cell>
          <cell r="AF30">
            <v>0.2163332966</v>
          </cell>
          <cell r="AG30">
            <v>0.2163332966</v>
          </cell>
          <cell r="AH30">
            <v>0.2163332966</v>
          </cell>
          <cell r="AI30">
            <v>0.2163332966</v>
          </cell>
          <cell r="AJ30">
            <v>0.2163332966</v>
          </cell>
          <cell r="AK30">
            <v>0.2163332966</v>
          </cell>
        </row>
        <row r="31">
          <cell r="A31" t="str">
            <v>phiy_cfut_soil_0</v>
          </cell>
          <cell r="B31">
            <v>0.83809636089999995</v>
          </cell>
          <cell r="C31">
            <v>0.83809636089999995</v>
          </cell>
          <cell r="D31">
            <v>0.83809636089999995</v>
          </cell>
          <cell r="E31">
            <v>0.83809636089999995</v>
          </cell>
          <cell r="F31">
            <v>0.83809636089999995</v>
          </cell>
          <cell r="G31">
            <v>0.83809636089999995</v>
          </cell>
          <cell r="H31">
            <v>0.83809636089999995</v>
          </cell>
          <cell r="I31">
            <v>0.83809636089999995</v>
          </cell>
          <cell r="J31">
            <v>0.83809636089999995</v>
          </cell>
          <cell r="K31">
            <v>0.83809636089999995</v>
          </cell>
          <cell r="L31">
            <v>0.83809636089999995</v>
          </cell>
          <cell r="M31">
            <v>0.83809636089999995</v>
          </cell>
          <cell r="N31">
            <v>0.83809636089999995</v>
          </cell>
          <cell r="O31">
            <v>0.83809636089999995</v>
          </cell>
          <cell r="P31">
            <v>0.83809636089999995</v>
          </cell>
          <cell r="Q31">
            <v>0.83809636089999995</v>
          </cell>
          <cell r="R31">
            <v>0.83809636089999995</v>
          </cell>
          <cell r="S31">
            <v>0.83809636089999995</v>
          </cell>
          <cell r="T31">
            <v>0.83809636089999995</v>
          </cell>
          <cell r="U31">
            <v>0.83809636089999995</v>
          </cell>
          <cell r="V31">
            <v>0.83809636089999995</v>
          </cell>
          <cell r="W31">
            <v>0.83809636089999995</v>
          </cell>
          <cell r="X31">
            <v>0.83809636089999995</v>
          </cell>
          <cell r="Y31">
            <v>0.83809636089999995</v>
          </cell>
          <cell r="Z31">
            <v>0.83809636089999995</v>
          </cell>
          <cell r="AA31">
            <v>0.83809636089999995</v>
          </cell>
          <cell r="AB31">
            <v>0.83809636089999995</v>
          </cell>
          <cell r="AC31">
            <v>0.83809636089999995</v>
          </cell>
          <cell r="AD31">
            <v>0.83809636089999995</v>
          </cell>
          <cell r="AE31">
            <v>0.83809636089999995</v>
          </cell>
          <cell r="AF31">
            <v>0.83809636089999995</v>
          </cell>
          <cell r="AG31">
            <v>0.83809636089999995</v>
          </cell>
          <cell r="AH31">
            <v>0.83809636089999995</v>
          </cell>
          <cell r="AI31">
            <v>0.83809636089999995</v>
          </cell>
          <cell r="AJ31">
            <v>0.83809636089999995</v>
          </cell>
          <cell r="AK31">
            <v>0.83809636089999995</v>
          </cell>
        </row>
        <row r="32">
          <cell r="A32" t="str">
            <v>phiy_cfut_sbfu_0</v>
          </cell>
          <cell r="B32">
            <v>0.1619036391</v>
          </cell>
          <cell r="C32">
            <v>0.1619036391</v>
          </cell>
          <cell r="D32">
            <v>0.1619036391</v>
          </cell>
          <cell r="E32">
            <v>0.1619036391</v>
          </cell>
          <cell r="F32">
            <v>0.1619036391</v>
          </cell>
          <cell r="G32">
            <v>0.1619036391</v>
          </cell>
          <cell r="H32">
            <v>0.1619036391</v>
          </cell>
          <cell r="I32">
            <v>0.1619036391</v>
          </cell>
          <cell r="J32">
            <v>0.1619036391</v>
          </cell>
          <cell r="K32">
            <v>0.1619036391</v>
          </cell>
          <cell r="L32">
            <v>0.1619036391</v>
          </cell>
          <cell r="M32">
            <v>0.1619036391</v>
          </cell>
          <cell r="N32">
            <v>0.1619036391</v>
          </cell>
          <cell r="O32">
            <v>0.1619036391</v>
          </cell>
          <cell r="P32">
            <v>0.1619036391</v>
          </cell>
          <cell r="Q32">
            <v>0.1619036391</v>
          </cell>
          <cell r="R32">
            <v>0.1619036391</v>
          </cell>
          <cell r="S32">
            <v>0.1619036391</v>
          </cell>
          <cell r="T32">
            <v>0.1619036391</v>
          </cell>
          <cell r="U32">
            <v>0.1619036391</v>
          </cell>
          <cell r="V32">
            <v>0.1619036391</v>
          </cell>
          <cell r="W32">
            <v>0.1619036391</v>
          </cell>
          <cell r="X32">
            <v>0.1619036391</v>
          </cell>
          <cell r="Y32">
            <v>0.1619036391</v>
          </cell>
          <cell r="Z32">
            <v>0.1619036391</v>
          </cell>
          <cell r="AA32">
            <v>0.1619036391</v>
          </cell>
          <cell r="AB32">
            <v>0.1619036391</v>
          </cell>
          <cell r="AC32">
            <v>0.1619036391</v>
          </cell>
          <cell r="AD32">
            <v>0.1619036391</v>
          </cell>
          <cell r="AE32">
            <v>0.1619036391</v>
          </cell>
          <cell r="AF32">
            <v>0.1619036391</v>
          </cell>
          <cell r="AG32">
            <v>0.1619036391</v>
          </cell>
          <cell r="AH32">
            <v>0.1619036391</v>
          </cell>
          <cell r="AI32">
            <v>0.1619036391</v>
          </cell>
          <cell r="AJ32">
            <v>0.1619036391</v>
          </cell>
          <cell r="AK32">
            <v>0.1619036391</v>
          </cell>
        </row>
        <row r="33">
          <cell r="A33" t="str">
            <v>phiy_cfuh_soil_0</v>
          </cell>
          <cell r="B33">
            <v>1</v>
          </cell>
          <cell r="C33">
            <v>1</v>
          </cell>
          <cell r="D33">
            <v>1</v>
          </cell>
          <cell r="E33">
            <v>1</v>
          </cell>
          <cell r="F33">
            <v>1</v>
          </cell>
          <cell r="G33">
            <v>1</v>
          </cell>
          <cell r="H33">
            <v>1</v>
          </cell>
          <cell r="I33">
            <v>1</v>
          </cell>
          <cell r="J33">
            <v>1</v>
          </cell>
          <cell r="K33">
            <v>1</v>
          </cell>
          <cell r="L33">
            <v>1</v>
          </cell>
          <cell r="M33">
            <v>1</v>
          </cell>
          <cell r="N33">
            <v>1</v>
          </cell>
          <cell r="O33">
            <v>1</v>
          </cell>
          <cell r="P33">
            <v>1</v>
          </cell>
          <cell r="Q33">
            <v>1</v>
          </cell>
          <cell r="R33">
            <v>1</v>
          </cell>
          <cell r="S33">
            <v>1</v>
          </cell>
          <cell r="T33">
            <v>1</v>
          </cell>
          <cell r="U33">
            <v>1</v>
          </cell>
          <cell r="V33">
            <v>1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1</v>
          </cell>
          <cell r="AJ33">
            <v>1</v>
          </cell>
          <cell r="AK33">
            <v>1</v>
          </cell>
        </row>
        <row r="34">
          <cell r="A34" t="str">
            <v>phiy_cgas_smet_0</v>
          </cell>
          <cell r="B34">
            <v>8.2704782399999999E-5</v>
          </cell>
          <cell r="C34">
            <v>8.2704782399999999E-5</v>
          </cell>
          <cell r="D34">
            <v>8.2704782399999999E-5</v>
          </cell>
          <cell r="E34">
            <v>8.2704782399999999E-5</v>
          </cell>
          <cell r="F34">
            <v>8.2704782399999999E-5</v>
          </cell>
          <cell r="G34">
            <v>8.2704782399999999E-5</v>
          </cell>
          <cell r="H34">
            <v>8.2704782399999999E-5</v>
          </cell>
          <cell r="I34">
            <v>8.2704782399999999E-5</v>
          </cell>
          <cell r="J34">
            <v>8.2704782399999999E-5</v>
          </cell>
          <cell r="K34">
            <v>8.2704782399999999E-5</v>
          </cell>
          <cell r="L34">
            <v>8.2704782399999999E-5</v>
          </cell>
          <cell r="M34">
            <v>8.2704782399999999E-5</v>
          </cell>
          <cell r="N34">
            <v>8.2704782399999999E-5</v>
          </cell>
          <cell r="O34">
            <v>8.2704782399999999E-5</v>
          </cell>
          <cell r="P34">
            <v>8.2704782399999999E-5</v>
          </cell>
          <cell r="Q34">
            <v>8.2704782399999999E-5</v>
          </cell>
          <cell r="R34">
            <v>8.2704782399999999E-5</v>
          </cell>
          <cell r="S34">
            <v>8.2704782399999999E-5</v>
          </cell>
          <cell r="T34">
            <v>8.2704782399999999E-5</v>
          </cell>
          <cell r="U34">
            <v>8.2704782399999999E-5</v>
          </cell>
          <cell r="V34">
            <v>8.2704782399999999E-5</v>
          </cell>
          <cell r="W34">
            <v>8.2704782399999999E-5</v>
          </cell>
          <cell r="X34">
            <v>8.2704782399999999E-5</v>
          </cell>
          <cell r="Y34">
            <v>8.2704782399999999E-5</v>
          </cell>
          <cell r="Z34">
            <v>8.2704782399999999E-5</v>
          </cell>
          <cell r="AA34">
            <v>8.2704782399999999E-5</v>
          </cell>
          <cell r="AB34">
            <v>8.2704782399999999E-5</v>
          </cell>
          <cell r="AC34">
            <v>8.2704782399999999E-5</v>
          </cell>
          <cell r="AD34">
            <v>8.2704782399999999E-5</v>
          </cell>
          <cell r="AE34">
            <v>8.2704782399999999E-5</v>
          </cell>
          <cell r="AF34">
            <v>8.2704782399999999E-5</v>
          </cell>
          <cell r="AG34">
            <v>8.2704782399999999E-5</v>
          </cell>
          <cell r="AH34">
            <v>8.2704782399999999E-5</v>
          </cell>
          <cell r="AI34">
            <v>8.2704782399999999E-5</v>
          </cell>
          <cell r="AJ34">
            <v>8.2704782399999999E-5</v>
          </cell>
          <cell r="AK34">
            <v>8.2704782399999999E-5</v>
          </cell>
        </row>
        <row r="35">
          <cell r="A35" t="str">
            <v>phiy_cgas_soil_0</v>
          </cell>
          <cell r="B35">
            <v>0.64531658700000005</v>
          </cell>
          <cell r="C35">
            <v>0.64531658700000005</v>
          </cell>
          <cell r="D35">
            <v>0.64531658700000005</v>
          </cell>
          <cell r="E35">
            <v>0.64531658700000005</v>
          </cell>
          <cell r="F35">
            <v>0.64531658700000005</v>
          </cell>
          <cell r="G35">
            <v>0.64531658700000005</v>
          </cell>
          <cell r="H35">
            <v>0.64531658700000005</v>
          </cell>
          <cell r="I35">
            <v>0.64531658700000005</v>
          </cell>
          <cell r="J35">
            <v>0.64531658700000005</v>
          </cell>
          <cell r="K35">
            <v>0.64531658700000005</v>
          </cell>
          <cell r="L35">
            <v>0.64531658700000005</v>
          </cell>
          <cell r="M35">
            <v>0.64531658700000005</v>
          </cell>
          <cell r="N35">
            <v>0.64531658700000005</v>
          </cell>
          <cell r="O35">
            <v>0.64531658700000005</v>
          </cell>
          <cell r="P35">
            <v>0.64531658700000005</v>
          </cell>
          <cell r="Q35">
            <v>0.64531658700000005</v>
          </cell>
          <cell r="R35">
            <v>0.64531658700000005</v>
          </cell>
          <cell r="S35">
            <v>0.64531658700000005</v>
          </cell>
          <cell r="T35">
            <v>0.64531658700000005</v>
          </cell>
          <cell r="U35">
            <v>0.64531658700000005</v>
          </cell>
          <cell r="V35">
            <v>0.64531658700000005</v>
          </cell>
          <cell r="W35">
            <v>0.64531658700000005</v>
          </cell>
          <cell r="X35">
            <v>0.64531658700000005</v>
          </cell>
          <cell r="Y35">
            <v>0.64531658700000005</v>
          </cell>
          <cell r="Z35">
            <v>0.64531658700000005</v>
          </cell>
          <cell r="AA35">
            <v>0.64531658700000005</v>
          </cell>
          <cell r="AB35">
            <v>0.64531658700000005</v>
          </cell>
          <cell r="AC35">
            <v>0.64531658700000005</v>
          </cell>
          <cell r="AD35">
            <v>0.64531658700000005</v>
          </cell>
          <cell r="AE35">
            <v>0.64531658700000005</v>
          </cell>
          <cell r="AF35">
            <v>0.64531658700000005</v>
          </cell>
          <cell r="AG35">
            <v>0.64531658700000005</v>
          </cell>
          <cell r="AH35">
            <v>0.64531658700000005</v>
          </cell>
          <cell r="AI35">
            <v>0.64531658700000005</v>
          </cell>
          <cell r="AJ35">
            <v>0.64531658700000005</v>
          </cell>
          <cell r="AK35">
            <v>0.64531658700000005</v>
          </cell>
        </row>
        <row r="36">
          <cell r="A36" t="str">
            <v>phiy_cgas_sgas_0</v>
          </cell>
          <cell r="B36">
            <v>0.14751432270000001</v>
          </cell>
          <cell r="C36">
            <v>0.14751432270000001</v>
          </cell>
          <cell r="D36">
            <v>0.14751432270000001</v>
          </cell>
          <cell r="E36">
            <v>0.14751432270000001</v>
          </cell>
          <cell r="F36">
            <v>0.14751432270000001</v>
          </cell>
          <cell r="G36">
            <v>0.14751432270000001</v>
          </cell>
          <cell r="H36">
            <v>0.14751432270000001</v>
          </cell>
          <cell r="I36">
            <v>0.14751432270000001</v>
          </cell>
          <cell r="J36">
            <v>0.14751432270000001</v>
          </cell>
          <cell r="K36">
            <v>0.14751432270000001</v>
          </cell>
          <cell r="L36">
            <v>0.14751432270000001</v>
          </cell>
          <cell r="M36">
            <v>0.14751432270000001</v>
          </cell>
          <cell r="N36">
            <v>0.14751432270000001</v>
          </cell>
          <cell r="O36">
            <v>0.14751432270000001</v>
          </cell>
          <cell r="P36">
            <v>0.14751432270000001</v>
          </cell>
          <cell r="Q36">
            <v>0.14751432270000001</v>
          </cell>
          <cell r="R36">
            <v>0.14751432270000001</v>
          </cell>
          <cell r="S36">
            <v>0.14751432270000001</v>
          </cell>
          <cell r="T36">
            <v>0.14751432270000001</v>
          </cell>
          <cell r="U36">
            <v>0.14751432270000001</v>
          </cell>
          <cell r="V36">
            <v>0.14751432270000001</v>
          </cell>
          <cell r="W36">
            <v>0.14751432270000001</v>
          </cell>
          <cell r="X36">
            <v>0.14751432270000001</v>
          </cell>
          <cell r="Y36">
            <v>0.14751432270000001</v>
          </cell>
          <cell r="Z36">
            <v>0.14751432270000001</v>
          </cell>
          <cell r="AA36">
            <v>0.14751432270000001</v>
          </cell>
          <cell r="AB36">
            <v>0.14751432270000001</v>
          </cell>
          <cell r="AC36">
            <v>0.14751432270000001</v>
          </cell>
          <cell r="AD36">
            <v>0.14751432270000001</v>
          </cell>
          <cell r="AE36">
            <v>0.14751432270000001</v>
          </cell>
          <cell r="AF36">
            <v>0.14751432270000001</v>
          </cell>
          <cell r="AG36">
            <v>0.14751432270000001</v>
          </cell>
          <cell r="AH36">
            <v>0.14751432270000001</v>
          </cell>
          <cell r="AI36">
            <v>0.14751432270000001</v>
          </cell>
          <cell r="AJ36">
            <v>0.14751432270000001</v>
          </cell>
          <cell r="AK36">
            <v>0.14751432270000001</v>
          </cell>
        </row>
        <row r="37">
          <cell r="A37" t="str">
            <v>phiy_cgas_sbga_0</v>
          </cell>
          <cell r="B37">
            <v>0.20708638560000001</v>
          </cell>
          <cell r="C37">
            <v>0.20708638560000001</v>
          </cell>
          <cell r="D37">
            <v>0.20708638560000001</v>
          </cell>
          <cell r="E37">
            <v>0.20708638560000001</v>
          </cell>
          <cell r="F37">
            <v>0.20708638560000001</v>
          </cell>
          <cell r="G37">
            <v>0.20708638560000001</v>
          </cell>
          <cell r="H37">
            <v>0.20708638560000001</v>
          </cell>
          <cell r="I37">
            <v>0.20708638560000001</v>
          </cell>
          <cell r="J37">
            <v>0.20708638560000001</v>
          </cell>
          <cell r="K37">
            <v>0.20708638560000001</v>
          </cell>
          <cell r="L37">
            <v>0.20708638560000001</v>
          </cell>
          <cell r="M37">
            <v>0.20708638560000001</v>
          </cell>
          <cell r="N37">
            <v>0.20708638560000001</v>
          </cell>
          <cell r="O37">
            <v>0.20708638560000001</v>
          </cell>
          <cell r="P37">
            <v>0.20708638560000001</v>
          </cell>
          <cell r="Q37">
            <v>0.20708638560000001</v>
          </cell>
          <cell r="R37">
            <v>0.20708638560000001</v>
          </cell>
          <cell r="S37">
            <v>0.20708638560000001</v>
          </cell>
          <cell r="T37">
            <v>0.20708638560000001</v>
          </cell>
          <cell r="U37">
            <v>0.20708638560000001</v>
          </cell>
          <cell r="V37">
            <v>0.20708638560000001</v>
          </cell>
          <cell r="W37">
            <v>0.20708638560000001</v>
          </cell>
          <cell r="X37">
            <v>0.20708638560000001</v>
          </cell>
          <cell r="Y37">
            <v>0.20708638560000001</v>
          </cell>
          <cell r="Z37">
            <v>0.20708638560000001</v>
          </cell>
          <cell r="AA37">
            <v>0.20708638560000001</v>
          </cell>
          <cell r="AB37">
            <v>0.20708638560000001</v>
          </cell>
          <cell r="AC37">
            <v>0.20708638560000001</v>
          </cell>
          <cell r="AD37">
            <v>0.20708638560000001</v>
          </cell>
          <cell r="AE37">
            <v>0.20708638560000001</v>
          </cell>
          <cell r="AF37">
            <v>0.20708638560000001</v>
          </cell>
          <cell r="AG37">
            <v>0.20708638560000001</v>
          </cell>
          <cell r="AH37">
            <v>0.20708638560000001</v>
          </cell>
          <cell r="AI37">
            <v>0.20708638560000001</v>
          </cell>
          <cell r="AJ37">
            <v>0.20708638560000001</v>
          </cell>
          <cell r="AK37">
            <v>0.20708638560000001</v>
          </cell>
        </row>
        <row r="38">
          <cell r="A38" t="str">
            <v>phiy_cele_senu_0</v>
          </cell>
          <cell r="B38">
            <v>0.72577004280000001</v>
          </cell>
          <cell r="C38">
            <v>0.72577008499999995</v>
          </cell>
          <cell r="D38">
            <v>0.72577008499999995</v>
          </cell>
          <cell r="E38">
            <v>0.72577008499999995</v>
          </cell>
          <cell r="F38">
            <v>0.72577008499999995</v>
          </cell>
          <cell r="G38">
            <v>0.72577008499999995</v>
          </cell>
          <cell r="H38">
            <v>0.72577008499999995</v>
          </cell>
          <cell r="I38">
            <v>0.72577008499999995</v>
          </cell>
          <cell r="J38">
            <v>0.72577008499999995</v>
          </cell>
          <cell r="K38">
            <v>0.72577008499999995</v>
          </cell>
          <cell r="L38">
            <v>0.72577008499999995</v>
          </cell>
          <cell r="M38">
            <v>0.72577008499999995</v>
          </cell>
          <cell r="N38">
            <v>0.72577008499999995</v>
          </cell>
          <cell r="O38">
            <v>0.72577008499999995</v>
          </cell>
          <cell r="P38">
            <v>0.72577008499999995</v>
          </cell>
          <cell r="Q38">
            <v>0.72577008499999995</v>
          </cell>
          <cell r="R38">
            <v>0.72577008499999995</v>
          </cell>
          <cell r="S38">
            <v>0.72577008499999995</v>
          </cell>
          <cell r="T38">
            <v>0.72577008499999995</v>
          </cell>
          <cell r="U38">
            <v>0.72577008499999995</v>
          </cell>
          <cell r="V38">
            <v>0.72577008499999995</v>
          </cell>
          <cell r="W38">
            <v>0.72577008499999995</v>
          </cell>
          <cell r="X38">
            <v>0.72577008499999995</v>
          </cell>
          <cell r="Y38">
            <v>0.72577008499999995</v>
          </cell>
          <cell r="Z38">
            <v>0.72577008499999995</v>
          </cell>
          <cell r="AA38">
            <v>0.72577008499999995</v>
          </cell>
          <cell r="AB38">
            <v>0.72577008499999995</v>
          </cell>
          <cell r="AC38">
            <v>0.72577008499999995</v>
          </cell>
          <cell r="AD38">
            <v>0.72577008499999995</v>
          </cell>
          <cell r="AE38">
            <v>0.72577008499999995</v>
          </cell>
          <cell r="AF38">
            <v>0.72577008499999995</v>
          </cell>
          <cell r="AG38">
            <v>0.72577008499999995</v>
          </cell>
          <cell r="AH38">
            <v>0.72577008499999995</v>
          </cell>
          <cell r="AI38">
            <v>0.72577008499999995</v>
          </cell>
          <cell r="AJ38">
            <v>0.72577008499999995</v>
          </cell>
          <cell r="AK38">
            <v>0.72577008499999995</v>
          </cell>
        </row>
        <row r="39">
          <cell r="A39" t="str">
            <v>phiy_cele_seoi_0</v>
          </cell>
          <cell r="B39">
            <v>1.44644951E-2</v>
          </cell>
          <cell r="C39">
            <v>1.4464495900000001E-2</v>
          </cell>
          <cell r="D39">
            <v>1.4464495900000001E-2</v>
          </cell>
          <cell r="E39">
            <v>1.4464495900000001E-2</v>
          </cell>
          <cell r="F39">
            <v>1.4464495900000001E-2</v>
          </cell>
          <cell r="G39">
            <v>1.4464495900000001E-2</v>
          </cell>
          <cell r="H39">
            <v>1.4464495900000001E-2</v>
          </cell>
          <cell r="I39">
            <v>1.4464495900000001E-2</v>
          </cell>
          <cell r="J39">
            <v>1.4464495900000001E-2</v>
          </cell>
          <cell r="K39">
            <v>1.4464495900000001E-2</v>
          </cell>
          <cell r="L39">
            <v>1.4464495900000001E-2</v>
          </cell>
          <cell r="M39">
            <v>1.4464495900000001E-2</v>
          </cell>
          <cell r="N39">
            <v>1.4464495900000001E-2</v>
          </cell>
          <cell r="O39">
            <v>1.4464495900000001E-2</v>
          </cell>
          <cell r="P39">
            <v>1.4464495900000001E-2</v>
          </cell>
          <cell r="Q39">
            <v>1.4464495900000001E-2</v>
          </cell>
          <cell r="R39">
            <v>1.4464495900000001E-2</v>
          </cell>
          <cell r="S39">
            <v>1.4464495900000001E-2</v>
          </cell>
          <cell r="T39">
            <v>1.4464495900000001E-2</v>
          </cell>
          <cell r="U39">
            <v>1.4464495900000001E-2</v>
          </cell>
          <cell r="V39">
            <v>1.4464495900000001E-2</v>
          </cell>
          <cell r="W39">
            <v>1.4464495900000001E-2</v>
          </cell>
          <cell r="X39">
            <v>1.4464495900000001E-2</v>
          </cell>
          <cell r="Y39">
            <v>1.4464495900000001E-2</v>
          </cell>
          <cell r="Z39">
            <v>1.4464495900000001E-2</v>
          </cell>
          <cell r="AA39">
            <v>1.4464495900000001E-2</v>
          </cell>
          <cell r="AB39">
            <v>1.4464495900000001E-2</v>
          </cell>
          <cell r="AC39">
            <v>1.4464495900000001E-2</v>
          </cell>
          <cell r="AD39">
            <v>1.4464495900000001E-2</v>
          </cell>
          <cell r="AE39">
            <v>1.4464495900000001E-2</v>
          </cell>
          <cell r="AF39">
            <v>1.4464495900000001E-2</v>
          </cell>
          <cell r="AG39">
            <v>1.4464495900000001E-2</v>
          </cell>
          <cell r="AH39">
            <v>1.4464495900000001E-2</v>
          </cell>
          <cell r="AI39">
            <v>1.4464495900000001E-2</v>
          </cell>
          <cell r="AJ39">
            <v>1.4464495900000001E-2</v>
          </cell>
          <cell r="AK39">
            <v>1.4464495900000001E-2</v>
          </cell>
        </row>
        <row r="40">
          <cell r="A40" t="str">
            <v>phiy_cele_sega_0</v>
          </cell>
          <cell r="B40">
            <v>2.10193412E-2</v>
          </cell>
          <cell r="C40">
            <v>2.1019342399999998E-2</v>
          </cell>
          <cell r="D40">
            <v>2.1019342399999998E-2</v>
          </cell>
          <cell r="E40">
            <v>2.1019342399999998E-2</v>
          </cell>
          <cell r="F40">
            <v>2.1019342399999998E-2</v>
          </cell>
          <cell r="G40">
            <v>2.1019342399999998E-2</v>
          </cell>
          <cell r="H40">
            <v>2.1019342399999998E-2</v>
          </cell>
          <cell r="I40">
            <v>2.1019342399999998E-2</v>
          </cell>
          <cell r="J40">
            <v>2.1019342399999998E-2</v>
          </cell>
          <cell r="K40">
            <v>2.1019342399999998E-2</v>
          </cell>
          <cell r="L40">
            <v>2.1019342399999998E-2</v>
          </cell>
          <cell r="M40">
            <v>2.1019342399999998E-2</v>
          </cell>
          <cell r="N40">
            <v>2.1019342399999998E-2</v>
          </cell>
          <cell r="O40">
            <v>2.1019342399999998E-2</v>
          </cell>
          <cell r="P40">
            <v>2.1019342399999998E-2</v>
          </cell>
          <cell r="Q40">
            <v>2.1019342399999998E-2</v>
          </cell>
          <cell r="R40">
            <v>2.1019342399999998E-2</v>
          </cell>
          <cell r="S40">
            <v>2.1019342399999998E-2</v>
          </cell>
          <cell r="T40">
            <v>2.1019342399999998E-2</v>
          </cell>
          <cell r="U40">
            <v>2.1019342399999998E-2</v>
          </cell>
          <cell r="V40">
            <v>2.1019342399999998E-2</v>
          </cell>
          <cell r="W40">
            <v>2.1019342399999998E-2</v>
          </cell>
          <cell r="X40">
            <v>2.1019342399999998E-2</v>
          </cell>
          <cell r="Y40">
            <v>2.1019342399999998E-2</v>
          </cell>
          <cell r="Z40">
            <v>2.1019342399999998E-2</v>
          </cell>
          <cell r="AA40">
            <v>2.1019342399999998E-2</v>
          </cell>
          <cell r="AB40">
            <v>2.1019342399999998E-2</v>
          </cell>
          <cell r="AC40">
            <v>2.1019342399999998E-2</v>
          </cell>
          <cell r="AD40">
            <v>2.1019342399999998E-2</v>
          </cell>
          <cell r="AE40">
            <v>2.1019342399999998E-2</v>
          </cell>
          <cell r="AF40">
            <v>2.1019342399999998E-2</v>
          </cell>
          <cell r="AG40">
            <v>2.1019342399999998E-2</v>
          </cell>
          <cell r="AH40">
            <v>2.1019342399999998E-2</v>
          </cell>
          <cell r="AI40">
            <v>2.1019342399999998E-2</v>
          </cell>
          <cell r="AJ40">
            <v>2.1019342399999998E-2</v>
          </cell>
          <cell r="AK40">
            <v>2.1019342399999998E-2</v>
          </cell>
        </row>
        <row r="41">
          <cell r="A41" t="str">
            <v>phiy_cele_seco_0</v>
          </cell>
          <cell r="B41">
            <v>1.9096190499999999E-2</v>
          </cell>
          <cell r="C41">
            <v>1.90961916E-2</v>
          </cell>
          <cell r="D41">
            <v>1.90961916E-2</v>
          </cell>
          <cell r="E41">
            <v>1.90961916E-2</v>
          </cell>
          <cell r="F41">
            <v>1.90961916E-2</v>
          </cell>
          <cell r="G41">
            <v>1.90961916E-2</v>
          </cell>
          <cell r="H41">
            <v>1.90961916E-2</v>
          </cell>
          <cell r="I41">
            <v>1.90961916E-2</v>
          </cell>
          <cell r="J41">
            <v>1.90961916E-2</v>
          </cell>
          <cell r="K41">
            <v>1.90961916E-2</v>
          </cell>
          <cell r="L41">
            <v>1.90961916E-2</v>
          </cell>
          <cell r="M41">
            <v>1.90961916E-2</v>
          </cell>
          <cell r="N41">
            <v>1.90961916E-2</v>
          </cell>
          <cell r="O41">
            <v>1.90961916E-2</v>
          </cell>
          <cell r="P41">
            <v>1.90961916E-2</v>
          </cell>
          <cell r="Q41">
            <v>1.90961916E-2</v>
          </cell>
          <cell r="R41">
            <v>1.90961916E-2</v>
          </cell>
          <cell r="S41">
            <v>1.90961916E-2</v>
          </cell>
          <cell r="T41">
            <v>1.90961916E-2</v>
          </cell>
          <cell r="U41">
            <v>1.90961916E-2</v>
          </cell>
          <cell r="V41">
            <v>1.90961916E-2</v>
          </cell>
          <cell r="W41">
            <v>1.90961916E-2</v>
          </cell>
          <cell r="X41">
            <v>1.90961916E-2</v>
          </cell>
          <cell r="Y41">
            <v>1.90961916E-2</v>
          </cell>
          <cell r="Z41">
            <v>1.90961916E-2</v>
          </cell>
          <cell r="AA41">
            <v>1.90961916E-2</v>
          </cell>
          <cell r="AB41">
            <v>1.90961916E-2</v>
          </cell>
          <cell r="AC41">
            <v>1.90961916E-2</v>
          </cell>
          <cell r="AD41">
            <v>1.90961916E-2</v>
          </cell>
          <cell r="AE41">
            <v>1.90961916E-2</v>
          </cell>
          <cell r="AF41">
            <v>1.90961916E-2</v>
          </cell>
          <cell r="AG41">
            <v>1.90961916E-2</v>
          </cell>
          <cell r="AH41">
            <v>1.90961916E-2</v>
          </cell>
          <cell r="AI41">
            <v>1.90961916E-2</v>
          </cell>
          <cell r="AJ41">
            <v>1.90961916E-2</v>
          </cell>
          <cell r="AK41">
            <v>1.90961916E-2</v>
          </cell>
        </row>
        <row r="42">
          <cell r="A42" t="str">
            <v>phiy_cele_sewi_0</v>
          </cell>
          <cell r="B42">
            <v>3.7580969800000003E-2</v>
          </cell>
          <cell r="C42">
            <v>3.7580913899999999E-2</v>
          </cell>
          <cell r="D42">
            <v>3.7580913899999999E-2</v>
          </cell>
          <cell r="E42">
            <v>3.7580913899999999E-2</v>
          </cell>
          <cell r="F42">
            <v>3.7580913899999999E-2</v>
          </cell>
          <cell r="G42">
            <v>3.7580913899999999E-2</v>
          </cell>
          <cell r="H42">
            <v>3.7580913899999999E-2</v>
          </cell>
          <cell r="I42">
            <v>3.7580913899999999E-2</v>
          </cell>
          <cell r="J42">
            <v>3.7580913899999999E-2</v>
          </cell>
          <cell r="K42">
            <v>3.7580913899999999E-2</v>
          </cell>
          <cell r="L42">
            <v>3.7580913899999999E-2</v>
          </cell>
          <cell r="M42">
            <v>3.7580913899999999E-2</v>
          </cell>
          <cell r="N42">
            <v>3.7580913899999999E-2</v>
          </cell>
          <cell r="O42">
            <v>3.7580913899999999E-2</v>
          </cell>
          <cell r="P42">
            <v>3.7580913899999999E-2</v>
          </cell>
          <cell r="Q42">
            <v>3.7580913899999999E-2</v>
          </cell>
          <cell r="R42">
            <v>3.7580913899999999E-2</v>
          </cell>
          <cell r="S42">
            <v>3.7580913899999999E-2</v>
          </cell>
          <cell r="T42">
            <v>3.7580913899999999E-2</v>
          </cell>
          <cell r="U42">
            <v>3.7580913899999999E-2</v>
          </cell>
          <cell r="V42">
            <v>3.7580913899999999E-2</v>
          </cell>
          <cell r="W42">
            <v>3.7580913899999999E-2</v>
          </cell>
          <cell r="X42">
            <v>3.7580913899999999E-2</v>
          </cell>
          <cell r="Y42">
            <v>3.7580913899999999E-2</v>
          </cell>
          <cell r="Z42">
            <v>3.7580913899999999E-2</v>
          </cell>
          <cell r="AA42">
            <v>3.7580913899999999E-2</v>
          </cell>
          <cell r="AB42">
            <v>3.7580913899999999E-2</v>
          </cell>
          <cell r="AC42">
            <v>3.7580913899999999E-2</v>
          </cell>
          <cell r="AD42">
            <v>3.7580913899999999E-2</v>
          </cell>
          <cell r="AE42">
            <v>3.7580913899999999E-2</v>
          </cell>
          <cell r="AF42">
            <v>3.7580913899999999E-2</v>
          </cell>
          <cell r="AG42">
            <v>3.7580913899999999E-2</v>
          </cell>
          <cell r="AH42">
            <v>3.7580913899999999E-2</v>
          </cell>
          <cell r="AI42">
            <v>3.7580913899999999E-2</v>
          </cell>
          <cell r="AJ42">
            <v>3.7580913899999999E-2</v>
          </cell>
          <cell r="AK42">
            <v>3.7580913899999999E-2</v>
          </cell>
        </row>
        <row r="43">
          <cell r="A43" t="str">
            <v>phiy_cele_seso_0</v>
          </cell>
          <cell r="B43">
            <v>1.36621179E-2</v>
          </cell>
          <cell r="C43">
            <v>1.36621187E-2</v>
          </cell>
          <cell r="D43">
            <v>1.36621187E-2</v>
          </cell>
          <cell r="E43">
            <v>1.36621187E-2</v>
          </cell>
          <cell r="F43">
            <v>1.36621187E-2</v>
          </cell>
          <cell r="G43">
            <v>1.36621187E-2</v>
          </cell>
          <cell r="H43">
            <v>1.36621187E-2</v>
          </cell>
          <cell r="I43">
            <v>1.36621187E-2</v>
          </cell>
          <cell r="J43">
            <v>1.36621187E-2</v>
          </cell>
          <cell r="K43">
            <v>1.36621187E-2</v>
          </cell>
          <cell r="L43">
            <v>1.36621187E-2</v>
          </cell>
          <cell r="M43">
            <v>1.36621187E-2</v>
          </cell>
          <cell r="N43">
            <v>1.36621187E-2</v>
          </cell>
          <cell r="O43">
            <v>1.36621187E-2</v>
          </cell>
          <cell r="P43">
            <v>1.36621187E-2</v>
          </cell>
          <cell r="Q43">
            <v>1.36621187E-2</v>
          </cell>
          <cell r="R43">
            <v>1.36621187E-2</v>
          </cell>
          <cell r="S43">
            <v>1.36621187E-2</v>
          </cell>
          <cell r="T43">
            <v>1.36621187E-2</v>
          </cell>
          <cell r="U43">
            <v>1.36621187E-2</v>
          </cell>
          <cell r="V43">
            <v>1.36621187E-2</v>
          </cell>
          <cell r="W43">
            <v>1.36621187E-2</v>
          </cell>
          <cell r="X43">
            <v>1.36621187E-2</v>
          </cell>
          <cell r="Y43">
            <v>1.36621187E-2</v>
          </cell>
          <cell r="Z43">
            <v>1.36621187E-2</v>
          </cell>
          <cell r="AA43">
            <v>1.36621187E-2</v>
          </cell>
          <cell r="AB43">
            <v>1.36621187E-2</v>
          </cell>
          <cell r="AC43">
            <v>1.36621187E-2</v>
          </cell>
          <cell r="AD43">
            <v>1.36621187E-2</v>
          </cell>
          <cell r="AE43">
            <v>1.36621187E-2</v>
          </cell>
          <cell r="AF43">
            <v>1.36621187E-2</v>
          </cell>
          <cell r="AG43">
            <v>1.36621187E-2</v>
          </cell>
          <cell r="AH43">
            <v>1.36621187E-2</v>
          </cell>
          <cell r="AI43">
            <v>1.36621187E-2</v>
          </cell>
          <cell r="AJ43">
            <v>1.36621187E-2</v>
          </cell>
          <cell r="AK43">
            <v>1.36621187E-2</v>
          </cell>
        </row>
        <row r="44">
          <cell r="A44" t="str">
            <v>phiy_cele_sehy_0</v>
          </cell>
          <cell r="B44">
            <v>0.1051730505</v>
          </cell>
          <cell r="C44">
            <v>0.1051730566</v>
          </cell>
          <cell r="D44">
            <v>0.1051730566</v>
          </cell>
          <cell r="E44">
            <v>0.1051730566</v>
          </cell>
          <cell r="F44">
            <v>0.1051730566</v>
          </cell>
          <cell r="G44">
            <v>0.1051730566</v>
          </cell>
          <cell r="H44">
            <v>0.1051730566</v>
          </cell>
          <cell r="I44">
            <v>0.1051730566</v>
          </cell>
          <cell r="J44">
            <v>0.1051730566</v>
          </cell>
          <cell r="K44">
            <v>0.1051730566</v>
          </cell>
          <cell r="L44">
            <v>0.1051730566</v>
          </cell>
          <cell r="M44">
            <v>0.1051730566</v>
          </cell>
          <cell r="N44">
            <v>0.1051730566</v>
          </cell>
          <cell r="O44">
            <v>0.1051730566</v>
          </cell>
          <cell r="P44">
            <v>0.1051730566</v>
          </cell>
          <cell r="Q44">
            <v>0.1051730566</v>
          </cell>
          <cell r="R44">
            <v>0.1051730566</v>
          </cell>
          <cell r="S44">
            <v>0.1051730566</v>
          </cell>
          <cell r="T44">
            <v>0.1051730566</v>
          </cell>
          <cell r="U44">
            <v>0.1051730566</v>
          </cell>
          <cell r="V44">
            <v>0.1051730566</v>
          </cell>
          <cell r="W44">
            <v>0.1051730566</v>
          </cell>
          <cell r="X44">
            <v>0.1051730566</v>
          </cell>
          <cell r="Y44">
            <v>0.1051730566</v>
          </cell>
          <cell r="Z44">
            <v>0.1051730566</v>
          </cell>
          <cell r="AA44">
            <v>0.1051730566</v>
          </cell>
          <cell r="AB44">
            <v>0.1051730566</v>
          </cell>
          <cell r="AC44">
            <v>0.1051730566</v>
          </cell>
          <cell r="AD44">
            <v>0.1051730566</v>
          </cell>
          <cell r="AE44">
            <v>0.1051730566</v>
          </cell>
          <cell r="AF44">
            <v>0.1051730566</v>
          </cell>
          <cell r="AG44">
            <v>0.1051730566</v>
          </cell>
          <cell r="AH44">
            <v>0.1051730566</v>
          </cell>
          <cell r="AI44">
            <v>0.1051730566</v>
          </cell>
          <cell r="AJ44">
            <v>0.1051730566</v>
          </cell>
          <cell r="AK44">
            <v>0.1051730566</v>
          </cell>
        </row>
        <row r="45">
          <cell r="A45" t="str">
            <v>phiy_cele_sech_0</v>
          </cell>
          <cell r="B45">
            <v>6.1515785400000002E-2</v>
          </cell>
          <cell r="C45">
            <v>6.1515789000000001E-2</v>
          </cell>
          <cell r="D45">
            <v>6.1515789000000001E-2</v>
          </cell>
          <cell r="E45">
            <v>6.1515789000000001E-2</v>
          </cell>
          <cell r="F45">
            <v>6.1515789000000001E-2</v>
          </cell>
          <cell r="G45">
            <v>6.1515789000000001E-2</v>
          </cell>
          <cell r="H45">
            <v>6.1515789000000001E-2</v>
          </cell>
          <cell r="I45">
            <v>6.1515789000000001E-2</v>
          </cell>
          <cell r="J45">
            <v>6.1515789000000001E-2</v>
          </cell>
          <cell r="K45">
            <v>6.1515789000000001E-2</v>
          </cell>
          <cell r="L45">
            <v>6.1515789000000001E-2</v>
          </cell>
          <cell r="M45">
            <v>6.1515789000000001E-2</v>
          </cell>
          <cell r="N45">
            <v>6.1515789000000001E-2</v>
          </cell>
          <cell r="O45">
            <v>6.1515789000000001E-2</v>
          </cell>
          <cell r="P45">
            <v>6.1515789000000001E-2</v>
          </cell>
          <cell r="Q45">
            <v>6.1515789000000001E-2</v>
          </cell>
          <cell r="R45">
            <v>6.1515789000000001E-2</v>
          </cell>
          <cell r="S45">
            <v>6.1515789000000001E-2</v>
          </cell>
          <cell r="T45">
            <v>6.1515789000000001E-2</v>
          </cell>
          <cell r="U45">
            <v>6.1515789000000001E-2</v>
          </cell>
          <cell r="V45">
            <v>6.1515789000000001E-2</v>
          </cell>
          <cell r="W45">
            <v>6.1515789000000001E-2</v>
          </cell>
          <cell r="X45">
            <v>6.1515789000000001E-2</v>
          </cell>
          <cell r="Y45">
            <v>6.1515789000000001E-2</v>
          </cell>
          <cell r="Z45">
            <v>6.1515789000000001E-2</v>
          </cell>
          <cell r="AA45">
            <v>6.1515789000000001E-2</v>
          </cell>
          <cell r="AB45">
            <v>6.1515789000000001E-2</v>
          </cell>
          <cell r="AC45">
            <v>6.1515789000000001E-2</v>
          </cell>
          <cell r="AD45">
            <v>6.1515789000000001E-2</v>
          </cell>
          <cell r="AE45">
            <v>6.1515789000000001E-2</v>
          </cell>
          <cell r="AF45">
            <v>6.1515789000000001E-2</v>
          </cell>
          <cell r="AG45">
            <v>6.1515789000000001E-2</v>
          </cell>
          <cell r="AH45">
            <v>6.1515789000000001E-2</v>
          </cell>
          <cell r="AI45">
            <v>6.1515789000000001E-2</v>
          </cell>
          <cell r="AJ45">
            <v>6.1515789000000001E-2</v>
          </cell>
          <cell r="AK45">
            <v>6.1515789000000001E-2</v>
          </cell>
        </row>
        <row r="46">
          <cell r="A46" t="str">
            <v>phiy_cele_seot_0</v>
          </cell>
          <cell r="B46">
            <v>1.71800688E-3</v>
          </cell>
          <cell r="C46">
            <v>1.71800698E-3</v>
          </cell>
          <cell r="D46">
            <v>1.71800698E-3</v>
          </cell>
          <cell r="E46">
            <v>1.71800698E-3</v>
          </cell>
          <cell r="F46">
            <v>1.71800698E-3</v>
          </cell>
          <cell r="G46">
            <v>1.71800698E-3</v>
          </cell>
          <cell r="H46">
            <v>1.71800698E-3</v>
          </cell>
          <cell r="I46">
            <v>1.71800698E-3</v>
          </cell>
          <cell r="J46">
            <v>1.71800698E-3</v>
          </cell>
          <cell r="K46">
            <v>1.71800698E-3</v>
          </cell>
          <cell r="L46">
            <v>1.71800698E-3</v>
          </cell>
          <cell r="M46">
            <v>1.71800698E-3</v>
          </cell>
          <cell r="N46">
            <v>1.71800698E-3</v>
          </cell>
          <cell r="O46">
            <v>1.71800698E-3</v>
          </cell>
          <cell r="P46">
            <v>1.71800698E-3</v>
          </cell>
          <cell r="Q46">
            <v>1.71800698E-3</v>
          </cell>
          <cell r="R46">
            <v>1.71800698E-3</v>
          </cell>
          <cell r="S46">
            <v>1.71800698E-3</v>
          </cell>
          <cell r="T46">
            <v>1.71800698E-3</v>
          </cell>
          <cell r="U46">
            <v>1.71800698E-3</v>
          </cell>
          <cell r="V46">
            <v>1.71800698E-3</v>
          </cell>
          <cell r="W46">
            <v>1.71800698E-3</v>
          </cell>
          <cell r="X46">
            <v>1.71800698E-3</v>
          </cell>
          <cell r="Y46">
            <v>1.71800698E-3</v>
          </cell>
          <cell r="Z46">
            <v>1.71800698E-3</v>
          </cell>
          <cell r="AA46">
            <v>1.71800698E-3</v>
          </cell>
          <cell r="AB46">
            <v>1.71800698E-3</v>
          </cell>
          <cell r="AC46">
            <v>1.71800698E-3</v>
          </cell>
          <cell r="AD46">
            <v>1.71800698E-3</v>
          </cell>
          <cell r="AE46">
            <v>1.71800698E-3</v>
          </cell>
          <cell r="AF46">
            <v>1.71800698E-3</v>
          </cell>
          <cell r="AG46">
            <v>1.71800698E-3</v>
          </cell>
          <cell r="AH46">
            <v>1.71800698E-3</v>
          </cell>
          <cell r="AI46">
            <v>1.71800698E-3</v>
          </cell>
          <cell r="AJ46">
            <v>1.71800698E-3</v>
          </cell>
          <cell r="AK46">
            <v>1.71800698E-3</v>
          </cell>
        </row>
        <row r="47">
          <cell r="A47" t="str">
            <v>phiy_chea_sech_0</v>
          </cell>
          <cell r="B47">
            <v>1</v>
          </cell>
          <cell r="C47">
            <v>1</v>
          </cell>
          <cell r="D47">
            <v>1</v>
          </cell>
          <cell r="E47">
            <v>1</v>
          </cell>
          <cell r="F47">
            <v>1</v>
          </cell>
          <cell r="G47">
            <v>1</v>
          </cell>
          <cell r="H47">
            <v>1</v>
          </cell>
          <cell r="I47">
            <v>1</v>
          </cell>
          <cell r="J47">
            <v>1</v>
          </cell>
          <cell r="K47">
            <v>1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1</v>
          </cell>
          <cell r="Q47">
            <v>1</v>
          </cell>
          <cell r="R47">
            <v>1</v>
          </cell>
          <cell r="S47">
            <v>1</v>
          </cell>
          <cell r="T47">
            <v>1</v>
          </cell>
          <cell r="U47">
            <v>1</v>
          </cell>
          <cell r="V47">
            <v>1</v>
          </cell>
          <cell r="W47">
            <v>1</v>
          </cell>
          <cell r="X47">
            <v>1</v>
          </cell>
          <cell r="Y47">
            <v>1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F47">
            <v>1</v>
          </cell>
          <cell r="AG47">
            <v>1</v>
          </cell>
          <cell r="AH47">
            <v>1</v>
          </cell>
          <cell r="AI47">
            <v>1</v>
          </cell>
          <cell r="AJ47">
            <v>1</v>
          </cell>
          <cell r="AK47">
            <v>1</v>
          </cell>
        </row>
        <row r="48">
          <cell r="A48" t="str">
            <v>phiy_cbio_sfor_0</v>
          </cell>
          <cell r="B48">
            <v>0.96802904320000005</v>
          </cell>
          <cell r="C48">
            <v>0.96802904320000005</v>
          </cell>
          <cell r="D48">
            <v>0.96802904320000005</v>
          </cell>
          <cell r="E48">
            <v>0.96802904320000005</v>
          </cell>
          <cell r="F48">
            <v>0.96802904320000005</v>
          </cell>
          <cell r="G48">
            <v>0.96802904320000005</v>
          </cell>
          <cell r="H48">
            <v>0.96802904320000005</v>
          </cell>
          <cell r="I48">
            <v>0.96802904320000005</v>
          </cell>
          <cell r="J48">
            <v>0.96802904320000005</v>
          </cell>
          <cell r="K48">
            <v>0.96802904320000005</v>
          </cell>
          <cell r="L48">
            <v>0.96802904320000005</v>
          </cell>
          <cell r="M48">
            <v>0.96802904320000005</v>
          </cell>
          <cell r="N48">
            <v>0.96802904320000005</v>
          </cell>
          <cell r="O48">
            <v>0.96802904320000005</v>
          </cell>
          <cell r="P48">
            <v>0.96802904320000005</v>
          </cell>
          <cell r="Q48">
            <v>0.96802904320000005</v>
          </cell>
          <cell r="R48">
            <v>0.96802904320000005</v>
          </cell>
          <cell r="S48">
            <v>0.96802904320000005</v>
          </cell>
          <cell r="T48">
            <v>0.96802904320000005</v>
          </cell>
          <cell r="U48">
            <v>0.96802904320000005</v>
          </cell>
          <cell r="V48">
            <v>0.96802904320000005</v>
          </cell>
          <cell r="W48">
            <v>0.96802904320000005</v>
          </cell>
          <cell r="X48">
            <v>0.96802904320000005</v>
          </cell>
          <cell r="Y48">
            <v>0.96802904320000005</v>
          </cell>
          <cell r="Z48">
            <v>0.96802904320000005</v>
          </cell>
          <cell r="AA48">
            <v>0.96802904320000005</v>
          </cell>
          <cell r="AB48">
            <v>0.96802904320000005</v>
          </cell>
          <cell r="AC48">
            <v>0.96802904320000005</v>
          </cell>
          <cell r="AD48">
            <v>0.96802904320000005</v>
          </cell>
          <cell r="AE48">
            <v>0.96802904320000005</v>
          </cell>
          <cell r="AF48">
            <v>0.96802904320000005</v>
          </cell>
          <cell r="AG48">
            <v>0.96802904320000005</v>
          </cell>
          <cell r="AH48">
            <v>0.96802904320000005</v>
          </cell>
          <cell r="AI48">
            <v>0.96802904320000005</v>
          </cell>
          <cell r="AJ48">
            <v>0.96802904320000005</v>
          </cell>
          <cell r="AK48">
            <v>0.96802904320000005</v>
          </cell>
        </row>
        <row r="49">
          <cell r="A49" t="str">
            <v>phiy_cbio_spub_0</v>
          </cell>
          <cell r="B49">
            <v>3.1970956799999999E-2</v>
          </cell>
          <cell r="C49">
            <v>3.1970956799999999E-2</v>
          </cell>
          <cell r="D49">
            <v>3.1970956799999999E-2</v>
          </cell>
          <cell r="E49">
            <v>3.1970956799999999E-2</v>
          </cell>
          <cell r="F49">
            <v>3.1970956799999999E-2</v>
          </cell>
          <cell r="G49">
            <v>3.1970956799999999E-2</v>
          </cell>
          <cell r="H49">
            <v>3.1970956799999999E-2</v>
          </cell>
          <cell r="I49">
            <v>3.1970956799999999E-2</v>
          </cell>
          <cell r="J49">
            <v>3.1970956799999999E-2</v>
          </cell>
          <cell r="K49">
            <v>3.1970956799999999E-2</v>
          </cell>
          <cell r="L49">
            <v>3.1970956799999999E-2</v>
          </cell>
          <cell r="M49">
            <v>3.1970956799999999E-2</v>
          </cell>
          <cell r="N49">
            <v>3.1970956799999999E-2</v>
          </cell>
          <cell r="O49">
            <v>3.1970956799999999E-2</v>
          </cell>
          <cell r="P49">
            <v>3.1970956799999999E-2</v>
          </cell>
          <cell r="Q49">
            <v>3.1970956799999999E-2</v>
          </cell>
          <cell r="R49">
            <v>3.1970956799999999E-2</v>
          </cell>
          <cell r="S49">
            <v>3.1970956799999999E-2</v>
          </cell>
          <cell r="T49">
            <v>3.1970956799999999E-2</v>
          </cell>
          <cell r="U49">
            <v>3.1970956799999999E-2</v>
          </cell>
          <cell r="V49">
            <v>3.1970956799999999E-2</v>
          </cell>
          <cell r="W49">
            <v>3.1970956799999999E-2</v>
          </cell>
          <cell r="X49">
            <v>3.1970956799999999E-2</v>
          </cell>
          <cell r="Y49">
            <v>3.1970956799999999E-2</v>
          </cell>
          <cell r="Z49">
            <v>3.1970956799999999E-2</v>
          </cell>
          <cell r="AA49">
            <v>3.1970956799999999E-2</v>
          </cell>
          <cell r="AB49">
            <v>3.1970956799999999E-2</v>
          </cell>
          <cell r="AC49">
            <v>3.1970956799999999E-2</v>
          </cell>
          <cell r="AD49">
            <v>3.1970956799999999E-2</v>
          </cell>
          <cell r="AE49">
            <v>3.1970956799999999E-2</v>
          </cell>
          <cell r="AF49">
            <v>3.1970956799999999E-2</v>
          </cell>
          <cell r="AG49">
            <v>3.1970956799999999E-2</v>
          </cell>
          <cell r="AH49">
            <v>3.1970956799999999E-2</v>
          </cell>
          <cell r="AI49">
            <v>3.1970956799999999E-2</v>
          </cell>
          <cell r="AJ49">
            <v>3.1970956799999999E-2</v>
          </cell>
          <cell r="AK49">
            <v>3.1970956799999999E-2</v>
          </cell>
        </row>
        <row r="50">
          <cell r="A50" t="str">
            <v>phiy_cote_soil_0</v>
          </cell>
          <cell r="B50">
            <v>0.99989726089999997</v>
          </cell>
          <cell r="C50">
            <v>0.99989726089999997</v>
          </cell>
          <cell r="D50">
            <v>0.99989726089999997</v>
          </cell>
          <cell r="E50">
            <v>0.99989726089999997</v>
          </cell>
          <cell r="F50">
            <v>0.99989726089999997</v>
          </cell>
          <cell r="G50">
            <v>0.99989726089999997</v>
          </cell>
          <cell r="H50">
            <v>0.99989726089999997</v>
          </cell>
          <cell r="I50">
            <v>0.99989726089999997</v>
          </cell>
          <cell r="J50">
            <v>0.99989726089999997</v>
          </cell>
          <cell r="K50">
            <v>0.99989726089999997</v>
          </cell>
          <cell r="L50">
            <v>0.99989726089999997</v>
          </cell>
          <cell r="M50">
            <v>0.99989726089999997</v>
          </cell>
          <cell r="N50">
            <v>0.99989726089999997</v>
          </cell>
          <cell r="O50">
            <v>0.99989726089999997</v>
          </cell>
          <cell r="P50">
            <v>0.99989726089999997</v>
          </cell>
          <cell r="Q50">
            <v>0.99989726089999997</v>
          </cell>
          <cell r="R50">
            <v>0.99989726089999997</v>
          </cell>
          <cell r="S50">
            <v>0.99989726089999997</v>
          </cell>
          <cell r="T50">
            <v>0.99989726089999997</v>
          </cell>
          <cell r="U50">
            <v>0.99989726089999997</v>
          </cell>
          <cell r="V50">
            <v>0.99989726089999997</v>
          </cell>
          <cell r="W50">
            <v>0.99989726089999997</v>
          </cell>
          <cell r="X50">
            <v>0.99989726089999997</v>
          </cell>
          <cell r="Y50">
            <v>0.99989726089999997</v>
          </cell>
          <cell r="Z50">
            <v>0.99989726089999997</v>
          </cell>
          <cell r="AA50">
            <v>0.99989726089999997</v>
          </cell>
          <cell r="AB50">
            <v>0.99989726089999997</v>
          </cell>
          <cell r="AC50">
            <v>0.99989726089999997</v>
          </cell>
          <cell r="AD50">
            <v>0.99989726089999997</v>
          </cell>
          <cell r="AE50">
            <v>0.99989726089999997</v>
          </cell>
          <cell r="AF50">
            <v>0.99989726089999997</v>
          </cell>
          <cell r="AG50">
            <v>0.99989726089999997</v>
          </cell>
          <cell r="AH50">
            <v>0.99989726089999997</v>
          </cell>
          <cell r="AI50">
            <v>0.99989726089999997</v>
          </cell>
          <cell r="AJ50">
            <v>0.99989726089999997</v>
          </cell>
          <cell r="AK50">
            <v>0.99989726089999997</v>
          </cell>
        </row>
        <row r="51">
          <cell r="A51" t="str">
            <v>phiy_cote_spub_0</v>
          </cell>
          <cell r="B51">
            <v>1.02739086E-4</v>
          </cell>
          <cell r="C51">
            <v>1.02739086E-4</v>
          </cell>
          <cell r="D51">
            <v>1.02739086E-4</v>
          </cell>
          <cell r="E51">
            <v>1.02739086E-4</v>
          </cell>
          <cell r="F51">
            <v>1.02739086E-4</v>
          </cell>
          <cell r="G51">
            <v>1.02739086E-4</v>
          </cell>
          <cell r="H51">
            <v>1.02739086E-4</v>
          </cell>
          <cell r="I51">
            <v>1.02739086E-4</v>
          </cell>
          <cell r="J51">
            <v>1.02739086E-4</v>
          </cell>
          <cell r="K51">
            <v>1.02739086E-4</v>
          </cell>
          <cell r="L51">
            <v>1.02739086E-4</v>
          </cell>
          <cell r="M51">
            <v>1.02739086E-4</v>
          </cell>
          <cell r="N51">
            <v>1.02739086E-4</v>
          </cell>
          <cell r="O51">
            <v>1.02739086E-4</v>
          </cell>
          <cell r="P51">
            <v>1.02739086E-4</v>
          </cell>
          <cell r="Q51">
            <v>1.02739086E-4</v>
          </cell>
          <cell r="R51">
            <v>1.02739086E-4</v>
          </cell>
          <cell r="S51">
            <v>1.02739086E-4</v>
          </cell>
          <cell r="T51">
            <v>1.02739086E-4</v>
          </cell>
          <cell r="U51">
            <v>1.02739086E-4</v>
          </cell>
          <cell r="V51">
            <v>1.02739086E-4</v>
          </cell>
          <cell r="W51">
            <v>1.02739086E-4</v>
          </cell>
          <cell r="X51">
            <v>1.02739086E-4</v>
          </cell>
          <cell r="Y51">
            <v>1.02739086E-4</v>
          </cell>
          <cell r="Z51">
            <v>1.02739086E-4</v>
          </cell>
          <cell r="AA51">
            <v>1.02739086E-4</v>
          </cell>
          <cell r="AB51">
            <v>1.02739086E-4</v>
          </cell>
          <cell r="AC51">
            <v>1.02739086E-4</v>
          </cell>
          <cell r="AD51">
            <v>1.02739086E-4</v>
          </cell>
          <cell r="AE51">
            <v>1.02739086E-4</v>
          </cell>
          <cell r="AF51">
            <v>1.02739086E-4</v>
          </cell>
          <cell r="AG51">
            <v>1.02739086E-4</v>
          </cell>
          <cell r="AH51">
            <v>1.02739086E-4</v>
          </cell>
          <cell r="AI51">
            <v>1.02739086E-4</v>
          </cell>
          <cell r="AJ51">
            <v>1.02739086E-4</v>
          </cell>
          <cell r="AK51">
            <v>1.02739086E-4</v>
          </cell>
        </row>
      </sheetData>
      <sheetData sheetId="10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km_traveler_cair_2</v>
          </cell>
          <cell r="B2">
            <v>291099.78360000002</v>
          </cell>
          <cell r="C2">
            <v>295820.9878</v>
          </cell>
          <cell r="D2">
            <v>300398.30829999998</v>
          </cell>
          <cell r="E2">
            <v>304939.2954</v>
          </cell>
          <cell r="F2">
            <v>309486.94130000001</v>
          </cell>
          <cell r="G2">
            <v>314040.24479999999</v>
          </cell>
          <cell r="H2">
            <v>318658.4509</v>
          </cell>
          <cell r="I2">
            <v>323442.26490000001</v>
          </cell>
          <cell r="J2">
            <v>328421.13140000001</v>
          </cell>
          <cell r="K2">
            <v>333574.5478</v>
          </cell>
          <cell r="L2">
            <v>338859.97610000003</v>
          </cell>
          <cell r="M2">
            <v>344226.68770000001</v>
          </cell>
          <cell r="N2">
            <v>349622.81300000002</v>
          </cell>
          <cell r="O2">
            <v>354999.01809999999</v>
          </cell>
          <cell r="P2">
            <v>360310.5748</v>
          </cell>
          <cell r="Q2">
            <v>365518.71580000001</v>
          </cell>
          <cell r="R2">
            <v>370661.37800000003</v>
          </cell>
          <cell r="S2">
            <v>375836.59230000002</v>
          </cell>
          <cell r="T2">
            <v>381104.4118</v>
          </cell>
          <cell r="U2">
            <v>386493.00079999998</v>
          </cell>
          <cell r="V2">
            <v>392014.58500000002</v>
          </cell>
          <cell r="W2">
            <v>397673.37520000001</v>
          </cell>
          <cell r="X2">
            <v>403469.62190000003</v>
          </cell>
          <cell r="Y2">
            <v>409401.63650000002</v>
          </cell>
          <cell r="Z2">
            <v>415466.73379999999</v>
          </cell>
          <cell r="AA2">
            <v>421661.63250000001</v>
          </cell>
          <cell r="AB2">
            <v>427982.61619999999</v>
          </cell>
          <cell r="AC2">
            <v>434425.6115</v>
          </cell>
          <cell r="AD2">
            <v>440986.25640000001</v>
          </cell>
          <cell r="AE2">
            <v>447659.98249999998</v>
          </cell>
          <cell r="AF2">
            <v>454442.11259999999</v>
          </cell>
          <cell r="AG2">
            <v>461327.9632</v>
          </cell>
          <cell r="AH2">
            <v>468312.94569999998</v>
          </cell>
          <cell r="AI2">
            <v>475392.6569</v>
          </cell>
          <cell r="AJ2">
            <v>482562.95490000001</v>
          </cell>
          <cell r="AK2">
            <v>489820.02069999999</v>
          </cell>
        </row>
        <row r="3">
          <cell r="A3" t="str">
            <v>km_trav_auto_ld_2+km_trav_auto_sd_2</v>
          </cell>
          <cell r="B3">
            <v>724102.94209999999</v>
          </cell>
          <cell r="C3">
            <v>715355.48509999993</v>
          </cell>
          <cell r="D3">
            <v>710971.41570000001</v>
          </cell>
          <cell r="E3">
            <v>709498.47640000004</v>
          </cell>
          <cell r="F3">
            <v>709947.49090000009</v>
          </cell>
          <cell r="G3">
            <v>711651.17260000005</v>
          </cell>
          <cell r="H3">
            <v>714212.50400000007</v>
          </cell>
          <cell r="I3">
            <v>717410.59470000002</v>
          </cell>
          <cell r="J3">
            <v>721079.02020000003</v>
          </cell>
          <cell r="K3">
            <v>725085.74089999998</v>
          </cell>
          <cell r="L3">
            <v>729322.26040000003</v>
          </cell>
          <cell r="M3">
            <v>733696.15069999988</v>
          </cell>
          <cell r="N3">
            <v>738125.90020000003</v>
          </cell>
          <cell r="O3">
            <v>742537.42709999997</v>
          </cell>
          <cell r="P3">
            <v>746861.77359999996</v>
          </cell>
          <cell r="Q3">
            <v>751033.62489999994</v>
          </cell>
          <cell r="R3">
            <v>755045.86100000003</v>
          </cell>
          <cell r="S3">
            <v>758941.13210000005</v>
          </cell>
          <cell r="T3">
            <v>762741.96700000006</v>
          </cell>
          <cell r="U3">
            <v>766458.71739999996</v>
          </cell>
          <cell r="V3">
            <v>770096.05010000011</v>
          </cell>
          <cell r="W3">
            <v>773656.4375</v>
          </cell>
          <cell r="X3">
            <v>777141.9203</v>
          </cell>
          <cell r="Y3">
            <v>780554.96860000002</v>
          </cell>
          <cell r="Z3">
            <v>783898.90470000007</v>
          </cell>
          <cell r="AA3">
            <v>787178.12280000001</v>
          </cell>
          <cell r="AB3">
            <v>790398.22439999995</v>
          </cell>
          <cell r="AC3">
            <v>793566.12330000009</v>
          </cell>
          <cell r="AD3">
            <v>796690.1398</v>
          </cell>
          <cell r="AE3">
            <v>799780.09010000003</v>
          </cell>
          <cell r="AF3">
            <v>802847.36590000009</v>
          </cell>
          <cell r="AG3">
            <v>805904.99109999998</v>
          </cell>
          <cell r="AH3">
            <v>808967.64750000008</v>
          </cell>
          <cell r="AI3">
            <v>812051.6544</v>
          </cell>
          <cell r="AJ3">
            <v>815174.89450000005</v>
          </cell>
          <cell r="AK3">
            <v>818356.67629999993</v>
          </cell>
        </row>
        <row r="4">
          <cell r="A4" t="str">
            <v>km_traveler_sd_2</v>
          </cell>
          <cell r="B4">
            <v>624600.3419</v>
          </cell>
          <cell r="C4">
            <v>618861.96189999999</v>
          </cell>
          <cell r="D4">
            <v>616086.93689999997</v>
          </cell>
          <cell r="E4">
            <v>615320.54619999998</v>
          </cell>
          <cell r="F4">
            <v>615893.36589999998</v>
          </cell>
          <cell r="G4">
            <v>617345.72230000002</v>
          </cell>
          <cell r="H4">
            <v>619400.72100000002</v>
          </cell>
          <cell r="I4">
            <v>621904.1348</v>
          </cell>
          <cell r="J4">
            <v>624740.22160000005</v>
          </cell>
          <cell r="K4">
            <v>627815.97889999999</v>
          </cell>
          <cell r="L4">
            <v>631054.32869999995</v>
          </cell>
          <cell r="M4">
            <v>634389.26569999999</v>
          </cell>
          <cell r="N4">
            <v>637762.45889999997</v>
          </cell>
          <cell r="O4">
            <v>641120.91810000001</v>
          </cell>
          <cell r="P4">
            <v>644415.41760000004</v>
          </cell>
          <cell r="Q4">
            <v>647599.45209999999</v>
          </cell>
          <cell r="R4">
            <v>650667.1496</v>
          </cell>
          <cell r="S4">
            <v>653648.65949999995</v>
          </cell>
          <cell r="T4">
            <v>656561.12589999998</v>
          </cell>
          <cell r="U4">
            <v>659412.59499999997</v>
          </cell>
          <cell r="V4">
            <v>662206.80590000004</v>
          </cell>
          <cell r="W4">
            <v>664945.74329999997</v>
          </cell>
          <cell r="X4">
            <v>667630.94129999995</v>
          </cell>
          <cell r="Y4">
            <v>670264.13600000006</v>
          </cell>
          <cell r="Z4">
            <v>672847.59420000005</v>
          </cell>
          <cell r="AA4">
            <v>675384.28940000001</v>
          </cell>
          <cell r="AB4">
            <v>677878.00800000003</v>
          </cell>
          <cell r="AC4">
            <v>680333.43180000002</v>
          </cell>
          <cell r="AD4">
            <v>682756.20929999999</v>
          </cell>
          <cell r="AE4">
            <v>685153.02390000003</v>
          </cell>
          <cell r="AF4">
            <v>687531.65319999994</v>
          </cell>
          <cell r="AG4">
            <v>689901.01340000005</v>
          </cell>
          <cell r="AH4">
            <v>692271.17940000002</v>
          </cell>
          <cell r="AI4">
            <v>694653.37280000001</v>
          </cell>
          <cell r="AJ4">
            <v>697059.90980000002</v>
          </cell>
          <cell r="AK4">
            <v>699504.10259999998</v>
          </cell>
        </row>
        <row r="5">
          <cell r="A5" t="str">
            <v>km_trav_auto_sd_2</v>
          </cell>
          <cell r="B5">
            <v>554271.6422</v>
          </cell>
          <cell r="C5">
            <v>547921.7966</v>
          </cell>
          <cell r="D5">
            <v>544690.45189999999</v>
          </cell>
          <cell r="E5">
            <v>543539.71429999999</v>
          </cell>
          <cell r="F5">
            <v>543761.34360000002</v>
          </cell>
          <cell r="G5">
            <v>544877.08200000005</v>
          </cell>
          <cell r="H5">
            <v>546602.28740000003</v>
          </cell>
          <cell r="I5">
            <v>548778.59730000002</v>
          </cell>
          <cell r="J5">
            <v>551286.77789999999</v>
          </cell>
          <cell r="K5">
            <v>554032.3064</v>
          </cell>
          <cell r="L5">
            <v>556937.57120000001</v>
          </cell>
          <cell r="M5">
            <v>559936.53929999995</v>
          </cell>
          <cell r="N5">
            <v>562971.08620000002</v>
          </cell>
          <cell r="O5">
            <v>565988.51199999999</v>
          </cell>
          <cell r="P5">
            <v>568939.89529999997</v>
          </cell>
          <cell r="Q5">
            <v>571779.03319999995</v>
          </cell>
          <cell r="R5">
            <v>574501.20019999996</v>
          </cell>
          <cell r="S5">
            <v>577137.04509999999</v>
          </cell>
          <cell r="T5">
            <v>579702.88890000002</v>
          </cell>
          <cell r="U5">
            <v>582206.35609999998</v>
          </cell>
          <cell r="V5">
            <v>584650.97180000006</v>
          </cell>
          <cell r="W5">
            <v>587038.66119999997</v>
          </cell>
          <cell r="X5">
            <v>589371.02130000002</v>
          </cell>
          <cell r="Y5">
            <v>591649.94319999998</v>
          </cell>
          <cell r="Z5">
            <v>593877.91720000003</v>
          </cell>
          <cell r="AA5">
            <v>596058.18940000003</v>
          </cell>
          <cell r="AB5">
            <v>598194.85549999995</v>
          </cell>
          <cell r="AC5">
            <v>600292.93090000004</v>
          </cell>
          <cell r="AD5">
            <v>602358.41240000003</v>
          </cell>
          <cell r="AE5">
            <v>604398.33550000004</v>
          </cell>
          <cell r="AF5">
            <v>606420.82460000005</v>
          </cell>
          <cell r="AG5">
            <v>608435.12760000001</v>
          </cell>
          <cell r="AH5">
            <v>610451.62820000004</v>
          </cell>
          <cell r="AI5">
            <v>612481.82689999999</v>
          </cell>
          <cell r="AJ5">
            <v>614538.28480000002</v>
          </cell>
          <cell r="AK5">
            <v>616634.52289999998</v>
          </cell>
        </row>
        <row r="6">
          <cell r="A6" t="str">
            <v>km_traveler_croa_2</v>
          </cell>
          <cell r="B6">
            <v>70328.699649999995</v>
          </cell>
          <cell r="C6">
            <v>70321.713770000002</v>
          </cell>
          <cell r="D6">
            <v>70422.251210000002</v>
          </cell>
          <cell r="E6">
            <v>70597.879159999997</v>
          </cell>
          <cell r="F6">
            <v>70825.341069999995</v>
          </cell>
          <cell r="G6">
            <v>71088.353409999996</v>
          </cell>
          <cell r="H6">
            <v>71376.449380000005</v>
          </cell>
          <cell r="I6">
            <v>71684.111789999995</v>
          </cell>
          <cell r="J6">
            <v>72007.760150000002</v>
          </cell>
          <cell r="K6">
            <v>72343.932190000007</v>
          </cell>
          <cell r="L6">
            <v>72689.392470000006</v>
          </cell>
          <cell r="M6">
            <v>73041.121969999993</v>
          </cell>
          <cell r="N6">
            <v>73396.292270000005</v>
          </cell>
          <cell r="O6">
            <v>73752.238329999993</v>
          </cell>
          <cell r="P6">
            <v>74106.43015</v>
          </cell>
          <cell r="Q6">
            <v>74456.445139999996</v>
          </cell>
          <cell r="R6">
            <v>74801.30485</v>
          </cell>
          <cell r="S6">
            <v>75142.138730000006</v>
          </cell>
          <cell r="T6">
            <v>75480.232149999996</v>
          </cell>
          <cell r="U6">
            <v>75816.213159999999</v>
          </cell>
          <cell r="V6">
            <v>76150.391180000006</v>
          </cell>
          <cell r="W6">
            <v>76482.908039999995</v>
          </cell>
          <cell r="X6">
            <v>76813.818440000003</v>
          </cell>
          <cell r="Y6">
            <v>77143.137220000004</v>
          </cell>
          <cell r="Z6">
            <v>77470.867689999999</v>
          </cell>
          <cell r="AA6">
            <v>77797.018880000003</v>
          </cell>
          <cell r="AB6">
            <v>78121.616670000003</v>
          </cell>
          <cell r="AC6">
            <v>78444.711970000004</v>
          </cell>
          <cell r="AD6">
            <v>78766.387929999997</v>
          </cell>
          <cell r="AE6">
            <v>79086.766730000003</v>
          </cell>
          <cell r="AF6">
            <v>79406.015979999996</v>
          </cell>
          <cell r="AG6">
            <v>79724.354259999993</v>
          </cell>
          <cell r="AH6">
            <v>80042.055340000006</v>
          </cell>
          <cell r="AI6">
            <v>80359.450549999994</v>
          </cell>
          <cell r="AJ6">
            <v>80676.928939999998</v>
          </cell>
          <cell r="AK6">
            <v>80994.934899999993</v>
          </cell>
        </row>
        <row r="7">
          <cell r="A7" t="str">
            <v>km_traveler_ld_2</v>
          </cell>
          <cell r="B7">
            <v>275159.80609999999</v>
          </cell>
          <cell r="C7">
            <v>270792.35190000001</v>
          </cell>
          <cell r="D7">
            <v>268629.34490000003</v>
          </cell>
          <cell r="E7">
            <v>267925.60090000002</v>
          </cell>
          <cell r="F7">
            <v>268182.1997</v>
          </cell>
          <cell r="G7">
            <v>269066.09039999999</v>
          </cell>
          <cell r="H7">
            <v>270380.4474</v>
          </cell>
          <cell r="I7">
            <v>272015.85029999999</v>
          </cell>
          <cell r="J7">
            <v>273889.59899999999</v>
          </cell>
          <cell r="K7">
            <v>275936.3775</v>
          </cell>
          <cell r="L7">
            <v>278102.65350000001</v>
          </cell>
          <cell r="M7">
            <v>280342.81719999999</v>
          </cell>
          <cell r="N7">
            <v>282616.5294</v>
          </cell>
          <cell r="O7">
            <v>284886.94150000002</v>
          </cell>
          <cell r="P7">
            <v>287119.53169999999</v>
          </cell>
          <cell r="Q7">
            <v>289281.375</v>
          </cell>
          <cell r="R7">
            <v>291368.74699999997</v>
          </cell>
          <cell r="S7">
            <v>293402.59120000002</v>
          </cell>
          <cell r="T7">
            <v>295393.37270000001</v>
          </cell>
          <cell r="U7">
            <v>297345.67709999997</v>
          </cell>
          <cell r="V7">
            <v>299261.4143</v>
          </cell>
          <cell r="W7">
            <v>301141.51459999999</v>
          </cell>
          <cell r="X7">
            <v>302986.77100000001</v>
          </cell>
          <cell r="Y7">
            <v>304798.24310000002</v>
          </cell>
          <cell r="Z7">
            <v>306577.45299999998</v>
          </cell>
          <cell r="AA7">
            <v>308326.48940000002</v>
          </cell>
          <cell r="AB7">
            <v>310048.07449999999</v>
          </cell>
          <cell r="AC7">
            <v>311745.61940000003</v>
          </cell>
          <cell r="AD7">
            <v>313423.2769</v>
          </cell>
          <cell r="AE7">
            <v>315085.99320000003</v>
          </cell>
          <cell r="AF7">
            <v>316739.55310000002</v>
          </cell>
          <cell r="AG7">
            <v>318390.61619999999</v>
          </cell>
          <cell r="AH7">
            <v>320046.7353</v>
          </cell>
          <cell r="AI7">
            <v>321716.35139999999</v>
          </cell>
          <cell r="AJ7">
            <v>323408.76169999997</v>
          </cell>
          <cell r="AK7">
            <v>325134.05330000003</v>
          </cell>
        </row>
        <row r="8">
          <cell r="A8" t="str">
            <v>km_trav_auto_ld_2</v>
          </cell>
          <cell r="B8">
            <v>169831.29990000001</v>
          </cell>
          <cell r="C8">
            <v>167433.68849999999</v>
          </cell>
          <cell r="D8">
            <v>166280.9638</v>
          </cell>
          <cell r="E8">
            <v>165958.76209999999</v>
          </cell>
          <cell r="F8">
            <v>166186.14730000001</v>
          </cell>
          <cell r="G8">
            <v>166774.0906</v>
          </cell>
          <cell r="H8">
            <v>167610.21660000001</v>
          </cell>
          <cell r="I8">
            <v>168631.99739999999</v>
          </cell>
          <cell r="J8">
            <v>169792.24230000001</v>
          </cell>
          <cell r="K8">
            <v>171053.4345</v>
          </cell>
          <cell r="L8">
            <v>172384.68919999999</v>
          </cell>
          <cell r="M8">
            <v>173759.61139999999</v>
          </cell>
          <cell r="N8">
            <v>175154.81400000001</v>
          </cell>
          <cell r="O8">
            <v>176548.91510000001</v>
          </cell>
          <cell r="P8">
            <v>177921.87830000001</v>
          </cell>
          <cell r="Q8">
            <v>179254.59169999999</v>
          </cell>
          <cell r="R8">
            <v>180544.66080000001</v>
          </cell>
          <cell r="S8">
            <v>181804.087</v>
          </cell>
          <cell r="T8">
            <v>183039.07810000001</v>
          </cell>
          <cell r="U8">
            <v>184252.36129999999</v>
          </cell>
          <cell r="V8">
            <v>185445.07829999999</v>
          </cell>
          <cell r="W8">
            <v>186617.7763</v>
          </cell>
          <cell r="X8">
            <v>187770.899</v>
          </cell>
          <cell r="Y8">
            <v>188905.02540000001</v>
          </cell>
          <cell r="Z8">
            <v>190020.98749999999</v>
          </cell>
          <cell r="AA8">
            <v>191119.93340000001</v>
          </cell>
          <cell r="AB8">
            <v>192203.3689</v>
          </cell>
          <cell r="AC8">
            <v>193273.1924</v>
          </cell>
          <cell r="AD8">
            <v>194331.7274</v>
          </cell>
          <cell r="AE8">
            <v>195381.75459999999</v>
          </cell>
          <cell r="AF8">
            <v>196426.54130000001</v>
          </cell>
          <cell r="AG8">
            <v>197469.86350000001</v>
          </cell>
          <cell r="AH8">
            <v>198516.01930000001</v>
          </cell>
          <cell r="AI8">
            <v>199569.82750000001</v>
          </cell>
          <cell r="AJ8">
            <v>200636.6097</v>
          </cell>
          <cell r="AK8">
            <v>201722.15340000001</v>
          </cell>
        </row>
        <row r="9">
          <cell r="A9" t="str">
            <v>km_traveler_crai_2</v>
          </cell>
          <cell r="B9">
            <v>105328.5062</v>
          </cell>
          <cell r="C9">
            <v>106469.6841</v>
          </cell>
          <cell r="D9">
            <v>107456.71920000001</v>
          </cell>
          <cell r="E9">
            <v>108342.2928</v>
          </cell>
          <cell r="F9">
            <v>109165.3444</v>
          </cell>
          <cell r="G9">
            <v>109953.2295</v>
          </cell>
          <cell r="H9">
            <v>110720.40549999999</v>
          </cell>
          <cell r="I9">
            <v>111476.06969999999</v>
          </cell>
          <cell r="J9">
            <v>112229.3389</v>
          </cell>
          <cell r="K9">
            <v>112985.4515</v>
          </cell>
          <cell r="L9">
            <v>113747.4678</v>
          </cell>
          <cell r="M9">
            <v>114517.1297</v>
          </cell>
          <cell r="N9">
            <v>115295.3989</v>
          </cell>
          <cell r="O9">
            <v>116082.7974</v>
          </cell>
          <cell r="P9">
            <v>116879.60709999999</v>
          </cell>
          <cell r="Q9">
            <v>117685.9725</v>
          </cell>
          <cell r="R9">
            <v>118499.2864</v>
          </cell>
          <cell r="S9">
            <v>119317.6306</v>
          </cell>
          <cell r="T9">
            <v>120142.3042</v>
          </cell>
          <cell r="U9">
            <v>120973.97199999999</v>
          </cell>
          <cell r="V9">
            <v>121813.0105</v>
          </cell>
          <cell r="W9">
            <v>122659.5477</v>
          </cell>
          <cell r="X9">
            <v>123513.4863</v>
          </cell>
          <cell r="Y9">
            <v>124374.5368</v>
          </cell>
          <cell r="Z9">
            <v>125242.2501</v>
          </cell>
          <cell r="AA9">
            <v>126116.0431</v>
          </cell>
          <cell r="AB9">
            <v>126995.21610000001</v>
          </cell>
          <cell r="AC9">
            <v>127878.9676</v>
          </cell>
          <cell r="AD9">
            <v>128766.4066</v>
          </cell>
          <cell r="AE9">
            <v>129656.56600000001</v>
          </cell>
          <cell r="AF9">
            <v>130548.41620000001</v>
          </cell>
          <cell r="AG9">
            <v>131440.87779999999</v>
          </cell>
          <cell r="AH9">
            <v>132332.83600000001</v>
          </cell>
          <cell r="AI9">
            <v>133223.1526</v>
          </cell>
          <cell r="AJ9">
            <v>134110.67910000001</v>
          </cell>
          <cell r="AK9">
            <v>134994.26920000001</v>
          </cell>
        </row>
        <row r="10">
          <cell r="A10" t="str">
            <v>km_traveler_cair_0</v>
          </cell>
          <cell r="B10">
            <v>291099.78360000002</v>
          </cell>
          <cell r="C10">
            <v>295997.44150000002</v>
          </cell>
          <cell r="D10">
            <v>300860.60859999998</v>
          </cell>
          <cell r="E10">
            <v>305754.87849999999</v>
          </cell>
          <cell r="F10">
            <v>310735.6605</v>
          </cell>
          <cell r="G10">
            <v>315838.96419999999</v>
          </cell>
          <cell r="H10">
            <v>321084.30729999999</v>
          </cell>
          <cell r="I10">
            <v>326479.86359999998</v>
          </cell>
          <cell r="J10">
            <v>332026.95970000001</v>
          </cell>
          <cell r="K10">
            <v>337723.35359999997</v>
          </cell>
          <cell r="L10">
            <v>343565.39640000003</v>
          </cell>
          <cell r="M10">
            <v>349549.32339999999</v>
          </cell>
          <cell r="N10">
            <v>355671.92619999999</v>
          </cell>
          <cell r="O10">
            <v>361930.81530000002</v>
          </cell>
          <cell r="P10">
            <v>368324.43550000002</v>
          </cell>
          <cell r="Q10">
            <v>374851.94290000002</v>
          </cell>
          <cell r="R10">
            <v>381513.03029999998</v>
          </cell>
          <cell r="S10">
            <v>388307.75050000002</v>
          </cell>
          <cell r="T10">
            <v>395236.36469999998</v>
          </cell>
          <cell r="U10">
            <v>402299.22779999999</v>
          </cell>
          <cell r="V10">
            <v>409496.71610000002</v>
          </cell>
          <cell r="W10">
            <v>416829.19219999999</v>
          </cell>
          <cell r="X10">
            <v>424297.00060000003</v>
          </cell>
          <cell r="Y10">
            <v>431900.48460000003</v>
          </cell>
          <cell r="Z10">
            <v>439640.01750000002</v>
          </cell>
          <cell r="AA10">
            <v>447516.04090000002</v>
          </cell>
          <cell r="AB10">
            <v>455529.1029</v>
          </cell>
          <cell r="AC10">
            <v>463679.89429999999</v>
          </cell>
          <cell r="AD10">
            <v>471969.2782</v>
          </cell>
          <cell r="AE10">
            <v>480398.31359999999</v>
          </cell>
          <cell r="AF10">
            <v>488968.27010000002</v>
          </cell>
          <cell r="AG10">
            <v>497680.63689999998</v>
          </cell>
          <cell r="AH10">
            <v>506537.12449999998</v>
          </cell>
          <cell r="AI10">
            <v>515539.66230000003</v>
          </cell>
          <cell r="AJ10">
            <v>524690.39119999995</v>
          </cell>
          <cell r="AK10">
            <v>533991.65390000003</v>
          </cell>
        </row>
        <row r="11">
          <cell r="A11" t="str">
            <v>km_trav_auto_ld_0+km_trav_auto_sd_0</v>
          </cell>
          <cell r="B11">
            <v>724102.94209999999</v>
          </cell>
          <cell r="C11">
            <v>715470.96420000005</v>
          </cell>
          <cell r="D11">
            <v>711264.17430000007</v>
          </cell>
          <cell r="E11">
            <v>710013.51679999998</v>
          </cell>
          <cell r="F11">
            <v>710740.20449999999</v>
          </cell>
          <cell r="G11">
            <v>712802.82929999998</v>
          </cell>
          <cell r="H11">
            <v>715783.55129999993</v>
          </cell>
          <cell r="I11">
            <v>719409.00099999993</v>
          </cell>
          <cell r="J11">
            <v>723497.84580000001</v>
          </cell>
          <cell r="K11">
            <v>727927.14379999996</v>
          </cell>
          <cell r="L11">
            <v>732611.21380000003</v>
          </cell>
          <cell r="M11">
            <v>737488.52690000006</v>
          </cell>
          <cell r="N11">
            <v>742513.59909999999</v>
          </cell>
          <cell r="O11">
            <v>747651.93969999999</v>
          </cell>
          <cell r="P11">
            <v>752876.84990000003</v>
          </cell>
          <cell r="Q11">
            <v>758167.33429999999</v>
          </cell>
          <cell r="R11">
            <v>763506.69149999996</v>
          </cell>
          <cell r="S11">
            <v>768881.52969999996</v>
          </cell>
          <cell r="T11">
            <v>774281.05440000002</v>
          </cell>
          <cell r="U11">
            <v>779696.54110000003</v>
          </cell>
          <cell r="V11">
            <v>785120.93859999999</v>
          </cell>
          <cell r="W11">
            <v>790548.56570000004</v>
          </cell>
          <cell r="X11">
            <v>795974.87819999992</v>
          </cell>
          <cell r="Y11">
            <v>801396.28909999994</v>
          </cell>
          <cell r="Z11">
            <v>806810.02689999994</v>
          </cell>
          <cell r="AA11">
            <v>812214.02350000001</v>
          </cell>
          <cell r="AB11">
            <v>817606.82209999999</v>
          </cell>
          <cell r="AC11">
            <v>822987.50020000001</v>
          </cell>
          <cell r="AD11">
            <v>828355.60379999992</v>
          </cell>
          <cell r="AE11">
            <v>833711.08799999999</v>
          </cell>
          <cell r="AF11">
            <v>839054.26329999999</v>
          </cell>
          <cell r="AG11">
            <v>844385.74660000007</v>
          </cell>
          <cell r="AH11">
            <v>849706.41529999999</v>
          </cell>
          <cell r="AI11">
            <v>855017.36419999995</v>
          </cell>
          <cell r="AJ11">
            <v>860319.86599999992</v>
          </cell>
          <cell r="AK11">
            <v>865615.33459999994</v>
          </cell>
        </row>
        <row r="12">
          <cell r="A12" t="str">
            <v>km_traveler_sd_0</v>
          </cell>
          <cell r="B12">
            <v>624600.3419</v>
          </cell>
          <cell r="C12">
            <v>618939.61120000004</v>
          </cell>
          <cell r="D12">
            <v>616289.4351</v>
          </cell>
          <cell r="E12">
            <v>615681.22270000004</v>
          </cell>
          <cell r="F12">
            <v>616451.95310000004</v>
          </cell>
          <cell r="G12">
            <v>618159.90819999995</v>
          </cell>
          <cell r="H12">
            <v>620514.29379999998</v>
          </cell>
          <cell r="I12">
            <v>623323.45920000004</v>
          </cell>
          <cell r="J12">
            <v>626459.53480000002</v>
          </cell>
          <cell r="K12">
            <v>629835.37789999996</v>
          </cell>
          <cell r="L12">
            <v>633389.97730000003</v>
          </cell>
          <cell r="M12">
            <v>637079.35719999997</v>
          </cell>
          <cell r="N12">
            <v>640870.93259999994</v>
          </cell>
          <cell r="O12">
            <v>644739.97869999998</v>
          </cell>
          <cell r="P12">
            <v>648667.37860000005</v>
          </cell>
          <cell r="Q12">
            <v>652638.14080000005</v>
          </cell>
          <cell r="R12">
            <v>656640.38870000001</v>
          </cell>
          <cell r="S12">
            <v>660664.64670000004</v>
          </cell>
          <cell r="T12">
            <v>664703.31969999999</v>
          </cell>
          <cell r="U12">
            <v>668750.30570000003</v>
          </cell>
          <cell r="V12">
            <v>672800.70270000002</v>
          </cell>
          <cell r="W12">
            <v>676850.5858</v>
          </cell>
          <cell r="X12">
            <v>680896.8371</v>
          </cell>
          <cell r="Y12">
            <v>684937.01340000005</v>
          </cell>
          <cell r="Z12">
            <v>688969.2452</v>
          </cell>
          <cell r="AA12">
            <v>692992.15489999996</v>
          </cell>
          <cell r="AB12">
            <v>697004.79200000002</v>
          </cell>
          <cell r="AC12">
            <v>701006.57819999999</v>
          </cell>
          <cell r="AD12">
            <v>704997.26060000004</v>
          </cell>
          <cell r="AE12">
            <v>708976.87</v>
          </cell>
          <cell r="AF12">
            <v>712945.68259999994</v>
          </cell>
          <cell r="AG12">
            <v>716904.18559999997</v>
          </cell>
          <cell r="AH12">
            <v>720853.04429999995</v>
          </cell>
          <cell r="AI12">
            <v>724793.07200000004</v>
          </cell>
          <cell r="AJ12">
            <v>728725.20140000002</v>
          </cell>
          <cell r="AK12">
            <v>732650.45959999994</v>
          </cell>
        </row>
        <row r="13">
          <cell r="A13" t="str">
            <v>km_trav_auto_sd_0</v>
          </cell>
          <cell r="B13">
            <v>554271.6422</v>
          </cell>
          <cell r="C13">
            <v>548004.88430000003</v>
          </cell>
          <cell r="D13">
            <v>544901.18850000005</v>
          </cell>
          <cell r="E13">
            <v>543910.57449999999</v>
          </cell>
          <cell r="F13">
            <v>544332.11159999995</v>
          </cell>
          <cell r="G13">
            <v>545705.99289999995</v>
          </cell>
          <cell r="H13">
            <v>547732.5477</v>
          </cell>
          <cell r="I13">
            <v>550215.71979999996</v>
          </cell>
          <cell r="J13">
            <v>553025.5111</v>
          </cell>
          <cell r="K13">
            <v>556073.84649999999</v>
          </cell>
          <cell r="L13">
            <v>559299.40170000005</v>
          </cell>
          <cell r="M13">
            <v>562658.18610000005</v>
          </cell>
          <cell r="N13">
            <v>566117.71640000003</v>
          </cell>
          <cell r="O13">
            <v>569653.38789999997</v>
          </cell>
          <cell r="P13">
            <v>573246.17590000003</v>
          </cell>
          <cell r="Q13">
            <v>576881.13820000004</v>
          </cell>
          <cell r="R13">
            <v>580546.40599999996</v>
          </cell>
          <cell r="S13">
            <v>584232.47919999994</v>
          </cell>
          <cell r="T13">
            <v>587931.71750000003</v>
          </cell>
          <cell r="U13">
            <v>591637.96310000005</v>
          </cell>
          <cell r="V13">
            <v>595346.25679999997</v>
          </cell>
          <cell r="W13">
            <v>599052.61990000005</v>
          </cell>
          <cell r="X13">
            <v>602753.88679999998</v>
          </cell>
          <cell r="Y13">
            <v>606447.57499999995</v>
          </cell>
          <cell r="Z13">
            <v>610131.78209999995</v>
          </cell>
          <cell r="AA13">
            <v>613805.10430000001</v>
          </cell>
          <cell r="AB13">
            <v>617466.56940000004</v>
          </cell>
          <cell r="AC13">
            <v>621115.58030000003</v>
          </cell>
          <cell r="AD13">
            <v>624751.86719999998</v>
          </cell>
          <cell r="AE13">
            <v>628375.44460000005</v>
          </cell>
          <cell r="AF13">
            <v>631986.5723</v>
          </cell>
          <cell r="AG13">
            <v>635585.72050000005</v>
          </cell>
          <cell r="AH13">
            <v>639173.53659999999</v>
          </cell>
          <cell r="AI13">
            <v>642750.81519999995</v>
          </cell>
          <cell r="AJ13">
            <v>646318.46979999996</v>
          </cell>
          <cell r="AK13">
            <v>649877.50719999999</v>
          </cell>
        </row>
        <row r="14">
          <cell r="A14" t="str">
            <v>km_traveler_croa_0</v>
          </cell>
          <cell r="B14">
            <v>70328.699649999995</v>
          </cell>
          <cell r="C14">
            <v>70323.208249999996</v>
          </cell>
          <cell r="D14">
            <v>70428.442569999999</v>
          </cell>
          <cell r="E14">
            <v>70610.468540000002</v>
          </cell>
          <cell r="F14">
            <v>70845.981369999994</v>
          </cell>
          <cell r="G14">
            <v>71119.360629999996</v>
          </cell>
          <cell r="H14">
            <v>71420.206999999995</v>
          </cell>
          <cell r="I14">
            <v>71741.509919999997</v>
          </cell>
          <cell r="J14">
            <v>72078.410229999994</v>
          </cell>
          <cell r="K14">
            <v>72427.420299999998</v>
          </cell>
          <cell r="L14">
            <v>72785.952709999998</v>
          </cell>
          <cell r="M14">
            <v>73152.038920000006</v>
          </cell>
          <cell r="N14">
            <v>73524.157640000005</v>
          </cell>
          <cell r="O14">
            <v>73901.123980000004</v>
          </cell>
          <cell r="P14">
            <v>74282.012319999994</v>
          </cell>
          <cell r="Q14">
            <v>74666.098320000005</v>
          </cell>
          <cell r="R14">
            <v>75052.813590000005</v>
          </cell>
          <cell r="S14">
            <v>75441.709749999995</v>
          </cell>
          <cell r="T14">
            <v>75832.430040000007</v>
          </cell>
          <cell r="U14">
            <v>76224.687470000004</v>
          </cell>
          <cell r="V14">
            <v>76618.24841</v>
          </cell>
          <cell r="W14">
            <v>77012.92078</v>
          </cell>
          <cell r="X14">
            <v>77408.545790000004</v>
          </cell>
          <cell r="Y14">
            <v>77804.992379999996</v>
          </cell>
          <cell r="Z14">
            <v>78202.153510000004</v>
          </cell>
          <cell r="AA14">
            <v>78599.943710000007</v>
          </cell>
          <cell r="AB14">
            <v>78998.297349999993</v>
          </cell>
          <cell r="AC14">
            <v>79397.167260000002</v>
          </cell>
          <cell r="AD14">
            <v>79796.523490000007</v>
          </cell>
          <cell r="AE14">
            <v>80196.352060000005</v>
          </cell>
          <cell r="AF14">
            <v>80596.653600000005</v>
          </cell>
          <cell r="AG14">
            <v>80997.441930000001</v>
          </cell>
          <cell r="AH14">
            <v>81398.742499999993</v>
          </cell>
          <cell r="AI14">
            <v>81800.590859999997</v>
          </cell>
          <cell r="AJ14">
            <v>82203.031069999997</v>
          </cell>
          <cell r="AK14">
            <v>82606.114199999996</v>
          </cell>
        </row>
        <row r="15">
          <cell r="A15" t="str">
            <v>km_traveler_ld_0</v>
          </cell>
          <cell r="B15">
            <v>275159.80609999999</v>
          </cell>
          <cell r="C15">
            <v>270850.2463</v>
          </cell>
          <cell r="D15">
            <v>268774.07160000002</v>
          </cell>
          <cell r="E15">
            <v>268178.57490000001</v>
          </cell>
          <cell r="F15">
            <v>268570.46840000001</v>
          </cell>
          <cell r="G15">
            <v>269629.71889999998</v>
          </cell>
          <cell r="H15">
            <v>271149.09989999997</v>
          </cell>
          <cell r="I15">
            <v>272993.52870000002</v>
          </cell>
          <cell r="J15">
            <v>275073.60060000001</v>
          </cell>
          <cell r="K15">
            <v>277328.77889999998</v>
          </cell>
          <cell r="L15">
            <v>279716.8995</v>
          </cell>
          <cell r="M15">
            <v>282207.68109999999</v>
          </cell>
          <cell r="N15">
            <v>284778.7181</v>
          </cell>
          <cell r="O15">
            <v>287412.98959999997</v>
          </cell>
          <cell r="P15">
            <v>290097.28240000003</v>
          </cell>
          <cell r="Q15">
            <v>292821.16480000003</v>
          </cell>
          <cell r="R15">
            <v>295576.29759999999</v>
          </cell>
          <cell r="S15">
            <v>298355.95250000001</v>
          </cell>
          <cell r="T15">
            <v>301154.66710000002</v>
          </cell>
          <cell r="U15">
            <v>303967.989</v>
          </cell>
          <cell r="V15">
            <v>306792.28480000002</v>
          </cell>
          <cell r="W15">
            <v>309624.59389999998</v>
          </cell>
          <cell r="X15">
            <v>312462.51779999997</v>
          </cell>
          <cell r="Y15">
            <v>315304.13390000002</v>
          </cell>
          <cell r="Z15">
            <v>318147.92820000002</v>
          </cell>
          <cell r="AA15">
            <v>320992.74219999998</v>
          </cell>
          <cell r="AB15">
            <v>323837.72960000002</v>
          </cell>
          <cell r="AC15">
            <v>326682.31939999998</v>
          </cell>
          <cell r="AD15">
            <v>329526.18469999998</v>
          </cell>
          <cell r="AE15">
            <v>332369.21409999998</v>
          </cell>
          <cell r="AF15">
            <v>335211.48599999998</v>
          </cell>
          <cell r="AG15">
            <v>338053.2439</v>
          </cell>
          <cell r="AH15">
            <v>340894.87430000002</v>
          </cell>
          <cell r="AI15">
            <v>343736.88449999999</v>
          </cell>
          <cell r="AJ15">
            <v>346579.88290000003</v>
          </cell>
          <cell r="AK15">
            <v>349424.5601</v>
          </cell>
        </row>
        <row r="16">
          <cell r="A16" t="str">
            <v>km_trav_auto_ld_0</v>
          </cell>
          <cell r="B16">
            <v>169831.29990000001</v>
          </cell>
          <cell r="C16">
            <v>167466.07990000001</v>
          </cell>
          <cell r="D16">
            <v>166362.98579999999</v>
          </cell>
          <cell r="E16">
            <v>166102.9423</v>
          </cell>
          <cell r="F16">
            <v>166408.09289999999</v>
          </cell>
          <cell r="G16">
            <v>167096.8364</v>
          </cell>
          <cell r="H16">
            <v>168051.0036</v>
          </cell>
          <cell r="I16">
            <v>169193.2812</v>
          </cell>
          <cell r="J16">
            <v>170472.33470000001</v>
          </cell>
          <cell r="K16">
            <v>171853.29730000001</v>
          </cell>
          <cell r="L16">
            <v>173311.81210000001</v>
          </cell>
          <cell r="M16">
            <v>174830.34080000001</v>
          </cell>
          <cell r="N16">
            <v>176395.88269999999</v>
          </cell>
          <cell r="O16">
            <v>177998.55179999999</v>
          </cell>
          <cell r="P16">
            <v>179630.674</v>
          </cell>
          <cell r="Q16">
            <v>181286.1961</v>
          </cell>
          <cell r="R16">
            <v>182960.2855</v>
          </cell>
          <cell r="S16">
            <v>184649.05050000001</v>
          </cell>
          <cell r="T16">
            <v>186349.33689999999</v>
          </cell>
          <cell r="U16">
            <v>188058.57800000001</v>
          </cell>
          <cell r="V16">
            <v>189774.68179999999</v>
          </cell>
          <cell r="W16">
            <v>191495.94579999999</v>
          </cell>
          <cell r="X16">
            <v>193220.9914</v>
          </cell>
          <cell r="Y16">
            <v>194948.71410000001</v>
          </cell>
          <cell r="Z16">
            <v>196678.24479999999</v>
          </cell>
          <cell r="AA16">
            <v>198408.9192</v>
          </cell>
          <cell r="AB16">
            <v>200140.25270000001</v>
          </cell>
          <cell r="AC16">
            <v>201871.91990000001</v>
          </cell>
          <cell r="AD16">
            <v>203603.7366</v>
          </cell>
          <cell r="AE16">
            <v>205335.6434</v>
          </cell>
          <cell r="AF16">
            <v>207067.69099999999</v>
          </cell>
          <cell r="AG16">
            <v>208800.02609999999</v>
          </cell>
          <cell r="AH16">
            <v>210532.8787</v>
          </cell>
          <cell r="AI16">
            <v>212266.549</v>
          </cell>
          <cell r="AJ16">
            <v>214001.39619999999</v>
          </cell>
          <cell r="AK16">
            <v>215737.82740000001</v>
          </cell>
        </row>
        <row r="17">
          <cell r="A17" t="str">
            <v>km_traveler_crai_0</v>
          </cell>
          <cell r="B17">
            <v>105328.5062</v>
          </cell>
          <cell r="C17">
            <v>106459.9065</v>
          </cell>
          <cell r="D17">
            <v>107439.1856</v>
          </cell>
          <cell r="E17">
            <v>108316.2605</v>
          </cell>
          <cell r="F17">
            <v>109128.7251</v>
          </cell>
          <cell r="G17">
            <v>109902.8462</v>
          </cell>
          <cell r="H17">
            <v>110656.1259</v>
          </cell>
          <cell r="I17">
            <v>111399.75509999999</v>
          </cell>
          <cell r="J17">
            <v>112140.5925</v>
          </cell>
          <cell r="K17">
            <v>112882.6575</v>
          </cell>
          <cell r="L17">
            <v>113628.2023</v>
          </cell>
          <cell r="M17">
            <v>114378.4448</v>
          </cell>
          <cell r="N17">
            <v>115134.03969999999</v>
          </cell>
          <cell r="O17">
            <v>115895.363</v>
          </cell>
          <cell r="P17">
            <v>116662.6678</v>
          </cell>
          <cell r="Q17">
            <v>117436.158</v>
          </cell>
          <cell r="R17">
            <v>118216.0162</v>
          </cell>
          <cell r="S17">
            <v>119002.4069</v>
          </cell>
          <cell r="T17">
            <v>119795.4711</v>
          </cell>
          <cell r="U17">
            <v>120595.3184</v>
          </cell>
          <cell r="V17">
            <v>121402.02280000001</v>
          </cell>
          <cell r="W17">
            <v>122215.6217</v>
          </cell>
          <cell r="X17">
            <v>123036.1185</v>
          </cell>
          <cell r="Y17">
            <v>123863.48789999999</v>
          </cell>
          <cell r="Z17">
            <v>124697.68339999999</v>
          </cell>
          <cell r="AA17">
            <v>125538.6437</v>
          </cell>
          <cell r="AB17">
            <v>126386.3008</v>
          </cell>
          <cell r="AC17">
            <v>127240.5854</v>
          </cell>
          <cell r="AD17">
            <v>128101.4325</v>
          </cell>
          <cell r="AE17">
            <v>128968.7849</v>
          </cell>
          <cell r="AF17">
            <v>129842.5962</v>
          </cell>
          <cell r="AG17">
            <v>130722.8318</v>
          </cell>
          <cell r="AH17">
            <v>131609.4699</v>
          </cell>
          <cell r="AI17">
            <v>132502.5012</v>
          </cell>
          <cell r="AJ17">
            <v>133401.92850000001</v>
          </cell>
          <cell r="AK17">
            <v>134307.76579999999</v>
          </cell>
        </row>
      </sheetData>
      <sheetData sheetId="11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auto_2</v>
          </cell>
          <cell r="B2">
            <v>32317.940999999999</v>
          </cell>
          <cell r="C2">
            <v>31926.454819999999</v>
          </cell>
          <cell r="D2">
            <v>31730.400539999999</v>
          </cell>
          <cell r="E2">
            <v>31664.73286</v>
          </cell>
          <cell r="F2">
            <v>31685.15151</v>
          </cell>
          <cell r="G2">
            <v>31761.773519999999</v>
          </cell>
          <cell r="H2">
            <v>31876.819670000001</v>
          </cell>
          <cell r="I2">
            <v>32020.398000000001</v>
          </cell>
          <cell r="J2">
            <v>32185.055420000001</v>
          </cell>
          <cell r="K2">
            <v>32364.878489999999</v>
          </cell>
          <cell r="L2">
            <v>32555.007979999998</v>
          </cell>
          <cell r="M2">
            <v>32751.304039999999</v>
          </cell>
          <cell r="N2">
            <v>32950.115429999998</v>
          </cell>
          <cell r="O2">
            <v>33148.123370000001</v>
          </cell>
          <cell r="P2">
            <v>33342.238149999997</v>
          </cell>
          <cell r="Q2">
            <v>33529.532910000002</v>
          </cell>
          <cell r="R2">
            <v>33709.687639999996</v>
          </cell>
          <cell r="S2">
            <v>33884.612070000003</v>
          </cell>
          <cell r="T2">
            <v>34055.314570000002</v>
          </cell>
          <cell r="U2">
            <v>34222.258070000003</v>
          </cell>
          <cell r="V2">
            <v>34385.651019999998</v>
          </cell>
          <cell r="W2">
            <v>34545.603660000001</v>
          </cell>
          <cell r="X2">
            <v>34702.20695</v>
          </cell>
          <cell r="Y2">
            <v>34855.571150000003</v>
          </cell>
          <cell r="Z2">
            <v>35005.844700000001</v>
          </cell>
          <cell r="AA2">
            <v>35153.224069999997</v>
          </cell>
          <cell r="AB2">
            <v>35297.959889999998</v>
          </cell>
          <cell r="AC2">
            <v>35440.361559999998</v>
          </cell>
          <cell r="AD2">
            <v>35580.801590000003</v>
          </cell>
          <cell r="AE2">
            <v>35719.719599999997</v>
          </cell>
          <cell r="AF2">
            <v>35857.625840000001</v>
          </cell>
          <cell r="AG2">
            <v>35995.10383</v>
          </cell>
          <cell r="AH2">
            <v>36132.811500000003</v>
          </cell>
          <cell r="AI2">
            <v>36271.480280000003</v>
          </cell>
          <cell r="AJ2">
            <v>36411.911789999998</v>
          </cell>
          <cell r="AK2">
            <v>36554.971720000001</v>
          </cell>
        </row>
        <row r="3">
          <cell r="A3" t="str">
            <v>auto_cfut_2</v>
          </cell>
          <cell r="B3">
            <v>32271.24</v>
          </cell>
          <cell r="C3">
            <v>31862.031640000001</v>
          </cell>
          <cell r="D3">
            <v>31647.329450000001</v>
          </cell>
          <cell r="E3">
            <v>31562.481299999999</v>
          </cell>
          <cell r="F3">
            <v>31563.391629999998</v>
          </cell>
          <cell r="G3">
            <v>31620.228889999999</v>
          </cell>
          <cell r="H3">
            <v>31715.12732</v>
          </cell>
          <cell r="I3">
            <v>31838.03832</v>
          </cell>
          <cell r="J3">
            <v>31981.349020000001</v>
          </cell>
          <cell r="K3">
            <v>32138.973859999998</v>
          </cell>
          <cell r="L3">
            <v>32305.85383</v>
          </cell>
          <cell r="M3">
            <v>32477.603480000002</v>
          </cell>
          <cell r="N3">
            <v>32650.258470000001</v>
          </cell>
          <cell r="O3">
            <v>32820.09261</v>
          </cell>
          <cell r="P3">
            <v>32983.479590000003</v>
          </cell>
          <cell r="Q3">
            <v>33136.779000000002</v>
          </cell>
          <cell r="R3">
            <v>33278.704940000003</v>
          </cell>
          <cell r="S3">
            <v>33409.974430000002</v>
          </cell>
          <cell r="T3">
            <v>33530.266150000003</v>
          </cell>
          <cell r="U3">
            <v>33638.562039999997</v>
          </cell>
          <cell r="V3">
            <v>33733.423479999998</v>
          </cell>
          <cell r="W3">
            <v>33813.135170000001</v>
          </cell>
          <cell r="X3">
            <v>33875.774140000001</v>
          </cell>
          <cell r="Y3">
            <v>33919.241280000002</v>
          </cell>
          <cell r="Z3">
            <v>33941.276859999998</v>
          </cell>
          <cell r="AA3">
            <v>33939.471590000001</v>
          </cell>
          <cell r="AB3">
            <v>33911.279419999999</v>
          </cell>
          <cell r="AC3">
            <v>33854.035750000003</v>
          </cell>
          <cell r="AD3">
            <v>33764.983139999997</v>
          </cell>
          <cell r="AE3">
            <v>33641.305679999998</v>
          </cell>
          <cell r="AF3">
            <v>33480.172879999998</v>
          </cell>
          <cell r="AG3">
            <v>33278.793140000002</v>
          </cell>
          <cell r="AH3">
            <v>33034.476479999998</v>
          </cell>
          <cell r="AI3">
            <v>32744.705890000001</v>
          </cell>
          <cell r="AJ3">
            <v>32407.215680000001</v>
          </cell>
          <cell r="AK3">
            <v>32020.074789999999</v>
          </cell>
        </row>
        <row r="4">
          <cell r="A4" t="str">
            <v>auto_cele_2</v>
          </cell>
          <cell r="B4">
            <v>44.765000000000001</v>
          </cell>
          <cell r="C4">
            <v>62.431569160000002</v>
          </cell>
          <cell r="D4">
            <v>81.013695670000004</v>
          </cell>
          <cell r="E4">
            <v>100.1229841</v>
          </cell>
          <cell r="F4">
            <v>119.5579104</v>
          </cell>
          <cell r="G4">
            <v>139.2691676</v>
          </cell>
          <cell r="H4">
            <v>159.34439549999999</v>
          </cell>
          <cell r="I4">
            <v>179.9408066</v>
          </cell>
          <cell r="J4">
            <v>201.21851040000001</v>
          </cell>
          <cell r="K4">
            <v>223.3499065</v>
          </cell>
          <cell r="L4">
            <v>246.53495860000001</v>
          </cell>
          <cell r="M4">
            <v>271.01943569999997</v>
          </cell>
          <cell r="N4">
            <v>297.11657609999997</v>
          </cell>
          <cell r="O4">
            <v>325.23391099999998</v>
          </cell>
          <cell r="P4">
            <v>355.90821999999997</v>
          </cell>
          <cell r="Q4">
            <v>389.85320519999999</v>
          </cell>
          <cell r="R4">
            <v>428.03471080000003</v>
          </cell>
          <cell r="S4">
            <v>471.64531299999999</v>
          </cell>
          <cell r="T4">
            <v>522.01457400000004</v>
          </cell>
          <cell r="U4">
            <v>580.62348729999997</v>
          </cell>
          <cell r="V4">
            <v>649.11913960000004</v>
          </cell>
          <cell r="W4">
            <v>729.32712119999997</v>
          </cell>
          <cell r="X4">
            <v>823.26145610000003</v>
          </cell>
          <cell r="Y4">
            <v>933.13160660000005</v>
          </cell>
          <cell r="Z4">
            <v>1061.345851</v>
          </cell>
          <cell r="AA4">
            <v>1210.510121</v>
          </cell>
          <cell r="AB4">
            <v>1383.4212319999999</v>
          </cell>
          <cell r="AC4">
            <v>1583.0533760000001</v>
          </cell>
          <cell r="AD4">
            <v>1812.5367020000001</v>
          </cell>
          <cell r="AE4">
            <v>2075.1269160000002</v>
          </cell>
          <cell r="AF4">
            <v>2374.1649819999998</v>
          </cell>
          <cell r="AG4">
            <v>2713.0262520000001</v>
          </cell>
          <cell r="AH4">
            <v>3095.05881</v>
          </cell>
          <cell r="AI4">
            <v>3523.5113040000001</v>
          </cell>
          <cell r="AJ4">
            <v>4001.4512439999999</v>
          </cell>
          <cell r="AK4">
            <v>4531.6755119999998</v>
          </cell>
        </row>
        <row r="5">
          <cell r="A5" t="str">
            <v>auto_cgas_2</v>
          </cell>
          <cell r="B5">
            <v>1.9359999999999999</v>
          </cell>
          <cell r="C5">
            <v>1.9916055779999999</v>
          </cell>
          <cell r="D5">
            <v>2.0574011329999999</v>
          </cell>
          <cell r="E5">
            <v>2.1285899480000001</v>
          </cell>
          <cell r="F5">
            <v>2.201979396</v>
          </cell>
          <cell r="G5">
            <v>2.2754864320000001</v>
          </cell>
          <cell r="H5">
            <v>2.3479684270000001</v>
          </cell>
          <cell r="I5">
            <v>2.4188940890000001</v>
          </cell>
          <cell r="J5">
            <v>2.4879042679999999</v>
          </cell>
          <cell r="K5">
            <v>2.5547407949999998</v>
          </cell>
          <cell r="L5">
            <v>2.6192080940000002</v>
          </cell>
          <cell r="M5">
            <v>2.6811463249999998</v>
          </cell>
          <cell r="N5">
            <v>2.7404123440000001</v>
          </cell>
          <cell r="O5">
            <v>2.796866042</v>
          </cell>
          <cell r="P5">
            <v>2.8503600950000001</v>
          </cell>
          <cell r="Q5">
            <v>2.9007314989999999</v>
          </cell>
          <cell r="R5">
            <v>2.9480014379999999</v>
          </cell>
          <cell r="S5">
            <v>2.9923496329999999</v>
          </cell>
          <cell r="T5">
            <v>3.0338620280000002</v>
          </cell>
          <cell r="U5">
            <v>3.0725585639999999</v>
          </cell>
          <cell r="V5">
            <v>3.1084159420000002</v>
          </cell>
          <cell r="W5">
            <v>3.1413796770000002</v>
          </cell>
          <cell r="X5">
            <v>3.1713700230000001</v>
          </cell>
          <cell r="Y5">
            <v>3.1982848490000002</v>
          </cell>
          <cell r="Z5">
            <v>3.2220011930000001</v>
          </cell>
          <cell r="AA5">
            <v>3.2423764359999998</v>
          </cell>
          <cell r="AB5">
            <v>3.2592496350000002</v>
          </cell>
          <cell r="AC5">
            <v>3.2724432979999998</v>
          </cell>
          <cell r="AD5">
            <v>3.2817658070000002</v>
          </cell>
          <cell r="AE5">
            <v>3.2870145810000002</v>
          </cell>
          <cell r="AF5">
            <v>3.2879800659999998</v>
          </cell>
          <cell r="AG5">
            <v>3.2844505650000002</v>
          </cell>
          <cell r="AH5">
            <v>3.2762178999999998</v>
          </cell>
          <cell r="AI5">
            <v>3.263083848</v>
          </cell>
          <cell r="AJ5">
            <v>3.2448672329999999</v>
          </cell>
          <cell r="AK5">
            <v>3.2214115030000001</v>
          </cell>
        </row>
        <row r="6">
          <cell r="A6" t="str">
            <v>newauto_2</v>
          </cell>
          <cell r="B6">
            <v>1886.229</v>
          </cell>
          <cell r="C6">
            <v>2121.8059629999998</v>
          </cell>
          <cell r="D6">
            <v>2286.102997</v>
          </cell>
          <cell r="E6">
            <v>2400.5286529999998</v>
          </cell>
          <cell r="F6">
            <v>2480.7808249999998</v>
          </cell>
          <cell r="G6">
            <v>2537.837027</v>
          </cell>
          <cell r="H6">
            <v>2581.4773289999998</v>
          </cell>
          <cell r="I6">
            <v>2618.202147</v>
          </cell>
          <cell r="J6">
            <v>2649.6745860000001</v>
          </cell>
          <cell r="K6">
            <v>2676.848242</v>
          </cell>
          <cell r="L6">
            <v>2700.3106130000001</v>
          </cell>
          <cell r="M6">
            <v>2720.3953879999999</v>
          </cell>
          <cell r="N6">
            <v>2737.2597070000002</v>
          </cell>
          <cell r="O6">
            <v>2750.9400190000001</v>
          </cell>
          <cell r="P6">
            <v>2761.3917499999998</v>
          </cell>
          <cell r="Q6">
            <v>2768.5169930000002</v>
          </cell>
          <cell r="R6">
            <v>2774.6678109999998</v>
          </cell>
          <cell r="S6">
            <v>2782.0125589999998</v>
          </cell>
          <cell r="T6">
            <v>2789.7533389999999</v>
          </cell>
          <cell r="U6">
            <v>2797.3729389999999</v>
          </cell>
          <cell r="V6">
            <v>2804.5968499999999</v>
          </cell>
          <cell r="W6">
            <v>2811.2808230000001</v>
          </cell>
          <cell r="X6">
            <v>2817.345104</v>
          </cell>
          <cell r="Y6">
            <v>2822.739885</v>
          </cell>
          <cell r="Z6">
            <v>2827.4283719999999</v>
          </cell>
          <cell r="AA6">
            <v>2831.3790869999998</v>
          </cell>
          <cell r="AB6">
            <v>2834.5628830000001</v>
          </cell>
          <cell r="AC6">
            <v>2836.9522969999998</v>
          </cell>
          <cell r="AD6">
            <v>2838.5220079999999</v>
          </cell>
          <cell r="AE6">
            <v>2839.2497290000001</v>
          </cell>
          <cell r="AF6">
            <v>2839.1171949999998</v>
          </cell>
          <cell r="AG6">
            <v>2838.1110199999998</v>
          </cell>
          <cell r="AH6">
            <v>2836.2233460000002</v>
          </cell>
          <cell r="AI6">
            <v>2833.452272</v>
          </cell>
          <cell r="AJ6">
            <v>2829.8020510000001</v>
          </cell>
          <cell r="AK6">
            <v>2825.2830880000001</v>
          </cell>
        </row>
        <row r="7">
          <cell r="A7" t="str">
            <v>newauto_cfut_2</v>
          </cell>
          <cell r="B7">
            <v>1868.8030000000001</v>
          </cell>
          <cell r="C7">
            <v>2102.1721889999999</v>
          </cell>
          <cell r="D7">
            <v>2264.8333429999998</v>
          </cell>
          <cell r="E7">
            <v>2377.9790480000001</v>
          </cell>
          <cell r="F7">
            <v>2457.134556</v>
          </cell>
          <cell r="G7">
            <v>2513.1323229999998</v>
          </cell>
          <cell r="H7">
            <v>2555.6166349999999</v>
          </cell>
          <cell r="I7">
            <v>2591.0142879999999</v>
          </cell>
          <cell r="J7">
            <v>2620.9790600000001</v>
          </cell>
          <cell r="K7">
            <v>2646.4457750000001</v>
          </cell>
          <cell r="L7">
            <v>2667.967427</v>
          </cell>
          <cell r="M7">
            <v>2685.8238729999998</v>
          </cell>
          <cell r="N7">
            <v>2700.094951</v>
          </cell>
          <cell r="O7">
            <v>2710.7102909999999</v>
          </cell>
          <cell r="P7">
            <v>2717.4797859999999</v>
          </cell>
          <cell r="Q7">
            <v>2720.10716</v>
          </cell>
          <cell r="R7">
            <v>2720.6636109999999</v>
          </cell>
          <cell r="S7">
            <v>2721.05197</v>
          </cell>
          <cell r="T7">
            <v>2720.28973</v>
          </cell>
          <cell r="U7">
            <v>2717.6551290000002</v>
          </cell>
          <cell r="V7">
            <v>2712.6483659999999</v>
          </cell>
          <cell r="W7">
            <v>2704.8808349999999</v>
          </cell>
          <cell r="X7">
            <v>2694.011356</v>
          </cell>
          <cell r="Y7">
            <v>2679.7141499999998</v>
          </cell>
          <cell r="Z7">
            <v>2661.6652530000001</v>
          </cell>
          <cell r="AA7">
            <v>2639.5392320000001</v>
          </cell>
          <cell r="AB7">
            <v>2613.0118440000001</v>
          </cell>
          <cell r="AC7">
            <v>2581.7664070000001</v>
          </cell>
          <cell r="AD7">
            <v>2545.5026979999998</v>
          </cell>
          <cell r="AE7">
            <v>2503.947686</v>
          </cell>
          <cell r="AF7">
            <v>2456.867647</v>
          </cell>
          <cell r="AG7">
            <v>2404.0811789999998</v>
          </cell>
          <cell r="AH7">
            <v>2345.4726909999999</v>
          </cell>
          <cell r="AI7">
            <v>2281.0057940000002</v>
          </cell>
          <cell r="AJ7">
            <v>2210.7359289999999</v>
          </cell>
          <cell r="AK7">
            <v>2134.821418</v>
          </cell>
        </row>
        <row r="8">
          <cell r="A8" t="str">
            <v>newauto_cele_2</v>
          </cell>
          <cell r="B8">
            <v>17.268999999999998</v>
          </cell>
          <cell r="C8">
            <v>19.457169159999999</v>
          </cell>
          <cell r="D8">
            <v>21.07938927</v>
          </cell>
          <cell r="E8">
            <v>22.3498363</v>
          </cell>
          <cell r="F8">
            <v>23.43984567</v>
          </cell>
          <cell r="G8">
            <v>24.493573609999999</v>
          </cell>
          <cell r="H8">
            <v>25.645994550000001</v>
          </cell>
          <cell r="I8">
            <v>26.970186980000001</v>
          </cell>
          <cell r="J8">
            <v>28.475336030000001</v>
          </cell>
          <cell r="K8">
            <v>30.180136520000001</v>
          </cell>
          <cell r="L8">
            <v>32.119048300000003</v>
          </cell>
          <cell r="M8">
            <v>34.345875460000002</v>
          </cell>
          <cell r="N8">
            <v>36.937917839999997</v>
          </cell>
          <cell r="O8">
            <v>40.001997959999997</v>
          </cell>
          <cell r="P8">
            <v>43.683665480000002</v>
          </cell>
          <cell r="Q8">
            <v>48.181313920000001</v>
          </cell>
          <cell r="R8">
            <v>53.775633800000001</v>
          </cell>
          <cell r="S8">
            <v>60.731990639999999</v>
          </cell>
          <cell r="T8">
            <v>69.235073510000007</v>
          </cell>
          <cell r="U8">
            <v>79.489496340000002</v>
          </cell>
          <cell r="V8">
            <v>91.720591749999997</v>
          </cell>
          <cell r="W8">
            <v>106.1727471</v>
          </cell>
          <cell r="X8">
            <v>123.10741969999999</v>
          </cell>
          <cell r="Y8">
            <v>142.80060879999999</v>
          </cell>
          <cell r="Z8">
            <v>165.53950889999999</v>
          </cell>
          <cell r="AA8">
            <v>191.61810360000001</v>
          </cell>
          <cell r="AB8">
            <v>221.33151649999999</v>
          </cell>
          <cell r="AC8">
            <v>254.9689932</v>
          </cell>
          <cell r="AD8">
            <v>292.80546020000003</v>
          </cell>
          <cell r="AE8">
            <v>335.0916828</v>
          </cell>
          <cell r="AF8">
            <v>382.0431428</v>
          </cell>
          <cell r="AG8">
            <v>433.82786929999997</v>
          </cell>
          <cell r="AH8">
            <v>490.55360739999998</v>
          </cell>
          <cell r="AI8">
            <v>552.25484610000001</v>
          </cell>
          <cell r="AJ8">
            <v>618.88039300000003</v>
          </cell>
          <cell r="AK8">
            <v>690.28231760000006</v>
          </cell>
        </row>
        <row r="9">
          <cell r="A9" t="str">
            <v>newauto_cgas_2</v>
          </cell>
          <cell r="B9">
            <v>0.157</v>
          </cell>
          <cell r="C9">
            <v>0.1766055778</v>
          </cell>
          <cell r="D9">
            <v>0.19027090329999999</v>
          </cell>
          <cell r="E9">
            <v>0.19977638659999999</v>
          </cell>
          <cell r="F9">
            <v>0.20642631950000001</v>
          </cell>
          <cell r="G9">
            <v>0.21113074770000001</v>
          </cell>
          <cell r="H9">
            <v>0.214699897</v>
          </cell>
          <cell r="I9">
            <v>0.21767368910000001</v>
          </cell>
          <cell r="J9">
            <v>0.2201910594</v>
          </cell>
          <cell r="K9">
            <v>0.22233054350000001</v>
          </cell>
          <cell r="L9">
            <v>0.22413859890000001</v>
          </cell>
          <cell r="M9">
            <v>0.22563873670000001</v>
          </cell>
          <cell r="N9">
            <v>0.22683766420000001</v>
          </cell>
          <cell r="O9">
            <v>0.2277294694</v>
          </cell>
          <cell r="P9">
            <v>0.22829818139999999</v>
          </cell>
          <cell r="Q9">
            <v>0.22851890969999999</v>
          </cell>
          <cell r="R9">
            <v>0.22856565779999999</v>
          </cell>
          <cell r="S9">
            <v>0.2285982842</v>
          </cell>
          <cell r="T9">
            <v>0.2285342477</v>
          </cell>
          <cell r="U9">
            <v>0.2283129122</v>
          </cell>
          <cell r="V9">
            <v>0.227892289</v>
          </cell>
          <cell r="W9">
            <v>0.22723973110000001</v>
          </cell>
          <cell r="X9">
            <v>0.2263265753</v>
          </cell>
          <cell r="Y9">
            <v>0.22512545279999999</v>
          </cell>
          <cell r="Z9">
            <v>0.22360914700000001</v>
          </cell>
          <cell r="AA9">
            <v>0.22175031789999999</v>
          </cell>
          <cell r="AB9">
            <v>0.2195217257</v>
          </cell>
          <cell r="AC9">
            <v>0.2168967655</v>
          </cell>
          <cell r="AD9">
            <v>0.21385021509999999</v>
          </cell>
          <cell r="AE9">
            <v>0.21035913719999999</v>
          </cell>
          <cell r="AF9">
            <v>0.2064038963</v>
          </cell>
          <cell r="AG9">
            <v>0.20196925260000001</v>
          </cell>
          <cell r="AH9">
            <v>0.1970454951</v>
          </cell>
          <cell r="AI9">
            <v>0.191629567</v>
          </cell>
          <cell r="AJ9">
            <v>0.18572612569999999</v>
          </cell>
          <cell r="AK9">
            <v>0.17934847209999999</v>
          </cell>
        </row>
        <row r="10">
          <cell r="A10" t="str">
            <v>auto_0</v>
          </cell>
          <cell r="B10">
            <v>32317.940999999999</v>
          </cell>
          <cell r="C10">
            <v>31931.6253</v>
          </cell>
          <cell r="D10">
            <v>31743.508259999999</v>
          </cell>
          <cell r="E10">
            <v>31687.792460000001</v>
          </cell>
          <cell r="F10">
            <v>31720.6433</v>
          </cell>
          <cell r="G10">
            <v>31813.337049999998</v>
          </cell>
          <cell r="H10">
            <v>31947.1623</v>
          </cell>
          <cell r="I10">
            <v>32109.877199999999</v>
          </cell>
          <cell r="J10">
            <v>32293.361260000001</v>
          </cell>
          <cell r="K10">
            <v>32492.10871</v>
          </cell>
          <cell r="L10">
            <v>32702.282220000001</v>
          </cell>
          <cell r="M10">
            <v>32921.126029999999</v>
          </cell>
          <cell r="N10">
            <v>33146.602890000002</v>
          </cell>
          <cell r="O10">
            <v>33377.167840000002</v>
          </cell>
          <cell r="P10">
            <v>33611.624889999999</v>
          </cell>
          <cell r="Q10">
            <v>33849.033490000002</v>
          </cell>
          <cell r="R10">
            <v>34088.645389999998</v>
          </cell>
          <cell r="S10">
            <v>34329.860560000001</v>
          </cell>
          <cell r="T10">
            <v>34572.19528</v>
          </cell>
          <cell r="U10">
            <v>34815.258580000002</v>
          </cell>
          <cell r="V10">
            <v>35058.734369999998</v>
          </cell>
          <cell r="W10">
            <v>35302.36795</v>
          </cell>
          <cell r="X10">
            <v>35545.955529999999</v>
          </cell>
          <cell r="Y10">
            <v>35789.336210000001</v>
          </cell>
          <cell r="Z10">
            <v>36032.385609999998</v>
          </cell>
          <cell r="AA10">
            <v>36275.010860000002</v>
          </cell>
          <cell r="AB10">
            <v>36517.146509999999</v>
          </cell>
          <cell r="AC10">
            <v>36758.751060000002</v>
          </cell>
          <cell r="AD10">
            <v>36999.803979999997</v>
          </cell>
          <cell r="AE10">
            <v>37240.30313</v>
          </cell>
          <cell r="AF10">
            <v>37480.262289999999</v>
          </cell>
          <cell r="AG10">
            <v>37719.709020000002</v>
          </cell>
          <cell r="AH10">
            <v>37958.682540000002</v>
          </cell>
          <cell r="AI10">
            <v>38197.231849999996</v>
          </cell>
          <cell r="AJ10">
            <v>38435.413930000002</v>
          </cell>
          <cell r="AK10">
            <v>38673.292130000002</v>
          </cell>
        </row>
        <row r="11">
          <cell r="A11" t="str">
            <v>auto_cfut_0</v>
          </cell>
          <cell r="B11">
            <v>32271.24</v>
          </cell>
          <cell r="C11">
            <v>31867.184539999998</v>
          </cell>
          <cell r="D11">
            <v>31660.485779999999</v>
          </cell>
          <cell r="E11">
            <v>31585.837930000002</v>
          </cell>
          <cell r="F11">
            <v>31599.720519999999</v>
          </cell>
          <cell r="G11">
            <v>31673.60281</v>
          </cell>
          <cell r="H11">
            <v>31788.887449999998</v>
          </cell>
          <cell r="I11">
            <v>31933.396830000002</v>
          </cell>
          <cell r="J11">
            <v>32099.043829999999</v>
          </cell>
          <cell r="K11">
            <v>32280.337070000001</v>
          </cell>
          <cell r="L11">
            <v>32473.442009999999</v>
          </cell>
          <cell r="M11">
            <v>32675.598460000001</v>
          </cell>
          <cell r="N11">
            <v>32884.76021</v>
          </cell>
          <cell r="O11">
            <v>33099.370499999997</v>
          </cell>
          <cell r="P11">
            <v>33318.219669999999</v>
          </cell>
          <cell r="Q11">
            <v>33540.352279999999</v>
          </cell>
          <cell r="R11">
            <v>33765.004419999997</v>
          </cell>
          <cell r="S11">
            <v>33991.559809999999</v>
          </cell>
          <cell r="T11">
            <v>34219.518179999999</v>
          </cell>
          <cell r="U11">
            <v>34448.471640000003</v>
          </cell>
          <cell r="V11">
            <v>34678.087010000003</v>
          </cell>
          <cell r="W11">
            <v>34908.092230000002</v>
          </cell>
          <cell r="X11">
            <v>35138.265910000002</v>
          </cell>
          <cell r="Y11">
            <v>35368.429239999998</v>
          </cell>
          <cell r="Z11">
            <v>35598.439619999997</v>
          </cell>
          <cell r="AA11">
            <v>35828.185539999999</v>
          </cell>
          <cell r="AB11">
            <v>36057.582419999999</v>
          </cell>
          <cell r="AC11">
            <v>36286.569080000001</v>
          </cell>
          <cell r="AD11">
            <v>36515.104700000004</v>
          </cell>
          <cell r="AE11">
            <v>36743.166080000003</v>
          </cell>
          <cell r="AF11">
            <v>36970.745170000002</v>
          </cell>
          <cell r="AG11">
            <v>37197.846729999997</v>
          </cell>
          <cell r="AH11">
            <v>37424.486230000002</v>
          </cell>
          <cell r="AI11">
            <v>37650.687760000001</v>
          </cell>
          <cell r="AJ11">
            <v>37876.482199999999</v>
          </cell>
          <cell r="AK11">
            <v>38101.905420000003</v>
          </cell>
        </row>
        <row r="12">
          <cell r="A12" t="str">
            <v>auto_cele_0</v>
          </cell>
          <cell r="B12">
            <v>44.765000000000001</v>
          </cell>
          <cell r="C12">
            <v>62.448716259999998</v>
          </cell>
          <cell r="D12">
            <v>80.963971169999994</v>
          </cell>
          <cell r="E12">
            <v>99.823966929999997</v>
          </cell>
          <cell r="F12">
            <v>118.71771579999999</v>
          </cell>
          <cell r="G12">
            <v>137.454196</v>
          </cell>
          <cell r="H12">
            <v>155.92054400000001</v>
          </cell>
          <cell r="I12">
            <v>174.05323720000001</v>
          </cell>
          <cell r="J12">
            <v>191.81931109999999</v>
          </cell>
          <cell r="K12">
            <v>209.20456200000001</v>
          </cell>
          <cell r="L12">
            <v>226.20630940000001</v>
          </cell>
          <cell r="M12">
            <v>242.8290044</v>
          </cell>
          <cell r="N12">
            <v>259.08156960000002</v>
          </cell>
          <cell r="O12">
            <v>274.97577330000001</v>
          </cell>
          <cell r="P12">
            <v>290.52522069999998</v>
          </cell>
          <cell r="Q12">
            <v>305.74471770000002</v>
          </cell>
          <cell r="R12">
            <v>320.64986420000002</v>
          </cell>
          <cell r="S12">
            <v>335.25679550000001</v>
          </cell>
          <cell r="T12">
            <v>349.58202269999998</v>
          </cell>
          <cell r="U12">
            <v>363.6423423</v>
          </cell>
          <cell r="V12">
            <v>377.454793</v>
          </cell>
          <cell r="W12">
            <v>391.03664880000002</v>
          </cell>
          <cell r="X12">
            <v>404.40543769999999</v>
          </cell>
          <cell r="Y12">
            <v>417.57898030000001</v>
          </cell>
          <cell r="Z12">
            <v>430.57544230000002</v>
          </cell>
          <cell r="AA12">
            <v>443.41339829999998</v>
          </cell>
          <cell r="AB12">
            <v>456.11190329999999</v>
          </cell>
          <cell r="AC12">
            <v>468.69057049999998</v>
          </cell>
          <cell r="AD12">
            <v>481.16965329999999</v>
          </cell>
          <cell r="AE12">
            <v>493.57013289999998</v>
          </cell>
          <cell r="AF12">
            <v>505.91380850000002</v>
          </cell>
          <cell r="AG12">
            <v>518.22339280000006</v>
          </cell>
          <cell r="AH12">
            <v>530.52261220000003</v>
          </cell>
          <cell r="AI12">
            <v>542.8363124</v>
          </cell>
          <cell r="AJ12">
            <v>555.19056990000001</v>
          </cell>
          <cell r="AK12">
            <v>567.61281169999995</v>
          </cell>
        </row>
        <row r="13">
          <cell r="A13" t="str">
            <v>auto_cgas_0</v>
          </cell>
          <cell r="B13">
            <v>1.9359999999999999</v>
          </cell>
          <cell r="C13">
            <v>1.992038478</v>
          </cell>
          <cell r="D13">
            <v>2.0585130409999999</v>
          </cell>
          <cell r="E13">
            <v>2.1305753140000001</v>
          </cell>
          <cell r="F13">
            <v>2.2050831899999999</v>
          </cell>
          <cell r="G13">
            <v>2.2800657200000001</v>
          </cell>
          <cell r="H13">
            <v>2.3543231250000001</v>
          </cell>
          <cell r="I13">
            <v>2.427148351</v>
          </cell>
          <cell r="J13">
            <v>2.4981425690000001</v>
          </cell>
          <cell r="K13">
            <v>2.567097075</v>
          </cell>
          <cell r="L13">
            <v>2.6339195000000002</v>
          </cell>
          <cell r="M13">
            <v>2.6985884360000001</v>
          </cell>
          <cell r="N13">
            <v>2.761125748</v>
          </cell>
          <cell r="O13">
            <v>2.8215796769999999</v>
          </cell>
          <cell r="P13">
            <v>2.8800144310000002</v>
          </cell>
          <cell r="Q13">
            <v>2.9365036560000002</v>
          </cell>
          <cell r="R13">
            <v>2.9911262340000002</v>
          </cell>
          <cell r="S13">
            <v>3.0439635319999998</v>
          </cell>
          <cell r="T13">
            <v>3.095097542</v>
          </cell>
          <cell r="U13">
            <v>3.1446096259999998</v>
          </cell>
          <cell r="V13">
            <v>3.1925796690000001</v>
          </cell>
          <cell r="W13">
            <v>3.2390855200000002</v>
          </cell>
          <cell r="X13">
            <v>3.2842026409999998</v>
          </cell>
          <cell r="Y13">
            <v>3.3280039060000002</v>
          </cell>
          <cell r="Z13">
            <v>3.3705595100000001</v>
          </cell>
          <cell r="AA13">
            <v>3.4119369380000002</v>
          </cell>
          <cell r="AB13">
            <v>3.4522009900000001</v>
          </cell>
          <cell r="AC13">
            <v>3.4914138330000002</v>
          </cell>
          <cell r="AD13">
            <v>3.5296350529999998</v>
          </cell>
          <cell r="AE13">
            <v>3.5669217309999999</v>
          </cell>
          <cell r="AF13">
            <v>3.6033284980000002</v>
          </cell>
          <cell r="AG13">
            <v>3.6389075970000002</v>
          </cell>
          <cell r="AH13">
            <v>3.6737089319999998</v>
          </cell>
          <cell r="AI13">
            <v>3.7077801180000001</v>
          </cell>
          <cell r="AJ13">
            <v>3.7411665200000002</v>
          </cell>
          <cell r="AK13">
            <v>3.7739112889999999</v>
          </cell>
        </row>
        <row r="14">
          <cell r="A14" t="str">
            <v>newauto_0</v>
          </cell>
          <cell r="B14">
            <v>1886.229</v>
          </cell>
          <cell r="C14">
            <v>2126.9764409999998</v>
          </cell>
          <cell r="D14">
            <v>2294.4419539999999</v>
          </cell>
          <cell r="E14">
            <v>2411.5024539999999</v>
          </cell>
          <cell r="F14">
            <v>2495.0188229999999</v>
          </cell>
          <cell r="G14">
            <v>2556.7024940000001</v>
          </cell>
          <cell r="H14">
            <v>2604.3377340000002</v>
          </cell>
          <cell r="I14">
            <v>2642.9422420000001</v>
          </cell>
          <cell r="J14">
            <v>2675.6871430000001</v>
          </cell>
          <cell r="K14">
            <v>2704.5564129999998</v>
          </cell>
          <cell r="L14">
            <v>2730.7906240000002</v>
          </cell>
          <cell r="M14">
            <v>2755.1727989999999</v>
          </cell>
          <cell r="N14">
            <v>2778.206803</v>
          </cell>
          <cell r="O14">
            <v>2800.2260900000001</v>
          </cell>
          <cell r="P14">
            <v>2821.458932</v>
          </cell>
          <cell r="Q14">
            <v>2842.0671689999999</v>
          </cell>
          <cell r="R14">
            <v>2862.1693679999998</v>
          </cell>
          <cell r="S14">
            <v>2881.85491</v>
          </cell>
          <cell r="T14">
            <v>2901.1928189999999</v>
          </cell>
          <cell r="U14">
            <v>2920.2375440000001</v>
          </cell>
          <cell r="V14">
            <v>2939.0329390000002</v>
          </cell>
          <cell r="W14">
            <v>2957.615119</v>
          </cell>
          <cell r="X14">
            <v>2976.0145440000001</v>
          </cell>
          <cell r="Y14">
            <v>2994.2575569999999</v>
          </cell>
          <cell r="Z14">
            <v>3012.3675020000001</v>
          </cell>
          <cell r="AA14">
            <v>3030.3655189999999</v>
          </cell>
          <cell r="AB14">
            <v>3048.2710780000002</v>
          </cell>
          <cell r="AC14">
            <v>3066.102324</v>
          </cell>
          <cell r="AD14">
            <v>3083.8762769999998</v>
          </cell>
          <cell r="AE14">
            <v>3101.6089240000001</v>
          </cell>
          <cell r="AF14">
            <v>3119.3152610000002</v>
          </cell>
          <cell r="AG14">
            <v>3137.0092800000002</v>
          </cell>
          <cell r="AH14">
            <v>3154.703951</v>
          </cell>
          <cell r="AI14">
            <v>3172.4111990000001</v>
          </cell>
          <cell r="AJ14">
            <v>3190.1418859999999</v>
          </cell>
          <cell r="AK14">
            <v>3207.9058089999999</v>
          </cell>
        </row>
        <row r="15">
          <cell r="A15" t="str">
            <v>newauto_cfut_0</v>
          </cell>
          <cell r="B15">
            <v>1868.8030000000001</v>
          </cell>
          <cell r="C15">
            <v>2107.3250870000002</v>
          </cell>
          <cell r="D15">
            <v>2273.2377780000002</v>
          </cell>
          <cell r="E15">
            <v>2389.2031860000002</v>
          </cell>
          <cell r="F15">
            <v>2471.92445</v>
          </cell>
          <cell r="G15">
            <v>2533.0045060000002</v>
          </cell>
          <cell r="H15">
            <v>2580.1564579999999</v>
          </cell>
          <cell r="I15">
            <v>2618.3527589999999</v>
          </cell>
          <cell r="J15">
            <v>2650.7362499999999</v>
          </cell>
          <cell r="K15">
            <v>2679.2733020000001</v>
          </cell>
          <cell r="L15">
            <v>2705.193428</v>
          </cell>
          <cell r="M15">
            <v>2729.2725620000001</v>
          </cell>
          <cell r="N15">
            <v>2752.0098790000002</v>
          </cell>
          <cell r="O15">
            <v>2773.7355990000001</v>
          </cell>
          <cell r="P15">
            <v>2794.6756700000001</v>
          </cell>
          <cell r="Q15">
            <v>2814.9901730000001</v>
          </cell>
          <cell r="R15">
            <v>2834.7962779999998</v>
          </cell>
          <cell r="S15">
            <v>2854.1822010000001</v>
          </cell>
          <cell r="T15">
            <v>2873.2159379999998</v>
          </cell>
          <cell r="U15">
            <v>2891.9509870000002</v>
          </cell>
          <cell r="V15">
            <v>2910.4302859999998</v>
          </cell>
          <cell r="W15">
            <v>2928.6890290000001</v>
          </cell>
          <cell r="X15">
            <v>2946.7567290000002</v>
          </cell>
          <cell r="Y15">
            <v>2964.6587330000002</v>
          </cell>
          <cell r="Z15">
            <v>2982.4173249999999</v>
          </cell>
          <cell r="AA15">
            <v>3000.0525069999999</v>
          </cell>
          <cell r="AB15">
            <v>3017.5825260000001</v>
          </cell>
          <cell r="AC15">
            <v>3035.0242050000002</v>
          </cell>
          <cell r="AD15">
            <v>3052.3931360000001</v>
          </cell>
          <cell r="AE15">
            <v>3069.7037690000002</v>
          </cell>
          <cell r="AF15">
            <v>3086.9694399999998</v>
          </cell>
          <cell r="AG15">
            <v>3104.2023549999999</v>
          </cell>
          <cell r="AH15">
            <v>3121.4135620000002</v>
          </cell>
          <cell r="AI15">
            <v>3138.6129150000002</v>
          </cell>
          <cell r="AJ15">
            <v>3155.8090529999999</v>
          </cell>
          <cell r="AK15">
            <v>3173.009376</v>
          </cell>
        </row>
        <row r="16">
          <cell r="A16" t="str">
            <v>newauto_cele_0</v>
          </cell>
          <cell r="B16">
            <v>17.268999999999998</v>
          </cell>
          <cell r="C16">
            <v>19.474316259999998</v>
          </cell>
          <cell r="D16">
            <v>21.013203560000001</v>
          </cell>
          <cell r="E16">
            <v>22.098554610000001</v>
          </cell>
          <cell r="F16">
            <v>22.886707529999999</v>
          </cell>
          <cell r="G16">
            <v>23.48518889</v>
          </cell>
          <cell r="H16">
            <v>23.964515769999998</v>
          </cell>
          <cell r="I16">
            <v>24.369514989999999</v>
          </cell>
          <cell r="J16">
            <v>24.728203329999999</v>
          </cell>
          <cell r="K16">
            <v>25.058023429999999</v>
          </cell>
          <cell r="L16">
            <v>25.36992983</v>
          </cell>
          <cell r="M16">
            <v>25.670947349999999</v>
          </cell>
          <cell r="N16">
            <v>25.965725410000001</v>
          </cell>
          <cell r="O16">
            <v>26.257466430000001</v>
          </cell>
          <cell r="P16">
            <v>26.54847835</v>
          </cell>
          <cell r="Q16">
            <v>26.840505879999998</v>
          </cell>
          <cell r="R16">
            <v>27.13493523</v>
          </cell>
          <cell r="S16">
            <v>27.4329258</v>
          </cell>
          <cell r="T16">
            <v>27.735499050000001</v>
          </cell>
          <cell r="U16">
            <v>28.043600479999998</v>
          </cell>
          <cell r="V16">
            <v>28.35814439</v>
          </cell>
          <cell r="W16">
            <v>28.680047519999999</v>
          </cell>
          <cell r="X16">
            <v>29.0102549</v>
          </cell>
          <cell r="Y16">
            <v>29.34976009</v>
          </cell>
          <cell r="Z16">
            <v>29.699621189999998</v>
          </cell>
          <cell r="AA16">
            <v>30.060973690000001</v>
          </cell>
          <cell r="AB16">
            <v>30.435040969999999</v>
          </cell>
          <cell r="AC16">
            <v>30.82314328</v>
          </cell>
          <cell r="AD16">
            <v>31.2267057</v>
          </cell>
          <cell r="AE16">
            <v>31.647265730000001</v>
          </cell>
          <cell r="AF16">
            <v>32.086480880000003</v>
          </cell>
          <cell r="AG16">
            <v>32.54613664</v>
          </cell>
          <cell r="AH16">
            <v>33.028155140000003</v>
          </cell>
          <cell r="AI16">
            <v>33.534604629999997</v>
          </cell>
          <cell r="AJ16">
            <v>34.06771002</v>
          </cell>
          <cell r="AK16">
            <v>34.629864609999998</v>
          </cell>
        </row>
        <row r="17">
          <cell r="A17" t="str">
            <v>newauto_cgas_0</v>
          </cell>
          <cell r="B17">
            <v>0.157</v>
          </cell>
          <cell r="C17">
            <v>0.17703847789999999</v>
          </cell>
          <cell r="D17">
            <v>0.19097696829999999</v>
          </cell>
          <cell r="E17">
            <v>0.20071933759999999</v>
          </cell>
          <cell r="F17">
            <v>0.20766883329999999</v>
          </cell>
          <cell r="G17">
            <v>0.2128002296</v>
          </cell>
          <cell r="H17">
            <v>0.21676151199999999</v>
          </cell>
          <cell r="I17">
            <v>0.21997042119999999</v>
          </cell>
          <cell r="J17">
            <v>0.2226909906</v>
          </cell>
          <cell r="K17">
            <v>0.22508841669999999</v>
          </cell>
          <cell r="L17">
            <v>0.2272659923</v>
          </cell>
          <cell r="M17">
            <v>0.22928890430000001</v>
          </cell>
          <cell r="N17">
            <v>0.23119908889999999</v>
          </cell>
          <cell r="O17">
            <v>0.23302428829999999</v>
          </cell>
          <cell r="P17">
            <v>0.2347834845</v>
          </cell>
          <cell r="Q17">
            <v>0.2364901261</v>
          </cell>
          <cell r="R17">
            <v>0.23815405670000001</v>
          </cell>
          <cell r="S17">
            <v>0.2397826874</v>
          </cell>
          <cell r="T17">
            <v>0.24138173060000001</v>
          </cell>
          <cell r="U17">
            <v>0.24295568070000001</v>
          </cell>
          <cell r="V17">
            <v>0.24450814500000001</v>
          </cell>
          <cell r="W17">
            <v>0.24604208020000001</v>
          </cell>
          <cell r="X17">
            <v>0.24755996559999999</v>
          </cell>
          <cell r="Y17">
            <v>0.2490639308</v>
          </cell>
          <cell r="Z17">
            <v>0.25055584780000001</v>
          </cell>
          <cell r="AA17">
            <v>0.252037397</v>
          </cell>
          <cell r="AB17">
            <v>0.25351011140000002</v>
          </cell>
          <cell r="AC17">
            <v>0.25497540419999998</v>
          </cell>
          <cell r="AD17">
            <v>0.25643458530000002</v>
          </cell>
          <cell r="AE17">
            <v>0.2578888688</v>
          </cell>
          <cell r="AF17">
            <v>0.25933937509999999</v>
          </cell>
          <cell r="AG17">
            <v>0.26078712939999998</v>
          </cell>
          <cell r="AH17">
            <v>0.26223306000000002</v>
          </cell>
          <cell r="AI17">
            <v>0.26367799479999998</v>
          </cell>
          <cell r="AJ17">
            <v>0.26512265940000002</v>
          </cell>
          <cell r="AK17">
            <v>0.26656767570000001</v>
          </cell>
        </row>
        <row r="18">
          <cell r="A18" t="str">
            <v>auto_ca_cfut_2</v>
          </cell>
          <cell r="B18">
            <v>7095.7005250000002</v>
          </cell>
          <cell r="C18">
            <v>7141.7439880000002</v>
          </cell>
          <cell r="D18">
            <v>7236.2108539999999</v>
          </cell>
          <cell r="E18">
            <v>7362.7565249999998</v>
          </cell>
          <cell r="F18">
            <v>7510.0299249999998</v>
          </cell>
          <cell r="G18">
            <v>7670.2471919999998</v>
          </cell>
          <cell r="H18">
            <v>7838.7850239999998</v>
          </cell>
          <cell r="I18">
            <v>8013.1054999999997</v>
          </cell>
          <cell r="J18">
            <v>8191.24694</v>
          </cell>
          <cell r="K18">
            <v>8371.6255619999993</v>
          </cell>
          <cell r="L18">
            <v>8552.9218440000004</v>
          </cell>
          <cell r="M18">
            <v>8733.9921300000005</v>
          </cell>
          <cell r="N18">
            <v>8913.8007890000008</v>
          </cell>
          <cell r="O18">
            <v>9091.3683739999997</v>
          </cell>
          <cell r="P18">
            <v>9265.7305240000005</v>
          </cell>
          <cell r="Q18">
            <v>9435.9022480000003</v>
          </cell>
          <cell r="R18">
            <v>9601.6398800000006</v>
          </cell>
          <cell r="S18">
            <v>9763.3043510000007</v>
          </cell>
          <cell r="T18">
            <v>9920.8512009999995</v>
          </cell>
          <cell r="U18">
            <v>10073.96233</v>
          </cell>
          <cell r="V18">
            <v>10222.14595</v>
          </cell>
          <cell r="W18">
            <v>10364.787969999999</v>
          </cell>
          <cell r="X18">
            <v>10501.17596</v>
          </cell>
          <cell r="Y18">
            <v>10630.50921</v>
          </cell>
          <cell r="Z18">
            <v>10751.902599999999</v>
          </cell>
          <cell r="AA18">
            <v>10864.38846</v>
          </cell>
          <cell r="AB18">
            <v>10966.918809999999</v>
          </cell>
          <cell r="AC18">
            <v>11058.36959</v>
          </cell>
          <cell r="AD18">
            <v>11137.54773</v>
          </cell>
          <cell r="AE18">
            <v>11203.20191</v>
          </cell>
          <cell r="AF18">
            <v>11254.037490000001</v>
          </cell>
          <cell r="AG18">
            <v>11288.73594</v>
          </cell>
          <cell r="AH18">
            <v>11305.97898</v>
          </cell>
          <cell r="AI18">
            <v>11304.477370000001</v>
          </cell>
          <cell r="AJ18">
            <v>11283.003919999999</v>
          </cell>
          <cell r="AK18">
            <v>11240.43022</v>
          </cell>
        </row>
        <row r="19">
          <cell r="A19" t="str">
            <v>auto_ca_cfut_0</v>
          </cell>
          <cell r="B19">
            <v>7095.7005250000002</v>
          </cell>
          <cell r="C19">
            <v>7143.1787640000002</v>
          </cell>
          <cell r="D19">
            <v>7239.8100359999999</v>
          </cell>
          <cell r="E19">
            <v>7369.0432110000002</v>
          </cell>
          <cell r="F19">
            <v>7519.6803449999998</v>
          </cell>
          <cell r="G19">
            <v>7684.2985619999999</v>
          </cell>
          <cell r="H19">
            <v>7858.0378920000003</v>
          </cell>
          <cell r="I19">
            <v>8037.7298460000002</v>
          </cell>
          <cell r="J19">
            <v>8221.3015140000007</v>
          </cell>
          <cell r="K19">
            <v>8407.3826009999993</v>
          </cell>
          <cell r="L19">
            <v>8595.0529480000005</v>
          </cell>
          <cell r="M19">
            <v>8783.6831139999995</v>
          </cell>
          <cell r="N19">
            <v>8972.8346799999999</v>
          </cell>
          <cell r="O19">
            <v>9162.1979370000008</v>
          </cell>
          <cell r="P19">
            <v>9351.5526229999996</v>
          </cell>
          <cell r="Q19">
            <v>9540.7426899999991</v>
          </cell>
          <cell r="R19">
            <v>9729.6596420000005</v>
          </cell>
          <cell r="S19">
            <v>9918.2311960000006</v>
          </cell>
          <cell r="T19">
            <v>10106.41329</v>
          </cell>
          <cell r="U19">
            <v>10294.18432</v>
          </cell>
          <cell r="V19">
            <v>10481.54084</v>
          </cell>
          <cell r="W19">
            <v>10668.49445</v>
          </cell>
          <cell r="X19">
            <v>10855.069299999999</v>
          </cell>
          <cell r="Y19">
            <v>11041.300310000001</v>
          </cell>
          <cell r="Z19">
            <v>11227.2317</v>
          </cell>
          <cell r="AA19">
            <v>11412.91589</v>
          </cell>
          <cell r="AB19">
            <v>11598.4125</v>
          </cell>
          <cell r="AC19">
            <v>11783.7876</v>
          </cell>
          <cell r="AD19">
            <v>11969.11291</v>
          </cell>
          <cell r="AE19">
            <v>12154.46514</v>
          </cell>
          <cell r="AF19">
            <v>12339.92532</v>
          </cell>
          <cell r="AG19">
            <v>12525.578100000001</v>
          </cell>
          <cell r="AH19">
            <v>12711.511140000001</v>
          </cell>
          <cell r="AI19">
            <v>12897.81443</v>
          </cell>
          <cell r="AJ19">
            <v>13084.579659999999</v>
          </cell>
          <cell r="AK19">
            <v>13271.89963</v>
          </cell>
        </row>
        <row r="20">
          <cell r="A20" t="str">
            <v>auto_cb_cfut_2</v>
          </cell>
          <cell r="B20">
            <v>8251.256421</v>
          </cell>
          <cell r="C20">
            <v>8182.7844539999996</v>
          </cell>
          <cell r="D20">
            <v>8168.3355730000003</v>
          </cell>
          <cell r="E20">
            <v>8191.2663229999998</v>
          </cell>
          <cell r="F20">
            <v>8239.9129979999998</v>
          </cell>
          <cell r="G20">
            <v>8306.1530820000007</v>
          </cell>
          <cell r="H20">
            <v>8384.9726969999992</v>
          </cell>
          <cell r="I20">
            <v>8473.4298080000008</v>
          </cell>
          <cell r="J20">
            <v>8569.2031760000009</v>
          </cell>
          <cell r="K20">
            <v>8670.3748360000009</v>
          </cell>
          <cell r="L20">
            <v>8775.3060150000001</v>
          </cell>
          <cell r="M20">
            <v>8882.5442060000005</v>
          </cell>
          <cell r="N20">
            <v>8990.7536029999992</v>
          </cell>
          <cell r="O20">
            <v>9098.6626849999993</v>
          </cell>
          <cell r="P20">
            <v>9205.0230240000001</v>
          </cell>
          <cell r="Q20">
            <v>9308.5737829999998</v>
          </cell>
          <cell r="R20">
            <v>9408.7536170000003</v>
          </cell>
          <cell r="S20">
            <v>9505.5997790000001</v>
          </cell>
          <cell r="T20">
            <v>9598.8301269999993</v>
          </cell>
          <cell r="U20">
            <v>9687.9491149999994</v>
          </cell>
          <cell r="V20">
            <v>9772.3322740000003</v>
          </cell>
          <cell r="W20">
            <v>9851.2702019999997</v>
          </cell>
          <cell r="X20">
            <v>9923.9897409999994</v>
          </cell>
          <cell r="Y20">
            <v>9989.6638970000004</v>
          </cell>
          <cell r="Z20">
            <v>10047.416999999999</v>
          </cell>
          <cell r="AA20">
            <v>10096.32872</v>
          </cell>
          <cell r="AB20">
            <v>10135.43886</v>
          </cell>
          <cell r="AC20">
            <v>10163.754139999999</v>
          </cell>
          <cell r="AD20">
            <v>10180.257670000001</v>
          </cell>
          <cell r="AE20">
            <v>10183.92151</v>
          </cell>
          <cell r="AF20">
            <v>10173.72251</v>
          </cell>
          <cell r="AG20">
            <v>10148.661620000001</v>
          </cell>
          <cell r="AH20">
            <v>10107.786249999999</v>
          </cell>
          <cell r="AI20">
            <v>10050.215620000001</v>
          </cell>
          <cell r="AJ20">
            <v>9975.1682710000005</v>
          </cell>
          <cell r="AK20">
            <v>9881.9910519999994</v>
          </cell>
        </row>
        <row r="21">
          <cell r="A21" t="str">
            <v>auto_cb_cfut_0</v>
          </cell>
          <cell r="B21">
            <v>8251.256421</v>
          </cell>
          <cell r="C21">
            <v>8184.178527</v>
          </cell>
          <cell r="D21">
            <v>8171.8778769999999</v>
          </cell>
          <cell r="E21">
            <v>8197.5342039999996</v>
          </cell>
          <cell r="F21">
            <v>8249.6491389999992</v>
          </cell>
          <cell r="G21">
            <v>8320.4704170000005</v>
          </cell>
          <cell r="H21">
            <v>8404.7876899999992</v>
          </cell>
          <cell r="I21">
            <v>8499.0715089999994</v>
          </cell>
          <cell r="J21">
            <v>8600.8871959999997</v>
          </cell>
          <cell r="K21">
            <v>8708.5096080000003</v>
          </cell>
          <cell r="L21">
            <v>8820.6760319999994</v>
          </cell>
          <cell r="M21">
            <v>8936.4300939999994</v>
          </cell>
          <cell r="N21">
            <v>9055.0237730000008</v>
          </cell>
          <cell r="O21">
            <v>9175.8556680000002</v>
          </cell>
          <cell r="P21">
            <v>9298.4315480000005</v>
          </cell>
          <cell r="Q21">
            <v>9422.3384659999992</v>
          </cell>
          <cell r="R21">
            <v>9547.2271810000002</v>
          </cell>
          <cell r="S21">
            <v>9672.7997599999999</v>
          </cell>
          <cell r="T21">
            <v>9798.8004999999994</v>
          </cell>
          <cell r="U21">
            <v>9925.0090600000003</v>
          </cell>
          <cell r="V21">
            <v>10051.235140000001</v>
          </cell>
          <cell r="W21">
            <v>10177.31429</v>
          </cell>
          <cell r="X21">
            <v>10303.104530000001</v>
          </cell>
          <cell r="Y21">
            <v>10428.4836</v>
          </cell>
          <cell r="Z21">
            <v>10553.3467</v>
          </cell>
          <cell r="AA21">
            <v>10677.604520000001</v>
          </cell>
          <cell r="AB21">
            <v>10801.181560000001</v>
          </cell>
          <cell r="AC21">
            <v>10924.01463</v>
          </cell>
          <cell r="AD21">
            <v>11046.05147</v>
          </cell>
          <cell r="AE21">
            <v>11167.24943</v>
          </cell>
          <cell r="AF21">
            <v>11287.574269999999</v>
          </cell>
          <cell r="AG21">
            <v>11406.999</v>
          </cell>
          <cell r="AH21">
            <v>11525.50274</v>
          </cell>
          <cell r="AI21">
            <v>11643.069680000001</v>
          </cell>
          <cell r="AJ21">
            <v>11759.68807</v>
          </cell>
          <cell r="AK21">
            <v>11875.34924</v>
          </cell>
        </row>
        <row r="22">
          <cell r="A22" t="str">
            <v>auto_cc_cfut_2</v>
          </cell>
          <cell r="B22">
            <v>6777.6024520000001</v>
          </cell>
          <cell r="C22">
            <v>6646.7628590000004</v>
          </cell>
          <cell r="D22">
            <v>6558.9663899999996</v>
          </cell>
          <cell r="E22">
            <v>6502.0081819999996</v>
          </cell>
          <cell r="F22">
            <v>6467.2622339999998</v>
          </cell>
          <cell r="G22">
            <v>6448.6372540000002</v>
          </cell>
          <cell r="H22">
            <v>6442.2478359999996</v>
          </cell>
          <cell r="I22">
            <v>6445.6930069999999</v>
          </cell>
          <cell r="J22">
            <v>6457.0498029999999</v>
          </cell>
          <cell r="K22">
            <v>6474.7042240000001</v>
          </cell>
          <cell r="L22">
            <v>6497.2552519999999</v>
          </cell>
          <cell r="M22">
            <v>6523.4452209999999</v>
          </cell>
          <cell r="N22">
            <v>6552.1088669999999</v>
          </cell>
          <cell r="O22">
            <v>6582.1355400000002</v>
          </cell>
          <cell r="P22">
            <v>6612.43984</v>
          </cell>
          <cell r="Q22">
            <v>6641.9366460000001</v>
          </cell>
          <cell r="R22">
            <v>6670.0211019999997</v>
          </cell>
          <cell r="S22">
            <v>6696.5179099999996</v>
          </cell>
          <cell r="T22">
            <v>6721.0787929999997</v>
          </cell>
          <cell r="U22">
            <v>6743.2423369999997</v>
          </cell>
          <cell r="V22">
            <v>6762.4847650000002</v>
          </cell>
          <cell r="W22">
            <v>6778.2466379999996</v>
          </cell>
          <cell r="X22">
            <v>6789.9459989999996</v>
          </cell>
          <cell r="Y22">
            <v>6796.9849809999996</v>
          </cell>
          <cell r="Z22">
            <v>6798.753847</v>
          </cell>
          <cell r="AA22">
            <v>6794.6345929999998</v>
          </cell>
          <cell r="AB22">
            <v>6784.0052519999999</v>
          </cell>
          <cell r="AC22">
            <v>6766.2455380000001</v>
          </cell>
          <cell r="AD22">
            <v>6740.7441200000003</v>
          </cell>
          <cell r="AE22">
            <v>6706.9076809999997</v>
          </cell>
          <cell r="AF22">
            <v>6664.1717390000003</v>
          </cell>
          <cell r="AG22">
            <v>6612.0131119999996</v>
          </cell>
          <cell r="AH22">
            <v>6549.9637560000001</v>
          </cell>
          <cell r="AI22">
            <v>6477.6256160000003</v>
          </cell>
          <cell r="AJ22">
            <v>6394.6859949999998</v>
          </cell>
          <cell r="AK22">
            <v>6300.9328260000002</v>
          </cell>
        </row>
        <row r="23">
          <cell r="A23" t="str">
            <v>auto_cc_cfut_0</v>
          </cell>
          <cell r="B23">
            <v>6777.6024520000001</v>
          </cell>
          <cell r="C23">
            <v>6647.7392339999997</v>
          </cell>
          <cell r="D23">
            <v>6561.4777910000003</v>
          </cell>
          <cell r="E23">
            <v>6506.5050979999996</v>
          </cell>
          <cell r="F23">
            <v>6474.3213919999998</v>
          </cell>
          <cell r="G23">
            <v>6459.1067320000002</v>
          </cell>
          <cell r="H23">
            <v>6456.8591340000003</v>
          </cell>
          <cell r="I23">
            <v>6464.7815309999996</v>
          </cell>
          <cell r="J23">
            <v>6480.8662569999997</v>
          </cell>
          <cell r="K23">
            <v>6503.6228140000003</v>
          </cell>
          <cell r="L23">
            <v>6531.9035160000003</v>
          </cell>
          <cell r="M23">
            <v>6564.7932799999999</v>
          </cell>
          <cell r="N23">
            <v>6601.5401769999999</v>
          </cell>
          <cell r="O23">
            <v>6641.5113170000004</v>
          </cell>
          <cell r="P23">
            <v>6684.1642750000001</v>
          </cell>
          <cell r="Q23">
            <v>6729.0279630000005</v>
          </cell>
          <cell r="R23">
            <v>6775.6893229999996</v>
          </cell>
          <cell r="S23">
            <v>6823.7836550000002</v>
          </cell>
          <cell r="T23">
            <v>6872.9873159999997</v>
          </cell>
          <cell r="U23">
            <v>6923.0120159999997</v>
          </cell>
          <cell r="V23">
            <v>6973.6002559999997</v>
          </cell>
          <cell r="W23">
            <v>7024.5216060000002</v>
          </cell>
          <cell r="X23">
            <v>7075.5696209999996</v>
          </cell>
          <cell r="Y23">
            <v>7126.5592429999997</v>
          </cell>
          <cell r="Z23">
            <v>7177.3245859999997</v>
          </cell>
          <cell r="AA23">
            <v>7227.7169960000001</v>
          </cell>
          <cell r="AB23">
            <v>7277.6033390000002</v>
          </cell>
          <cell r="AC23">
            <v>7326.864458</v>
          </cell>
          <cell r="AD23">
            <v>7375.3937530000003</v>
          </cell>
          <cell r="AE23">
            <v>7423.095867</v>
          </cell>
          <cell r="AF23">
            <v>7469.885464</v>
          </cell>
          <cell r="AG23">
            <v>7515.6860729999999</v>
          </cell>
          <cell r="AH23">
            <v>7560.4290090000004</v>
          </cell>
          <cell r="AI23">
            <v>7604.0523540000004</v>
          </cell>
          <cell r="AJ23">
            <v>7646.5000120000004</v>
          </cell>
          <cell r="AK23">
            <v>7687.7208280000004</v>
          </cell>
        </row>
        <row r="24">
          <cell r="A24" t="str">
            <v>auto_cd_cfut_2</v>
          </cell>
          <cell r="B24">
            <v>4159.6639080000004</v>
          </cell>
          <cell r="C24">
            <v>4054.5797419999999</v>
          </cell>
          <cell r="D24">
            <v>3973.828501</v>
          </cell>
          <cell r="E24">
            <v>3910.0598810000001</v>
          </cell>
          <cell r="F24">
            <v>3858.1675</v>
          </cell>
          <cell r="G24">
            <v>3814.6035219999999</v>
          </cell>
          <cell r="H24">
            <v>3777.116959</v>
          </cell>
          <cell r="I24">
            <v>3744.31558</v>
          </cell>
          <cell r="J24">
            <v>3715.1046799999999</v>
          </cell>
          <cell r="K24">
            <v>3688.579463</v>
          </cell>
          <cell r="L24">
            <v>3663.9665329999998</v>
          </cell>
          <cell r="M24">
            <v>3640.5846350000002</v>
          </cell>
          <cell r="N24">
            <v>3617.817955</v>
          </cell>
          <cell r="O24">
            <v>3595.0978409999998</v>
          </cell>
          <cell r="P24">
            <v>3571.890077</v>
          </cell>
          <cell r="Q24">
            <v>3547.6856429999998</v>
          </cell>
          <cell r="R24">
            <v>3522.227875</v>
          </cell>
          <cell r="S24">
            <v>3495.48587</v>
          </cell>
          <cell r="T24">
            <v>3467.3739719999999</v>
          </cell>
          <cell r="U24">
            <v>3437.7763559999999</v>
          </cell>
          <cell r="V24">
            <v>3406.5692089999998</v>
          </cell>
          <cell r="W24">
            <v>3373.632286</v>
          </cell>
          <cell r="X24">
            <v>3338.854237</v>
          </cell>
          <cell r="Y24">
            <v>3302.134708</v>
          </cell>
          <cell r="Z24">
            <v>3263.3849329999998</v>
          </cell>
          <cell r="AA24">
            <v>3222.527724</v>
          </cell>
          <cell r="AB24">
            <v>3179.4972819999998</v>
          </cell>
          <cell r="AC24">
            <v>3134.2390529999998</v>
          </cell>
          <cell r="AD24">
            <v>3086.7096969999998</v>
          </cell>
          <cell r="AE24">
            <v>3036.8772020000001</v>
          </cell>
          <cell r="AF24">
            <v>2984.721137</v>
          </cell>
          <cell r="AG24">
            <v>2930.233021</v>
          </cell>
          <cell r="AH24">
            <v>2873.4168209999998</v>
          </cell>
          <cell r="AI24">
            <v>2814.2895469999999</v>
          </cell>
          <cell r="AJ24">
            <v>2752.8819659999999</v>
          </cell>
          <cell r="AK24">
            <v>2689.2394330000002</v>
          </cell>
        </row>
        <row r="25">
          <cell r="A25" t="str">
            <v>auto_cd_cfut_0</v>
          </cell>
          <cell r="B25">
            <v>4159.6639080000004</v>
          </cell>
          <cell r="C25">
            <v>4055.1231299999999</v>
          </cell>
          <cell r="D25">
            <v>3975.2329329999998</v>
          </cell>
          <cell r="E25">
            <v>3912.580833</v>
          </cell>
          <cell r="F25">
            <v>3862.1234330000002</v>
          </cell>
          <cell r="G25">
            <v>3820.4515759999999</v>
          </cell>
          <cell r="H25">
            <v>3785.243528</v>
          </cell>
          <cell r="I25">
            <v>3754.8856940000001</v>
          </cell>
          <cell r="J25">
            <v>3728.2218090000001</v>
          </cell>
          <cell r="K25">
            <v>3704.3923920000002</v>
          </cell>
          <cell r="L25">
            <v>3682.7340770000001</v>
          </cell>
          <cell r="M25">
            <v>3662.717142</v>
          </cell>
          <cell r="N25">
            <v>3643.9066859999998</v>
          </cell>
          <cell r="O25">
            <v>3625.9381760000001</v>
          </cell>
          <cell r="P25">
            <v>3608.5016030000002</v>
          </cell>
          <cell r="Q25">
            <v>3591.3307989999998</v>
          </cell>
          <cell r="R25">
            <v>3574.195905</v>
          </cell>
          <cell r="S25">
            <v>3556.897798</v>
          </cell>
          <cell r="T25">
            <v>3539.263813</v>
          </cell>
          <cell r="U25">
            <v>3521.1443490000001</v>
          </cell>
          <cell r="V25">
            <v>3502.4101190000001</v>
          </cell>
          <cell r="W25">
            <v>3482.9498709999998</v>
          </cell>
          <cell r="X25">
            <v>3462.66849</v>
          </cell>
          <cell r="Y25">
            <v>3441.485369</v>
          </cell>
          <cell r="Z25">
            <v>3419.3330070000002</v>
          </cell>
          <cell r="AA25">
            <v>3396.1557790000002</v>
          </cell>
          <cell r="AB25">
            <v>3371.9088320000001</v>
          </cell>
          <cell r="AC25">
            <v>3346.5570969999999</v>
          </cell>
          <cell r="AD25">
            <v>3320.074376</v>
          </cell>
          <cell r="AE25">
            <v>3292.442513</v>
          </cell>
          <cell r="AF25">
            <v>3263.6506180000001</v>
          </cell>
          <cell r="AG25">
            <v>3233.694364</v>
          </cell>
          <cell r="AH25">
            <v>3202.575319</v>
          </cell>
          <cell r="AI25">
            <v>3170.3003549999999</v>
          </cell>
          <cell r="AJ25">
            <v>3136.881089</v>
          </cell>
          <cell r="AK25">
            <v>3102.333384</v>
          </cell>
        </row>
        <row r="26">
          <cell r="A26" t="str">
            <v>auto_ce_cfut_2</v>
          </cell>
          <cell r="B26">
            <v>2503.7292430000002</v>
          </cell>
          <cell r="C26">
            <v>2442.716915</v>
          </cell>
          <cell r="D26">
            <v>2395.2654670000002</v>
          </cell>
          <cell r="E26">
            <v>2356.6831419999999</v>
          </cell>
          <cell r="F26">
            <v>2323.7961810000002</v>
          </cell>
          <cell r="G26">
            <v>2294.4653079999998</v>
          </cell>
          <cell r="H26">
            <v>2267.3805320000001</v>
          </cell>
          <cell r="I26">
            <v>2241.7722520000002</v>
          </cell>
          <cell r="J26">
            <v>2217.0646750000001</v>
          </cell>
          <cell r="K26">
            <v>2192.8016579999999</v>
          </cell>
          <cell r="L26">
            <v>2168.6074950000002</v>
          </cell>
          <cell r="M26">
            <v>2144.1620419999999</v>
          </cell>
          <cell r="N26">
            <v>2119.1846489999998</v>
          </cell>
          <cell r="O26">
            <v>2093.4237050000002</v>
          </cell>
          <cell r="P26">
            <v>2066.6497490000002</v>
          </cell>
          <cell r="Q26">
            <v>2038.650821</v>
          </cell>
          <cell r="R26">
            <v>2009.352556</v>
          </cell>
          <cell r="S26">
            <v>1978.8037850000001</v>
          </cell>
          <cell r="T26">
            <v>1947.030874</v>
          </cell>
          <cell r="U26">
            <v>1914.0486639999999</v>
          </cell>
          <cell r="V26">
            <v>1879.871112</v>
          </cell>
          <cell r="W26">
            <v>1844.5167630000001</v>
          </cell>
          <cell r="X26">
            <v>1808.011113</v>
          </cell>
          <cell r="Y26">
            <v>1770.3873510000001</v>
          </cell>
          <cell r="Z26">
            <v>1731.6863310000001</v>
          </cell>
          <cell r="AA26">
            <v>1691.95624</v>
          </cell>
          <cell r="AB26">
            <v>1651.25215</v>
          </cell>
          <cell r="AC26">
            <v>1609.635575</v>
          </cell>
          <cell r="AD26">
            <v>1567.1740359999999</v>
          </cell>
          <cell r="AE26">
            <v>1523.940652</v>
          </cell>
          <cell r="AF26">
            <v>1480.0137319999999</v>
          </cell>
          <cell r="AG26">
            <v>1435.4763680000001</v>
          </cell>
          <cell r="AH26">
            <v>1390.416017</v>
          </cell>
          <cell r="AI26">
            <v>1344.9240589999999</v>
          </cell>
          <cell r="AJ26">
            <v>1299.0953569999999</v>
          </cell>
          <cell r="AK26">
            <v>1253.0278020000001</v>
          </cell>
        </row>
        <row r="27">
          <cell r="A27" t="str">
            <v>auto_ce_cfut_0</v>
          </cell>
          <cell r="B27">
            <v>2503.7292430000002</v>
          </cell>
          <cell r="C27">
            <v>2443.05404</v>
          </cell>
          <cell r="D27">
            <v>2396.1449849999999</v>
          </cell>
          <cell r="E27">
            <v>2358.274476</v>
          </cell>
          <cell r="F27">
            <v>2326.307867</v>
          </cell>
          <cell r="G27">
            <v>2298.1903550000002</v>
          </cell>
          <cell r="H27">
            <v>2272.5717669999999</v>
          </cell>
          <cell r="I27">
            <v>2248.5515949999999</v>
          </cell>
          <cell r="J27">
            <v>2225.5139089999998</v>
          </cell>
          <cell r="K27">
            <v>2203.0238340000001</v>
          </cell>
          <cell r="L27">
            <v>2180.76395</v>
          </cell>
          <cell r="M27">
            <v>2158.4955599999998</v>
          </cell>
          <cell r="N27">
            <v>2136.0350429999999</v>
          </cell>
          <cell r="O27">
            <v>2113.2391480000001</v>
          </cell>
          <cell r="P27">
            <v>2089.9955679999998</v>
          </cell>
          <cell r="Q27">
            <v>2066.2166090000001</v>
          </cell>
          <cell r="R27">
            <v>2041.8347229999999</v>
          </cell>
          <cell r="S27">
            <v>2016.7992059999999</v>
          </cell>
          <cell r="T27">
            <v>1991.073654</v>
          </cell>
          <cell r="U27">
            <v>1964.6339370000001</v>
          </cell>
          <cell r="V27">
            <v>1937.4665540000001</v>
          </cell>
          <cell r="W27">
            <v>1909.5672750000001</v>
          </cell>
          <cell r="X27">
            <v>1880.9399920000001</v>
          </cell>
          <cell r="Y27">
            <v>1851.595736</v>
          </cell>
          <cell r="Z27">
            <v>1821.551821</v>
          </cell>
          <cell r="AA27">
            <v>1790.8310859999999</v>
          </cell>
          <cell r="AB27">
            <v>1759.4612139999999</v>
          </cell>
          <cell r="AC27">
            <v>1727.474111</v>
          </cell>
          <cell r="AD27">
            <v>1694.905336</v>
          </cell>
          <cell r="AE27">
            <v>1661.793576</v>
          </cell>
          <cell r="AF27">
            <v>1628.180161</v>
          </cell>
          <cell r="AG27">
            <v>1594.1086150000001</v>
          </cell>
          <cell r="AH27">
            <v>1559.624239</v>
          </cell>
          <cell r="AI27">
            <v>1524.773735</v>
          </cell>
          <cell r="AJ27">
            <v>1489.6048539999999</v>
          </cell>
          <cell r="AK27">
            <v>1454.166084</v>
          </cell>
        </row>
        <row r="28">
          <cell r="A28" t="str">
            <v>auto_cf_cfut_2</v>
          </cell>
          <cell r="B28">
            <v>1243.6668460000001</v>
          </cell>
          <cell r="C28">
            <v>1210.492495</v>
          </cell>
          <cell r="D28">
            <v>1182.3238590000001</v>
          </cell>
          <cell r="E28">
            <v>1156.6361939999999</v>
          </cell>
          <cell r="F28">
            <v>1131.8888019999999</v>
          </cell>
          <cell r="G28">
            <v>1107.1769650000001</v>
          </cell>
          <cell r="H28">
            <v>1082.050888</v>
          </cell>
          <cell r="I28">
            <v>1056.3349410000001</v>
          </cell>
          <cell r="J28">
            <v>1029.9551939999999</v>
          </cell>
          <cell r="K28">
            <v>1002.894756</v>
          </cell>
          <cell r="L28">
            <v>975.17131329999995</v>
          </cell>
          <cell r="M28">
            <v>946.8241524</v>
          </cell>
          <cell r="N28">
            <v>917.90639550000003</v>
          </cell>
          <cell r="O28">
            <v>888.48020220000001</v>
          </cell>
          <cell r="P28">
            <v>858.61372900000003</v>
          </cell>
          <cell r="Q28">
            <v>828.37916280000002</v>
          </cell>
          <cell r="R28">
            <v>797.88431460000004</v>
          </cell>
          <cell r="S28">
            <v>767.26368260000004</v>
          </cell>
          <cell r="T28">
            <v>736.63803429999996</v>
          </cell>
          <cell r="U28">
            <v>706.11730880000005</v>
          </cell>
          <cell r="V28">
            <v>675.8033964</v>
          </cell>
          <cell r="W28">
            <v>645.79139269999996</v>
          </cell>
          <cell r="X28">
            <v>616.16995429999997</v>
          </cell>
          <cell r="Y28">
            <v>587.02122610000004</v>
          </cell>
          <cell r="Z28">
            <v>558.42062120000003</v>
          </cell>
          <cell r="AA28">
            <v>530.43659439999999</v>
          </cell>
          <cell r="AB28">
            <v>503.13047669999997</v>
          </cell>
          <cell r="AC28">
            <v>476.55639020000001</v>
          </cell>
          <cell r="AD28">
            <v>450.76124659999999</v>
          </cell>
          <cell r="AE28">
            <v>425.78482289999999</v>
          </cell>
          <cell r="AF28">
            <v>401.65990499999998</v>
          </cell>
          <cell r="AG28">
            <v>378.41249199999999</v>
          </cell>
          <cell r="AH28">
            <v>356.06205360000001</v>
          </cell>
          <cell r="AI28">
            <v>334.62183540000001</v>
          </cell>
          <cell r="AJ28">
            <v>314.09920490000002</v>
          </cell>
          <cell r="AK28">
            <v>294.4960332</v>
          </cell>
        </row>
        <row r="29">
          <cell r="A29" t="str">
            <v>auto_cf_cfut_0</v>
          </cell>
          <cell r="B29">
            <v>1243.6668460000001</v>
          </cell>
          <cell r="C29">
            <v>1210.6549419999999</v>
          </cell>
          <cell r="D29">
            <v>1182.7475850000001</v>
          </cell>
          <cell r="E29">
            <v>1157.3994600000001</v>
          </cell>
          <cell r="F29">
            <v>1133.082864</v>
          </cell>
          <cell r="G29">
            <v>1108.924158</v>
          </cell>
          <cell r="H29">
            <v>1084.450578</v>
          </cell>
          <cell r="I29">
            <v>1059.4277460000001</v>
          </cell>
          <cell r="J29">
            <v>1033.7605430000001</v>
          </cell>
          <cell r="K29">
            <v>1007.434587</v>
          </cell>
          <cell r="L29">
            <v>980.48231569999996</v>
          </cell>
          <cell r="M29">
            <v>952.96343260000003</v>
          </cell>
          <cell r="N29">
            <v>924.95350240000005</v>
          </cell>
          <cell r="O29">
            <v>896.53710690000003</v>
          </cell>
          <cell r="P29">
            <v>867.80354420000003</v>
          </cell>
          <cell r="Q29">
            <v>838.84397449999994</v>
          </cell>
          <cell r="R29">
            <v>809.74942659999999</v>
          </cell>
          <cell r="S29">
            <v>780.60934889999999</v>
          </cell>
          <cell r="T29">
            <v>751.5105307</v>
          </cell>
          <cell r="U29">
            <v>722.53629009999997</v>
          </cell>
          <cell r="V29">
            <v>693.76586520000001</v>
          </cell>
          <cell r="W29">
            <v>665.27396209999995</v>
          </cell>
          <cell r="X29">
            <v>637.13042670000004</v>
          </cell>
          <cell r="Y29">
            <v>609.40001619999998</v>
          </cell>
          <cell r="Z29">
            <v>582.14225060000001</v>
          </cell>
          <cell r="AA29">
            <v>555.41133060000004</v>
          </cell>
          <cell r="AB29">
            <v>529.25611230000004</v>
          </cell>
          <cell r="AC29">
            <v>503.72012860000001</v>
          </cell>
          <cell r="AD29">
            <v>478.8416532</v>
          </cell>
          <cell r="AE29">
            <v>454.6538013</v>
          </cell>
          <cell r="AF29">
            <v>431.1846625</v>
          </cell>
          <cell r="AG29">
            <v>408.45746279999997</v>
          </cell>
          <cell r="AH29">
            <v>386.49075149999999</v>
          </cell>
          <cell r="AI29">
            <v>365.29860889999998</v>
          </cell>
          <cell r="AJ29">
            <v>344.89087280000001</v>
          </cell>
          <cell r="AK29">
            <v>325.27337879999999</v>
          </cell>
        </row>
        <row r="30">
          <cell r="A30" t="str">
            <v>auto_cg_cfut_2</v>
          </cell>
          <cell r="B30">
            <v>2239.620606</v>
          </cell>
          <cell r="C30">
            <v>2182.9511910000001</v>
          </cell>
          <cell r="D30">
            <v>2132.398807</v>
          </cell>
          <cell r="E30">
            <v>2083.071058</v>
          </cell>
          <cell r="F30">
            <v>2032.3339960000001</v>
          </cell>
          <cell r="G30">
            <v>1978.945565</v>
          </cell>
          <cell r="H30">
            <v>1922.5733849999999</v>
          </cell>
          <cell r="I30">
            <v>1863.38723</v>
          </cell>
          <cell r="J30">
            <v>1801.724555</v>
          </cell>
          <cell r="K30">
            <v>1737.993365</v>
          </cell>
          <cell r="L30">
            <v>1672.625378</v>
          </cell>
          <cell r="M30">
            <v>1606.0510879999999</v>
          </cell>
          <cell r="N30">
            <v>1538.6862100000001</v>
          </cell>
          <cell r="O30">
            <v>1470.9242670000001</v>
          </cell>
          <cell r="P30">
            <v>1403.1326449999999</v>
          </cell>
          <cell r="Q30">
            <v>1335.6506939999999</v>
          </cell>
          <cell r="R30">
            <v>1268.825599</v>
          </cell>
          <cell r="S30">
            <v>1202.9990499999999</v>
          </cell>
          <cell r="T30">
            <v>1138.4631460000001</v>
          </cell>
          <cell r="U30">
            <v>1075.4659349999999</v>
          </cell>
          <cell r="V30">
            <v>1014.216774</v>
          </cell>
          <cell r="W30">
            <v>954.88992159999998</v>
          </cell>
          <cell r="X30">
            <v>897.62714149999999</v>
          </cell>
          <cell r="Y30">
            <v>842.53990999999996</v>
          </cell>
          <cell r="Z30">
            <v>789.71152549999999</v>
          </cell>
          <cell r="AA30">
            <v>739.19926090000001</v>
          </cell>
          <cell r="AB30">
            <v>691.03658989999997</v>
          </cell>
          <cell r="AC30">
            <v>645.23546839999995</v>
          </cell>
          <cell r="AD30">
            <v>601.78863660000002</v>
          </cell>
          <cell r="AE30">
            <v>560.67190200000005</v>
          </cell>
          <cell r="AF30">
            <v>521.84636969999997</v>
          </cell>
          <cell r="AG30">
            <v>485.2605901</v>
          </cell>
          <cell r="AH30">
            <v>450.8526013</v>
          </cell>
          <cell r="AI30">
            <v>418.55184889999998</v>
          </cell>
          <cell r="AJ30">
            <v>388.28096929999998</v>
          </cell>
          <cell r="AK30">
            <v>359.95742790000003</v>
          </cell>
        </row>
        <row r="31">
          <cell r="A31" t="str">
            <v>auto_cg_cfut_0</v>
          </cell>
          <cell r="B31">
            <v>2239.620606</v>
          </cell>
          <cell r="C31">
            <v>2183.2559059999999</v>
          </cell>
          <cell r="D31">
            <v>2133.194575</v>
          </cell>
          <cell r="E31">
            <v>2084.5006509999998</v>
          </cell>
          <cell r="F31">
            <v>2034.55548</v>
          </cell>
          <cell r="G31">
            <v>1982.161006</v>
          </cell>
          <cell r="H31">
            <v>1926.93686</v>
          </cell>
          <cell r="I31">
            <v>1868.9489080000001</v>
          </cell>
          <cell r="J31">
            <v>1808.492602</v>
          </cell>
          <cell r="K31">
            <v>1745.971231</v>
          </cell>
          <cell r="L31">
            <v>1681.8291690000001</v>
          </cell>
          <cell r="M31">
            <v>1616.5158369999999</v>
          </cell>
          <cell r="N31">
            <v>1550.466349</v>
          </cell>
          <cell r="O31">
            <v>1484.091148</v>
          </cell>
          <cell r="P31">
            <v>1417.7705109999999</v>
          </cell>
          <cell r="Q31">
            <v>1351.851782</v>
          </cell>
          <cell r="R31">
            <v>1286.6482149999999</v>
          </cell>
          <cell r="S31">
            <v>1222.43885</v>
          </cell>
          <cell r="T31">
            <v>1159.469075</v>
          </cell>
          <cell r="U31">
            <v>1097.951675</v>
          </cell>
          <cell r="V31">
            <v>1038.068235</v>
          </cell>
          <cell r="W31">
            <v>979.97077060000004</v>
          </cell>
          <cell r="X31">
            <v>923.78354200000001</v>
          </cell>
          <cell r="Y31">
            <v>869.60495900000001</v>
          </cell>
          <cell r="Z31">
            <v>817.50954939999997</v>
          </cell>
          <cell r="AA31">
            <v>767.54994610000006</v>
          </cell>
          <cell r="AB31">
            <v>719.7588667</v>
          </cell>
          <cell r="AC31">
            <v>674.15106100000003</v>
          </cell>
          <cell r="AD31">
            <v>630.72520929999996</v>
          </cell>
          <cell r="AE31">
            <v>589.46575719999998</v>
          </cell>
          <cell r="AF31">
            <v>550.34467299999994</v>
          </cell>
          <cell r="AG31">
            <v>513.32311990000005</v>
          </cell>
          <cell r="AH31">
            <v>478.35303440000001</v>
          </cell>
          <cell r="AI31">
            <v>445.37860490000003</v>
          </cell>
          <cell r="AJ31">
            <v>414.33764710000003</v>
          </cell>
          <cell r="AK31">
            <v>385.1628733</v>
          </cell>
        </row>
        <row r="32">
          <cell r="A32" t="str">
            <v>auto_ca_cele_2</v>
          </cell>
          <cell r="B32">
            <v>9.8427898650000003</v>
          </cell>
          <cell r="C32">
            <v>14.98677562</v>
          </cell>
          <cell r="D32">
            <v>20.44188892</v>
          </cell>
          <cell r="E32">
            <v>26.112449059999999</v>
          </cell>
          <cell r="F32">
            <v>31.950415840000002</v>
          </cell>
          <cell r="G32">
            <v>37.949261530000001</v>
          </cell>
          <cell r="H32">
            <v>44.142140840000003</v>
          </cell>
          <cell r="I32">
            <v>50.582779530000003</v>
          </cell>
          <cell r="J32">
            <v>57.325872019999998</v>
          </cell>
          <cell r="K32">
            <v>64.430769119999994</v>
          </cell>
          <cell r="L32">
            <v>71.966934440000003</v>
          </cell>
          <cell r="M32">
            <v>80.020458770000005</v>
          </cell>
          <cell r="N32">
            <v>88.70191423</v>
          </cell>
          <cell r="O32">
            <v>98.156256870000007</v>
          </cell>
          <cell r="P32">
            <v>108.5759446</v>
          </cell>
          <cell r="Q32">
            <v>120.2190777</v>
          </cell>
          <cell r="R32">
            <v>133.43709860000001</v>
          </cell>
          <cell r="S32">
            <v>148.66825360000001</v>
          </cell>
          <cell r="T32">
            <v>166.4089099</v>
          </cell>
          <cell r="U32">
            <v>187.2206789</v>
          </cell>
          <cell r="V32">
            <v>211.7377329</v>
          </cell>
          <cell r="W32">
            <v>240.67353560000001</v>
          </cell>
          <cell r="X32">
            <v>274.82690459999998</v>
          </cell>
          <cell r="Y32">
            <v>315.08721860000003</v>
          </cell>
          <cell r="Z32">
            <v>362.43847019999998</v>
          </cell>
          <cell r="AA32">
            <v>417.96176009999999</v>
          </cell>
          <cell r="AB32">
            <v>482.8357512</v>
          </cell>
          <cell r="AC32">
            <v>558.33453499999996</v>
          </cell>
          <cell r="AD32">
            <v>645.82233220000001</v>
          </cell>
          <cell r="AE32">
            <v>746.74443770000005</v>
          </cell>
          <cell r="AF32">
            <v>862.61385570000004</v>
          </cell>
          <cell r="AG32">
            <v>994.99314549999997</v>
          </cell>
          <cell r="AH32">
            <v>1145.471141</v>
          </cell>
          <cell r="AI32">
            <v>1315.634413</v>
          </cell>
          <cell r="AJ32">
            <v>1507.033617</v>
          </cell>
          <cell r="AK32">
            <v>1721.145215</v>
          </cell>
        </row>
        <row r="33">
          <cell r="A33" t="str">
            <v>auto_ca_cele_0</v>
          </cell>
          <cell r="B33">
            <v>9.8427898650000003</v>
          </cell>
          <cell r="C33">
            <v>14.99081578</v>
          </cell>
          <cell r="D33">
            <v>20.42298388</v>
          </cell>
          <cell r="E33">
            <v>26.012772569999999</v>
          </cell>
          <cell r="F33">
            <v>31.67694955</v>
          </cell>
          <cell r="G33">
            <v>37.362607060000002</v>
          </cell>
          <cell r="H33">
            <v>43.037132200000002</v>
          </cell>
          <cell r="I33">
            <v>48.681061839999998</v>
          </cell>
          <cell r="J33">
            <v>54.283284539999997</v>
          </cell>
          <cell r="K33">
            <v>59.837946909999999</v>
          </cell>
          <cell r="L33">
            <v>65.342510869999998</v>
          </cell>
          <cell r="M33">
            <v>70.796551919999999</v>
          </cell>
          <cell r="N33">
            <v>76.201019889999998</v>
          </cell>
          <cell r="O33">
            <v>81.557783270000002</v>
          </cell>
          <cell r="P33">
            <v>86.869346160000006</v>
          </cell>
          <cell r="Q33">
            <v>92.138671130000006</v>
          </cell>
          <cell r="R33">
            <v>97.369068189999993</v>
          </cell>
          <cell r="S33">
            <v>102.5641267</v>
          </cell>
          <cell r="T33">
            <v>107.7276761</v>
          </cell>
          <cell r="U33">
            <v>112.86376660000001</v>
          </cell>
          <cell r="V33">
            <v>117.97666359999999</v>
          </cell>
          <cell r="W33">
            <v>123.07085309999999</v>
          </cell>
          <cell r="X33">
            <v>128.15105460000001</v>
          </cell>
          <cell r="Y33">
            <v>133.22224</v>
          </cell>
          <cell r="Z33">
            <v>138.2896576</v>
          </cell>
          <cell r="AA33">
            <v>143.3588594</v>
          </cell>
          <cell r="AB33">
            <v>148.43573180000001</v>
          </cell>
          <cell r="AC33">
            <v>153.52652879999999</v>
          </cell>
          <cell r="AD33">
            <v>158.63790729999999</v>
          </cell>
          <cell r="AE33">
            <v>163.77696549999999</v>
          </cell>
          <cell r="AF33">
            <v>168.95128249999999</v>
          </cell>
          <cell r="AG33">
            <v>174.16896180000001</v>
          </cell>
          <cell r="AH33">
            <v>179.4386768</v>
          </cell>
          <cell r="AI33">
            <v>184.76972029999999</v>
          </cell>
          <cell r="AJ33">
            <v>190.1720574</v>
          </cell>
          <cell r="AK33">
            <v>195.65638319999999</v>
          </cell>
        </row>
        <row r="34">
          <cell r="A34" t="str">
            <v>auto_cb_cele_2</v>
          </cell>
          <cell r="B34">
            <v>11.44571741</v>
          </cell>
          <cell r="C34">
            <v>16.298725730000001</v>
          </cell>
          <cell r="D34">
            <v>21.44514264</v>
          </cell>
          <cell r="E34">
            <v>26.792131040000001</v>
          </cell>
          <cell r="F34">
            <v>32.294000080000004</v>
          </cell>
          <cell r="G34">
            <v>37.94594506</v>
          </cell>
          <cell r="H34">
            <v>43.781767549999998</v>
          </cell>
          <cell r="I34">
            <v>49.854746990000002</v>
          </cell>
          <cell r="J34">
            <v>56.2184721</v>
          </cell>
          <cell r="K34">
            <v>62.930440220000001</v>
          </cell>
          <cell r="L34">
            <v>70.057372430000001</v>
          </cell>
          <cell r="M34">
            <v>77.681483790000001</v>
          </cell>
          <cell r="N34">
            <v>85.907924339999994</v>
          </cell>
          <cell r="O34">
            <v>94.874013379999994</v>
          </cell>
          <cell r="P34">
            <v>104.7613006</v>
          </cell>
          <cell r="Q34">
            <v>115.81204200000001</v>
          </cell>
          <cell r="R34">
            <v>128.35424119999999</v>
          </cell>
          <cell r="S34">
            <v>142.79376379999999</v>
          </cell>
          <cell r="T34">
            <v>159.5853769</v>
          </cell>
          <cell r="U34">
            <v>179.2376482</v>
          </cell>
          <cell r="V34">
            <v>202.31786750000001</v>
          </cell>
          <cell r="W34">
            <v>229.45618780000001</v>
          </cell>
          <cell r="X34">
            <v>261.34887909999998</v>
          </cell>
          <cell r="Y34">
            <v>298.76051660000002</v>
          </cell>
          <cell r="Z34">
            <v>342.52484320000002</v>
          </cell>
          <cell r="AA34">
            <v>393.54397340000003</v>
          </cell>
          <cell r="AB34">
            <v>452.7855629</v>
          </cell>
          <cell r="AC34">
            <v>521.27754230000005</v>
          </cell>
          <cell r="AD34">
            <v>600.10002059999999</v>
          </cell>
          <cell r="AE34">
            <v>690.37399459999995</v>
          </cell>
          <cell r="AF34">
            <v>793.24657060000004</v>
          </cell>
          <cell r="AG34">
            <v>909.87250949999998</v>
          </cell>
          <cell r="AH34">
            <v>1041.3920619999999</v>
          </cell>
          <cell r="AI34">
            <v>1188.9052630000001</v>
          </cell>
          <cell r="AJ34">
            <v>1353.44308</v>
          </cell>
          <cell r="AK34">
            <v>1535.9361260000001</v>
          </cell>
        </row>
        <row r="35">
          <cell r="A35" t="str">
            <v>auto_cb_cele_0</v>
          </cell>
          <cell r="B35">
            <v>11.44571741</v>
          </cell>
          <cell r="C35">
            <v>16.302055970000001</v>
          </cell>
          <cell r="D35">
            <v>21.42389696</v>
          </cell>
          <cell r="E35">
            <v>26.687145059999999</v>
          </cell>
          <cell r="F35">
            <v>32.010429160000001</v>
          </cell>
          <cell r="G35">
            <v>37.342129139999997</v>
          </cell>
          <cell r="H35">
            <v>42.650405800000001</v>
          </cell>
          <cell r="I35">
            <v>47.91615333</v>
          </cell>
          <cell r="J35">
            <v>53.128303129999999</v>
          </cell>
          <cell r="K35">
            <v>58.280817839999997</v>
          </cell>
          <cell r="L35">
            <v>63.370815919999998</v>
          </cell>
          <cell r="M35">
            <v>68.397417799999999</v>
          </cell>
          <cell r="N35">
            <v>73.361038620000002</v>
          </cell>
          <cell r="O35">
            <v>78.26295279</v>
          </cell>
          <cell r="P35">
            <v>83.105023079999995</v>
          </cell>
          <cell r="Q35">
            <v>87.889530120000003</v>
          </cell>
          <cell r="R35">
            <v>92.61906467</v>
          </cell>
          <cell r="S35">
            <v>97.296460409999995</v>
          </cell>
          <cell r="T35">
            <v>101.9247541</v>
          </cell>
          <cell r="U35">
            <v>106.5071645</v>
          </cell>
          <cell r="V35">
            <v>111.0470842</v>
          </cell>
          <cell r="W35">
            <v>115.5480814</v>
          </cell>
          <cell r="X35">
            <v>120.0139088</v>
          </cell>
          <cell r="Y35">
            <v>124.448517</v>
          </cell>
          <cell r="Z35">
            <v>128.85607250000001</v>
          </cell>
          <cell r="AA35">
            <v>133.2409787</v>
          </cell>
          <cell r="AB35">
            <v>137.6078981</v>
          </cell>
          <cell r="AC35">
            <v>141.9617768</v>
          </cell>
          <cell r="AD35">
            <v>146.3078707</v>
          </cell>
          <cell r="AE35">
            <v>150.65177159999999</v>
          </cell>
          <cell r="AF35">
            <v>154.99943569999999</v>
          </cell>
          <cell r="AG35">
            <v>159.35721280000001</v>
          </cell>
          <cell r="AH35">
            <v>163.731877</v>
          </cell>
          <cell r="AI35">
            <v>168.1306592</v>
          </cell>
          <cell r="AJ35">
            <v>172.56128200000001</v>
          </cell>
          <cell r="AK35">
            <v>177.03199570000001</v>
          </cell>
        </row>
        <row r="36">
          <cell r="A36" t="str">
            <v>auto_cc_cele_2</v>
          </cell>
          <cell r="B36">
            <v>9.4015406210000005</v>
          </cell>
          <cell r="C36">
            <v>12.69768285</v>
          </cell>
          <cell r="D36">
            <v>16.19335895</v>
          </cell>
          <cell r="E36">
            <v>19.823554560000002</v>
          </cell>
          <cell r="F36">
            <v>23.55682165</v>
          </cell>
          <cell r="G36">
            <v>27.390656329999999</v>
          </cell>
          <cell r="H36">
            <v>31.34954887</v>
          </cell>
          <cell r="I36">
            <v>35.471241319999997</v>
          </cell>
          <cell r="J36">
            <v>39.793247749999999</v>
          </cell>
          <cell r="K36">
            <v>44.355371470000001</v>
          </cell>
          <cell r="L36">
            <v>49.203413660000002</v>
          </cell>
          <cell r="M36">
            <v>54.39349472</v>
          </cell>
          <cell r="N36">
            <v>59.997101129999997</v>
          </cell>
          <cell r="O36">
            <v>66.107248830000003</v>
          </cell>
          <cell r="P36">
            <v>72.846419499999996</v>
          </cell>
          <cell r="Q36">
            <v>80.377269769999998</v>
          </cell>
          <cell r="R36">
            <v>88.918873669999996</v>
          </cell>
          <cell r="S36">
            <v>98.740274429999999</v>
          </cell>
          <cell r="T36">
            <v>110.139667</v>
          </cell>
          <cell r="U36">
            <v>123.4465977</v>
          </cell>
          <cell r="V36">
            <v>139.02411319999999</v>
          </cell>
          <cell r="W36">
            <v>157.27027530000001</v>
          </cell>
          <cell r="X36">
            <v>178.61896150000001</v>
          </cell>
          <cell r="Y36">
            <v>203.53984019999999</v>
          </cell>
          <cell r="Z36">
            <v>232.53736559999999</v>
          </cell>
          <cell r="AA36">
            <v>266.1486117</v>
          </cell>
          <cell r="AB36">
            <v>304.9397462</v>
          </cell>
          <cell r="AC36">
            <v>349.50095260000001</v>
          </cell>
          <cell r="AD36">
            <v>400.43962829999998</v>
          </cell>
          <cell r="AE36">
            <v>458.37172850000002</v>
          </cell>
          <cell r="AF36">
            <v>523.91118630000005</v>
          </cell>
          <cell r="AG36">
            <v>597.65742179999995</v>
          </cell>
          <cell r="AH36">
            <v>680.18106060000002</v>
          </cell>
          <cell r="AI36">
            <v>772.00810409999997</v>
          </cell>
          <cell r="AJ36">
            <v>873.60293709999996</v>
          </cell>
          <cell r="AK36">
            <v>985.3507042</v>
          </cell>
        </row>
        <row r="37">
          <cell r="A37" t="str">
            <v>auto_cc_cele_0</v>
          </cell>
          <cell r="B37">
            <v>9.4015406210000005</v>
          </cell>
          <cell r="C37">
            <v>12.69963972</v>
          </cell>
          <cell r="D37">
            <v>16.176694980000001</v>
          </cell>
          <cell r="E37">
            <v>19.745033920000001</v>
          </cell>
          <cell r="F37">
            <v>23.347366390000001</v>
          </cell>
          <cell r="G37">
            <v>26.947438179999999</v>
          </cell>
          <cell r="H37">
            <v>30.522893700000001</v>
          </cell>
          <cell r="I37">
            <v>34.060268440000002</v>
          </cell>
          <cell r="J37">
            <v>37.551676890000003</v>
          </cell>
          <cell r="K37">
            <v>40.992707520000003</v>
          </cell>
          <cell r="L37">
            <v>44.381117869999997</v>
          </cell>
          <cell r="M37">
            <v>47.716036129999999</v>
          </cell>
          <cell r="N37">
            <v>50.997473579999998</v>
          </cell>
          <cell r="O37">
            <v>54.226024950000003</v>
          </cell>
          <cell r="P37">
            <v>57.402681819999998</v>
          </cell>
          <cell r="Q37">
            <v>60.528714729999997</v>
          </cell>
          <cell r="R37">
            <v>63.605598209999997</v>
          </cell>
          <cell r="S37">
            <v>66.634963389999996</v>
          </cell>
          <cell r="T37">
            <v>69.61856933</v>
          </cell>
          <cell r="U37">
            <v>72.558287059999998</v>
          </cell>
          <cell r="V37">
            <v>75.456092459999994</v>
          </cell>
          <cell r="W37">
            <v>78.31406552</v>
          </cell>
          <cell r="X37">
            <v>81.134394189999995</v>
          </cell>
          <cell r="Y37">
            <v>83.919381430000001</v>
          </cell>
          <cell r="Z37">
            <v>86.671454589999996</v>
          </cell>
          <cell r="AA37">
            <v>89.393176350000005</v>
          </cell>
          <cell r="AB37">
            <v>92.087256580000002</v>
          </cell>
          <cell r="AC37">
            <v>94.756564929999996</v>
          </cell>
          <cell r="AD37">
            <v>97.404143649999995</v>
          </cell>
          <cell r="AE37">
            <v>100.0332208</v>
          </cell>
          <cell r="AF37">
            <v>102.6472235</v>
          </cell>
          <cell r="AG37">
            <v>105.24979159999999</v>
          </cell>
          <cell r="AH37">
            <v>107.8447915</v>
          </cell>
          <cell r="AI37">
            <v>110.4363305</v>
          </cell>
          <cell r="AJ37">
            <v>113.0287714</v>
          </cell>
          <cell r="AK37">
            <v>115.6267484</v>
          </cell>
        </row>
        <row r="38">
          <cell r="A38" t="str">
            <v>auto_cd_cele_2</v>
          </cell>
          <cell r="B38">
            <v>5.770071272</v>
          </cell>
          <cell r="C38">
            <v>7.5615054730000004</v>
          </cell>
          <cell r="D38">
            <v>9.4379838490000001</v>
          </cell>
          <cell r="E38">
            <v>11.352079420000001</v>
          </cell>
          <cell r="F38">
            <v>13.275194089999999</v>
          </cell>
          <cell r="G38">
            <v>15.192959099999999</v>
          </cell>
          <cell r="H38">
            <v>17.10332395</v>
          </cell>
          <cell r="I38">
            <v>19.01093801</v>
          </cell>
          <cell r="J38">
            <v>20.92114153</v>
          </cell>
          <cell r="K38">
            <v>22.840063709999999</v>
          </cell>
          <cell r="L38">
            <v>24.775194389999999</v>
          </cell>
          <cell r="M38">
            <v>26.73611988</v>
          </cell>
          <cell r="N38">
            <v>28.73539207</v>
          </cell>
          <cell r="O38">
            <v>30.789568119999998</v>
          </cell>
          <cell r="P38">
            <v>32.920505980000002</v>
          </cell>
          <cell r="Q38">
            <v>35.157052030000003</v>
          </cell>
          <cell r="R38">
            <v>37.538923070000003</v>
          </cell>
          <cell r="S38">
            <v>40.114565650000003</v>
          </cell>
          <cell r="T38">
            <v>42.934930780000002</v>
          </cell>
          <cell r="U38">
            <v>46.053606430000002</v>
          </cell>
          <cell r="V38">
            <v>49.526958690000001</v>
          </cell>
          <cell r="W38">
            <v>53.414121139999999</v>
          </cell>
          <cell r="X38">
            <v>57.776851360000002</v>
          </cell>
          <cell r="Y38">
            <v>62.679266669999997</v>
          </cell>
          <cell r="Z38">
            <v>68.187460830000006</v>
          </cell>
          <cell r="AA38">
            <v>74.36899631</v>
          </cell>
          <cell r="AB38">
            <v>81.292263349999999</v>
          </cell>
          <cell r="AC38">
            <v>89.025695470000002</v>
          </cell>
          <cell r="AD38">
            <v>97.6368315</v>
          </cell>
          <cell r="AE38">
            <v>107.1912155</v>
          </cell>
          <cell r="AF38">
            <v>117.75112780000001</v>
          </cell>
          <cell r="AG38">
            <v>129.37414419999999</v>
          </cell>
          <cell r="AH38">
            <v>142.111524</v>
          </cell>
          <cell r="AI38">
            <v>156.00643539999999</v>
          </cell>
          <cell r="AJ38">
            <v>171.0920357</v>
          </cell>
          <cell r="AK38">
            <v>187.3894334</v>
          </cell>
        </row>
        <row r="39">
          <cell r="A39" t="str">
            <v>auto_cd_cele_0</v>
          </cell>
          <cell r="B39">
            <v>5.770071272</v>
          </cell>
          <cell r="C39">
            <v>7.5646068240000002</v>
          </cell>
          <cell r="D39">
            <v>9.4403133330000006</v>
          </cell>
          <cell r="E39">
            <v>11.343636500000001</v>
          </cell>
          <cell r="F39">
            <v>13.23982414</v>
          </cell>
          <cell r="G39">
            <v>15.10698474</v>
          </cell>
          <cell r="H39">
            <v>16.931633479999999</v>
          </cell>
          <cell r="I39">
            <v>18.705614300000001</v>
          </cell>
          <cell r="J39">
            <v>20.42408687</v>
          </cell>
          <cell r="K39">
            <v>22.08425845</v>
          </cell>
          <cell r="L39">
            <v>23.684604740000001</v>
          </cell>
          <cell r="M39">
            <v>25.224398059999999</v>
          </cell>
          <cell r="N39">
            <v>26.70342286</v>
          </cell>
          <cell r="O39">
            <v>28.121803109999998</v>
          </cell>
          <cell r="P39">
            <v>29.47989579</v>
          </cell>
          <cell r="Q39">
            <v>30.778223489999998</v>
          </cell>
          <cell r="R39">
            <v>32.017430419999997</v>
          </cell>
          <cell r="S39">
            <v>33.198252969999999</v>
          </cell>
          <cell r="T39">
            <v>34.321499629999998</v>
          </cell>
          <cell r="U39">
            <v>35.388036980000003</v>
          </cell>
          <cell r="V39">
            <v>36.398780029999998</v>
          </cell>
          <cell r="W39">
            <v>37.354685359999998</v>
          </cell>
          <cell r="X39">
            <v>38.256746450000001</v>
          </cell>
          <cell r="Y39">
            <v>39.105990349999999</v>
          </cell>
          <cell r="Z39">
            <v>39.903475239999999</v>
          </cell>
          <cell r="AA39">
            <v>40.650288580000002</v>
          </cell>
          <cell r="AB39">
            <v>41.34754556</v>
          </cell>
          <cell r="AC39">
            <v>41.996387550000001</v>
          </cell>
          <cell r="AD39">
            <v>42.597980640000003</v>
          </cell>
          <cell r="AE39">
            <v>43.153514010000002</v>
          </cell>
          <cell r="AF39">
            <v>43.664198210000002</v>
          </cell>
          <cell r="AG39">
            <v>44.131263369999999</v>
          </cell>
          <cell r="AH39">
            <v>44.555957200000002</v>
          </cell>
          <cell r="AI39">
            <v>44.939543090000001</v>
          </cell>
          <cell r="AJ39">
            <v>45.283298019999997</v>
          </cell>
          <cell r="AK39">
            <v>45.588510569999997</v>
          </cell>
        </row>
        <row r="40">
          <cell r="A40" t="str">
            <v>auto_ce_cele_2</v>
          </cell>
          <cell r="B40">
            <v>3.4730440960000002</v>
          </cell>
          <cell r="C40">
            <v>4.5722154740000001</v>
          </cell>
          <cell r="D40">
            <v>5.714043309</v>
          </cell>
          <cell r="E40">
            <v>6.8675525110000004</v>
          </cell>
          <cell r="F40">
            <v>8.0145189200000004</v>
          </cell>
          <cell r="G40">
            <v>9.1461109599999997</v>
          </cell>
          <cell r="H40">
            <v>10.2612437</v>
          </cell>
          <cell r="I40">
            <v>11.36280713</v>
          </cell>
          <cell r="J40">
            <v>12.453937870000001</v>
          </cell>
          <cell r="K40">
            <v>13.53806677</v>
          </cell>
          <cell r="L40">
            <v>14.619250559999999</v>
          </cell>
          <cell r="M40">
            <v>15.70257645</v>
          </cell>
          <cell r="N40">
            <v>16.79460495</v>
          </cell>
          <cell r="O40">
            <v>17.90385873</v>
          </cell>
          <cell r="P40">
            <v>19.04138863</v>
          </cell>
          <cell r="Q40">
            <v>20.221467489999998</v>
          </cell>
          <cell r="R40">
            <v>21.463368110000001</v>
          </cell>
          <cell r="S40">
            <v>22.789836860000001</v>
          </cell>
          <cell r="T40">
            <v>24.22350892</v>
          </cell>
          <cell r="U40">
            <v>25.786814419999999</v>
          </cell>
          <cell r="V40">
            <v>27.501908180000001</v>
          </cell>
          <cell r="W40">
            <v>29.390532090000001</v>
          </cell>
          <cell r="X40">
            <v>31.47382249</v>
          </cell>
          <cell r="Y40">
            <v>33.77207413</v>
          </cell>
          <cell r="Z40">
            <v>36.304468450000002</v>
          </cell>
          <cell r="AA40">
            <v>39.088771749999999</v>
          </cell>
          <cell r="AB40">
            <v>42.14100724</v>
          </cell>
          <cell r="AC40">
            <v>45.475105599999999</v>
          </cell>
          <cell r="AD40">
            <v>49.102538539999998</v>
          </cell>
          <cell r="AE40">
            <v>53.031940740000003</v>
          </cell>
          <cell r="AF40">
            <v>57.268726190000002</v>
          </cell>
          <cell r="AG40">
            <v>61.814705660000001</v>
          </cell>
          <cell r="AH40">
            <v>66.667713419999998</v>
          </cell>
          <cell r="AI40">
            <v>71.821251989999993</v>
          </cell>
          <cell r="AJ40">
            <v>77.264165899999995</v>
          </cell>
          <cell r="AK40">
            <v>82.980356920000006</v>
          </cell>
        </row>
        <row r="41">
          <cell r="A41" t="str">
            <v>auto_ce_cele_0</v>
          </cell>
          <cell r="B41">
            <v>3.4730440960000002</v>
          </cell>
          <cell r="C41">
            <v>4.5739757460000003</v>
          </cell>
          <cell r="D41">
            <v>5.7146976489999997</v>
          </cell>
          <cell r="E41">
            <v>6.8601643929999998</v>
          </cell>
          <cell r="F41">
            <v>7.9881130860000003</v>
          </cell>
          <cell r="G41">
            <v>9.0848796660000009</v>
          </cell>
          <cell r="H41">
            <v>10.14232076</v>
          </cell>
          <cell r="I41">
            <v>11.15573255</v>
          </cell>
          <cell r="J41">
            <v>12.12251925</v>
          </cell>
          <cell r="K41">
            <v>13.04137207</v>
          </cell>
          <cell r="L41">
            <v>13.911774879999999</v>
          </cell>
          <cell r="M41">
            <v>14.73371021</v>
          </cell>
          <cell r="N41">
            <v>15.50748437</v>
          </cell>
          <cell r="O41">
            <v>16.233622359999998</v>
          </cell>
          <cell r="P41">
            <v>16.91280291</v>
          </cell>
          <cell r="Q41">
            <v>17.54581713</v>
          </cell>
          <cell r="R41">
            <v>18.133540960000001</v>
          </cell>
          <cell r="S41">
            <v>18.676916309999999</v>
          </cell>
          <cell r="T41">
            <v>19.176937639999998</v>
          </cell>
          <cell r="U41">
            <v>19.634642209999999</v>
          </cell>
          <cell r="V41">
            <v>20.051102870000001</v>
          </cell>
          <cell r="W41">
            <v>20.42742247</v>
          </cell>
          <cell r="X41">
            <v>20.764729559999999</v>
          </cell>
          <cell r="Y41">
            <v>21.064174770000001</v>
          </cell>
          <cell r="Z41">
            <v>21.326927810000001</v>
          </cell>
          <cell r="AA41">
            <v>21.554174589999999</v>
          </cell>
          <cell r="AB41">
            <v>21.747114660000001</v>
          </cell>
          <cell r="AC41">
            <v>21.906958580000001</v>
          </cell>
          <cell r="AD41">
            <v>22.034925300000001</v>
          </cell>
          <cell r="AE41">
            <v>22.13223958</v>
          </cell>
          <cell r="AF41">
            <v>22.200129329999999</v>
          </cell>
          <cell r="AG41">
            <v>22.23982294</v>
          </cell>
          <cell r="AH41">
            <v>22.252546670000001</v>
          </cell>
          <cell r="AI41">
            <v>22.239522050000001</v>
          </cell>
          <cell r="AJ41">
            <v>22.201963339999999</v>
          </cell>
          <cell r="AK41">
            <v>22.14107508</v>
          </cell>
        </row>
        <row r="42">
          <cell r="A42" t="str">
            <v>auto_cf_cele_2</v>
          </cell>
          <cell r="B42">
            <v>1.7251505170000001</v>
          </cell>
          <cell r="C42">
            <v>2.244394496</v>
          </cell>
          <cell r="D42">
            <v>2.7668950720000001</v>
          </cell>
          <cell r="E42">
            <v>3.2740041469999999</v>
          </cell>
          <cell r="F42">
            <v>3.7551965389999999</v>
          </cell>
          <cell r="G42">
            <v>4.2053456100000002</v>
          </cell>
          <cell r="H42">
            <v>4.6232034569999998</v>
          </cell>
          <cell r="I42">
            <v>5.0095093650000004</v>
          </cell>
          <cell r="J42">
            <v>5.365353979</v>
          </cell>
          <cell r="K42">
            <v>5.6920120829999998</v>
          </cell>
          <cell r="L42">
            <v>5.9909231109999999</v>
          </cell>
          <cell r="M42">
            <v>6.2637074500000001</v>
          </cell>
          <cell r="N42">
            <v>6.5121891070000002</v>
          </cell>
          <cell r="O42">
            <v>6.7384150099999998</v>
          </cell>
          <cell r="P42">
            <v>6.9446694679999998</v>
          </cell>
          <cell r="Q42">
            <v>7.1334857070000002</v>
          </cell>
          <cell r="R42">
            <v>7.3079418780000003</v>
          </cell>
          <cell r="S42">
            <v>7.471281523</v>
          </cell>
          <cell r="T42">
            <v>7.6261898820000003</v>
          </cell>
          <cell r="U42">
            <v>7.7748277110000004</v>
          </cell>
          <cell r="V42">
            <v>7.9188780479999998</v>
          </cell>
          <cell r="W42">
            <v>8.0595840410000008</v>
          </cell>
          <cell r="X42">
            <v>8.1977818290000002</v>
          </cell>
          <cell r="Y42">
            <v>8.3339320160000003</v>
          </cell>
          <cell r="Z42">
            <v>8.4681518820000008</v>
          </cell>
          <cell r="AA42">
            <v>8.6002493980000008</v>
          </cell>
          <cell r="AB42">
            <v>8.7297593829999993</v>
          </cell>
          <cell r="AC42">
            <v>8.8559816520000005</v>
          </cell>
          <cell r="AD42">
            <v>8.9780207300000008</v>
          </cell>
          <cell r="AE42">
            <v>9.0948264559999998</v>
          </cell>
          <cell r="AF42">
            <v>9.2052347650000002</v>
          </cell>
          <cell r="AG42">
            <v>9.3080078279999992</v>
          </cell>
          <cell r="AH42">
            <v>9.4018727870000003</v>
          </cell>
          <cell r="AI42">
            <v>9.4855583820000007</v>
          </cell>
          <cell r="AJ42">
            <v>9.5578288770000004</v>
          </cell>
          <cell r="AK42">
            <v>9.6175148119999996</v>
          </cell>
        </row>
        <row r="43">
          <cell r="A43" t="str">
            <v>auto_cf_cele_0</v>
          </cell>
          <cell r="B43">
            <v>1.7251505170000001</v>
          </cell>
          <cell r="C43">
            <v>2.2454555780000001</v>
          </cell>
          <cell r="D43">
            <v>2.7684617619999998</v>
          </cell>
          <cell r="E43">
            <v>3.2743104199999999</v>
          </cell>
          <cell r="F43">
            <v>3.7515154869999998</v>
          </cell>
          <cell r="G43">
            <v>4.1939766760000001</v>
          </cell>
          <cell r="H43">
            <v>4.598884526</v>
          </cell>
          <cell r="I43">
            <v>4.9653763939999997</v>
          </cell>
          <cell r="J43">
            <v>5.2937201329999999</v>
          </cell>
          <cell r="K43">
            <v>5.5848351520000001</v>
          </cell>
          <cell r="L43">
            <v>5.8400167539999996</v>
          </cell>
          <cell r="M43">
            <v>6.0607780450000002</v>
          </cell>
          <cell r="N43">
            <v>6.2487579100000001</v>
          </cell>
          <cell r="O43">
            <v>6.4056655310000004</v>
          </cell>
          <cell r="P43">
            <v>6.5332450980000001</v>
          </cell>
          <cell r="Q43">
            <v>6.6332518949999999</v>
          </cell>
          <cell r="R43">
            <v>6.7074351190000003</v>
          </cell>
          <cell r="S43">
            <v>6.7575249419999999</v>
          </cell>
          <cell r="T43">
            <v>6.7852224589999999</v>
          </cell>
          <cell r="U43">
            <v>6.7921917150000004</v>
          </cell>
          <cell r="V43">
            <v>6.7800533119999997</v>
          </cell>
          <cell r="W43">
            <v>6.7503792520000001</v>
          </cell>
          <cell r="X43">
            <v>6.7046887550000003</v>
          </cell>
          <cell r="Y43">
            <v>6.6444448999999999</v>
          </cell>
          <cell r="Z43">
            <v>6.5710519229999997</v>
          </cell>
          <cell r="AA43">
            <v>6.4858531099999999</v>
          </cell>
          <cell r="AB43">
            <v>6.3901291899999997</v>
          </cell>
          <cell r="AC43">
            <v>6.2850971969999998</v>
          </cell>
          <cell r="AD43">
            <v>6.1719097630000004</v>
          </cell>
          <cell r="AE43">
            <v>6.0516548060000002</v>
          </cell>
          <cell r="AF43">
            <v>5.9253555990000004</v>
          </cell>
          <cell r="AG43">
            <v>5.7939711840000001</v>
          </cell>
          <cell r="AH43">
            <v>5.6583971230000003</v>
          </cell>
          <cell r="AI43">
            <v>5.5194665409999999</v>
          </cell>
          <cell r="AJ43">
            <v>5.3779514519999996</v>
          </cell>
          <cell r="AK43">
            <v>5.2345643239999999</v>
          </cell>
        </row>
        <row r="44">
          <cell r="A44" t="str">
            <v>auto_cg_cele_2</v>
          </cell>
          <cell r="B44">
            <v>3.1066862139999998</v>
          </cell>
          <cell r="C44">
            <v>4.0702695210000002</v>
          </cell>
          <cell r="D44">
            <v>5.0143829269999998</v>
          </cell>
          <cell r="E44">
            <v>5.9012134090000004</v>
          </cell>
          <cell r="F44">
            <v>6.7117633190000001</v>
          </cell>
          <cell r="G44">
            <v>7.4388890520000004</v>
          </cell>
          <cell r="H44">
            <v>8.0831671180000004</v>
          </cell>
          <cell r="I44">
            <v>8.6487842950000005</v>
          </cell>
          <cell r="J44">
            <v>9.1404851479999998</v>
          </cell>
          <cell r="K44">
            <v>9.563183145</v>
          </cell>
          <cell r="L44">
            <v>9.9218699590000003</v>
          </cell>
          <cell r="M44">
            <v>10.221594619999999</v>
          </cell>
          <cell r="N44">
            <v>10.467450250000001</v>
          </cell>
          <cell r="O44">
            <v>10.66455006</v>
          </cell>
          <cell r="P44">
            <v>10.8179912</v>
          </cell>
          <cell r="Q44">
            <v>10.932810480000001</v>
          </cell>
          <cell r="R44">
            <v>11.014264219999999</v>
          </cell>
          <cell r="S44">
            <v>11.06733711</v>
          </cell>
          <cell r="T44">
            <v>11.0959906</v>
          </cell>
          <cell r="U44">
            <v>11.103313959999999</v>
          </cell>
          <cell r="V44">
            <v>11.09168109</v>
          </cell>
          <cell r="W44">
            <v>11.06288515</v>
          </cell>
          <cell r="X44">
            <v>11.01825515</v>
          </cell>
          <cell r="Y44">
            <v>10.958758420000001</v>
          </cell>
          <cell r="Z44">
            <v>10.885091109999999</v>
          </cell>
          <cell r="AA44">
            <v>10.79775806</v>
          </cell>
          <cell r="AB44">
            <v>10.69714218</v>
          </cell>
          <cell r="AC44">
            <v>10.583563789999999</v>
          </cell>
          <cell r="AD44">
            <v>10.4573298</v>
          </cell>
          <cell r="AE44">
            <v>10.318772859999999</v>
          </cell>
          <cell r="AF44">
            <v>10.16828097</v>
          </cell>
          <cell r="AG44">
            <v>10.006317920000001</v>
          </cell>
          <cell r="AH44">
            <v>9.8334354140000002</v>
          </cell>
          <cell r="AI44">
            <v>9.6502777319999993</v>
          </cell>
          <cell r="AJ44">
            <v>9.4575801100000003</v>
          </cell>
          <cell r="AK44">
            <v>9.2561618770000003</v>
          </cell>
        </row>
        <row r="45">
          <cell r="A45" t="str">
            <v>auto_cg_cele_0</v>
          </cell>
          <cell r="B45">
            <v>3.1066862139999998</v>
          </cell>
          <cell r="C45">
            <v>4.0721666509999999</v>
          </cell>
          <cell r="D45">
            <v>5.0169225989999999</v>
          </cell>
          <cell r="E45">
            <v>5.9009040629999996</v>
          </cell>
          <cell r="F45">
            <v>6.70351797</v>
          </cell>
          <cell r="G45">
            <v>7.4161805899999997</v>
          </cell>
          <cell r="H45">
            <v>8.0372735029999998</v>
          </cell>
          <cell r="I45">
            <v>8.5690303510000003</v>
          </cell>
          <cell r="J45">
            <v>9.0157202460000008</v>
          </cell>
          <cell r="K45">
            <v>9.3826241049999997</v>
          </cell>
          <cell r="L45">
            <v>9.6754683490000009</v>
          </cell>
          <cell r="M45">
            <v>9.9001122180000003</v>
          </cell>
          <cell r="N45">
            <v>10.062372359999999</v>
          </cell>
          <cell r="O45">
            <v>10.167921249999999</v>
          </cell>
          <cell r="P45">
            <v>10.222225809999999</v>
          </cell>
          <cell r="Q45">
            <v>10.23050922</v>
          </cell>
          <cell r="R45">
            <v>10.197726680000001</v>
          </cell>
          <cell r="S45">
            <v>10.12855075</v>
          </cell>
          <cell r="T45">
            <v>10.02736341</v>
          </cell>
          <cell r="U45">
            <v>9.8982532600000006</v>
          </cell>
          <cell r="V45">
            <v>9.7450165910000006</v>
          </cell>
          <cell r="W45">
            <v>9.5711616710000005</v>
          </cell>
          <cell r="X45">
            <v>9.3799153949999994</v>
          </cell>
          <cell r="Y45">
            <v>9.1742318859999994</v>
          </cell>
          <cell r="Z45">
            <v>8.9568025870000003</v>
          </cell>
          <cell r="AA45">
            <v>8.7300675250000008</v>
          </cell>
          <cell r="AB45">
            <v>8.4962274450000006</v>
          </cell>
          <cell r="AC45">
            <v>8.2572565910000009</v>
          </cell>
          <cell r="AD45">
            <v>8.0149159280000006</v>
          </cell>
          <cell r="AE45">
            <v>7.7707666160000004</v>
          </cell>
          <cell r="AF45">
            <v>7.526183584</v>
          </cell>
          <cell r="AG45">
            <v>7.282369053</v>
          </cell>
          <cell r="AH45">
            <v>7.0403658919999996</v>
          </cell>
          <cell r="AI45">
            <v>6.8010706709999997</v>
          </cell>
          <cell r="AJ45">
            <v>6.5652463470000004</v>
          </cell>
          <cell r="AK45">
            <v>6.3335344649999996</v>
          </cell>
        </row>
        <row r="46">
          <cell r="A46" t="str">
            <v>auto_ca_cgas_2</v>
          </cell>
          <cell r="B46">
            <v>0.42568169729999999</v>
          </cell>
          <cell r="C46">
            <v>0.44933516569999998</v>
          </cell>
          <cell r="D46">
            <v>0.47587941459999999</v>
          </cell>
          <cell r="E46">
            <v>0.50407722759999996</v>
          </cell>
          <cell r="F46">
            <v>0.53308136740000001</v>
          </cell>
          <cell r="G46">
            <v>0.56232302270000001</v>
          </cell>
          <cell r="H46">
            <v>0.59148356530000001</v>
          </cell>
          <cell r="I46">
            <v>0.62040924959999999</v>
          </cell>
          <cell r="J46">
            <v>0.64898775779999995</v>
          </cell>
          <cell r="K46">
            <v>0.67713271379999995</v>
          </cell>
          <cell r="L46">
            <v>0.70477498670000005</v>
          </cell>
          <cell r="M46">
            <v>0.73185591400000005</v>
          </cell>
          <cell r="N46">
            <v>0.75832209780000004</v>
          </cell>
          <cell r="O46">
            <v>0.78412142699999998</v>
          </cell>
          <cell r="P46">
            <v>0.80919991140000003</v>
          </cell>
          <cell r="Q46">
            <v>0.83349889720000003</v>
          </cell>
          <cell r="R46">
            <v>0.85701923609999997</v>
          </cell>
          <cell r="S46">
            <v>0.87981092640000003</v>
          </cell>
          <cell r="T46">
            <v>0.90188914389999997</v>
          </cell>
          <cell r="U46">
            <v>0.92324483639999999</v>
          </cell>
          <cell r="V46">
            <v>0.9438528464</v>
          </cell>
          <cell r="W46">
            <v>0.96367609840000001</v>
          </cell>
          <cell r="X46">
            <v>0.98266755750000001</v>
          </cell>
          <cell r="Y46">
            <v>1.000771055</v>
          </cell>
          <cell r="Z46">
            <v>1.0179216069999999</v>
          </cell>
          <cell r="AA46">
            <v>1.0340455660000001</v>
          </cell>
          <cell r="AB46">
            <v>1.0490608180000001</v>
          </cell>
          <cell r="AC46">
            <v>1.062877136</v>
          </cell>
          <cell r="AD46">
            <v>1.0753967870000001</v>
          </cell>
          <cell r="AE46">
            <v>1.08651545</v>
          </cell>
          <cell r="AF46">
            <v>1.0961235069999999</v>
          </cell>
          <cell r="AG46">
            <v>1.104107717</v>
          </cell>
          <cell r="AH46">
            <v>1.1103533210000001</v>
          </cell>
          <cell r="AI46">
            <v>1.1147465489999999</v>
          </cell>
          <cell r="AJ46">
            <v>1.11717753</v>
          </cell>
          <cell r="AK46">
            <v>1.1175435309999999</v>
          </cell>
        </row>
        <row r="47">
          <cell r="A47" t="str">
            <v>auto_ca_cgas_0</v>
          </cell>
          <cell r="B47">
            <v>0.42568169729999999</v>
          </cell>
          <cell r="C47">
            <v>0.44945570270000001</v>
          </cell>
          <cell r="D47">
            <v>0.47618363219999998</v>
          </cell>
          <cell r="E47">
            <v>0.50461174230000005</v>
          </cell>
          <cell r="F47">
            <v>0.53390616690000003</v>
          </cell>
          <cell r="G47">
            <v>0.56352909309999999</v>
          </cell>
          <cell r="H47">
            <v>0.59314310459999997</v>
          </cell>
          <cell r="I47">
            <v>0.62254220270000005</v>
          </cell>
          <cell r="J47">
            <v>0.65160458970000001</v>
          </cell>
          <cell r="K47">
            <v>0.68026155499999996</v>
          </cell>
          <cell r="L47">
            <v>0.70847753989999995</v>
          </cell>
          <cell r="M47">
            <v>0.73623761629999995</v>
          </cell>
          <cell r="N47">
            <v>0.76353972130000003</v>
          </cell>
          <cell r="O47">
            <v>0.79038986820000001</v>
          </cell>
          <cell r="P47">
            <v>0.81679918399999996</v>
          </cell>
          <cell r="Q47">
            <v>0.84278205449999999</v>
          </cell>
          <cell r="R47">
            <v>0.86835494189999995</v>
          </cell>
          <cell r="S47">
            <v>0.89353561159999995</v>
          </cell>
          <cell r="T47">
            <v>0.91834261760000002</v>
          </cell>
          <cell r="U47">
            <v>0.94279495209999997</v>
          </cell>
          <cell r="V47">
            <v>0.96691180669999999</v>
          </cell>
          <cell r="W47">
            <v>0.9907124115</v>
          </cell>
          <cell r="X47">
            <v>1.014215928</v>
          </cell>
          <cell r="Y47">
            <v>1.0374413810000001</v>
          </cell>
          <cell r="Z47">
            <v>1.0604076170000001</v>
          </cell>
          <cell r="AA47">
            <v>1.0831332810000001</v>
          </cell>
          <cell r="AB47">
            <v>1.1056368029999999</v>
          </cell>
          <cell r="AC47">
            <v>1.1279363899999999</v>
          </cell>
          <cell r="AD47">
            <v>1.150050019</v>
          </cell>
          <cell r="AE47">
            <v>1.1719954319999999</v>
          </cell>
          <cell r="AF47">
            <v>1.193790125</v>
          </cell>
          <cell r="AG47">
            <v>1.2154513360000001</v>
          </cell>
          <cell r="AH47">
            <v>1.23699603</v>
          </cell>
          <cell r="AI47">
            <v>1.258440883</v>
          </cell>
          <cell r="AJ47">
            <v>1.2798022579999999</v>
          </cell>
          <cell r="AK47">
            <v>1.3010961889999999</v>
          </cell>
        </row>
        <row r="48">
          <cell r="A48" t="str">
            <v>auto_cb_cgas_2</v>
          </cell>
          <cell r="B48">
            <v>0.49500522540000003</v>
          </cell>
          <cell r="C48">
            <v>0.51226023529999998</v>
          </cell>
          <cell r="D48">
            <v>0.53252768279999996</v>
          </cell>
          <cell r="E48">
            <v>0.55457425069999999</v>
          </cell>
          <cell r="F48">
            <v>0.5775532457</v>
          </cell>
          <cell r="G48">
            <v>0.60089213659999996</v>
          </cell>
          <cell r="H48">
            <v>0.62426223140000003</v>
          </cell>
          <cell r="I48">
            <v>0.64749665950000002</v>
          </cell>
          <cell r="J48">
            <v>0.6704718986</v>
          </cell>
          <cell r="K48">
            <v>0.69309085010000004</v>
          </cell>
          <cell r="L48">
            <v>0.71527340039999998</v>
          </cell>
          <cell r="M48">
            <v>0.73694937689999995</v>
          </cell>
          <cell r="N48">
            <v>0.7580533008</v>
          </cell>
          <cell r="O48">
            <v>0.77852045339999998</v>
          </cell>
          <cell r="P48">
            <v>0.79828378779999998</v>
          </cell>
          <cell r="Q48">
            <v>0.81727124289999997</v>
          </cell>
          <cell r="R48">
            <v>0.83546578360000001</v>
          </cell>
          <cell r="S48">
            <v>0.85289805819999998</v>
          </cell>
          <cell r="T48">
            <v>0.86957021040000004</v>
          </cell>
          <cell r="U48">
            <v>0.88546447679999996</v>
          </cell>
          <cell r="V48">
            <v>0.90055013399999995</v>
          </cell>
          <cell r="W48">
            <v>0.91478716010000005</v>
          </cell>
          <cell r="X48">
            <v>0.92812804120000003</v>
          </cell>
          <cell r="Y48">
            <v>0.94051865479999996</v>
          </cell>
          <cell r="Z48">
            <v>0.95189876559999997</v>
          </cell>
          <cell r="AA48">
            <v>0.96220242519999999</v>
          </cell>
          <cell r="AB48">
            <v>0.97135844130000004</v>
          </cell>
          <cell r="AC48">
            <v>0.97929101510000005</v>
          </cell>
          <cell r="AD48">
            <v>0.98592060660000003</v>
          </cell>
          <cell r="AE48">
            <v>0.99116506989999997</v>
          </cell>
          <cell r="AF48">
            <v>0.99494107759999995</v>
          </cell>
          <cell r="AG48">
            <v>0.99716584259999996</v>
          </cell>
          <cell r="AH48">
            <v>0.99775912639999997</v>
          </cell>
          <cell r="AI48">
            <v>0.99664550870000002</v>
          </cell>
          <cell r="AJ48">
            <v>0.99375686919999995</v>
          </cell>
          <cell r="AK48">
            <v>0.98903501500000002</v>
          </cell>
        </row>
        <row r="49">
          <cell r="A49" t="str">
            <v>auto_cb_cgas_0</v>
          </cell>
          <cell r="B49">
            <v>0.49500522540000003</v>
          </cell>
          <cell r="C49">
            <v>0.51237735269999996</v>
          </cell>
          <cell r="D49">
            <v>0.53282706970000004</v>
          </cell>
          <cell r="E49">
            <v>0.55510706330000004</v>
          </cell>
          <cell r="F49">
            <v>0.57838510769999996</v>
          </cell>
          <cell r="G49">
            <v>0.60212053099999996</v>
          </cell>
          <cell r="H49">
            <v>0.62596931909999998</v>
          </cell>
          <cell r="I49">
            <v>0.64971610859999995</v>
          </cell>
          <cell r="J49">
            <v>0.67322789419999995</v>
          </cell>
          <cell r="K49">
            <v>0.69642367459999999</v>
          </cell>
          <cell r="L49">
            <v>0.71925508179999997</v>
          </cell>
          <cell r="M49">
            <v>0.74169425099999997</v>
          </cell>
          <cell r="N49">
            <v>0.76372631040000005</v>
          </cell>
          <cell r="O49">
            <v>0.78534474509999996</v>
          </cell>
          <cell r="P49">
            <v>0.8065485188</v>
          </cell>
          <cell r="Q49">
            <v>0.82734025769999997</v>
          </cell>
          <cell r="R49">
            <v>0.8477250757</v>
          </cell>
          <cell r="S49">
            <v>0.86770979479999999</v>
          </cell>
          <cell r="T49">
            <v>0.88730241009999999</v>
          </cell>
          <cell r="U49">
            <v>0.90651171639999995</v>
          </cell>
          <cell r="V49">
            <v>0.92534704209999996</v>
          </cell>
          <cell r="W49">
            <v>0.94381805949999997</v>
          </cell>
          <cell r="X49">
            <v>0.96193464939999995</v>
          </cell>
          <cell r="Y49">
            <v>0.97970680399999999</v>
          </cell>
          <cell r="Z49">
            <v>0.99714455719999995</v>
          </cell>
          <cell r="AA49">
            <v>1.0142579329999999</v>
          </cell>
          <cell r="AB49">
            <v>1.0310569060000001</v>
          </cell>
          <cell r="AC49">
            <v>1.047551366</v>
          </cell>
          <cell r="AD49">
            <v>1.06375109</v>
          </cell>
          <cell r="AE49">
            <v>1.0796657110000001</v>
          </cell>
          <cell r="AF49">
            <v>1.0953046879999999</v>
          </cell>
          <cell r="AG49">
            <v>1.1106772709999999</v>
          </cell>
          <cell r="AH49">
            <v>1.1257924720000001</v>
          </cell>
          <cell r="AI49">
            <v>1.140659028</v>
          </cell>
          <cell r="AJ49">
            <v>1.1552853679999999</v>
          </cell>
          <cell r="AK49">
            <v>1.169679573</v>
          </cell>
        </row>
        <row r="50">
          <cell r="A50" t="str">
            <v>auto_cc_cgas_2</v>
          </cell>
          <cell r="B50">
            <v>0.40659851759999999</v>
          </cell>
          <cell r="C50">
            <v>0.4145048952</v>
          </cell>
          <cell r="D50">
            <v>0.42467781380000003</v>
          </cell>
          <cell r="E50">
            <v>0.4362316806</v>
          </cell>
          <cell r="F50">
            <v>0.44855712219999999</v>
          </cell>
          <cell r="G50">
            <v>0.46123939949999998</v>
          </cell>
          <cell r="H50">
            <v>0.4740351894</v>
          </cell>
          <cell r="I50">
            <v>0.48681568320000002</v>
          </cell>
          <cell r="J50">
            <v>0.49948458359999998</v>
          </cell>
          <cell r="K50">
            <v>0.51196499610000001</v>
          </cell>
          <cell r="L50">
            <v>0.52419217309999999</v>
          </cell>
          <cell r="M50">
            <v>0.53610829709999996</v>
          </cell>
          <cell r="N50">
            <v>0.54765870480000001</v>
          </cell>
          <cell r="O50">
            <v>0.55878911909999995</v>
          </cell>
          <cell r="P50">
            <v>0.56944351520000003</v>
          </cell>
          <cell r="Q50">
            <v>0.57956229719999997</v>
          </cell>
          <cell r="R50">
            <v>0.58912284719999997</v>
          </cell>
          <cell r="S50">
            <v>0.59813609420000002</v>
          </cell>
          <cell r="T50">
            <v>0.60659660550000005</v>
          </cell>
          <cell r="U50">
            <v>0.61448750669999996</v>
          </cell>
          <cell r="V50">
            <v>0.62178472210000002</v>
          </cell>
          <cell r="W50">
            <v>0.62845926009999997</v>
          </cell>
          <cell r="X50">
            <v>0.634478392</v>
          </cell>
          <cell r="Y50">
            <v>0.63980629349999996</v>
          </cell>
          <cell r="Z50">
            <v>0.64440447320000005</v>
          </cell>
          <cell r="AA50">
            <v>0.64823216419999996</v>
          </cell>
          <cell r="AB50">
            <v>0.65124677480000004</v>
          </cell>
          <cell r="AC50">
            <v>0.6534044497</v>
          </cell>
          <cell r="AD50">
            <v>0.65466077180000004</v>
          </cell>
          <cell r="AE50">
            <v>0.65497161670000004</v>
          </cell>
          <cell r="AF50">
            <v>0.65429416110000005</v>
          </cell>
          <cell r="AG50">
            <v>0.65258803750000005</v>
          </cell>
          <cell r="AH50">
            <v>0.64981661280000003</v>
          </cell>
          <cell r="AI50">
            <v>0.64594836359999996</v>
          </cell>
          <cell r="AJ50">
            <v>0.64095830529999998</v>
          </cell>
          <cell r="AK50">
            <v>0.6348294243</v>
          </cell>
        </row>
        <row r="51">
          <cell r="A51" t="str">
            <v>auto_cc_cgas_0</v>
          </cell>
          <cell r="B51">
            <v>0.40659851759999999</v>
          </cell>
          <cell r="C51">
            <v>0.41458692139999997</v>
          </cell>
          <cell r="D51">
            <v>0.42489005590000001</v>
          </cell>
          <cell r="E51">
            <v>0.43661388169999998</v>
          </cell>
          <cell r="F51">
            <v>0.44916009229999998</v>
          </cell>
          <cell r="G51">
            <v>0.46213733979999999</v>
          </cell>
          <cell r="H51">
            <v>0.47529341450000001</v>
          </cell>
          <cell r="I51">
            <v>0.48846693149999998</v>
          </cell>
          <cell r="J51">
            <v>0.50155462429999997</v>
          </cell>
          <cell r="K51">
            <v>0.51449000249999999</v>
          </cell>
          <cell r="L51">
            <v>0.52722978669999998</v>
          </cell>
          <cell r="M51">
            <v>0.53974544049999995</v>
          </cell>
          <cell r="N51">
            <v>0.55201793489999995</v>
          </cell>
          <cell r="O51">
            <v>0.56403451490000001</v>
          </cell>
          <cell r="P51">
            <v>0.57578668489999996</v>
          </cell>
          <cell r="Q51">
            <v>0.58726892740000003</v>
          </cell>
          <cell r="R51">
            <v>0.59847786459999996</v>
          </cell>
          <cell r="S51">
            <v>0.60941169230000003</v>
          </cell>
          <cell r="T51">
            <v>0.62006978369999999</v>
          </cell>
          <cell r="U51">
            <v>0.63045240540000003</v>
          </cell>
          <cell r="V51">
            <v>0.64056050939999998</v>
          </cell>
          <cell r="W51">
            <v>0.65039557859999997</v>
          </cell>
          <cell r="X51">
            <v>0.65995951180000001</v>
          </cell>
          <cell r="Y51">
            <v>0.66925453639999999</v>
          </cell>
          <cell r="Z51">
            <v>0.67828314099999998</v>
          </cell>
          <cell r="AA51">
            <v>0.68704802200000004</v>
          </cell>
          <cell r="AB51">
            <v>0.69555203939999999</v>
          </cell>
          <cell r="AC51">
            <v>0.70379817789999999</v>
          </cell>
          <cell r="AD51">
            <v>0.71178951180000005</v>
          </cell>
          <cell r="AE51">
            <v>0.71952917090000001</v>
          </cell>
          <cell r="AF51">
            <v>0.72702030780000004</v>
          </cell>
          <cell r="AG51">
            <v>0.7342660647</v>
          </cell>
          <cell r="AH51">
            <v>0.74126954180000004</v>
          </cell>
          <cell r="AI51">
            <v>0.74803376489999995</v>
          </cell>
          <cell r="AJ51">
            <v>0.75456165500000005</v>
          </cell>
          <cell r="AK51">
            <v>0.76085599900000001</v>
          </cell>
        </row>
        <row r="52">
          <cell r="A52" t="str">
            <v>auto_cd_cgas_2</v>
          </cell>
          <cell r="B52">
            <v>0.2495444651</v>
          </cell>
          <cell r="C52">
            <v>0.25231484729999998</v>
          </cell>
          <cell r="D52">
            <v>0.25626929230000001</v>
          </cell>
          <cell r="E52">
            <v>0.26087537430000002</v>
          </cell>
          <cell r="F52">
            <v>0.2657744031</v>
          </cell>
          <cell r="G52">
            <v>0.2707276569</v>
          </cell>
          <cell r="H52">
            <v>0.27559708849999998</v>
          </cell>
          <cell r="I52">
            <v>0.28031070720000001</v>
          </cell>
          <cell r="J52">
            <v>0.284816915</v>
          </cell>
          <cell r="K52">
            <v>0.28907613589999998</v>
          </cell>
          <cell r="L52">
            <v>0.29305639160000002</v>
          </cell>
          <cell r="M52">
            <v>0.29673038670000002</v>
          </cell>
          <cell r="N52">
            <v>0.30007357540000001</v>
          </cell>
          <cell r="O52">
            <v>0.30306288250000002</v>
          </cell>
          <cell r="P52">
            <v>0.30567584990000002</v>
          </cell>
          <cell r="Q52">
            <v>0.30789004730000002</v>
          </cell>
          <cell r="R52">
            <v>0.30970231939999998</v>
          </cell>
          <cell r="S52">
            <v>0.3111269961</v>
          </cell>
          <cell r="T52">
            <v>0.31217271000000002</v>
          </cell>
          <cell r="U52">
            <v>0.31284445960000001</v>
          </cell>
          <cell r="V52">
            <v>0.31314550260000001</v>
          </cell>
          <cell r="W52">
            <v>0.3130783835</v>
          </cell>
          <cell r="X52">
            <v>0.31264544890000001</v>
          </cell>
          <cell r="Y52">
            <v>0.31184909420000001</v>
          </cell>
          <cell r="Z52">
            <v>0.31069188320000002</v>
          </cell>
          <cell r="AA52">
            <v>0.3091766111</v>
          </cell>
          <cell r="AB52">
            <v>0.30730635090000002</v>
          </cell>
          <cell r="AC52">
            <v>0.30508449809999999</v>
          </cell>
          <cell r="AD52">
            <v>0.30251482120000001</v>
          </cell>
          <cell r="AE52">
            <v>0.29960152179999999</v>
          </cell>
          <cell r="AF52">
            <v>0.2963493022</v>
          </cell>
          <cell r="AG52">
            <v>0.29276344139999999</v>
          </cell>
          <cell r="AH52">
            <v>0.28884987880000002</v>
          </cell>
          <cell r="AI52">
            <v>0.28461530400000001</v>
          </cell>
          <cell r="AJ52">
            <v>0.28006725580000003</v>
          </cell>
          <cell r="AK52">
            <v>0.27521422829999997</v>
          </cell>
        </row>
        <row r="53">
          <cell r="A53" t="str">
            <v>auto_cd_cgas_0</v>
          </cell>
          <cell r="B53">
            <v>0.2495444651</v>
          </cell>
          <cell r="C53">
            <v>0.25236049789999998</v>
          </cell>
          <cell r="D53">
            <v>0.25638797949999997</v>
          </cell>
          <cell r="E53">
            <v>0.26108962540000002</v>
          </cell>
          <cell r="F53">
            <v>0.26611229920000001</v>
          </cell>
          <cell r="G53">
            <v>0.27122925660000002</v>
          </cell>
          <cell r="H53">
            <v>0.27629699210000003</v>
          </cell>
          <cell r="I53">
            <v>0.28122528149999998</v>
          </cell>
          <cell r="J53">
            <v>0.2859574111</v>
          </cell>
          <cell r="K53">
            <v>0.2904575854</v>
          </cell>
          <cell r="L53">
            <v>0.29470310280000001</v>
          </cell>
          <cell r="M53">
            <v>0.29867957099999998</v>
          </cell>
          <cell r="N53">
            <v>0.30237800050000002</v>
          </cell>
          <cell r="O53">
            <v>0.30579303140000003</v>
          </cell>
          <cell r="P53">
            <v>0.3089218366</v>
          </cell>
          <cell r="Q53">
            <v>0.31176342169999999</v>
          </cell>
          <cell r="R53">
            <v>0.31431816499999998</v>
          </cell>
          <cell r="S53">
            <v>0.31658750029999999</v>
          </cell>
          <cell r="T53">
            <v>0.31857369270000002</v>
          </cell>
          <cell r="U53">
            <v>0.32027967480000002</v>
          </cell>
          <cell r="V53">
            <v>0.32170892400000001</v>
          </cell>
          <cell r="W53">
            <v>0.32286537059999998</v>
          </cell>
          <cell r="X53">
            <v>0.32375332750000002</v>
          </cell>
          <cell r="Y53">
            <v>0.32437743499999999</v>
          </cell>
          <cell r="Z53">
            <v>0.32474261739999999</v>
          </cell>
          <cell r="AA53">
            <v>0.32485404769999998</v>
          </cell>
          <cell r="AB53">
            <v>0.324717117</v>
          </cell>
          <cell r="AC53">
            <v>0.32433740789999999</v>
          </cell>
          <cell r="AD53">
            <v>0.3237206702</v>
          </cell>
          <cell r="AE53">
            <v>0.32287279880000003</v>
          </cell>
          <cell r="AF53">
            <v>0.3217998118</v>
          </cell>
          <cell r="AG53">
            <v>0.32050783119999998</v>
          </cell>
          <cell r="AH53">
            <v>0.31900306360000003</v>
          </cell>
          <cell r="AI53">
            <v>0.31729178330000002</v>
          </cell>
          <cell r="AJ53">
            <v>0.3153803161</v>
          </cell>
          <cell r="AK53">
            <v>0.3132750252</v>
          </cell>
        </row>
        <row r="54">
          <cell r="A54" t="str">
            <v>auto_ce_cgas_2</v>
          </cell>
          <cell r="B54">
            <v>0.15020246549999999</v>
          </cell>
          <cell r="C54">
            <v>0.15205803779999999</v>
          </cell>
          <cell r="D54">
            <v>0.15453801210000001</v>
          </cell>
          <cell r="E54">
            <v>0.1572978629</v>
          </cell>
          <cell r="F54">
            <v>0.1601114518</v>
          </cell>
          <cell r="G54">
            <v>0.1628329329</v>
          </cell>
          <cell r="H54">
            <v>0.1653812583</v>
          </cell>
          <cell r="I54">
            <v>0.1677172797</v>
          </cell>
          <cell r="J54">
            <v>0.16981554660000001</v>
          </cell>
          <cell r="K54">
            <v>0.17165848589999999</v>
          </cell>
          <cell r="L54">
            <v>0.17323339879999999</v>
          </cell>
          <cell r="M54">
            <v>0.17453059130000001</v>
          </cell>
          <cell r="N54">
            <v>0.1755422006</v>
          </cell>
          <cell r="O54">
            <v>0.17626145970000001</v>
          </cell>
          <cell r="P54">
            <v>0.1766822405</v>
          </cell>
          <cell r="Q54">
            <v>0.1767987681</v>
          </cell>
          <cell r="R54">
            <v>0.1766158021</v>
          </cell>
          <cell r="S54">
            <v>0.1761476683</v>
          </cell>
          <cell r="T54">
            <v>0.17540622950000001</v>
          </cell>
          <cell r="U54">
            <v>0.1744018105</v>
          </cell>
          <cell r="V54">
            <v>0.17314411399999999</v>
          </cell>
          <cell r="W54">
            <v>0.171642713</v>
          </cell>
          <cell r="X54">
            <v>0.16990728729999999</v>
          </cell>
          <cell r="Y54">
            <v>0.16794772450000001</v>
          </cell>
          <cell r="Z54">
            <v>0.16577415549999999</v>
          </cell>
          <cell r="AA54">
            <v>0.1633969609</v>
          </cell>
          <cell r="AB54">
            <v>0.16082676609999999</v>
          </cell>
          <cell r="AC54">
            <v>0.1580744338</v>
          </cell>
          <cell r="AD54">
            <v>0.1551510542</v>
          </cell>
          <cell r="AE54">
            <v>0.15206793639999999</v>
          </cell>
          <cell r="AF54">
            <v>0.1488365968</v>
          </cell>
          <cell r="AG54">
            <v>0.1454687456</v>
          </cell>
          <cell r="AH54">
            <v>0.14197627099999999</v>
          </cell>
          <cell r="AI54">
            <v>0.13837121999999999</v>
          </cell>
          <cell r="AJ54">
            <v>0.1346657762</v>
          </cell>
          <cell r="AK54">
            <v>0.13087223640000001</v>
          </cell>
        </row>
        <row r="55">
          <cell r="A55" t="str">
            <v>auto_ce_cgas_0</v>
          </cell>
          <cell r="B55">
            <v>0.15020246549999999</v>
          </cell>
          <cell r="C55">
            <v>0.15208636</v>
          </cell>
          <cell r="D55">
            <v>0.15461233520000001</v>
          </cell>
          <cell r="E55">
            <v>0.15743309129999999</v>
          </cell>
          <cell r="F55">
            <v>0.16032595199999999</v>
          </cell>
          <cell r="G55">
            <v>0.16315238339999999</v>
          </cell>
          <cell r="H55">
            <v>0.1658282727</v>
          </cell>
          <cell r="I55">
            <v>0.1683037137</v>
          </cell>
          <cell r="J55">
            <v>0.17054993969999999</v>
          </cell>
          <cell r="K55">
            <v>0.17255116570000001</v>
          </cell>
          <cell r="L55">
            <v>0.1742996175</v>
          </cell>
          <cell r="M55">
            <v>0.1757925454</v>
          </cell>
          <cell r="N55">
            <v>0.17703043769999999</v>
          </cell>
          <cell r="O55">
            <v>0.1780159436</v>
          </cell>
          <cell r="P55">
            <v>0.1787532094</v>
          </cell>
          <cell r="Q55">
            <v>0.17924745589999999</v>
          </cell>
          <cell r="R55">
            <v>0.17950469699999999</v>
          </cell>
          <cell r="S55">
            <v>0.17953154399999999</v>
          </cell>
          <cell r="T55">
            <v>0.17933506469999999</v>
          </cell>
          <cell r="U55">
            <v>0.1789226786</v>
          </cell>
          <cell r="V55">
            <v>0.1783020766</v>
          </cell>
          <cell r="W55">
            <v>0.17748115950000001</v>
          </cell>
          <cell r="X55">
            <v>0.17646798890000001</v>
          </cell>
          <cell r="Y55">
            <v>0.17527074770000001</v>
          </cell>
          <cell r="Z55">
            <v>0.17389770760000001</v>
          </cell>
          <cell r="AA55">
            <v>0.1723572005</v>
          </cell>
          <cell r="AB55">
            <v>0.1706575937</v>
          </cell>
          <cell r="AC55">
            <v>0.1688072676</v>
          </cell>
          <cell r="AD55">
            <v>0.16681459400000001</v>
          </cell>
          <cell r="AE55">
            <v>0.1646879171</v>
          </cell>
          <cell r="AF55">
            <v>0.16243553420000001</v>
          </cell>
          <cell r="AG55">
            <v>0.16006567860000001</v>
          </cell>
          <cell r="AH55">
            <v>0.15758650320000001</v>
          </cell>
          <cell r="AI55">
            <v>0.15500606480000001</v>
          </cell>
          <cell r="AJ55">
            <v>0.1523323103</v>
          </cell>
          <cell r="AK55">
            <v>0.1495730639</v>
          </cell>
        </row>
        <row r="56">
          <cell r="A56" t="str">
            <v>auto_cf_cgas_2</v>
          </cell>
          <cell r="B56">
            <v>7.4609436000000001E-2</v>
          </cell>
          <cell r="C56">
            <v>7.5290206700000001E-2</v>
          </cell>
          <cell r="D56">
            <v>7.6132076500000007E-2</v>
          </cell>
          <cell r="E56">
            <v>7.6945596699999994E-2</v>
          </cell>
          <cell r="F56">
            <v>7.7619323899999995E-2</v>
          </cell>
          <cell r="G56">
            <v>7.8092136100000001E-2</v>
          </cell>
          <cell r="H56">
            <v>7.8339035299999998E-2</v>
          </cell>
          <cell r="I56">
            <v>7.8356677900000005E-2</v>
          </cell>
          <cell r="J56">
            <v>7.81493251E-2</v>
          </cell>
          <cell r="K56">
            <v>7.7725280300000005E-2</v>
          </cell>
          <cell r="L56">
            <v>7.7095122299999999E-2</v>
          </cell>
          <cell r="M56">
            <v>7.6270699100000006E-2</v>
          </cell>
          <cell r="N56">
            <v>7.5264537399999998E-2</v>
          </cell>
          <cell r="O56">
            <v>7.4089487400000001E-2</v>
          </cell>
          <cell r="P56">
            <v>7.27585065E-2</v>
          </cell>
          <cell r="Q56">
            <v>7.1284526400000006E-2</v>
          </cell>
          <cell r="R56">
            <v>6.9683135300000004E-2</v>
          </cell>
          <cell r="S56">
            <v>6.7971894099999999E-2</v>
          </cell>
          <cell r="T56">
            <v>6.61669919E-2</v>
          </cell>
          <cell r="U56">
            <v>6.4283485700000004E-2</v>
          </cell>
          <cell r="V56">
            <v>6.2335534200000001E-2</v>
          </cell>
          <cell r="W56">
            <v>6.0336506499999998E-2</v>
          </cell>
          <cell r="X56">
            <v>5.8299016600000003E-2</v>
          </cell>
          <cell r="Y56">
            <v>5.6234922999999999E-2</v>
          </cell>
          <cell r="Z56">
            <v>5.4155314500000003E-2</v>
          </cell>
          <cell r="AA56">
            <v>5.2070495299999998E-2</v>
          </cell>
          <cell r="AB56">
            <v>4.9989974499999999E-2</v>
          </cell>
          <cell r="AC56">
            <v>4.7922462499999999E-2</v>
          </cell>
          <cell r="AD56">
            <v>4.5875873099999999E-2</v>
          </cell>
          <cell r="AE56">
            <v>4.3857332999999998E-2</v>
          </cell>
          <cell r="AF56">
            <v>4.1873196100000003E-2</v>
          </cell>
          <cell r="AG56">
            <v>3.99290635E-2</v>
          </cell>
          <cell r="AH56">
            <v>3.8029807499999999E-2</v>
          </cell>
          <cell r="AI56">
            <v>3.6179600300000003E-2</v>
          </cell>
          <cell r="AJ56">
            <v>3.4381946199999999E-2</v>
          </cell>
          <cell r="AK56">
            <v>3.2639716800000003E-2</v>
          </cell>
        </row>
        <row r="57">
          <cell r="A57" t="str">
            <v>auto_cf_cgas_0</v>
          </cell>
          <cell r="B57">
            <v>7.4609436000000001E-2</v>
          </cell>
          <cell r="C57">
            <v>7.5303854099999998E-2</v>
          </cell>
          <cell r="D57">
            <v>7.6167883199999994E-2</v>
          </cell>
          <cell r="E57">
            <v>7.7010460899999994E-2</v>
          </cell>
          <cell r="F57">
            <v>7.7721315700000002E-2</v>
          </cell>
          <cell r="G57">
            <v>7.8242029099999999E-2</v>
          </cell>
          <cell r="H57">
            <v>7.8545799700000002E-2</v>
          </cell>
          <cell r="I57">
            <v>7.8624437599999999E-2</v>
          </cell>
          <cell r="J57">
            <v>7.8480431500000003E-2</v>
          </cell>
          <cell r="K57">
            <v>7.8122275800000002E-2</v>
          </cell>
          <cell r="L57">
            <v>7.7561773099999995E-2</v>
          </cell>
          <cell r="M57">
            <v>7.6812491100000005E-2</v>
          </cell>
          <cell r="N57">
            <v>7.5888872199999999E-2</v>
          </cell>
          <cell r="O57">
            <v>7.4805708200000001E-2</v>
          </cell>
          <cell r="P57">
            <v>7.3577815000000005E-2</v>
          </cell>
          <cell r="Q57">
            <v>7.2219823200000005E-2</v>
          </cell>
          <cell r="R57">
            <v>7.0746033799999997E-2</v>
          </cell>
          <cell r="S57">
            <v>6.9170316300000007E-2</v>
          </cell>
          <cell r="T57">
            <v>6.7506034800000003E-2</v>
          </cell>
          <cell r="U57">
            <v>6.5765993800000005E-2</v>
          </cell>
          <cell r="V57">
            <v>6.3962399899999994E-2</v>
          </cell>
          <cell r="W57">
            <v>6.21068335E-2</v>
          </cell>
          <cell r="X57">
            <v>6.0210231900000001E-2</v>
          </cell>
          <cell r="Y57">
            <v>5.8282877499999997E-2</v>
          </cell>
          <cell r="Z57">
            <v>5.6334393599999998E-2</v>
          </cell>
          <cell r="AA57">
            <v>5.43737444E-2</v>
          </cell>
          <cell r="AB57">
            <v>5.2409239099999998E-2</v>
          </cell>
          <cell r="AC57">
            <v>5.0448539799999997E-2</v>
          </cell>
          <cell r="AD57">
            <v>4.8498672499999999E-2</v>
          </cell>
          <cell r="AE57">
            <v>4.65660408E-2</v>
          </cell>
          <cell r="AF57">
            <v>4.4656442499999997E-2</v>
          </cell>
          <cell r="AG57">
            <v>4.2775088199999999E-2</v>
          </cell>
          <cell r="AH57">
            <v>4.0926621500000003E-2</v>
          </cell>
          <cell r="AI57">
            <v>3.9115141899999997E-2</v>
          </cell>
          <cell r="AJ57">
            <v>3.7344228100000001E-2</v>
          </cell>
          <cell r="AK57">
            <v>3.5616963299999999E-2</v>
          </cell>
        </row>
        <row r="58">
          <cell r="A58" t="str">
            <v>auto_cg_cgas_2</v>
          </cell>
          <cell r="B58">
            <v>0.13435819299999999</v>
          </cell>
          <cell r="C58">
            <v>0.13584218980000001</v>
          </cell>
          <cell r="D58">
            <v>0.1373768403</v>
          </cell>
          <cell r="E58">
            <v>0.13858795539999999</v>
          </cell>
          <cell r="F58">
            <v>0.13928248209999999</v>
          </cell>
          <cell r="G58">
            <v>0.1393791469</v>
          </cell>
          <cell r="H58">
            <v>0.1388700584</v>
          </cell>
          <cell r="I58">
            <v>0.13778783189999999</v>
          </cell>
          <cell r="J58">
            <v>0.13617824119999999</v>
          </cell>
          <cell r="K58">
            <v>0.13409233249999999</v>
          </cell>
          <cell r="L58">
            <v>0.13158262100000001</v>
          </cell>
          <cell r="M58">
            <v>0.12870105949999999</v>
          </cell>
          <cell r="N58">
            <v>0.12549792679999999</v>
          </cell>
          <cell r="O58">
            <v>0.1220212125</v>
          </cell>
          <cell r="P58">
            <v>0.1183162841</v>
          </cell>
          <cell r="Q58">
            <v>0.1144257201</v>
          </cell>
          <cell r="R58">
            <v>0.11039231450000001</v>
          </cell>
          <cell r="S58">
            <v>0.1062579952</v>
          </cell>
          <cell r="T58">
            <v>0.102060137</v>
          </cell>
          <cell r="U58">
            <v>9.78319879E-2</v>
          </cell>
          <cell r="V58">
            <v>9.3603089099999995E-2</v>
          </cell>
          <cell r="W58">
            <v>8.9399555399999997E-2</v>
          </cell>
          <cell r="X58">
            <v>8.5244279100000001E-2</v>
          </cell>
          <cell r="Y58">
            <v>8.1157103800000005E-2</v>
          </cell>
          <cell r="Z58">
            <v>7.7154994500000004E-2</v>
          </cell>
          <cell r="AA58">
            <v>7.3252213999999996E-2</v>
          </cell>
          <cell r="AB58">
            <v>6.9460508899999995E-2</v>
          </cell>
          <cell r="AC58">
            <v>6.5789302600000002E-2</v>
          </cell>
          <cell r="AD58">
            <v>6.2245893300000001E-2</v>
          </cell>
          <cell r="AE58">
            <v>5.88356534E-2</v>
          </cell>
          <cell r="AF58">
            <v>5.5562225799999997E-2</v>
          </cell>
          <cell r="AG58">
            <v>5.2427716899999997E-2</v>
          </cell>
          <cell r="AH58">
            <v>4.9432881900000003E-2</v>
          </cell>
          <cell r="AI58">
            <v>4.6577301799999998E-2</v>
          </cell>
          <cell r="AJ58">
            <v>4.38595507E-2</v>
          </cell>
          <cell r="AK58">
            <v>4.12773512E-2</v>
          </cell>
        </row>
        <row r="59">
          <cell r="A59" t="str">
            <v>auto_cg_cgas_0</v>
          </cell>
          <cell r="B59">
            <v>0.13435819299999999</v>
          </cell>
          <cell r="C59">
            <v>0.13586778920000001</v>
          </cell>
          <cell r="D59">
            <v>0.1374440857</v>
          </cell>
          <cell r="E59">
            <v>0.1387094488</v>
          </cell>
          <cell r="F59">
            <v>0.13947225620000001</v>
          </cell>
          <cell r="G59">
            <v>0.13965508709999999</v>
          </cell>
          <cell r="H59">
            <v>0.13924622179999999</v>
          </cell>
          <cell r="I59">
            <v>0.1382696749</v>
          </cell>
          <cell r="J59">
            <v>0.1367676786</v>
          </cell>
          <cell r="K59">
            <v>0.1347908163</v>
          </cell>
          <cell r="L59">
            <v>0.13239259859999999</v>
          </cell>
          <cell r="M59">
            <v>0.1296265207</v>
          </cell>
          <cell r="N59">
            <v>0.12654447050000001</v>
          </cell>
          <cell r="O59">
            <v>0.1231958653</v>
          </cell>
          <cell r="P59">
            <v>0.1196271827</v>
          </cell>
          <cell r="Q59">
            <v>0.1158817151</v>
          </cell>
          <cell r="R59">
            <v>0.11199945579999999</v>
          </cell>
          <cell r="S59">
            <v>0.1080170724</v>
          </cell>
          <cell r="T59">
            <v>0.1039679379</v>
          </cell>
          <cell r="U59">
            <v>9.9882204700000005E-2</v>
          </cell>
          <cell r="V59">
            <v>9.5786910599999997E-2</v>
          </cell>
          <cell r="W59">
            <v>9.1706106800000006E-2</v>
          </cell>
          <cell r="X59">
            <v>8.7661003299999998E-2</v>
          </cell>
          <cell r="Y59">
            <v>8.3670124999999998E-2</v>
          </cell>
          <cell r="Z59">
            <v>7.9749476200000002E-2</v>
          </cell>
          <cell r="AA59">
            <v>7.5912708800000006E-2</v>
          </cell>
          <cell r="AB59">
            <v>7.2171292200000001E-2</v>
          </cell>
          <cell r="AC59">
            <v>6.8534683700000001E-2</v>
          </cell>
          <cell r="AD59">
            <v>6.5010495599999996E-2</v>
          </cell>
          <cell r="AE59">
            <v>6.1604660300000003E-2</v>
          </cell>
          <cell r="AF59">
            <v>5.8321589200000003E-2</v>
          </cell>
          <cell r="AG59">
            <v>5.51643271E-2</v>
          </cell>
          <cell r="AH59">
            <v>5.2134699499999999E-2</v>
          </cell>
          <cell r="AI59">
            <v>4.9233452499999997E-2</v>
          </cell>
          <cell r="AJ59">
            <v>4.6460385399999998E-2</v>
          </cell>
          <cell r="AK59">
            <v>4.3814474700000001E-2</v>
          </cell>
        </row>
        <row r="60">
          <cell r="A60" t="str">
            <v>newauto_ca_cfut_2</v>
          </cell>
          <cell r="B60">
            <v>528.68436870000005</v>
          </cell>
          <cell r="C60">
            <v>598.23805630000004</v>
          </cell>
          <cell r="D60">
            <v>650.24460859999999</v>
          </cell>
          <cell r="E60">
            <v>689.67491989999996</v>
          </cell>
          <cell r="F60">
            <v>720.25056119999999</v>
          </cell>
          <cell r="G60">
            <v>744.65539409999997</v>
          </cell>
          <cell r="H60">
            <v>765.44422840000004</v>
          </cell>
          <cell r="I60">
            <v>784.34265600000003</v>
          </cell>
          <cell r="J60">
            <v>801.72941730000002</v>
          </cell>
          <cell r="K60">
            <v>817.82974549999994</v>
          </cell>
          <cell r="L60">
            <v>832.78465270000004</v>
          </cell>
          <cell r="M60">
            <v>846.66731670000001</v>
          </cell>
          <cell r="N60">
            <v>859.49676269999998</v>
          </cell>
          <cell r="O60">
            <v>871.24857950000001</v>
          </cell>
          <cell r="P60">
            <v>881.86163450000004</v>
          </cell>
          <cell r="Q60">
            <v>891.24024740000004</v>
          </cell>
          <cell r="R60">
            <v>900.04909120000002</v>
          </cell>
          <cell r="S60">
            <v>908.87380050000002</v>
          </cell>
          <cell r="T60">
            <v>917.33707189999996</v>
          </cell>
          <cell r="U60">
            <v>925.16180469999995</v>
          </cell>
          <cell r="V60">
            <v>932.14955999999995</v>
          </cell>
          <cell r="W60">
            <v>938.13975989999994</v>
          </cell>
          <cell r="X60">
            <v>942.98627209999995</v>
          </cell>
          <cell r="Y60">
            <v>946.54538620000005</v>
          </cell>
          <cell r="Z60">
            <v>948.67037449999998</v>
          </cell>
          <cell r="AA60">
            <v>949.20979520000003</v>
          </cell>
          <cell r="AB60">
            <v>948.00805509999998</v>
          </cell>
          <cell r="AC60">
            <v>944.90749789999995</v>
          </cell>
          <cell r="AD60">
            <v>939.75164959999995</v>
          </cell>
          <cell r="AE60">
            <v>932.38941350000005</v>
          </cell>
          <cell r="AF60">
            <v>922.6800839</v>
          </cell>
          <cell r="AG60">
            <v>910.49903019999999</v>
          </cell>
          <cell r="AH60">
            <v>895.74389670000005</v>
          </cell>
          <cell r="AI60">
            <v>878.34111040000005</v>
          </cell>
          <cell r="AJ60">
            <v>858.25241449999999</v>
          </cell>
          <cell r="AK60">
            <v>835.48107860000005</v>
          </cell>
        </row>
        <row r="61">
          <cell r="A61" t="str">
            <v>newauto_ca_cfut_0</v>
          </cell>
          <cell r="B61">
            <v>528.68436870000005</v>
          </cell>
          <cell r="C61">
            <v>599.67283229999998</v>
          </cell>
          <cell r="D61">
            <v>652.52066960000002</v>
          </cell>
          <cell r="E61">
            <v>692.64251679999995</v>
          </cell>
          <cell r="F61">
            <v>724.10353199999997</v>
          </cell>
          <cell r="G61">
            <v>749.80734910000001</v>
          </cell>
          <cell r="H61">
            <v>771.73921810000002</v>
          </cell>
          <cell r="I61">
            <v>791.21241199999997</v>
          </cell>
          <cell r="J61">
            <v>809.07593599999996</v>
          </cell>
          <cell r="K61">
            <v>825.87108860000001</v>
          </cell>
          <cell r="L61">
            <v>841.94136600000002</v>
          </cell>
          <cell r="M61">
            <v>857.50588219999997</v>
          </cell>
          <cell r="N61">
            <v>872.70667179999998</v>
          </cell>
          <cell r="O61">
            <v>887.63832930000001</v>
          </cell>
          <cell r="P61">
            <v>902.36619919999998</v>
          </cell>
          <cell r="Q61">
            <v>916.93735230000004</v>
          </cell>
          <cell r="R61">
            <v>931.38720090000004</v>
          </cell>
          <cell r="S61">
            <v>945.7435107</v>
          </cell>
          <cell r="T61">
            <v>960.02888069999995</v>
          </cell>
          <cell r="U61">
            <v>974.26233079999997</v>
          </cell>
          <cell r="V61">
            <v>988.46036619999995</v>
          </cell>
          <cell r="W61">
            <v>1002.6377199999999</v>
          </cell>
          <cell r="X61">
            <v>1016.8078819999999</v>
          </cell>
          <cell r="Y61">
            <v>1030.9834820000001</v>
          </cell>
          <cell r="Z61">
            <v>1045.176553</v>
          </cell>
          <cell r="AA61">
            <v>1059.3987139999999</v>
          </cell>
          <cell r="AB61">
            <v>1073.661274</v>
          </cell>
          <cell r="AC61">
            <v>1087.975291</v>
          </cell>
          <cell r="AD61">
            <v>1102.351582</v>
          </cell>
          <cell r="AE61">
            <v>1116.80071</v>
          </cell>
          <cell r="AF61">
            <v>1131.3329510000001</v>
          </cell>
          <cell r="AG61">
            <v>1145.958255</v>
          </cell>
          <cell r="AH61">
            <v>1160.6861980000001</v>
          </cell>
          <cell r="AI61">
            <v>1175.5259430000001</v>
          </cell>
          <cell r="AJ61">
            <v>1190.4862000000001</v>
          </cell>
          <cell r="AK61">
            <v>1205.575196</v>
          </cell>
        </row>
        <row r="62">
          <cell r="A62" t="str">
            <v>newauto_cb_cfut_2</v>
          </cell>
          <cell r="B62">
            <v>507.5668948</v>
          </cell>
          <cell r="C62">
            <v>573.64915550000001</v>
          </cell>
          <cell r="D62">
            <v>622.34368319999999</v>
          </cell>
          <cell r="E62">
            <v>658.59888820000003</v>
          </cell>
          <cell r="F62">
            <v>686.09930680000002</v>
          </cell>
          <cell r="G62">
            <v>707.47845040000004</v>
          </cell>
          <cell r="H62">
            <v>725.212851</v>
          </cell>
          <cell r="I62">
            <v>740.98416910000003</v>
          </cell>
          <cell r="J62">
            <v>755.18424819999996</v>
          </cell>
          <cell r="K62">
            <v>768.03571959999999</v>
          </cell>
          <cell r="L62">
            <v>779.66852019999999</v>
          </cell>
          <cell r="M62">
            <v>790.14138370000001</v>
          </cell>
          <cell r="N62">
            <v>799.45797259999995</v>
          </cell>
          <cell r="O62">
            <v>807.57862299999999</v>
          </cell>
          <cell r="P62">
            <v>814.42747480000003</v>
          </cell>
          <cell r="Q62">
            <v>819.89496259999999</v>
          </cell>
          <cell r="R62">
            <v>824.58246329999997</v>
          </cell>
          <cell r="S62">
            <v>829.04488719999995</v>
          </cell>
          <cell r="T62">
            <v>832.96573939999996</v>
          </cell>
          <cell r="U62">
            <v>836.10965869999995</v>
          </cell>
          <cell r="V62">
            <v>838.30916079999997</v>
          </cell>
          <cell r="W62">
            <v>839.43071139999995</v>
          </cell>
          <cell r="X62">
            <v>839.35535300000004</v>
          </cell>
          <cell r="Y62">
            <v>837.96907710000005</v>
          </cell>
          <cell r="Z62">
            <v>835.15885590000005</v>
          </cell>
          <cell r="AA62">
            <v>830.81187390000002</v>
          </cell>
          <cell r="AB62">
            <v>824.81665090000001</v>
          </cell>
          <cell r="AC62">
            <v>817.06538680000006</v>
          </cell>
          <cell r="AD62">
            <v>807.45716359999994</v>
          </cell>
          <cell r="AE62">
            <v>795.90178579999997</v>
          </cell>
          <cell r="AF62">
            <v>782.32408039999996</v>
          </cell>
          <cell r="AG62">
            <v>766.66848340000001</v>
          </cell>
          <cell r="AH62">
            <v>748.9037452</v>
          </cell>
          <cell r="AI62">
            <v>729.02752150000003</v>
          </cell>
          <cell r="AJ62">
            <v>707.07059990000005</v>
          </cell>
          <cell r="AK62">
            <v>683.10046720000003</v>
          </cell>
        </row>
        <row r="63">
          <cell r="A63" t="str">
            <v>newauto_cb_cfut_0</v>
          </cell>
          <cell r="B63">
            <v>507.5668948</v>
          </cell>
          <cell r="C63">
            <v>575.04322830000001</v>
          </cell>
          <cell r="D63">
            <v>624.60040260000005</v>
          </cell>
          <cell r="E63">
            <v>661.60013049999998</v>
          </cell>
          <cell r="F63">
            <v>690.05534</v>
          </cell>
          <cell r="G63">
            <v>712.81732079999995</v>
          </cell>
          <cell r="H63">
            <v>731.82469830000002</v>
          </cell>
          <cell r="I63">
            <v>748.35290010000006</v>
          </cell>
          <cell r="J63">
            <v>763.22203019999995</v>
          </cell>
          <cell r="K63">
            <v>776.95215450000001</v>
          </cell>
          <cell r="L63">
            <v>789.87145190000001</v>
          </cell>
          <cell r="M63">
            <v>802.18799490000004</v>
          </cell>
          <cell r="N63">
            <v>814.03570930000001</v>
          </cell>
          <cell r="O63">
            <v>825.50300530000004</v>
          </cell>
          <cell r="P63">
            <v>836.65025130000004</v>
          </cell>
          <cell r="Q63">
            <v>847.52026820000003</v>
          </cell>
          <cell r="R63">
            <v>858.14462639999999</v>
          </cell>
          <cell r="S63">
            <v>868.54745679999996</v>
          </cell>
          <cell r="T63">
            <v>878.74780290000001</v>
          </cell>
          <cell r="U63">
            <v>888.76112820000003</v>
          </cell>
          <cell r="V63">
            <v>898.60032850000005</v>
          </cell>
          <cell r="W63">
            <v>908.27643809999995</v>
          </cell>
          <cell r="X63">
            <v>917.79913299999998</v>
          </cell>
          <cell r="Y63">
            <v>927.17709079999997</v>
          </cell>
          <cell r="Z63">
            <v>936.41824120000001</v>
          </cell>
          <cell r="AA63">
            <v>945.52993149999998</v>
          </cell>
          <cell r="AB63">
            <v>954.5190255</v>
          </cell>
          <cell r="AC63">
            <v>963.39195080000002</v>
          </cell>
          <cell r="AD63">
            <v>972.15470870000001</v>
          </cell>
          <cell r="AE63">
            <v>980.812859</v>
          </cell>
          <cell r="AF63">
            <v>989.37148920000004</v>
          </cell>
          <cell r="AG63">
            <v>997.83517519999998</v>
          </cell>
          <cell r="AH63">
            <v>1006.207942</v>
          </cell>
          <cell r="AI63">
            <v>1014.493228</v>
          </cell>
          <cell r="AJ63">
            <v>1022.693852</v>
          </cell>
          <cell r="AK63">
            <v>1030.8119919999999</v>
          </cell>
        </row>
        <row r="64">
          <cell r="A64" t="str">
            <v>newauto_cc_cfut_2</v>
          </cell>
          <cell r="B64">
            <v>351.33496400000001</v>
          </cell>
          <cell r="C64">
            <v>396.60028740000001</v>
          </cell>
          <cell r="D64">
            <v>429.46134050000001</v>
          </cell>
          <cell r="E64">
            <v>453.4671917</v>
          </cell>
          <cell r="F64">
            <v>471.24690670000001</v>
          </cell>
          <cell r="G64">
            <v>484.66391019999998</v>
          </cell>
          <cell r="H64">
            <v>495.45005689999999</v>
          </cell>
          <cell r="I64">
            <v>504.7874147</v>
          </cell>
          <cell r="J64">
            <v>512.96714759999998</v>
          </cell>
          <cell r="K64">
            <v>520.14856870000006</v>
          </cell>
          <cell r="L64">
            <v>526.41906100000006</v>
          </cell>
          <cell r="M64">
            <v>531.81294560000003</v>
          </cell>
          <cell r="N64">
            <v>536.32475260000001</v>
          </cell>
          <cell r="O64">
            <v>539.91841360000001</v>
          </cell>
          <cell r="P64">
            <v>542.53274710000005</v>
          </cell>
          <cell r="Q64">
            <v>544.08356389999994</v>
          </cell>
          <cell r="R64">
            <v>544.96668529999999</v>
          </cell>
          <cell r="S64">
            <v>545.56459819999998</v>
          </cell>
          <cell r="T64">
            <v>545.69068149999998</v>
          </cell>
          <cell r="U64">
            <v>545.20469449999996</v>
          </cell>
          <cell r="V64">
            <v>544.00836930000003</v>
          </cell>
          <cell r="W64">
            <v>542.02527889999999</v>
          </cell>
          <cell r="X64">
            <v>539.18937110000002</v>
          </cell>
          <cell r="Y64">
            <v>535.4394489</v>
          </cell>
          <cell r="Z64">
            <v>530.71711419999997</v>
          </cell>
          <cell r="AA64">
            <v>524.9666479</v>
          </cell>
          <cell r="AB64">
            <v>518.1359976</v>
          </cell>
          <cell r="AC64">
            <v>510.17843800000003</v>
          </cell>
          <cell r="AD64">
            <v>501.05465509999999</v>
          </cell>
          <cell r="AE64">
            <v>490.73508700000002</v>
          </cell>
          <cell r="AF64">
            <v>479.2023992</v>
          </cell>
          <cell r="AG64">
            <v>466.45396019999998</v>
          </cell>
          <cell r="AH64">
            <v>452.5041933</v>
          </cell>
          <cell r="AI64">
            <v>437.38666540000003</v>
          </cell>
          <cell r="AJ64">
            <v>421.1557583</v>
          </cell>
          <cell r="AK64">
            <v>403.88776460000003</v>
          </cell>
        </row>
        <row r="65">
          <cell r="A65" t="str">
            <v>newauto_cc_cfut_0</v>
          </cell>
          <cell r="B65">
            <v>351.33496400000001</v>
          </cell>
          <cell r="C65">
            <v>397.57666210000002</v>
          </cell>
          <cell r="D65">
            <v>431.0723491</v>
          </cell>
          <cell r="E65">
            <v>455.64814749999999</v>
          </cell>
          <cell r="F65">
            <v>474.15910330000003</v>
          </cell>
          <cell r="G65">
            <v>488.62357989999998</v>
          </cell>
          <cell r="H65">
            <v>500.40662320000001</v>
          </cell>
          <cell r="I65">
            <v>510.40170640000002</v>
          </cell>
          <cell r="J65">
            <v>519.18056549999994</v>
          </cell>
          <cell r="K65">
            <v>527.10412559999997</v>
          </cell>
          <cell r="L65">
            <v>534.3992088</v>
          </cell>
          <cell r="M65">
            <v>541.20910389999995</v>
          </cell>
          <cell r="N65">
            <v>547.6257511</v>
          </cell>
          <cell r="O65">
            <v>553.7096755</v>
          </cell>
          <cell r="P65">
            <v>559.50208750000002</v>
          </cell>
          <cell r="Q65">
            <v>565.03211450000003</v>
          </cell>
          <cell r="R65">
            <v>570.32112329999995</v>
          </cell>
          <cell r="S65">
            <v>575.38532970000006</v>
          </cell>
          <cell r="T65">
            <v>580.23740840000005</v>
          </cell>
          <cell r="U65">
            <v>584.88752639999996</v>
          </cell>
          <cell r="V65">
            <v>589.3440392</v>
          </cell>
          <cell r="W65">
            <v>593.61397699999998</v>
          </cell>
          <cell r="X65">
            <v>597.70339239999998</v>
          </cell>
          <cell r="Y65">
            <v>601.61760870000001</v>
          </cell>
          <cell r="Z65">
            <v>605.36139279999998</v>
          </cell>
          <cell r="AA65">
            <v>608.93906990000005</v>
          </cell>
          <cell r="AB65">
            <v>612.35459219999996</v>
          </cell>
          <cell r="AC65">
            <v>615.61157349999996</v>
          </cell>
          <cell r="AD65">
            <v>618.71329890000004</v>
          </cell>
          <cell r="AE65">
            <v>621.66271759999995</v>
          </cell>
          <cell r="AF65">
            <v>624.46242719999998</v>
          </cell>
          <cell r="AG65">
            <v>627.11465329999999</v>
          </cell>
          <cell r="AH65">
            <v>629.62122910000005</v>
          </cell>
          <cell r="AI65">
            <v>631.98357880000003</v>
          </cell>
          <cell r="AJ65">
            <v>634.20270530000005</v>
          </cell>
          <cell r="AK65">
            <v>636.27918309999995</v>
          </cell>
        </row>
        <row r="66">
          <cell r="A66" t="str">
            <v>newauto_cd_cfut_2</v>
          </cell>
          <cell r="B66">
            <v>194.7292726</v>
          </cell>
          <cell r="C66">
            <v>218.62508800000001</v>
          </cell>
          <cell r="D66">
            <v>234.78025629999999</v>
          </cell>
          <cell r="E66">
            <v>245.47873390000001</v>
          </cell>
          <cell r="F66">
            <v>252.3924346</v>
          </cell>
          <cell r="G66">
            <v>256.68252059999998</v>
          </cell>
          <cell r="H66">
            <v>259.36974179999999</v>
          </cell>
          <cell r="I66">
            <v>261.1376841</v>
          </cell>
          <cell r="J66">
            <v>262.17552699999999</v>
          </cell>
          <cell r="K66">
            <v>262.58798710000002</v>
          </cell>
          <cell r="L66">
            <v>262.43605530000002</v>
          </cell>
          <cell r="M66">
            <v>261.75168500000001</v>
          </cell>
          <cell r="N66">
            <v>260.54729880000002</v>
          </cell>
          <cell r="O66">
            <v>258.82213990000002</v>
          </cell>
          <cell r="P66">
            <v>256.5663869</v>
          </cell>
          <cell r="Q66">
            <v>253.76366479999999</v>
          </cell>
          <cell r="R66">
            <v>250.62671829999999</v>
          </cell>
          <cell r="S66">
            <v>247.3613311</v>
          </cell>
          <cell r="T66">
            <v>243.91034859999999</v>
          </cell>
          <cell r="U66">
            <v>240.23693470000001</v>
          </cell>
          <cell r="V66">
            <v>236.32408670000001</v>
          </cell>
          <cell r="W66">
            <v>232.16573940000001</v>
          </cell>
          <cell r="X66">
            <v>227.7614288</v>
          </cell>
          <cell r="Y66">
            <v>223.1134849</v>
          </cell>
          <cell r="Z66">
            <v>218.22568889999999</v>
          </cell>
          <cell r="AA66">
            <v>213.10270800000001</v>
          </cell>
          <cell r="AB66">
            <v>207.74992599999999</v>
          </cell>
          <cell r="AC66">
            <v>202.17346599999999</v>
          </cell>
          <cell r="AD66">
            <v>196.3802977</v>
          </cell>
          <cell r="AE66">
            <v>190.37837669999999</v>
          </cell>
          <cell r="AF66">
            <v>184.17679050000001</v>
          </cell>
          <cell r="AG66">
            <v>177.78590299999999</v>
          </cell>
          <cell r="AH66">
            <v>171.21749819999999</v>
          </cell>
          <cell r="AI66">
            <v>164.48492959999999</v>
          </cell>
          <cell r="AJ66">
            <v>157.60327889999999</v>
          </cell>
          <cell r="AK66">
            <v>150.58952600000001</v>
          </cell>
        </row>
        <row r="67">
          <cell r="A67" t="str">
            <v>newauto_cd_cfut_0</v>
          </cell>
          <cell r="B67">
            <v>194.7292726</v>
          </cell>
          <cell r="C67">
            <v>219.168476</v>
          </cell>
          <cell r="D67">
            <v>235.6835873</v>
          </cell>
          <cell r="E67">
            <v>246.70454860000001</v>
          </cell>
          <cell r="F67">
            <v>254.0235983</v>
          </cell>
          <cell r="G67">
            <v>258.88249569999999</v>
          </cell>
          <cell r="H67">
            <v>262.10335930000002</v>
          </cell>
          <cell r="I67">
            <v>264.21364610000001</v>
          </cell>
          <cell r="J67">
            <v>265.54511889999998</v>
          </cell>
          <cell r="K67">
            <v>266.30457610000002</v>
          </cell>
          <cell r="L67">
            <v>266.62124879999999</v>
          </cell>
          <cell r="M67">
            <v>266.57715569999999</v>
          </cell>
          <cell r="N67">
            <v>266.22589770000002</v>
          </cell>
          <cell r="O67">
            <v>265.60399530000001</v>
          </cell>
          <cell r="P67">
            <v>264.73760379999999</v>
          </cell>
          <cell r="Q67">
            <v>263.64644170000003</v>
          </cell>
          <cell r="R67">
            <v>262.34610179999999</v>
          </cell>
          <cell r="S67">
            <v>260.84943399999997</v>
          </cell>
          <cell r="T67">
            <v>259.16739990000002</v>
          </cell>
          <cell r="U67">
            <v>257.30962699999998</v>
          </cell>
          <cell r="V67">
            <v>255.28478490000001</v>
          </cell>
          <cell r="W67">
            <v>253.10085140000001</v>
          </cell>
          <cell r="X67">
            <v>250.76530159999999</v>
          </cell>
          <cell r="Y67">
            <v>248.2852436</v>
          </cell>
          <cell r="Z67">
            <v>245.6675113</v>
          </cell>
          <cell r="AA67">
            <v>242.91872549999999</v>
          </cell>
          <cell r="AB67">
            <v>240.045332</v>
          </cell>
          <cell r="AC67">
            <v>237.0536213</v>
          </cell>
          <cell r="AD67">
            <v>233.94973809999999</v>
          </cell>
          <cell r="AE67">
            <v>230.7396833</v>
          </cell>
          <cell r="AF67">
            <v>227.4293131</v>
          </cell>
          <cell r="AG67">
            <v>224.024338</v>
          </cell>
          <cell r="AH67">
            <v>220.53032250000001</v>
          </cell>
          <cell r="AI67">
            <v>216.95268730000001</v>
          </cell>
          <cell r="AJ67">
            <v>213.29671440000001</v>
          </cell>
          <cell r="AK67">
            <v>209.56755459999999</v>
          </cell>
        </row>
        <row r="68">
          <cell r="A68" t="str">
            <v>newauto_ce_cfut_2</v>
          </cell>
          <cell r="B68">
            <v>119.7902723</v>
          </cell>
          <cell r="C68">
            <v>133.83041499999999</v>
          </cell>
          <cell r="D68">
            <v>142.64325310000001</v>
          </cell>
          <cell r="E68">
            <v>147.81965729999999</v>
          </cell>
          <cell r="F68">
            <v>150.5125051</v>
          </cell>
          <cell r="G68">
            <v>151.5092966</v>
          </cell>
          <cell r="H68">
            <v>151.47283580000001</v>
          </cell>
          <cell r="I68">
            <v>150.84156630000001</v>
          </cell>
          <cell r="J68">
            <v>149.7494082</v>
          </cell>
          <cell r="K68">
            <v>148.27119870000001</v>
          </cell>
          <cell r="L68">
            <v>146.4518807</v>
          </cell>
          <cell r="M68">
            <v>144.31777600000001</v>
          </cell>
          <cell r="N68">
            <v>141.8834659</v>
          </cell>
          <cell r="O68">
            <v>139.15614969999999</v>
          </cell>
          <cell r="P68">
            <v>136.13839479999999</v>
          </cell>
          <cell r="Q68">
            <v>132.8298465</v>
          </cell>
          <cell r="R68">
            <v>129.3516042</v>
          </cell>
          <cell r="S68">
            <v>125.821077</v>
          </cell>
          <cell r="T68">
            <v>122.2196019</v>
          </cell>
          <cell r="U68">
            <v>118.5377026</v>
          </cell>
          <cell r="V68">
            <v>114.7756514</v>
          </cell>
          <cell r="W68">
            <v>110.9391227</v>
          </cell>
          <cell r="X68">
            <v>107.0365108</v>
          </cell>
          <cell r="Y68">
            <v>103.0774914</v>
          </cell>
          <cell r="Z68">
            <v>99.072315230000001</v>
          </cell>
          <cell r="AA68">
            <v>95.03149062</v>
          </cell>
          <cell r="AB68">
            <v>90.965656330000002</v>
          </cell>
          <cell r="AC68">
            <v>86.885537600000006</v>
          </cell>
          <cell r="AD68">
            <v>82.801930089999999</v>
          </cell>
          <cell r="AE68">
            <v>78.725684689999994</v>
          </cell>
          <cell r="AF68">
            <v>74.667683229999994</v>
          </cell>
          <cell r="AG68">
            <v>70.638802609999999</v>
          </cell>
          <cell r="AH68">
            <v>66.649871419999997</v>
          </cell>
          <cell r="AI68">
            <v>62.711623070000002</v>
          </cell>
          <cell r="AJ68">
            <v>58.834649599999999</v>
          </cell>
          <cell r="AK68">
            <v>55.029359169999999</v>
          </cell>
        </row>
        <row r="69">
          <cell r="A69" t="str">
            <v>newauto_ce_cfut_0</v>
          </cell>
          <cell r="B69">
            <v>119.7902723</v>
          </cell>
          <cell r="C69">
            <v>134.1675395</v>
          </cell>
          <cell r="D69">
            <v>143.2118821</v>
          </cell>
          <cell r="E69">
            <v>148.59991769999999</v>
          </cell>
          <cell r="F69">
            <v>151.55669649999999</v>
          </cell>
          <cell r="G69">
            <v>152.91812010000001</v>
          </cell>
          <cell r="H69">
            <v>153.2289098</v>
          </cell>
          <cell r="I69">
            <v>152.83366240000001</v>
          </cell>
          <cell r="J69">
            <v>151.94687379999999</v>
          </cell>
          <cell r="K69">
            <v>150.7016692</v>
          </cell>
          <cell r="L69">
            <v>149.181659</v>
          </cell>
          <cell r="M69">
            <v>147.44086730000001</v>
          </cell>
          <cell r="N69">
            <v>145.51579090000001</v>
          </cell>
          <cell r="O69">
            <v>143.43251319999999</v>
          </cell>
          <cell r="P69">
            <v>141.21082860000001</v>
          </cell>
          <cell r="Q69">
            <v>138.8666101</v>
          </cell>
          <cell r="R69">
            <v>136.4131806</v>
          </cell>
          <cell r="S69">
            <v>133.86212739999999</v>
          </cell>
          <cell r="T69">
            <v>131.22380269999999</v>
          </cell>
          <cell r="U69">
            <v>128.50764839999999</v>
          </cell>
          <cell r="V69">
            <v>125.72241750000001</v>
          </cell>
          <cell r="W69">
            <v>122.87632859999999</v>
          </cell>
          <cell r="X69">
            <v>119.9771744</v>
          </cell>
          <cell r="Y69">
            <v>117.0323971</v>
          </cell>
          <cell r="Z69">
            <v>114.0491384</v>
          </cell>
          <cell r="AA69">
            <v>111.0342708</v>
          </cell>
          <cell r="AB69">
            <v>107.994415</v>
          </cell>
          <cell r="AC69">
            <v>104.9359484</v>
          </cell>
          <cell r="AD69">
            <v>101.8650075</v>
          </cell>
          <cell r="AE69">
            <v>98.78748788</v>
          </cell>
          <cell r="AF69">
            <v>95.709042499999995</v>
          </cell>
          <cell r="AG69">
            <v>92.635080930000001</v>
          </cell>
          <cell r="AH69">
            <v>89.570769299999995</v>
          </cell>
          <cell r="AI69">
            <v>86.521031890000003</v>
          </cell>
          <cell r="AJ69">
            <v>83.490554119999999</v>
          </cell>
          <cell r="AK69">
            <v>80.483786749999993</v>
          </cell>
        </row>
        <row r="70">
          <cell r="A70" t="str">
            <v>newauto_cf_cfut_2</v>
          </cell>
          <cell r="B70">
            <v>57.932893</v>
          </cell>
          <cell r="C70">
            <v>63.60906061</v>
          </cell>
          <cell r="D70">
            <v>66.033114819999994</v>
          </cell>
          <cell r="E70">
            <v>66.321973420000006</v>
          </cell>
          <cell r="F70">
            <v>65.263206519999997</v>
          </cell>
          <cell r="G70">
            <v>63.372894819999999</v>
          </cell>
          <cell r="H70">
            <v>61.035554810000001</v>
          </cell>
          <cell r="I70">
            <v>58.490347499999999</v>
          </cell>
          <cell r="J70">
            <v>55.825307160000001</v>
          </cell>
          <cell r="K70">
            <v>53.091717539999998</v>
          </cell>
          <cell r="L70">
            <v>50.322841320000002</v>
          </cell>
          <cell r="M70">
            <v>47.541657299999997</v>
          </cell>
          <cell r="N70">
            <v>44.765056510000001</v>
          </cell>
          <cell r="O70">
            <v>42.006210959999997</v>
          </cell>
          <cell r="P70">
            <v>39.275955060000001</v>
          </cell>
          <cell r="Q70">
            <v>36.583622800000001</v>
          </cell>
          <cell r="R70">
            <v>33.970456329999998</v>
          </cell>
          <cell r="S70">
            <v>31.471532509999999</v>
          </cell>
          <cell r="T70">
            <v>29.083587690000002</v>
          </cell>
          <cell r="U70">
            <v>26.805191560000001</v>
          </cell>
          <cell r="V70">
            <v>24.636850920000001</v>
          </cell>
          <cell r="W70">
            <v>22.579700370000001</v>
          </cell>
          <cell r="X70">
            <v>20.634701069999998</v>
          </cell>
          <cell r="Y70">
            <v>18.802241039999998</v>
          </cell>
          <cell r="Z70">
            <v>17.081980720000001</v>
          </cell>
          <cell r="AA70">
            <v>15.472830910000001</v>
          </cell>
          <cell r="AB70">
            <v>13.972994720000001</v>
          </cell>
          <cell r="AC70">
            <v>12.58003615</v>
          </cell>
          <cell r="AD70">
            <v>11.2909568</v>
          </cell>
          <cell r="AE70">
            <v>10.10227253</v>
          </cell>
          <cell r="AF70">
            <v>9.0100877879999999</v>
          </cell>
          <cell r="AG70">
            <v>8.0101671450000005</v>
          </cell>
          <cell r="AH70">
            <v>7.0980046229999996</v>
          </cell>
          <cell r="AI70">
            <v>6.2688910379999996</v>
          </cell>
          <cell r="AJ70">
            <v>5.517979177</v>
          </cell>
          <cell r="AK70">
            <v>4.8403462160000004</v>
          </cell>
        </row>
        <row r="71">
          <cell r="A71" t="str">
            <v>newauto_cf_cfut_0</v>
          </cell>
          <cell r="B71">
            <v>57.932893</v>
          </cell>
          <cell r="C71">
            <v>63.77150761</v>
          </cell>
          <cell r="D71">
            <v>66.30703527</v>
          </cell>
          <cell r="E71">
            <v>66.694489140000002</v>
          </cell>
          <cell r="F71">
            <v>65.753400659999997</v>
          </cell>
          <cell r="G71">
            <v>64.018948460000004</v>
          </cell>
          <cell r="H71">
            <v>61.82402012</v>
          </cell>
          <cell r="I71">
            <v>59.370208589999997</v>
          </cell>
          <cell r="J71">
            <v>56.778536070000001</v>
          </cell>
          <cell r="K71">
            <v>54.122335329999999</v>
          </cell>
          <cell r="L71">
            <v>51.447307739999999</v>
          </cell>
          <cell r="M71">
            <v>48.78324258</v>
          </cell>
          <cell r="N71">
            <v>46.150648179999997</v>
          </cell>
          <cell r="O71">
            <v>43.564421860000003</v>
          </cell>
          <cell r="P71">
            <v>41.035861959999998</v>
          </cell>
          <cell r="Q71">
            <v>38.57378001</v>
          </cell>
          <cell r="R71">
            <v>36.185138809999998</v>
          </cell>
          <cell r="S71">
            <v>33.875441950000003</v>
          </cell>
          <cell r="T71">
            <v>31.64899102</v>
          </cell>
          <cell r="U71">
            <v>29.509069140000001</v>
          </cell>
          <cell r="V71">
            <v>27.458080160000002</v>
          </cell>
          <cell r="W71">
            <v>25.497658390000002</v>
          </cell>
          <cell r="X71">
            <v>23.62875743</v>
          </cell>
          <cell r="Y71">
            <v>21.8517239</v>
          </cell>
          <cell r="Z71">
            <v>20.166360109999999</v>
          </cell>
          <cell r="AA71">
            <v>18.57197893</v>
          </cell>
          <cell r="AB71">
            <v>17.067453350000001</v>
          </cell>
          <cell r="AC71">
            <v>15.651262389999999</v>
          </cell>
          <cell r="AD71">
            <v>14.32153461</v>
          </cell>
          <cell r="AE71">
            <v>13.07608993</v>
          </cell>
          <cell r="AF71">
            <v>11.912479960000001</v>
          </cell>
          <cell r="AG71">
            <v>10.828027000000001</v>
          </cell>
          <cell r="AH71">
            <v>9.8198616540000003</v>
          </cell>
          <cell r="AI71">
            <v>8.8849587010000004</v>
          </cell>
          <cell r="AJ71">
            <v>8.0201712250000003</v>
          </cell>
          <cell r="AK71">
            <v>7.2222626569999999</v>
          </cell>
        </row>
        <row r="72">
          <cell r="A72" t="str">
            <v>newauto_cg_cfut_2</v>
          </cell>
          <cell r="B72">
            <v>108.7643346</v>
          </cell>
          <cell r="C72">
            <v>117.62012609999999</v>
          </cell>
          <cell r="D72">
            <v>119.3270867</v>
          </cell>
          <cell r="E72">
            <v>116.61768360000001</v>
          </cell>
          <cell r="F72">
            <v>111.3696348</v>
          </cell>
          <cell r="G72">
            <v>104.7698565</v>
          </cell>
          <cell r="H72">
            <v>97.631366259999993</v>
          </cell>
          <cell r="I72">
            <v>90.430450379999996</v>
          </cell>
          <cell r="J72">
            <v>83.348004090000003</v>
          </cell>
          <cell r="K72">
            <v>76.480838109999993</v>
          </cell>
          <cell r="L72">
            <v>69.884415279999999</v>
          </cell>
          <cell r="M72">
            <v>63.591109170000003</v>
          </cell>
          <cell r="N72">
            <v>57.619642040000002</v>
          </cell>
          <cell r="O72">
            <v>51.980174269999999</v>
          </cell>
          <cell r="P72">
            <v>46.677192320000003</v>
          </cell>
          <cell r="Q72">
            <v>41.711251580000003</v>
          </cell>
          <cell r="R72">
            <v>37.116592689999997</v>
          </cell>
          <cell r="S72">
            <v>32.914743199999997</v>
          </cell>
          <cell r="T72">
            <v>29.082699210000001</v>
          </cell>
          <cell r="U72">
            <v>25.59914251</v>
          </cell>
          <cell r="V72">
            <v>22.444686480000001</v>
          </cell>
          <cell r="W72">
            <v>19.600522649999998</v>
          </cell>
          <cell r="X72">
            <v>17.04771964</v>
          </cell>
          <cell r="Y72">
            <v>14.767020820000001</v>
          </cell>
          <cell r="Z72">
            <v>12.73892363</v>
          </cell>
          <cell r="AA72">
            <v>10.943885249999999</v>
          </cell>
          <cell r="AB72">
            <v>9.3625633179999994</v>
          </cell>
          <cell r="AC72">
            <v>7.9760450609999998</v>
          </cell>
          <cell r="AD72">
            <v>6.7660450699999997</v>
          </cell>
          <cell r="AE72">
            <v>5.7150658849999996</v>
          </cell>
          <cell r="AF72">
            <v>4.8065223389999998</v>
          </cell>
          <cell r="AG72">
            <v>4.0248328239999998</v>
          </cell>
          <cell r="AH72">
            <v>3.355481256</v>
          </cell>
          <cell r="AI72">
            <v>2.7850531269999999</v>
          </cell>
          <cell r="AJ72">
            <v>2.3012487479999999</v>
          </cell>
          <cell r="AK72">
            <v>1.8928764739999999</v>
          </cell>
        </row>
        <row r="73">
          <cell r="A73" t="str">
            <v>newauto_cg_cfut_0</v>
          </cell>
          <cell r="B73">
            <v>108.7643346</v>
          </cell>
          <cell r="C73">
            <v>117.9248412</v>
          </cell>
          <cell r="D73">
            <v>119.8418525</v>
          </cell>
          <cell r="E73">
            <v>117.3134357</v>
          </cell>
          <cell r="F73">
            <v>112.27277909999999</v>
          </cell>
          <cell r="G73">
            <v>105.93669180000001</v>
          </cell>
          <cell r="H73">
            <v>99.029628819999999</v>
          </cell>
          <cell r="I73">
            <v>91.968223120000005</v>
          </cell>
          <cell r="J73">
            <v>84.987189349999994</v>
          </cell>
          <cell r="K73">
            <v>78.217352300000002</v>
          </cell>
          <cell r="L73">
            <v>71.731186039999997</v>
          </cell>
          <cell r="M73">
            <v>65.568315560000002</v>
          </cell>
          <cell r="N73">
            <v>59.749409730000004</v>
          </cell>
          <cell r="O73">
            <v>54.283658629999998</v>
          </cell>
          <cell r="P73">
            <v>49.172837729999998</v>
          </cell>
          <cell r="Q73">
            <v>44.413606110000003</v>
          </cell>
          <cell r="R73">
            <v>39.99890645</v>
          </cell>
          <cell r="S73">
            <v>35.918900790000002</v>
          </cell>
          <cell r="T73">
            <v>32.161652660000001</v>
          </cell>
          <cell r="U73">
            <v>28.713657269999999</v>
          </cell>
          <cell r="V73">
            <v>25.56026949</v>
          </cell>
          <cell r="W73">
            <v>22.68605604</v>
          </cell>
          <cell r="X73">
            <v>20.0750882</v>
          </cell>
          <cell r="Y73">
            <v>17.7111868</v>
          </cell>
          <cell r="Z73">
            <v>15.578128</v>
          </cell>
          <cell r="AA73">
            <v>13.659816940000001</v>
          </cell>
          <cell r="AB73">
            <v>11.94043394</v>
          </cell>
          <cell r="AC73">
            <v>10.4045574</v>
          </cell>
          <cell r="AD73">
            <v>9.0372659120000005</v>
          </cell>
          <cell r="AE73">
            <v>7.8242217529999998</v>
          </cell>
          <cell r="AF73">
            <v>6.7517373579999997</v>
          </cell>
          <cell r="AG73">
            <v>5.8068261510000001</v>
          </cell>
          <cell r="AH73">
            <v>4.9772390020000001</v>
          </cell>
          <cell r="AI73">
            <v>4.2514875810000001</v>
          </cell>
          <cell r="AJ73">
            <v>3.6188558519999998</v>
          </cell>
          <cell r="AK73">
            <v>3.069401032</v>
          </cell>
        </row>
        <row r="74">
          <cell r="A74" t="str">
            <v>newauto_ca_cele_2</v>
          </cell>
          <cell r="B74">
            <v>4.8854001</v>
          </cell>
          <cell r="C74">
            <v>5.5376973510000003</v>
          </cell>
          <cell r="D74">
            <v>6.0545843230000003</v>
          </cell>
          <cell r="E74">
            <v>6.488235693</v>
          </cell>
          <cell r="F74">
            <v>6.8824647509999997</v>
          </cell>
          <cell r="G74">
            <v>7.2768623159999999</v>
          </cell>
          <cell r="H74">
            <v>7.7108497720000004</v>
          </cell>
          <cell r="I74">
            <v>8.2063243289999992</v>
          </cell>
          <cell r="J74">
            <v>8.7664036680000006</v>
          </cell>
          <cell r="K74">
            <v>9.3979319790000009</v>
          </cell>
          <cell r="L74">
            <v>10.11339609</v>
          </cell>
          <cell r="M74">
            <v>10.9322017</v>
          </cell>
          <cell r="N74">
            <v>11.882273809999999</v>
          </cell>
          <cell r="O74">
            <v>13.002419209999999</v>
          </cell>
          <cell r="P74">
            <v>14.34593804</v>
          </cell>
          <cell r="Q74">
            <v>15.98617089</v>
          </cell>
          <cell r="R74">
            <v>18.026783949999999</v>
          </cell>
          <cell r="S74">
            <v>20.56863894</v>
          </cell>
          <cell r="T74">
            <v>23.687386459999999</v>
          </cell>
          <cell r="U74">
            <v>27.468125430000001</v>
          </cell>
          <cell r="V74">
            <v>32.005881119999998</v>
          </cell>
          <cell r="W74">
            <v>37.405312039999998</v>
          </cell>
          <cell r="X74">
            <v>43.780310409999998</v>
          </cell>
          <cell r="Y74">
            <v>51.25339022</v>
          </cell>
          <cell r="Z74">
            <v>59.954740280000003</v>
          </cell>
          <cell r="AA74">
            <v>70.020828760000001</v>
          </cell>
          <cell r="AB74">
            <v>81.592461479999997</v>
          </cell>
          <cell r="AC74">
            <v>94.812213869999994</v>
          </cell>
          <cell r="AD74">
            <v>109.8211785</v>
          </cell>
          <cell r="AE74">
            <v>126.7549988</v>
          </cell>
          <cell r="AF74">
            <v>145.73919559999999</v>
          </cell>
          <cell r="AG74">
            <v>166.88384400000001</v>
          </cell>
          <cell r="AH74">
            <v>190.27772150000001</v>
          </cell>
          <cell r="AI74">
            <v>215.9821178</v>
          </cell>
          <cell r="AJ74">
            <v>244.0245798</v>
          </cell>
          <cell r="AK74">
            <v>274.39294330000001</v>
          </cell>
        </row>
        <row r="75">
          <cell r="A75" t="str">
            <v>newauto_ca_cele_0</v>
          </cell>
          <cell r="B75">
            <v>4.8854001</v>
          </cell>
          <cell r="C75">
            <v>5.5417375099999999</v>
          </cell>
          <cell r="D75">
            <v>6.0318007309999997</v>
          </cell>
          <cell r="E75">
            <v>6.4067080479999996</v>
          </cell>
          <cell r="F75">
            <v>6.7046878850000002</v>
          </cell>
          <cell r="G75">
            <v>6.9527354829999997</v>
          </cell>
          <cell r="H75">
            <v>7.1690294290000001</v>
          </cell>
          <cell r="I75">
            <v>7.36541493</v>
          </cell>
          <cell r="J75">
            <v>7.5494651680000002</v>
          </cell>
          <cell r="K75">
            <v>7.7259937550000002</v>
          </cell>
          <cell r="L75">
            <v>7.8980818399999997</v>
          </cell>
          <cell r="M75">
            <v>8.0677414790000004</v>
          </cell>
          <cell r="N75">
            <v>8.2363300529999997</v>
          </cell>
          <cell r="O75">
            <v>8.4048041710000003</v>
          </cell>
          <cell r="P75">
            <v>8.5738742259999992</v>
          </cell>
          <cell r="Q75">
            <v>8.7440988169999994</v>
          </cell>
          <cell r="R75">
            <v>8.9159438980000001</v>
          </cell>
          <cell r="S75">
            <v>9.0898212350000005</v>
          </cell>
          <cell r="T75">
            <v>9.2661144849999992</v>
          </cell>
          <cell r="U75">
            <v>9.4451974960000005</v>
          </cell>
          <cell r="V75">
            <v>9.6274476510000007</v>
          </cell>
          <cell r="W75">
            <v>9.8132560570000003</v>
          </cell>
          <cell r="X75">
            <v>10.00303562</v>
          </cell>
          <cell r="Y75">
            <v>10.19722762</v>
          </cell>
          <cell r="Z75">
            <v>10.39630721</v>
          </cell>
          <cell r="AA75">
            <v>10.60078811</v>
          </cell>
          <cell r="AB75">
            <v>10.811226789999999</v>
          </cell>
          <cell r="AC75">
            <v>11.02822623</v>
          </cell>
          <cell r="AD75">
            <v>11.252439710000001</v>
          </cell>
          <cell r="AE75">
            <v>11.484574459999999</v>
          </cell>
          <cell r="AF75">
            <v>11.725395649999999</v>
          </cell>
          <cell r="AG75">
            <v>11.9757306</v>
          </cell>
          <cell r="AH75">
            <v>12.236473480000001</v>
          </cell>
          <cell r="AI75">
            <v>12.50859054</v>
          </cell>
          <cell r="AJ75">
            <v>12.7931259</v>
          </cell>
          <cell r="AK75">
            <v>13.091208050000001</v>
          </cell>
        </row>
        <row r="76">
          <cell r="A76" t="str">
            <v>newauto_cb_cele_2</v>
          </cell>
          <cell r="B76">
            <v>4.6902603999999997</v>
          </cell>
          <cell r="C76">
            <v>5.3108370090000001</v>
          </cell>
          <cell r="D76">
            <v>5.798365939</v>
          </cell>
          <cell r="E76">
            <v>6.2047941099999999</v>
          </cell>
          <cell r="F76">
            <v>6.5735542799999997</v>
          </cell>
          <cell r="G76">
            <v>6.9437049880000004</v>
          </cell>
          <cell r="H76">
            <v>7.3536602860000002</v>
          </cell>
          <cell r="I76">
            <v>7.8242501430000004</v>
          </cell>
          <cell r="J76">
            <v>8.3579149959999999</v>
          </cell>
          <cell r="K76">
            <v>8.9607069979999991</v>
          </cell>
          <cell r="L76">
            <v>9.6441498249999995</v>
          </cell>
          <cell r="M76">
            <v>10.42640626</v>
          </cell>
          <cell r="N76">
            <v>11.333699899999999</v>
          </cell>
          <cell r="O76">
            <v>12.40240601</v>
          </cell>
          <cell r="P76">
            <v>13.68224779</v>
          </cell>
          <cell r="Q76">
            <v>15.241193340000001</v>
          </cell>
          <cell r="R76">
            <v>17.174680970000001</v>
          </cell>
          <cell r="S76">
            <v>19.573692220000002</v>
          </cell>
          <cell r="T76">
            <v>22.50336364</v>
          </cell>
          <cell r="U76">
            <v>26.035686330000001</v>
          </cell>
          <cell r="V76">
            <v>30.249725229999999</v>
          </cell>
          <cell r="W76">
            <v>35.231035079999998</v>
          </cell>
          <cell r="X76">
            <v>41.070938769999998</v>
          </cell>
          <cell r="Y76">
            <v>47.865592650000004</v>
          </cell>
          <cell r="Z76">
            <v>55.714747240000001</v>
          </cell>
          <cell r="AA76">
            <v>64.720124010000006</v>
          </cell>
          <cell r="AB76">
            <v>74.98334844</v>
          </cell>
          <cell r="AC76">
            <v>86.603401899999994</v>
          </cell>
          <cell r="AD76">
            <v>99.673579919999995</v>
          </cell>
          <cell r="AE76">
            <v>114.2779748</v>
          </cell>
          <cell r="AF76">
            <v>130.48753590000001</v>
          </cell>
          <cell r="AG76">
            <v>148.3558017</v>
          </cell>
          <cell r="AH76">
            <v>167.91445329999999</v>
          </cell>
          <cell r="AI76">
            <v>189.16888270000001</v>
          </cell>
          <cell r="AJ76">
            <v>212.0940281</v>
          </cell>
          <cell r="AK76">
            <v>236.6307688</v>
          </cell>
        </row>
        <row r="77">
          <cell r="A77" t="str">
            <v>newauto_cb_cele_0</v>
          </cell>
          <cell r="B77">
            <v>4.6902603999999997</v>
          </cell>
          <cell r="C77">
            <v>5.3141672470000003</v>
          </cell>
          <cell r="D77">
            <v>5.7739232380000001</v>
          </cell>
          <cell r="E77">
            <v>6.1202039770000001</v>
          </cell>
          <cell r="F77">
            <v>6.3907699009999996</v>
          </cell>
          <cell r="G77">
            <v>6.6121171419999998</v>
          </cell>
          <cell r="H77">
            <v>6.8019618340000001</v>
          </cell>
          <cell r="I77">
            <v>6.9717637610000001</v>
          </cell>
          <cell r="J77">
            <v>7.1287959279999997</v>
          </cell>
          <cell r="K77">
            <v>7.2776468359999997</v>
          </cell>
          <cell r="L77">
            <v>7.4212307969999998</v>
          </cell>
          <cell r="M77">
            <v>7.5614345140000001</v>
          </cell>
          <cell r="N77">
            <v>7.6995175370000002</v>
          </cell>
          <cell r="O77">
            <v>7.8363557129999997</v>
          </cell>
          <cell r="P77">
            <v>7.972588397</v>
          </cell>
          <cell r="Q77">
            <v>8.1087079679999992</v>
          </cell>
          <cell r="R77">
            <v>8.2451157520000002</v>
          </cell>
          <cell r="S77">
            <v>8.3821583299999993</v>
          </cell>
          <cell r="T77">
            <v>8.5201521210000006</v>
          </cell>
          <cell r="U77">
            <v>8.6594005230000004</v>
          </cell>
          <cell r="V77">
            <v>8.8002062629999998</v>
          </cell>
          <cell r="W77">
            <v>8.9428806380000001</v>
          </cell>
          <cell r="X77">
            <v>9.0877506350000008</v>
          </cell>
          <cell r="Y77">
            <v>9.2351645139999992</v>
          </cell>
          <cell r="Z77">
            <v>9.3854962460000007</v>
          </cell>
          <cell r="AA77">
            <v>9.5391490809999997</v>
          </cell>
          <cell r="AB77">
            <v>9.6965584929999995</v>
          </cell>
          <cell r="AC77">
            <v>9.8581947010000004</v>
          </cell>
          <cell r="AD77">
            <v>10.02456495</v>
          </cell>
          <cell r="AE77">
            <v>10.19621573</v>
          </cell>
          <cell r="AF77">
            <v>10.37373496</v>
          </cell>
          <cell r="AG77">
            <v>10.5577545</v>
          </cell>
          <cell r="AH77">
            <v>10.748952689999999</v>
          </cell>
          <cell r="AI77">
            <v>10.948057349999999</v>
          </cell>
          <cell r="AJ77">
            <v>11.15584909</v>
          </cell>
          <cell r="AK77">
            <v>11.373165009999999</v>
          </cell>
        </row>
        <row r="78">
          <cell r="A78" t="str">
            <v>newauto_cc_cele_2</v>
          </cell>
          <cell r="B78">
            <v>3.246572</v>
          </cell>
          <cell r="C78">
            <v>3.6722038549999998</v>
          </cell>
          <cell r="D78">
            <v>4.0035834149999996</v>
          </cell>
          <cell r="E78">
            <v>4.2779299630000001</v>
          </cell>
          <cell r="F78">
            <v>4.526209272</v>
          </cell>
          <cell r="G78">
            <v>4.7761075469999996</v>
          </cell>
          <cell r="H78">
            <v>5.0545187919999996</v>
          </cell>
          <cell r="I78">
            <v>5.375674407</v>
          </cell>
          <cell r="J78">
            <v>5.7408560810000004</v>
          </cell>
          <cell r="K78">
            <v>6.1538536280000002</v>
          </cell>
          <cell r="L78">
            <v>6.6222570479999998</v>
          </cell>
          <cell r="M78">
            <v>7.1582176129999997</v>
          </cell>
          <cell r="N78">
            <v>7.7793462010000001</v>
          </cell>
          <cell r="O78">
            <v>8.5100317430000008</v>
          </cell>
          <cell r="P78">
            <v>9.3834606229999995</v>
          </cell>
          <cell r="Q78">
            <v>10.44470705</v>
          </cell>
          <cell r="R78">
            <v>11.75669469</v>
          </cell>
          <cell r="S78">
            <v>13.378155700000001</v>
          </cell>
          <cell r="T78">
            <v>15.349003529999999</v>
          </cell>
          <cell r="U78">
            <v>17.712517429999998</v>
          </cell>
          <cell r="V78">
            <v>20.515379410000001</v>
          </cell>
          <cell r="W78">
            <v>23.807126570000001</v>
          </cell>
          <cell r="X78">
            <v>27.639497259999999</v>
          </cell>
          <cell r="Y78">
            <v>32.065637129999999</v>
          </cell>
          <cell r="Z78">
            <v>37.139119039999997</v>
          </cell>
          <cell r="AA78">
            <v>42.912740710000001</v>
          </cell>
          <cell r="AB78">
            <v>49.437078939999999</v>
          </cell>
          <cell r="AC78">
            <v>56.758796220000001</v>
          </cell>
          <cell r="AD78">
            <v>64.918713830000002</v>
          </cell>
          <cell r="AE78">
            <v>73.949685380000005</v>
          </cell>
          <cell r="AF78">
            <v>83.874326920000001</v>
          </cell>
          <cell r="AG78">
            <v>94.702682960000004</v>
          </cell>
          <cell r="AH78">
            <v>106.4299357</v>
          </cell>
          <cell r="AI78">
            <v>119.0342859</v>
          </cell>
          <cell r="AJ78">
            <v>132.47515709999999</v>
          </cell>
          <cell r="AK78">
            <v>146.69188460000001</v>
          </cell>
        </row>
        <row r="79">
          <cell r="A79" t="str">
            <v>newauto_cc_cele_0</v>
          </cell>
          <cell r="B79">
            <v>3.246572</v>
          </cell>
          <cell r="C79">
            <v>3.6741607219999999</v>
          </cell>
          <cell r="D79">
            <v>3.985040852</v>
          </cell>
          <cell r="E79">
            <v>4.2154067389999996</v>
          </cell>
          <cell r="F79">
            <v>4.3921338299999997</v>
          </cell>
          <cell r="G79">
            <v>4.5339664380000002</v>
          </cell>
          <cell r="H79">
            <v>4.6533530489999997</v>
          </cell>
          <cell r="I79">
            <v>4.7582904859999999</v>
          </cell>
          <cell r="J79">
            <v>4.8538191900000003</v>
          </cell>
          <cell r="K79">
            <v>4.9430977030000003</v>
          </cell>
          <cell r="L79">
            <v>5.028118654</v>
          </cell>
          <cell r="M79">
            <v>5.1101629730000004</v>
          </cell>
          <cell r="N79">
            <v>5.1900788999999996</v>
          </cell>
          <cell r="O79">
            <v>5.2684503119999997</v>
          </cell>
          <cell r="P79">
            <v>5.3456978609999997</v>
          </cell>
          <cell r="Q79">
            <v>5.4221401910000004</v>
          </cell>
          <cell r="R79">
            <v>5.4980320679999997</v>
          </cell>
          <cell r="S79">
            <v>5.573589106</v>
          </cell>
          <cell r="T79">
            <v>5.6490044800000003</v>
          </cell>
          <cell r="U79">
            <v>5.7244605020000003</v>
          </cell>
          <cell r="V79">
            <v>5.8001368790000001</v>
          </cell>
          <cell r="W79">
            <v>5.8762167630000004</v>
          </cell>
          <cell r="X79">
            <v>5.9528912920000003</v>
          </cell>
          <cell r="Y79">
            <v>6.030363006</v>
          </cell>
          <cell r="Z79">
            <v>6.1088484190000001</v>
          </cell>
          <cell r="AA79">
            <v>6.1885799370000001</v>
          </cell>
          <cell r="AB79">
            <v>6.2698072869999999</v>
          </cell>
          <cell r="AC79">
            <v>6.3527986079999996</v>
          </cell>
          <cell r="AD79">
            <v>6.4378413219999997</v>
          </cell>
          <cell r="AE79">
            <v>6.5252428929999997</v>
          </cell>
          <cell r="AF79">
            <v>6.6153315509999997</v>
          </cell>
          <cell r="AG79">
            <v>6.7084570609999998</v>
          </cell>
          <cell r="AH79">
            <v>6.8049915729999997</v>
          </cell>
          <cell r="AI79">
            <v>6.9053305979999999</v>
          </cell>
          <cell r="AJ79">
            <v>7.0098941259999998</v>
          </cell>
          <cell r="AK79">
            <v>7.119127904</v>
          </cell>
        </row>
        <row r="80">
          <cell r="A80" t="str">
            <v>newauto_cd_cele_2</v>
          </cell>
          <cell r="B80">
            <v>1.7994298</v>
          </cell>
          <cell r="C80">
            <v>2.0222370519999999</v>
          </cell>
          <cell r="D80">
            <v>2.178938595</v>
          </cell>
          <cell r="E80">
            <v>2.2916149209999999</v>
          </cell>
          <cell r="F80">
            <v>2.3771978520000001</v>
          </cell>
          <cell r="G80">
            <v>2.448772768</v>
          </cell>
          <cell r="H80">
            <v>2.5180832209999999</v>
          </cell>
          <cell r="I80">
            <v>2.591747018</v>
          </cell>
          <cell r="J80">
            <v>2.6706410379999999</v>
          </cell>
          <cell r="K80">
            <v>2.7557678430000001</v>
          </cell>
          <cell r="L80">
            <v>2.848733228</v>
          </cell>
          <cell r="M80">
            <v>2.9519332619999998</v>
          </cell>
          <cell r="N80">
            <v>3.06871699</v>
          </cell>
          <cell r="O80">
            <v>3.203591732</v>
          </cell>
          <cell r="P80">
            <v>3.36252058</v>
          </cell>
          <cell r="Q80">
            <v>3.5533662920000002</v>
          </cell>
          <cell r="R80">
            <v>3.788153125</v>
          </cell>
          <cell r="S80">
            <v>4.0771994999999999</v>
          </cell>
          <cell r="T80">
            <v>4.4249477549999998</v>
          </cell>
          <cell r="U80">
            <v>4.8360728809999998</v>
          </cell>
          <cell r="V80">
            <v>5.3154965179999998</v>
          </cell>
          <cell r="W80">
            <v>5.8682407960000003</v>
          </cell>
          <cell r="X80">
            <v>6.4992950660000002</v>
          </cell>
          <cell r="Y80">
            <v>7.2134893690000004</v>
          </cell>
          <cell r="Z80">
            <v>8.0153648210000004</v>
          </cell>
          <cell r="AA80">
            <v>8.9090339119999999</v>
          </cell>
          <cell r="AB80">
            <v>9.8980268939999991</v>
          </cell>
          <cell r="AC80">
            <v>10.985122649999999</v>
          </cell>
          <cell r="AD80">
            <v>12.17216385</v>
          </cell>
          <cell r="AE80">
            <v>13.459857250000001</v>
          </cell>
          <cell r="AF80">
            <v>14.847560959999999</v>
          </cell>
          <cell r="AG80">
            <v>16.333061520000001</v>
          </cell>
          <cell r="AH80">
            <v>17.912345519999999</v>
          </cell>
          <cell r="AI80">
            <v>19.5793724</v>
          </cell>
          <cell r="AJ80">
            <v>21.325857689999999</v>
          </cell>
          <cell r="AK80">
            <v>23.14107916</v>
          </cell>
        </row>
        <row r="81">
          <cell r="A81" t="str">
            <v>newauto_cd_cele_0</v>
          </cell>
          <cell r="B81">
            <v>1.7994298</v>
          </cell>
          <cell r="C81">
            <v>2.0253384030000001</v>
          </cell>
          <cell r="D81">
            <v>2.1782907819999999</v>
          </cell>
          <cell r="E81">
            <v>2.2809357029999999</v>
          </cell>
          <cell r="F81">
            <v>2.3499330930000002</v>
          </cell>
          <cell r="G81">
            <v>2.396753575</v>
          </cell>
          <cell r="H81">
            <v>2.4289281250000001</v>
          </cell>
          <cell r="I81">
            <v>2.4512461559999998</v>
          </cell>
          <cell r="J81">
            <v>2.4666971439999998</v>
          </cell>
          <cell r="K81">
            <v>2.4771350590000001</v>
          </cell>
          <cell r="L81">
            <v>2.48371663</v>
          </cell>
          <cell r="M81">
            <v>2.4871775089999999</v>
          </cell>
          <cell r="N81">
            <v>2.4880007229999999</v>
          </cell>
          <cell r="O81">
            <v>2.4865171620000002</v>
          </cell>
          <cell r="P81">
            <v>2.4829648080000002</v>
          </cell>
          <cell r="Q81">
            <v>2.4775235310000001</v>
          </cell>
          <cell r="R81">
            <v>2.4703358639999999</v>
          </cell>
          <cell r="S81">
            <v>2.4615197700000002</v>
          </cell>
          <cell r="T81">
            <v>2.4511767760000001</v>
          </cell>
          <cell r="U81">
            <v>2.4393973409999998</v>
          </cell>
          <cell r="V81">
            <v>2.4262645219999999</v>
          </cell>
          <cell r="W81">
            <v>2.4118565300000001</v>
          </cell>
          <cell r="X81">
            <v>2.3962485089999999</v>
          </cell>
          <cell r="Y81">
            <v>2.3795137560000001</v>
          </cell>
          <cell r="Z81">
            <v>2.3617245009999999</v>
          </cell>
          <cell r="AA81">
            <v>2.342952355</v>
          </cell>
          <cell r="AB81">
            <v>2.3232685200000001</v>
          </cell>
          <cell r="AC81">
            <v>2.3027438139999998</v>
          </cell>
          <cell r="AD81">
            <v>2.2814485919999998</v>
          </cell>
          <cell r="AE81">
            <v>2.2594525939999999</v>
          </cell>
          <cell r="AF81">
            <v>2.2368247659999998</v>
          </cell>
          <cell r="AG81">
            <v>2.2136330800000001</v>
          </cell>
          <cell r="AH81">
            <v>2.1899443669999998</v>
          </cell>
          <cell r="AI81">
            <v>2.165824175</v>
          </cell>
          <cell r="AJ81">
            <v>2.1413366549999999</v>
          </cell>
          <cell r="AK81">
            <v>2.1165444739999999</v>
          </cell>
        </row>
        <row r="82">
          <cell r="A82" t="str">
            <v>newauto_ce_cele_2</v>
          </cell>
          <cell r="B82">
            <v>1.1069429</v>
          </cell>
          <cell r="C82">
            <v>1.2380931420000001</v>
          </cell>
          <cell r="D82">
            <v>1.324716453</v>
          </cell>
          <cell r="E82">
            <v>1.382070935</v>
          </cell>
          <cell r="F82">
            <v>1.4216685090000001</v>
          </cell>
          <cell r="G82">
            <v>1.452172797</v>
          </cell>
          <cell r="H82">
            <v>1.480977177</v>
          </cell>
          <cell r="I82">
            <v>1.512013177</v>
          </cell>
          <cell r="J82">
            <v>1.5456430320000001</v>
          </cell>
          <cell r="K82">
            <v>1.5822864089999999</v>
          </cell>
          <cell r="L82">
            <v>1.6227064609999999</v>
          </cell>
          <cell r="M82">
            <v>1.668095909</v>
          </cell>
          <cell r="N82">
            <v>1.7201315619999999</v>
          </cell>
          <cell r="O82">
            <v>1.781037977</v>
          </cell>
          <cell r="P82">
            <v>1.8536842549999999</v>
          </cell>
          <cell r="Q82">
            <v>1.9417343979999999</v>
          </cell>
          <cell r="R82">
            <v>2.0507593169999998</v>
          </cell>
          <cell r="S82">
            <v>2.185003483</v>
          </cell>
          <cell r="T82">
            <v>2.345265532</v>
          </cell>
          <cell r="U82">
            <v>2.532245852</v>
          </cell>
          <cell r="V82">
            <v>2.746566337</v>
          </cell>
          <cell r="W82">
            <v>2.98870024</v>
          </cell>
          <cell r="X82">
            <v>3.2589116869999999</v>
          </cell>
          <cell r="Y82">
            <v>3.557204531</v>
          </cell>
          <cell r="Z82">
            <v>3.883277294</v>
          </cell>
          <cell r="AA82">
            <v>4.236482036</v>
          </cell>
          <cell r="AB82">
            <v>4.6157863560000001</v>
          </cell>
          <cell r="AC82">
            <v>5.0197386469999996</v>
          </cell>
          <cell r="AD82">
            <v>5.446437167</v>
          </cell>
          <cell r="AE82">
            <v>5.8935037479999997</v>
          </cell>
          <cell r="AF82">
            <v>6.3580630710000001</v>
          </cell>
          <cell r="AG82">
            <v>6.8367285229999997</v>
          </cell>
          <cell r="AH82">
            <v>7.3255959869999998</v>
          </cell>
          <cell r="AI82">
            <v>7.8202471060000001</v>
          </cell>
          <cell r="AJ82">
            <v>8.3157639880000005</v>
          </cell>
          <cell r="AK82">
            <v>8.806757653</v>
          </cell>
        </row>
        <row r="83">
          <cell r="A83" t="str">
            <v>newauto_ce_cele_0</v>
          </cell>
          <cell r="B83">
            <v>1.1069429</v>
          </cell>
          <cell r="C83">
            <v>1.2398534139999999</v>
          </cell>
          <cell r="D83">
            <v>1.3236809329999999</v>
          </cell>
          <cell r="E83">
            <v>1.3740546499999999</v>
          </cell>
          <cell r="F83">
            <v>1.4023552690000001</v>
          </cell>
          <cell r="G83">
            <v>1.4162911030000001</v>
          </cell>
          <cell r="H83">
            <v>1.420836282</v>
          </cell>
          <cell r="I83">
            <v>1.419104623</v>
          </cell>
          <cell r="J83">
            <v>1.413016</v>
          </cell>
          <cell r="K83">
            <v>1.4037535880000001</v>
          </cell>
          <cell r="L83">
            <v>1.3920576979999999</v>
          </cell>
          <cell r="M83">
            <v>1.378406317</v>
          </cell>
          <cell r="N83">
            <v>1.3631225730000001</v>
          </cell>
          <cell r="O83">
            <v>1.3464373599999999</v>
          </cell>
          <cell r="P83">
            <v>1.328525449</v>
          </cell>
          <cell r="Q83">
            <v>1.309526336</v>
          </cell>
          <cell r="R83">
            <v>1.289556519</v>
          </cell>
          <cell r="S83">
            <v>1.2687169890000001</v>
          </cell>
          <cell r="T83">
            <v>1.247097978</v>
          </cell>
          <cell r="U83">
            <v>1.2247820780000001</v>
          </cell>
          <cell r="V83">
            <v>1.201846344</v>
          </cell>
          <cell r="W83">
            <v>1.178363716</v>
          </cell>
          <cell r="X83">
            <v>1.1544039850000001</v>
          </cell>
          <cell r="Y83">
            <v>1.1300344</v>
          </cell>
          <cell r="Z83">
            <v>1.1053200240000001</v>
          </cell>
          <cell r="AA83">
            <v>1.080323895</v>
          </cell>
          <cell r="AB83">
            <v>1.0551070570000001</v>
          </cell>
          <cell r="AC83">
            <v>1.029728502</v>
          </cell>
          <cell r="AD83">
            <v>1.004245066</v>
          </cell>
          <cell r="AE83">
            <v>0.97871129570000004</v>
          </cell>
          <cell r="AF83">
            <v>0.95317932979999997</v>
          </cell>
          <cell r="AG83">
            <v>0.92769878149999996</v>
          </cell>
          <cell r="AH83">
            <v>0.90231664840000003</v>
          </cell>
          <cell r="AI83">
            <v>0.87707724679999999</v>
          </cell>
          <cell r="AJ83">
            <v>0.85202217069999997</v>
          </cell>
          <cell r="AK83">
            <v>0.82719027369999998</v>
          </cell>
        </row>
        <row r="84">
          <cell r="A84" t="str">
            <v>newauto_cf_cele_2</v>
          </cell>
          <cell r="B84">
            <v>0.53533900000000001</v>
          </cell>
          <cell r="C84">
            <v>0.58824999919999998</v>
          </cell>
          <cell r="D84">
            <v>0.6122763564</v>
          </cell>
          <cell r="E84">
            <v>0.6177848776</v>
          </cell>
          <cell r="F84">
            <v>0.61215255830000004</v>
          </cell>
          <cell r="G84">
            <v>0.60035693209999996</v>
          </cell>
          <cell r="H84">
            <v>0.58607167159999995</v>
          </cell>
          <cell r="I84">
            <v>0.57123404570000003</v>
          </cell>
          <cell r="J84">
            <v>0.55622498890000005</v>
          </cell>
          <cell r="K84">
            <v>0.54127226340000001</v>
          </cell>
          <cell r="L84">
            <v>0.52659151120000003</v>
          </cell>
          <cell r="M84">
            <v>0.51242126359999995</v>
          </cell>
          <cell r="N84">
            <v>0.49902995500000003</v>
          </cell>
          <cell r="O84">
            <v>0.48671346669999999</v>
          </cell>
          <cell r="P84">
            <v>0.47579105929999999</v>
          </cell>
          <cell r="Q84">
            <v>0.46660301720000003</v>
          </cell>
          <cell r="R84">
            <v>0.459795599</v>
          </cell>
          <cell r="S84">
            <v>0.45565732079999999</v>
          </cell>
          <cell r="T84">
            <v>0.4537596196</v>
          </cell>
          <cell r="U84">
            <v>0.45368542429999997</v>
          </cell>
          <cell r="V84">
            <v>0.4550434458</v>
          </cell>
          <cell r="W84">
            <v>0.45746111439999998</v>
          </cell>
          <cell r="X84">
            <v>0.46058114970000003</v>
          </cell>
          <cell r="Y84">
            <v>0.46406146069999998</v>
          </cell>
          <cell r="Z84">
            <v>0.4675771467</v>
          </cell>
          <cell r="AA84">
            <v>0.47082359130000001</v>
          </cell>
          <cell r="AB84">
            <v>0.47351996010000003</v>
          </cell>
          <cell r="AC84">
            <v>0.47541264519999998</v>
          </cell>
          <cell r="AD84">
            <v>0.47627834359999999</v>
          </cell>
          <cell r="AE84">
            <v>0.47592655519999999</v>
          </cell>
          <cell r="AF84">
            <v>0.47420136740000002</v>
          </cell>
          <cell r="AG84">
            <v>0.47098245379999998</v>
          </cell>
          <cell r="AH84">
            <v>0.46618527209999999</v>
          </cell>
          <cell r="AI84">
            <v>0.45976050670000002</v>
          </cell>
          <cell r="AJ84">
            <v>0.45169282979999997</v>
          </cell>
          <cell r="AK84">
            <v>0.44199908980000002</v>
          </cell>
        </row>
        <row r="85">
          <cell r="A85" t="str">
            <v>newauto_cf_cele_0</v>
          </cell>
          <cell r="B85">
            <v>0.53533900000000001</v>
          </cell>
          <cell r="C85">
            <v>0.58931108160000001</v>
          </cell>
          <cell r="D85">
            <v>0.61282440670000005</v>
          </cell>
          <cell r="E85">
            <v>0.6165871288</v>
          </cell>
          <cell r="F85">
            <v>0.60817748380000003</v>
          </cell>
          <cell r="G85">
            <v>0.59252180830000001</v>
          </cell>
          <cell r="H85">
            <v>0.57266691719999996</v>
          </cell>
          <cell r="I85">
            <v>0.55044724850000004</v>
          </cell>
          <cell r="J85">
            <v>0.5269587953</v>
          </cell>
          <cell r="K85">
            <v>0.50286382419999998</v>
          </cell>
          <cell r="L85">
            <v>0.47857500829999999</v>
          </cell>
          <cell r="M85">
            <v>0.45436196099999998</v>
          </cell>
          <cell r="N85">
            <v>0.43041098680000001</v>
          </cell>
          <cell r="O85">
            <v>0.40685793770000001</v>
          </cell>
          <cell r="P85">
            <v>0.38380618770000002</v>
          </cell>
          <cell r="Q85">
            <v>0.36133660070000001</v>
          </cell>
          <cell r="R85">
            <v>0.3395132998</v>
          </cell>
          <cell r="S85">
            <v>0.31838722819999998</v>
          </cell>
          <cell r="T85">
            <v>0.29799851459999999</v>
          </cell>
          <cell r="U85">
            <v>0.2783781541</v>
          </cell>
          <cell r="V85">
            <v>0.25954926620000002</v>
          </cell>
          <cell r="W85">
            <v>0.24152807179999999</v>
          </cell>
          <cell r="X85">
            <v>0.22432467349999999</v>
          </cell>
          <cell r="Y85">
            <v>0.20794369469999999</v>
          </cell>
          <cell r="Z85">
            <v>0.1923848195</v>
          </cell>
          <cell r="AA85">
            <v>0.17764326389999999</v>
          </cell>
          <cell r="AB85">
            <v>0.16371020380000001</v>
          </cell>
          <cell r="AC85">
            <v>0.1505731746</v>
          </cell>
          <cell r="AD85">
            <v>0.13821645399999999</v>
          </cell>
          <cell r="AE85">
            <v>0.12662143410000001</v>
          </cell>
          <cell r="AF85">
            <v>0.115766985</v>
          </cell>
          <cell r="AG85">
            <v>0.10562980900000001</v>
          </cell>
          <cell r="AH85">
            <v>9.6184785800000006E-2</v>
          </cell>
          <cell r="AI85">
            <v>8.7405303000000004E-2</v>
          </cell>
          <cell r="AJ85">
            <v>7.9263572899999996E-2</v>
          </cell>
          <cell r="AK85">
            <v>7.1730930499999998E-2</v>
          </cell>
        </row>
        <row r="86">
          <cell r="A86" t="str">
            <v>newauto_cg_cele_2</v>
          </cell>
          <cell r="B86">
            <v>1.0050558000000001</v>
          </cell>
          <cell r="C86">
            <v>1.0878507550000001</v>
          </cell>
          <cell r="D86">
            <v>1.1069241869999999</v>
          </cell>
          <cell r="E86">
            <v>1.0874057989999999</v>
          </cell>
          <cell r="F86">
            <v>1.046598447</v>
          </cell>
          <cell r="G86">
            <v>0.99559626479999996</v>
          </cell>
          <cell r="H86">
            <v>0.9418336289</v>
          </cell>
          <cell r="I86">
            <v>0.88894386130000003</v>
          </cell>
          <cell r="J86">
            <v>0.83765222510000004</v>
          </cell>
          <cell r="K86">
            <v>0.78831740279999996</v>
          </cell>
          <cell r="L86">
            <v>0.74121413940000003</v>
          </cell>
          <cell r="M86">
            <v>0.6965994579</v>
          </cell>
          <cell r="N86">
            <v>0.65471941440000003</v>
          </cell>
          <cell r="O86">
            <v>0.61579782400000005</v>
          </cell>
          <cell r="P86">
            <v>0.58002313800000005</v>
          </cell>
          <cell r="Q86">
            <v>0.54753893369999995</v>
          </cell>
          <cell r="R86">
            <v>0.51876615230000001</v>
          </cell>
          <cell r="S86">
            <v>0.49364346689999999</v>
          </cell>
          <cell r="T86">
            <v>0.47134696749999999</v>
          </cell>
          <cell r="U86">
            <v>0.45116298420000001</v>
          </cell>
          <cell r="V86">
            <v>0.43249969510000003</v>
          </cell>
          <cell r="W86">
            <v>0.41487130309999998</v>
          </cell>
          <cell r="X86">
            <v>0.39788540610000001</v>
          </cell>
          <cell r="Y86">
            <v>0.38123346879999997</v>
          </cell>
          <cell r="Z86">
            <v>0.36468303470000002</v>
          </cell>
          <cell r="AA86">
            <v>0.3480705899</v>
          </cell>
          <cell r="AB86">
            <v>0.33129443949999998</v>
          </cell>
          <cell r="AC86">
            <v>0.31430730099999998</v>
          </cell>
          <cell r="AD86">
            <v>0.29710855670000003</v>
          </cell>
          <cell r="AE86">
            <v>0.27973625279999997</v>
          </cell>
          <cell r="AF86">
            <v>0.26225902699999998</v>
          </cell>
          <cell r="AG86">
            <v>0.24476819320000001</v>
          </cell>
          <cell r="AH86">
            <v>0.2273702071</v>
          </cell>
          <cell r="AI86">
            <v>0.21017973379999999</v>
          </cell>
          <cell r="AJ86">
            <v>0.19331348779999999</v>
          </cell>
          <cell r="AK86">
            <v>0.176884971</v>
          </cell>
        </row>
        <row r="87">
          <cell r="A87" t="str">
            <v>newauto_cg_cele_0</v>
          </cell>
          <cell r="B87">
            <v>1.0050558000000001</v>
          </cell>
          <cell r="C87">
            <v>1.089747885</v>
          </cell>
          <cell r="D87">
            <v>1.107642614</v>
          </cell>
          <cell r="E87">
            <v>1.0846583679999999</v>
          </cell>
          <cell r="F87">
            <v>1.0386500700000001</v>
          </cell>
          <cell r="G87">
            <v>0.98080333900000005</v>
          </cell>
          <cell r="H87">
            <v>0.91774013610000005</v>
          </cell>
          <cell r="I87">
            <v>0.85324778830000003</v>
          </cell>
          <cell r="J87">
            <v>0.78945110910000005</v>
          </cell>
          <cell r="K87">
            <v>0.72753266900000002</v>
          </cell>
          <cell r="L87">
            <v>0.66814920840000003</v>
          </cell>
          <cell r="M87">
            <v>0.61166260230000002</v>
          </cell>
          <cell r="N87">
            <v>0.55826463550000005</v>
          </cell>
          <cell r="O87">
            <v>0.50804377619999996</v>
          </cell>
          <cell r="P87">
            <v>0.46102141699999999</v>
          </cell>
          <cell r="Q87">
            <v>0.41717243949999999</v>
          </cell>
          <cell r="R87">
            <v>0.37643782609999998</v>
          </cell>
          <cell r="S87">
            <v>0.33873313710000003</v>
          </cell>
          <cell r="T87">
            <v>0.3039546971</v>
          </cell>
          <cell r="U87">
            <v>0.27198438209999998</v>
          </cell>
          <cell r="V87">
            <v>0.24269346110000001</v>
          </cell>
          <cell r="W87">
            <v>0.21594574350000001</v>
          </cell>
          <cell r="X87">
            <v>0.19160019119999999</v>
          </cell>
          <cell r="Y87">
            <v>0.16951310650000001</v>
          </cell>
          <cell r="Z87">
            <v>0.14953997699999999</v>
          </cell>
          <cell r="AA87">
            <v>0.13153704150000001</v>
          </cell>
          <cell r="AB87">
            <v>0.1153626203</v>
          </cell>
          <cell r="AC87">
            <v>0.10087824369999999</v>
          </cell>
          <cell r="AD87">
            <v>8.7949600599999997E-2</v>
          </cell>
          <cell r="AE87">
            <v>7.6447325299999994E-2</v>
          </cell>
          <cell r="AF87">
            <v>6.62476325E-2</v>
          </cell>
          <cell r="AG87">
            <v>5.7232813100000002E-2</v>
          </cell>
          <cell r="AH87">
            <v>4.9291600400000003E-2</v>
          </cell>
          <cell r="AI87">
            <v>4.23194151E-2</v>
          </cell>
          <cell r="AJ87">
            <v>3.6218502700000002E-2</v>
          </cell>
          <cell r="AK87">
            <v>3.0897971600000001E-2</v>
          </cell>
        </row>
        <row r="88">
          <cell r="A88" t="str">
            <v>newauto_ca_cgas_2</v>
          </cell>
          <cell r="B88">
            <v>4.4415299999999998E-2</v>
          </cell>
          <cell r="C88">
            <v>5.02585745E-2</v>
          </cell>
          <cell r="D88">
            <v>5.4627696699999999E-2</v>
          </cell>
          <cell r="E88">
            <v>5.7940276399999997E-2</v>
          </cell>
          <cell r="F88">
            <v>6.0508966499999997E-2</v>
          </cell>
          <cell r="G88">
            <v>6.2559240799999999E-2</v>
          </cell>
          <cell r="H88">
            <v>6.4305731500000005E-2</v>
          </cell>
          <cell r="I88">
            <v>6.5893407200000004E-2</v>
          </cell>
          <cell r="J88">
            <v>6.7354086300000005E-2</v>
          </cell>
          <cell r="K88">
            <v>6.8706690900000006E-2</v>
          </cell>
          <cell r="L88">
            <v>6.9963067500000004E-2</v>
          </cell>
          <cell r="M88">
            <v>7.1129363900000006E-2</v>
          </cell>
          <cell r="N88">
            <v>7.2207178499999997E-2</v>
          </cell>
          <cell r="O88">
            <v>7.31944603E-2</v>
          </cell>
          <cell r="P88">
            <v>7.4086073599999996E-2</v>
          </cell>
          <cell r="Q88">
            <v>7.4873980199999995E-2</v>
          </cell>
          <cell r="R88">
            <v>7.5614019899999996E-2</v>
          </cell>
          <cell r="S88">
            <v>7.6355392600000002E-2</v>
          </cell>
          <cell r="T88">
            <v>7.7066400399999999E-2</v>
          </cell>
          <cell r="U88">
            <v>7.7723764000000001E-2</v>
          </cell>
          <cell r="V88">
            <v>7.8310812300000004E-2</v>
          </cell>
          <cell r="W88">
            <v>7.88140549E-2</v>
          </cell>
          <cell r="X88">
            <v>7.92212152E-2</v>
          </cell>
          <cell r="Y88">
            <v>7.9520220000000003E-2</v>
          </cell>
          <cell r="Z88">
            <v>7.96987423E-2</v>
          </cell>
          <cell r="AA88">
            <v>7.97440596E-2</v>
          </cell>
          <cell r="AB88">
            <v>7.9643100199999997E-2</v>
          </cell>
          <cell r="AC88">
            <v>7.9382619299999999E-2</v>
          </cell>
          <cell r="AD88">
            <v>7.8949471399999999E-2</v>
          </cell>
          <cell r="AE88">
            <v>7.8330962599999998E-2</v>
          </cell>
          <cell r="AF88">
            <v>7.7515272199999999E-2</v>
          </cell>
          <cell r="AG88">
            <v>7.6491929700000003E-2</v>
          </cell>
          <cell r="AH88">
            <v>7.52523363E-2</v>
          </cell>
          <cell r="AI88">
            <v>7.3790310900000003E-2</v>
          </cell>
          <cell r="AJ88">
            <v>7.2102639499999996E-2</v>
          </cell>
          <cell r="AK88">
            <v>7.0189596899999998E-2</v>
          </cell>
        </row>
        <row r="89">
          <cell r="A89" t="str">
            <v>newauto_ca_cgas_0</v>
          </cell>
          <cell r="B89">
            <v>4.4415299999999998E-2</v>
          </cell>
          <cell r="C89">
            <v>5.0379111499999997E-2</v>
          </cell>
          <cell r="D89">
            <v>5.4818910899999997E-2</v>
          </cell>
          <cell r="E89">
            <v>5.8189587199999997E-2</v>
          </cell>
          <cell r="F89">
            <v>6.0832658400000003E-2</v>
          </cell>
          <cell r="G89">
            <v>6.2992061700000004E-2</v>
          </cell>
          <cell r="H89">
            <v>6.48345798E-2</v>
          </cell>
          <cell r="I89">
            <v>6.6470542199999996E-2</v>
          </cell>
          <cell r="J89">
            <v>6.7971274600000006E-2</v>
          </cell>
          <cell r="K89">
            <v>6.93822521E-2</v>
          </cell>
          <cell r="L89">
            <v>7.0732332100000003E-2</v>
          </cell>
          <cell r="M89">
            <v>7.20399226E-2</v>
          </cell>
          <cell r="N89">
            <v>7.3316956099999997E-2</v>
          </cell>
          <cell r="O89">
            <v>7.4571379500000007E-2</v>
          </cell>
          <cell r="P89">
            <v>7.5808682500000002E-2</v>
          </cell>
          <cell r="Q89">
            <v>7.7032819599999997E-2</v>
          </cell>
          <cell r="R89">
            <v>7.8246765699999998E-2</v>
          </cell>
          <cell r="S89">
            <v>7.9452853599999998E-2</v>
          </cell>
          <cell r="T89">
            <v>8.0652981799999995E-2</v>
          </cell>
          <cell r="U89">
            <v>8.1848748099999993E-2</v>
          </cell>
          <cell r="V89">
            <v>8.3041539100000006E-2</v>
          </cell>
          <cell r="W89">
            <v>8.4232592699999997E-2</v>
          </cell>
          <cell r="X89">
            <v>8.5423042199999993E-2</v>
          </cell>
          <cell r="Y89">
            <v>8.6613948400000002E-2</v>
          </cell>
          <cell r="Z89">
            <v>8.7806322500000006E-2</v>
          </cell>
          <cell r="AA89">
            <v>8.9001140300000003E-2</v>
          </cell>
          <cell r="AB89">
            <v>9.0199352199999999E-2</v>
          </cell>
          <cell r="AC89">
            <v>9.1401887099999996E-2</v>
          </cell>
          <cell r="AD89">
            <v>9.2609653599999994E-2</v>
          </cell>
          <cell r="AE89">
            <v>9.3823539100000006E-2</v>
          </cell>
          <cell r="AF89">
            <v>9.50444072E-2</v>
          </cell>
          <cell r="AG89">
            <v>9.6273093500000004E-2</v>
          </cell>
          <cell r="AH89">
            <v>9.7510402699999998E-2</v>
          </cell>
          <cell r="AI89">
            <v>9.8757104400000004E-2</v>
          </cell>
          <cell r="AJ89">
            <v>0.1000139305</v>
          </cell>
          <cell r="AK89">
            <v>0.10128157209999999</v>
          </cell>
        </row>
        <row r="90">
          <cell r="A90" t="str">
            <v>newauto_cb_cgas_2</v>
          </cell>
          <cell r="B90">
            <v>4.2641199999999997E-2</v>
          </cell>
          <cell r="C90">
            <v>4.8192836500000003E-2</v>
          </cell>
          <cell r="D90">
            <v>5.2283712199999999E-2</v>
          </cell>
          <cell r="E90">
            <v>5.5329548100000001E-2</v>
          </cell>
          <cell r="F90">
            <v>5.7639885600000003E-2</v>
          </cell>
          <cell r="G90">
            <v>5.9435968800000002E-2</v>
          </cell>
          <cell r="H90">
            <v>6.09258534E-2</v>
          </cell>
          <cell r="I90">
            <v>6.22508175E-2</v>
          </cell>
          <cell r="J90">
            <v>6.3443780300000002E-2</v>
          </cell>
          <cell r="K90">
            <v>6.4523445200000001E-2</v>
          </cell>
          <cell r="L90">
            <v>6.55007284E-2</v>
          </cell>
          <cell r="M90">
            <v>6.6380564000000003E-2</v>
          </cell>
          <cell r="N90">
            <v>6.7163260000000002E-2</v>
          </cell>
          <cell r="O90">
            <v>6.7845483900000003E-2</v>
          </cell>
          <cell r="P90">
            <v>6.8420862700000001E-2</v>
          </cell>
          <cell r="Q90">
            <v>6.8880191800000004E-2</v>
          </cell>
          <cell r="R90">
            <v>6.9273993399999997E-2</v>
          </cell>
          <cell r="S90">
            <v>6.9648886100000001E-2</v>
          </cell>
          <cell r="T90">
            <v>6.9978280800000001E-2</v>
          </cell>
          <cell r="U90">
            <v>7.0242404600000002E-2</v>
          </cell>
          <cell r="V90">
            <v>7.0427186899999994E-2</v>
          </cell>
          <cell r="W90">
            <v>7.0521409500000007E-2</v>
          </cell>
          <cell r="X90">
            <v>7.0515078600000003E-2</v>
          </cell>
          <cell r="Y90">
            <v>7.03986162E-2</v>
          </cell>
          <cell r="Z90">
            <v>7.0162526700000005E-2</v>
          </cell>
          <cell r="AA90">
            <v>6.9797332399999995E-2</v>
          </cell>
          <cell r="AB90">
            <v>6.92936678E-2</v>
          </cell>
          <cell r="AC90">
            <v>6.8642476300000005E-2</v>
          </cell>
          <cell r="AD90">
            <v>6.7835279999999998E-2</v>
          </cell>
          <cell r="AE90">
            <v>6.6864501199999996E-2</v>
          </cell>
          <cell r="AF90">
            <v>6.5723824599999994E-2</v>
          </cell>
          <cell r="AG90">
            <v>6.4408582300000003E-2</v>
          </cell>
          <cell r="AH90">
            <v>6.2916149000000005E-2</v>
          </cell>
          <cell r="AI90">
            <v>6.1246327699999999E-2</v>
          </cell>
          <cell r="AJ90">
            <v>5.9401704800000003E-2</v>
          </cell>
          <cell r="AK90">
            <v>5.7387950100000001E-2</v>
          </cell>
        </row>
        <row r="91">
          <cell r="A91" t="str">
            <v>newauto_cb_cgas_0</v>
          </cell>
          <cell r="B91">
            <v>4.2641199999999997E-2</v>
          </cell>
          <cell r="C91">
            <v>4.8309953900000001E-2</v>
          </cell>
          <cell r="D91">
            <v>5.24733015E-2</v>
          </cell>
          <cell r="E91">
            <v>5.5581685399999997E-2</v>
          </cell>
          <cell r="F91">
            <v>5.7972235900000002E-2</v>
          </cell>
          <cell r="G91">
            <v>5.9884492599999999E-2</v>
          </cell>
          <cell r="H91">
            <v>6.1481321300000003E-2</v>
          </cell>
          <cell r="I91">
            <v>6.2869871899999999E-2</v>
          </cell>
          <cell r="J91">
            <v>6.4119042400000006E-2</v>
          </cell>
          <cell r="K91">
            <v>6.5272523799999996E-2</v>
          </cell>
          <cell r="L91">
            <v>6.6357886800000002E-2</v>
          </cell>
          <cell r="M91">
            <v>6.7392611800000002E-2</v>
          </cell>
          <cell r="N91">
            <v>6.8387950099999997E-2</v>
          </cell>
          <cell r="O91">
            <v>6.9351329099999998E-2</v>
          </cell>
          <cell r="P91">
            <v>7.0287820299999998E-2</v>
          </cell>
          <cell r="Q91">
            <v>7.1201021200000006E-2</v>
          </cell>
          <cell r="R91">
            <v>7.2093584200000005E-2</v>
          </cell>
          <cell r="S91">
            <v>7.2967536299999997E-2</v>
          </cell>
          <cell r="T91">
            <v>7.3824477499999999E-2</v>
          </cell>
          <cell r="U91">
            <v>7.4665706900000003E-2</v>
          </cell>
          <cell r="V91">
            <v>7.5492307999999994E-2</v>
          </cell>
          <cell r="W91">
            <v>7.63052075E-2</v>
          </cell>
          <cell r="X91">
            <v>7.7105218599999997E-2</v>
          </cell>
          <cell r="Y91">
            <v>7.7893070199999997E-2</v>
          </cell>
          <cell r="Z91">
            <v>7.8669428400000005E-2</v>
          </cell>
          <cell r="AA91">
            <v>7.9434910600000005E-2</v>
          </cell>
          <cell r="AB91">
            <v>8.0190093300000001E-2</v>
          </cell>
          <cell r="AC91">
            <v>8.0935516599999993E-2</v>
          </cell>
          <cell r="AD91">
            <v>8.1671684600000002E-2</v>
          </cell>
          <cell r="AE91">
            <v>8.2399064499999994E-2</v>
          </cell>
          <cell r="AF91">
            <v>8.3118083499999995E-2</v>
          </cell>
          <cell r="AG91">
            <v>8.3829126200000006E-2</v>
          </cell>
          <cell r="AH91">
            <v>8.4532530699999997E-2</v>
          </cell>
          <cell r="AI91">
            <v>8.5228585800000006E-2</v>
          </cell>
          <cell r="AJ91">
            <v>8.5917528399999998E-2</v>
          </cell>
          <cell r="AK91">
            <v>8.6599541399999994E-2</v>
          </cell>
        </row>
        <row r="92">
          <cell r="A92" t="str">
            <v>newauto_cc_cgas_2</v>
          </cell>
          <cell r="B92">
            <v>2.9516000000000001E-2</v>
          </cell>
          <cell r="C92">
            <v>3.3318784900000002E-2</v>
          </cell>
          <cell r="D92">
            <v>3.6079474600000001E-2</v>
          </cell>
          <cell r="E92">
            <v>3.8096230100000003E-2</v>
          </cell>
          <cell r="F92">
            <v>3.9589921600000001E-2</v>
          </cell>
          <cell r="G92">
            <v>4.07170975E-2</v>
          </cell>
          <cell r="H92">
            <v>4.1623252399999998E-2</v>
          </cell>
          <cell r="I92">
            <v>4.2407693099999998E-2</v>
          </cell>
          <cell r="J92">
            <v>4.3094880600000003E-2</v>
          </cell>
          <cell r="K92">
            <v>4.3698198899999999E-2</v>
          </cell>
          <cell r="L92">
            <v>4.4224989200000002E-2</v>
          </cell>
          <cell r="M92">
            <v>4.4678134899999999E-2</v>
          </cell>
          <cell r="N92">
            <v>4.5057176300000001E-2</v>
          </cell>
          <cell r="O92">
            <v>4.5359083299999998E-2</v>
          </cell>
          <cell r="P92">
            <v>4.55787161E-2</v>
          </cell>
          <cell r="Q92">
            <v>4.5709001700000002E-2</v>
          </cell>
          <cell r="R92">
            <v>4.5783193600000001E-2</v>
          </cell>
          <cell r="S92">
            <v>4.5833424900000003E-2</v>
          </cell>
          <cell r="T92">
            <v>4.5844017299999998E-2</v>
          </cell>
          <cell r="U92">
            <v>4.5803189000000001E-2</v>
          </cell>
          <cell r="V92">
            <v>4.57026845E-2</v>
          </cell>
          <cell r="W92">
            <v>4.5536083099999999E-2</v>
          </cell>
          <cell r="X92">
            <v>4.5297835699999997E-2</v>
          </cell>
          <cell r="Y92">
            <v>4.4982801000000003E-2</v>
          </cell>
          <cell r="Z92">
            <v>4.4586072999999997E-2</v>
          </cell>
          <cell r="AA92">
            <v>4.4102970599999999E-2</v>
          </cell>
          <cell r="AB92">
            <v>4.3529120800000001E-2</v>
          </cell>
          <cell r="AC92">
            <v>4.2860598299999997E-2</v>
          </cell>
          <cell r="AD92">
            <v>4.2094100299999999E-2</v>
          </cell>
          <cell r="AE92">
            <v>4.1227143100000002E-2</v>
          </cell>
          <cell r="AF92">
            <v>4.0258270499999999E-2</v>
          </cell>
          <cell r="AG92">
            <v>3.9187261399999999E-2</v>
          </cell>
          <cell r="AH92">
            <v>3.8015327600000003E-2</v>
          </cell>
          <cell r="AI92">
            <v>3.6745289100000002E-2</v>
          </cell>
          <cell r="AJ92">
            <v>3.53817144E-2</v>
          </cell>
          <cell r="AK92">
            <v>3.3931013099999997E-2</v>
          </cell>
        </row>
        <row r="93">
          <cell r="A93" t="str">
            <v>newauto_cc_cgas_0</v>
          </cell>
          <cell r="B93">
            <v>2.9516000000000001E-2</v>
          </cell>
          <cell r="C93">
            <v>3.3400811099999997E-2</v>
          </cell>
          <cell r="D93">
            <v>3.6214817099999998E-2</v>
          </cell>
          <cell r="E93">
            <v>3.8279454400000003E-2</v>
          </cell>
          <cell r="F93">
            <v>3.9834578199999998E-2</v>
          </cell>
          <cell r="G93">
            <v>4.1049753299999998E-2</v>
          </cell>
          <cell r="H93">
            <v>4.20396585E-2</v>
          </cell>
          <cell r="I93">
            <v>4.2879355299999998E-2</v>
          </cell>
          <cell r="J93">
            <v>4.3616875999999999E-2</v>
          </cell>
          <cell r="K93">
            <v>4.4282542199999997E-2</v>
          </cell>
          <cell r="L93">
            <v>4.4895409400000003E-2</v>
          </cell>
          <cell r="M93">
            <v>4.54675155E-2</v>
          </cell>
          <cell r="N93">
            <v>4.6006584400000002E-2</v>
          </cell>
          <cell r="O93">
            <v>4.65177009E-2</v>
          </cell>
          <cell r="P93">
            <v>4.7004327200000001E-2</v>
          </cell>
          <cell r="Q93">
            <v>4.74689103E-2</v>
          </cell>
          <cell r="R93">
            <v>4.7913245200000003E-2</v>
          </cell>
          <cell r="S93">
            <v>4.8338694199999997E-2</v>
          </cell>
          <cell r="T93">
            <v>4.8746322199999997E-2</v>
          </cell>
          <cell r="U93">
            <v>4.9136983199999998E-2</v>
          </cell>
          <cell r="V93">
            <v>4.9511379299999998E-2</v>
          </cell>
          <cell r="W93">
            <v>4.9870101E-2</v>
          </cell>
          <cell r="X93">
            <v>5.02136569E-2</v>
          </cell>
          <cell r="Y93">
            <v>5.0542494100000002E-2</v>
          </cell>
          <cell r="Z93">
            <v>5.0857013100000001E-2</v>
          </cell>
          <cell r="AA93">
            <v>5.11575773E-2</v>
          </cell>
          <cell r="AB93">
            <v>5.1444518799999998E-2</v>
          </cell>
          <cell r="AC93">
            <v>5.1718141000000002E-2</v>
          </cell>
          <cell r="AD93">
            <v>5.1978719999999999E-2</v>
          </cell>
          <cell r="AE93">
            <v>5.2226503600000002E-2</v>
          </cell>
          <cell r="AF93">
            <v>5.2461710000000002E-2</v>
          </cell>
          <cell r="AG93">
            <v>5.2684526199999998E-2</v>
          </cell>
          <cell r="AH93">
            <v>5.2895106099999999E-2</v>
          </cell>
          <cell r="AI93">
            <v>5.30935695E-2</v>
          </cell>
          <cell r="AJ93">
            <v>5.3280000500000001E-2</v>
          </cell>
          <cell r="AK93">
            <v>5.3454447400000001E-2</v>
          </cell>
        </row>
        <row r="94">
          <cell r="A94" t="str">
            <v>newauto_cd_cgas_2</v>
          </cell>
          <cell r="B94">
            <v>1.63594E-2</v>
          </cell>
          <cell r="C94">
            <v>1.8366911199999999E-2</v>
          </cell>
          <cell r="D94">
            <v>1.9724123E-2</v>
          </cell>
          <cell r="E94">
            <v>2.06229128E-2</v>
          </cell>
          <cell r="F94">
            <v>2.12037396E-2</v>
          </cell>
          <cell r="G94">
            <v>2.1564153999999999E-2</v>
          </cell>
          <cell r="H94">
            <v>2.1789910199999998E-2</v>
          </cell>
          <cell r="I94">
            <v>2.1938436700000001E-2</v>
          </cell>
          <cell r="J94">
            <v>2.2025626999999999E-2</v>
          </cell>
          <cell r="K94">
            <v>2.20602781E-2</v>
          </cell>
          <cell r="L94">
            <v>2.20475142E-2</v>
          </cell>
          <cell r="M94">
            <v>2.1990019600000001E-2</v>
          </cell>
          <cell r="N94">
            <v>2.1888837899999999E-2</v>
          </cell>
          <cell r="O94">
            <v>2.1743905599999998E-2</v>
          </cell>
          <cell r="P94">
            <v>2.1554397499999999E-2</v>
          </cell>
          <cell r="Q94">
            <v>2.1318937999999999E-2</v>
          </cell>
          <cell r="R94">
            <v>2.10554001E-2</v>
          </cell>
          <cell r="S94">
            <v>2.0781071599999999E-2</v>
          </cell>
          <cell r="T94">
            <v>2.04911511E-2</v>
          </cell>
          <cell r="U94">
            <v>2.0182544E-2</v>
          </cell>
          <cell r="V94">
            <v>1.98538217E-2</v>
          </cell>
          <cell r="W94">
            <v>1.9504474800000001E-2</v>
          </cell>
          <cell r="X94">
            <v>1.9134464300000001E-2</v>
          </cell>
          <cell r="Y94">
            <v>1.8743985899999999E-2</v>
          </cell>
          <cell r="Z94">
            <v>1.8333357299999999E-2</v>
          </cell>
          <cell r="AA94">
            <v>1.7902970599999998E-2</v>
          </cell>
          <cell r="AB94">
            <v>1.74532781E-2</v>
          </cell>
          <cell r="AC94">
            <v>1.6984794099999999E-2</v>
          </cell>
          <cell r="AD94">
            <v>1.64981043E-2</v>
          </cell>
          <cell r="AE94">
            <v>1.5993876899999999E-2</v>
          </cell>
          <cell r="AF94">
            <v>1.54728755E-2</v>
          </cell>
          <cell r="AG94">
            <v>1.49359707E-2</v>
          </cell>
          <cell r="AH94">
            <v>1.4384152399999999E-2</v>
          </cell>
          <cell r="AI94">
            <v>1.3818542600000001E-2</v>
          </cell>
          <cell r="AJ94">
            <v>1.3240408299999999E-2</v>
          </cell>
          <cell r="AK94">
            <v>1.2651176E-2</v>
          </cell>
        </row>
        <row r="95">
          <cell r="A95" t="str">
            <v>newauto_cd_cgas_0</v>
          </cell>
          <cell r="B95">
            <v>1.63594E-2</v>
          </cell>
          <cell r="C95">
            <v>1.8412561800000001E-2</v>
          </cell>
          <cell r="D95">
            <v>1.9800012700000001E-2</v>
          </cell>
          <cell r="E95">
            <v>2.0725894700000001E-2</v>
          </cell>
          <cell r="F95">
            <v>2.13407753E-2</v>
          </cell>
          <cell r="G95">
            <v>2.1748976100000001E-2</v>
          </cell>
          <cell r="H95">
            <v>2.20195641E-2</v>
          </cell>
          <cell r="I95">
            <v>2.2196851399999998E-2</v>
          </cell>
          <cell r="J95">
            <v>2.2308709699999998E-2</v>
          </cell>
          <cell r="K95">
            <v>2.23725125E-2</v>
          </cell>
          <cell r="L95">
            <v>2.23991165E-2</v>
          </cell>
          <cell r="M95">
            <v>2.2395412199999999E-2</v>
          </cell>
          <cell r="N95">
            <v>2.2365902600000001E-2</v>
          </cell>
          <cell r="O95">
            <v>2.2313656000000001E-2</v>
          </cell>
          <cell r="P95">
            <v>2.2240869600000001E-2</v>
          </cell>
          <cell r="Q95">
            <v>2.2149200000000001E-2</v>
          </cell>
          <cell r="R95">
            <v>2.20399571E-2</v>
          </cell>
          <cell r="S95">
            <v>2.1914220599999999E-2</v>
          </cell>
          <cell r="T95">
            <v>2.1772911200000002E-2</v>
          </cell>
          <cell r="U95">
            <v>2.1616837900000001E-2</v>
          </cell>
          <cell r="V95">
            <v>2.14467289E-2</v>
          </cell>
          <cell r="W95">
            <v>2.1263254400000001E-2</v>
          </cell>
          <cell r="X95">
            <v>2.1067042599999999E-2</v>
          </cell>
          <cell r="Y95">
            <v>2.0858690400000001E-2</v>
          </cell>
          <cell r="Z95">
            <v>2.0638772100000001E-2</v>
          </cell>
          <cell r="AA95">
            <v>2.04078439E-2</v>
          </cell>
          <cell r="AB95">
            <v>2.0166447300000001E-2</v>
          </cell>
          <cell r="AC95">
            <v>1.9915110699999999E-2</v>
          </cell>
          <cell r="AD95">
            <v>1.9654350300000002E-2</v>
          </cell>
          <cell r="AE95">
            <v>1.9384670400000002E-2</v>
          </cell>
          <cell r="AF95">
            <v>1.9106562899999999E-2</v>
          </cell>
          <cell r="AG95">
            <v>1.8820507600000001E-2</v>
          </cell>
          <cell r="AH95">
            <v>1.8526971900000001E-2</v>
          </cell>
          <cell r="AI95">
            <v>1.8226411200000001E-2</v>
          </cell>
          <cell r="AJ95">
            <v>1.7919269299999999E-2</v>
          </cell>
          <cell r="AK95">
            <v>1.7605978800000002E-2</v>
          </cell>
        </row>
        <row r="96">
          <cell r="A96" t="str">
            <v>newauto_ce_cgas_2</v>
          </cell>
          <cell r="B96">
            <v>1.00637E-2</v>
          </cell>
          <cell r="C96">
            <v>1.12432264E-2</v>
          </cell>
          <cell r="D96">
            <v>1.1983601700000001E-2</v>
          </cell>
          <cell r="E96">
            <v>1.2418476499999999E-2</v>
          </cell>
          <cell r="F96">
            <v>1.2644705399999999E-2</v>
          </cell>
          <cell r="G96">
            <v>1.2728446799999999E-2</v>
          </cell>
          <cell r="H96">
            <v>1.2725383700000001E-2</v>
          </cell>
          <cell r="I96">
            <v>1.26723501E-2</v>
          </cell>
          <cell r="J96">
            <v>1.25805968E-2</v>
          </cell>
          <cell r="K96">
            <v>1.2456411000000001E-2</v>
          </cell>
          <cell r="L96">
            <v>1.23035683E-2</v>
          </cell>
          <cell r="M96">
            <v>1.2124279999999999E-2</v>
          </cell>
          <cell r="N96">
            <v>1.19197712E-2</v>
          </cell>
          <cell r="O96">
            <v>1.16906466E-2</v>
          </cell>
          <cell r="P96">
            <v>1.1437121999999999E-2</v>
          </cell>
          <cell r="Q96">
            <v>1.11591676E-2</v>
          </cell>
          <cell r="R96">
            <v>1.0866957E-2</v>
          </cell>
          <cell r="S96">
            <v>1.0570353899999999E-2</v>
          </cell>
          <cell r="T96">
            <v>1.0267790400000001E-2</v>
          </cell>
          <cell r="U96">
            <v>9.9584703699999999E-3</v>
          </cell>
          <cell r="V96">
            <v>9.6424167100000006E-3</v>
          </cell>
          <cell r="W96">
            <v>9.3201061100000003E-3</v>
          </cell>
          <cell r="X96">
            <v>8.9922438099999998E-3</v>
          </cell>
          <cell r="Y96">
            <v>8.6596426399999996E-3</v>
          </cell>
          <cell r="Z96">
            <v>8.3231638100000008E-3</v>
          </cell>
          <cell r="AA96">
            <v>7.9836901100000003E-3</v>
          </cell>
          <cell r="AB96">
            <v>7.6421153200000001E-3</v>
          </cell>
          <cell r="AC96">
            <v>7.2993404900000003E-3</v>
          </cell>
          <cell r="AD96">
            <v>6.9562725599999998E-3</v>
          </cell>
          <cell r="AE96">
            <v>6.61382312E-3</v>
          </cell>
          <cell r="AF96">
            <v>6.2729063800000002E-3</v>
          </cell>
          <cell r="AG96">
            <v>5.93443611E-3</v>
          </cell>
          <cell r="AH96">
            <v>5.5993220300000002E-3</v>
          </cell>
          <cell r="AI96">
            <v>5.2684658699999999E-3</v>
          </cell>
          <cell r="AJ96">
            <v>4.9427574699999997E-3</v>
          </cell>
          <cell r="AK96">
            <v>4.6230712300000002E-3</v>
          </cell>
        </row>
        <row r="97">
          <cell r="A97" t="str">
            <v>newauto_ce_cgas_0</v>
          </cell>
          <cell r="B97">
            <v>1.00637E-2</v>
          </cell>
          <cell r="C97">
            <v>1.1271548500000001E-2</v>
          </cell>
          <cell r="D97">
            <v>1.2031372699999999E-2</v>
          </cell>
          <cell r="E97">
            <v>1.2484027E-2</v>
          </cell>
          <cell r="F97">
            <v>1.27324289E-2</v>
          </cell>
          <cell r="G97">
            <v>1.28468035E-2</v>
          </cell>
          <cell r="H97">
            <v>1.2872913200000001E-2</v>
          </cell>
          <cell r="I97">
            <v>1.28397081E-2</v>
          </cell>
          <cell r="J97">
            <v>1.27652081E-2</v>
          </cell>
          <cell r="K97">
            <v>1.26605972E-2</v>
          </cell>
          <cell r="L97">
            <v>1.2532899700000001E-2</v>
          </cell>
          <cell r="M97">
            <v>1.2386654E-2</v>
          </cell>
          <cell r="N97">
            <v>1.2224926400000001E-2</v>
          </cell>
          <cell r="O97">
            <v>1.2049908200000001E-2</v>
          </cell>
          <cell r="P97">
            <v>1.18632623E-2</v>
          </cell>
          <cell r="Q97">
            <v>1.1666322099999999E-2</v>
          </cell>
          <cell r="R97">
            <v>1.14602071E-2</v>
          </cell>
          <cell r="S97">
            <v>1.1245890600000001E-2</v>
          </cell>
          <cell r="T97">
            <v>1.1024242300000001E-2</v>
          </cell>
          <cell r="U97">
            <v>1.0796055400000001E-2</v>
          </cell>
          <cell r="V97">
            <v>1.0562065400000001E-2</v>
          </cell>
          <cell r="W97">
            <v>1.03229627E-2</v>
          </cell>
          <cell r="X97">
            <v>1.00794018E-2</v>
          </cell>
          <cell r="Y97">
            <v>9.8320081600000008E-3</v>
          </cell>
          <cell r="Z97">
            <v>9.5813816199999992E-3</v>
          </cell>
          <cell r="AA97">
            <v>9.3280996000000005E-3</v>
          </cell>
          <cell r="AB97">
            <v>9.0727182900000002E-3</v>
          </cell>
          <cell r="AC97">
            <v>8.8157734600000006E-3</v>
          </cell>
          <cell r="AD97">
            <v>8.55778066E-3</v>
          </cell>
          <cell r="AE97">
            <v>8.2992351799999996E-3</v>
          </cell>
          <cell r="AF97">
            <v>8.0406119199999994E-3</v>
          </cell>
          <cell r="AG97">
            <v>7.7823653499999998E-3</v>
          </cell>
          <cell r="AH97">
            <v>7.5249294800000003E-3</v>
          </cell>
          <cell r="AI97">
            <v>7.2687180000000004E-3</v>
          </cell>
          <cell r="AJ97">
            <v>7.0141245499999996E-3</v>
          </cell>
          <cell r="AK97">
            <v>6.7615230300000001E-3</v>
          </cell>
        </row>
        <row r="98">
          <cell r="A98" t="str">
            <v>newauto_cf_cgas_2</v>
          </cell>
          <cell r="B98">
            <v>4.8669999999999998E-3</v>
          </cell>
          <cell r="C98">
            <v>5.3438604900000004E-3</v>
          </cell>
          <cell r="D98">
            <v>5.5475076999999999E-3</v>
          </cell>
          <cell r="E98">
            <v>5.5717750000000002E-3</v>
          </cell>
          <cell r="F98">
            <v>5.4828269300000003E-3</v>
          </cell>
          <cell r="G98">
            <v>5.3240199699999997E-3</v>
          </cell>
          <cell r="H98">
            <v>5.1276577099999996E-3</v>
          </cell>
          <cell r="I98">
            <v>4.9138323100000004E-3</v>
          </cell>
          <cell r="J98">
            <v>4.6899396199999999E-3</v>
          </cell>
          <cell r="K98">
            <v>4.4602880299999996E-3</v>
          </cell>
          <cell r="L98">
            <v>4.2276719800000001E-3</v>
          </cell>
          <cell r="M98">
            <v>3.99402195E-3</v>
          </cell>
          <cell r="N98">
            <v>3.7607569500000002E-3</v>
          </cell>
          <cell r="O98">
            <v>3.5289835900000001E-3</v>
          </cell>
          <cell r="P98">
            <v>3.2996120700000001E-3</v>
          </cell>
          <cell r="Q98">
            <v>3.0734265600000001E-3</v>
          </cell>
          <cell r="R98">
            <v>2.85389185E-3</v>
          </cell>
          <cell r="S98">
            <v>2.64395477E-3</v>
          </cell>
          <cell r="T98">
            <v>2.4433411500000002E-3</v>
          </cell>
          <cell r="U98">
            <v>2.2519308199999998E-3</v>
          </cell>
          <cell r="V98">
            <v>2.06976637E-3</v>
          </cell>
          <cell r="W98">
            <v>1.8969430999999999E-3</v>
          </cell>
          <cell r="X98">
            <v>1.7335417700000001E-3</v>
          </cell>
          <cell r="Y98">
            <v>1.5795949799999999E-3</v>
          </cell>
          <cell r="Z98">
            <v>1.4350742E-3</v>
          </cell>
          <cell r="AA98">
            <v>1.29988792E-3</v>
          </cell>
          <cell r="AB98">
            <v>1.1738851900000001E-3</v>
          </cell>
          <cell r="AC98">
            <v>1.0568613599999999E-3</v>
          </cell>
          <cell r="AD98">
            <v>9.4856451900000003E-4</v>
          </cell>
          <cell r="AE98">
            <v>8.4870197000000002E-4</v>
          </cell>
          <cell r="AF98">
            <v>7.5694644299999995E-4</v>
          </cell>
          <cell r="AG98">
            <v>6.7294211400000003E-4</v>
          </cell>
          <cell r="AH98">
            <v>5.9631043299999997E-4</v>
          </cell>
          <cell r="AI98">
            <v>5.2665577500000005E-4</v>
          </cell>
          <cell r="AJ98">
            <v>4.6357092300000001E-4</v>
          </cell>
          <cell r="AK98">
            <v>4.0664230300000001E-4</v>
          </cell>
        </row>
        <row r="99">
          <cell r="A99" t="str">
            <v>newauto_cf_cgas_0</v>
          </cell>
          <cell r="B99">
            <v>4.8669999999999998E-3</v>
          </cell>
          <cell r="C99">
            <v>5.3575078200000003E-3</v>
          </cell>
          <cell r="D99">
            <v>5.5705200299999997E-3</v>
          </cell>
          <cell r="E99">
            <v>5.60307041E-3</v>
          </cell>
          <cell r="F99">
            <v>5.5240086299999996E-3</v>
          </cell>
          <cell r="G99">
            <v>5.3782955800000002E-3</v>
          </cell>
          <cell r="H99">
            <v>5.1938974600000002E-3</v>
          </cell>
          <cell r="I99">
            <v>4.9877503099999996E-3</v>
          </cell>
          <cell r="J99">
            <v>4.7700213299999997E-3</v>
          </cell>
          <cell r="K99">
            <v>4.5468712599999999E-3</v>
          </cell>
          <cell r="L99">
            <v>4.3221395299999996E-3</v>
          </cell>
          <cell r="M99">
            <v>4.0983287599999996E-3</v>
          </cell>
          <cell r="N99">
            <v>3.87716189E-3</v>
          </cell>
          <cell r="O99">
            <v>3.6598904399999998E-3</v>
          </cell>
          <cell r="P99">
            <v>3.4474636100000002E-3</v>
          </cell>
          <cell r="Q99">
            <v>3.24062165E-3</v>
          </cell>
          <cell r="R99">
            <v>3.0399495300000002E-3</v>
          </cell>
          <cell r="S99">
            <v>2.84590959E-3</v>
          </cell>
          <cell r="T99">
            <v>2.65886323E-3</v>
          </cell>
          <cell r="U99">
            <v>2.4790862699999999E-3</v>
          </cell>
          <cell r="V99">
            <v>2.3067806400000001E-3</v>
          </cell>
          <cell r="W99">
            <v>2.1420836599999999E-3</v>
          </cell>
          <cell r="X99">
            <v>1.9850754299999998E-3</v>
          </cell>
          <cell r="Y99">
            <v>1.8357850700000001E-3</v>
          </cell>
          <cell r="Z99">
            <v>1.6941959800000001E-3</v>
          </cell>
          <cell r="AA99">
            <v>1.56025043E-3</v>
          </cell>
          <cell r="AB99">
            <v>1.43385374E-3</v>
          </cell>
          <cell r="AC99">
            <v>1.3148781299999999E-3</v>
          </cell>
          <cell r="AD99">
            <v>1.2031663800000001E-3</v>
          </cell>
          <cell r="AE99">
            <v>1.0985353300000001E-3</v>
          </cell>
          <cell r="AF99">
            <v>1.0007792999999999E-3</v>
          </cell>
          <cell r="AG99">
            <v>9.0967332499999995E-4</v>
          </cell>
          <cell r="AH99">
            <v>8.2497635099999995E-4</v>
          </cell>
          <cell r="AI99">
            <v>7.4643422300000001E-4</v>
          </cell>
          <cell r="AJ99">
            <v>6.7378256699999995E-4</v>
          </cell>
          <cell r="AK99">
            <v>6.0674947400000002E-4</v>
          </cell>
        </row>
        <row r="100">
          <cell r="A100" t="str">
            <v>newauto_cg_cgas_2</v>
          </cell>
          <cell r="B100">
            <v>9.1374000000000004E-3</v>
          </cell>
          <cell r="C100">
            <v>9.8813838600000006E-3</v>
          </cell>
          <cell r="D100">
            <v>1.0024787300000001E-2</v>
          </cell>
          <cell r="E100">
            <v>9.7971676700000006E-3</v>
          </cell>
          <cell r="F100">
            <v>9.3562738600000001E-3</v>
          </cell>
          <cell r="G100">
            <v>8.8018199200000004E-3</v>
          </cell>
          <cell r="H100">
            <v>8.2021082499999995E-3</v>
          </cell>
          <cell r="I100">
            <v>7.5971521399999997E-3</v>
          </cell>
          <cell r="J100">
            <v>7.0021487800000001E-3</v>
          </cell>
          <cell r="K100">
            <v>6.4252313300000004E-3</v>
          </cell>
          <cell r="L100">
            <v>5.8710592800000003E-3</v>
          </cell>
          <cell r="M100">
            <v>5.3423523700000001E-3</v>
          </cell>
          <cell r="N100">
            <v>4.84068348E-3</v>
          </cell>
          <cell r="O100">
            <v>4.3669061800000004E-3</v>
          </cell>
          <cell r="P100">
            <v>3.9213973800000003E-3</v>
          </cell>
          <cell r="Q100">
            <v>3.50420376E-3</v>
          </cell>
          <cell r="R100">
            <v>3.11820189E-3</v>
          </cell>
          <cell r="S100">
            <v>2.7652003400000002E-3</v>
          </cell>
          <cell r="T100">
            <v>2.4432665100000001E-3</v>
          </cell>
          <cell r="U100">
            <v>2.1506094399999999E-3</v>
          </cell>
          <cell r="V100">
            <v>1.88560045E-3</v>
          </cell>
          <cell r="W100">
            <v>1.64665942E-3</v>
          </cell>
          <cell r="X100">
            <v>1.43219589E-3</v>
          </cell>
          <cell r="Y100">
            <v>1.24059212E-3</v>
          </cell>
          <cell r="Z100">
            <v>1.0702096499999999E-3</v>
          </cell>
          <cell r="AA100">
            <v>9.1940669200000005E-4</v>
          </cell>
          <cell r="AB100">
            <v>7.8655826299999995E-4</v>
          </cell>
          <cell r="AC100">
            <v>6.7007548400000003E-4</v>
          </cell>
          <cell r="AD100">
            <v>5.6842218E-4</v>
          </cell>
          <cell r="AE100">
            <v>4.80128373E-4</v>
          </cell>
          <cell r="AF100">
            <v>4.0380072499999998E-4</v>
          </cell>
          <cell r="AG100">
            <v>3.3813021099999999E-4</v>
          </cell>
          <cell r="AH100">
            <v>2.8189732E-4</v>
          </cell>
          <cell r="AI100">
            <v>2.3397508499999999E-4</v>
          </cell>
          <cell r="AJ100">
            <v>1.9333019799999999E-4</v>
          </cell>
          <cell r="AK100">
            <v>1.59022437E-4</v>
          </cell>
        </row>
        <row r="101">
          <cell r="A101" t="str">
            <v>newauto_cg_cgas_0</v>
          </cell>
          <cell r="B101">
            <v>9.1374000000000004E-3</v>
          </cell>
          <cell r="C101">
            <v>9.90698328E-3</v>
          </cell>
          <cell r="D101">
            <v>1.0068033299999999E-2</v>
          </cell>
          <cell r="E101">
            <v>9.8556184900000007E-3</v>
          </cell>
          <cell r="F101">
            <v>9.4321479199999999E-3</v>
          </cell>
          <cell r="G101">
            <v>8.8998469100000002E-3</v>
          </cell>
          <cell r="H101">
            <v>8.3195776800000006E-3</v>
          </cell>
          <cell r="I101">
            <v>7.7263419599999999E-3</v>
          </cell>
          <cell r="J101">
            <v>7.1398583600000001E-3</v>
          </cell>
          <cell r="K101">
            <v>6.5711176099999997E-3</v>
          </cell>
          <cell r="L101">
            <v>6.0262083300000003E-3</v>
          </cell>
          <cell r="M101">
            <v>5.5084594500000002E-3</v>
          </cell>
          <cell r="N101">
            <v>5.0196073799999999E-3</v>
          </cell>
          <cell r="O101">
            <v>4.5604241899999997E-3</v>
          </cell>
          <cell r="P101">
            <v>4.1310590400000001E-3</v>
          </cell>
          <cell r="Q101">
            <v>3.7312312500000001E-3</v>
          </cell>
          <cell r="R101">
            <v>3.3603479399999998E-3</v>
          </cell>
          <cell r="S101">
            <v>3.0175826000000002E-3</v>
          </cell>
          <cell r="T101">
            <v>2.7019324500000001E-3</v>
          </cell>
          <cell r="U101">
            <v>2.4122629199999999E-3</v>
          </cell>
          <cell r="V101">
            <v>2.1473436799999998E-3</v>
          </cell>
          <cell r="W101">
            <v>1.90587815E-3</v>
          </cell>
          <cell r="X101">
            <v>1.6865281399999999E-3</v>
          </cell>
          <cell r="Y101">
            <v>1.48793443E-3</v>
          </cell>
          <cell r="Z101">
            <v>1.30873404E-3</v>
          </cell>
          <cell r="AA101">
            <v>1.1475748199999999E-3</v>
          </cell>
          <cell r="AB101">
            <v>1.00312774E-3</v>
          </cell>
          <cell r="AC101">
            <v>8.7409722299999998E-4</v>
          </cell>
          <cell r="AD101">
            <v>7.5922970400000005E-4</v>
          </cell>
          <cell r="AE101">
            <v>6.5732065699999995E-4</v>
          </cell>
          <cell r="AF101">
            <v>5.6722017499999996E-4</v>
          </cell>
          <cell r="AG101">
            <v>4.8783724400000003E-4</v>
          </cell>
          <cell r="AH101">
            <v>4.1814280199999998E-4</v>
          </cell>
          <cell r="AI101">
            <v>3.57171703E-4</v>
          </cell>
          <cell r="AJ101">
            <v>3.0402368199999998E-4</v>
          </cell>
          <cell r="AK101">
            <v>2.5786343599999999E-4</v>
          </cell>
        </row>
        <row r="102">
          <cell r="A102" t="str">
            <v>buil_2</v>
          </cell>
          <cell r="B102">
            <v>2457.4699179999998</v>
          </cell>
          <cell r="C102">
            <v>2463.613593</v>
          </cell>
          <cell r="D102">
            <v>2469.7726269999998</v>
          </cell>
          <cell r="E102">
            <v>2475.9470590000001</v>
          </cell>
          <cell r="F102">
            <v>2482.1369260000001</v>
          </cell>
          <cell r="G102">
            <v>2488.3422690000002</v>
          </cell>
          <cell r="H102">
            <v>2494.5631239999998</v>
          </cell>
          <cell r="I102">
            <v>2500.799532</v>
          </cell>
          <cell r="J102">
            <v>2507.0515310000001</v>
          </cell>
          <cell r="K102">
            <v>2513.31916</v>
          </cell>
          <cell r="L102">
            <v>2519.6024579999998</v>
          </cell>
          <cell r="M102">
            <v>2525.901464</v>
          </cell>
          <cell r="N102">
            <v>2532.2162170000001</v>
          </cell>
          <cell r="O102">
            <v>2538.546758</v>
          </cell>
          <cell r="P102">
            <v>2544.8931250000001</v>
          </cell>
          <cell r="Q102">
            <v>2551.2553579999999</v>
          </cell>
          <cell r="R102">
            <v>2557.6334959999999</v>
          </cell>
          <cell r="S102">
            <v>2564.0275799999999</v>
          </cell>
          <cell r="T102">
            <v>2570.437649</v>
          </cell>
          <cell r="U102">
            <v>2576.8637429999999</v>
          </cell>
          <cell r="V102">
            <v>2583.3059020000001</v>
          </cell>
          <cell r="W102">
            <v>2589.7641669999998</v>
          </cell>
          <cell r="X102">
            <v>2596.2385770000001</v>
          </cell>
          <cell r="Y102">
            <v>2602.7291740000001</v>
          </cell>
          <cell r="Z102">
            <v>2609.2359970000002</v>
          </cell>
          <cell r="AA102">
            <v>2615.7590869999999</v>
          </cell>
          <cell r="AB102">
            <v>2622.2984839999999</v>
          </cell>
          <cell r="AC102">
            <v>2628.8542309999998</v>
          </cell>
          <cell r="AD102">
            <v>2635.4263660000001</v>
          </cell>
          <cell r="AE102">
            <v>2642.014932</v>
          </cell>
          <cell r="AF102">
            <v>2648.6199700000002</v>
          </cell>
          <cell r="AG102">
            <v>2655.2415190000002</v>
          </cell>
          <cell r="AH102">
            <v>2661.8796229999998</v>
          </cell>
          <cell r="AI102">
            <v>2668.534322</v>
          </cell>
          <cell r="AJ102">
            <v>2675.2056579999999</v>
          </cell>
          <cell r="AK102">
            <v>2681.8936720000002</v>
          </cell>
        </row>
        <row r="103">
          <cell r="A103" t="str">
            <v>buil_0</v>
          </cell>
          <cell r="B103">
            <v>2457.4699179999998</v>
          </cell>
          <cell r="C103">
            <v>2463.613593</v>
          </cell>
          <cell r="D103">
            <v>2469.7726269999998</v>
          </cell>
          <cell r="E103">
            <v>2475.9470590000001</v>
          </cell>
          <cell r="F103">
            <v>2482.1369260000001</v>
          </cell>
          <cell r="G103">
            <v>2488.3422690000002</v>
          </cell>
          <cell r="H103">
            <v>2494.5631239999998</v>
          </cell>
          <cell r="I103">
            <v>2500.799532</v>
          </cell>
          <cell r="J103">
            <v>2507.0515310000001</v>
          </cell>
          <cell r="K103">
            <v>2513.31916</v>
          </cell>
          <cell r="L103">
            <v>2519.6024579999998</v>
          </cell>
          <cell r="M103">
            <v>2525.901464</v>
          </cell>
          <cell r="N103">
            <v>2532.2162170000001</v>
          </cell>
          <cell r="O103">
            <v>2538.546758</v>
          </cell>
          <cell r="P103">
            <v>2544.8931250000001</v>
          </cell>
          <cell r="Q103">
            <v>2551.2553579999999</v>
          </cell>
          <cell r="R103">
            <v>2557.6334959999999</v>
          </cell>
          <cell r="S103">
            <v>2564.0275799999999</v>
          </cell>
          <cell r="T103">
            <v>2570.437649</v>
          </cell>
          <cell r="U103">
            <v>2576.8637429999999</v>
          </cell>
          <cell r="V103">
            <v>2583.3059020000001</v>
          </cell>
          <cell r="W103">
            <v>2589.7641669999998</v>
          </cell>
          <cell r="X103">
            <v>2596.2385770000001</v>
          </cell>
          <cell r="Y103">
            <v>2602.7291740000001</v>
          </cell>
          <cell r="Z103">
            <v>2609.2359970000002</v>
          </cell>
          <cell r="AA103">
            <v>2615.7590869999999</v>
          </cell>
          <cell r="AB103">
            <v>2622.2984839999999</v>
          </cell>
          <cell r="AC103">
            <v>2628.8542309999998</v>
          </cell>
          <cell r="AD103">
            <v>2635.4263660000001</v>
          </cell>
          <cell r="AE103">
            <v>2642.014932</v>
          </cell>
          <cell r="AF103">
            <v>2648.6199700000002</v>
          </cell>
          <cell r="AG103">
            <v>2655.2415190000002</v>
          </cell>
          <cell r="AH103">
            <v>2661.8796229999998</v>
          </cell>
          <cell r="AI103">
            <v>2668.534322</v>
          </cell>
          <cell r="AJ103">
            <v>2675.2056579999999</v>
          </cell>
          <cell r="AK103">
            <v>2681.8936720000002</v>
          </cell>
        </row>
        <row r="104">
          <cell r="A104" t="str">
            <v>buil_ca_2</v>
          </cell>
          <cell r="B104">
            <v>3.476542051</v>
          </cell>
          <cell r="C104">
            <v>5.5991122850000004</v>
          </cell>
          <cell r="D104">
            <v>7.7010989729999997</v>
          </cell>
          <cell r="E104">
            <v>9.7827382830000005</v>
          </cell>
          <cell r="F104">
            <v>11.844296630000001</v>
          </cell>
          <cell r="G104">
            <v>13.88576879</v>
          </cell>
          <cell r="H104">
            <v>15.907078820000001</v>
          </cell>
          <cell r="I104">
            <v>17.908692800000001</v>
          </cell>
          <cell r="J104">
            <v>19.891430660000001</v>
          </cell>
          <cell r="K104">
            <v>21.85581869</v>
          </cell>
          <cell r="L104">
            <v>23.80203586</v>
          </cell>
          <cell r="M104">
            <v>25.730014489999999</v>
          </cell>
          <cell r="N104">
            <v>27.63954712</v>
          </cell>
          <cell r="O104">
            <v>29.530363739999999</v>
          </cell>
          <cell r="P104">
            <v>31.40218136</v>
          </cell>
          <cell r="Q104">
            <v>33.254736979999997</v>
          </cell>
          <cell r="R104">
            <v>35.087920879999999</v>
          </cell>
          <cell r="S104">
            <v>36.902126979999998</v>
          </cell>
          <cell r="T104">
            <v>38.698126350000003</v>
          </cell>
          <cell r="U104">
            <v>40.47661849</v>
          </cell>
          <cell r="V104">
            <v>42.23814359</v>
          </cell>
          <cell r="W104">
            <v>43.983107779999997</v>
          </cell>
          <cell r="X104">
            <v>45.71182864</v>
          </cell>
          <cell r="Y104">
            <v>47.424571929999999</v>
          </cell>
          <cell r="Z104">
            <v>49.121574750000001</v>
          </cell>
          <cell r="AA104">
            <v>50.803058020000002</v>
          </cell>
          <cell r="AB104">
            <v>52.469232030000001</v>
          </cell>
          <cell r="AC104">
            <v>54.120298409999997</v>
          </cell>
          <cell r="AD104">
            <v>55.756450430000001</v>
          </cell>
          <cell r="AE104">
            <v>57.377872840000002</v>
          </cell>
          <cell r="AF104">
            <v>58.98474186</v>
          </cell>
          <cell r="AG104">
            <v>60.577225300000002</v>
          </cell>
          <cell r="AH104">
            <v>62.155483089999997</v>
          </cell>
          <cell r="AI104">
            <v>63.719667899999997</v>
          </cell>
          <cell r="AJ104">
            <v>65.269925990000004</v>
          </cell>
          <cell r="AK104">
            <v>66.80639798</v>
          </cell>
        </row>
        <row r="105">
          <cell r="A105" t="str">
            <v>buil_ca_0</v>
          </cell>
          <cell r="B105">
            <v>3.476542051</v>
          </cell>
          <cell r="C105">
            <v>5.5995510140000002</v>
          </cell>
          <cell r="D105">
            <v>7.7036304580000001</v>
          </cell>
          <cell r="E105">
            <v>9.7889277490000008</v>
          </cell>
          <cell r="F105">
            <v>11.855592209999999</v>
          </cell>
          <cell r="G105">
            <v>13.903781560000001</v>
          </cell>
          <cell r="H105">
            <v>15.93366241</v>
          </cell>
          <cell r="I105">
            <v>17.945406779999999</v>
          </cell>
          <cell r="J105">
            <v>19.9391876</v>
          </cell>
          <cell r="K105">
            <v>21.915175250000001</v>
          </cell>
          <cell r="L105">
            <v>23.873535950000001</v>
          </cell>
          <cell r="M105">
            <v>25.814431509999999</v>
          </cell>
          <cell r="N105">
            <v>27.7380201</v>
          </cell>
          <cell r="O105">
            <v>29.644457370000001</v>
          </cell>
          <cell r="P105">
            <v>31.533898010000001</v>
          </cell>
          <cell r="Q105">
            <v>33.40649698</v>
          </cell>
          <cell r="R105">
            <v>35.26240859</v>
          </cell>
          <cell r="S105">
            <v>37.101786189999999</v>
          </cell>
          <cell r="T105">
            <v>38.924782499999999</v>
          </cell>
          <cell r="U105">
            <v>40.731549020000003</v>
          </cell>
          <cell r="V105">
            <v>42.522235340000002</v>
          </cell>
          <cell r="W105">
            <v>44.296988949999999</v>
          </cell>
          <cell r="X105">
            <v>46.055955099999998</v>
          </cell>
          <cell r="Y105">
            <v>47.799276919999997</v>
          </cell>
          <cell r="Z105">
            <v>49.52709548</v>
          </cell>
          <cell r="AA105">
            <v>51.239549889999999</v>
          </cell>
          <cell r="AB105">
            <v>52.93677752</v>
          </cell>
          <cell r="AC105">
            <v>54.61891404</v>
          </cell>
          <cell r="AD105">
            <v>56.286093610000002</v>
          </cell>
          <cell r="AE105">
            <v>57.938448979999997</v>
          </cell>
          <cell r="AF105">
            <v>59.57611146</v>
          </cell>
          <cell r="AG105">
            <v>61.199210839999999</v>
          </cell>
          <cell r="AH105">
            <v>62.807875680000002</v>
          </cell>
          <cell r="AI105">
            <v>64.402233449999997</v>
          </cell>
          <cell r="AJ105">
            <v>65.982410700000003</v>
          </cell>
          <cell r="AK105">
            <v>67.548533039999995</v>
          </cell>
        </row>
        <row r="106">
          <cell r="A106" t="str">
            <v>buil_cb_2</v>
          </cell>
          <cell r="B106">
            <v>68.80476281</v>
          </cell>
          <cell r="C106">
            <v>76.774266659999995</v>
          </cell>
          <cell r="D106">
            <v>84.695532490000005</v>
          </cell>
          <cell r="E106">
            <v>92.573301439999994</v>
          </cell>
          <cell r="F106">
            <v>100.41090509999999</v>
          </cell>
          <cell r="G106">
            <v>108.21146330000001</v>
          </cell>
          <cell r="H106">
            <v>115.978041</v>
          </cell>
          <cell r="I106">
            <v>123.711482</v>
          </cell>
          <cell r="J106">
            <v>131.40979899999999</v>
          </cell>
          <cell r="K106">
            <v>139.07021180000001</v>
          </cell>
          <cell r="L106">
            <v>146.69061629999999</v>
          </cell>
          <cell r="M106">
            <v>154.27034810000001</v>
          </cell>
          <cell r="N106">
            <v>161.81041200000001</v>
          </cell>
          <cell r="O106">
            <v>169.3133837</v>
          </cell>
          <cell r="P106">
            <v>176.7831363</v>
          </cell>
          <cell r="Q106">
            <v>184.22448549999999</v>
          </cell>
          <cell r="R106">
            <v>191.6423815</v>
          </cell>
          <cell r="S106">
            <v>199.0398658</v>
          </cell>
          <cell r="T106">
            <v>206.4170641</v>
          </cell>
          <cell r="U106">
            <v>213.77217139999999</v>
          </cell>
          <cell r="V106">
            <v>221.10242210000001</v>
          </cell>
          <cell r="W106">
            <v>228.40478490000001</v>
          </cell>
          <cell r="X106">
            <v>235.6763771</v>
          </cell>
          <cell r="Y106">
            <v>242.9146686</v>
          </cell>
          <cell r="Z106">
            <v>250.11755109999999</v>
          </cell>
          <cell r="AA106">
            <v>257.28333149999997</v>
          </cell>
          <cell r="AB106">
            <v>264.41068860000001</v>
          </cell>
          <cell r="AC106">
            <v>271.49861659999999</v>
          </cell>
          <cell r="AD106">
            <v>278.5463694</v>
          </cell>
          <cell r="AE106">
            <v>285.55341060000001</v>
          </cell>
          <cell r="AF106">
            <v>292.51937099999998</v>
          </cell>
          <cell r="AG106">
            <v>299.4440151</v>
          </cell>
          <cell r="AH106">
            <v>306.3272139</v>
          </cell>
          <cell r="AI106">
            <v>313.16892410000003</v>
          </cell>
          <cell r="AJ106">
            <v>319.96917189999999</v>
          </cell>
          <cell r="AK106">
            <v>326.72803959999999</v>
          </cell>
        </row>
        <row r="107">
          <cell r="A107" t="str">
            <v>buil_cb_0</v>
          </cell>
          <cell r="B107">
            <v>68.80476281</v>
          </cell>
          <cell r="C107">
            <v>76.772546509999998</v>
          </cell>
          <cell r="D107">
            <v>84.684486320000005</v>
          </cell>
          <cell r="E107">
            <v>92.541697159999998</v>
          </cell>
          <cell r="F107">
            <v>100.3450521</v>
          </cell>
          <cell r="G107">
            <v>108.09510280000001</v>
          </cell>
          <cell r="H107">
            <v>115.7921578</v>
          </cell>
          <cell r="I107">
            <v>123.4364073</v>
          </cell>
          <cell r="J107">
            <v>131.02802560000001</v>
          </cell>
          <cell r="K107">
            <v>138.5672289</v>
          </cell>
          <cell r="L107">
            <v>146.0542963</v>
          </cell>
          <cell r="M107">
            <v>153.48956680000001</v>
          </cell>
          <cell r="N107">
            <v>160.87342670000001</v>
          </cell>
          <cell r="O107">
            <v>168.20629550000001</v>
          </cell>
          <cell r="P107">
            <v>175.48861400000001</v>
          </cell>
          <cell r="Q107">
            <v>182.72083570000001</v>
          </cell>
          <cell r="R107">
            <v>189.90342269999999</v>
          </cell>
          <cell r="S107">
            <v>197.0368454</v>
          </cell>
          <cell r="T107">
            <v>204.1215871</v>
          </cell>
          <cell r="U107">
            <v>211.1581401</v>
          </cell>
          <cell r="V107">
            <v>218.14699970000001</v>
          </cell>
          <cell r="W107">
            <v>225.08866190000001</v>
          </cell>
          <cell r="X107">
            <v>231.9836214</v>
          </cell>
          <cell r="Y107">
            <v>238.83237120000001</v>
          </cell>
          <cell r="Z107">
            <v>245.63540169999999</v>
          </cell>
          <cell r="AA107">
            <v>252.39320029999999</v>
          </cell>
          <cell r="AB107">
            <v>259.10625149999998</v>
          </cell>
          <cell r="AC107">
            <v>265.775036</v>
          </cell>
          <cell r="AD107">
            <v>272.40003080000002</v>
          </cell>
          <cell r="AE107">
            <v>278.98170900000002</v>
          </cell>
          <cell r="AF107">
            <v>285.5205388</v>
          </cell>
          <cell r="AG107">
            <v>292.01698290000002</v>
          </cell>
          <cell r="AH107">
            <v>298.47149880000001</v>
          </cell>
          <cell r="AI107">
            <v>304.8845397</v>
          </cell>
          <cell r="AJ107">
            <v>311.25655410000002</v>
          </cell>
          <cell r="AK107">
            <v>317.58798589999998</v>
          </cell>
        </row>
        <row r="108">
          <cell r="A108" t="str">
            <v>buil_cc_2</v>
          </cell>
          <cell r="B108">
            <v>408.28039699999999</v>
          </cell>
          <cell r="C108">
            <v>424.07498500000003</v>
          </cell>
          <cell r="D108">
            <v>439.74758329999997</v>
          </cell>
          <cell r="E108">
            <v>455.29549209999999</v>
          </cell>
          <cell r="F108">
            <v>470.7172668</v>
          </cell>
          <cell r="G108">
            <v>486.01122820000001</v>
          </cell>
          <cell r="H108">
            <v>501.17559139999997</v>
          </cell>
          <cell r="I108">
            <v>516.21132750000004</v>
          </cell>
          <cell r="J108">
            <v>531.12268700000004</v>
          </cell>
          <cell r="K108">
            <v>545.91460459999996</v>
          </cell>
          <cell r="L108">
            <v>560.59113139999999</v>
          </cell>
          <cell r="M108">
            <v>575.15469880000001</v>
          </cell>
          <cell r="N108">
            <v>589.60593510000001</v>
          </cell>
          <cell r="O108">
            <v>603.94380850000005</v>
          </cell>
          <cell r="P108">
            <v>618.16594840000005</v>
          </cell>
          <cell r="Q108">
            <v>632.26905490000001</v>
          </cell>
          <cell r="R108">
            <v>646.24983699999996</v>
          </cell>
          <cell r="S108">
            <v>660.10727789999999</v>
          </cell>
          <cell r="T108">
            <v>673.84350810000001</v>
          </cell>
          <cell r="U108">
            <v>687.46254429999999</v>
          </cell>
          <cell r="V108">
            <v>700.96926359999998</v>
          </cell>
          <cell r="W108">
            <v>714.36871559999997</v>
          </cell>
          <cell r="X108">
            <v>727.66572540000004</v>
          </cell>
          <cell r="Y108">
            <v>740.86469980000004</v>
          </cell>
          <cell r="Z108">
            <v>753.96956339999997</v>
          </cell>
          <cell r="AA108">
            <v>766.98376840000003</v>
          </cell>
          <cell r="AB108">
            <v>779.91034030000003</v>
          </cell>
          <cell r="AC108">
            <v>792.75193660000002</v>
          </cell>
          <cell r="AD108">
            <v>805.51090739999995</v>
          </cell>
          <cell r="AE108">
            <v>818.18934939999997</v>
          </cell>
          <cell r="AF108">
            <v>830.78915229999996</v>
          </cell>
          <cell r="AG108">
            <v>843.31203719999996</v>
          </cell>
          <cell r="AH108">
            <v>855.75958709999998</v>
          </cell>
          <cell r="AI108">
            <v>868.13327179999999</v>
          </cell>
          <cell r="AJ108">
            <v>880.43446630000005</v>
          </cell>
          <cell r="AK108">
            <v>892.66446659999997</v>
          </cell>
        </row>
        <row r="109">
          <cell r="A109" t="str">
            <v>buil_cc_0</v>
          </cell>
          <cell r="B109">
            <v>408.28039699999999</v>
          </cell>
          <cell r="C109">
            <v>424.0771919</v>
          </cell>
          <cell r="D109">
            <v>439.76150250000001</v>
          </cell>
          <cell r="E109">
            <v>455.33442889999998</v>
          </cell>
          <cell r="F109">
            <v>470.79706290000001</v>
          </cell>
          <cell r="G109">
            <v>486.15058540000001</v>
          </cell>
          <cell r="H109">
            <v>501.39630249999999</v>
          </cell>
          <cell r="I109">
            <v>516.53563210000004</v>
          </cell>
          <cell r="J109">
            <v>531.57006420000005</v>
          </cell>
          <cell r="K109">
            <v>546.5011174</v>
          </cell>
          <cell r="L109">
            <v>561.33030229999997</v>
          </cell>
          <cell r="M109">
            <v>576.05909640000004</v>
          </cell>
          <cell r="N109">
            <v>590.68893000000003</v>
          </cell>
          <cell r="O109">
            <v>605.22118149999994</v>
          </cell>
          <cell r="P109">
            <v>619.65717710000001</v>
          </cell>
          <cell r="Q109">
            <v>633.99819590000004</v>
          </cell>
          <cell r="R109">
            <v>648.24547680000001</v>
          </cell>
          <cell r="S109">
            <v>662.40022380000005</v>
          </cell>
          <cell r="T109">
            <v>676.46360470000002</v>
          </cell>
          <cell r="U109">
            <v>690.43676049999999</v>
          </cell>
          <cell r="V109">
            <v>704.32081589999996</v>
          </cell>
          <cell r="W109">
            <v>718.11688260000005</v>
          </cell>
          <cell r="X109">
            <v>731.82606129999999</v>
          </cell>
          <cell r="Y109">
            <v>745.4494426</v>
          </cell>
          <cell r="Z109">
            <v>758.98810730000002</v>
          </cell>
          <cell r="AA109">
            <v>772.44312639999998</v>
          </cell>
          <cell r="AB109">
            <v>785.815561</v>
          </cell>
          <cell r="AC109">
            <v>799.10646199999996</v>
          </cell>
          <cell r="AD109">
            <v>812.31687030000001</v>
          </cell>
          <cell r="AE109">
            <v>825.44781650000004</v>
          </cell>
          <cell r="AF109">
            <v>838.50032099999999</v>
          </cell>
          <cell r="AG109">
            <v>851.47539549999999</v>
          </cell>
          <cell r="AH109">
            <v>864.37404149999998</v>
          </cell>
          <cell r="AI109">
            <v>877.19725010000002</v>
          </cell>
          <cell r="AJ109">
            <v>889.94600209999999</v>
          </cell>
          <cell r="AK109">
            <v>902.62126760000001</v>
          </cell>
        </row>
        <row r="110">
          <cell r="A110" t="str">
            <v>buil_cd_2</v>
          </cell>
          <cell r="B110">
            <v>954.38155940000001</v>
          </cell>
          <cell r="C110">
            <v>947.51893399999994</v>
          </cell>
          <cell r="D110">
            <v>940.69733710000003</v>
          </cell>
          <cell r="E110">
            <v>933.91695400000003</v>
          </cell>
          <cell r="F110">
            <v>927.17797680000001</v>
          </cell>
          <cell r="G110">
            <v>920.48142849999999</v>
          </cell>
          <cell r="H110">
            <v>913.82859499999995</v>
          </cell>
          <cell r="I110">
            <v>907.21924000000001</v>
          </cell>
          <cell r="J110">
            <v>900.65187779999997</v>
          </cell>
          <cell r="K110">
            <v>894.12545239999997</v>
          </cell>
          <cell r="L110">
            <v>887.63965089999999</v>
          </cell>
          <cell r="M110">
            <v>881.19480429999999</v>
          </cell>
          <cell r="N110">
            <v>874.79171540000004</v>
          </cell>
          <cell r="O110">
            <v>868.43150879999996</v>
          </cell>
          <cell r="P110">
            <v>862.11551029999998</v>
          </cell>
          <cell r="Q110">
            <v>855.84514200000001</v>
          </cell>
          <cell r="R110">
            <v>849.62153020000005</v>
          </cell>
          <cell r="S110">
            <v>843.44448</v>
          </cell>
          <cell r="T110">
            <v>837.31260759999998</v>
          </cell>
          <cell r="U110">
            <v>831.22440719999997</v>
          </cell>
          <cell r="V110">
            <v>825.17854239999997</v>
          </cell>
          <cell r="W110">
            <v>819.1738742</v>
          </cell>
          <cell r="X110">
            <v>813.20942190000005</v>
          </cell>
          <cell r="Y110">
            <v>807.28432439999995</v>
          </cell>
          <cell r="Z110">
            <v>801.39781470000003</v>
          </cell>
          <cell r="AA110">
            <v>795.54920609999999</v>
          </cell>
          <cell r="AB110">
            <v>789.73788439999998</v>
          </cell>
          <cell r="AC110">
            <v>783.96330330000001</v>
          </cell>
          <cell r="AD110">
            <v>778.22497920000001</v>
          </cell>
          <cell r="AE110">
            <v>772.52248669999994</v>
          </cell>
          <cell r="AF110">
            <v>766.85545290000005</v>
          </cell>
          <cell r="AG110">
            <v>761.22355149999999</v>
          </cell>
          <cell r="AH110">
            <v>755.62649739999995</v>
          </cell>
          <cell r="AI110">
            <v>750.06404090000001</v>
          </cell>
          <cell r="AJ110">
            <v>744.53596289999996</v>
          </cell>
          <cell r="AK110">
            <v>739.04207029999998</v>
          </cell>
        </row>
        <row r="111">
          <cell r="A111" t="str">
            <v>buil_cd_0</v>
          </cell>
          <cell r="B111">
            <v>954.38155940000001</v>
          </cell>
          <cell r="C111">
            <v>947.51768939999999</v>
          </cell>
          <cell r="D111">
            <v>940.69002</v>
          </cell>
          <cell r="E111">
            <v>933.89841869999998</v>
          </cell>
          <cell r="F111">
            <v>927.14297429999999</v>
          </cell>
          <cell r="G111">
            <v>920.42396410000003</v>
          </cell>
          <cell r="H111">
            <v>913.74173489999998</v>
          </cell>
          <cell r="I111">
            <v>907.09659669999996</v>
          </cell>
          <cell r="J111">
            <v>900.48876670000004</v>
          </cell>
          <cell r="K111">
            <v>893.91836279999995</v>
          </cell>
          <cell r="L111">
            <v>887.38542459999996</v>
          </cell>
          <cell r="M111">
            <v>880.88994439999999</v>
          </cell>
          <cell r="N111">
            <v>874.43189410000002</v>
          </cell>
          <cell r="O111">
            <v>868.01124470000002</v>
          </cell>
          <cell r="P111">
            <v>861.62797569999998</v>
          </cell>
          <cell r="Q111">
            <v>855.28207850000001</v>
          </cell>
          <cell r="R111">
            <v>848.97355319999997</v>
          </cell>
          <cell r="S111">
            <v>842.70240520000004</v>
          </cell>
          <cell r="T111">
            <v>836.46864100000005</v>
          </cell>
          <cell r="U111">
            <v>830.27226359999997</v>
          </cell>
          <cell r="V111">
            <v>824.11326819999999</v>
          </cell>
          <cell r="W111">
            <v>817.99164189999999</v>
          </cell>
          <cell r="X111">
            <v>811.90736370000002</v>
          </cell>
          <cell r="Y111">
            <v>805.8604047</v>
          </cell>
          <cell r="Z111">
            <v>799.85072809999997</v>
          </cell>
          <cell r="AA111">
            <v>793.87829050000005</v>
          </cell>
          <cell r="AB111">
            <v>787.94304190000003</v>
          </cell>
          <cell r="AC111">
            <v>782.04492660000005</v>
          </cell>
          <cell r="AD111">
            <v>776.18388370000002</v>
          </cell>
          <cell r="AE111">
            <v>770.35984770000005</v>
          </cell>
          <cell r="AF111">
            <v>764.57274889999997</v>
          </cell>
          <cell r="AG111">
            <v>758.82251399999996</v>
          </cell>
          <cell r="AH111">
            <v>753.10906660000001</v>
          </cell>
          <cell r="AI111">
            <v>747.43232669999998</v>
          </cell>
          <cell r="AJ111">
            <v>741.79221129999996</v>
          </cell>
          <cell r="AK111">
            <v>736.18863480000005</v>
          </cell>
        </row>
        <row r="112">
          <cell r="A112" t="str">
            <v>buil_ce_2</v>
          </cell>
          <cell r="B112">
            <v>878.79999729999997</v>
          </cell>
          <cell r="C112">
            <v>867.96668339999997</v>
          </cell>
          <cell r="D112">
            <v>857.2679263</v>
          </cell>
          <cell r="E112">
            <v>846.70180649999998</v>
          </cell>
          <cell r="F112">
            <v>836.26651449999997</v>
          </cell>
          <cell r="G112">
            <v>825.96011910000004</v>
          </cell>
          <cell r="H112">
            <v>815.78064810000001</v>
          </cell>
          <cell r="I112">
            <v>805.72656859999995</v>
          </cell>
          <cell r="J112">
            <v>795.79679020000003</v>
          </cell>
          <cell r="K112">
            <v>785.99018530000001</v>
          </cell>
          <cell r="L112">
            <v>776.30542609999998</v>
          </cell>
          <cell r="M112">
            <v>766.74095650000004</v>
          </cell>
          <cell r="N112">
            <v>757.29501049999999</v>
          </cell>
          <cell r="O112">
            <v>747.96564130000002</v>
          </cell>
          <cell r="P112">
            <v>738.75074529999995</v>
          </cell>
          <cell r="Q112">
            <v>729.6480798</v>
          </cell>
          <cell r="R112">
            <v>720.65539249999995</v>
          </cell>
          <cell r="S112">
            <v>711.77088049999998</v>
          </cell>
          <cell r="T112">
            <v>702.99332049999998</v>
          </cell>
          <cell r="U112">
            <v>694.32172379999997</v>
          </cell>
          <cell r="V112">
            <v>685.75518629999999</v>
          </cell>
          <cell r="W112">
            <v>677.29282720000003</v>
          </cell>
          <cell r="X112">
            <v>668.93376469999998</v>
          </cell>
          <cell r="Y112">
            <v>660.67710790000001</v>
          </cell>
          <cell r="Z112">
            <v>652.52195340000003</v>
          </cell>
          <cell r="AA112">
            <v>644.46738440000001</v>
          </cell>
          <cell r="AB112">
            <v>636.51247020000005</v>
          </cell>
          <cell r="AC112">
            <v>628.65626669999995</v>
          </cell>
          <cell r="AD112">
            <v>620.89781700000003</v>
          </cell>
          <cell r="AE112">
            <v>613.23615270000005</v>
          </cell>
          <cell r="AF112">
            <v>605.67029490000004</v>
          </cell>
          <cell r="AG112">
            <v>598.19925590000003</v>
          </cell>
          <cell r="AH112">
            <v>590.82204079999997</v>
          </cell>
          <cell r="AI112">
            <v>583.53764899999999</v>
          </cell>
          <cell r="AJ112">
            <v>576.34507589999998</v>
          </cell>
          <cell r="AK112">
            <v>569.24331419999999</v>
          </cell>
        </row>
        <row r="113">
          <cell r="A113" t="str">
            <v>buil_ce_0</v>
          </cell>
          <cell r="B113">
            <v>878.79999729999997</v>
          </cell>
          <cell r="C113">
            <v>867.96700399999997</v>
          </cell>
          <cell r="D113">
            <v>857.26984870000001</v>
          </cell>
          <cell r="E113">
            <v>846.70684649999998</v>
          </cell>
          <cell r="F113">
            <v>836.27633149999997</v>
          </cell>
          <cell r="G113">
            <v>825.97666589999994</v>
          </cell>
          <cell r="H113">
            <v>815.80624269999998</v>
          </cell>
          <cell r="I113">
            <v>805.76348440000004</v>
          </cell>
          <cell r="J113">
            <v>795.84683889999997</v>
          </cell>
          <cell r="K113">
            <v>786.05477559999997</v>
          </cell>
          <cell r="L113">
            <v>776.38578150000001</v>
          </cell>
          <cell r="M113">
            <v>766.83835950000002</v>
          </cell>
          <cell r="N113">
            <v>757.41102720000004</v>
          </cell>
          <cell r="O113">
            <v>748.10231620000002</v>
          </cell>
          <cell r="P113">
            <v>738.91077310000003</v>
          </cell>
          <cell r="Q113">
            <v>729.83495949999997</v>
          </cell>
          <cell r="R113">
            <v>720.87345200000004</v>
          </cell>
          <cell r="S113">
            <v>712.02484279999999</v>
          </cell>
          <cell r="T113">
            <v>703.2877393</v>
          </cell>
          <cell r="U113">
            <v>694.66076459999999</v>
          </cell>
          <cell r="V113">
            <v>686.14255760000003</v>
          </cell>
          <cell r="W113">
            <v>677.73177350000003</v>
          </cell>
          <cell r="X113">
            <v>669.42708300000004</v>
          </cell>
          <cell r="Y113">
            <v>661.22717290000003</v>
          </cell>
          <cell r="Z113">
            <v>653.13074559999995</v>
          </cell>
          <cell r="AA113">
            <v>645.13651900000002</v>
          </cell>
          <cell r="AB113">
            <v>637.24322640000003</v>
          </cell>
          <cell r="AC113">
            <v>629.44961650000005</v>
          </cell>
          <cell r="AD113">
            <v>621.75445279999997</v>
          </cell>
          <cell r="AE113">
            <v>614.15651409999998</v>
          </cell>
          <cell r="AF113">
            <v>606.65459369999996</v>
          </cell>
          <cell r="AG113">
            <v>599.24749970000005</v>
          </cell>
          <cell r="AH113">
            <v>591.93405440000004</v>
          </cell>
          <cell r="AI113">
            <v>584.71309480000002</v>
          </cell>
          <cell r="AJ113">
            <v>577.58347170000002</v>
          </cell>
          <cell r="AK113">
            <v>570.54405020000002</v>
          </cell>
        </row>
        <row r="114">
          <cell r="A114" t="str">
            <v>buil_cf_2</v>
          </cell>
          <cell r="B114">
            <v>139.85209269999999</v>
          </cell>
          <cell r="C114">
            <v>137.9553411</v>
          </cell>
          <cell r="D114">
            <v>136.0829918</v>
          </cell>
          <cell r="E114">
            <v>134.23479950000001</v>
          </cell>
          <cell r="F114">
            <v>132.4105155</v>
          </cell>
          <cell r="G114">
            <v>130.60988939999999</v>
          </cell>
          <cell r="H114">
            <v>128.83267029999999</v>
          </cell>
          <cell r="I114">
            <v>127.07860340000001</v>
          </cell>
          <cell r="J114">
            <v>125.34743</v>
          </cell>
          <cell r="K114">
            <v>123.63889229999999</v>
          </cell>
          <cell r="L114">
            <v>121.9527358</v>
          </cell>
          <cell r="M114">
            <v>120.2887096</v>
          </cell>
          <cell r="N114">
            <v>118.6465664</v>
          </cell>
          <cell r="O114">
            <v>117.0260626</v>
          </cell>
          <cell r="P114">
            <v>115.4269571</v>
          </cell>
          <cell r="Q114">
            <v>113.8490123</v>
          </cell>
          <cell r="R114">
            <v>112.2919923</v>
          </cell>
          <cell r="S114">
            <v>110.75565810000001</v>
          </cell>
          <cell r="T114">
            <v>109.23976519999999</v>
          </cell>
          <cell r="U114">
            <v>107.74406690000001</v>
          </cell>
          <cell r="V114">
            <v>106.2683167</v>
          </cell>
          <cell r="W114">
            <v>104.8122697</v>
          </cell>
          <cell r="X114">
            <v>103.375683</v>
          </cell>
          <cell r="Y114">
            <v>101.958316</v>
          </cell>
          <cell r="Z114">
            <v>100.5599309</v>
          </cell>
          <cell r="AA114">
            <v>99.180292390000005</v>
          </cell>
          <cell r="AB114">
            <v>97.819167820000004</v>
          </cell>
          <cell r="AC114">
            <v>96.476326990000004</v>
          </cell>
          <cell r="AD114">
            <v>95.151542190000001</v>
          </cell>
          <cell r="AE114">
            <v>93.844588099999996</v>
          </cell>
          <cell r="AF114">
            <v>92.555241769999995</v>
          </cell>
          <cell r="AG114">
            <v>91.283282510000006</v>
          </cell>
          <cell r="AH114">
            <v>90.028491939999995</v>
          </cell>
          <cell r="AI114">
            <v>88.790653840000004</v>
          </cell>
          <cell r="AJ114">
            <v>87.569554240000002</v>
          </cell>
          <cell r="AK114">
            <v>86.364981290000003</v>
          </cell>
        </row>
        <row r="115">
          <cell r="A115" t="str">
            <v>buil_cf_0</v>
          </cell>
          <cell r="B115">
            <v>139.85209269999999</v>
          </cell>
          <cell r="C115">
            <v>137.9553396</v>
          </cell>
          <cell r="D115">
            <v>136.08298189999999</v>
          </cell>
          <cell r="E115">
            <v>134.2347728</v>
          </cell>
          <cell r="F115">
            <v>132.4104624</v>
          </cell>
          <cell r="G115">
            <v>130.6097977</v>
          </cell>
          <cell r="H115">
            <v>128.83252429999999</v>
          </cell>
          <cell r="I115">
            <v>127.07838700000001</v>
          </cell>
          <cell r="J115">
            <v>125.3471316</v>
          </cell>
          <cell r="K115">
            <v>123.6385052</v>
          </cell>
          <cell r="L115">
            <v>121.9522559</v>
          </cell>
          <cell r="M115">
            <v>120.28813340000001</v>
          </cell>
          <cell r="N115">
            <v>118.64588860000001</v>
          </cell>
          <cell r="O115">
            <v>117.0252735</v>
          </cell>
          <cell r="P115">
            <v>115.426041</v>
          </cell>
          <cell r="Q115">
            <v>113.84794530000001</v>
          </cell>
          <cell r="R115">
            <v>112.2907416</v>
          </cell>
          <cell r="S115">
            <v>110.7541866</v>
          </cell>
          <cell r="T115">
            <v>109.238038</v>
          </cell>
          <cell r="U115">
            <v>107.7420552</v>
          </cell>
          <cell r="V115">
            <v>106.26599899999999</v>
          </cell>
          <cell r="W115">
            <v>104.80963180000001</v>
          </cell>
          <cell r="X115">
            <v>103.3727176</v>
          </cell>
          <cell r="Y115">
            <v>101.95502190000001</v>
          </cell>
          <cell r="Z115">
            <v>100.55631200000001</v>
          </cell>
          <cell r="AA115">
            <v>99.176356949999999</v>
          </cell>
          <cell r="AB115">
            <v>97.814927499999996</v>
          </cell>
          <cell r="AC115">
            <v>96.471796229999995</v>
          </cell>
          <cell r="AD115">
            <v>95.146737509999994</v>
          </cell>
          <cell r="AE115">
            <v>93.839527599999997</v>
          </cell>
          <cell r="AF115">
            <v>92.54994465</v>
          </cell>
          <cell r="AG115">
            <v>91.277768699999996</v>
          </cell>
          <cell r="AH115">
            <v>90.022781730000005</v>
          </cell>
          <cell r="AI115">
            <v>88.784767689999995</v>
          </cell>
          <cell r="AJ115">
            <v>87.56351248</v>
          </cell>
          <cell r="AK115">
            <v>86.35880401</v>
          </cell>
        </row>
        <row r="116">
          <cell r="A116" t="str">
            <v>buil_cg_2</v>
          </cell>
          <cell r="B116">
            <v>3.874567114</v>
          </cell>
          <cell r="C116">
            <v>3.7242706779999999</v>
          </cell>
          <cell r="D116">
            <v>3.5801571349999999</v>
          </cell>
          <cell r="E116">
            <v>3.4419667719999998</v>
          </cell>
          <cell r="F116">
            <v>3.3094508610000002</v>
          </cell>
          <cell r="G116">
            <v>3.1823711970000002</v>
          </cell>
          <cell r="H116">
            <v>3.0604996469999999</v>
          </cell>
          <cell r="I116">
            <v>2.9436177290000001</v>
          </cell>
          <cell r="J116">
            <v>2.8315161980000001</v>
          </cell>
          <cell r="K116">
            <v>2.7239946530000001</v>
          </cell>
          <cell r="L116">
            <v>2.6208611679999998</v>
          </cell>
          <cell r="M116">
            <v>2.5219319269999998</v>
          </cell>
          <cell r="N116">
            <v>2.427030883</v>
          </cell>
          <cell r="O116">
            <v>2.3359894290000001</v>
          </cell>
          <cell r="P116">
            <v>2.248646082</v>
          </cell>
          <cell r="Q116">
            <v>2.1648461810000001</v>
          </cell>
          <cell r="R116">
            <v>2.0844416020000001</v>
          </cell>
          <cell r="S116">
            <v>2.0072904739999999</v>
          </cell>
          <cell r="T116">
            <v>1.9332569209999999</v>
          </cell>
          <cell r="U116">
            <v>1.8622107999999999</v>
          </cell>
          <cell r="V116">
            <v>1.7940274650000001</v>
          </cell>
          <cell r="W116">
            <v>1.728587528</v>
          </cell>
          <cell r="X116">
            <v>1.6657766389999999</v>
          </cell>
          <cell r="Y116">
            <v>1.6054852719999999</v>
          </cell>
          <cell r="Z116">
            <v>1.5476085230000001</v>
          </cell>
          <cell r="AA116">
            <v>1.492045909</v>
          </cell>
          <cell r="AB116">
            <v>1.438701185</v>
          </cell>
          <cell r="AC116">
            <v>1.3874821660000001</v>
          </cell>
          <cell r="AD116">
            <v>1.3383005480000001</v>
          </cell>
          <cell r="AE116">
            <v>1.2910717519999999</v>
          </cell>
          <cell r="AF116">
            <v>1.245714762</v>
          </cell>
          <cell r="AG116">
            <v>1.202151974</v>
          </cell>
          <cell r="AH116">
            <v>1.160309051</v>
          </cell>
          <cell r="AI116">
            <v>1.1201147899999999</v>
          </cell>
          <cell r="AJ116">
            <v>1.081500981</v>
          </cell>
          <cell r="AK116">
            <v>1.0444022879999999</v>
          </cell>
        </row>
        <row r="117">
          <cell r="A117" t="str">
            <v>buil_cg_0</v>
          </cell>
          <cell r="B117">
            <v>3.874567114</v>
          </cell>
          <cell r="C117">
            <v>3.7242706779999999</v>
          </cell>
          <cell r="D117">
            <v>3.5801571349999999</v>
          </cell>
          <cell r="E117">
            <v>3.4419667710000001</v>
          </cell>
          <cell r="F117">
            <v>3.3094508579999999</v>
          </cell>
          <cell r="G117">
            <v>3.1823711889999999</v>
          </cell>
          <cell r="H117">
            <v>3.060499632</v>
          </cell>
          <cell r="I117">
            <v>2.9436177020000001</v>
          </cell>
          <cell r="J117">
            <v>2.8315161519999998</v>
          </cell>
          <cell r="K117">
            <v>2.723994582</v>
          </cell>
          <cell r="L117">
            <v>2.6208610640000001</v>
          </cell>
          <cell r="M117">
            <v>2.5219317819999998</v>
          </cell>
          <cell r="N117">
            <v>2.427030689</v>
          </cell>
          <cell r="O117">
            <v>2.3359891780000002</v>
          </cell>
          <cell r="P117">
            <v>2.2486457660000001</v>
          </cell>
          <cell r="Q117">
            <v>2.1648457909999999</v>
          </cell>
          <cell r="R117">
            <v>2.0844411250000001</v>
          </cell>
          <cell r="S117">
            <v>2.0072898960000001</v>
          </cell>
          <cell r="T117">
            <v>1.933256224</v>
          </cell>
          <cell r="U117">
            <v>1.8622099649999999</v>
          </cell>
          <cell r="V117">
            <v>1.794026468</v>
          </cell>
          <cell r="W117">
            <v>1.728586347</v>
          </cell>
          <cell r="X117">
            <v>1.665775249</v>
          </cell>
          <cell r="Y117">
            <v>1.6054836509999999</v>
          </cell>
          <cell r="Z117">
            <v>1.5476066470000001</v>
          </cell>
          <cell r="AA117">
            <v>1.4920437559999999</v>
          </cell>
          <cell r="AB117">
            <v>1.4386987369999999</v>
          </cell>
          <cell r="AC117">
            <v>1.387479404</v>
          </cell>
          <cell r="AD117">
            <v>1.3382974569999999</v>
          </cell>
          <cell r="AE117">
            <v>1.291068318</v>
          </cell>
          <cell r="AF117">
            <v>1.2457109749999999</v>
          </cell>
          <cell r="AG117">
            <v>1.2021478240000001</v>
          </cell>
          <cell r="AH117">
            <v>1.1603045329999999</v>
          </cell>
          <cell r="AI117">
            <v>1.120109899</v>
          </cell>
          <cell r="AJ117">
            <v>1.0814957160000001</v>
          </cell>
          <cell r="AK117">
            <v>1.0443966490000001</v>
          </cell>
        </row>
        <row r="118">
          <cell r="A118" t="str">
            <v>buil_des_2</v>
          </cell>
          <cell r="B118">
            <v>1.1716777110000001</v>
          </cell>
          <cell r="C118">
            <v>1.1716777110000001</v>
          </cell>
          <cell r="D118">
            <v>1.156539886</v>
          </cell>
          <cell r="E118">
            <v>1.141606444</v>
          </cell>
          <cell r="F118">
            <v>1.126874092</v>
          </cell>
          <cell r="G118">
            <v>1.1123396780000001</v>
          </cell>
          <cell r="H118">
            <v>1.0979999600000001</v>
          </cell>
          <cell r="I118">
            <v>1.083851688</v>
          </cell>
          <cell r="J118">
            <v>1.0698920759999999</v>
          </cell>
          <cell r="K118">
            <v>1.0561188050000001</v>
          </cell>
          <cell r="L118">
            <v>1.042529552</v>
          </cell>
          <cell r="M118">
            <v>1.0291218259999999</v>
          </cell>
          <cell r="N118">
            <v>1.015892944</v>
          </cell>
          <cell r="O118">
            <v>1.0028400479999999</v>
          </cell>
          <cell r="P118">
            <v>0.98996013039999997</v>
          </cell>
          <cell r="Q118">
            <v>0.97725005629999995</v>
          </cell>
          <cell r="R118">
            <v>0.96470658149999999</v>
          </cell>
          <cell r="S118">
            <v>0.95232647859999997</v>
          </cell>
          <cell r="T118">
            <v>0.94010698439999996</v>
          </cell>
          <cell r="U118">
            <v>0.9280459244</v>
          </cell>
          <cell r="V118">
            <v>0.91614137419999997</v>
          </cell>
          <cell r="W118">
            <v>0.9043915132</v>
          </cell>
          <cell r="X118">
            <v>0.89279456420000003</v>
          </cell>
          <cell r="Y118">
            <v>0.88134877119999999</v>
          </cell>
          <cell r="Z118">
            <v>0.87005238979999999</v>
          </cell>
          <cell r="AA118">
            <v>0.85890368409999995</v>
          </cell>
          <cell r="AB118">
            <v>0.84790092530000005</v>
          </cell>
          <cell r="AC118">
            <v>0.83704238980000001</v>
          </cell>
          <cell r="AD118">
            <v>0.82632636000000004</v>
          </cell>
          <cell r="AE118">
            <v>0.81575112329999999</v>
          </cell>
          <cell r="AF118">
            <v>0.80531497289999998</v>
          </cell>
          <cell r="AG118">
            <v>0.7950162086</v>
          </cell>
          <cell r="AH118">
            <v>0.78485313769999998</v>
          </cell>
          <cell r="AI118">
            <v>0.77482407539999998</v>
          </cell>
          <cell r="AJ118">
            <v>0.76492734699999998</v>
          </cell>
          <cell r="AK118">
            <v>0.75516128770000002</v>
          </cell>
        </row>
        <row r="119">
          <cell r="A119" t="str">
            <v>buil_des_0</v>
          </cell>
          <cell r="B119">
            <v>1.1716777110000001</v>
          </cell>
          <cell r="C119">
            <v>1.1716777110000001</v>
          </cell>
          <cell r="D119">
            <v>1.156540203</v>
          </cell>
          <cell r="E119">
            <v>1.141608347</v>
          </cell>
          <cell r="F119">
            <v>1.1268790790000001</v>
          </cell>
          <cell r="G119">
            <v>1.112349389</v>
          </cell>
          <cell r="H119">
            <v>1.098016323</v>
          </cell>
          <cell r="I119">
            <v>1.08387699</v>
          </cell>
          <cell r="J119">
            <v>1.0699285590000001</v>
          </cell>
          <cell r="K119">
            <v>1.0561682569999999</v>
          </cell>
          <cell r="L119">
            <v>1.042593367</v>
          </cell>
          <cell r="M119">
            <v>1.0292012210000001</v>
          </cell>
          <cell r="N119">
            <v>1.0159891940000001</v>
          </cell>
          <cell r="O119">
            <v>1.0029547089999999</v>
          </cell>
          <cell r="P119">
            <v>0.99009522640000003</v>
          </cell>
          <cell r="Q119">
            <v>0.97740825080000004</v>
          </cell>
          <cell r="R119">
            <v>0.96489132580000003</v>
          </cell>
          <cell r="S119">
            <v>0.95254203510000002</v>
          </cell>
          <cell r="T119">
            <v>0.94035800150000004</v>
          </cell>
          <cell r="U119">
            <v>0.92833688640000001</v>
          </cell>
          <cell r="V119">
            <v>0.91647638880000004</v>
          </cell>
          <cell r="W119">
            <v>0.90477424559999997</v>
          </cell>
          <cell r="X119">
            <v>0.89322823070000001</v>
          </cell>
          <cell r="Y119">
            <v>0.88183615400000004</v>
          </cell>
          <cell r="Z119">
            <v>0.87059586099999997</v>
          </cell>
          <cell r="AA119">
            <v>0.85950523209999996</v>
          </cell>
          <cell r="AB119">
            <v>0.84856218159999997</v>
          </cell>
          <cell r="AC119">
            <v>0.83776465710000003</v>
          </cell>
          <cell r="AD119">
            <v>0.82711063890000003</v>
          </cell>
          <cell r="AE119">
            <v>0.81659813920000002</v>
          </cell>
          <cell r="AF119">
            <v>0.8062252016</v>
          </cell>
          <cell r="AG119">
            <v>0.79598990039999995</v>
          </cell>
          <cell r="AH119">
            <v>0.7858903397</v>
          </cell>
          <cell r="AI119">
            <v>0.77592465330000004</v>
          </cell>
          <cell r="AJ119">
            <v>0.76609100379999995</v>
          </cell>
          <cell r="AK119">
            <v>0.75638758210000001</v>
          </cell>
        </row>
        <row r="120">
          <cell r="A120" t="str">
            <v>buil_des_2</v>
          </cell>
          <cell r="B120">
            <v>1.1716777110000001</v>
          </cell>
          <cell r="C120">
            <v>1.1716777110000001</v>
          </cell>
          <cell r="D120">
            <v>1.156539886</v>
          </cell>
          <cell r="E120">
            <v>1.141606444</v>
          </cell>
          <cell r="F120">
            <v>1.126874092</v>
          </cell>
          <cell r="G120">
            <v>1.1123396780000001</v>
          </cell>
          <cell r="H120">
            <v>1.0979999600000001</v>
          </cell>
          <cell r="I120">
            <v>1.083851688</v>
          </cell>
          <cell r="J120">
            <v>1.0698920759999999</v>
          </cell>
          <cell r="K120">
            <v>1.0561188050000001</v>
          </cell>
          <cell r="L120">
            <v>1.042529552</v>
          </cell>
          <cell r="M120">
            <v>1.0291218259999999</v>
          </cell>
          <cell r="N120">
            <v>1.015892944</v>
          </cell>
          <cell r="O120">
            <v>1.0028400479999999</v>
          </cell>
          <cell r="P120">
            <v>0.98996013039999997</v>
          </cell>
          <cell r="Q120">
            <v>0.97725005629999995</v>
          </cell>
          <cell r="R120">
            <v>0.96470658149999999</v>
          </cell>
          <cell r="S120">
            <v>0.95232647859999997</v>
          </cell>
          <cell r="T120">
            <v>0.94010698439999996</v>
          </cell>
          <cell r="U120">
            <v>0.9280459244</v>
          </cell>
          <cell r="V120">
            <v>0.91614137419999997</v>
          </cell>
          <cell r="W120">
            <v>0.9043915132</v>
          </cell>
          <cell r="X120">
            <v>0.89279456420000003</v>
          </cell>
          <cell r="Y120">
            <v>0.88134877119999999</v>
          </cell>
          <cell r="Z120">
            <v>0.87005238979999999</v>
          </cell>
          <cell r="AA120">
            <v>0.85890368409999995</v>
          </cell>
          <cell r="AB120">
            <v>0.84790092530000005</v>
          </cell>
          <cell r="AC120">
            <v>0.83704238990000002</v>
          </cell>
          <cell r="AD120">
            <v>0.82632636000000004</v>
          </cell>
          <cell r="AE120">
            <v>0.81575112329999999</v>
          </cell>
          <cell r="AF120">
            <v>0.80531497289999998</v>
          </cell>
          <cell r="AG120">
            <v>0.7950162086</v>
          </cell>
          <cell r="AH120">
            <v>0.78485313769999998</v>
          </cell>
          <cell r="AI120">
            <v>0.77482407539999998</v>
          </cell>
          <cell r="AJ120">
            <v>0.76492734699999998</v>
          </cell>
          <cell r="AK120">
            <v>0.75516128770000002</v>
          </cell>
        </row>
        <row r="121">
          <cell r="A121" t="str">
            <v>buil_des_0</v>
          </cell>
          <cell r="B121">
            <v>1.1716777110000001</v>
          </cell>
          <cell r="C121">
            <v>1.1716777110000001</v>
          </cell>
          <cell r="D121">
            <v>1.156540203</v>
          </cell>
          <cell r="E121">
            <v>1.141608347</v>
          </cell>
          <cell r="F121">
            <v>1.1268790790000001</v>
          </cell>
          <cell r="G121">
            <v>1.112349389</v>
          </cell>
          <cell r="H121">
            <v>1.098016323</v>
          </cell>
          <cell r="I121">
            <v>1.08387699</v>
          </cell>
          <cell r="J121">
            <v>1.0699285590000001</v>
          </cell>
          <cell r="K121">
            <v>1.0561682569999999</v>
          </cell>
          <cell r="L121">
            <v>1.042593367</v>
          </cell>
          <cell r="M121">
            <v>1.0292012210000001</v>
          </cell>
          <cell r="N121">
            <v>1.0159891940000001</v>
          </cell>
          <cell r="O121">
            <v>1.0029547089999999</v>
          </cell>
          <cell r="P121">
            <v>0.99009522640000003</v>
          </cell>
          <cell r="Q121">
            <v>0.97740825080000004</v>
          </cell>
          <cell r="R121">
            <v>0.96489132580000003</v>
          </cell>
          <cell r="S121">
            <v>0.95254203510000002</v>
          </cell>
          <cell r="T121">
            <v>0.94035800150000004</v>
          </cell>
          <cell r="U121">
            <v>0.92833688640000001</v>
          </cell>
          <cell r="V121">
            <v>0.91647638880000004</v>
          </cell>
          <cell r="W121">
            <v>0.90477424559999997</v>
          </cell>
          <cell r="X121">
            <v>0.89322823070000001</v>
          </cell>
          <cell r="Y121">
            <v>0.88183615400000004</v>
          </cell>
          <cell r="Z121">
            <v>0.87059586099999997</v>
          </cell>
          <cell r="AA121">
            <v>0.85950523209999996</v>
          </cell>
          <cell r="AB121">
            <v>0.84856218159999997</v>
          </cell>
          <cell r="AC121">
            <v>0.83776465710000003</v>
          </cell>
          <cell r="AD121">
            <v>0.82711063890000003</v>
          </cell>
          <cell r="AE121">
            <v>0.81659813920000002</v>
          </cell>
          <cell r="AF121">
            <v>0.8062252016</v>
          </cell>
          <cell r="AG121">
            <v>0.79598990039999995</v>
          </cell>
          <cell r="AH121">
            <v>0.7858903397</v>
          </cell>
          <cell r="AI121">
            <v>0.77592465330000004</v>
          </cell>
          <cell r="AJ121">
            <v>0.76609100379999995</v>
          </cell>
          <cell r="AK121">
            <v>0.75638758210000001</v>
          </cell>
        </row>
      </sheetData>
      <sheetData sheetId="12" refreshError="1"/>
      <sheetData sheetId="13" refreshError="1"/>
      <sheetData sheetId="14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100*(gdp_2/gdp_0-1)</v>
          </cell>
          <cell r="B2">
            <v>0</v>
          </cell>
          <cell r="C2">
            <v>3.3641187997091038E-3</v>
          </cell>
          <cell r="D2">
            <v>9.0823356008407075E-3</v>
          </cell>
          <cell r="E2">
            <v>1.6620142932777249E-2</v>
          </cell>
          <cell r="F2">
            <v>2.5773819681917942E-2</v>
          </cell>
          <cell r="G2">
            <v>3.675428841194428E-2</v>
          </cell>
          <cell r="H2">
            <v>4.8738572275119907E-2</v>
          </cell>
          <cell r="I2">
            <v>6.0095901153567333E-2</v>
          </cell>
          <cell r="J2">
            <v>7.0015148565860663E-2</v>
          </cell>
          <cell r="K2">
            <v>7.844443290827563E-2</v>
          </cell>
          <cell r="L2">
            <v>8.5962983404574977E-2</v>
          </cell>
          <cell r="M2">
            <v>9.3517875189941257E-2</v>
          </cell>
          <cell r="N2">
            <v>0.10215197434586543</v>
          </cell>
          <cell r="O2">
            <v>0.11279883936403667</v>
          </cell>
          <cell r="P2">
            <v>0.12615995045457407</v>
          </cell>
          <cell r="Q2">
            <v>0.1426524117757566</v>
          </cell>
          <cell r="R2">
            <v>0.16134996877443797</v>
          </cell>
          <cell r="S2">
            <v>0.18024890854371201</v>
          </cell>
          <cell r="T2">
            <v>0.19776241409956707</v>
          </cell>
          <cell r="U2">
            <v>0.21281821926064648</v>
          </cell>
          <cell r="V2">
            <v>0.22488162548601753</v>
          </cell>
          <cell r="W2">
            <v>0.23384640332473339</v>
          </cell>
          <cell r="X2">
            <v>0.23987810702652546</v>
          </cell>
          <cell r="Y2">
            <v>0.24327294122603593</v>
          </cell>
          <cell r="Z2">
            <v>0.24435604372270436</v>
          </cell>
          <cell r="AA2">
            <v>0.24341920799275663</v>
          </cell>
          <cell r="AB2">
            <v>0.24069008624916233</v>
          </cell>
          <cell r="AC2">
            <v>0.23632354159974778</v>
          </cell>
          <cell r="AD2">
            <v>0.23040663740740985</v>
          </cell>
          <cell r="AE2">
            <v>0.22297109112217051</v>
          </cell>
          <cell r="AF2">
            <v>0.21400903024937357</v>
          </cell>
          <cell r="AG2">
            <v>0.2034886248321488</v>
          </cell>
          <cell r="AH2">
            <v>0.19136789521039255</v>
          </cell>
          <cell r="AI2">
            <v>0.17760608597503502</v>
          </cell>
          <cell r="AJ2">
            <v>0.16217137902878598</v>
          </cell>
          <cell r="AK2">
            <v>0.14504591141566436</v>
          </cell>
        </row>
        <row r="3">
          <cell r="A3" t="str">
            <v>100*((va_2-va_spub_2)/(va_0-va_spub_0)-1)</v>
          </cell>
          <cell r="B3">
            <v>0</v>
          </cell>
          <cell r="C3">
            <v>4.6308796759042536E-3</v>
          </cell>
          <cell r="D3">
            <v>1.2257865794640388E-2</v>
          </cell>
          <cell r="E3">
            <v>2.2103622115743349E-2</v>
          </cell>
          <cell r="F3">
            <v>3.3966860691037049E-2</v>
          </cell>
          <cell r="G3">
            <v>4.8189736886983248E-2</v>
          </cell>
          <cell r="H3">
            <v>6.3591594618395142E-2</v>
          </cell>
          <cell r="I3">
            <v>7.7928069909649622E-2</v>
          </cell>
          <cell r="J3">
            <v>9.0208723503426569E-2</v>
          </cell>
          <cell r="K3">
            <v>0.1004581912968483</v>
          </cell>
          <cell r="L3">
            <v>0.10946520234027535</v>
          </cell>
          <cell r="M3">
            <v>0.11843945205767259</v>
          </cell>
          <cell r="N3">
            <v>0.12868415457492066</v>
          </cell>
          <cell r="O3">
            <v>0.14135396594276983</v>
          </cell>
          <cell r="P3">
            <v>0.15730597916434608</v>
          </cell>
          <cell r="Q3">
            <v>0.17703502751251765</v>
          </cell>
          <cell r="R3">
            <v>0.19924261205743754</v>
          </cell>
          <cell r="S3">
            <v>0.22128362061673013</v>
          </cell>
          <cell r="T3">
            <v>0.24119400518227696</v>
          </cell>
          <cell r="U3">
            <v>0.25769969990019348</v>
          </cell>
          <cell r="V3">
            <v>0.27018278388153405</v>
          </cell>
          <cell r="W3">
            <v>0.27853424323409648</v>
          </cell>
          <cell r="X3">
            <v>0.28297033875452904</v>
          </cell>
          <cell r="Y3">
            <v>0.28387015580677577</v>
          </cell>
          <cell r="Z3">
            <v>0.28165926626035898</v>
          </cell>
          <cell r="AA3">
            <v>0.27673719079686077</v>
          </cell>
          <cell r="AB3">
            <v>0.26944027123310121</v>
          </cell>
          <cell r="AC3">
            <v>0.26002945147041157</v>
          </cell>
          <cell r="AD3">
            <v>0.24869328024050841</v>
          </cell>
          <cell r="AE3">
            <v>0.23555982972529588</v>
          </cell>
          <cell r="AF3">
            <v>0.22071214520249516</v>
          </cell>
          <cell r="AG3">
            <v>0.20420388103006282</v>
          </cell>
          <cell r="AH3">
            <v>0.18607383155440083</v>
          </cell>
          <cell r="AI3">
            <v>0.16635672781935007</v>
          </cell>
          <cell r="AJ3">
            <v>0.1450910777140324</v>
          </cell>
          <cell r="AK3">
            <v>0.12232402523923991</v>
          </cell>
        </row>
        <row r="4">
          <cell r="A4" t="str">
            <v>100*((ch_2-ch_0)/gdp_0)</v>
          </cell>
          <cell r="B4">
            <v>0</v>
          </cell>
          <cell r="C4">
            <v>2.1929801292342515E-3</v>
          </cell>
          <cell r="D4">
            <v>7.518454619919783E-3</v>
          </cell>
          <cell r="E4">
            <v>1.608242659170607E-2</v>
          </cell>
          <cell r="F4">
            <v>2.7795420564528339E-2</v>
          </cell>
          <cell r="G4">
            <v>4.2970976653522189E-2</v>
          </cell>
          <cell r="H4">
            <v>6.1611112952621332E-2</v>
          </cell>
          <cell r="I4">
            <v>8.2784009958103283E-2</v>
          </cell>
          <cell r="J4">
            <v>0.1053360892422853</v>
          </cell>
          <cell r="K4">
            <v>0.12861584307716212</v>
          </cell>
          <cell r="L4">
            <v>0.15272540913561303</v>
          </cell>
          <cell r="M4">
            <v>0.1783701135830793</v>
          </cell>
          <cell r="N4">
            <v>0.20660030906434951</v>
          </cell>
          <cell r="O4">
            <v>0.23859334103003413</v>
          </cell>
          <cell r="P4">
            <v>0.27551308756454501</v>
          </cell>
          <cell r="Q4">
            <v>0.31843770756627326</v>
          </cell>
          <cell r="R4">
            <v>0.36765925468656985</v>
          </cell>
          <cell r="S4">
            <v>0.42226694641881873</v>
          </cell>
          <cell r="T4">
            <v>0.4808415147951145</v>
          </cell>
          <cell r="U4">
            <v>0.54207887049231718</v>
          </cell>
          <cell r="V4">
            <v>0.60507622801465821</v>
          </cell>
          <cell r="W4">
            <v>0.66931453824386533</v>
          </cell>
          <cell r="X4">
            <v>0.73452829856714286</v>
          </cell>
          <cell r="Y4">
            <v>0.80057284964896502</v>
          </cell>
          <cell r="Z4">
            <v>0.86732603820963461</v>
          </cell>
          <cell r="AA4">
            <v>0.93463019592409602</v>
          </cell>
          <cell r="AB4">
            <v>1.002265412829807</v>
          </cell>
          <cell r="AC4">
            <v>1.0699443436345066</v>
          </cell>
          <cell r="AD4">
            <v>1.1373208386388711</v>
          </cell>
          <cell r="AE4">
            <v>1.2040053184522121</v>
          </cell>
          <cell r="AF4">
            <v>1.2695831768480141</v>
          </cell>
          <cell r="AG4">
            <v>1.3336324482255473</v>
          </cell>
          <cell r="AH4">
            <v>1.3957395875724765</v>
          </cell>
          <cell r="AI4">
            <v>1.4555121052340958</v>
          </cell>
          <cell r="AJ4">
            <v>1.5125875559203041</v>
          </cell>
          <cell r="AK4">
            <v>1.5666395077389983</v>
          </cell>
        </row>
        <row r="5">
          <cell r="A5" t="str">
            <v>100*((ch_cveh_2-ch_cveh_0)/gdp_0)</v>
          </cell>
          <cell r="B5">
            <v>0</v>
          </cell>
          <cell r="C5">
            <v>-3.8211484149050824E-3</v>
          </cell>
          <cell r="D5">
            <v>-7.828776961765184E-3</v>
          </cell>
          <cell r="E5">
            <v>-1.1437920871479549E-2</v>
          </cell>
          <cell r="F5">
            <v>-1.5222183279304434E-2</v>
          </cell>
          <cell r="G5">
            <v>-1.9979754106017582E-2</v>
          </cell>
          <cell r="H5">
            <v>-2.4587397933216026E-2</v>
          </cell>
          <cell r="I5">
            <v>-2.7517751549246131E-2</v>
          </cell>
          <cell r="J5">
            <v>-2.9270488030084533E-2</v>
          </cell>
          <cell r="K5">
            <v>-3.0830207151901438E-2</v>
          </cell>
          <cell r="L5">
            <v>-3.3062861757851607E-2</v>
          </cell>
          <cell r="M5">
            <v>-3.660161761683782E-2</v>
          </cell>
          <cell r="N5">
            <v>-4.1888143523608833E-2</v>
          </cell>
          <cell r="O5">
            <v>-4.9238324061339045E-2</v>
          </cell>
          <cell r="P5">
            <v>-5.88933607639417E-2</v>
          </cell>
          <cell r="Q5">
            <v>-7.1051221580881521E-2</v>
          </cell>
          <cell r="R5">
            <v>-8.4293782111148297E-2</v>
          </cell>
          <cell r="S5">
            <v>-9.6698206496886721E-2</v>
          </cell>
          <cell r="T5">
            <v>-0.10805854044722159</v>
          </cell>
          <cell r="U5">
            <v>-0.11869867240445235</v>
          </cell>
          <cell r="V5">
            <v>-0.12898095233573878</v>
          </cell>
          <cell r="W5">
            <v>-0.1391758378347451</v>
          </cell>
          <cell r="X5">
            <v>-0.1494574783462419</v>
          </cell>
          <cell r="Y5">
            <v>-0.15993073444448913</v>
          </cell>
          <cell r="Z5">
            <v>-0.17065772550564981</v>
          </cell>
          <cell r="AA5">
            <v>-0.1816763477933469</v>
          </cell>
          <cell r="AB5">
            <v>-0.19301120303111047</v>
          </cell>
          <cell r="AC5">
            <v>-0.20467918151376888</v>
          </cell>
          <cell r="AD5">
            <v>-0.21669179031351174</v>
          </cell>
          <cell r="AE5">
            <v>-0.22905573160883322</v>
          </cell>
          <cell r="AF5">
            <v>-0.24177267736598587</v>
          </cell>
          <cell r="AG5">
            <v>-0.25483882023713045</v>
          </cell>
          <cell r="AH5">
            <v>-0.26824449217115764</v>
          </cell>
          <cell r="AI5">
            <v>-0.28197399184299837</v>
          </cell>
          <cell r="AJ5">
            <v>-0.2960056592332499</v>
          </cell>
          <cell r="AK5">
            <v>-0.31031218788969467</v>
          </cell>
        </row>
        <row r="6">
          <cell r="A6" t="str">
            <v>100*((g_2-g_0)/gdp_0)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</row>
        <row r="7">
          <cell r="A7" t="str">
            <v>100*((i_2-i_0)/gdp_0)</v>
          </cell>
          <cell r="B7">
            <v>0</v>
          </cell>
          <cell r="C7">
            <v>-9.9763864684323405E-4</v>
          </cell>
          <cell r="D7">
            <v>-2.4626903501414996E-3</v>
          </cell>
          <cell r="E7">
            <v>-4.2537118394173831E-3</v>
          </cell>
          <cell r="F7">
            <v>-6.4880559830455733E-3</v>
          </cell>
          <cell r="G7">
            <v>-9.3974963502832989E-3</v>
          </cell>
          <cell r="H7">
            <v>-1.2798614233517554E-2</v>
          </cell>
          <cell r="I7">
            <v>-1.6283173444021703E-2</v>
          </cell>
          <cell r="J7">
            <v>-1.9770476279573613E-2</v>
          </cell>
          <cell r="K7">
            <v>-2.3334814099449434E-2</v>
          </cell>
          <cell r="L7">
            <v>-2.7092233181487894E-2</v>
          </cell>
          <cell r="M7">
            <v>-3.1158347035334048E-2</v>
          </cell>
          <cell r="N7">
            <v>-3.5648546851674824E-2</v>
          </cell>
          <cell r="O7">
            <v>-4.0691918340191813E-2</v>
          </cell>
          <cell r="P7">
            <v>-4.6442581353123631E-2</v>
          </cell>
          <cell r="Q7">
            <v>-5.3082546372328822E-2</v>
          </cell>
          <cell r="R7">
            <v>-6.0521407213695227E-2</v>
          </cell>
          <cell r="S7">
            <v>-6.8495843191854783E-2</v>
          </cell>
          <cell r="T7">
            <v>-7.6931203279722318E-2</v>
          </cell>
          <cell r="U7">
            <v>-8.5824172405726998E-2</v>
          </cell>
          <cell r="V7">
            <v>-9.5163523774278086E-2</v>
          </cell>
          <cell r="W7">
            <v>-0.10490085701657435</v>
          </cell>
          <cell r="X7">
            <v>-0.11495414156889065</v>
          </cell>
          <cell r="Y7">
            <v>-0.12522462557012984</v>
          </cell>
          <cell r="Z7">
            <v>-0.13561464811066076</v>
          </cell>
          <cell r="AA7">
            <v>-0.1460408968402804</v>
          </cell>
          <cell r="AB7">
            <v>-0.15644188018434843</v>
          </cell>
          <cell r="AC7">
            <v>-0.16678053527208733</v>
          </cell>
          <cell r="AD7">
            <v>-0.17704333037453596</v>
          </cell>
          <cell r="AE7">
            <v>-0.18723732914809754</v>
          </cell>
          <cell r="AF7">
            <v>-0.19738626617983543</v>
          </cell>
          <cell r="AG7">
            <v>-0.2075263932364991</v>
          </cell>
          <cell r="AH7">
            <v>-0.21770259750843135</v>
          </cell>
          <cell r="AI7">
            <v>-0.22796510211422527</v>
          </cell>
          <cell r="AJ7">
            <v>-0.2383668000594702</v>
          </cell>
          <cell r="AK7">
            <v>-0.24896131575766539</v>
          </cell>
        </row>
        <row r="8">
          <cell r="A8" t="str">
            <v>100*((ds_2-ds_0)/gdp_0)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</row>
        <row r="9">
          <cell r="A9" t="str">
            <v>100*((x_2-x_0)/gdp_0)-100*((m_2-m_0)/gdp_0)</v>
          </cell>
          <cell r="B9">
            <v>0</v>
          </cell>
          <cell r="C9">
            <v>2.1687728136157215E-3</v>
          </cell>
          <cell r="D9">
            <v>4.0265624193202886E-3</v>
          </cell>
          <cell r="E9">
            <v>4.7914325887283499E-3</v>
          </cell>
          <cell r="F9">
            <v>4.4664551004386464E-3</v>
          </cell>
          <cell r="G9">
            <v>3.1807908584640145E-3</v>
          </cell>
          <cell r="H9">
            <v>-7.393497314001421E-5</v>
          </cell>
          <cell r="I9">
            <v>-6.4049648768039966E-3</v>
          </cell>
          <cell r="J9">
            <v>-1.5550472734402451E-2</v>
          </cell>
          <cell r="K9">
            <v>-2.6836629038656926E-2</v>
          </cell>
          <cell r="L9">
            <v>-3.967020884488566E-2</v>
          </cell>
          <cell r="M9">
            <v>-5.3693883304008323E-2</v>
          </cell>
          <cell r="N9">
            <v>-6.8799799807940806E-2</v>
          </cell>
          <cell r="O9">
            <v>-8.5102599063097736E-2</v>
          </cell>
          <cell r="P9">
            <v>-0.10291053631307095</v>
          </cell>
          <cell r="Q9">
            <v>-0.12270276863659701</v>
          </cell>
          <cell r="R9">
            <v>-0.14578785210461725</v>
          </cell>
          <cell r="S9">
            <v>-0.17352223223384805</v>
          </cell>
          <cell r="T9">
            <v>-0.20614789370430509</v>
          </cell>
          <cell r="U9">
            <v>-0.24343649716828167</v>
          </cell>
          <cell r="V9">
            <v>-0.28503111138775838</v>
          </cell>
          <cell r="W9">
            <v>-0.3305672528153224</v>
          </cell>
          <cell r="X9">
            <v>-0.37969609247989111</v>
          </cell>
          <cell r="Y9">
            <v>-0.43207530035928104</v>
          </cell>
          <cell r="Z9">
            <v>-0.48735533945482767</v>
          </cell>
          <cell r="AA9">
            <v>-0.54517011845622854</v>
          </cell>
          <cell r="AB9">
            <v>-0.60513343963420174</v>
          </cell>
          <cell r="AC9">
            <v>-0.66684025005305669</v>
          </cell>
          <cell r="AD9">
            <v>-0.72987086094715092</v>
          </cell>
          <cell r="AE9">
            <v>-0.79379691124224472</v>
          </cell>
          <cell r="AF9">
            <v>-0.85818789010083529</v>
          </cell>
          <cell r="AG9">
            <v>-0.92261745248740834</v>
          </cell>
          <cell r="AH9">
            <v>-0.98666908539389131</v>
          </cell>
          <cell r="AI9">
            <v>-1.0499409015604841</v>
          </cell>
          <cell r="AJ9">
            <v>-1.1120493983985276</v>
          </cell>
          <cell r="AK9">
            <v>-1.1726323049289966</v>
          </cell>
        </row>
        <row r="10">
          <cell r="A10" t="str">
            <v>100*((ch_2-ch_ccon_2-(ch_0-ch_ccon_0))/gdp_0)</v>
          </cell>
          <cell r="B10">
            <v>0</v>
          </cell>
          <cell r="C10">
            <v>2.1207018136686251E-3</v>
          </cell>
          <cell r="D10">
            <v>7.3378225122814836E-3</v>
          </cell>
          <cell r="E10">
            <v>1.575690190002332E-2</v>
          </cell>
          <cell r="F10">
            <v>2.7279420914542656E-2</v>
          </cell>
          <cell r="G10">
            <v>4.2204699845636913E-2</v>
          </cell>
          <cell r="H10">
            <v>6.0548049835177808E-2</v>
          </cell>
          <cell r="I10">
            <v>8.1405037276006981E-2</v>
          </cell>
          <cell r="J10">
            <v>0.10362744657955662</v>
          </cell>
          <cell r="K10">
            <v>0.12656014486670913</v>
          </cell>
          <cell r="L10">
            <v>0.15029509730760549</v>
          </cell>
          <cell r="M10">
            <v>0.1755229722518363</v>
          </cell>
          <cell r="N10">
            <v>0.20327748133691956</v>
          </cell>
          <cell r="O10">
            <v>0.23471939671258993</v>
          </cell>
          <cell r="P10">
            <v>0.27099731228766633</v>
          </cell>
          <cell r="Q10">
            <v>0.31317578198023488</v>
          </cell>
          <cell r="R10">
            <v>0.36156279005033515</v>
          </cell>
          <cell r="S10">
            <v>0.41528178376542796</v>
          </cell>
          <cell r="T10">
            <v>0.47293042216221454</v>
          </cell>
          <cell r="U10">
            <v>0.53321458117108622</v>
          </cell>
          <cell r="V10">
            <v>0.59523665827272965</v>
          </cell>
          <cell r="W10">
            <v>0.65847955276085102</v>
          </cell>
          <cell r="X10">
            <v>0.7226783241112259</v>
          </cell>
          <cell r="Y10">
            <v>0.78768907132159582</v>
          </cell>
          <cell r="Z10">
            <v>0.8533915762815637</v>
          </cell>
          <cell r="AA10">
            <v>0.91963167158508075</v>
          </cell>
          <cell r="AB10">
            <v>0.98619446430609181</v>
          </cell>
          <cell r="AC10">
            <v>1.0527988432536717</v>
          </cell>
          <cell r="AD10">
            <v>1.1191057087656342</v>
          </cell>
          <cell r="AE10">
            <v>1.1847329407823282</v>
          </cell>
          <cell r="AF10">
            <v>1.2492734505132805</v>
          </cell>
          <cell r="AG10">
            <v>1.3123125621736198</v>
          </cell>
          <cell r="AH10">
            <v>1.373443595075267</v>
          </cell>
          <cell r="AI10">
            <v>1.4322803700797091</v>
          </cell>
          <cell r="AJ10">
            <v>1.4884661302105111</v>
          </cell>
          <cell r="AK10">
            <v>1.5416794927783501</v>
          </cell>
        </row>
        <row r="11">
          <cell r="A11" t="str">
            <v>100*((i_2+ch_ccon_2-(i_0+ch_ccon_0))/gdp_0)</v>
          </cell>
          <cell r="B11">
            <v>0</v>
          </cell>
          <cell r="C11">
            <v>-9.2536033127498603E-4</v>
          </cell>
          <cell r="D11">
            <v>-2.2820582425057945E-3</v>
          </cell>
          <cell r="E11">
            <v>-3.9281871477320684E-3</v>
          </cell>
          <cell r="F11">
            <v>-5.9720563330624239E-3</v>
          </cell>
          <cell r="G11">
            <v>-8.6312195424005367E-3</v>
          </cell>
          <cell r="H11">
            <v>-1.1735551116076501E-2</v>
          </cell>
          <cell r="I11">
            <v>-1.4904200761922939E-2</v>
          </cell>
          <cell r="J11">
            <v>-1.8061833616847361E-2</v>
          </cell>
          <cell r="K11">
            <v>-2.127911588899405E-2</v>
          </cell>
          <cell r="L11">
            <v>-2.4661921353475613E-2</v>
          </cell>
          <cell r="M11">
            <v>-2.831120570409576E-2</v>
          </cell>
          <cell r="N11">
            <v>-3.2325719124240239E-2</v>
          </cell>
          <cell r="O11">
            <v>-3.6817974022743061E-2</v>
          </cell>
          <cell r="P11">
            <v>-4.1926806076249531E-2</v>
          </cell>
          <cell r="Q11">
            <v>-4.7820620786290471E-2</v>
          </cell>
          <cell r="R11">
            <v>-5.4424942577456142E-2</v>
          </cell>
          <cell r="S11">
            <v>-6.1510680538459726E-2</v>
          </cell>
          <cell r="T11">
            <v>-6.9020110646831001E-2</v>
          </cell>
          <cell r="U11">
            <v>-7.6959883084491879E-2</v>
          </cell>
          <cell r="V11">
            <v>-8.5323954032353738E-2</v>
          </cell>
          <cell r="W11">
            <v>-9.4065871533551657E-2</v>
          </cell>
          <cell r="X11">
            <v>-0.10310416711297374</v>
          </cell>
          <cell r="Y11">
            <v>-0.11234084724276476</v>
          </cell>
          <cell r="Z11">
            <v>-0.12168018618258977</v>
          </cell>
          <cell r="AA11">
            <v>-0.1310423725012731</v>
          </cell>
          <cell r="AB11">
            <v>-0.14037093166063702</v>
          </cell>
          <cell r="AC11">
            <v>-0.14963503489125249</v>
          </cell>
          <cell r="AD11">
            <v>-0.15882820050129928</v>
          </cell>
          <cell r="AE11">
            <v>-0.16796495147821355</v>
          </cell>
          <cell r="AF11">
            <v>-0.1770765398451018</v>
          </cell>
          <cell r="AG11">
            <v>-0.18620650718456788</v>
          </cell>
          <cell r="AH11">
            <v>-0.1954066050112182</v>
          </cell>
          <cell r="AI11">
            <v>-0.20473336695984598</v>
          </cell>
          <cell r="AJ11">
            <v>-0.21424537434968077</v>
          </cell>
          <cell r="AK11">
            <v>-0.22400130079702452</v>
          </cell>
        </row>
        <row r="12">
          <cell r="A12" t="str">
            <v>100*((i_2-ia_spub_2-(i_0-ia_spub_0))/gdp_0)</v>
          </cell>
          <cell r="B12">
            <v>0</v>
          </cell>
          <cell r="C12">
            <v>-8.7467223902449557E-4</v>
          </cell>
          <cell r="D12">
            <v>-2.1557972552411122E-3</v>
          </cell>
          <cell r="E12">
            <v>-3.7131923025609599E-3</v>
          </cell>
          <cell r="F12">
            <v>-5.6511183629971351E-3</v>
          </cell>
          <cell r="G12">
            <v>-8.1779994100621874E-3</v>
          </cell>
          <cell r="H12">
            <v>-1.1136824108629661E-2</v>
          </cell>
          <cell r="I12">
            <v>-1.4171641737942576E-2</v>
          </cell>
          <cell r="J12">
            <v>-1.7215765615083301E-2</v>
          </cell>
          <cell r="K12">
            <v>-2.0339604242193117E-2</v>
          </cell>
          <cell r="L12">
            <v>-2.3646684849303597E-2</v>
          </cell>
          <cell r="M12">
            <v>-2.7235152064940416E-2</v>
          </cell>
          <cell r="N12">
            <v>-3.1199407539340453E-2</v>
          </cell>
          <cell r="O12">
            <v>-3.5644877424210068E-2</v>
          </cell>
          <cell r="P12">
            <v>-4.0700251628907877E-2</v>
          </cell>
          <cell r="Q12">
            <v>-4.6521399029096043E-2</v>
          </cell>
          <cell r="R12">
            <v>-5.3028780479588915E-2</v>
          </cell>
          <cell r="S12">
            <v>-5.9995981161600008E-2</v>
          </cell>
          <cell r="T12">
            <v>-6.7367637642197817E-2</v>
          </cell>
          <cell r="U12">
            <v>-7.5153306912191728E-2</v>
          </cell>
          <cell r="V12">
            <v>-8.335268073076485E-2</v>
          </cell>
          <cell r="W12">
            <v>-9.192743418496073E-2</v>
          </cell>
          <cell r="X12">
            <v>-0.10080454804101777</v>
          </cell>
          <cell r="Y12">
            <v>-0.1098927054807734</v>
          </cell>
          <cell r="Z12">
            <v>-0.11909976841491771</v>
          </cell>
          <cell r="AA12">
            <v>-0.12834594870612065</v>
          </cell>
          <cell r="AB12">
            <v>-0.1375714094021909</v>
          </cell>
          <cell r="AC12">
            <v>-0.14673913002067379</v>
          </cell>
          <cell r="AD12">
            <v>-0.15583432408177847</v>
          </cell>
          <cell r="AE12">
            <v>-0.16486182197025884</v>
          </cell>
          <cell r="AF12">
            <v>-0.17384243956442355</v>
          </cell>
          <cell r="AG12">
            <v>-0.18280907519403181</v>
          </cell>
          <cell r="AH12">
            <v>-0.19180303226571022</v>
          </cell>
          <cell r="AI12">
            <v>-0.200870874902182</v>
          </cell>
          <cell r="AJ12">
            <v>-0.21006187442706106</v>
          </cell>
          <cell r="AK12">
            <v>-0.2194261505575108</v>
          </cell>
        </row>
        <row r="13">
          <cell r="A13" t="str">
            <v>100*((ch_ccon_2-ch_ccon_0)/gdp_0)</v>
          </cell>
          <cell r="B13">
            <v>0</v>
          </cell>
          <cell r="C13">
            <v>7.2278315569231135E-5</v>
          </cell>
          <cell r="D13">
            <v>1.8063210763683951E-4</v>
          </cell>
          <cell r="E13">
            <v>3.2552469168579636E-4</v>
          </cell>
          <cell r="F13">
            <v>5.1599964998156245E-4</v>
          </cell>
          <cell r="G13">
            <v>7.662768078815069E-4</v>
          </cell>
          <cell r="H13">
            <v>1.0630631174421382E-3</v>
          </cell>
          <cell r="I13">
            <v>1.3789726820960025E-3</v>
          </cell>
          <cell r="J13">
            <v>1.7086426627253419E-3</v>
          </cell>
          <cell r="K13">
            <v>2.0556982104517874E-3</v>
          </cell>
          <cell r="L13">
            <v>2.4303118280127284E-3</v>
          </cell>
          <cell r="M13">
            <v>2.8471413312384309E-3</v>
          </cell>
          <cell r="N13">
            <v>3.3228277274316856E-3</v>
          </cell>
          <cell r="O13">
            <v>3.8739443174487555E-3</v>
          </cell>
          <cell r="P13">
            <v>4.5157752768728307E-3</v>
          </cell>
          <cell r="Q13">
            <v>5.2619255860398883E-3</v>
          </cell>
          <cell r="R13">
            <v>6.0964646362359062E-3</v>
          </cell>
          <cell r="S13">
            <v>6.9851626533957425E-3</v>
          </cell>
          <cell r="T13">
            <v>7.9110926328925316E-3</v>
          </cell>
          <cell r="U13">
            <v>8.8642893212361826E-3</v>
          </cell>
          <cell r="V13">
            <v>9.8395697419264502E-3</v>
          </cell>
          <cell r="W13">
            <v>1.0834985483019321E-2</v>
          </cell>
          <cell r="X13">
            <v>1.1849974455919099E-2</v>
          </cell>
          <cell r="Y13">
            <v>1.2883778327365871E-2</v>
          </cell>
          <cell r="Z13">
            <v>1.3934461928071233E-2</v>
          </cell>
          <cell r="AA13">
            <v>1.499852433900915E-2</v>
          </cell>
          <cell r="AB13">
            <v>1.607094852371227E-2</v>
          </cell>
          <cell r="AC13">
            <v>1.71455003808367E-2</v>
          </cell>
          <cell r="AD13">
            <v>1.8215129873236684E-2</v>
          </cell>
          <cell r="AE13">
            <v>1.9272377669882566E-2</v>
          </cell>
          <cell r="AF13">
            <v>2.0309726334734213E-2</v>
          </cell>
          <cell r="AG13">
            <v>2.131988605193099E-2</v>
          </cell>
          <cell r="AH13">
            <v>2.2295992497214062E-2</v>
          </cell>
          <cell r="AI13">
            <v>2.3231735154381664E-2</v>
          </cell>
          <cell r="AJ13">
            <v>2.4121425709789087E-2</v>
          </cell>
          <cell r="AK13">
            <v>2.49600149606421E-2</v>
          </cell>
        </row>
        <row r="14">
          <cell r="A14" t="str">
            <v>100*((ia_spub_2-ia_spub_0)/gdp_0)</v>
          </cell>
          <cell r="B14">
            <v>0</v>
          </cell>
          <cell r="C14">
            <v>-1.2296640781742782E-4</v>
          </cell>
          <cell r="D14">
            <v>-3.0689309489973854E-4</v>
          </cell>
          <cell r="E14">
            <v>-5.405195368557821E-4</v>
          </cell>
          <cell r="F14">
            <v>-8.3693762004716861E-4</v>
          </cell>
          <cell r="G14">
            <v>-1.2194969402207975E-3</v>
          </cell>
          <cell r="H14">
            <v>-1.6617901248875829E-3</v>
          </cell>
          <cell r="I14">
            <v>-2.1115317060797401E-3</v>
          </cell>
          <cell r="J14">
            <v>-2.5547106644900064E-3</v>
          </cell>
          <cell r="K14">
            <v>-2.9952098572569156E-3</v>
          </cell>
          <cell r="L14">
            <v>-3.4455483321837064E-3</v>
          </cell>
          <cell r="M14">
            <v>-3.9231949703936262E-3</v>
          </cell>
          <cell r="N14">
            <v>-4.4491393123343697E-3</v>
          </cell>
          <cell r="O14">
            <v>-5.0470409159814583E-3</v>
          </cell>
          <cell r="P14">
            <v>-5.7423297242151922E-3</v>
          </cell>
          <cell r="Q14">
            <v>-6.5611473432327814E-3</v>
          </cell>
          <cell r="R14">
            <v>-7.492626734105212E-3</v>
          </cell>
          <cell r="S14">
            <v>-8.4998620302556005E-3</v>
          </cell>
          <cell r="T14">
            <v>-9.5635656375263837E-3</v>
          </cell>
          <cell r="U14">
            <v>-1.0670865493534739E-2</v>
          </cell>
          <cell r="V14">
            <v>-1.1810843043511111E-2</v>
          </cell>
          <cell r="W14">
            <v>-1.2973422831610766E-2</v>
          </cell>
          <cell r="X14">
            <v>-1.414959352787263E-2</v>
          </cell>
          <cell r="Y14">
            <v>-1.5331920089359765E-2</v>
          </cell>
          <cell r="Z14">
            <v>-1.6514879695743549E-2</v>
          </cell>
          <cell r="AA14">
            <v>-1.7694948134161489E-2</v>
          </cell>
          <cell r="AB14">
            <v>-1.887047078215506E-2</v>
          </cell>
          <cell r="AC14">
            <v>-2.0041405251414277E-2</v>
          </cell>
          <cell r="AD14">
            <v>-2.1209006292760631E-2</v>
          </cell>
          <cell r="AE14">
            <v>-2.2375507177841331E-2</v>
          </cell>
          <cell r="AF14">
            <v>-2.354382661541372E-2</v>
          </cell>
          <cell r="AG14">
            <v>-2.4717318042467781E-2</v>
          </cell>
          <cell r="AH14">
            <v>-2.5899565242722054E-2</v>
          </cell>
          <cell r="AI14">
            <v>-2.709422721204215E-2</v>
          </cell>
          <cell r="AJ14">
            <v>-2.8304925632406448E-2</v>
          </cell>
          <cell r="AK14">
            <v>-2.9535165200152601E-2</v>
          </cell>
        </row>
        <row r="15">
          <cell r="A15" t="str">
            <v>100*(ch_2/ch_0-1)</v>
          </cell>
          <cell r="B15">
            <v>0</v>
          </cell>
          <cell r="C15">
            <v>4.0055392577897919E-3</v>
          </cell>
          <cell r="D15">
            <v>1.3727548359798725E-2</v>
          </cell>
          <cell r="E15">
            <v>2.935883024914876E-2</v>
          </cell>
          <cell r="F15">
            <v>5.0742052881136424E-2</v>
          </cell>
          <cell r="G15">
            <v>7.8457722130753638E-2</v>
          </cell>
          <cell r="H15">
            <v>0.11251556640319293</v>
          </cell>
          <cell r="I15">
            <v>0.15121566889546578</v>
          </cell>
          <cell r="J15">
            <v>0.19244804127909187</v>
          </cell>
          <cell r="K15">
            <v>0.23501684663811417</v>
          </cell>
          <cell r="L15">
            <v>0.27910291043768964</v>
          </cell>
          <cell r="M15">
            <v>0.32599045272996285</v>
          </cell>
          <cell r="N15">
            <v>0.37759547538998017</v>
          </cell>
          <cell r="O15">
            <v>0.43606668479492239</v>
          </cell>
          <cell r="P15">
            <v>0.50352805641411535</v>
          </cell>
          <cell r="Q15">
            <v>0.58194624206013845</v>
          </cell>
          <cell r="R15">
            <v>0.67185041528592393</v>
          </cell>
          <cell r="S15">
            <v>0.77157128575227052</v>
          </cell>
          <cell r="T15">
            <v>0.87851096397639772</v>
          </cell>
          <cell r="U15">
            <v>0.99028321912326689</v>
          </cell>
          <cell r="V15">
            <v>1.1052364122132063</v>
          </cell>
          <cell r="W15">
            <v>1.2224212361890752</v>
          </cell>
          <cell r="X15">
            <v>1.3413526472340287</v>
          </cell>
          <cell r="Y15">
            <v>1.461767286362825</v>
          </cell>
          <cell r="Z15">
            <v>1.5834437535060086</v>
          </cell>
          <cell r="AA15">
            <v>1.7060965799519767</v>
          </cell>
          <cell r="AB15">
            <v>1.8293273655509701</v>
          </cell>
          <cell r="AC15">
            <v>1.9526152289849108</v>
          </cell>
          <cell r="AD15">
            <v>2.0753324666300976</v>
          </cell>
          <cell r="AE15">
            <v>2.1967724949953027</v>
          </cell>
          <cell r="AF15">
            <v>2.3161832912837799</v>
          </cell>
          <cell r="AG15">
            <v>2.4327994724286706</v>
          </cell>
          <cell r="AH15">
            <v>2.5458709356612541</v>
          </cell>
          <cell r="AI15">
            <v>2.6546857633344745</v>
          </cell>
          <cell r="AJ15">
            <v>2.758586486747161</v>
          </cell>
          <cell r="AK15">
            <v>2.8569808928802454</v>
          </cell>
        </row>
        <row r="16">
          <cell r="A16" t="str">
            <v>100*(ch_cveh_2/ch_cveh_0-1)</v>
          </cell>
          <cell r="B16">
            <v>0</v>
          </cell>
          <cell r="C16">
            <v>-0.12818638772910118</v>
          </cell>
          <cell r="D16">
            <v>-0.24915640160869668</v>
          </cell>
          <cell r="E16">
            <v>-0.35010197061281501</v>
          </cell>
          <cell r="F16">
            <v>-0.45456517433131172</v>
          </cell>
          <cell r="G16">
            <v>-0.58853162014148586</v>
          </cell>
          <cell r="H16">
            <v>-0.71977669038337799</v>
          </cell>
          <cell r="I16">
            <v>-0.80433377145593399</v>
          </cell>
          <cell r="J16">
            <v>-0.85663290031391393</v>
          </cell>
          <cell r="K16">
            <v>-0.90482477681015361</v>
          </cell>
          <cell r="L16">
            <v>-0.97392574595904779</v>
          </cell>
          <cell r="M16">
            <v>-1.0826434555459286</v>
          </cell>
          <cell r="N16">
            <v>-1.2444799389023986</v>
          </cell>
          <cell r="O16">
            <v>-1.4695307390729884</v>
          </cell>
          <cell r="P16">
            <v>-1.7659032456580626</v>
          </cell>
          <cell r="Q16">
            <v>-2.1405995662118538</v>
          </cell>
          <cell r="R16">
            <v>-2.5518670658932874</v>
          </cell>
          <cell r="S16">
            <v>-2.9418066805932064</v>
          </cell>
          <cell r="T16">
            <v>-3.3038659108622248</v>
          </cell>
          <cell r="U16">
            <v>-3.6476307988713375</v>
          </cell>
          <cell r="V16">
            <v>-3.9840585950965735</v>
          </cell>
          <cell r="W16">
            <v>-4.3214698802816027</v>
          </cell>
          <cell r="X16">
            <v>-4.6653454529715148</v>
          </cell>
          <cell r="Y16">
            <v>-5.0191012639046795</v>
          </cell>
          <cell r="Z16">
            <v>-5.3848718445271722</v>
          </cell>
          <cell r="AA16">
            <v>-5.7640635624216729</v>
          </cell>
          <cell r="AB16">
            <v>-6.1576835342456278</v>
          </cell>
          <cell r="AC16">
            <v>-6.5665078239754315</v>
          </cell>
          <cell r="AD16">
            <v>-6.9911502362437927</v>
          </cell>
          <cell r="AE16">
            <v>-7.4320767041085922</v>
          </cell>
          <cell r="AF16">
            <v>-7.8895939551712253</v>
          </cell>
          <cell r="AG16">
            <v>-8.3638304847922349</v>
          </cell>
          <cell r="AH16">
            <v>-8.8547191714177238</v>
          </cell>
          <cell r="AI16">
            <v>-9.3619862335039166</v>
          </cell>
          <cell r="AJ16">
            <v>-9.885148122667875</v>
          </cell>
          <cell r="AK16">
            <v>-10.423516363781937</v>
          </cell>
        </row>
        <row r="17">
          <cell r="A17" t="str">
            <v>100*(g_2/g_0-1)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</row>
        <row r="18">
          <cell r="A18" t="str">
            <v>100*(i_2/i_0-1)</v>
          </cell>
          <cell r="B18">
            <v>0</v>
          </cell>
          <cell r="C18">
            <v>-4.6338231390774531E-3</v>
          </cell>
          <cell r="D18">
            <v>-1.1432338215755511E-2</v>
          </cell>
          <cell r="E18">
            <v>-1.9738649154854571E-2</v>
          </cell>
          <cell r="F18">
            <v>-3.0099269690508912E-2</v>
          </cell>
          <cell r="G18">
            <v>-4.3591258739095196E-2</v>
          </cell>
          <cell r="H18">
            <v>-5.9365496418561925E-2</v>
          </cell>
          <cell r="I18">
            <v>-7.5529889239545067E-2</v>
          </cell>
          <cell r="J18">
            <v>-9.1710764292729507E-2</v>
          </cell>
          <cell r="K18">
            <v>-0.10825265552617536</v>
          </cell>
          <cell r="L18">
            <v>-0.12569350299692639</v>
          </cell>
          <cell r="M18">
            <v>-0.14456918168300747</v>
          </cell>
          <cell r="N18">
            <v>-0.16541453563679864</v>
          </cell>
          <cell r="O18">
            <v>-0.18882793449068735</v>
          </cell>
          <cell r="P18">
            <v>-0.21552384910508149</v>
          </cell>
          <cell r="Q18">
            <v>-0.24634603916695585</v>
          </cell>
          <cell r="R18">
            <v>-0.28087375984859886</v>
          </cell>
          <cell r="S18">
            <v>-0.31788339104479313</v>
          </cell>
          <cell r="T18">
            <v>-0.35702663375752897</v>
          </cell>
          <cell r="U18">
            <v>-0.39828610091731109</v>
          </cell>
          <cell r="V18">
            <v>-0.44160759303175645</v>
          </cell>
          <cell r="W18">
            <v>-0.4867643768273533</v>
          </cell>
          <cell r="X18">
            <v>-0.53337374999915532</v>
          </cell>
          <cell r="Y18">
            <v>-0.58097564092235432</v>
          </cell>
          <cell r="Z18">
            <v>-0.62911537744914092</v>
          </cell>
          <cell r="AA18">
            <v>-0.67740527207131862</v>
          </cell>
          <cell r="AB18">
            <v>-0.72555931305214871</v>
          </cell>
          <cell r="AC18">
            <v>-0.77340524056772608</v>
          </cell>
          <cell r="AD18">
            <v>-0.82088032913173459</v>
          </cell>
          <cell r="AE18">
            <v>-0.86801770079396601</v>
          </cell>
          <cell r="AF18">
            <v>-0.91492804502192326</v>
          </cell>
          <cell r="AG18">
            <v>-0.96178028357931655</v>
          </cell>
          <cell r="AH18">
            <v>-1.008783510291611</v>
          </cell>
          <cell r="AI18">
            <v>-1.0561716410407707</v>
          </cell>
          <cell r="AJ18">
            <v>-1.10419101996998</v>
          </cell>
          <cell r="AK18">
            <v>-1.1530914107257706</v>
          </cell>
        </row>
        <row r="19">
          <cell r="A19" t="str">
            <v>100*((i_2-ia_spub_2)/(i_0-ia_spub_0)-1)</v>
          </cell>
          <cell r="B19">
            <v>0</v>
          </cell>
          <cell r="C19">
            <v>-4.4331026836985643E-3</v>
          </cell>
          <cell r="D19">
            <v>-1.0920134792946623E-2</v>
          </cell>
          <cell r="E19">
            <v>-1.8801570087234598E-2</v>
          </cell>
          <cell r="F19">
            <v>-2.8607434758887162E-2</v>
          </cell>
          <cell r="G19">
            <v>-4.1394734396293931E-2</v>
          </cell>
          <cell r="H19">
            <v>-5.63704163474954E-2</v>
          </cell>
          <cell r="I19">
            <v>-7.1734136212109334E-2</v>
          </cell>
          <cell r="J19">
            <v>-8.7148770450107271E-2</v>
          </cell>
          <cell r="K19">
            <v>-0.10297047903389256</v>
          </cell>
          <cell r="L19">
            <v>-0.11972285853379949</v>
          </cell>
          <cell r="M19">
            <v>-0.1379022431803989</v>
          </cell>
          <cell r="N19">
            <v>-0.15798603205403605</v>
          </cell>
          <cell r="O19">
            <v>-0.18050742684664334</v>
          </cell>
          <cell r="P19">
            <v>-0.20611735661464348</v>
          </cell>
          <cell r="Q19">
            <v>-0.23560423279501697</v>
          </cell>
          <cell r="R19">
            <v>-0.26856397863669335</v>
          </cell>
          <cell r="S19">
            <v>-0.30384829011784742</v>
          </cell>
          <cell r="T19">
            <v>-0.34117490047036458</v>
          </cell>
          <cell r="U19">
            <v>-0.38059017896938663</v>
          </cell>
          <cell r="V19">
            <v>-0.4220904250933355</v>
          </cell>
          <cell r="W19">
            <v>-0.4654793792378431</v>
          </cell>
          <cell r="X19">
            <v>-0.51038517950585671</v>
          </cell>
          <cell r="Y19">
            <v>-0.55634354099173278</v>
          </cell>
          <cell r="Z19">
            <v>-0.60288637534767764</v>
          </cell>
          <cell r="AA19">
            <v>-0.64960855616225111</v>
          </cell>
          <cell r="AB19">
            <v>-0.69620642610308536</v>
          </cell>
          <cell r="AC19">
            <v>-0.74249227510251314</v>
          </cell>
          <cell r="AD19">
            <v>-0.78839133110576443</v>
          </cell>
          <cell r="AE19">
            <v>-0.8339284356940424</v>
          </cell>
          <cell r="AF19">
            <v>-0.87920957939312538</v>
          </cell>
          <cell r="AG19">
            <v>-0.92440207199482316</v>
          </cell>
          <cell r="AH19">
            <v>-0.96971587003416015</v>
          </cell>
          <cell r="AI19">
            <v>-1.0153876137337758</v>
          </cell>
          <cell r="AJ19">
            <v>-1.06166767429553</v>
          </cell>
          <cell r="AK19">
            <v>-1.1088107288446447</v>
          </cell>
        </row>
        <row r="20">
          <cell r="A20" t="str">
            <v>100*(x_2/x_0-1)</v>
          </cell>
          <cell r="B20">
            <v>0</v>
          </cell>
          <cell r="C20">
            <v>-2.5491856302295446E-3</v>
          </cell>
          <cell r="D20">
            <v>-8.5910816649659161E-3</v>
          </cell>
          <cell r="E20">
            <v>-1.8818883106908046E-2</v>
          </cell>
          <cell r="F20">
            <v>-3.4155167018723454E-2</v>
          </cell>
          <cell r="G20">
            <v>-5.5920622417393595E-2</v>
          </cell>
          <cell r="H20">
            <v>-8.4743656817842794E-2</v>
          </cell>
          <cell r="I20">
            <v>-0.12011475919665449</v>
          </cell>
          <cell r="J20">
            <v>-0.16133862824861955</v>
          </cell>
          <cell r="K20">
            <v>-0.20791033749408827</v>
          </cell>
          <cell r="L20">
            <v>-0.2596819835355535</v>
          </cell>
          <cell r="M20">
            <v>-0.31694183751904692</v>
          </cell>
          <cell r="N20">
            <v>-0.38044516329507339</v>
          </cell>
          <cell r="O20">
            <v>-0.45141089975042625</v>
          </cell>
          <cell r="P20">
            <v>-0.53149315606348946</v>
          </cell>
          <cell r="Q20">
            <v>-0.62273485730015565</v>
          </cell>
          <cell r="R20">
            <v>-0.72664831802434771</v>
          </cell>
          <cell r="S20">
            <v>-0.84365629864253666</v>
          </cell>
          <cell r="T20">
            <v>-0.97362658479693831</v>
          </cell>
          <cell r="U20">
            <v>-1.1160905041291969</v>
          </cell>
          <cell r="V20">
            <v>-1.2703568856440972</v>
          </cell>
          <cell r="W20">
            <v>-1.4355883181723983</v>
          </cell>
          <cell r="X20">
            <v>-1.6108573792548486</v>
          </cell>
          <cell r="Y20">
            <v>-1.7951870518308044</v>
          </cell>
          <cell r="Z20">
            <v>-1.987578354846653</v>
          </cell>
          <cell r="AA20">
            <v>-2.1870276573035197</v>
          </cell>
          <cell r="AB20">
            <v>-2.392536799269851</v>
          </cell>
          <cell r="AC20">
            <v>-2.6031189365838148</v>
          </cell>
          <cell r="AD20">
            <v>-2.8178016981981635</v>
          </cell>
          <cell r="AE20">
            <v>-3.035629178383592</v>
          </cell>
          <cell r="AF20">
            <v>-3.2556634691958686</v>
          </cell>
          <cell r="AG20">
            <v>-3.4769860210846493</v>
          </cell>
          <cell r="AH20">
            <v>-3.6986991678366832</v>
          </cell>
          <cell r="AI20">
            <v>-3.9199277233438856</v>
          </cell>
          <cell r="AJ20">
            <v>-4.139820733714938</v>
          </cell>
          <cell r="AK20">
            <v>-4.3575532727110904</v>
          </cell>
        </row>
        <row r="21">
          <cell r="A21" t="str">
            <v>100*(m_2/m_0-1)</v>
          </cell>
          <cell r="B21">
            <v>0</v>
          </cell>
          <cell r="C21">
            <v>-9.7074680468822727E-3</v>
          </cell>
          <cell r="D21">
            <v>-2.1687179753171471E-2</v>
          </cell>
          <cell r="E21">
            <v>-3.4010922361971119E-2</v>
          </cell>
          <cell r="F21">
            <v>-4.760380474114756E-2</v>
          </cell>
          <cell r="G21">
            <v>-6.4181470309387922E-2</v>
          </cell>
          <cell r="H21">
            <v>-8.1006384975534917E-2</v>
          </cell>
          <cell r="I21">
            <v>-9.391587263944956E-2</v>
          </cell>
          <cell r="J21">
            <v>-0.10310888848489297</v>
          </cell>
          <cell r="K21">
            <v>-0.11033072425196133</v>
          </cell>
          <cell r="L21">
            <v>-0.11740135759860104</v>
          </cell>
          <cell r="M21">
            <v>-0.12577710994055025</v>
          </cell>
          <cell r="N21">
            <v>-0.13653473976630304</v>
          </cell>
          <cell r="O21">
            <v>-0.1504568844508003</v>
          </cell>
          <cell r="P21">
            <v>-0.16809948956284515</v>
          </cell>
          <cell r="Q21">
            <v>-0.18982162283767146</v>
          </cell>
          <cell r="R21">
            <v>-0.21270706322277233</v>
          </cell>
          <cell r="S21">
            <v>-0.23262720121692837</v>
          </cell>
          <cell r="T21">
            <v>-0.24862889266085153</v>
          </cell>
          <cell r="U21">
            <v>-0.26100229773013961</v>
          </cell>
          <cell r="V21">
            <v>-0.27025333558208242</v>
          </cell>
          <cell r="W21">
            <v>-0.27677430959391902</v>
          </cell>
          <cell r="X21">
            <v>-0.28082104887442449</v>
          </cell>
          <cell r="Y21">
            <v>-0.28258265611367239</v>
          </cell>
          <cell r="Z21">
            <v>-0.28225408676025854</v>
          </cell>
          <cell r="AA21">
            <v>-0.28008420243834653</v>
          </cell>
          <cell r="AB21">
            <v>-0.27639748328442959</v>
          </cell>
          <cell r="AC21">
            <v>-0.27159549934130389</v>
          </cell>
          <cell r="AD21">
            <v>-0.26614579647640246</v>
          </cell>
          <cell r="AE21">
            <v>-0.26056374120528858</v>
          </cell>
          <cell r="AF21">
            <v>-0.25539199689675884</v>
          </cell>
          <cell r="AG21">
            <v>-0.25118046377589076</v>
          </cell>
          <cell r="AH21">
            <v>-0.24846850734993042</v>
          </cell>
          <cell r="AI21">
            <v>-0.24777015392076773</v>
          </cell>
          <cell r="AJ21">
            <v>-0.2495628843270925</v>
          </cell>
          <cell r="AK21">
            <v>-0.25427951162577678</v>
          </cell>
        </row>
        <row r="22">
          <cell r="A22" t="str">
            <v>100*((ch_2-ch_ccon_2)/(ch_0-ch_ccon_0)-1)</v>
          </cell>
          <cell r="B22">
            <v>0</v>
          </cell>
          <cell r="C22">
            <v>3.9319584434593935E-3</v>
          </cell>
          <cell r="D22">
            <v>1.3599429553345921E-2</v>
          </cell>
          <cell r="E22">
            <v>2.9197010668879919E-2</v>
          </cell>
          <cell r="F22">
            <v>5.0548375369574572E-2</v>
          </cell>
          <cell r="G22">
            <v>7.8216754508964037E-2</v>
          </cell>
          <cell r="H22">
            <v>0.1122370645495252</v>
          </cell>
          <cell r="I22">
            <v>0.15093497378031451</v>
          </cell>
          <cell r="J22">
            <v>0.19217895116627748</v>
          </cell>
          <cell r="K22">
            <v>0.23474854794693911</v>
          </cell>
          <cell r="L22">
            <v>0.27880850315649131</v>
          </cell>
          <cell r="M22">
            <v>0.32563530624449832</v>
          </cell>
          <cell r="N22">
            <v>0.37714319357502468</v>
          </cell>
          <cell r="O22">
            <v>0.43548288601007457</v>
          </cell>
          <cell r="P22">
            <v>0.50278253403477358</v>
          </cell>
          <cell r="Q22">
            <v>0.58101383149797847</v>
          </cell>
          <cell r="R22">
            <v>0.67074408067491209</v>
          </cell>
          <cell r="S22">
            <v>0.77034266952387132</v>
          </cell>
          <cell r="T22">
            <v>0.87720404118951656</v>
          </cell>
          <cell r="U22">
            <v>0.98892443524254414</v>
          </cell>
          <cell r="V22">
            <v>1.1038368512807262</v>
          </cell>
          <cell r="W22">
            <v>1.2209812219818428</v>
          </cell>
          <cell r="X22">
            <v>1.3398661890305918</v>
          </cell>
          <cell r="Y22">
            <v>1.4602257867093016</v>
          </cell>
          <cell r="Z22">
            <v>1.5818388020429452</v>
          </cell>
          <cell r="AA22">
            <v>1.7044218495084085</v>
          </cell>
          <cell r="AB22">
            <v>1.8275796649903642</v>
          </cell>
          <cell r="AC22">
            <v>1.9507948500682826</v>
          </cell>
          <cell r="AD22">
            <v>2.073443022736976</v>
          </cell>
          <cell r="AE22">
            <v>2.1948204318679387</v>
          </cell>
          <cell r="AF22">
            <v>2.3141772599508226</v>
          </cell>
          <cell r="AG22">
            <v>2.4307496669374151</v>
          </cell>
          <cell r="AH22">
            <v>2.5437885078513522</v>
          </cell>
          <cell r="AI22">
            <v>2.6525823568410267</v>
          </cell>
          <cell r="AJ22">
            <v>2.7564738998379079</v>
          </cell>
          <cell r="AK22">
            <v>2.8548708818812329</v>
          </cell>
        </row>
        <row r="23">
          <cell r="A23" t="str">
            <v>100*((i_2+ch_ccon_2)/(i_0+ch_ccon_0)-1)</v>
          </cell>
          <cell r="B23">
            <v>0</v>
          </cell>
          <cell r="C23">
            <v>-4.1415786195209137E-3</v>
          </cell>
          <cell r="D23">
            <v>-1.020886152700573E-2</v>
          </cell>
          <cell r="E23">
            <v>-1.7566751228093036E-2</v>
          </cell>
          <cell r="F23">
            <v>-2.670096128932764E-2</v>
          </cell>
          <cell r="G23">
            <v>-3.8585346610742199E-2</v>
          </cell>
          <cell r="H23">
            <v>-5.2460420241029482E-2</v>
          </cell>
          <cell r="I23">
            <v>-6.6624674551862828E-2</v>
          </cell>
          <cell r="J23">
            <v>-8.0741786551696837E-2</v>
          </cell>
          <cell r="K23">
            <v>-9.5127549946305567E-2</v>
          </cell>
          <cell r="L23">
            <v>-0.11025488029920982</v>
          </cell>
          <cell r="M23">
            <v>-0.12657459305559504</v>
          </cell>
          <cell r="N23">
            <v>-0.14452756727217908</v>
          </cell>
          <cell r="O23">
            <v>-0.16461611872374826</v>
          </cell>
          <cell r="P23">
            <v>-0.18746011786697769</v>
          </cell>
          <cell r="Q23">
            <v>-0.21381143539047631</v>
          </cell>
          <cell r="R23">
            <v>-0.24333570433701102</v>
          </cell>
          <cell r="S23">
            <v>-0.27500701810579953</v>
          </cell>
          <cell r="T23">
            <v>-0.30856553003384413</v>
          </cell>
          <cell r="U23">
            <v>-0.34403909969862312</v>
          </cell>
          <cell r="V23">
            <v>-0.38139876051305199</v>
          </cell>
          <cell r="W23">
            <v>-0.42043491209491357</v>
          </cell>
          <cell r="X23">
            <v>-0.460781562322643</v>
          </cell>
          <cell r="Y23">
            <v>-0.50199912335813224</v>
          </cell>
          <cell r="Z23">
            <v>-0.54365851159425826</v>
          </cell>
          <cell r="AA23">
            <v>-0.58540218240651365</v>
          </cell>
          <cell r="AB23">
            <v>-0.62697729217865428</v>
          </cell>
          <cell r="AC23">
            <v>-0.66824596279967396</v>
          </cell>
          <cell r="AD23">
            <v>-0.70917940079334718</v>
          </cell>
          <cell r="AE23">
            <v>-0.74984287858865795</v>
          </cell>
          <cell r="AF23">
            <v>-0.79037654779297029</v>
          </cell>
          <cell r="AG23">
            <v>-0.83097553638914468</v>
          </cell>
          <cell r="AH23">
            <v>-0.87187167219411332</v>
          </cell>
          <cell r="AI23">
            <v>-0.91331813253634486</v>
          </cell>
          <cell r="AJ23">
            <v>-0.95557721143119112</v>
          </cell>
          <cell r="AK23">
            <v>-0.99891157859256507</v>
          </cell>
        </row>
        <row r="24">
          <cell r="A24" t="str">
            <v>100*((ch_ccon_2)/(ch_ccon_0)-1)</v>
          </cell>
          <cell r="B24">
            <v>0</v>
          </cell>
          <cell r="C24">
            <v>8.8828290308207158E-3</v>
          </cell>
          <cell r="D24">
            <v>2.2238240106919882E-2</v>
          </cell>
          <cell r="E24">
            <v>4.0122743809622996E-2</v>
          </cell>
          <cell r="F24">
            <v>6.3631336482639078E-2</v>
          </cell>
          <cell r="G24">
            <v>9.4491096053328505E-2</v>
          </cell>
          <cell r="H24">
            <v>0.13103462816639322</v>
          </cell>
          <cell r="I24">
            <v>0.16986409468982</v>
          </cell>
          <cell r="J24">
            <v>0.21030758725211207</v>
          </cell>
          <cell r="K24">
            <v>0.25280535419518468</v>
          </cell>
          <cell r="L24">
            <v>0.29860217885500084</v>
          </cell>
          <cell r="M24">
            <v>0.34948862125225855</v>
          </cell>
          <cell r="N24">
            <v>0.40749071322221386</v>
          </cell>
          <cell r="O24">
            <v>0.47461729534548081</v>
          </cell>
          <cell r="P24">
            <v>0.55271059658372756</v>
          </cell>
          <cell r="Q24">
            <v>0.64339949825771292</v>
          </cell>
          <cell r="R24">
            <v>0.74469806524928295</v>
          </cell>
          <cell r="S24">
            <v>0.85239515218658024</v>
          </cell>
          <cell r="T24">
            <v>0.96440641813868577</v>
          </cell>
          <cell r="U24">
            <v>1.0795048081582603</v>
          </cell>
          <cell r="V24">
            <v>1.1970513317460574</v>
          </cell>
          <cell r="W24">
            <v>1.3168040464677011</v>
          </cell>
          <cell r="X24">
            <v>1.4386915824746493</v>
          </cell>
          <cell r="Y24">
            <v>1.5626201946809193</v>
          </cell>
          <cell r="Z24">
            <v>1.688354883612142</v>
          </cell>
          <cell r="AA24">
            <v>1.8154728122713015</v>
          </cell>
          <cell r="AB24">
            <v>1.9433700032969847</v>
          </cell>
          <cell r="AC24">
            <v>2.0712980984088469</v>
          </cell>
          <cell r="AD24">
            <v>2.1984131943724838</v>
          </cell>
          <cell r="AE24">
            <v>2.323825067257701</v>
          </cell>
          <cell r="AF24">
            <v>2.4466394236385192</v>
          </cell>
          <cell r="AG24">
            <v>2.5659920846845985</v>
          </cell>
          <cell r="AH24">
            <v>2.6810724391223895</v>
          </cell>
          <cell r="AI24">
            <v>2.7911384545768358</v>
          </cell>
          <cell r="AJ24">
            <v>2.8955244683535275</v>
          </cell>
          <cell r="AK24">
            <v>2.9936428015147731</v>
          </cell>
        </row>
        <row r="25">
          <cell r="A25" t="str">
            <v>100*((ia_spub_2)/(ia_spub_0)-1)</v>
          </cell>
          <cell r="B25">
            <v>0</v>
          </cell>
          <cell r="C25">
            <v>-6.8351964752633165E-3</v>
          </cell>
          <cell r="D25">
            <v>-1.7050078509373012E-2</v>
          </cell>
          <cell r="E25">
            <v>-3.0015632895386002E-2</v>
          </cell>
          <cell r="F25">
            <v>-4.6457656219089927E-2</v>
          </cell>
          <cell r="G25">
            <v>-6.7671693631088381E-2</v>
          </cell>
          <cell r="H25">
            <v>-9.2193290132969175E-2</v>
          </cell>
          <cell r="I25">
            <v>-0.11712528969177738</v>
          </cell>
          <cell r="J25">
            <v>-0.14169491476154761</v>
          </cell>
          <cell r="K25">
            <v>-0.16612077420934401</v>
          </cell>
          <cell r="L25">
            <v>-0.19109904912244513</v>
          </cell>
          <cell r="M25">
            <v>-0.2175994318332708</v>
          </cell>
          <cell r="N25">
            <v>-0.24678638440543965</v>
          </cell>
          <cell r="O25">
            <v>-0.27997238953201276</v>
          </cell>
          <cell r="P25">
            <v>-0.31856832309415939</v>
          </cell>
          <cell r="Q25">
            <v>-0.36402483697615118</v>
          </cell>
          <cell r="R25">
            <v>-0.41573939116640313</v>
          </cell>
          <cell r="S25">
            <v>-0.47166409482601868</v>
          </cell>
          <cell r="T25">
            <v>-0.53072795521956762</v>
          </cell>
          <cell r="U25">
            <v>-0.59221562260538541</v>
          </cell>
          <cell r="V25">
            <v>-0.65551995937753738</v>
          </cell>
          <cell r="W25">
            <v>-0.72008051849192789</v>
          </cell>
          <cell r="X25">
            <v>-0.78539589275488098</v>
          </cell>
          <cell r="Y25">
            <v>-0.85105221169079481</v>
          </cell>
          <cell r="Z25">
            <v>-0.9167418536388916</v>
          </cell>
          <cell r="AA25">
            <v>-0.98226829223845291</v>
          </cell>
          <cell r="AB25">
            <v>-1.0475389708835992</v>
          </cell>
          <cell r="AC25">
            <v>-1.112551040923182</v>
          </cell>
          <cell r="AD25">
            <v>-1.1773738767199893</v>
          </cell>
          <cell r="AE25">
            <v>-1.2421313902059916</v>
          </cell>
          <cell r="AF25">
            <v>-1.3069857493114845</v>
          </cell>
          <cell r="AG25">
            <v>-1.3721234431709139</v>
          </cell>
          <cell r="AH25">
            <v>-1.4377439198493991</v>
          </cell>
          <cell r="AI25">
            <v>-1.5040509486986986</v>
          </cell>
          <cell r="AJ25">
            <v>-1.5712463503524288</v>
          </cell>
          <cell r="AK25">
            <v>-1.639525553287835</v>
          </cell>
        </row>
        <row r="26">
          <cell r="A26" t="str">
            <v>100*(dispinc_at_val_2/dispinc_at_val_0-1)</v>
          </cell>
          <cell r="B26">
            <v>0</v>
          </cell>
          <cell r="C26">
            <v>4.1046687829937589E-2</v>
          </cell>
          <cell r="D26">
            <v>9.1779881475262393E-2</v>
          </cell>
          <cell r="E26">
            <v>0.15747603027989054</v>
          </cell>
          <cell r="F26">
            <v>0.24389721123074803</v>
          </cell>
          <cell r="G26">
            <v>0.35828427444464239</v>
          </cell>
          <cell r="H26">
            <v>0.4915450396144605</v>
          </cell>
          <cell r="I26">
            <v>0.63102845973150856</v>
          </cell>
          <cell r="J26">
            <v>0.77779152034844756</v>
          </cell>
          <cell r="K26">
            <v>0.93411157471743334</v>
          </cell>
          <cell r="L26">
            <v>1.1037621399990094</v>
          </cell>
          <cell r="M26">
            <v>1.2917352522508807</v>
          </cell>
          <cell r="N26">
            <v>1.5039414036962295</v>
          </cell>
          <cell r="O26">
            <v>1.7469765966922512</v>
          </cell>
          <cell r="P26">
            <v>2.0279513125852855</v>
          </cell>
          <cell r="Q26">
            <v>2.3543691822067281</v>
          </cell>
          <cell r="R26">
            <v>2.7212360129847513</v>
          </cell>
          <cell r="S26">
            <v>3.1180880211945761</v>
          </cell>
          <cell r="T26">
            <v>3.5424177385478428</v>
          </cell>
          <cell r="U26">
            <v>3.9916019683406967</v>
          </cell>
          <cell r="V26">
            <v>4.4632443687947276</v>
          </cell>
          <cell r="W26">
            <v>4.9551109286238404</v>
          </cell>
          <cell r="X26">
            <v>5.4650183204512981</v>
          </cell>
          <cell r="Y26">
            <v>5.9907479564643928</v>
          </cell>
          <cell r="Z26">
            <v>6.5299913020586908</v>
          </cell>
          <cell r="AA26">
            <v>7.0803218552819125</v>
          </cell>
          <cell r="AB26">
            <v>7.6391871880355788</v>
          </cell>
          <cell r="AC26">
            <v>8.2039173891803596</v>
          </cell>
          <cell r="AD26">
            <v>8.7717442162376535</v>
          </cell>
          <cell r="AE26">
            <v>9.3398281216986021</v>
          </cell>
          <cell r="AF26">
            <v>9.9052880754948447</v>
          </cell>
          <cell r="AG26">
            <v>10.465232739440889</v>
          </cell>
          <cell r="AH26">
            <v>11.016790156535228</v>
          </cell>
          <cell r="AI26">
            <v>11.557135492651117</v>
          </cell>
          <cell r="AJ26">
            <v>12.083516545474948</v>
          </cell>
          <cell r="AK26">
            <v>12.593276466657555</v>
          </cell>
        </row>
        <row r="27">
          <cell r="A27" t="str">
            <v>100*(dispinc_at_val_2/dispinc_at_val_0-1)-100*(pch_2/pch_0-1)</v>
          </cell>
          <cell r="B27">
            <v>0</v>
          </cell>
          <cell r="C27">
            <v>5.4018744541250996E-3</v>
          </cell>
          <cell r="D27">
            <v>1.7268031943751261E-2</v>
          </cell>
          <cell r="E27">
            <v>3.4814796333515474E-2</v>
          </cell>
          <cell r="F27">
            <v>5.7630422757504185E-2</v>
          </cell>
          <cell r="G27">
            <v>8.6775437623409779E-2</v>
          </cell>
          <cell r="H27">
            <v>0.12202445638680448</v>
          </cell>
          <cell r="I27">
            <v>0.16092543917385349</v>
          </cell>
          <cell r="J27">
            <v>0.20145178723649515</v>
          </cell>
          <cell r="K27">
            <v>0.24312003593236486</v>
          </cell>
          <cell r="L27">
            <v>0.28685864120789883</v>
          </cell>
          <cell r="M27">
            <v>0.33439265909869231</v>
          </cell>
          <cell r="N27">
            <v>0.38777294440326404</v>
          </cell>
          <cell r="O27">
            <v>0.44910479965909467</v>
          </cell>
          <cell r="P27">
            <v>0.52041918767009587</v>
          </cell>
          <cell r="Q27">
            <v>0.60363060000085955</v>
          </cell>
          <cell r="R27">
            <v>0.69873900016974577</v>
          </cell>
          <cell r="S27">
            <v>0.80332700861240891</v>
          </cell>
          <cell r="T27">
            <v>0.91474992556614954</v>
          </cell>
          <cell r="U27">
            <v>1.0311104054418596</v>
          </cell>
          <cell r="V27">
            <v>1.1513666975019987</v>
          </cell>
          <cell r="W27">
            <v>1.2750149622001272</v>
          </cell>
          <cell r="X27">
            <v>1.4017976827825684</v>
          </cell>
          <cell r="Y27">
            <v>1.5315099386138842</v>
          </cell>
          <cell r="Z27">
            <v>1.6638874959730598</v>
          </cell>
          <cell r="AA27">
            <v>1.7985529224841867</v>
          </cell>
          <cell r="AB27">
            <v>1.9349971521973597</v>
          </cell>
          <cell r="AC27">
            <v>2.0725854379363806</v>
          </cell>
          <cell r="AD27">
            <v>2.2105768494489864</v>
          </cell>
          <cell r="AE27">
            <v>2.3481516195879468</v>
          </cell>
          <cell r="AF27">
            <v>2.4844407132905477</v>
          </cell>
          <cell r="AG27">
            <v>2.6185547978683674</v>
          </cell>
          <cell r="AH27">
            <v>2.7496095597653536</v>
          </cell>
          <cell r="AI27">
            <v>2.8767470719260011</v>
          </cell>
          <cell r="AJ27">
            <v>2.9991523010218124</v>
          </cell>
          <cell r="AK27">
            <v>3.1160642421057982</v>
          </cell>
        </row>
        <row r="28">
          <cell r="A28" t="str">
            <v>100*(dispinc_at_val_2/dispinc_at_val_0-1)-100*((f_l_2/f_l_0)-1)</v>
          </cell>
          <cell r="B28">
            <v>0</v>
          </cell>
          <cell r="C28">
            <v>3.6268384175275337E-2</v>
          </cell>
          <cell r="D28">
            <v>7.7133708519649957E-2</v>
          </cell>
          <cell r="E28">
            <v>0.12850727625837166</v>
          </cell>
          <cell r="F28">
            <v>0.19643546274485946</v>
          </cell>
          <cell r="G28">
            <v>0.2877077095831293</v>
          </cell>
          <cell r="H28">
            <v>0.39418350637268063</v>
          </cell>
          <cell r="I28">
            <v>0.50599564019686571</v>
          </cell>
          <cell r="J28">
            <v>0.62642491434823366</v>
          </cell>
          <cell r="K28">
            <v>0.75866876059438315</v>
          </cell>
          <cell r="L28">
            <v>0.90609041029650061</v>
          </cell>
          <cell r="M28">
            <v>1.0722382894402749</v>
          </cell>
          <cell r="N28">
            <v>1.2609512513986676</v>
          </cell>
          <cell r="O28">
            <v>1.4765115078518409</v>
          </cell>
          <cell r="P28">
            <v>1.7237751087545883</v>
          </cell>
          <cell r="Q28">
            <v>2.0082509377722157</v>
          </cell>
          <cell r="R28">
            <v>2.3249832656085712</v>
          </cell>
          <cell r="S28">
            <v>2.6660451859781498</v>
          </cell>
          <cell r="T28">
            <v>3.031963248401337</v>
          </cell>
          <cell r="U28">
            <v>3.4227538509452149</v>
          </cell>
          <cell r="V28">
            <v>3.837927410369435</v>
          </cell>
          <cell r="W28">
            <v>4.2763906001751728</v>
          </cell>
          <cell r="X28">
            <v>4.73646083389343</v>
          </cell>
          <cell r="Y28">
            <v>5.2159644545009209</v>
          </cell>
          <cell r="Z28">
            <v>5.7123627287909873</v>
          </cell>
          <cell r="AA28">
            <v>6.2228707504936587</v>
          </cell>
          <cell r="AB28">
            <v>6.7445526927346622</v>
          </cell>
          <cell r="AC28">
            <v>7.2743936584913405</v>
          </cell>
          <cell r="AD28">
            <v>7.8093493311692574</v>
          </cell>
          <cell r="AE28">
            <v>8.34638144813864</v>
          </cell>
          <cell r="AF28">
            <v>8.8824809447324515</v>
          </cell>
          <cell r="AG28">
            <v>9.4146851154538247</v>
          </cell>
          <cell r="AH28">
            <v>9.9400905643694415</v>
          </cell>
          <cell r="AI28">
            <v>10.455864473209276</v>
          </cell>
          <cell r="AJ28">
            <v>10.959256270568773</v>
          </cell>
          <cell r="AK28">
            <v>11.447609429874284</v>
          </cell>
        </row>
        <row r="29">
          <cell r="A29" t="str">
            <v>100*(dispinc_at_val_2/dispinc_at_val_0-1)-100*((f_l_2/f_l_0)-1)-100*(pch_2/pch_0-1)</v>
          </cell>
          <cell r="B29">
            <v>0</v>
          </cell>
          <cell r="C29">
            <v>6.2357079946284699E-4</v>
          </cell>
          <cell r="D29">
            <v>2.6218589881388255E-3</v>
          </cell>
          <cell r="E29">
            <v>5.846042311996591E-3</v>
          </cell>
          <cell r="F29">
            <v>1.0168674271615608E-2</v>
          </cell>
          <cell r="G29">
            <v>1.6198872761896688E-2</v>
          </cell>
          <cell r="H29">
            <v>2.4662923145024607E-2</v>
          </cell>
          <cell r="I29">
            <v>3.5892619639210643E-2</v>
          </cell>
          <cell r="J29">
            <v>5.0085181236281251E-2</v>
          </cell>
          <cell r="K29">
            <v>6.767722180931468E-2</v>
          </cell>
          <cell r="L29">
            <v>8.9186911505390043E-2</v>
          </cell>
          <cell r="M29">
            <v>0.11489569628808649</v>
          </cell>
          <cell r="N29">
            <v>0.14478279210570211</v>
          </cell>
          <cell r="O29">
            <v>0.17863971081868435</v>
          </cell>
          <cell r="P29">
            <v>0.21624298383939866</v>
          </cell>
          <cell r="Q29">
            <v>0.25751235556634722</v>
          </cell>
          <cell r="R29">
            <v>0.30248625279356567</v>
          </cell>
          <cell r="S29">
            <v>0.35128417339598261</v>
          </cell>
          <cell r="T29">
            <v>0.40429543541964374</v>
          </cell>
          <cell r="U29">
            <v>0.46226228804637781</v>
          </cell>
          <cell r="V29">
            <v>0.52604973907670605</v>
          </cell>
          <cell r="W29">
            <v>0.59629463375145964</v>
          </cell>
          <cell r="X29">
            <v>0.67324019622470033</v>
          </cell>
          <cell r="Y29">
            <v>0.75672643665041228</v>
          </cell>
          <cell r="Z29">
            <v>0.8462589227053563</v>
          </cell>
          <cell r="AA29">
            <v>0.94110181769593293</v>
          </cell>
          <cell r="AB29">
            <v>1.040362656896443</v>
          </cell>
          <cell r="AC29">
            <v>1.1430617072473614</v>
          </cell>
          <cell r="AD29">
            <v>1.2481819643805903</v>
          </cell>
          <cell r="AE29">
            <v>1.3547049460279847</v>
          </cell>
          <cell r="AF29">
            <v>1.4616335825281546</v>
          </cell>
          <cell r="AG29">
            <v>1.5680071738813028</v>
          </cell>
          <cell r="AH29">
            <v>1.6729099675995673</v>
          </cell>
          <cell r="AI29">
            <v>1.7754760524841604</v>
          </cell>
          <cell r="AJ29">
            <v>1.8748920261156368</v>
          </cell>
          <cell r="AK29">
            <v>1.9703972053225272</v>
          </cell>
        </row>
        <row r="30">
          <cell r="A30" t="str">
            <v>100*(mps_n_2-mps_n_0)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</row>
        <row r="31">
          <cell r="A31" t="str">
            <v>100*(pch_2/pch_0-1)</v>
          </cell>
          <cell r="B31">
            <v>0</v>
          </cell>
          <cell r="C31">
            <v>3.564481337581249E-2</v>
          </cell>
          <cell r="D31">
            <v>7.4511849531511132E-2</v>
          </cell>
          <cell r="E31">
            <v>0.12266123394637507</v>
          </cell>
          <cell r="F31">
            <v>0.18626678847324385</v>
          </cell>
          <cell r="G31">
            <v>0.27150883682123261</v>
          </cell>
          <cell r="H31">
            <v>0.36952058322765602</v>
          </cell>
          <cell r="I31">
            <v>0.47010302055765507</v>
          </cell>
          <cell r="J31">
            <v>0.57633973311195241</v>
          </cell>
          <cell r="K31">
            <v>0.69099153878506847</v>
          </cell>
          <cell r="L31">
            <v>0.81690349879111057</v>
          </cell>
          <cell r="M31">
            <v>0.95734259315218839</v>
          </cell>
          <cell r="N31">
            <v>1.1161684592929655</v>
          </cell>
          <cell r="O31">
            <v>1.2978717970331566</v>
          </cell>
          <cell r="P31">
            <v>1.5075321249151896</v>
          </cell>
          <cell r="Q31">
            <v>1.7507385822058685</v>
          </cell>
          <cell r="R31">
            <v>2.0224970128150055</v>
          </cell>
          <cell r="S31">
            <v>2.3147610125821672</v>
          </cell>
          <cell r="T31">
            <v>2.6276678129816933</v>
          </cell>
          <cell r="U31">
            <v>2.9604915628988371</v>
          </cell>
          <cell r="V31">
            <v>3.3118776712927289</v>
          </cell>
          <cell r="W31">
            <v>3.6800959664237132</v>
          </cell>
          <cell r="X31">
            <v>4.0632206376687297</v>
          </cell>
          <cell r="Y31">
            <v>4.4592380178505087</v>
          </cell>
          <cell r="Z31">
            <v>4.866103806085631</v>
          </cell>
          <cell r="AA31">
            <v>5.2817689327977257</v>
          </cell>
          <cell r="AB31">
            <v>5.7041900358382192</v>
          </cell>
          <cell r="AC31">
            <v>6.131331951243979</v>
          </cell>
          <cell r="AD31">
            <v>6.5611673667886672</v>
          </cell>
          <cell r="AE31">
            <v>6.9916765021106553</v>
          </cell>
          <cell r="AF31">
            <v>7.420847362204297</v>
          </cell>
          <cell r="AG31">
            <v>7.8466779415725219</v>
          </cell>
          <cell r="AH31">
            <v>8.2671805967698742</v>
          </cell>
          <cell r="AI31">
            <v>8.6803884207251159</v>
          </cell>
          <cell r="AJ31">
            <v>9.0843642444531358</v>
          </cell>
          <cell r="AK31">
            <v>9.4772122245517565</v>
          </cell>
        </row>
        <row r="32">
          <cell r="A32" t="str">
            <v>100*(py_2/py_0-1)</v>
          </cell>
          <cell r="B32">
            <v>0</v>
          </cell>
          <cell r="C32">
            <v>5.8105778391714935E-3</v>
          </cell>
          <cell r="D32">
            <v>1.7409199864637515E-2</v>
          </cell>
          <cell r="E32">
            <v>3.660132915010994E-2</v>
          </cell>
          <cell r="F32">
            <v>6.5554012837920617E-2</v>
          </cell>
          <cell r="G32">
            <v>0.10680847102941815</v>
          </cell>
          <cell r="H32">
            <v>0.16101627796076823</v>
          </cell>
          <cell r="I32">
            <v>0.22699322147787804</v>
          </cell>
          <cell r="J32">
            <v>0.30376118543133934</v>
          </cell>
          <cell r="K32">
            <v>0.39035088221393011</v>
          </cell>
          <cell r="L32">
            <v>0.48622175132777556</v>
          </cell>
          <cell r="M32">
            <v>0.59162577481950418</v>
          </cell>
          <cell r="N32">
            <v>0.7077892327795654</v>
          </cell>
          <cell r="O32">
            <v>0.8369458367446736</v>
          </cell>
          <cell r="P32">
            <v>0.98227970957036614</v>
          </cell>
          <cell r="Q32">
            <v>1.1478250937513534</v>
          </cell>
          <cell r="R32">
            <v>1.3364189254638115</v>
          </cell>
          <cell r="S32">
            <v>1.5490138437957324</v>
          </cell>
          <cell r="T32">
            <v>1.7858318264244888</v>
          </cell>
          <cell r="U32">
            <v>2.0461511865313531</v>
          </cell>
          <cell r="V32">
            <v>2.3285824548470169</v>
          </cell>
          <cell r="W32">
            <v>2.6313651174157293</v>
          </cell>
          <cell r="X32">
            <v>2.9525727253973955</v>
          </cell>
          <cell r="Y32">
            <v>3.2902296260490793</v>
          </cell>
          <cell r="Z32">
            <v>3.6423653144177948</v>
          </cell>
          <cell r="AA32">
            <v>4.007035033927453</v>
          </cell>
          <cell r="AB32">
            <v>4.3823223399752642</v>
          </cell>
          <cell r="AC32">
            <v>4.7663350807101601</v>
          </cell>
          <cell r="AD32">
            <v>5.1572008004309167</v>
          </cell>
          <cell r="AE32">
            <v>5.5530621187901863</v>
          </cell>
          <cell r="AF32">
            <v>5.9520745352932725</v>
          </cell>
          <cell r="AG32">
            <v>6.3524064672563441</v>
          </cell>
          <cell r="AH32">
            <v>6.7522404011772563</v>
          </cell>
          <cell r="AI32">
            <v>7.1497764426164734</v>
          </cell>
          <cell r="AJ32">
            <v>7.5432367670938527</v>
          </cell>
          <cell r="AK32">
            <v>7.9308715805578966</v>
          </cell>
        </row>
        <row r="33">
          <cell r="A33" t="str">
            <v>100*(px_2/px_0-1)</v>
          </cell>
          <cell r="B33">
            <v>0</v>
          </cell>
          <cell r="C33">
            <v>1.4166794160597185E-2</v>
          </cell>
          <cell r="D33">
            <v>3.7844602654479864E-2</v>
          </cell>
          <cell r="E33">
            <v>7.1235258375423882E-2</v>
          </cell>
          <cell r="F33">
            <v>0.11680196596541847</v>
          </cell>
          <cell r="G33">
            <v>0.17835931550487238</v>
          </cell>
          <cell r="H33">
            <v>0.25431315591628589</v>
          </cell>
          <cell r="I33">
            <v>0.33938229040177958</v>
          </cell>
          <cell r="J33">
            <v>0.43168577235599415</v>
          </cell>
          <cell r="K33">
            <v>0.53115289650904618</v>
          </cell>
          <cell r="L33">
            <v>0.63899430669009938</v>
          </cell>
          <cell r="M33">
            <v>0.7574990419821237</v>
          </cell>
          <cell r="N33">
            <v>0.88990517485114662</v>
          </cell>
          <cell r="O33">
            <v>1.0402760156632773</v>
          </cell>
          <cell r="P33">
            <v>1.2133728594797111</v>
          </cell>
          <cell r="Q33">
            <v>1.4145330892684882</v>
          </cell>
          <cell r="R33">
            <v>1.6445181579981094</v>
          </cell>
          <cell r="S33">
            <v>1.8998964046209155</v>
          </cell>
          <cell r="T33">
            <v>2.1784281518161253</v>
          </cell>
          <cell r="U33">
            <v>2.4781825178376904</v>
          </cell>
          <cell r="V33">
            <v>2.7973098042648026</v>
          </cell>
          <cell r="W33">
            <v>3.134010356013972</v>
          </cell>
          <cell r="X33">
            <v>3.4865403171282061</v>
          </cell>
          <cell r="Y33">
            <v>3.8532106706882008</v>
          </cell>
          <cell r="Z33">
            <v>4.2323755114265005</v>
          </cell>
          <cell r="AA33">
            <v>4.6224171712062168</v>
          </cell>
          <cell r="AB33">
            <v>5.0217317393244532</v>
          </cell>
          <cell r="AC33">
            <v>5.4287190313726086</v>
          </cell>
          <cell r="AD33">
            <v>5.8417771237090799</v>
          </cell>
          <cell r="AE33">
            <v>6.2592993008058428</v>
          </cell>
          <cell r="AF33">
            <v>6.6796758474845452</v>
          </cell>
          <cell r="AG33">
            <v>7.1012959403954801</v>
          </cell>
          <cell r="AH33">
            <v>7.5225518373283506</v>
          </cell>
          <cell r="AI33">
            <v>7.9418435368412199</v>
          </cell>
          <cell r="AJ33">
            <v>8.3575848271781652</v>
          </cell>
          <cell r="AK33">
            <v>8.768209087563438</v>
          </cell>
        </row>
        <row r="34">
          <cell r="A34" t="str">
            <v>100*(pm_2/pm_0-1)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</row>
        <row r="35">
          <cell r="A35" t="str">
            <v>100*(w_2/w_0-1)</v>
          </cell>
          <cell r="B35">
            <v>0</v>
          </cell>
          <cell r="C35">
            <v>6.0117937170645064E-4</v>
          </cell>
          <cell r="D35">
            <v>1.2267696218115631E-2</v>
          </cell>
          <cell r="E35">
            <v>3.5864523555328987E-2</v>
          </cell>
          <cell r="F35">
            <v>7.1671214529689387E-2</v>
          </cell>
          <cell r="G35">
            <v>0.12149582221829824</v>
          </cell>
          <cell r="H35">
            <v>0.18858050414305438</v>
          </cell>
          <cell r="I35">
            <v>0.27285209062464233</v>
          </cell>
          <cell r="J35">
            <v>0.37044544275464109</v>
          </cell>
          <cell r="K35">
            <v>0.47836434951329387</v>
          </cell>
          <cell r="L35">
            <v>0.5953152572970577</v>
          </cell>
          <cell r="M35">
            <v>0.7216200627809588</v>
          </cell>
          <cell r="N35">
            <v>0.85899338678101511</v>
          </cell>
          <cell r="O35">
            <v>1.0103419072523989</v>
          </cell>
          <cell r="P35">
            <v>1.179591023897264</v>
          </cell>
          <cell r="Q35">
            <v>1.3715251247495619</v>
          </cell>
          <cell r="R35">
            <v>1.5914475578612475</v>
          </cell>
          <cell r="S35">
            <v>1.8417563363716249</v>
          </cell>
          <cell r="T35">
            <v>2.1210270226990513</v>
          </cell>
          <cell r="U35">
            <v>2.4270690802713935</v>
          </cell>
          <cell r="V35">
            <v>2.7576065587761045</v>
          </cell>
          <cell r="W35">
            <v>3.1103672094140222</v>
          </cell>
          <cell r="X35">
            <v>3.4830756377597361</v>
          </cell>
          <cell r="Y35">
            <v>3.8734527628413007</v>
          </cell>
          <cell r="Z35">
            <v>4.2792260220491762</v>
          </cell>
          <cell r="AA35">
            <v>4.6981396611751824</v>
          </cell>
          <cell r="AB35">
            <v>5.127959989307751</v>
          </cell>
          <cell r="AC35">
            <v>5.5664753346441165</v>
          </cell>
          <cell r="AD35">
            <v>6.0114929348094925</v>
          </cell>
          <cell r="AE35">
            <v>6.4608350624951738</v>
          </cell>
          <cell r="AF35">
            <v>6.912336291604082</v>
          </cell>
          <cell r="AG35">
            <v>7.3638430495378104</v>
          </cell>
          <cell r="AH35">
            <v>7.8132149275659257</v>
          </cell>
          <cell r="AI35">
            <v>8.258329008711641</v>
          </cell>
          <cell r="AJ35">
            <v>8.6970861231702621</v>
          </cell>
          <cell r="AK35">
            <v>9.1274191471390829</v>
          </cell>
        </row>
        <row r="36">
          <cell r="A36" t="str">
            <v>100*((w_2/pch_2)/(w_0/pch_0)-1)</v>
          </cell>
          <cell r="B36">
            <v>0</v>
          </cell>
          <cell r="C36">
            <v>-3.5031147217035041E-2</v>
          </cell>
          <cell r="D36">
            <v>-6.2197808575870095E-2</v>
          </cell>
          <cell r="E36">
            <v>-8.669037490746101E-2</v>
          </cell>
          <cell r="F36">
            <v>-0.114382517302003</v>
          </cell>
          <cell r="G36">
            <v>-0.1496068188692079</v>
          </cell>
          <cell r="H36">
            <v>-0.18027392980776158</v>
          </cell>
          <cell r="I36">
            <v>-0.19632798613996583</v>
          </cell>
          <cell r="J36">
            <v>-0.20471443970190295</v>
          </cell>
          <cell r="K36">
            <v>-0.21116803601032297</v>
          </cell>
          <cell r="L36">
            <v>-0.21979274685491879</v>
          </cell>
          <cell r="M36">
            <v>-0.23348725740649501</v>
          </cell>
          <cell r="N36">
            <v>-0.2543362514922487</v>
          </cell>
          <cell r="O36">
            <v>-0.28384593346330034</v>
          </cell>
          <cell r="P36">
            <v>-0.32307070633375012</v>
          </cell>
          <cell r="Q36">
            <v>-0.37268865340956969</v>
          </cell>
          <cell r="R36">
            <v>-0.42250431774828456</v>
          </cell>
          <cell r="S36">
            <v>-0.46230345605007273</v>
          </cell>
          <cell r="T36">
            <v>-0.49366881376072813</v>
          </cell>
          <cell r="U36">
            <v>-0.51808463084267453</v>
          </cell>
          <cell r="V36">
            <v>-0.53650279620330865</v>
          </cell>
          <cell r="W36">
            <v>-0.54950639435576987</v>
          </cell>
          <cell r="X36">
            <v>-0.55749283594531684</v>
          </cell>
          <cell r="Y36">
            <v>-0.56077879383832352</v>
          </cell>
          <cell r="Z36">
            <v>-0.55964488308032356</v>
          </cell>
          <cell r="AA36">
            <v>-0.55434979630242243</v>
          </cell>
          <cell r="AB36">
            <v>-0.54513453661116928</v>
          </cell>
          <cell r="AC36">
            <v>-0.53222418508734881</v>
          </cell>
          <cell r="AD36">
            <v>-0.51582996466916775</v>
          </cell>
          <cell r="AE36">
            <v>-0.49615209048997633</v>
          </cell>
          <cell r="AF36">
            <v>-0.47338210699978678</v>
          </cell>
          <cell r="AG36">
            <v>-0.44770492819103946</v>
          </cell>
          <cell r="AH36">
            <v>-0.4193012755127512</v>
          </cell>
          <cell r="AI36">
            <v>-0.38834919358180509</v>
          </cell>
          <cell r="AJ36">
            <v>-0.3550262441049834</v>
          </cell>
          <cell r="AK36">
            <v>-0.31951222569972515</v>
          </cell>
        </row>
        <row r="37">
          <cell r="A37" t="str">
            <v>100*(c_l_2/c_l_0-1)</v>
          </cell>
          <cell r="B37">
            <v>0</v>
          </cell>
          <cell r="C37">
            <v>6.0117763549527581E-4</v>
          </cell>
          <cell r="D37">
            <v>1.2267692372791572E-2</v>
          </cell>
          <cell r="E37">
            <v>3.586453416850599E-2</v>
          </cell>
          <cell r="F37">
            <v>7.1671209673063174E-2</v>
          </cell>
          <cell r="G37">
            <v>0.1214958217387041</v>
          </cell>
          <cell r="H37">
            <v>0.18858052209698162</v>
          </cell>
          <cell r="I37">
            <v>0.27285210238481294</v>
          </cell>
          <cell r="J37">
            <v>0.37044543599562552</v>
          </cell>
          <cell r="K37">
            <v>0.47836433374268683</v>
          </cell>
          <cell r="L37">
            <v>0.59531527158334097</v>
          </cell>
          <cell r="M37">
            <v>0.72162007648091109</v>
          </cell>
          <cell r="N37">
            <v>0.85899338087631616</v>
          </cell>
          <cell r="O37">
            <v>1.0103419013767434</v>
          </cell>
          <cell r="P37">
            <v>1.1795910262699438</v>
          </cell>
          <cell r="Q37">
            <v>1.3715251220048241</v>
          </cell>
          <cell r="R37">
            <v>1.5914475495500735</v>
          </cell>
          <cell r="S37">
            <v>1.8417563455111807</v>
          </cell>
          <cell r="T37">
            <v>2.121027024565425</v>
          </cell>
          <cell r="U37">
            <v>2.4270690880760171</v>
          </cell>
          <cell r="V37">
            <v>2.757606548235203</v>
          </cell>
          <cell r="W37">
            <v>3.1103672222411172</v>
          </cell>
          <cell r="X37">
            <v>3.4830755956684278</v>
          </cell>
          <cell r="Y37">
            <v>3.8734527801930208</v>
          </cell>
          <cell r="Z37">
            <v>4.2792260218357026</v>
          </cell>
          <cell r="AA37">
            <v>4.6981396338581449</v>
          </cell>
          <cell r="AB37">
            <v>5.1279600367607925</v>
          </cell>
          <cell r="AC37">
            <v>5.5664753667119982</v>
          </cell>
          <cell r="AD37">
            <v>6.0114929308887621</v>
          </cell>
          <cell r="AE37">
            <v>6.4608349870379334</v>
          </cell>
          <cell r="AF37">
            <v>6.9123363371820901</v>
          </cell>
          <cell r="AG37">
            <v>7.3638431244373637</v>
          </cell>
          <cell r="AH37">
            <v>7.8132148872612106</v>
          </cell>
          <cell r="AI37">
            <v>8.258328985540885</v>
          </cell>
          <cell r="AJ37">
            <v>8.6970861395648349</v>
          </cell>
          <cell r="AK37">
            <v>9.1274191805515557</v>
          </cell>
        </row>
        <row r="38">
          <cell r="A38" t="str">
            <v>100*((c_l_2/pva_2)/(c_l_0/pva_0)-1)</v>
          </cell>
          <cell r="B38">
            <v>0</v>
          </cell>
          <cell r="C38">
            <v>2.9985186784320383E-2</v>
          </cell>
          <cell r="D38">
            <v>6.4376576055424906E-2</v>
          </cell>
          <cell r="E38">
            <v>0.10678859943886732</v>
          </cell>
          <cell r="F38">
            <v>0.16014586458155122</v>
          </cell>
          <cell r="G38">
            <v>0.22855027720563026</v>
          </cell>
          <cell r="H38">
            <v>0.30301774690708605</v>
          </cell>
          <cell r="I38">
            <v>0.37271208661060484</v>
          </cell>
          <cell r="J38">
            <v>0.43913617952859862</v>
          </cell>
          <cell r="K38">
            <v>0.5049096956380339</v>
          </cell>
          <cell r="L38">
            <v>0.57389902193860642</v>
          </cell>
          <cell r="M38">
            <v>0.65057541947295405</v>
          </cell>
          <cell r="N38">
            <v>0.73950375038431826</v>
          </cell>
          <cell r="O38">
            <v>0.84505562219974184</v>
          </cell>
          <cell r="P38">
            <v>0.9712697055025199</v>
          </cell>
          <cell r="Q38">
            <v>1.1217838576915939</v>
          </cell>
          <cell r="R38">
            <v>1.2888221000657341</v>
          </cell>
          <cell r="S38">
            <v>1.4610147564758424</v>
          </cell>
          <cell r="T38">
            <v>1.6358655410893874</v>
          </cell>
          <cell r="U38">
            <v>1.8115344808029343</v>
          </cell>
          <cell r="V38">
            <v>1.9870612292651302</v>
          </cell>
          <cell r="W38">
            <v>2.1620167652368849</v>
          </cell>
          <cell r="X38">
            <v>2.3362005699802069</v>
          </cell>
          <cell r="Y38">
            <v>2.5094747283206376</v>
          </cell>
          <cell r="Z38">
            <v>2.6816961234402692</v>
          </cell>
          <cell r="AA38">
            <v>2.8527004545094714</v>
          </cell>
          <cell r="AB38">
            <v>3.0223048573802203</v>
          </cell>
          <cell r="AC38">
            <v>3.1903154828899494</v>
          </cell>
          <cell r="AD38">
            <v>3.3565341363592571</v>
          </cell>
          <cell r="AE38">
            <v>3.5207616450776635</v>
          </cell>
          <cell r="AF38">
            <v>3.6828001498134588</v>
          </cell>
          <cell r="AG38">
            <v>3.8424532347713258</v>
          </cell>
          <cell r="AH38">
            <v>3.9995265773931976</v>
          </cell>
          <cell r="AI38">
            <v>4.1538284737129061</v>
          </cell>
          <cell r="AJ38">
            <v>4.3051698613906897</v>
          </cell>
          <cell r="AK38">
            <v>4.4533652827200232</v>
          </cell>
        </row>
        <row r="39">
          <cell r="A39" t="str">
            <v>((f_l_2/f_l_0)-1)*100</v>
          </cell>
          <cell r="B39">
            <v>0</v>
          </cell>
          <cell r="C39">
            <v>4.7783036546622526E-3</v>
          </cell>
          <cell r="D39">
            <v>1.4646172955612435E-2</v>
          </cell>
          <cell r="E39">
            <v>2.8968754021518883E-2</v>
          </cell>
          <cell r="F39">
            <v>4.7461748485888577E-2</v>
          </cell>
          <cell r="G39">
            <v>7.0576564861513091E-2</v>
          </cell>
          <cell r="H39">
            <v>9.7361533241779874E-2</v>
          </cell>
          <cell r="I39">
            <v>0.12503281953464285</v>
          </cell>
          <cell r="J39">
            <v>0.1513666060002139</v>
          </cell>
          <cell r="K39">
            <v>0.17544281412305018</v>
          </cell>
          <cell r="L39">
            <v>0.19767172970250879</v>
          </cell>
          <cell r="M39">
            <v>0.21949696281060582</v>
          </cell>
          <cell r="N39">
            <v>0.24299015229756193</v>
          </cell>
          <cell r="O39">
            <v>0.27046508884041032</v>
          </cell>
          <cell r="P39">
            <v>0.30417620383069721</v>
          </cell>
          <cell r="Q39">
            <v>0.34611824443451233</v>
          </cell>
          <cell r="R39">
            <v>0.3962527473761801</v>
          </cell>
          <cell r="S39">
            <v>0.4520428352164263</v>
          </cell>
          <cell r="T39">
            <v>0.51045449014650579</v>
          </cell>
          <cell r="U39">
            <v>0.5688481173954818</v>
          </cell>
          <cell r="V39">
            <v>0.62531695842529267</v>
          </cell>
          <cell r="W39">
            <v>0.67872032844866759</v>
          </cell>
          <cell r="X39">
            <v>0.72855748655786812</v>
          </cell>
          <cell r="Y39">
            <v>0.7747835019634719</v>
          </cell>
          <cell r="Z39">
            <v>0.81762857326770355</v>
          </cell>
          <cell r="AA39">
            <v>0.85745110478825382</v>
          </cell>
          <cell r="AB39">
            <v>0.89463449530091665</v>
          </cell>
          <cell r="AC39">
            <v>0.92952373068901917</v>
          </cell>
          <cell r="AD39">
            <v>0.9623948850683961</v>
          </cell>
          <cell r="AE39">
            <v>0.99344667355996119</v>
          </cell>
          <cell r="AF39">
            <v>1.0228071307623932</v>
          </cell>
          <cell r="AG39">
            <v>1.0505476239870637</v>
          </cell>
          <cell r="AH39">
            <v>1.0766995921657863</v>
          </cell>
          <cell r="AI39">
            <v>1.1012710194418407</v>
          </cell>
          <cell r="AJ39">
            <v>1.1242602749061748</v>
          </cell>
          <cell r="AK39">
            <v>1.1456670367832711</v>
          </cell>
        </row>
        <row r="40">
          <cell r="A40" t="str">
            <v>f_l_2-f_l_0</v>
          </cell>
          <cell r="B40">
            <v>0</v>
          </cell>
          <cell r="C40">
            <v>1.3115900000011607</v>
          </cell>
          <cell r="D40">
            <v>4.0276300000004994</v>
          </cell>
          <cell r="E40">
            <v>7.9804599999988568</v>
          </cell>
          <cell r="F40">
            <v>13.099429999998392</v>
          </cell>
          <cell r="G40">
            <v>19.518749999999272</v>
          </cell>
          <cell r="H40">
            <v>26.98634999999922</v>
          </cell>
          <cell r="I40">
            <v>34.739529999998922</v>
          </cell>
          <cell r="J40">
            <v>42.163750000003347</v>
          </cell>
          <cell r="K40">
            <v>49.00108999999793</v>
          </cell>
          <cell r="L40">
            <v>55.36221999999907</v>
          </cell>
          <cell r="M40">
            <v>61.648400000001857</v>
          </cell>
          <cell r="N40">
            <v>68.441900000001624</v>
          </cell>
          <cell r="O40">
            <v>76.399929999999586</v>
          </cell>
          <cell r="P40">
            <v>86.17044000000169</v>
          </cell>
          <cell r="Q40">
            <v>98.335050000001502</v>
          </cell>
          <cell r="R40">
            <v>112.90266999999949</v>
          </cell>
          <cell r="S40">
            <v>129.1682400000027</v>
          </cell>
          <cell r="T40">
            <v>146.27600000000166</v>
          </cell>
          <cell r="U40">
            <v>163.4736899999989</v>
          </cell>
          <cell r="V40">
            <v>180.21169999999984</v>
          </cell>
          <cell r="W40">
            <v>196.15566000000035</v>
          </cell>
          <cell r="X40">
            <v>211.15298999999868</v>
          </cell>
          <cell r="Y40">
            <v>225.18196999999782</v>
          </cell>
          <cell r="Z40">
            <v>238.3009200000015</v>
          </cell>
          <cell r="AA40">
            <v>250.60637000000133</v>
          </cell>
          <cell r="AB40">
            <v>262.20333000000028</v>
          </cell>
          <cell r="AC40">
            <v>273.1867600000005</v>
          </cell>
          <cell r="AD40">
            <v>283.63242999999784</v>
          </cell>
          <cell r="AE40">
            <v>293.59415000000081</v>
          </cell>
          <cell r="AF40">
            <v>303.10543999999936</v>
          </cell>
          <cell r="AG40">
            <v>312.18341000000146</v>
          </cell>
          <cell r="AH40">
            <v>320.83352000000014</v>
          </cell>
          <cell r="AI40">
            <v>329.05434000000241</v>
          </cell>
          <cell r="AJ40">
            <v>336.84159999999974</v>
          </cell>
          <cell r="AK40">
            <v>344.19143000000258</v>
          </cell>
        </row>
        <row r="41">
          <cell r="A41" t="str">
            <v>100*(unr_2-unr_0)</v>
          </cell>
          <cell r="B41">
            <v>0</v>
          </cell>
          <cell r="C41">
            <v>-3.4888499999996547E-3</v>
          </cell>
          <cell r="D41">
            <v>-1.0429480000001545E-2</v>
          </cell>
          <cell r="E41">
            <v>-2.0226100000000913E-2</v>
          </cell>
          <cell r="F41">
            <v>-3.2649899999998011E-2</v>
          </cell>
          <cell r="G41">
            <v>-4.8038389999999209E-2</v>
          </cell>
          <cell r="H41">
            <v>-6.5679770000001692E-2</v>
          </cell>
          <cell r="I41">
            <v>-8.3592530000001219E-2</v>
          </cell>
          <cell r="J41">
            <v>-0.10032922000000055</v>
          </cell>
          <cell r="K41">
            <v>-0.11541369999999995</v>
          </cell>
          <cell r="L41">
            <v>-0.12927662999999978</v>
          </cell>
          <cell r="M41">
            <v>-0.14300294000000047</v>
          </cell>
          <cell r="N41">
            <v>-0.15803773999999993</v>
          </cell>
          <cell r="O41">
            <v>-0.17592805999999961</v>
          </cell>
          <cell r="P41">
            <v>-0.19813315000000165</v>
          </cell>
          <cell r="Q41">
            <v>-0.22590731999999891</v>
          </cell>
          <cell r="R41">
            <v>-0.25902954999999783</v>
          </cell>
          <cell r="S41">
            <v>-0.29556917000000127</v>
          </cell>
          <cell r="T41">
            <v>-0.33341607999999856</v>
          </cell>
          <cell r="U41">
            <v>-0.37085292999999853</v>
          </cell>
          <cell r="V41">
            <v>-0.40672053999999958</v>
          </cell>
          <cell r="W41">
            <v>-0.44038872000000118</v>
          </cell>
          <cell r="X41">
            <v>-0.47163999999999817</v>
          </cell>
          <cell r="Y41">
            <v>-0.50053154000000155</v>
          </cell>
          <cell r="Z41">
            <v>-0.5272716599999977</v>
          </cell>
          <cell r="AA41">
            <v>-0.55212632999999955</v>
          </cell>
          <cell r="AB41">
            <v>-0.57535733999999894</v>
          </cell>
          <cell r="AC41">
            <v>-0.59718773999999919</v>
          </cell>
          <cell r="AD41">
            <v>-0.61778762999999959</v>
          </cell>
          <cell r="AE41">
            <v>-0.63727353000000153</v>
          </cell>
          <cell r="AF41">
            <v>-0.65571571000000162</v>
          </cell>
          <cell r="AG41">
            <v>-0.67314920999999861</v>
          </cell>
          <cell r="AH41">
            <v>-0.68958575000000188</v>
          </cell>
          <cell r="AI41">
            <v>-0.7050244799999994</v>
          </cell>
          <cell r="AJ41">
            <v>-0.71946085999999854</v>
          </cell>
          <cell r="AK41">
            <v>-0.73289312999999801</v>
          </cell>
        </row>
        <row r="42">
          <cell r="A42" t="str">
            <v>100*(bal_trade_val_2/(gdp_2*pgdp_2)-bal_trade_val_0/(gdp_0*pgdp_0))</v>
          </cell>
          <cell r="B42">
            <v>0</v>
          </cell>
          <cell r="C42">
            <v>6.5387847675282482E-3</v>
          </cell>
          <cell r="D42">
            <v>1.5627134083575668E-2</v>
          </cell>
          <cell r="E42">
            <v>2.6593548326393421E-2</v>
          </cell>
          <cell r="F42">
            <v>4.0196232285166084E-2</v>
          </cell>
          <cell r="G42">
            <v>5.7704955949801698E-2</v>
          </cell>
          <cell r="H42">
            <v>7.7560872559425884E-2</v>
          </cell>
          <cell r="I42">
            <v>9.7017176208526346E-2</v>
          </cell>
          <cell r="J42">
            <v>0.11577689194869639</v>
          </cell>
          <cell r="K42">
            <v>0.13448085048462821</v>
          </cell>
          <cell r="L42">
            <v>0.15406328154875717</v>
          </cell>
          <cell r="M42">
            <v>0.17553528649475997</v>
          </cell>
          <cell r="N42">
            <v>0.19992762716970341</v>
          </cell>
          <cell r="O42">
            <v>0.22827307536229213</v>
          </cell>
          <cell r="P42">
            <v>0.26158842680212951</v>
          </cell>
          <cell r="Q42">
            <v>0.3008505207312851</v>
          </cell>
          <cell r="R42">
            <v>0.344821795390228</v>
          </cell>
          <cell r="S42">
            <v>0.39101565487826406</v>
          </cell>
          <cell r="T42">
            <v>0.43843659574548716</v>
          </cell>
          <cell r="U42">
            <v>0.48664226363923713</v>
          </cell>
          <cell r="V42">
            <v>0.53534705514051639</v>
          </cell>
          <cell r="W42">
            <v>0.58429875895863004</v>
          </cell>
          <cell r="X42">
            <v>0.63325968862323578</v>
          </cell>
          <cell r="Y42">
            <v>0.68201603252816967</v>
          </cell>
          <cell r="Z42">
            <v>0.73038805149702479</v>
          </cell>
          <cell r="AA42">
            <v>0.77823449381305565</v>
          </cell>
          <cell r="AB42">
            <v>0.82545167918630469</v>
          </cell>
          <cell r="AC42">
            <v>0.87196914551408156</v>
          </cell>
          <cell r="AD42">
            <v>0.91774360889009599</v>
          </cell>
          <cell r="AE42">
            <v>0.96275240071236112</v>
          </cell>
          <cell r="AF42">
            <v>1.0069871440266738</v>
          </cell>
          <cell r="AG42">
            <v>1.0504481600904496</v>
          </cell>
          <cell r="AH42">
            <v>1.093139798545214</v>
          </cell>
          <cell r="AI42">
            <v>1.135066824229167</v>
          </cell>
          <cell r="AJ42">
            <v>1.1762318340073787</v>
          </cell>
          <cell r="AK42">
            <v>1.2166336107338942</v>
          </cell>
        </row>
        <row r="43">
          <cell r="A43" t="str">
            <v>100*(ener_bill_2/(gdp_2*pgdp_2)-ener_bill_0/(gdp_0*pgdp_0))</v>
          </cell>
          <cell r="B43">
            <v>0</v>
          </cell>
          <cell r="C43">
            <v>-2.4077025265337518E-3</v>
          </cell>
          <cell r="D43">
            <v>-6.1936308414414082E-3</v>
          </cell>
          <cell r="E43">
            <v>-1.113650791321058E-2</v>
          </cell>
          <cell r="F43">
            <v>-1.7409562285331144E-2</v>
          </cell>
          <cell r="G43">
            <v>-2.5412404099776041E-2</v>
          </cell>
          <cell r="H43">
            <v>-3.4654887816938304E-2</v>
          </cell>
          <cell r="I43">
            <v>-4.4143909448800082E-2</v>
          </cell>
          <cell r="J43">
            <v>-5.3555116470025907E-2</v>
          </cell>
          <cell r="K43">
            <v>-6.293780492690644E-2</v>
          </cell>
          <cell r="L43">
            <v>-7.2560293585088864E-2</v>
          </cell>
          <cell r="M43">
            <v>-8.2807726690553932E-2</v>
          </cell>
          <cell r="N43">
            <v>-9.4115023905867567E-2</v>
          </cell>
          <cell r="O43">
            <v>-0.10692131492572726</v>
          </cell>
          <cell r="P43">
            <v>-0.12163780803519653</v>
          </cell>
          <cell r="Q43">
            <v>-0.1386270350339166</v>
          </cell>
          <cell r="R43">
            <v>-0.15757343731858317</v>
          </cell>
          <cell r="S43">
            <v>-0.17768206555312216</v>
          </cell>
          <cell r="T43">
            <v>-0.19844823020271699</v>
          </cell>
          <cell r="U43">
            <v>-0.21954327220360756</v>
          </cell>
          <cell r="V43">
            <v>-0.24075566150491312</v>
          </cell>
          <cell r="W43">
            <v>-0.2619493515528844</v>
          </cell>
          <cell r="X43">
            <v>-0.28303634073939005</v>
          </cell>
          <cell r="Y43">
            <v>-0.30395911610887738</v>
          </cell>
          <cell r="Z43">
            <v>-0.32467961291681863</v>
          </cell>
          <cell r="AA43">
            <v>-0.34517232821199928</v>
          </cell>
          <cell r="AB43">
            <v>-0.36542006058478005</v>
          </cell>
          <cell r="AC43">
            <v>-0.38541124737324073</v>
          </cell>
          <cell r="AD43">
            <v>-0.4051382636454704</v>
          </cell>
          <cell r="AE43">
            <v>-0.42459627655293392</v>
          </cell>
          <cell r="AF43">
            <v>-0.44378238731418257</v>
          </cell>
          <cell r="AG43">
            <v>-0.46269496812270505</v>
          </cell>
          <cell r="AH43">
            <v>-0.48133305355074607</v>
          </cell>
          <cell r="AI43">
            <v>-0.49969577325445619</v>
          </cell>
          <cell r="AJ43">
            <v>-0.51778181029700121</v>
          </cell>
          <cell r="AK43">
            <v>-0.53558888485463196</v>
          </cell>
        </row>
        <row r="44">
          <cell r="A44" t="str">
            <v>100*((-bal_g_prim_val_2)/(gdp_2*pgdp_2)-(-bal_g_prim_val_0)/(gdp_0*pgdp_0))</v>
          </cell>
          <cell r="B44">
            <v>0</v>
          </cell>
          <cell r="C44">
            <v>6.1921318554938876E-5</v>
          </cell>
          <cell r="D44">
            <v>-4.8148331005909775E-3</v>
          </cell>
          <cell r="E44">
            <v>-1.2596929982251585E-2</v>
          </cell>
          <cell r="F44">
            <v>-2.2305495071786065E-2</v>
          </cell>
          <cell r="G44">
            <v>-3.4082968906710975E-2</v>
          </cell>
          <cell r="H44">
            <v>-4.8717015009950779E-2</v>
          </cell>
          <cell r="I44">
            <v>-6.51514104444752E-2</v>
          </cell>
          <cell r="J44">
            <v>-8.1226258356324216E-2</v>
          </cell>
          <cell r="K44">
            <v>-9.6342754296357275E-2</v>
          </cell>
          <cell r="L44">
            <v>-0.11100170247960467</v>
          </cell>
          <cell r="M44">
            <v>-0.12627737548113663</v>
          </cell>
          <cell r="N44">
            <v>-0.14343960059364658</v>
          </cell>
          <cell r="O44">
            <v>-0.16372729777801281</v>
          </cell>
          <cell r="P44">
            <v>-0.18823304018131207</v>
          </cell>
          <cell r="Q44">
            <v>-0.2178592497891787</v>
          </cell>
          <cell r="R44">
            <v>-0.25311526278431129</v>
          </cell>
          <cell r="S44">
            <v>-0.2926983123502867</v>
          </cell>
          <cell r="T44">
            <v>-0.33419094126159365</v>
          </cell>
          <cell r="U44">
            <v>-0.37607814565085035</v>
          </cell>
          <cell r="V44">
            <v>-0.41761501915771454</v>
          </cell>
          <cell r="W44">
            <v>-0.45855980632268245</v>
          </cell>
          <cell r="X44">
            <v>-0.49894471690042203</v>
          </cell>
          <cell r="Y44">
            <v>-0.53891407973439509</v>
          </cell>
          <cell r="Z44">
            <v>-0.578622218050999</v>
          </cell>
          <cell r="AA44">
            <v>-0.61817667521448183</v>
          </cell>
          <cell r="AB44">
            <v>-0.65761355277205114</v>
          </cell>
          <cell r="AC44">
            <v>-0.69689416689738704</v>
          </cell>
          <cell r="AD44">
            <v>-0.7359146807680369</v>
          </cell>
          <cell r="AE44">
            <v>-0.77452245930768804</v>
          </cell>
          <cell r="AF44">
            <v>-0.81253463248825009</v>
          </cell>
          <cell r="AG44">
            <v>-0.84975579189627892</v>
          </cell>
          <cell r="AH44">
            <v>-0.88599304247618005</v>
          </cell>
          <cell r="AI44">
            <v>-0.92106746575892695</v>
          </cell>
          <cell r="AJ44">
            <v>-0.95482179731921391</v>
          </cell>
          <cell r="AK44">
            <v>-0.98712457550914012</v>
          </cell>
        </row>
        <row r="45">
          <cell r="A45" t="str">
            <v>100*((-bal_g_tot_val_2)/(gdp_2*pgdp_2)-(-bal_g_tot_val_0)/(gdp_0*pgdp_0))</v>
          </cell>
          <cell r="B45">
            <v>0</v>
          </cell>
          <cell r="C45">
            <v>-4.6698462039113098E-4</v>
          </cell>
          <cell r="D45">
            <v>-5.259568030515499E-4</v>
          </cell>
          <cell r="E45">
            <v>-5.6243445536376113E-3</v>
          </cell>
          <cell r="F45">
            <v>-1.2965550696411587E-2</v>
          </cell>
          <cell r="G45">
            <v>-2.181774384397428E-2</v>
          </cell>
          <cell r="H45">
            <v>-3.2356114372921602E-2</v>
          </cell>
          <cell r="I45">
            <v>-4.5423285712321848E-2</v>
          </cell>
          <cell r="J45">
            <v>-6.0230637259579833E-2</v>
          </cell>
          <cell r="K45">
            <v>-7.4964317527489305E-2</v>
          </cell>
          <cell r="L45">
            <v>-8.9592013214135832E-2</v>
          </cell>
          <cell r="M45">
            <v>-0.10492327402194072</v>
          </cell>
          <cell r="N45">
            <v>-0.12204337270510859</v>
          </cell>
          <cell r="O45">
            <v>-0.14202661735163818</v>
          </cell>
          <cell r="P45">
            <v>-0.16581902054078682</v>
          </cell>
          <cell r="Q45">
            <v>-0.19421194013808235</v>
          </cell>
          <cell r="R45">
            <v>-0.2274888303916936</v>
          </cell>
          <cell r="S45">
            <v>-0.26576587413550123</v>
          </cell>
          <cell r="T45">
            <v>-0.30793998957183222</v>
          </cell>
          <cell r="U45">
            <v>-0.35203778641358063</v>
          </cell>
          <cell r="V45">
            <v>-0.3972523506572328</v>
          </cell>
          <cell r="W45">
            <v>-0.44341764372380565</v>
          </cell>
          <cell r="X45">
            <v>-0.49065132246930743</v>
          </cell>
          <cell r="Y45">
            <v>-0.53914522196375425</v>
          </cell>
          <cell r="Z45">
            <v>-0.58905573289163815</v>
          </cell>
          <cell r="AA45">
            <v>-0.6404554094131123</v>
          </cell>
          <cell r="AB45">
            <v>-0.69332026571299121</v>
          </cell>
          <cell r="AC45">
            <v>-0.74753670709792985</v>
          </cell>
          <cell r="AD45">
            <v>-0.80291841402487518</v>
          </cell>
          <cell r="AE45">
            <v>-0.85922707000623921</v>
          </cell>
          <cell r="AF45">
            <v>-0.9161931801350609</v>
          </cell>
          <cell r="AG45">
            <v>-0.97353465119306082</v>
          </cell>
          <cell r="AH45">
            <v>-1.030971957613807</v>
          </cell>
          <cell r="AI45">
            <v>-1.0882394021830766</v>
          </cell>
          <cell r="AJ45">
            <v>-1.1450925116098354</v>
          </cell>
          <cell r="AK45">
            <v>-1.2013119669673871</v>
          </cell>
        </row>
        <row r="46">
          <cell r="A46" t="str">
            <v>(debt_g_val_2/(pgdp_2*gdp_2)-debt_g_val_0/(pgdp_0*gdp_0))*100</v>
          </cell>
          <cell r="B46">
            <v>0</v>
          </cell>
          <cell r="C46">
            <v>-2.4781181835775712E-2</v>
          </cell>
          <cell r="D46">
            <v>-5.6029599841200817E-2</v>
          </cell>
          <cell r="E46">
            <v>-0.10247766476702003</v>
          </cell>
          <cell r="F46">
            <v>-0.17025427009011995</v>
          </cell>
          <cell r="G46">
            <v>-0.26509133986850619</v>
          </cell>
          <cell r="H46">
            <v>-0.38307161780234411</v>
          </cell>
          <cell r="I46">
            <v>-0.51876314053321826</v>
          </cell>
          <cell r="J46">
            <v>-0.6735783088443692</v>
          </cell>
          <cell r="K46">
            <v>-0.84745633666803988</v>
          </cell>
          <cell r="L46">
            <v>-1.0411177125552173</v>
          </cell>
          <cell r="M46">
            <v>-1.2570875622338495</v>
          </cell>
          <cell r="N46">
            <v>-1.4998752941240201</v>
          </cell>
          <cell r="O46">
            <v>-1.775732717105416</v>
          </cell>
          <cell r="P46">
            <v>-2.0922604900740049</v>
          </cell>
          <cell r="Q46">
            <v>-2.4580048140605437</v>
          </cell>
          <cell r="R46">
            <v>-2.8742685413418734</v>
          </cell>
          <cell r="S46">
            <v>-3.33885874011981</v>
          </cell>
          <cell r="T46">
            <v>-3.8524406007092615</v>
          </cell>
          <cell r="U46">
            <v>-4.413011421249724</v>
          </cell>
          <cell r="V46">
            <v>-5.0175448752244218</v>
          </cell>
          <cell r="W46">
            <v>-5.6629381794674138</v>
          </cell>
          <cell r="X46">
            <v>-6.3464114130935778</v>
          </cell>
          <cell r="Y46">
            <v>-7.065589190458188</v>
          </cell>
          <cell r="Z46">
            <v>-7.8184325978911779</v>
          </cell>
          <cell r="AA46">
            <v>-8.6031177398238068</v>
          </cell>
          <cell r="AB46">
            <v>-9.41791480981734</v>
          </cell>
          <cell r="AC46">
            <v>-10.261088571449184</v>
          </cell>
          <cell r="AD46">
            <v>-11.130829698837175</v>
          </cell>
          <cell r="AE46">
            <v>-12.025216396680205</v>
          </cell>
          <cell r="AF46">
            <v>-12.94220137429628</v>
          </cell>
          <cell r="AG46">
            <v>-13.87961920146501</v>
          </cell>
          <cell r="AH46">
            <v>-14.835207573776488</v>
          </cell>
          <cell r="AI46">
            <v>-15.806637067026873</v>
          </cell>
          <cell r="AJ46">
            <v>-16.791544805873681</v>
          </cell>
          <cell r="AK46">
            <v>-17.787567599530295</v>
          </cell>
        </row>
        <row r="47">
          <cell r="A47" t="str">
            <v>gdp_2</v>
          </cell>
          <cell r="B47">
            <v>2196558.2549999999</v>
          </cell>
          <cell r="C47">
            <v>2220477.8530000001</v>
          </cell>
          <cell r="D47">
            <v>2244428.3199999998</v>
          </cell>
          <cell r="E47">
            <v>2268859.321</v>
          </cell>
          <cell r="F47">
            <v>2293922.0920000002</v>
          </cell>
          <cell r="G47">
            <v>2319659.227</v>
          </cell>
          <cell r="H47">
            <v>2346041.267</v>
          </cell>
          <cell r="I47">
            <v>2372997.9419999998</v>
          </cell>
          <cell r="J47">
            <v>2400468.9700000002</v>
          </cell>
          <cell r="K47">
            <v>2428410.8990000002</v>
          </cell>
          <cell r="L47">
            <v>2456799.2429999998</v>
          </cell>
          <cell r="M47">
            <v>2485625.1179999998</v>
          </cell>
          <cell r="N47">
            <v>2514889.8319999999</v>
          </cell>
          <cell r="O47">
            <v>2544599.7579999999</v>
          </cell>
          <cell r="P47">
            <v>2574762.3569999998</v>
          </cell>
          <cell r="Q47">
            <v>2605383.4500000002</v>
          </cell>
          <cell r="R47">
            <v>2636437.818</v>
          </cell>
          <cell r="S47">
            <v>2667873.1510000001</v>
          </cell>
          <cell r="T47">
            <v>2699647.7059999998</v>
          </cell>
          <cell r="U47">
            <v>2731732.8369999998</v>
          </cell>
          <cell r="V47">
            <v>2764113.8879999998</v>
          </cell>
          <cell r="W47">
            <v>2796787.6430000002</v>
          </cell>
          <cell r="X47">
            <v>2829758.4029999999</v>
          </cell>
          <cell r="Y47">
            <v>2863034.3250000002</v>
          </cell>
          <cell r="Z47">
            <v>2896624.713</v>
          </cell>
          <cell r="AA47">
            <v>2930538.3029999998</v>
          </cell>
          <cell r="AB47">
            <v>2964782.3739999998</v>
          </cell>
          <cell r="AC47">
            <v>2999362.46</v>
          </cell>
          <cell r="AD47">
            <v>3034282.4369999999</v>
          </cell>
          <cell r="AE47">
            <v>3069544.844</v>
          </cell>
          <cell r="AF47">
            <v>3105151.298</v>
          </cell>
          <cell r="AG47">
            <v>3141102.9249999998</v>
          </cell>
          <cell r="AH47">
            <v>3177400.7549999999</v>
          </cell>
          <cell r="AI47">
            <v>3214046.048</v>
          </cell>
          <cell r="AJ47">
            <v>3251040.523</v>
          </cell>
          <cell r="AK47">
            <v>3288386.5150000001</v>
          </cell>
        </row>
        <row r="48">
          <cell r="A48" t="str">
            <v>(gdpter_2/gdpbis_2-1)*100</v>
          </cell>
          <cell r="B48">
            <v>0</v>
          </cell>
          <cell r="C48">
            <v>0</v>
          </cell>
          <cell r="D48">
            <v>-4.4554759881521022E-8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3.2956726236932354E-8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</row>
        <row r="49">
          <cell r="A49" t="str">
            <v>spend_g_val_2</v>
          </cell>
          <cell r="B49">
            <v>1177035.638</v>
          </cell>
          <cell r="C49">
            <v>1214534.932</v>
          </cell>
          <cell r="D49">
            <v>1253279.263</v>
          </cell>
          <cell r="E49">
            <v>1293173.345</v>
          </cell>
          <cell r="F49">
            <v>1334370.7620000001</v>
          </cell>
          <cell r="G49">
            <v>1377026.09</v>
          </cell>
          <cell r="H49">
            <v>1421236.7960000001</v>
          </cell>
          <cell r="I49">
            <v>1467025.1740000001</v>
          </cell>
          <cell r="J49">
            <v>1514454.4080000001</v>
          </cell>
          <cell r="K49">
            <v>1563632.4410000001</v>
          </cell>
          <cell r="L49">
            <v>1614642.8419999999</v>
          </cell>
          <cell r="M49">
            <v>1667564.5689999999</v>
          </cell>
          <cell r="N49">
            <v>1722484.0279999999</v>
          </cell>
          <cell r="O49">
            <v>1779501.827</v>
          </cell>
          <cell r="P49">
            <v>1838736.3910000001</v>
          </cell>
          <cell r="Q49">
            <v>1900325.8570000001</v>
          </cell>
          <cell r="R49">
            <v>1964379.334</v>
          </cell>
          <cell r="S49">
            <v>2030943.101</v>
          </cell>
          <cell r="T49">
            <v>2100095.0660000001</v>
          </cell>
          <cell r="U49">
            <v>2171952.2059999998</v>
          </cell>
          <cell r="V49">
            <v>2246600.5260000001</v>
          </cell>
          <cell r="W49">
            <v>2324108.355</v>
          </cell>
          <cell r="X49">
            <v>2404534.7609999999</v>
          </cell>
          <cell r="Y49">
            <v>2487934.2760000001</v>
          </cell>
          <cell r="Z49">
            <v>2574359.2820000001</v>
          </cell>
          <cell r="AA49">
            <v>2663861.0860000001</v>
          </cell>
          <cell r="AB49">
            <v>2756490.2850000001</v>
          </cell>
          <cell r="AC49">
            <v>2852296.8149999999</v>
          </cell>
          <cell r="AD49">
            <v>2951329.8319999999</v>
          </cell>
          <cell r="AE49">
            <v>3053637.5589999999</v>
          </cell>
          <cell r="AF49">
            <v>3159267.111</v>
          </cell>
          <cell r="AG49">
            <v>3268264.3450000002</v>
          </cell>
          <cell r="AH49">
            <v>3380673.733</v>
          </cell>
          <cell r="AI49">
            <v>3496538.2820000001</v>
          </cell>
          <cell r="AJ49">
            <v>3615899.5040000002</v>
          </cell>
          <cell r="AK49">
            <v>3738797.4509999999</v>
          </cell>
        </row>
        <row r="50">
          <cell r="A50" t="str">
            <v>inc_g_val_2</v>
          </cell>
          <cell r="B50">
            <v>1010297.115</v>
          </cell>
          <cell r="C50">
            <v>1041943.361</v>
          </cell>
          <cell r="D50">
            <v>1074276.0079999999</v>
          </cell>
          <cell r="E50">
            <v>1107523.5660000001</v>
          </cell>
          <cell r="F50">
            <v>1141909.865</v>
          </cell>
          <cell r="G50">
            <v>1177645.861</v>
          </cell>
          <cell r="H50">
            <v>1214877.6070000001</v>
          </cell>
          <cell r="I50">
            <v>1253673.517</v>
          </cell>
          <cell r="J50">
            <v>1294079.345</v>
          </cell>
          <cell r="K50">
            <v>1336142.6569999999</v>
          </cell>
          <cell r="L50">
            <v>1379926.0630000001</v>
          </cell>
          <cell r="M50">
            <v>1425511.689</v>
          </cell>
          <cell r="N50">
            <v>1473002.794</v>
          </cell>
          <cell r="O50">
            <v>1522524.47</v>
          </cell>
          <cell r="P50">
            <v>1574224.128</v>
          </cell>
          <cell r="Q50">
            <v>1628272.0430000001</v>
          </cell>
          <cell r="R50">
            <v>1684807.4110000001</v>
          </cell>
          <cell r="S50">
            <v>1743910.3189999999</v>
          </cell>
          <cell r="T50">
            <v>1805644.5649999999</v>
          </cell>
          <cell r="U50">
            <v>1870072.977</v>
          </cell>
          <cell r="V50">
            <v>1937263.852</v>
          </cell>
          <cell r="W50">
            <v>2007290.4580000001</v>
          </cell>
          <cell r="X50">
            <v>2080228.8230000001</v>
          </cell>
          <cell r="Y50">
            <v>2156155.4419999998</v>
          </cell>
          <cell r="Z50">
            <v>2235145.361</v>
          </cell>
          <cell r="AA50">
            <v>2317270.7760000001</v>
          </cell>
          <cell r="AB50">
            <v>2402600.1140000001</v>
          </cell>
          <cell r="AC50">
            <v>2491197.5559999999</v>
          </cell>
          <cell r="AD50">
            <v>2583122.9029999999</v>
          </cell>
          <cell r="AE50">
            <v>2678431.7140000002</v>
          </cell>
          <cell r="AF50">
            <v>2777175.6170000001</v>
          </cell>
          <cell r="AG50">
            <v>2879402.7119999998</v>
          </cell>
          <cell r="AH50">
            <v>2985158.0159999998</v>
          </cell>
          <cell r="AI50">
            <v>3094483.889</v>
          </cell>
          <cell r="AJ50">
            <v>3207420.4249999998</v>
          </cell>
          <cell r="AK50">
            <v>3324005.7919999999</v>
          </cell>
        </row>
        <row r="51">
          <cell r="A51" t="str">
            <v>bal_g_tot_val_2</v>
          </cell>
          <cell r="B51">
            <v>-64761.454530000003</v>
          </cell>
          <cell r="C51">
            <v>-67376.430779999995</v>
          </cell>
          <cell r="D51">
            <v>-70419.292990000002</v>
          </cell>
          <cell r="E51">
            <v>-73544.851939999993</v>
          </cell>
          <cell r="F51">
            <v>-76678.727669999993</v>
          </cell>
          <cell r="G51">
            <v>-79764.123250000004</v>
          </cell>
          <cell r="H51">
            <v>-82754.877540000001</v>
          </cell>
          <cell r="I51">
            <v>-85609.601580000002</v>
          </cell>
          <cell r="J51">
            <v>-88352.527130000002</v>
          </cell>
          <cell r="K51">
            <v>-91049.622340000002</v>
          </cell>
          <cell r="L51">
            <v>-93724.136450000005</v>
          </cell>
          <cell r="M51">
            <v>-96374.030010000002</v>
          </cell>
          <cell r="N51">
            <v>-98983.681849999994</v>
          </cell>
          <cell r="O51">
            <v>-101530.6211</v>
          </cell>
          <cell r="P51">
            <v>-103988.9963</v>
          </cell>
          <cell r="Q51">
            <v>-106331.0969</v>
          </cell>
          <cell r="R51">
            <v>-108532.6517</v>
          </cell>
          <cell r="S51">
            <v>-110566.878</v>
          </cell>
          <cell r="T51">
            <v>-112456.2531</v>
          </cell>
          <cell r="U51">
            <v>-114262.1686</v>
          </cell>
          <cell r="V51">
            <v>-116006.5052</v>
          </cell>
          <cell r="W51">
            <v>-117687.4028</v>
          </cell>
          <cell r="X51">
            <v>-119291.0733</v>
          </cell>
          <cell r="Y51">
            <v>-120799.41559999999</v>
          </cell>
          <cell r="Z51">
            <v>-122194.53230000001</v>
          </cell>
          <cell r="AA51">
            <v>-123461.1943</v>
          </cell>
          <cell r="AB51">
            <v>-124587.996</v>
          </cell>
          <cell r="AC51">
            <v>-125567.68399999999</v>
          </cell>
          <cell r="AD51">
            <v>-126396.9703</v>
          </cell>
          <cell r="AE51">
            <v>-127076.0376</v>
          </cell>
          <cell r="AF51">
            <v>-127607.8851</v>
          </cell>
          <cell r="AG51">
            <v>-127997.629</v>
          </cell>
          <cell r="AH51">
            <v>-128251.8314</v>
          </cell>
          <cell r="AI51">
            <v>-128377.9161</v>
          </cell>
          <cell r="AJ51">
            <v>-128383.7068</v>
          </cell>
          <cell r="AK51">
            <v>-128277.1007</v>
          </cell>
        </row>
        <row r="52">
          <cell r="A52" t="str">
            <v>debt_g_val_2</v>
          </cell>
          <cell r="B52">
            <v>2104302.8080000002</v>
          </cell>
          <cell r="C52">
            <v>2171679.2390000001</v>
          </cell>
          <cell r="D52">
            <v>2242098.5320000001</v>
          </cell>
          <cell r="E52">
            <v>2315643.3840000001</v>
          </cell>
          <cell r="F52">
            <v>2392322.111</v>
          </cell>
          <cell r="G52">
            <v>2472086.2349999999</v>
          </cell>
          <cell r="H52">
            <v>2554841.1120000002</v>
          </cell>
          <cell r="I52">
            <v>2640450.7140000002</v>
          </cell>
          <cell r="J52">
            <v>2728803.2409999999</v>
          </cell>
          <cell r="K52">
            <v>2819852.8629999999</v>
          </cell>
          <cell r="L52">
            <v>2913577</v>
          </cell>
          <cell r="M52">
            <v>3009951.03</v>
          </cell>
          <cell r="N52">
            <v>3108934.7119999998</v>
          </cell>
          <cell r="O52">
            <v>3210465.3330000001</v>
          </cell>
          <cell r="P52">
            <v>3314454.3289999999</v>
          </cell>
          <cell r="Q52">
            <v>3420785.426</v>
          </cell>
          <cell r="R52">
            <v>3529318.077</v>
          </cell>
          <cell r="S52">
            <v>3639884.9559999998</v>
          </cell>
          <cell r="T52">
            <v>3752341.2089999998</v>
          </cell>
          <cell r="U52">
            <v>3866603.3769999999</v>
          </cell>
          <cell r="V52">
            <v>3982609.8820000002</v>
          </cell>
          <cell r="W52">
            <v>4100297.2850000001</v>
          </cell>
          <cell r="X52">
            <v>4219588.3590000002</v>
          </cell>
          <cell r="Y52">
            <v>4340387.7740000002</v>
          </cell>
          <cell r="Z52">
            <v>4462582.3059999999</v>
          </cell>
          <cell r="AA52">
            <v>4586043.5010000002</v>
          </cell>
          <cell r="AB52">
            <v>4710631.4970000004</v>
          </cell>
          <cell r="AC52">
            <v>4836199.1809999999</v>
          </cell>
          <cell r="AD52">
            <v>4962596.1509999996</v>
          </cell>
          <cell r="AE52">
            <v>5089672.1890000002</v>
          </cell>
          <cell r="AF52">
            <v>5217280.074</v>
          </cell>
          <cell r="AG52">
            <v>5345277.7029999997</v>
          </cell>
          <cell r="AH52">
            <v>5473529.534</v>
          </cell>
          <cell r="AI52">
            <v>5601907.4500000002</v>
          </cell>
          <cell r="AJ52">
            <v>5730291.1569999997</v>
          </cell>
          <cell r="AK52">
            <v>5858568.2580000004</v>
          </cell>
        </row>
        <row r="53">
          <cell r="A53" t="str">
            <v>pch_2</v>
          </cell>
          <cell r="B53">
            <v>1</v>
          </cell>
          <cell r="C53">
            <v>1.020262274</v>
          </cell>
          <cell r="D53">
            <v>1.040844447</v>
          </cell>
          <cell r="E53">
            <v>1.061844585</v>
          </cell>
          <cell r="F53">
            <v>1.0833819899999999</v>
          </cell>
          <cell r="G53">
            <v>1.1055794619999999</v>
          </cell>
          <cell r="H53">
            <v>1.1283896250000001</v>
          </cell>
          <cell r="I53">
            <v>1.151736039</v>
          </cell>
          <cell r="J53">
            <v>1.175683579</v>
          </cell>
          <cell r="K53">
            <v>1.200292409</v>
          </cell>
          <cell r="L53">
            <v>1.2256235879999999</v>
          </cell>
          <cell r="M53">
            <v>1.2517440630000001</v>
          </cell>
          <cell r="N53">
            <v>1.278729893</v>
          </cell>
          <cell r="O53">
            <v>1.306667995</v>
          </cell>
          <cell r="P53">
            <v>1.335656934</v>
          </cell>
          <cell r="Q53">
            <v>1.3658071970000001</v>
          </cell>
          <cell r="R53">
            <v>1.3970905709999999</v>
          </cell>
          <cell r="S53">
            <v>1.4294313000000001</v>
          </cell>
          <cell r="T53">
            <v>1.462861846</v>
          </cell>
          <cell r="U53">
            <v>1.497402847</v>
          </cell>
          <cell r="V53">
            <v>1.5330654859999999</v>
          </cell>
          <cell r="W53">
            <v>1.56985445</v>
          </cell>
          <cell r="X53">
            <v>1.6077701550000001</v>
          </cell>
          <cell r="Y53">
            <v>1.6468101159999999</v>
          </cell>
          <cell r="Z53">
            <v>1.6869696780000001</v>
          </cell>
          <cell r="AA53">
            <v>1.728242335</v>
          </cell>
          <cell r="AB53">
            <v>1.770619824</v>
          </cell>
          <cell r="AC53">
            <v>1.814092107</v>
          </cell>
          <cell r="AD53">
            <v>1.8586472999999999</v>
          </cell>
          <cell r="AE53">
            <v>1.904271595</v>
          </cell>
          <cell r="AF53">
            <v>1.9509491910000001</v>
          </cell>
          <cell r="AG53">
            <v>1.9986622510000001</v>
          </cell>
          <cell r="AH53">
            <v>2.0473908970000001</v>
          </cell>
          <cell r="AI53">
            <v>2.0971132520000002</v>
          </cell>
          <cell r="AJ53">
            <v>2.1478055330000001</v>
          </cell>
          <cell r="AK53">
            <v>2.1994422149999999</v>
          </cell>
        </row>
        <row r="54">
          <cell r="A54" t="str">
            <v>pgdp_2</v>
          </cell>
          <cell r="B54">
            <v>1</v>
          </cell>
          <cell r="C54">
            <v>1.0201265930000001</v>
          </cell>
          <cell r="D54">
            <v>1.0405606089999999</v>
          </cell>
          <cell r="E54">
            <v>1.0613710709999999</v>
          </cell>
          <cell r="F54">
            <v>1.0826636190000001</v>
          </cell>
          <cell r="G54">
            <v>1.10455916</v>
          </cell>
          <cell r="H54">
            <v>1.1270766169999999</v>
          </cell>
          <cell r="I54">
            <v>1.1502039390000001</v>
          </cell>
          <cell r="J54">
            <v>1.174000095</v>
          </cell>
          <cell r="K54">
            <v>1.198513865</v>
          </cell>
          <cell r="L54">
            <v>1.223791855</v>
          </cell>
          <cell r="M54">
            <v>1.249886257</v>
          </cell>
          <cell r="N54">
            <v>1.2768601930000001</v>
          </cell>
          <cell r="O54">
            <v>1.3047907919999999</v>
          </cell>
          <cell r="P54">
            <v>1.3337707139999999</v>
          </cell>
          <cell r="Q54">
            <v>1.3639087350000001</v>
          </cell>
          <cell r="R54">
            <v>1.3952325350000001</v>
          </cell>
          <cell r="S54">
            <v>1.4277310219999999</v>
          </cell>
          <cell r="T54">
            <v>1.4614450889999999</v>
          </cell>
          <cell r="U54">
            <v>1.496399142</v>
          </cell>
          <cell r="V54">
            <v>1.532604844</v>
          </cell>
          <cell r="W54">
            <v>1.5700656260000001</v>
          </cell>
          <cell r="X54">
            <v>1.6087799899999999</v>
          </cell>
          <cell r="Y54">
            <v>1.6487434620000001</v>
          </cell>
          <cell r="Z54">
            <v>1.6899495330000001</v>
          </cell>
          <cell r="AA54">
            <v>1.732389977</v>
          </cell>
          <cell r="AB54">
            <v>1.776054851</v>
          </cell>
          <cell r="AC54">
            <v>1.8209323449999999</v>
          </cell>
          <cell r="AD54">
            <v>1.867008599</v>
          </cell>
          <cell r="AE54">
            <v>1.9142675440000001</v>
          </cell>
          <cell r="AF54">
            <v>1.9626907709999999</v>
          </cell>
          <cell r="AG54">
            <v>2.0122574630000001</v>
          </cell>
          <cell r="AH54">
            <v>2.062944377</v>
          </cell>
          <cell r="AI54">
            <v>2.114725881</v>
          </cell>
          <cell r="AJ54">
            <v>2.1675740509999999</v>
          </cell>
          <cell r="AK54">
            <v>2.2214588200000001</v>
          </cell>
        </row>
        <row r="55">
          <cell r="A55" t="str">
            <v>pop</v>
          </cell>
          <cell r="B55">
            <v>66422.5</v>
          </cell>
          <cell r="C55">
            <v>66588.556249999994</v>
          </cell>
          <cell r="D55">
            <v>66755.02764062499</v>
          </cell>
          <cell r="E55">
            <v>66921.915209726547</v>
          </cell>
          <cell r="F55">
            <v>67089.219997750872</v>
          </cell>
          <cell r="G55">
            <v>67256.943047745241</v>
          </cell>
          <cell r="H55">
            <v>67425.085405364589</v>
          </cell>
          <cell r="I55">
            <v>67593.648118878002</v>
          </cell>
          <cell r="J55">
            <v>67762.632239175204</v>
          </cell>
          <cell r="K55">
            <v>67932.038819773137</v>
          </cell>
          <cell r="L55">
            <v>68101.868916822568</v>
          </cell>
          <cell r="M55">
            <v>68272.123589114606</v>
          </cell>
          <cell r="N55">
            <v>68442.803898087397</v>
          </cell>
          <cell r="O55">
            <v>68613.910907832615</v>
          </cell>
          <cell r="P55">
            <v>68785.445685102182</v>
          </cell>
          <cell r="Q55">
            <v>68957.409299314939</v>
          </cell>
          <cell r="R55">
            <v>69129.802822563215</v>
          </cell>
          <cell r="S55">
            <v>69302.62732961963</v>
          </cell>
          <cell r="T55">
            <v>69475.88389794367</v>
          </cell>
          <cell r="U55">
            <v>69649.573607688537</v>
          </cell>
          <cell r="V55">
            <v>69823.697541707748</v>
          </cell>
          <cell r="W55">
            <v>69998.256785562015</v>
          </cell>
          <cell r="X55">
            <v>70173.252427525906</v>
          </cell>
          <cell r="Y55">
            <v>70348.685558594734</v>
          </cell>
          <cell r="Z55">
            <v>70524.55727249122</v>
          </cell>
          <cell r="AA55">
            <v>70700.868665672431</v>
          </cell>
          <cell r="AB55">
            <v>70877.62083733661</v>
          </cell>
          <cell r="AC55">
            <v>71054.814889429937</v>
          </cell>
          <cell r="AD55">
            <v>71232.451926653521</v>
          </cell>
          <cell r="AE55">
            <v>71410.533056470143</v>
          </cell>
          <cell r="AF55">
            <v>71589.059389111309</v>
          </cell>
          <cell r="AG55">
            <v>71768.032037584097</v>
          </cell>
          <cell r="AH55">
            <v>71947.452117678054</v>
          </cell>
          <cell r="AI55">
            <v>72127.320747972233</v>
          </cell>
          <cell r="AJ55">
            <v>72307.639049842168</v>
          </cell>
          <cell r="AK55">
            <v>72488.408147466776</v>
          </cell>
        </row>
      </sheetData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57"/>
  <sheetViews>
    <sheetView tabSelected="1" topLeftCell="A159" workbookViewId="0">
      <selection activeCell="H178" sqref="H178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176" customWidth="1"/>
    <col min="4" max="4" width="11.42578125" style="176"/>
    <col min="5" max="5" width="37.85546875" style="176" customWidth="1"/>
    <col min="6" max="6" width="11.7109375" customWidth="1"/>
    <col min="7" max="7" width="12.42578125" customWidth="1"/>
    <col min="8" max="41" width="16.7109375" bestFit="1" customWidth="1"/>
  </cols>
  <sheetData>
    <row r="1" spans="1:41" ht="141" customHeight="1" x14ac:dyDescent="0.25">
      <c r="A1" s="530" t="s">
        <v>2498</v>
      </c>
      <c r="B1" s="530"/>
      <c r="C1" s="530"/>
      <c r="D1" s="530"/>
    </row>
    <row r="2" spans="1:41" x14ac:dyDescent="0.25">
      <c r="E2" s="177" t="s">
        <v>84</v>
      </c>
      <c r="F2" s="178">
        <v>2</v>
      </c>
      <c r="G2" s="178">
        <v>3</v>
      </c>
      <c r="H2" s="178">
        <v>4</v>
      </c>
      <c r="I2" s="178">
        <v>5</v>
      </c>
      <c r="J2" s="178">
        <v>6</v>
      </c>
      <c r="K2" s="178">
        <v>7</v>
      </c>
      <c r="L2" s="178">
        <v>8</v>
      </c>
      <c r="M2" s="178">
        <v>9</v>
      </c>
      <c r="N2" s="178">
        <v>10</v>
      </c>
      <c r="O2" s="178">
        <v>11</v>
      </c>
      <c r="P2" s="178">
        <v>12</v>
      </c>
      <c r="Q2" s="178">
        <v>13</v>
      </c>
      <c r="R2" s="178">
        <v>14</v>
      </c>
      <c r="S2" s="178">
        <v>15</v>
      </c>
      <c r="T2" s="178">
        <v>16</v>
      </c>
      <c r="U2" s="178">
        <v>17</v>
      </c>
      <c r="V2" s="178">
        <v>18</v>
      </c>
      <c r="W2" s="178">
        <v>19</v>
      </c>
      <c r="X2" s="178">
        <v>20</v>
      </c>
      <c r="Y2" s="178">
        <v>21</v>
      </c>
      <c r="Z2" s="178">
        <v>22</v>
      </c>
      <c r="AA2" s="178">
        <v>23</v>
      </c>
      <c r="AB2" s="178">
        <v>24</v>
      </c>
      <c r="AC2" s="178">
        <v>25</v>
      </c>
      <c r="AD2" s="178">
        <v>26</v>
      </c>
      <c r="AE2" s="178">
        <v>27</v>
      </c>
      <c r="AF2" s="178">
        <v>28</v>
      </c>
      <c r="AG2" s="178">
        <v>29</v>
      </c>
      <c r="AH2" s="178">
        <v>30</v>
      </c>
      <c r="AI2" s="178">
        <v>31</v>
      </c>
      <c r="AJ2" s="178">
        <v>32</v>
      </c>
      <c r="AK2" s="178">
        <v>33</v>
      </c>
      <c r="AL2" s="178">
        <v>34</v>
      </c>
      <c r="AM2" s="178">
        <v>35</v>
      </c>
      <c r="AN2" s="178">
        <v>36</v>
      </c>
      <c r="AO2" s="178">
        <v>37</v>
      </c>
    </row>
    <row r="3" spans="1:41" s="183" customFormat="1" ht="76.5" customHeight="1" x14ac:dyDescent="0.25">
      <c r="A3" s="179" t="s">
        <v>85</v>
      </c>
      <c r="B3" s="180" t="s">
        <v>86</v>
      </c>
      <c r="C3" s="181"/>
      <c r="D3" s="181"/>
      <c r="E3" s="182" t="s">
        <v>87</v>
      </c>
      <c r="F3" s="183" t="str">
        <f>[2]date!B3</f>
        <v>2015</v>
      </c>
      <c r="G3" s="183" t="str">
        <f>[2]date!C3</f>
        <v>2016</v>
      </c>
      <c r="H3" s="183" t="str">
        <f>[2]date!D3</f>
        <v>2017</v>
      </c>
      <c r="I3" s="183" t="str">
        <f>[2]date!E3</f>
        <v>2018</v>
      </c>
      <c r="J3" s="183" t="str">
        <f>[2]date!F3</f>
        <v>2019</v>
      </c>
      <c r="K3" s="183" t="str">
        <f>[2]date!G3</f>
        <v>2020</v>
      </c>
      <c r="L3" s="183" t="str">
        <f>[2]date!H3</f>
        <v>2021</v>
      </c>
      <c r="M3" s="183" t="str">
        <f>[2]date!I3</f>
        <v>2022</v>
      </c>
      <c r="N3" s="183" t="str">
        <f>[2]date!J3</f>
        <v>2023</v>
      </c>
      <c r="O3" s="183" t="str">
        <f>[2]date!K3</f>
        <v>2024</v>
      </c>
      <c r="P3" s="183" t="str">
        <f>[2]date!L3</f>
        <v>2025</v>
      </c>
      <c r="Q3" s="183" t="str">
        <f>[2]date!M3</f>
        <v>2026</v>
      </c>
      <c r="R3" s="183" t="str">
        <f>[2]date!N3</f>
        <v>2027</v>
      </c>
      <c r="S3" s="183" t="str">
        <f>[2]date!O3</f>
        <v>2028</v>
      </c>
      <c r="T3" s="183" t="str">
        <f>[2]date!P3</f>
        <v>2029</v>
      </c>
      <c r="U3" s="183" t="str">
        <f>[2]date!Q3</f>
        <v>2030</v>
      </c>
      <c r="V3" s="183" t="str">
        <f>[2]date!R3</f>
        <v>2031</v>
      </c>
      <c r="W3" s="183" t="str">
        <f>[2]date!S3</f>
        <v>2032</v>
      </c>
      <c r="X3" s="183" t="str">
        <f>[2]date!T3</f>
        <v>2033</v>
      </c>
      <c r="Y3" s="183" t="str">
        <f>[2]date!U3</f>
        <v>2034</v>
      </c>
      <c r="Z3" s="183" t="str">
        <f>[2]date!V3</f>
        <v>2035</v>
      </c>
      <c r="AA3" s="183" t="str">
        <f>[2]date!W3</f>
        <v>2036</v>
      </c>
      <c r="AB3" s="183" t="str">
        <f>[2]date!X3</f>
        <v>2037</v>
      </c>
      <c r="AC3" s="183" t="str">
        <f>[2]date!Y3</f>
        <v>2038</v>
      </c>
      <c r="AD3" s="183" t="str">
        <f>[2]date!Z3</f>
        <v>2039</v>
      </c>
      <c r="AE3" s="183" t="str">
        <f>[2]date!AA3</f>
        <v>2040</v>
      </c>
      <c r="AF3" s="183" t="str">
        <f>[2]date!AB3</f>
        <v>2041</v>
      </c>
      <c r="AG3" s="183" t="str">
        <f>[2]date!AC3</f>
        <v>2042</v>
      </c>
      <c r="AH3" s="183" t="str">
        <f>[2]date!AD3</f>
        <v>2043</v>
      </c>
      <c r="AI3" s="183" t="str">
        <f>[2]date!AE3</f>
        <v>2044</v>
      </c>
      <c r="AJ3" s="183" t="str">
        <f>[2]date!AF3</f>
        <v>2045</v>
      </c>
      <c r="AK3" s="183" t="str">
        <f>[2]date!AG3</f>
        <v>2046</v>
      </c>
      <c r="AL3" s="183" t="str">
        <f>[2]date!AH3</f>
        <v>2047</v>
      </c>
      <c r="AM3" s="183" t="str">
        <f>[2]date!AI3</f>
        <v>2048</v>
      </c>
      <c r="AN3" s="183" t="str">
        <f>[2]date!AJ3</f>
        <v>2049</v>
      </c>
      <c r="AO3" s="183" t="str">
        <f>[2]date!AK3</f>
        <v>2050</v>
      </c>
    </row>
    <row r="4" spans="1:41" s="21" customFormat="1" ht="15" customHeight="1" x14ac:dyDescent="0.25">
      <c r="A4" s="521" t="s">
        <v>88</v>
      </c>
      <c r="B4" s="531" t="s">
        <v>2402</v>
      </c>
      <c r="C4" s="184" t="s">
        <v>89</v>
      </c>
      <c r="D4" s="184"/>
      <c r="E4" s="185" t="s">
        <v>90</v>
      </c>
      <c r="F4" s="186">
        <f>+VLOOKUP($E4,[2]Hybrid!$1:$1048576,F$2,FALSE)</f>
        <v>32317.940999999999</v>
      </c>
      <c r="G4" s="186">
        <f>+VLOOKUP($E4,[2]Hybrid!$1:$1048576,G$2,FALSE)</f>
        <v>31926.454819999999</v>
      </c>
      <c r="H4" s="186">
        <f>+VLOOKUP($E4,[2]Hybrid!$1:$1048576,H$2,FALSE)</f>
        <v>31730.400539999999</v>
      </c>
      <c r="I4" s="186">
        <f>+VLOOKUP($E4,[2]Hybrid!$1:$1048576,I$2,FALSE)</f>
        <v>31664.73286</v>
      </c>
      <c r="J4" s="186">
        <f>+VLOOKUP($E4,[2]Hybrid!$1:$1048576,J$2,FALSE)</f>
        <v>31685.15151</v>
      </c>
      <c r="K4" s="186">
        <f>+VLOOKUP($E4,[2]Hybrid!$1:$1048576,K$2,FALSE)</f>
        <v>31761.773519999999</v>
      </c>
      <c r="L4" s="186">
        <f>+VLOOKUP($E4,[2]Hybrid!$1:$1048576,L$2,FALSE)</f>
        <v>31876.819670000001</v>
      </c>
      <c r="M4" s="186">
        <f>+VLOOKUP($E4,[2]Hybrid!$1:$1048576,M$2,FALSE)</f>
        <v>32020.398000000001</v>
      </c>
      <c r="N4" s="186">
        <f>+VLOOKUP($E4,[2]Hybrid!$1:$1048576,N$2,FALSE)</f>
        <v>32185.055420000001</v>
      </c>
      <c r="O4" s="186">
        <f>+VLOOKUP($E4,[2]Hybrid!$1:$1048576,O$2,FALSE)</f>
        <v>32364.878489999999</v>
      </c>
      <c r="P4" s="186">
        <f>+VLOOKUP($E4,[2]Hybrid!$1:$1048576,P$2,FALSE)</f>
        <v>32555.007979999998</v>
      </c>
      <c r="Q4" s="186">
        <f>+VLOOKUP($E4,[2]Hybrid!$1:$1048576,Q$2,FALSE)</f>
        <v>32751.304039999999</v>
      </c>
      <c r="R4" s="186">
        <f>+VLOOKUP($E4,[2]Hybrid!$1:$1048576,R$2,FALSE)</f>
        <v>32950.115429999998</v>
      </c>
      <c r="S4" s="186">
        <f>+VLOOKUP($E4,[2]Hybrid!$1:$1048576,S$2,FALSE)</f>
        <v>33148.123370000001</v>
      </c>
      <c r="T4" s="186">
        <f>+VLOOKUP($E4,[2]Hybrid!$1:$1048576,T$2,FALSE)</f>
        <v>33342.238149999997</v>
      </c>
      <c r="U4" s="186">
        <f>+VLOOKUP($E4,[2]Hybrid!$1:$1048576,U$2,FALSE)</f>
        <v>33529.532910000002</v>
      </c>
      <c r="V4" s="186">
        <f>+VLOOKUP($E4,[2]Hybrid!$1:$1048576,V$2,FALSE)</f>
        <v>33709.687639999996</v>
      </c>
      <c r="W4" s="186">
        <f>+VLOOKUP($E4,[2]Hybrid!$1:$1048576,W$2,FALSE)</f>
        <v>33884.612070000003</v>
      </c>
      <c r="X4" s="186">
        <f>+VLOOKUP($E4,[2]Hybrid!$1:$1048576,X$2,FALSE)</f>
        <v>34055.314570000002</v>
      </c>
      <c r="Y4" s="186">
        <f>+VLOOKUP($E4,[2]Hybrid!$1:$1048576,Y$2,FALSE)</f>
        <v>34222.258070000003</v>
      </c>
      <c r="Z4" s="186">
        <f>+VLOOKUP($E4,[2]Hybrid!$1:$1048576,Z$2,FALSE)</f>
        <v>34385.651019999998</v>
      </c>
      <c r="AA4" s="186">
        <f>+VLOOKUP($E4,[2]Hybrid!$1:$1048576,AA$2,FALSE)</f>
        <v>34545.603660000001</v>
      </c>
      <c r="AB4" s="186">
        <f>+VLOOKUP($E4,[2]Hybrid!$1:$1048576,AB$2,FALSE)</f>
        <v>34702.20695</v>
      </c>
      <c r="AC4" s="186">
        <f>+VLOOKUP($E4,[2]Hybrid!$1:$1048576,AC$2,FALSE)</f>
        <v>34855.571150000003</v>
      </c>
      <c r="AD4" s="186">
        <f>+VLOOKUP($E4,[2]Hybrid!$1:$1048576,AD$2,FALSE)</f>
        <v>35005.844700000001</v>
      </c>
      <c r="AE4" s="186">
        <f>+VLOOKUP($E4,[2]Hybrid!$1:$1048576,AE$2,FALSE)</f>
        <v>35153.224069999997</v>
      </c>
      <c r="AF4" s="186">
        <f>+VLOOKUP($E4,[2]Hybrid!$1:$1048576,AF$2,FALSE)</f>
        <v>35297.959889999998</v>
      </c>
      <c r="AG4" s="186">
        <f>+VLOOKUP($E4,[2]Hybrid!$1:$1048576,AG$2,FALSE)</f>
        <v>35440.361559999998</v>
      </c>
      <c r="AH4" s="186">
        <f>+VLOOKUP($E4,[2]Hybrid!$1:$1048576,AH$2,FALSE)</f>
        <v>35580.801590000003</v>
      </c>
      <c r="AI4" s="186">
        <f>+VLOOKUP($E4,[2]Hybrid!$1:$1048576,AI$2,FALSE)</f>
        <v>35719.719599999997</v>
      </c>
      <c r="AJ4" s="186">
        <f>+VLOOKUP($E4,[2]Hybrid!$1:$1048576,AJ$2,FALSE)</f>
        <v>35857.625840000001</v>
      </c>
      <c r="AK4" s="186">
        <f>+VLOOKUP($E4,[2]Hybrid!$1:$1048576,AK$2,FALSE)</f>
        <v>35995.10383</v>
      </c>
      <c r="AL4" s="186">
        <f>+VLOOKUP($E4,[2]Hybrid!$1:$1048576,AL$2,FALSE)</f>
        <v>36132.811500000003</v>
      </c>
      <c r="AM4" s="186">
        <f>+VLOOKUP($E4,[2]Hybrid!$1:$1048576,AM$2,FALSE)</f>
        <v>36271.480280000003</v>
      </c>
      <c r="AN4" s="186">
        <f>+VLOOKUP($E4,[2]Hybrid!$1:$1048576,AN$2,FALSE)</f>
        <v>36411.911789999998</v>
      </c>
      <c r="AO4" s="186">
        <f>+VLOOKUP($E4,[2]Hybrid!$1:$1048576,AO$2,FALSE)</f>
        <v>36554.971720000001</v>
      </c>
    </row>
    <row r="5" spans="1:41" s="21" customFormat="1" ht="15" customHeight="1" x14ac:dyDescent="0.25">
      <c r="A5" s="521"/>
      <c r="B5" s="531"/>
      <c r="C5" s="184" t="s">
        <v>91</v>
      </c>
      <c r="D5" s="187"/>
      <c r="E5" s="188" t="s">
        <v>92</v>
      </c>
      <c r="F5" s="186">
        <f>+VLOOKUP($E5,[2]Hybrid!$1:$1048576,F$2,FALSE)</f>
        <v>32271.24</v>
      </c>
      <c r="G5" s="186">
        <f>+VLOOKUP($E5,[2]Hybrid!$1:$1048576,G$2,FALSE)</f>
        <v>31862.031640000001</v>
      </c>
      <c r="H5" s="186">
        <f>+VLOOKUP($E5,[2]Hybrid!$1:$1048576,H$2,FALSE)</f>
        <v>31647.329450000001</v>
      </c>
      <c r="I5" s="186">
        <f>+VLOOKUP($E5,[2]Hybrid!$1:$1048576,I$2,FALSE)</f>
        <v>31562.481299999999</v>
      </c>
      <c r="J5" s="186">
        <f>+VLOOKUP($E5,[2]Hybrid!$1:$1048576,J$2,FALSE)</f>
        <v>31563.391629999998</v>
      </c>
      <c r="K5" s="186">
        <f>+VLOOKUP($E5,[2]Hybrid!$1:$1048576,K$2,FALSE)</f>
        <v>31620.228889999999</v>
      </c>
      <c r="L5" s="186">
        <f>+VLOOKUP($E5,[2]Hybrid!$1:$1048576,L$2,FALSE)</f>
        <v>31715.12732</v>
      </c>
      <c r="M5" s="186">
        <f>+VLOOKUP($E5,[2]Hybrid!$1:$1048576,M$2,FALSE)</f>
        <v>31838.03832</v>
      </c>
      <c r="N5" s="186">
        <f>+VLOOKUP($E5,[2]Hybrid!$1:$1048576,N$2,FALSE)</f>
        <v>31981.349020000001</v>
      </c>
      <c r="O5" s="186">
        <f>+VLOOKUP($E5,[2]Hybrid!$1:$1048576,O$2,FALSE)</f>
        <v>32138.973859999998</v>
      </c>
      <c r="P5" s="186">
        <f>+VLOOKUP($E5,[2]Hybrid!$1:$1048576,P$2,FALSE)</f>
        <v>32305.85383</v>
      </c>
      <c r="Q5" s="186">
        <f>+VLOOKUP($E5,[2]Hybrid!$1:$1048576,Q$2,FALSE)</f>
        <v>32477.603480000002</v>
      </c>
      <c r="R5" s="186">
        <f>+VLOOKUP($E5,[2]Hybrid!$1:$1048576,R$2,FALSE)</f>
        <v>32650.258470000001</v>
      </c>
      <c r="S5" s="186">
        <f>+VLOOKUP($E5,[2]Hybrid!$1:$1048576,S$2,FALSE)</f>
        <v>32820.09261</v>
      </c>
      <c r="T5" s="186">
        <f>+VLOOKUP($E5,[2]Hybrid!$1:$1048576,T$2,FALSE)</f>
        <v>32983.479590000003</v>
      </c>
      <c r="U5" s="186">
        <f>+VLOOKUP($E5,[2]Hybrid!$1:$1048576,U$2,FALSE)</f>
        <v>33136.779000000002</v>
      </c>
      <c r="V5" s="186">
        <f>+VLOOKUP($E5,[2]Hybrid!$1:$1048576,V$2,FALSE)</f>
        <v>33278.704940000003</v>
      </c>
      <c r="W5" s="186">
        <f>+VLOOKUP($E5,[2]Hybrid!$1:$1048576,W$2,FALSE)</f>
        <v>33409.974430000002</v>
      </c>
      <c r="X5" s="186">
        <f>+VLOOKUP($E5,[2]Hybrid!$1:$1048576,X$2,FALSE)</f>
        <v>33530.266150000003</v>
      </c>
      <c r="Y5" s="186">
        <f>+VLOOKUP($E5,[2]Hybrid!$1:$1048576,Y$2,FALSE)</f>
        <v>33638.562039999997</v>
      </c>
      <c r="Z5" s="186">
        <f>+VLOOKUP($E5,[2]Hybrid!$1:$1048576,Z$2,FALSE)</f>
        <v>33733.423479999998</v>
      </c>
      <c r="AA5" s="186">
        <f>+VLOOKUP($E5,[2]Hybrid!$1:$1048576,AA$2,FALSE)</f>
        <v>33813.135170000001</v>
      </c>
      <c r="AB5" s="186">
        <f>+VLOOKUP($E5,[2]Hybrid!$1:$1048576,AB$2,FALSE)</f>
        <v>33875.774140000001</v>
      </c>
      <c r="AC5" s="186">
        <f>+VLOOKUP($E5,[2]Hybrid!$1:$1048576,AC$2,FALSE)</f>
        <v>33919.241280000002</v>
      </c>
      <c r="AD5" s="186">
        <f>+VLOOKUP($E5,[2]Hybrid!$1:$1048576,AD$2,FALSE)</f>
        <v>33941.276859999998</v>
      </c>
      <c r="AE5" s="186">
        <f>+VLOOKUP($E5,[2]Hybrid!$1:$1048576,AE$2,FALSE)</f>
        <v>33939.471590000001</v>
      </c>
      <c r="AF5" s="186">
        <f>+VLOOKUP($E5,[2]Hybrid!$1:$1048576,AF$2,FALSE)</f>
        <v>33911.279419999999</v>
      </c>
      <c r="AG5" s="186">
        <f>+VLOOKUP($E5,[2]Hybrid!$1:$1048576,AG$2,FALSE)</f>
        <v>33854.035750000003</v>
      </c>
      <c r="AH5" s="186">
        <f>+VLOOKUP($E5,[2]Hybrid!$1:$1048576,AH$2,FALSE)</f>
        <v>33764.983139999997</v>
      </c>
      <c r="AI5" s="186">
        <f>+VLOOKUP($E5,[2]Hybrid!$1:$1048576,AI$2,FALSE)</f>
        <v>33641.305679999998</v>
      </c>
      <c r="AJ5" s="186">
        <f>+VLOOKUP($E5,[2]Hybrid!$1:$1048576,AJ$2,FALSE)</f>
        <v>33480.172879999998</v>
      </c>
      <c r="AK5" s="186">
        <f>+VLOOKUP($E5,[2]Hybrid!$1:$1048576,AK$2,FALSE)</f>
        <v>33278.793140000002</v>
      </c>
      <c r="AL5" s="186">
        <f>+VLOOKUP($E5,[2]Hybrid!$1:$1048576,AL$2,FALSE)</f>
        <v>33034.476479999998</v>
      </c>
      <c r="AM5" s="186">
        <f>+VLOOKUP($E5,[2]Hybrid!$1:$1048576,AM$2,FALSE)</f>
        <v>32744.705890000001</v>
      </c>
      <c r="AN5" s="186">
        <f>+VLOOKUP($E5,[2]Hybrid!$1:$1048576,AN$2,FALSE)</f>
        <v>32407.215680000001</v>
      </c>
      <c r="AO5" s="186">
        <f>+VLOOKUP($E5,[2]Hybrid!$1:$1048576,AO$2,FALSE)</f>
        <v>32020.074789999999</v>
      </c>
    </row>
    <row r="6" spans="1:41" ht="15" customHeight="1" x14ac:dyDescent="0.25">
      <c r="A6" s="521"/>
      <c r="B6" s="531"/>
      <c r="C6" s="189"/>
      <c r="D6" s="190" t="s">
        <v>93</v>
      </c>
      <c r="E6" s="191" t="s">
        <v>94</v>
      </c>
      <c r="F6" s="192">
        <f>+VLOOKUP($E6,[2]Hybrid!$1:$1048576,F$2,FALSE)</f>
        <v>7095.7005250000002</v>
      </c>
      <c r="G6" s="192">
        <f>+VLOOKUP($E6,[2]Hybrid!$1:$1048576,G$2,FALSE)</f>
        <v>7141.7439880000002</v>
      </c>
      <c r="H6" s="192">
        <f>+VLOOKUP($E6,[2]Hybrid!$1:$1048576,H$2,FALSE)</f>
        <v>7236.2108539999999</v>
      </c>
      <c r="I6" s="192">
        <f>+VLOOKUP($E6,[2]Hybrid!$1:$1048576,I$2,FALSE)</f>
        <v>7362.7565249999998</v>
      </c>
      <c r="J6" s="192">
        <f>+VLOOKUP($E6,[2]Hybrid!$1:$1048576,J$2,FALSE)</f>
        <v>7510.0299249999998</v>
      </c>
      <c r="K6" s="192">
        <f>+VLOOKUP($E6,[2]Hybrid!$1:$1048576,K$2,FALSE)</f>
        <v>7670.2471919999998</v>
      </c>
      <c r="L6" s="192">
        <f>+VLOOKUP($E6,[2]Hybrid!$1:$1048576,L$2,FALSE)</f>
        <v>7838.7850239999998</v>
      </c>
      <c r="M6" s="192">
        <f>+VLOOKUP($E6,[2]Hybrid!$1:$1048576,M$2,FALSE)</f>
        <v>8013.1054999999997</v>
      </c>
      <c r="N6" s="192">
        <f>+VLOOKUP($E6,[2]Hybrid!$1:$1048576,N$2,FALSE)</f>
        <v>8191.24694</v>
      </c>
      <c r="O6" s="192">
        <f>+VLOOKUP($E6,[2]Hybrid!$1:$1048576,O$2,FALSE)</f>
        <v>8371.6255619999993</v>
      </c>
      <c r="P6" s="192">
        <f>+VLOOKUP($E6,[2]Hybrid!$1:$1048576,P$2,FALSE)</f>
        <v>8552.9218440000004</v>
      </c>
      <c r="Q6" s="192">
        <f>+VLOOKUP($E6,[2]Hybrid!$1:$1048576,Q$2,FALSE)</f>
        <v>8733.9921300000005</v>
      </c>
      <c r="R6" s="192">
        <f>+VLOOKUP($E6,[2]Hybrid!$1:$1048576,R$2,FALSE)</f>
        <v>8913.8007890000008</v>
      </c>
      <c r="S6" s="192">
        <f>+VLOOKUP($E6,[2]Hybrid!$1:$1048576,S$2,FALSE)</f>
        <v>9091.3683739999997</v>
      </c>
      <c r="T6" s="192">
        <f>+VLOOKUP($E6,[2]Hybrid!$1:$1048576,T$2,FALSE)</f>
        <v>9265.7305240000005</v>
      </c>
      <c r="U6" s="192">
        <f>+VLOOKUP($E6,[2]Hybrid!$1:$1048576,U$2,FALSE)</f>
        <v>9435.9022480000003</v>
      </c>
      <c r="V6" s="192">
        <f>+VLOOKUP($E6,[2]Hybrid!$1:$1048576,V$2,FALSE)</f>
        <v>9601.6398800000006</v>
      </c>
      <c r="W6" s="192">
        <f>+VLOOKUP($E6,[2]Hybrid!$1:$1048576,W$2,FALSE)</f>
        <v>9763.3043510000007</v>
      </c>
      <c r="X6" s="192">
        <f>+VLOOKUP($E6,[2]Hybrid!$1:$1048576,X$2,FALSE)</f>
        <v>9920.8512009999995</v>
      </c>
      <c r="Y6" s="192">
        <f>+VLOOKUP($E6,[2]Hybrid!$1:$1048576,Y$2,FALSE)</f>
        <v>10073.96233</v>
      </c>
      <c r="Z6" s="192">
        <f>+VLOOKUP($E6,[2]Hybrid!$1:$1048576,Z$2,FALSE)</f>
        <v>10222.14595</v>
      </c>
      <c r="AA6" s="192">
        <f>+VLOOKUP($E6,[2]Hybrid!$1:$1048576,AA$2,FALSE)</f>
        <v>10364.787969999999</v>
      </c>
      <c r="AB6" s="192">
        <f>+VLOOKUP($E6,[2]Hybrid!$1:$1048576,AB$2,FALSE)</f>
        <v>10501.17596</v>
      </c>
      <c r="AC6" s="192">
        <f>+VLOOKUP($E6,[2]Hybrid!$1:$1048576,AC$2,FALSE)</f>
        <v>10630.50921</v>
      </c>
      <c r="AD6" s="192">
        <f>+VLOOKUP($E6,[2]Hybrid!$1:$1048576,AD$2,FALSE)</f>
        <v>10751.902599999999</v>
      </c>
      <c r="AE6" s="192">
        <f>+VLOOKUP($E6,[2]Hybrid!$1:$1048576,AE$2,FALSE)</f>
        <v>10864.38846</v>
      </c>
      <c r="AF6" s="192">
        <f>+VLOOKUP($E6,[2]Hybrid!$1:$1048576,AF$2,FALSE)</f>
        <v>10966.918809999999</v>
      </c>
      <c r="AG6" s="192">
        <f>+VLOOKUP($E6,[2]Hybrid!$1:$1048576,AG$2,FALSE)</f>
        <v>11058.36959</v>
      </c>
      <c r="AH6" s="192">
        <f>+VLOOKUP($E6,[2]Hybrid!$1:$1048576,AH$2,FALSE)</f>
        <v>11137.54773</v>
      </c>
      <c r="AI6" s="192">
        <f>+VLOOKUP($E6,[2]Hybrid!$1:$1048576,AI$2,FALSE)</f>
        <v>11203.20191</v>
      </c>
      <c r="AJ6" s="192">
        <f>+VLOOKUP($E6,[2]Hybrid!$1:$1048576,AJ$2,FALSE)</f>
        <v>11254.037490000001</v>
      </c>
      <c r="AK6" s="192">
        <f>+VLOOKUP($E6,[2]Hybrid!$1:$1048576,AK$2,FALSE)</f>
        <v>11288.73594</v>
      </c>
      <c r="AL6" s="192">
        <f>+VLOOKUP($E6,[2]Hybrid!$1:$1048576,AL$2,FALSE)</f>
        <v>11305.97898</v>
      </c>
      <c r="AM6" s="192">
        <f>+VLOOKUP($E6,[2]Hybrid!$1:$1048576,AM$2,FALSE)</f>
        <v>11304.477370000001</v>
      </c>
      <c r="AN6" s="192">
        <f>+VLOOKUP($E6,[2]Hybrid!$1:$1048576,AN$2,FALSE)</f>
        <v>11283.003919999999</v>
      </c>
      <c r="AO6" s="192">
        <f>+VLOOKUP($E6,[2]Hybrid!$1:$1048576,AO$2,FALSE)</f>
        <v>11240.43022</v>
      </c>
    </row>
    <row r="7" spans="1:41" ht="15" customHeight="1" x14ac:dyDescent="0.25">
      <c r="A7" s="521"/>
      <c r="B7" s="531"/>
      <c r="C7" s="189"/>
      <c r="D7" s="190" t="s">
        <v>95</v>
      </c>
      <c r="E7" s="191" t="s">
        <v>96</v>
      </c>
      <c r="F7" s="192">
        <f>+VLOOKUP($E7,[2]Hybrid!$1:$1048576,F$2,FALSE)</f>
        <v>8251.256421</v>
      </c>
      <c r="G7" s="192">
        <f>+VLOOKUP($E7,[2]Hybrid!$1:$1048576,G$2,FALSE)</f>
        <v>8182.7844539999996</v>
      </c>
      <c r="H7" s="192">
        <f>+VLOOKUP($E7,[2]Hybrid!$1:$1048576,H$2,FALSE)</f>
        <v>8168.3355730000003</v>
      </c>
      <c r="I7" s="192">
        <f>+VLOOKUP($E7,[2]Hybrid!$1:$1048576,I$2,FALSE)</f>
        <v>8191.2663229999998</v>
      </c>
      <c r="J7" s="192">
        <f>+VLOOKUP($E7,[2]Hybrid!$1:$1048576,J$2,FALSE)</f>
        <v>8239.9129979999998</v>
      </c>
      <c r="K7" s="192">
        <f>+VLOOKUP($E7,[2]Hybrid!$1:$1048576,K$2,FALSE)</f>
        <v>8306.1530820000007</v>
      </c>
      <c r="L7" s="192">
        <f>+VLOOKUP($E7,[2]Hybrid!$1:$1048576,L$2,FALSE)</f>
        <v>8384.9726969999992</v>
      </c>
      <c r="M7" s="192">
        <f>+VLOOKUP($E7,[2]Hybrid!$1:$1048576,M$2,FALSE)</f>
        <v>8473.4298080000008</v>
      </c>
      <c r="N7" s="192">
        <f>+VLOOKUP($E7,[2]Hybrid!$1:$1048576,N$2,FALSE)</f>
        <v>8569.2031760000009</v>
      </c>
      <c r="O7" s="192">
        <f>+VLOOKUP($E7,[2]Hybrid!$1:$1048576,O$2,FALSE)</f>
        <v>8670.3748360000009</v>
      </c>
      <c r="P7" s="192">
        <f>+VLOOKUP($E7,[2]Hybrid!$1:$1048576,P$2,FALSE)</f>
        <v>8775.3060150000001</v>
      </c>
      <c r="Q7" s="192">
        <f>+VLOOKUP($E7,[2]Hybrid!$1:$1048576,Q$2,FALSE)</f>
        <v>8882.5442060000005</v>
      </c>
      <c r="R7" s="192">
        <f>+VLOOKUP($E7,[2]Hybrid!$1:$1048576,R$2,FALSE)</f>
        <v>8990.7536029999992</v>
      </c>
      <c r="S7" s="192">
        <f>+VLOOKUP($E7,[2]Hybrid!$1:$1048576,S$2,FALSE)</f>
        <v>9098.6626849999993</v>
      </c>
      <c r="T7" s="192">
        <f>+VLOOKUP($E7,[2]Hybrid!$1:$1048576,T$2,FALSE)</f>
        <v>9205.0230240000001</v>
      </c>
      <c r="U7" s="192">
        <f>+VLOOKUP($E7,[2]Hybrid!$1:$1048576,U$2,FALSE)</f>
        <v>9308.5737829999998</v>
      </c>
      <c r="V7" s="192">
        <f>+VLOOKUP($E7,[2]Hybrid!$1:$1048576,V$2,FALSE)</f>
        <v>9408.7536170000003</v>
      </c>
      <c r="W7" s="192">
        <f>+VLOOKUP($E7,[2]Hybrid!$1:$1048576,W$2,FALSE)</f>
        <v>9505.5997790000001</v>
      </c>
      <c r="X7" s="192">
        <f>+VLOOKUP($E7,[2]Hybrid!$1:$1048576,X$2,FALSE)</f>
        <v>9598.8301269999993</v>
      </c>
      <c r="Y7" s="192">
        <f>+VLOOKUP($E7,[2]Hybrid!$1:$1048576,Y$2,FALSE)</f>
        <v>9687.9491149999994</v>
      </c>
      <c r="Z7" s="192">
        <f>+VLOOKUP($E7,[2]Hybrid!$1:$1048576,Z$2,FALSE)</f>
        <v>9772.3322740000003</v>
      </c>
      <c r="AA7" s="192">
        <f>+VLOOKUP($E7,[2]Hybrid!$1:$1048576,AA$2,FALSE)</f>
        <v>9851.2702019999997</v>
      </c>
      <c r="AB7" s="192">
        <f>+VLOOKUP($E7,[2]Hybrid!$1:$1048576,AB$2,FALSE)</f>
        <v>9923.9897409999994</v>
      </c>
      <c r="AC7" s="192">
        <f>+VLOOKUP($E7,[2]Hybrid!$1:$1048576,AC$2,FALSE)</f>
        <v>9989.6638970000004</v>
      </c>
      <c r="AD7" s="192">
        <f>+VLOOKUP($E7,[2]Hybrid!$1:$1048576,AD$2,FALSE)</f>
        <v>10047.416999999999</v>
      </c>
      <c r="AE7" s="192">
        <f>+VLOOKUP($E7,[2]Hybrid!$1:$1048576,AE$2,FALSE)</f>
        <v>10096.32872</v>
      </c>
      <c r="AF7" s="192">
        <f>+VLOOKUP($E7,[2]Hybrid!$1:$1048576,AF$2,FALSE)</f>
        <v>10135.43886</v>
      </c>
      <c r="AG7" s="192">
        <f>+VLOOKUP($E7,[2]Hybrid!$1:$1048576,AG$2,FALSE)</f>
        <v>10163.754139999999</v>
      </c>
      <c r="AH7" s="192">
        <f>+VLOOKUP($E7,[2]Hybrid!$1:$1048576,AH$2,FALSE)</f>
        <v>10180.257670000001</v>
      </c>
      <c r="AI7" s="192">
        <f>+VLOOKUP($E7,[2]Hybrid!$1:$1048576,AI$2,FALSE)</f>
        <v>10183.92151</v>
      </c>
      <c r="AJ7" s="192">
        <f>+VLOOKUP($E7,[2]Hybrid!$1:$1048576,AJ$2,FALSE)</f>
        <v>10173.72251</v>
      </c>
      <c r="AK7" s="192">
        <f>+VLOOKUP($E7,[2]Hybrid!$1:$1048576,AK$2,FALSE)</f>
        <v>10148.661620000001</v>
      </c>
      <c r="AL7" s="192">
        <f>+VLOOKUP($E7,[2]Hybrid!$1:$1048576,AL$2,FALSE)</f>
        <v>10107.786249999999</v>
      </c>
      <c r="AM7" s="192">
        <f>+VLOOKUP($E7,[2]Hybrid!$1:$1048576,AM$2,FALSE)</f>
        <v>10050.215620000001</v>
      </c>
      <c r="AN7" s="192">
        <f>+VLOOKUP($E7,[2]Hybrid!$1:$1048576,AN$2,FALSE)</f>
        <v>9975.1682710000005</v>
      </c>
      <c r="AO7" s="192">
        <f>+VLOOKUP($E7,[2]Hybrid!$1:$1048576,AO$2,FALSE)</f>
        <v>9881.9910519999994</v>
      </c>
    </row>
    <row r="8" spans="1:41" ht="15" customHeight="1" x14ac:dyDescent="0.25">
      <c r="A8" s="521"/>
      <c r="B8" s="531"/>
      <c r="C8" s="189"/>
      <c r="D8" s="190" t="s">
        <v>97</v>
      </c>
      <c r="E8" s="191" t="s">
        <v>98</v>
      </c>
      <c r="F8" s="192">
        <f>+VLOOKUP($E8,[2]Hybrid!$1:$1048576,F$2,FALSE)</f>
        <v>6777.6024520000001</v>
      </c>
      <c r="G8" s="192">
        <f>+VLOOKUP($E8,[2]Hybrid!$1:$1048576,G$2,FALSE)</f>
        <v>6646.7628590000004</v>
      </c>
      <c r="H8" s="192">
        <f>+VLOOKUP($E8,[2]Hybrid!$1:$1048576,H$2,FALSE)</f>
        <v>6558.9663899999996</v>
      </c>
      <c r="I8" s="192">
        <f>+VLOOKUP($E8,[2]Hybrid!$1:$1048576,I$2,FALSE)</f>
        <v>6502.0081819999996</v>
      </c>
      <c r="J8" s="192">
        <f>+VLOOKUP($E8,[2]Hybrid!$1:$1048576,J$2,FALSE)</f>
        <v>6467.2622339999998</v>
      </c>
      <c r="K8" s="192">
        <f>+VLOOKUP($E8,[2]Hybrid!$1:$1048576,K$2,FALSE)</f>
        <v>6448.6372540000002</v>
      </c>
      <c r="L8" s="192">
        <f>+VLOOKUP($E8,[2]Hybrid!$1:$1048576,L$2,FALSE)</f>
        <v>6442.2478359999996</v>
      </c>
      <c r="M8" s="192">
        <f>+VLOOKUP($E8,[2]Hybrid!$1:$1048576,M$2,FALSE)</f>
        <v>6445.6930069999999</v>
      </c>
      <c r="N8" s="192">
        <f>+VLOOKUP($E8,[2]Hybrid!$1:$1048576,N$2,FALSE)</f>
        <v>6457.0498029999999</v>
      </c>
      <c r="O8" s="192">
        <f>+VLOOKUP($E8,[2]Hybrid!$1:$1048576,O$2,FALSE)</f>
        <v>6474.7042240000001</v>
      </c>
      <c r="P8" s="192">
        <f>+VLOOKUP($E8,[2]Hybrid!$1:$1048576,P$2,FALSE)</f>
        <v>6497.2552519999999</v>
      </c>
      <c r="Q8" s="192">
        <f>+VLOOKUP($E8,[2]Hybrid!$1:$1048576,Q$2,FALSE)</f>
        <v>6523.4452209999999</v>
      </c>
      <c r="R8" s="192">
        <f>+VLOOKUP($E8,[2]Hybrid!$1:$1048576,R$2,FALSE)</f>
        <v>6552.1088669999999</v>
      </c>
      <c r="S8" s="192">
        <f>+VLOOKUP($E8,[2]Hybrid!$1:$1048576,S$2,FALSE)</f>
        <v>6582.1355400000002</v>
      </c>
      <c r="T8" s="192">
        <f>+VLOOKUP($E8,[2]Hybrid!$1:$1048576,T$2,FALSE)</f>
        <v>6612.43984</v>
      </c>
      <c r="U8" s="192">
        <f>+VLOOKUP($E8,[2]Hybrid!$1:$1048576,U$2,FALSE)</f>
        <v>6641.9366460000001</v>
      </c>
      <c r="V8" s="192">
        <f>+VLOOKUP($E8,[2]Hybrid!$1:$1048576,V$2,FALSE)</f>
        <v>6670.0211019999997</v>
      </c>
      <c r="W8" s="192">
        <f>+VLOOKUP($E8,[2]Hybrid!$1:$1048576,W$2,FALSE)</f>
        <v>6696.5179099999996</v>
      </c>
      <c r="X8" s="192">
        <f>+VLOOKUP($E8,[2]Hybrid!$1:$1048576,X$2,FALSE)</f>
        <v>6721.0787929999997</v>
      </c>
      <c r="Y8" s="192">
        <f>+VLOOKUP($E8,[2]Hybrid!$1:$1048576,Y$2,FALSE)</f>
        <v>6743.2423369999997</v>
      </c>
      <c r="Z8" s="192">
        <f>+VLOOKUP($E8,[2]Hybrid!$1:$1048576,Z$2,FALSE)</f>
        <v>6762.4847650000002</v>
      </c>
      <c r="AA8" s="192">
        <f>+VLOOKUP($E8,[2]Hybrid!$1:$1048576,AA$2,FALSE)</f>
        <v>6778.2466379999996</v>
      </c>
      <c r="AB8" s="192">
        <f>+VLOOKUP($E8,[2]Hybrid!$1:$1048576,AB$2,FALSE)</f>
        <v>6789.9459989999996</v>
      </c>
      <c r="AC8" s="192">
        <f>+VLOOKUP($E8,[2]Hybrid!$1:$1048576,AC$2,FALSE)</f>
        <v>6796.9849809999996</v>
      </c>
      <c r="AD8" s="192">
        <f>+VLOOKUP($E8,[2]Hybrid!$1:$1048576,AD$2,FALSE)</f>
        <v>6798.753847</v>
      </c>
      <c r="AE8" s="192">
        <f>+VLOOKUP($E8,[2]Hybrid!$1:$1048576,AE$2,FALSE)</f>
        <v>6794.6345929999998</v>
      </c>
      <c r="AF8" s="192">
        <f>+VLOOKUP($E8,[2]Hybrid!$1:$1048576,AF$2,FALSE)</f>
        <v>6784.0052519999999</v>
      </c>
      <c r="AG8" s="192">
        <f>+VLOOKUP($E8,[2]Hybrid!$1:$1048576,AG$2,FALSE)</f>
        <v>6766.2455380000001</v>
      </c>
      <c r="AH8" s="192">
        <f>+VLOOKUP($E8,[2]Hybrid!$1:$1048576,AH$2,FALSE)</f>
        <v>6740.7441200000003</v>
      </c>
      <c r="AI8" s="192">
        <f>+VLOOKUP($E8,[2]Hybrid!$1:$1048576,AI$2,FALSE)</f>
        <v>6706.9076809999997</v>
      </c>
      <c r="AJ8" s="192">
        <f>+VLOOKUP($E8,[2]Hybrid!$1:$1048576,AJ$2,FALSE)</f>
        <v>6664.1717390000003</v>
      </c>
      <c r="AK8" s="192">
        <f>+VLOOKUP($E8,[2]Hybrid!$1:$1048576,AK$2,FALSE)</f>
        <v>6612.0131119999996</v>
      </c>
      <c r="AL8" s="192">
        <f>+VLOOKUP($E8,[2]Hybrid!$1:$1048576,AL$2,FALSE)</f>
        <v>6549.9637560000001</v>
      </c>
      <c r="AM8" s="192">
        <f>+VLOOKUP($E8,[2]Hybrid!$1:$1048576,AM$2,FALSE)</f>
        <v>6477.6256160000003</v>
      </c>
      <c r="AN8" s="192">
        <f>+VLOOKUP($E8,[2]Hybrid!$1:$1048576,AN$2,FALSE)</f>
        <v>6394.6859949999998</v>
      </c>
      <c r="AO8" s="192">
        <f>+VLOOKUP($E8,[2]Hybrid!$1:$1048576,AO$2,FALSE)</f>
        <v>6300.9328260000002</v>
      </c>
    </row>
    <row r="9" spans="1:41" ht="15" customHeight="1" x14ac:dyDescent="0.25">
      <c r="A9" s="521"/>
      <c r="B9" s="531"/>
      <c r="C9" s="189"/>
      <c r="D9" s="190" t="s">
        <v>99</v>
      </c>
      <c r="E9" s="191" t="s">
        <v>100</v>
      </c>
      <c r="F9" s="192">
        <f>+VLOOKUP($E9,[2]Hybrid!$1:$1048576,F$2,FALSE)</f>
        <v>4159.6639080000004</v>
      </c>
      <c r="G9" s="192">
        <f>+VLOOKUP($E9,[2]Hybrid!$1:$1048576,G$2,FALSE)</f>
        <v>4054.5797419999999</v>
      </c>
      <c r="H9" s="192">
        <f>+VLOOKUP($E9,[2]Hybrid!$1:$1048576,H$2,FALSE)</f>
        <v>3973.828501</v>
      </c>
      <c r="I9" s="192">
        <f>+VLOOKUP($E9,[2]Hybrid!$1:$1048576,I$2,FALSE)</f>
        <v>3910.0598810000001</v>
      </c>
      <c r="J9" s="192">
        <f>+VLOOKUP($E9,[2]Hybrid!$1:$1048576,J$2,FALSE)</f>
        <v>3858.1675</v>
      </c>
      <c r="K9" s="192">
        <f>+VLOOKUP($E9,[2]Hybrid!$1:$1048576,K$2,FALSE)</f>
        <v>3814.6035219999999</v>
      </c>
      <c r="L9" s="192">
        <f>+VLOOKUP($E9,[2]Hybrid!$1:$1048576,L$2,FALSE)</f>
        <v>3777.116959</v>
      </c>
      <c r="M9" s="192">
        <f>+VLOOKUP($E9,[2]Hybrid!$1:$1048576,M$2,FALSE)</f>
        <v>3744.31558</v>
      </c>
      <c r="N9" s="192">
        <f>+VLOOKUP($E9,[2]Hybrid!$1:$1048576,N$2,FALSE)</f>
        <v>3715.1046799999999</v>
      </c>
      <c r="O9" s="192">
        <f>+VLOOKUP($E9,[2]Hybrid!$1:$1048576,O$2,FALSE)</f>
        <v>3688.579463</v>
      </c>
      <c r="P9" s="192">
        <f>+VLOOKUP($E9,[2]Hybrid!$1:$1048576,P$2,FALSE)</f>
        <v>3663.9665329999998</v>
      </c>
      <c r="Q9" s="192">
        <f>+VLOOKUP($E9,[2]Hybrid!$1:$1048576,Q$2,FALSE)</f>
        <v>3640.5846350000002</v>
      </c>
      <c r="R9" s="192">
        <f>+VLOOKUP($E9,[2]Hybrid!$1:$1048576,R$2,FALSE)</f>
        <v>3617.817955</v>
      </c>
      <c r="S9" s="192">
        <f>+VLOOKUP($E9,[2]Hybrid!$1:$1048576,S$2,FALSE)</f>
        <v>3595.0978409999998</v>
      </c>
      <c r="T9" s="192">
        <f>+VLOOKUP($E9,[2]Hybrid!$1:$1048576,T$2,FALSE)</f>
        <v>3571.890077</v>
      </c>
      <c r="U9" s="192">
        <f>+VLOOKUP($E9,[2]Hybrid!$1:$1048576,U$2,FALSE)</f>
        <v>3547.6856429999998</v>
      </c>
      <c r="V9" s="192">
        <f>+VLOOKUP($E9,[2]Hybrid!$1:$1048576,V$2,FALSE)</f>
        <v>3522.227875</v>
      </c>
      <c r="W9" s="192">
        <f>+VLOOKUP($E9,[2]Hybrid!$1:$1048576,W$2,FALSE)</f>
        <v>3495.48587</v>
      </c>
      <c r="X9" s="192">
        <f>+VLOOKUP($E9,[2]Hybrid!$1:$1048576,X$2,FALSE)</f>
        <v>3467.3739719999999</v>
      </c>
      <c r="Y9" s="192">
        <f>+VLOOKUP($E9,[2]Hybrid!$1:$1048576,Y$2,FALSE)</f>
        <v>3437.7763559999999</v>
      </c>
      <c r="Z9" s="192">
        <f>+VLOOKUP($E9,[2]Hybrid!$1:$1048576,Z$2,FALSE)</f>
        <v>3406.5692089999998</v>
      </c>
      <c r="AA9" s="192">
        <f>+VLOOKUP($E9,[2]Hybrid!$1:$1048576,AA$2,FALSE)</f>
        <v>3373.632286</v>
      </c>
      <c r="AB9" s="192">
        <f>+VLOOKUP($E9,[2]Hybrid!$1:$1048576,AB$2,FALSE)</f>
        <v>3338.854237</v>
      </c>
      <c r="AC9" s="192">
        <f>+VLOOKUP($E9,[2]Hybrid!$1:$1048576,AC$2,FALSE)</f>
        <v>3302.134708</v>
      </c>
      <c r="AD9" s="192">
        <f>+VLOOKUP($E9,[2]Hybrid!$1:$1048576,AD$2,FALSE)</f>
        <v>3263.3849329999998</v>
      </c>
      <c r="AE9" s="192">
        <f>+VLOOKUP($E9,[2]Hybrid!$1:$1048576,AE$2,FALSE)</f>
        <v>3222.527724</v>
      </c>
      <c r="AF9" s="192">
        <f>+VLOOKUP($E9,[2]Hybrid!$1:$1048576,AF$2,FALSE)</f>
        <v>3179.4972819999998</v>
      </c>
      <c r="AG9" s="192">
        <f>+VLOOKUP($E9,[2]Hybrid!$1:$1048576,AG$2,FALSE)</f>
        <v>3134.2390529999998</v>
      </c>
      <c r="AH9" s="192">
        <f>+VLOOKUP($E9,[2]Hybrid!$1:$1048576,AH$2,FALSE)</f>
        <v>3086.7096969999998</v>
      </c>
      <c r="AI9" s="192">
        <f>+VLOOKUP($E9,[2]Hybrid!$1:$1048576,AI$2,FALSE)</f>
        <v>3036.8772020000001</v>
      </c>
      <c r="AJ9" s="192">
        <f>+VLOOKUP($E9,[2]Hybrid!$1:$1048576,AJ$2,FALSE)</f>
        <v>2984.721137</v>
      </c>
      <c r="AK9" s="192">
        <f>+VLOOKUP($E9,[2]Hybrid!$1:$1048576,AK$2,FALSE)</f>
        <v>2930.233021</v>
      </c>
      <c r="AL9" s="192">
        <f>+VLOOKUP($E9,[2]Hybrid!$1:$1048576,AL$2,FALSE)</f>
        <v>2873.4168209999998</v>
      </c>
      <c r="AM9" s="192">
        <f>+VLOOKUP($E9,[2]Hybrid!$1:$1048576,AM$2,FALSE)</f>
        <v>2814.2895469999999</v>
      </c>
      <c r="AN9" s="192">
        <f>+VLOOKUP($E9,[2]Hybrid!$1:$1048576,AN$2,FALSE)</f>
        <v>2752.8819659999999</v>
      </c>
      <c r="AO9" s="192">
        <f>+VLOOKUP($E9,[2]Hybrid!$1:$1048576,AO$2,FALSE)</f>
        <v>2689.2394330000002</v>
      </c>
    </row>
    <row r="10" spans="1:41" ht="15" customHeight="1" x14ac:dyDescent="0.25">
      <c r="A10" s="521"/>
      <c r="B10" s="531"/>
      <c r="C10" s="189"/>
      <c r="D10" s="190" t="s">
        <v>101</v>
      </c>
      <c r="E10" s="191" t="s">
        <v>102</v>
      </c>
      <c r="F10" s="192">
        <f>+VLOOKUP($E10,[2]Hybrid!$1:$1048576,F$2,FALSE)</f>
        <v>2503.7292430000002</v>
      </c>
      <c r="G10" s="192">
        <f>+VLOOKUP($E10,[2]Hybrid!$1:$1048576,G$2,FALSE)</f>
        <v>2442.716915</v>
      </c>
      <c r="H10" s="192">
        <f>+VLOOKUP($E10,[2]Hybrid!$1:$1048576,H$2,FALSE)</f>
        <v>2395.2654670000002</v>
      </c>
      <c r="I10" s="192">
        <f>+VLOOKUP($E10,[2]Hybrid!$1:$1048576,I$2,FALSE)</f>
        <v>2356.6831419999999</v>
      </c>
      <c r="J10" s="192">
        <f>+VLOOKUP($E10,[2]Hybrid!$1:$1048576,J$2,FALSE)</f>
        <v>2323.7961810000002</v>
      </c>
      <c r="K10" s="192">
        <f>+VLOOKUP($E10,[2]Hybrid!$1:$1048576,K$2,FALSE)</f>
        <v>2294.4653079999998</v>
      </c>
      <c r="L10" s="192">
        <f>+VLOOKUP($E10,[2]Hybrid!$1:$1048576,L$2,FALSE)</f>
        <v>2267.3805320000001</v>
      </c>
      <c r="M10" s="192">
        <f>+VLOOKUP($E10,[2]Hybrid!$1:$1048576,M$2,FALSE)</f>
        <v>2241.7722520000002</v>
      </c>
      <c r="N10" s="192">
        <f>+VLOOKUP($E10,[2]Hybrid!$1:$1048576,N$2,FALSE)</f>
        <v>2217.0646750000001</v>
      </c>
      <c r="O10" s="192">
        <f>+VLOOKUP($E10,[2]Hybrid!$1:$1048576,O$2,FALSE)</f>
        <v>2192.8016579999999</v>
      </c>
      <c r="P10" s="192">
        <f>+VLOOKUP($E10,[2]Hybrid!$1:$1048576,P$2,FALSE)</f>
        <v>2168.6074950000002</v>
      </c>
      <c r="Q10" s="192">
        <f>+VLOOKUP($E10,[2]Hybrid!$1:$1048576,Q$2,FALSE)</f>
        <v>2144.1620419999999</v>
      </c>
      <c r="R10" s="192">
        <f>+VLOOKUP($E10,[2]Hybrid!$1:$1048576,R$2,FALSE)</f>
        <v>2119.1846489999998</v>
      </c>
      <c r="S10" s="192">
        <f>+VLOOKUP($E10,[2]Hybrid!$1:$1048576,S$2,FALSE)</f>
        <v>2093.4237050000002</v>
      </c>
      <c r="T10" s="192">
        <f>+VLOOKUP($E10,[2]Hybrid!$1:$1048576,T$2,FALSE)</f>
        <v>2066.6497490000002</v>
      </c>
      <c r="U10" s="192">
        <f>+VLOOKUP($E10,[2]Hybrid!$1:$1048576,U$2,FALSE)</f>
        <v>2038.650821</v>
      </c>
      <c r="V10" s="192">
        <f>+VLOOKUP($E10,[2]Hybrid!$1:$1048576,V$2,FALSE)</f>
        <v>2009.352556</v>
      </c>
      <c r="W10" s="192">
        <f>+VLOOKUP($E10,[2]Hybrid!$1:$1048576,W$2,FALSE)</f>
        <v>1978.8037850000001</v>
      </c>
      <c r="X10" s="192">
        <f>+VLOOKUP($E10,[2]Hybrid!$1:$1048576,X$2,FALSE)</f>
        <v>1947.030874</v>
      </c>
      <c r="Y10" s="192">
        <f>+VLOOKUP($E10,[2]Hybrid!$1:$1048576,Y$2,FALSE)</f>
        <v>1914.0486639999999</v>
      </c>
      <c r="Z10" s="192">
        <f>+VLOOKUP($E10,[2]Hybrid!$1:$1048576,Z$2,FALSE)</f>
        <v>1879.871112</v>
      </c>
      <c r="AA10" s="192">
        <f>+VLOOKUP($E10,[2]Hybrid!$1:$1048576,AA$2,FALSE)</f>
        <v>1844.5167630000001</v>
      </c>
      <c r="AB10" s="192">
        <f>+VLOOKUP($E10,[2]Hybrid!$1:$1048576,AB$2,FALSE)</f>
        <v>1808.011113</v>
      </c>
      <c r="AC10" s="192">
        <f>+VLOOKUP($E10,[2]Hybrid!$1:$1048576,AC$2,FALSE)</f>
        <v>1770.3873510000001</v>
      </c>
      <c r="AD10" s="192">
        <f>+VLOOKUP($E10,[2]Hybrid!$1:$1048576,AD$2,FALSE)</f>
        <v>1731.6863310000001</v>
      </c>
      <c r="AE10" s="192">
        <f>+VLOOKUP($E10,[2]Hybrid!$1:$1048576,AE$2,FALSE)</f>
        <v>1691.95624</v>
      </c>
      <c r="AF10" s="192">
        <f>+VLOOKUP($E10,[2]Hybrid!$1:$1048576,AF$2,FALSE)</f>
        <v>1651.25215</v>
      </c>
      <c r="AG10" s="192">
        <f>+VLOOKUP($E10,[2]Hybrid!$1:$1048576,AG$2,FALSE)</f>
        <v>1609.635575</v>
      </c>
      <c r="AH10" s="192">
        <f>+VLOOKUP($E10,[2]Hybrid!$1:$1048576,AH$2,FALSE)</f>
        <v>1567.1740359999999</v>
      </c>
      <c r="AI10" s="192">
        <f>+VLOOKUP($E10,[2]Hybrid!$1:$1048576,AI$2,FALSE)</f>
        <v>1523.940652</v>
      </c>
      <c r="AJ10" s="192">
        <f>+VLOOKUP($E10,[2]Hybrid!$1:$1048576,AJ$2,FALSE)</f>
        <v>1480.0137319999999</v>
      </c>
      <c r="AK10" s="192">
        <f>+VLOOKUP($E10,[2]Hybrid!$1:$1048576,AK$2,FALSE)</f>
        <v>1435.4763680000001</v>
      </c>
      <c r="AL10" s="192">
        <f>+VLOOKUP($E10,[2]Hybrid!$1:$1048576,AL$2,FALSE)</f>
        <v>1390.416017</v>
      </c>
      <c r="AM10" s="192">
        <f>+VLOOKUP($E10,[2]Hybrid!$1:$1048576,AM$2,FALSE)</f>
        <v>1344.9240589999999</v>
      </c>
      <c r="AN10" s="192">
        <f>+VLOOKUP($E10,[2]Hybrid!$1:$1048576,AN$2,FALSE)</f>
        <v>1299.0953569999999</v>
      </c>
      <c r="AO10" s="192">
        <f>+VLOOKUP($E10,[2]Hybrid!$1:$1048576,AO$2,FALSE)</f>
        <v>1253.0278020000001</v>
      </c>
    </row>
    <row r="11" spans="1:41" ht="15" customHeight="1" x14ac:dyDescent="0.25">
      <c r="A11" s="521"/>
      <c r="B11" s="531"/>
      <c r="C11" s="189"/>
      <c r="D11" s="190" t="s">
        <v>103</v>
      </c>
      <c r="E11" s="191" t="s">
        <v>104</v>
      </c>
      <c r="F11" s="192">
        <f>+VLOOKUP($E11,[2]Hybrid!$1:$1048576,F$2,FALSE)</f>
        <v>1243.6668460000001</v>
      </c>
      <c r="G11" s="192">
        <f>+VLOOKUP($E11,[2]Hybrid!$1:$1048576,G$2,FALSE)</f>
        <v>1210.492495</v>
      </c>
      <c r="H11" s="192">
        <f>+VLOOKUP($E11,[2]Hybrid!$1:$1048576,H$2,FALSE)</f>
        <v>1182.3238590000001</v>
      </c>
      <c r="I11" s="192">
        <f>+VLOOKUP($E11,[2]Hybrid!$1:$1048576,I$2,FALSE)</f>
        <v>1156.6361939999999</v>
      </c>
      <c r="J11" s="192">
        <f>+VLOOKUP($E11,[2]Hybrid!$1:$1048576,J$2,FALSE)</f>
        <v>1131.8888019999999</v>
      </c>
      <c r="K11" s="192">
        <f>+VLOOKUP($E11,[2]Hybrid!$1:$1048576,K$2,FALSE)</f>
        <v>1107.1769650000001</v>
      </c>
      <c r="L11" s="192">
        <f>+VLOOKUP($E11,[2]Hybrid!$1:$1048576,L$2,FALSE)</f>
        <v>1082.050888</v>
      </c>
      <c r="M11" s="192">
        <f>+VLOOKUP($E11,[2]Hybrid!$1:$1048576,M$2,FALSE)</f>
        <v>1056.3349410000001</v>
      </c>
      <c r="N11" s="192">
        <f>+VLOOKUP($E11,[2]Hybrid!$1:$1048576,N$2,FALSE)</f>
        <v>1029.9551939999999</v>
      </c>
      <c r="O11" s="192">
        <f>+VLOOKUP($E11,[2]Hybrid!$1:$1048576,O$2,FALSE)</f>
        <v>1002.894756</v>
      </c>
      <c r="P11" s="192">
        <f>+VLOOKUP($E11,[2]Hybrid!$1:$1048576,P$2,FALSE)</f>
        <v>975.17131329999995</v>
      </c>
      <c r="Q11" s="192">
        <f>+VLOOKUP($E11,[2]Hybrid!$1:$1048576,Q$2,FALSE)</f>
        <v>946.8241524</v>
      </c>
      <c r="R11" s="192">
        <f>+VLOOKUP($E11,[2]Hybrid!$1:$1048576,R$2,FALSE)</f>
        <v>917.90639550000003</v>
      </c>
      <c r="S11" s="192">
        <f>+VLOOKUP($E11,[2]Hybrid!$1:$1048576,S$2,FALSE)</f>
        <v>888.48020220000001</v>
      </c>
      <c r="T11" s="192">
        <f>+VLOOKUP($E11,[2]Hybrid!$1:$1048576,T$2,FALSE)</f>
        <v>858.61372900000003</v>
      </c>
      <c r="U11" s="192">
        <f>+VLOOKUP($E11,[2]Hybrid!$1:$1048576,U$2,FALSE)</f>
        <v>828.37916280000002</v>
      </c>
      <c r="V11" s="192">
        <f>+VLOOKUP($E11,[2]Hybrid!$1:$1048576,V$2,FALSE)</f>
        <v>797.88431460000004</v>
      </c>
      <c r="W11" s="192">
        <f>+VLOOKUP($E11,[2]Hybrid!$1:$1048576,W$2,FALSE)</f>
        <v>767.26368260000004</v>
      </c>
      <c r="X11" s="192">
        <f>+VLOOKUP($E11,[2]Hybrid!$1:$1048576,X$2,FALSE)</f>
        <v>736.63803429999996</v>
      </c>
      <c r="Y11" s="192">
        <f>+VLOOKUP($E11,[2]Hybrid!$1:$1048576,Y$2,FALSE)</f>
        <v>706.11730880000005</v>
      </c>
      <c r="Z11" s="192">
        <f>+VLOOKUP($E11,[2]Hybrid!$1:$1048576,Z$2,FALSE)</f>
        <v>675.8033964</v>
      </c>
      <c r="AA11" s="192">
        <f>+VLOOKUP($E11,[2]Hybrid!$1:$1048576,AA$2,FALSE)</f>
        <v>645.79139269999996</v>
      </c>
      <c r="AB11" s="192">
        <f>+VLOOKUP($E11,[2]Hybrid!$1:$1048576,AB$2,FALSE)</f>
        <v>616.16995429999997</v>
      </c>
      <c r="AC11" s="192">
        <f>+VLOOKUP($E11,[2]Hybrid!$1:$1048576,AC$2,FALSE)</f>
        <v>587.02122610000004</v>
      </c>
      <c r="AD11" s="192">
        <f>+VLOOKUP($E11,[2]Hybrid!$1:$1048576,AD$2,FALSE)</f>
        <v>558.42062120000003</v>
      </c>
      <c r="AE11" s="192">
        <f>+VLOOKUP($E11,[2]Hybrid!$1:$1048576,AE$2,FALSE)</f>
        <v>530.43659439999999</v>
      </c>
      <c r="AF11" s="192">
        <f>+VLOOKUP($E11,[2]Hybrid!$1:$1048576,AF$2,FALSE)</f>
        <v>503.13047669999997</v>
      </c>
      <c r="AG11" s="192">
        <f>+VLOOKUP($E11,[2]Hybrid!$1:$1048576,AG$2,FALSE)</f>
        <v>476.55639020000001</v>
      </c>
      <c r="AH11" s="192">
        <f>+VLOOKUP($E11,[2]Hybrid!$1:$1048576,AH$2,FALSE)</f>
        <v>450.76124659999999</v>
      </c>
      <c r="AI11" s="192">
        <f>+VLOOKUP($E11,[2]Hybrid!$1:$1048576,AI$2,FALSE)</f>
        <v>425.78482289999999</v>
      </c>
      <c r="AJ11" s="192">
        <f>+VLOOKUP($E11,[2]Hybrid!$1:$1048576,AJ$2,FALSE)</f>
        <v>401.65990499999998</v>
      </c>
      <c r="AK11" s="192">
        <f>+VLOOKUP($E11,[2]Hybrid!$1:$1048576,AK$2,FALSE)</f>
        <v>378.41249199999999</v>
      </c>
      <c r="AL11" s="192">
        <f>+VLOOKUP($E11,[2]Hybrid!$1:$1048576,AL$2,FALSE)</f>
        <v>356.06205360000001</v>
      </c>
      <c r="AM11" s="192">
        <f>+VLOOKUP($E11,[2]Hybrid!$1:$1048576,AM$2,FALSE)</f>
        <v>334.62183540000001</v>
      </c>
      <c r="AN11" s="192">
        <f>+VLOOKUP($E11,[2]Hybrid!$1:$1048576,AN$2,FALSE)</f>
        <v>314.09920490000002</v>
      </c>
      <c r="AO11" s="192">
        <f>+VLOOKUP($E11,[2]Hybrid!$1:$1048576,AO$2,FALSE)</f>
        <v>294.4960332</v>
      </c>
    </row>
    <row r="12" spans="1:41" ht="15" customHeight="1" x14ac:dyDescent="0.25">
      <c r="A12" s="521"/>
      <c r="B12" s="531"/>
      <c r="C12" s="189"/>
      <c r="D12" s="190" t="s">
        <v>105</v>
      </c>
      <c r="E12" s="191" t="s">
        <v>106</v>
      </c>
      <c r="F12" s="192">
        <f>+VLOOKUP($E12,[2]Hybrid!$1:$1048576,F$2,FALSE)</f>
        <v>2239.620606</v>
      </c>
      <c r="G12" s="192">
        <f>+VLOOKUP($E12,[2]Hybrid!$1:$1048576,G$2,FALSE)</f>
        <v>2182.9511910000001</v>
      </c>
      <c r="H12" s="192">
        <f>+VLOOKUP($E12,[2]Hybrid!$1:$1048576,H$2,FALSE)</f>
        <v>2132.398807</v>
      </c>
      <c r="I12" s="192">
        <f>+VLOOKUP($E12,[2]Hybrid!$1:$1048576,I$2,FALSE)</f>
        <v>2083.071058</v>
      </c>
      <c r="J12" s="192">
        <f>+VLOOKUP($E12,[2]Hybrid!$1:$1048576,J$2,FALSE)</f>
        <v>2032.3339960000001</v>
      </c>
      <c r="K12" s="192">
        <f>+VLOOKUP($E12,[2]Hybrid!$1:$1048576,K$2,FALSE)</f>
        <v>1978.945565</v>
      </c>
      <c r="L12" s="192">
        <f>+VLOOKUP($E12,[2]Hybrid!$1:$1048576,L$2,FALSE)</f>
        <v>1922.5733849999999</v>
      </c>
      <c r="M12" s="192">
        <f>+VLOOKUP($E12,[2]Hybrid!$1:$1048576,M$2,FALSE)</f>
        <v>1863.38723</v>
      </c>
      <c r="N12" s="192">
        <f>+VLOOKUP($E12,[2]Hybrid!$1:$1048576,N$2,FALSE)</f>
        <v>1801.724555</v>
      </c>
      <c r="O12" s="192">
        <f>+VLOOKUP($E12,[2]Hybrid!$1:$1048576,O$2,FALSE)</f>
        <v>1737.993365</v>
      </c>
      <c r="P12" s="192">
        <f>+VLOOKUP($E12,[2]Hybrid!$1:$1048576,P$2,FALSE)</f>
        <v>1672.625378</v>
      </c>
      <c r="Q12" s="192">
        <f>+VLOOKUP($E12,[2]Hybrid!$1:$1048576,Q$2,FALSE)</f>
        <v>1606.0510879999999</v>
      </c>
      <c r="R12" s="192">
        <f>+VLOOKUP($E12,[2]Hybrid!$1:$1048576,R$2,FALSE)</f>
        <v>1538.6862100000001</v>
      </c>
      <c r="S12" s="192">
        <f>+VLOOKUP($E12,[2]Hybrid!$1:$1048576,S$2,FALSE)</f>
        <v>1470.9242670000001</v>
      </c>
      <c r="T12" s="192">
        <f>+VLOOKUP($E12,[2]Hybrid!$1:$1048576,T$2,FALSE)</f>
        <v>1403.1326449999999</v>
      </c>
      <c r="U12" s="192">
        <f>+VLOOKUP($E12,[2]Hybrid!$1:$1048576,U$2,FALSE)</f>
        <v>1335.6506939999999</v>
      </c>
      <c r="V12" s="192">
        <f>+VLOOKUP($E12,[2]Hybrid!$1:$1048576,V$2,FALSE)</f>
        <v>1268.825599</v>
      </c>
      <c r="W12" s="192">
        <f>+VLOOKUP($E12,[2]Hybrid!$1:$1048576,W$2,FALSE)</f>
        <v>1202.9990499999999</v>
      </c>
      <c r="X12" s="192">
        <f>+VLOOKUP($E12,[2]Hybrid!$1:$1048576,X$2,FALSE)</f>
        <v>1138.4631460000001</v>
      </c>
      <c r="Y12" s="192">
        <f>+VLOOKUP($E12,[2]Hybrid!$1:$1048576,Y$2,FALSE)</f>
        <v>1075.4659349999999</v>
      </c>
      <c r="Z12" s="192">
        <f>+VLOOKUP($E12,[2]Hybrid!$1:$1048576,Z$2,FALSE)</f>
        <v>1014.216774</v>
      </c>
      <c r="AA12" s="192">
        <f>+VLOOKUP($E12,[2]Hybrid!$1:$1048576,AA$2,FALSE)</f>
        <v>954.88992159999998</v>
      </c>
      <c r="AB12" s="192">
        <f>+VLOOKUP($E12,[2]Hybrid!$1:$1048576,AB$2,FALSE)</f>
        <v>897.62714149999999</v>
      </c>
      <c r="AC12" s="192">
        <f>+VLOOKUP($E12,[2]Hybrid!$1:$1048576,AC$2,FALSE)</f>
        <v>842.53990999999996</v>
      </c>
      <c r="AD12" s="192">
        <f>+VLOOKUP($E12,[2]Hybrid!$1:$1048576,AD$2,FALSE)</f>
        <v>789.71152549999999</v>
      </c>
      <c r="AE12" s="192">
        <f>+VLOOKUP($E12,[2]Hybrid!$1:$1048576,AE$2,FALSE)</f>
        <v>739.19926090000001</v>
      </c>
      <c r="AF12" s="192">
        <f>+VLOOKUP($E12,[2]Hybrid!$1:$1048576,AF$2,FALSE)</f>
        <v>691.03658989999997</v>
      </c>
      <c r="AG12" s="192">
        <f>+VLOOKUP($E12,[2]Hybrid!$1:$1048576,AG$2,FALSE)</f>
        <v>645.23546839999995</v>
      </c>
      <c r="AH12" s="192">
        <f>+VLOOKUP($E12,[2]Hybrid!$1:$1048576,AH$2,FALSE)</f>
        <v>601.78863660000002</v>
      </c>
      <c r="AI12" s="192">
        <f>+VLOOKUP($E12,[2]Hybrid!$1:$1048576,AI$2,FALSE)</f>
        <v>560.67190200000005</v>
      </c>
      <c r="AJ12" s="192">
        <f>+VLOOKUP($E12,[2]Hybrid!$1:$1048576,AJ$2,FALSE)</f>
        <v>521.84636969999997</v>
      </c>
      <c r="AK12" s="192">
        <f>+VLOOKUP($E12,[2]Hybrid!$1:$1048576,AK$2,FALSE)</f>
        <v>485.2605901</v>
      </c>
      <c r="AL12" s="192">
        <f>+VLOOKUP($E12,[2]Hybrid!$1:$1048576,AL$2,FALSE)</f>
        <v>450.8526013</v>
      </c>
      <c r="AM12" s="192">
        <f>+VLOOKUP($E12,[2]Hybrid!$1:$1048576,AM$2,FALSE)</f>
        <v>418.55184889999998</v>
      </c>
      <c r="AN12" s="192">
        <f>+VLOOKUP($E12,[2]Hybrid!$1:$1048576,AN$2,FALSE)</f>
        <v>388.28096929999998</v>
      </c>
      <c r="AO12" s="192">
        <f>+VLOOKUP($E12,[2]Hybrid!$1:$1048576,AO$2,FALSE)</f>
        <v>359.95742790000003</v>
      </c>
    </row>
    <row r="13" spans="1:41" s="21" customFormat="1" ht="15" customHeight="1" x14ac:dyDescent="0.25">
      <c r="A13" s="521"/>
      <c r="B13" s="531"/>
      <c r="C13" s="184" t="s">
        <v>107</v>
      </c>
      <c r="D13" s="187"/>
      <c r="E13" s="188" t="s">
        <v>108</v>
      </c>
      <c r="F13" s="186">
        <f>+VLOOKUP($E13,[2]Hybrid!$1:$1048576,F$2,FALSE)</f>
        <v>44.765000000000001</v>
      </c>
      <c r="G13" s="186">
        <f>+VLOOKUP($E13,[2]Hybrid!$1:$1048576,G$2,FALSE)</f>
        <v>62.431569160000002</v>
      </c>
      <c r="H13" s="186">
        <f>+VLOOKUP($E13,[2]Hybrid!$1:$1048576,H$2,FALSE)</f>
        <v>81.013695670000004</v>
      </c>
      <c r="I13" s="186">
        <f>+VLOOKUP($E13,[2]Hybrid!$1:$1048576,I$2,FALSE)</f>
        <v>100.1229841</v>
      </c>
      <c r="J13" s="186">
        <f>+VLOOKUP($E13,[2]Hybrid!$1:$1048576,J$2,FALSE)</f>
        <v>119.5579104</v>
      </c>
      <c r="K13" s="186">
        <f>+VLOOKUP($E13,[2]Hybrid!$1:$1048576,K$2,FALSE)</f>
        <v>139.2691676</v>
      </c>
      <c r="L13" s="186">
        <f>+VLOOKUP($E13,[2]Hybrid!$1:$1048576,L$2,FALSE)</f>
        <v>159.34439549999999</v>
      </c>
      <c r="M13" s="186">
        <f>+VLOOKUP($E13,[2]Hybrid!$1:$1048576,M$2,FALSE)</f>
        <v>179.9408066</v>
      </c>
      <c r="N13" s="186">
        <f>+VLOOKUP($E13,[2]Hybrid!$1:$1048576,N$2,FALSE)</f>
        <v>201.21851040000001</v>
      </c>
      <c r="O13" s="186">
        <f>+VLOOKUP($E13,[2]Hybrid!$1:$1048576,O$2,FALSE)</f>
        <v>223.3499065</v>
      </c>
      <c r="P13" s="186">
        <f>+VLOOKUP($E13,[2]Hybrid!$1:$1048576,P$2,FALSE)</f>
        <v>246.53495860000001</v>
      </c>
      <c r="Q13" s="186">
        <f>+VLOOKUP($E13,[2]Hybrid!$1:$1048576,Q$2,FALSE)</f>
        <v>271.01943569999997</v>
      </c>
      <c r="R13" s="186">
        <f>+VLOOKUP($E13,[2]Hybrid!$1:$1048576,R$2,FALSE)</f>
        <v>297.11657609999997</v>
      </c>
      <c r="S13" s="186">
        <f>+VLOOKUP($E13,[2]Hybrid!$1:$1048576,S$2,FALSE)</f>
        <v>325.23391099999998</v>
      </c>
      <c r="T13" s="186">
        <f>+VLOOKUP($E13,[2]Hybrid!$1:$1048576,T$2,FALSE)</f>
        <v>355.90821999999997</v>
      </c>
      <c r="U13" s="186">
        <f>+VLOOKUP($E13,[2]Hybrid!$1:$1048576,U$2,FALSE)</f>
        <v>389.85320519999999</v>
      </c>
      <c r="V13" s="186">
        <f>+VLOOKUP($E13,[2]Hybrid!$1:$1048576,V$2,FALSE)</f>
        <v>428.03471080000003</v>
      </c>
      <c r="W13" s="186">
        <f>+VLOOKUP($E13,[2]Hybrid!$1:$1048576,W$2,FALSE)</f>
        <v>471.64531299999999</v>
      </c>
      <c r="X13" s="186">
        <f>+VLOOKUP($E13,[2]Hybrid!$1:$1048576,X$2,FALSE)</f>
        <v>522.01457400000004</v>
      </c>
      <c r="Y13" s="186">
        <f>+VLOOKUP($E13,[2]Hybrid!$1:$1048576,Y$2,FALSE)</f>
        <v>580.62348729999997</v>
      </c>
      <c r="Z13" s="186">
        <f>+VLOOKUP($E13,[2]Hybrid!$1:$1048576,Z$2,FALSE)</f>
        <v>649.11913960000004</v>
      </c>
      <c r="AA13" s="186">
        <f>+VLOOKUP($E13,[2]Hybrid!$1:$1048576,AA$2,FALSE)</f>
        <v>729.32712119999997</v>
      </c>
      <c r="AB13" s="186">
        <f>+VLOOKUP($E13,[2]Hybrid!$1:$1048576,AB$2,FALSE)</f>
        <v>823.26145610000003</v>
      </c>
      <c r="AC13" s="186">
        <f>+VLOOKUP($E13,[2]Hybrid!$1:$1048576,AC$2,FALSE)</f>
        <v>933.13160660000005</v>
      </c>
      <c r="AD13" s="186">
        <f>+VLOOKUP($E13,[2]Hybrid!$1:$1048576,AD$2,FALSE)</f>
        <v>1061.345851</v>
      </c>
      <c r="AE13" s="186">
        <f>+VLOOKUP($E13,[2]Hybrid!$1:$1048576,AE$2,FALSE)</f>
        <v>1210.510121</v>
      </c>
      <c r="AF13" s="186">
        <f>+VLOOKUP($E13,[2]Hybrid!$1:$1048576,AF$2,FALSE)</f>
        <v>1383.4212319999999</v>
      </c>
      <c r="AG13" s="186">
        <f>+VLOOKUP($E13,[2]Hybrid!$1:$1048576,AG$2,FALSE)</f>
        <v>1583.0533760000001</v>
      </c>
      <c r="AH13" s="186">
        <f>+VLOOKUP($E13,[2]Hybrid!$1:$1048576,AH$2,FALSE)</f>
        <v>1812.5367020000001</v>
      </c>
      <c r="AI13" s="186">
        <f>+VLOOKUP($E13,[2]Hybrid!$1:$1048576,AI$2,FALSE)</f>
        <v>2075.1269160000002</v>
      </c>
      <c r="AJ13" s="186">
        <f>+VLOOKUP($E13,[2]Hybrid!$1:$1048576,AJ$2,FALSE)</f>
        <v>2374.1649819999998</v>
      </c>
      <c r="AK13" s="186">
        <f>+VLOOKUP($E13,[2]Hybrid!$1:$1048576,AK$2,FALSE)</f>
        <v>2713.0262520000001</v>
      </c>
      <c r="AL13" s="186">
        <f>+VLOOKUP($E13,[2]Hybrid!$1:$1048576,AL$2,FALSE)</f>
        <v>3095.05881</v>
      </c>
      <c r="AM13" s="186">
        <f>+VLOOKUP($E13,[2]Hybrid!$1:$1048576,AM$2,FALSE)</f>
        <v>3523.5113040000001</v>
      </c>
      <c r="AN13" s="186">
        <f>+VLOOKUP($E13,[2]Hybrid!$1:$1048576,AN$2,FALSE)</f>
        <v>4001.4512439999999</v>
      </c>
      <c r="AO13" s="186">
        <f>+VLOOKUP($E13,[2]Hybrid!$1:$1048576,AO$2,FALSE)</f>
        <v>4531.6755119999998</v>
      </c>
    </row>
    <row r="14" spans="1:41" ht="15" customHeight="1" x14ac:dyDescent="0.25">
      <c r="A14" s="521"/>
      <c r="B14" s="531"/>
      <c r="C14" s="189"/>
      <c r="D14" s="190" t="s">
        <v>93</v>
      </c>
      <c r="E14" s="191" t="s">
        <v>109</v>
      </c>
      <c r="F14" s="192">
        <f>+VLOOKUP($E14,[2]Hybrid!$1:$1048576,F$2,FALSE)</f>
        <v>9.8427898650000003</v>
      </c>
      <c r="G14" s="192">
        <f>+VLOOKUP($E14,[2]Hybrid!$1:$1048576,G$2,FALSE)</f>
        <v>14.98677562</v>
      </c>
      <c r="H14" s="192">
        <f>+VLOOKUP($E14,[2]Hybrid!$1:$1048576,H$2,FALSE)</f>
        <v>20.44188892</v>
      </c>
      <c r="I14" s="192">
        <f>+VLOOKUP($E14,[2]Hybrid!$1:$1048576,I$2,FALSE)</f>
        <v>26.112449059999999</v>
      </c>
      <c r="J14" s="192">
        <f>+VLOOKUP($E14,[2]Hybrid!$1:$1048576,J$2,FALSE)</f>
        <v>31.950415840000002</v>
      </c>
      <c r="K14" s="192">
        <f>+VLOOKUP($E14,[2]Hybrid!$1:$1048576,K$2,FALSE)</f>
        <v>37.949261530000001</v>
      </c>
      <c r="L14" s="192">
        <f>+VLOOKUP($E14,[2]Hybrid!$1:$1048576,L$2,FALSE)</f>
        <v>44.142140840000003</v>
      </c>
      <c r="M14" s="192">
        <f>+VLOOKUP($E14,[2]Hybrid!$1:$1048576,M$2,FALSE)</f>
        <v>50.582779530000003</v>
      </c>
      <c r="N14" s="192">
        <f>+VLOOKUP($E14,[2]Hybrid!$1:$1048576,N$2,FALSE)</f>
        <v>57.325872019999998</v>
      </c>
      <c r="O14" s="192">
        <f>+VLOOKUP($E14,[2]Hybrid!$1:$1048576,O$2,FALSE)</f>
        <v>64.430769119999994</v>
      </c>
      <c r="P14" s="192">
        <f>+VLOOKUP($E14,[2]Hybrid!$1:$1048576,P$2,FALSE)</f>
        <v>71.966934440000003</v>
      </c>
      <c r="Q14" s="192">
        <f>+VLOOKUP($E14,[2]Hybrid!$1:$1048576,Q$2,FALSE)</f>
        <v>80.020458770000005</v>
      </c>
      <c r="R14" s="192">
        <f>+VLOOKUP($E14,[2]Hybrid!$1:$1048576,R$2,FALSE)</f>
        <v>88.70191423</v>
      </c>
      <c r="S14" s="192">
        <f>+VLOOKUP($E14,[2]Hybrid!$1:$1048576,S$2,FALSE)</f>
        <v>98.156256870000007</v>
      </c>
      <c r="T14" s="192">
        <f>+VLOOKUP($E14,[2]Hybrid!$1:$1048576,T$2,FALSE)</f>
        <v>108.5759446</v>
      </c>
      <c r="U14" s="192">
        <f>+VLOOKUP($E14,[2]Hybrid!$1:$1048576,U$2,FALSE)</f>
        <v>120.2190777</v>
      </c>
      <c r="V14" s="192">
        <f>+VLOOKUP($E14,[2]Hybrid!$1:$1048576,V$2,FALSE)</f>
        <v>133.43709860000001</v>
      </c>
      <c r="W14" s="192">
        <f>+VLOOKUP($E14,[2]Hybrid!$1:$1048576,W$2,FALSE)</f>
        <v>148.66825360000001</v>
      </c>
      <c r="X14" s="192">
        <f>+VLOOKUP($E14,[2]Hybrid!$1:$1048576,X$2,FALSE)</f>
        <v>166.4089099</v>
      </c>
      <c r="Y14" s="192">
        <f>+VLOOKUP($E14,[2]Hybrid!$1:$1048576,Y$2,FALSE)</f>
        <v>187.2206789</v>
      </c>
      <c r="Z14" s="192">
        <f>+VLOOKUP($E14,[2]Hybrid!$1:$1048576,Z$2,FALSE)</f>
        <v>211.7377329</v>
      </c>
      <c r="AA14" s="192">
        <f>+VLOOKUP($E14,[2]Hybrid!$1:$1048576,AA$2,FALSE)</f>
        <v>240.67353560000001</v>
      </c>
      <c r="AB14" s="192">
        <f>+VLOOKUP($E14,[2]Hybrid!$1:$1048576,AB$2,FALSE)</f>
        <v>274.82690459999998</v>
      </c>
      <c r="AC14" s="192">
        <f>+VLOOKUP($E14,[2]Hybrid!$1:$1048576,AC$2,FALSE)</f>
        <v>315.08721860000003</v>
      </c>
      <c r="AD14" s="192">
        <f>+VLOOKUP($E14,[2]Hybrid!$1:$1048576,AD$2,FALSE)</f>
        <v>362.43847019999998</v>
      </c>
      <c r="AE14" s="192">
        <f>+VLOOKUP($E14,[2]Hybrid!$1:$1048576,AE$2,FALSE)</f>
        <v>417.96176009999999</v>
      </c>
      <c r="AF14" s="192">
        <f>+VLOOKUP($E14,[2]Hybrid!$1:$1048576,AF$2,FALSE)</f>
        <v>482.8357512</v>
      </c>
      <c r="AG14" s="192">
        <f>+VLOOKUP($E14,[2]Hybrid!$1:$1048576,AG$2,FALSE)</f>
        <v>558.33453499999996</v>
      </c>
      <c r="AH14" s="192">
        <f>+VLOOKUP($E14,[2]Hybrid!$1:$1048576,AH$2,FALSE)</f>
        <v>645.82233220000001</v>
      </c>
      <c r="AI14" s="192">
        <f>+VLOOKUP($E14,[2]Hybrid!$1:$1048576,AI$2,FALSE)</f>
        <v>746.74443770000005</v>
      </c>
      <c r="AJ14" s="192">
        <f>+VLOOKUP($E14,[2]Hybrid!$1:$1048576,AJ$2,FALSE)</f>
        <v>862.61385570000004</v>
      </c>
      <c r="AK14" s="192">
        <f>+VLOOKUP($E14,[2]Hybrid!$1:$1048576,AK$2,FALSE)</f>
        <v>994.99314549999997</v>
      </c>
      <c r="AL14" s="192">
        <f>+VLOOKUP($E14,[2]Hybrid!$1:$1048576,AL$2,FALSE)</f>
        <v>1145.471141</v>
      </c>
      <c r="AM14" s="192">
        <f>+VLOOKUP($E14,[2]Hybrid!$1:$1048576,AM$2,FALSE)</f>
        <v>1315.634413</v>
      </c>
      <c r="AN14" s="192">
        <f>+VLOOKUP($E14,[2]Hybrid!$1:$1048576,AN$2,FALSE)</f>
        <v>1507.033617</v>
      </c>
      <c r="AO14" s="192">
        <f>+VLOOKUP($E14,[2]Hybrid!$1:$1048576,AO$2,FALSE)</f>
        <v>1721.145215</v>
      </c>
    </row>
    <row r="15" spans="1:41" ht="15" customHeight="1" x14ac:dyDescent="0.25">
      <c r="A15" s="521"/>
      <c r="B15" s="531"/>
      <c r="C15" s="189"/>
      <c r="D15" s="190" t="s">
        <v>95</v>
      </c>
      <c r="E15" s="191" t="s">
        <v>110</v>
      </c>
      <c r="F15" s="192">
        <f>+VLOOKUP($E15,[2]Hybrid!$1:$1048576,F$2,FALSE)</f>
        <v>11.44571741</v>
      </c>
      <c r="G15" s="192">
        <f>+VLOOKUP($E15,[2]Hybrid!$1:$1048576,G$2,FALSE)</f>
        <v>16.298725730000001</v>
      </c>
      <c r="H15" s="192">
        <f>+VLOOKUP($E15,[2]Hybrid!$1:$1048576,H$2,FALSE)</f>
        <v>21.44514264</v>
      </c>
      <c r="I15" s="192">
        <f>+VLOOKUP($E15,[2]Hybrid!$1:$1048576,I$2,FALSE)</f>
        <v>26.792131040000001</v>
      </c>
      <c r="J15" s="192">
        <f>+VLOOKUP($E15,[2]Hybrid!$1:$1048576,J$2,FALSE)</f>
        <v>32.294000080000004</v>
      </c>
      <c r="K15" s="192">
        <f>+VLOOKUP($E15,[2]Hybrid!$1:$1048576,K$2,FALSE)</f>
        <v>37.94594506</v>
      </c>
      <c r="L15" s="192">
        <f>+VLOOKUP($E15,[2]Hybrid!$1:$1048576,L$2,FALSE)</f>
        <v>43.781767549999998</v>
      </c>
      <c r="M15" s="192">
        <f>+VLOOKUP($E15,[2]Hybrid!$1:$1048576,M$2,FALSE)</f>
        <v>49.854746990000002</v>
      </c>
      <c r="N15" s="192">
        <f>+VLOOKUP($E15,[2]Hybrid!$1:$1048576,N$2,FALSE)</f>
        <v>56.2184721</v>
      </c>
      <c r="O15" s="192">
        <f>+VLOOKUP($E15,[2]Hybrid!$1:$1048576,O$2,FALSE)</f>
        <v>62.930440220000001</v>
      </c>
      <c r="P15" s="192">
        <f>+VLOOKUP($E15,[2]Hybrid!$1:$1048576,P$2,FALSE)</f>
        <v>70.057372430000001</v>
      </c>
      <c r="Q15" s="192">
        <f>+VLOOKUP($E15,[2]Hybrid!$1:$1048576,Q$2,FALSE)</f>
        <v>77.681483790000001</v>
      </c>
      <c r="R15" s="192">
        <f>+VLOOKUP($E15,[2]Hybrid!$1:$1048576,R$2,FALSE)</f>
        <v>85.907924339999994</v>
      </c>
      <c r="S15" s="192">
        <f>+VLOOKUP($E15,[2]Hybrid!$1:$1048576,S$2,FALSE)</f>
        <v>94.874013379999994</v>
      </c>
      <c r="T15" s="192">
        <f>+VLOOKUP($E15,[2]Hybrid!$1:$1048576,T$2,FALSE)</f>
        <v>104.7613006</v>
      </c>
      <c r="U15" s="192">
        <f>+VLOOKUP($E15,[2]Hybrid!$1:$1048576,U$2,FALSE)</f>
        <v>115.81204200000001</v>
      </c>
      <c r="V15" s="192">
        <f>+VLOOKUP($E15,[2]Hybrid!$1:$1048576,V$2,FALSE)</f>
        <v>128.35424119999999</v>
      </c>
      <c r="W15" s="192">
        <f>+VLOOKUP($E15,[2]Hybrid!$1:$1048576,W$2,FALSE)</f>
        <v>142.79376379999999</v>
      </c>
      <c r="X15" s="192">
        <f>+VLOOKUP($E15,[2]Hybrid!$1:$1048576,X$2,FALSE)</f>
        <v>159.5853769</v>
      </c>
      <c r="Y15" s="192">
        <f>+VLOOKUP($E15,[2]Hybrid!$1:$1048576,Y$2,FALSE)</f>
        <v>179.2376482</v>
      </c>
      <c r="Z15" s="192">
        <f>+VLOOKUP($E15,[2]Hybrid!$1:$1048576,Z$2,FALSE)</f>
        <v>202.31786750000001</v>
      </c>
      <c r="AA15" s="192">
        <f>+VLOOKUP($E15,[2]Hybrid!$1:$1048576,AA$2,FALSE)</f>
        <v>229.45618780000001</v>
      </c>
      <c r="AB15" s="192">
        <f>+VLOOKUP($E15,[2]Hybrid!$1:$1048576,AB$2,FALSE)</f>
        <v>261.34887909999998</v>
      </c>
      <c r="AC15" s="192">
        <f>+VLOOKUP($E15,[2]Hybrid!$1:$1048576,AC$2,FALSE)</f>
        <v>298.76051660000002</v>
      </c>
      <c r="AD15" s="192">
        <f>+VLOOKUP($E15,[2]Hybrid!$1:$1048576,AD$2,FALSE)</f>
        <v>342.52484320000002</v>
      </c>
      <c r="AE15" s="192">
        <f>+VLOOKUP($E15,[2]Hybrid!$1:$1048576,AE$2,FALSE)</f>
        <v>393.54397340000003</v>
      </c>
      <c r="AF15" s="192">
        <f>+VLOOKUP($E15,[2]Hybrid!$1:$1048576,AF$2,FALSE)</f>
        <v>452.7855629</v>
      </c>
      <c r="AG15" s="192">
        <f>+VLOOKUP($E15,[2]Hybrid!$1:$1048576,AG$2,FALSE)</f>
        <v>521.27754230000005</v>
      </c>
      <c r="AH15" s="192">
        <f>+VLOOKUP($E15,[2]Hybrid!$1:$1048576,AH$2,FALSE)</f>
        <v>600.10002059999999</v>
      </c>
      <c r="AI15" s="192">
        <f>+VLOOKUP($E15,[2]Hybrid!$1:$1048576,AI$2,FALSE)</f>
        <v>690.37399459999995</v>
      </c>
      <c r="AJ15" s="192">
        <f>+VLOOKUP($E15,[2]Hybrid!$1:$1048576,AJ$2,FALSE)</f>
        <v>793.24657060000004</v>
      </c>
      <c r="AK15" s="192">
        <f>+VLOOKUP($E15,[2]Hybrid!$1:$1048576,AK$2,FALSE)</f>
        <v>909.87250949999998</v>
      </c>
      <c r="AL15" s="192">
        <f>+VLOOKUP($E15,[2]Hybrid!$1:$1048576,AL$2,FALSE)</f>
        <v>1041.3920619999999</v>
      </c>
      <c r="AM15" s="192">
        <f>+VLOOKUP($E15,[2]Hybrid!$1:$1048576,AM$2,FALSE)</f>
        <v>1188.9052630000001</v>
      </c>
      <c r="AN15" s="192">
        <f>+VLOOKUP($E15,[2]Hybrid!$1:$1048576,AN$2,FALSE)</f>
        <v>1353.44308</v>
      </c>
      <c r="AO15" s="192">
        <f>+VLOOKUP($E15,[2]Hybrid!$1:$1048576,AO$2,FALSE)</f>
        <v>1535.9361260000001</v>
      </c>
    </row>
    <row r="16" spans="1:41" ht="15" customHeight="1" x14ac:dyDescent="0.25">
      <c r="A16" s="521"/>
      <c r="B16" s="531"/>
      <c r="C16" s="189"/>
      <c r="D16" s="190" t="s">
        <v>97</v>
      </c>
      <c r="E16" s="191" t="s">
        <v>111</v>
      </c>
      <c r="F16" s="192">
        <f>+VLOOKUP($E16,[2]Hybrid!$1:$1048576,F$2,FALSE)</f>
        <v>9.4015406210000005</v>
      </c>
      <c r="G16" s="192">
        <f>+VLOOKUP($E16,[2]Hybrid!$1:$1048576,G$2,FALSE)</f>
        <v>12.69768285</v>
      </c>
      <c r="H16" s="192">
        <f>+VLOOKUP($E16,[2]Hybrid!$1:$1048576,H$2,FALSE)</f>
        <v>16.19335895</v>
      </c>
      <c r="I16" s="192">
        <f>+VLOOKUP($E16,[2]Hybrid!$1:$1048576,I$2,FALSE)</f>
        <v>19.823554560000002</v>
      </c>
      <c r="J16" s="192">
        <f>+VLOOKUP($E16,[2]Hybrid!$1:$1048576,J$2,FALSE)</f>
        <v>23.55682165</v>
      </c>
      <c r="K16" s="192">
        <f>+VLOOKUP($E16,[2]Hybrid!$1:$1048576,K$2,FALSE)</f>
        <v>27.390656329999999</v>
      </c>
      <c r="L16" s="192">
        <f>+VLOOKUP($E16,[2]Hybrid!$1:$1048576,L$2,FALSE)</f>
        <v>31.34954887</v>
      </c>
      <c r="M16" s="192">
        <f>+VLOOKUP($E16,[2]Hybrid!$1:$1048576,M$2,FALSE)</f>
        <v>35.471241319999997</v>
      </c>
      <c r="N16" s="192">
        <f>+VLOOKUP($E16,[2]Hybrid!$1:$1048576,N$2,FALSE)</f>
        <v>39.793247749999999</v>
      </c>
      <c r="O16" s="192">
        <f>+VLOOKUP($E16,[2]Hybrid!$1:$1048576,O$2,FALSE)</f>
        <v>44.355371470000001</v>
      </c>
      <c r="P16" s="192">
        <f>+VLOOKUP($E16,[2]Hybrid!$1:$1048576,P$2,FALSE)</f>
        <v>49.203413660000002</v>
      </c>
      <c r="Q16" s="192">
        <f>+VLOOKUP($E16,[2]Hybrid!$1:$1048576,Q$2,FALSE)</f>
        <v>54.39349472</v>
      </c>
      <c r="R16" s="192">
        <f>+VLOOKUP($E16,[2]Hybrid!$1:$1048576,R$2,FALSE)</f>
        <v>59.997101129999997</v>
      </c>
      <c r="S16" s="192">
        <f>+VLOOKUP($E16,[2]Hybrid!$1:$1048576,S$2,FALSE)</f>
        <v>66.107248830000003</v>
      </c>
      <c r="T16" s="192">
        <f>+VLOOKUP($E16,[2]Hybrid!$1:$1048576,T$2,FALSE)</f>
        <v>72.846419499999996</v>
      </c>
      <c r="U16" s="192">
        <f>+VLOOKUP($E16,[2]Hybrid!$1:$1048576,U$2,FALSE)</f>
        <v>80.377269769999998</v>
      </c>
      <c r="V16" s="192">
        <f>+VLOOKUP($E16,[2]Hybrid!$1:$1048576,V$2,FALSE)</f>
        <v>88.918873669999996</v>
      </c>
      <c r="W16" s="192">
        <f>+VLOOKUP($E16,[2]Hybrid!$1:$1048576,W$2,FALSE)</f>
        <v>98.740274429999999</v>
      </c>
      <c r="X16" s="192">
        <f>+VLOOKUP($E16,[2]Hybrid!$1:$1048576,X$2,FALSE)</f>
        <v>110.139667</v>
      </c>
      <c r="Y16" s="192">
        <f>+VLOOKUP($E16,[2]Hybrid!$1:$1048576,Y$2,FALSE)</f>
        <v>123.4465977</v>
      </c>
      <c r="Z16" s="192">
        <f>+VLOOKUP($E16,[2]Hybrid!$1:$1048576,Z$2,FALSE)</f>
        <v>139.02411319999999</v>
      </c>
      <c r="AA16" s="192">
        <f>+VLOOKUP($E16,[2]Hybrid!$1:$1048576,AA$2,FALSE)</f>
        <v>157.27027530000001</v>
      </c>
      <c r="AB16" s="192">
        <f>+VLOOKUP($E16,[2]Hybrid!$1:$1048576,AB$2,FALSE)</f>
        <v>178.61896150000001</v>
      </c>
      <c r="AC16" s="192">
        <f>+VLOOKUP($E16,[2]Hybrid!$1:$1048576,AC$2,FALSE)</f>
        <v>203.53984019999999</v>
      </c>
      <c r="AD16" s="192">
        <f>+VLOOKUP($E16,[2]Hybrid!$1:$1048576,AD$2,FALSE)</f>
        <v>232.53736559999999</v>
      </c>
      <c r="AE16" s="192">
        <f>+VLOOKUP($E16,[2]Hybrid!$1:$1048576,AE$2,FALSE)</f>
        <v>266.1486117</v>
      </c>
      <c r="AF16" s="192">
        <f>+VLOOKUP($E16,[2]Hybrid!$1:$1048576,AF$2,FALSE)</f>
        <v>304.9397462</v>
      </c>
      <c r="AG16" s="192">
        <f>+VLOOKUP($E16,[2]Hybrid!$1:$1048576,AG$2,FALSE)</f>
        <v>349.50095260000001</v>
      </c>
      <c r="AH16" s="192">
        <f>+VLOOKUP($E16,[2]Hybrid!$1:$1048576,AH$2,FALSE)</f>
        <v>400.43962829999998</v>
      </c>
      <c r="AI16" s="192">
        <f>+VLOOKUP($E16,[2]Hybrid!$1:$1048576,AI$2,FALSE)</f>
        <v>458.37172850000002</v>
      </c>
      <c r="AJ16" s="192">
        <f>+VLOOKUP($E16,[2]Hybrid!$1:$1048576,AJ$2,FALSE)</f>
        <v>523.91118630000005</v>
      </c>
      <c r="AK16" s="192">
        <f>+VLOOKUP($E16,[2]Hybrid!$1:$1048576,AK$2,FALSE)</f>
        <v>597.65742179999995</v>
      </c>
      <c r="AL16" s="192">
        <f>+VLOOKUP($E16,[2]Hybrid!$1:$1048576,AL$2,FALSE)</f>
        <v>680.18106060000002</v>
      </c>
      <c r="AM16" s="192">
        <f>+VLOOKUP($E16,[2]Hybrid!$1:$1048576,AM$2,FALSE)</f>
        <v>772.00810409999997</v>
      </c>
      <c r="AN16" s="192">
        <f>+VLOOKUP($E16,[2]Hybrid!$1:$1048576,AN$2,FALSE)</f>
        <v>873.60293709999996</v>
      </c>
      <c r="AO16" s="192">
        <f>+VLOOKUP($E16,[2]Hybrid!$1:$1048576,AO$2,FALSE)</f>
        <v>985.3507042</v>
      </c>
    </row>
    <row r="17" spans="1:41" ht="15" customHeight="1" x14ac:dyDescent="0.25">
      <c r="A17" s="521"/>
      <c r="B17" s="531"/>
      <c r="C17" s="189"/>
      <c r="D17" s="190" t="s">
        <v>99</v>
      </c>
      <c r="E17" s="191" t="s">
        <v>112</v>
      </c>
      <c r="F17" s="192">
        <f>+VLOOKUP($E17,[2]Hybrid!$1:$1048576,F$2,FALSE)</f>
        <v>5.770071272</v>
      </c>
      <c r="G17" s="192">
        <f>+VLOOKUP($E17,[2]Hybrid!$1:$1048576,G$2,FALSE)</f>
        <v>7.5615054730000004</v>
      </c>
      <c r="H17" s="192">
        <f>+VLOOKUP($E17,[2]Hybrid!$1:$1048576,H$2,FALSE)</f>
        <v>9.4379838490000001</v>
      </c>
      <c r="I17" s="192">
        <f>+VLOOKUP($E17,[2]Hybrid!$1:$1048576,I$2,FALSE)</f>
        <v>11.352079420000001</v>
      </c>
      <c r="J17" s="192">
        <f>+VLOOKUP($E17,[2]Hybrid!$1:$1048576,J$2,FALSE)</f>
        <v>13.275194089999999</v>
      </c>
      <c r="K17" s="192">
        <f>+VLOOKUP($E17,[2]Hybrid!$1:$1048576,K$2,FALSE)</f>
        <v>15.192959099999999</v>
      </c>
      <c r="L17" s="192">
        <f>+VLOOKUP($E17,[2]Hybrid!$1:$1048576,L$2,FALSE)</f>
        <v>17.10332395</v>
      </c>
      <c r="M17" s="192">
        <f>+VLOOKUP($E17,[2]Hybrid!$1:$1048576,M$2,FALSE)</f>
        <v>19.01093801</v>
      </c>
      <c r="N17" s="192">
        <f>+VLOOKUP($E17,[2]Hybrid!$1:$1048576,N$2,FALSE)</f>
        <v>20.92114153</v>
      </c>
      <c r="O17" s="192">
        <f>+VLOOKUP($E17,[2]Hybrid!$1:$1048576,O$2,FALSE)</f>
        <v>22.840063709999999</v>
      </c>
      <c r="P17" s="192">
        <f>+VLOOKUP($E17,[2]Hybrid!$1:$1048576,P$2,FALSE)</f>
        <v>24.775194389999999</v>
      </c>
      <c r="Q17" s="192">
        <f>+VLOOKUP($E17,[2]Hybrid!$1:$1048576,Q$2,FALSE)</f>
        <v>26.73611988</v>
      </c>
      <c r="R17" s="192">
        <f>+VLOOKUP($E17,[2]Hybrid!$1:$1048576,R$2,FALSE)</f>
        <v>28.73539207</v>
      </c>
      <c r="S17" s="192">
        <f>+VLOOKUP($E17,[2]Hybrid!$1:$1048576,S$2,FALSE)</f>
        <v>30.789568119999998</v>
      </c>
      <c r="T17" s="192">
        <f>+VLOOKUP($E17,[2]Hybrid!$1:$1048576,T$2,FALSE)</f>
        <v>32.920505980000002</v>
      </c>
      <c r="U17" s="192">
        <f>+VLOOKUP($E17,[2]Hybrid!$1:$1048576,U$2,FALSE)</f>
        <v>35.157052030000003</v>
      </c>
      <c r="V17" s="192">
        <f>+VLOOKUP($E17,[2]Hybrid!$1:$1048576,V$2,FALSE)</f>
        <v>37.538923070000003</v>
      </c>
      <c r="W17" s="192">
        <f>+VLOOKUP($E17,[2]Hybrid!$1:$1048576,W$2,FALSE)</f>
        <v>40.114565650000003</v>
      </c>
      <c r="X17" s="192">
        <f>+VLOOKUP($E17,[2]Hybrid!$1:$1048576,X$2,FALSE)</f>
        <v>42.934930780000002</v>
      </c>
      <c r="Y17" s="192">
        <f>+VLOOKUP($E17,[2]Hybrid!$1:$1048576,Y$2,FALSE)</f>
        <v>46.053606430000002</v>
      </c>
      <c r="Z17" s="192">
        <f>+VLOOKUP($E17,[2]Hybrid!$1:$1048576,Z$2,FALSE)</f>
        <v>49.526958690000001</v>
      </c>
      <c r="AA17" s="192">
        <f>+VLOOKUP($E17,[2]Hybrid!$1:$1048576,AA$2,FALSE)</f>
        <v>53.414121139999999</v>
      </c>
      <c r="AB17" s="192">
        <f>+VLOOKUP($E17,[2]Hybrid!$1:$1048576,AB$2,FALSE)</f>
        <v>57.776851360000002</v>
      </c>
      <c r="AC17" s="192">
        <f>+VLOOKUP($E17,[2]Hybrid!$1:$1048576,AC$2,FALSE)</f>
        <v>62.679266669999997</v>
      </c>
      <c r="AD17" s="192">
        <f>+VLOOKUP($E17,[2]Hybrid!$1:$1048576,AD$2,FALSE)</f>
        <v>68.187460830000006</v>
      </c>
      <c r="AE17" s="192">
        <f>+VLOOKUP($E17,[2]Hybrid!$1:$1048576,AE$2,FALSE)</f>
        <v>74.36899631</v>
      </c>
      <c r="AF17" s="192">
        <f>+VLOOKUP($E17,[2]Hybrid!$1:$1048576,AF$2,FALSE)</f>
        <v>81.292263349999999</v>
      </c>
      <c r="AG17" s="192">
        <f>+VLOOKUP($E17,[2]Hybrid!$1:$1048576,AG$2,FALSE)</f>
        <v>89.025695470000002</v>
      </c>
      <c r="AH17" s="192">
        <f>+VLOOKUP($E17,[2]Hybrid!$1:$1048576,AH$2,FALSE)</f>
        <v>97.6368315</v>
      </c>
      <c r="AI17" s="192">
        <f>+VLOOKUP($E17,[2]Hybrid!$1:$1048576,AI$2,FALSE)</f>
        <v>107.1912155</v>
      </c>
      <c r="AJ17" s="192">
        <f>+VLOOKUP($E17,[2]Hybrid!$1:$1048576,AJ$2,FALSE)</f>
        <v>117.75112780000001</v>
      </c>
      <c r="AK17" s="192">
        <f>+VLOOKUP($E17,[2]Hybrid!$1:$1048576,AK$2,FALSE)</f>
        <v>129.37414419999999</v>
      </c>
      <c r="AL17" s="192">
        <f>+VLOOKUP($E17,[2]Hybrid!$1:$1048576,AL$2,FALSE)</f>
        <v>142.111524</v>
      </c>
      <c r="AM17" s="192">
        <f>+VLOOKUP($E17,[2]Hybrid!$1:$1048576,AM$2,FALSE)</f>
        <v>156.00643539999999</v>
      </c>
      <c r="AN17" s="192">
        <f>+VLOOKUP($E17,[2]Hybrid!$1:$1048576,AN$2,FALSE)</f>
        <v>171.0920357</v>
      </c>
      <c r="AO17" s="192">
        <f>+VLOOKUP($E17,[2]Hybrid!$1:$1048576,AO$2,FALSE)</f>
        <v>187.3894334</v>
      </c>
    </row>
    <row r="18" spans="1:41" ht="15" customHeight="1" x14ac:dyDescent="0.25">
      <c r="A18" s="521"/>
      <c r="B18" s="531"/>
      <c r="C18" s="189"/>
      <c r="D18" s="190" t="s">
        <v>101</v>
      </c>
      <c r="E18" s="191" t="s">
        <v>113</v>
      </c>
      <c r="F18" s="192">
        <f>+VLOOKUP($E18,[2]Hybrid!$1:$1048576,F$2,FALSE)</f>
        <v>3.4730440960000002</v>
      </c>
      <c r="G18" s="192">
        <f>+VLOOKUP($E18,[2]Hybrid!$1:$1048576,G$2,FALSE)</f>
        <v>4.5722154740000001</v>
      </c>
      <c r="H18" s="192">
        <f>+VLOOKUP($E18,[2]Hybrid!$1:$1048576,H$2,FALSE)</f>
        <v>5.714043309</v>
      </c>
      <c r="I18" s="192">
        <f>+VLOOKUP($E18,[2]Hybrid!$1:$1048576,I$2,FALSE)</f>
        <v>6.8675525110000004</v>
      </c>
      <c r="J18" s="192">
        <f>+VLOOKUP($E18,[2]Hybrid!$1:$1048576,J$2,FALSE)</f>
        <v>8.0145189200000004</v>
      </c>
      <c r="K18" s="192">
        <f>+VLOOKUP($E18,[2]Hybrid!$1:$1048576,K$2,FALSE)</f>
        <v>9.1461109599999997</v>
      </c>
      <c r="L18" s="192">
        <f>+VLOOKUP($E18,[2]Hybrid!$1:$1048576,L$2,FALSE)</f>
        <v>10.2612437</v>
      </c>
      <c r="M18" s="192">
        <f>+VLOOKUP($E18,[2]Hybrid!$1:$1048576,M$2,FALSE)</f>
        <v>11.36280713</v>
      </c>
      <c r="N18" s="192">
        <f>+VLOOKUP($E18,[2]Hybrid!$1:$1048576,N$2,FALSE)</f>
        <v>12.453937870000001</v>
      </c>
      <c r="O18" s="192">
        <f>+VLOOKUP($E18,[2]Hybrid!$1:$1048576,O$2,FALSE)</f>
        <v>13.53806677</v>
      </c>
      <c r="P18" s="192">
        <f>+VLOOKUP($E18,[2]Hybrid!$1:$1048576,P$2,FALSE)</f>
        <v>14.619250559999999</v>
      </c>
      <c r="Q18" s="192">
        <f>+VLOOKUP($E18,[2]Hybrid!$1:$1048576,Q$2,FALSE)</f>
        <v>15.70257645</v>
      </c>
      <c r="R18" s="192">
        <f>+VLOOKUP($E18,[2]Hybrid!$1:$1048576,R$2,FALSE)</f>
        <v>16.79460495</v>
      </c>
      <c r="S18" s="192">
        <f>+VLOOKUP($E18,[2]Hybrid!$1:$1048576,S$2,FALSE)</f>
        <v>17.90385873</v>
      </c>
      <c r="T18" s="192">
        <f>+VLOOKUP($E18,[2]Hybrid!$1:$1048576,T$2,FALSE)</f>
        <v>19.04138863</v>
      </c>
      <c r="U18" s="192">
        <f>+VLOOKUP($E18,[2]Hybrid!$1:$1048576,U$2,FALSE)</f>
        <v>20.221467489999998</v>
      </c>
      <c r="V18" s="192">
        <f>+VLOOKUP($E18,[2]Hybrid!$1:$1048576,V$2,FALSE)</f>
        <v>21.463368110000001</v>
      </c>
      <c r="W18" s="192">
        <f>+VLOOKUP($E18,[2]Hybrid!$1:$1048576,W$2,FALSE)</f>
        <v>22.789836860000001</v>
      </c>
      <c r="X18" s="192">
        <f>+VLOOKUP($E18,[2]Hybrid!$1:$1048576,X$2,FALSE)</f>
        <v>24.22350892</v>
      </c>
      <c r="Y18" s="192">
        <f>+VLOOKUP($E18,[2]Hybrid!$1:$1048576,Y$2,FALSE)</f>
        <v>25.786814419999999</v>
      </c>
      <c r="Z18" s="192">
        <f>+VLOOKUP($E18,[2]Hybrid!$1:$1048576,Z$2,FALSE)</f>
        <v>27.501908180000001</v>
      </c>
      <c r="AA18" s="192">
        <f>+VLOOKUP($E18,[2]Hybrid!$1:$1048576,AA$2,FALSE)</f>
        <v>29.390532090000001</v>
      </c>
      <c r="AB18" s="192">
        <f>+VLOOKUP($E18,[2]Hybrid!$1:$1048576,AB$2,FALSE)</f>
        <v>31.47382249</v>
      </c>
      <c r="AC18" s="192">
        <f>+VLOOKUP($E18,[2]Hybrid!$1:$1048576,AC$2,FALSE)</f>
        <v>33.77207413</v>
      </c>
      <c r="AD18" s="192">
        <f>+VLOOKUP($E18,[2]Hybrid!$1:$1048576,AD$2,FALSE)</f>
        <v>36.304468450000002</v>
      </c>
      <c r="AE18" s="192">
        <f>+VLOOKUP($E18,[2]Hybrid!$1:$1048576,AE$2,FALSE)</f>
        <v>39.088771749999999</v>
      </c>
      <c r="AF18" s="192">
        <f>+VLOOKUP($E18,[2]Hybrid!$1:$1048576,AF$2,FALSE)</f>
        <v>42.14100724</v>
      </c>
      <c r="AG18" s="192">
        <f>+VLOOKUP($E18,[2]Hybrid!$1:$1048576,AG$2,FALSE)</f>
        <v>45.475105599999999</v>
      </c>
      <c r="AH18" s="192">
        <f>+VLOOKUP($E18,[2]Hybrid!$1:$1048576,AH$2,FALSE)</f>
        <v>49.102538539999998</v>
      </c>
      <c r="AI18" s="192">
        <f>+VLOOKUP($E18,[2]Hybrid!$1:$1048576,AI$2,FALSE)</f>
        <v>53.031940740000003</v>
      </c>
      <c r="AJ18" s="192">
        <f>+VLOOKUP($E18,[2]Hybrid!$1:$1048576,AJ$2,FALSE)</f>
        <v>57.268726190000002</v>
      </c>
      <c r="AK18" s="192">
        <f>+VLOOKUP($E18,[2]Hybrid!$1:$1048576,AK$2,FALSE)</f>
        <v>61.814705660000001</v>
      </c>
      <c r="AL18" s="192">
        <f>+VLOOKUP($E18,[2]Hybrid!$1:$1048576,AL$2,FALSE)</f>
        <v>66.667713419999998</v>
      </c>
      <c r="AM18" s="192">
        <f>+VLOOKUP($E18,[2]Hybrid!$1:$1048576,AM$2,FALSE)</f>
        <v>71.821251989999993</v>
      </c>
      <c r="AN18" s="192">
        <f>+VLOOKUP($E18,[2]Hybrid!$1:$1048576,AN$2,FALSE)</f>
        <v>77.264165899999995</v>
      </c>
      <c r="AO18" s="192">
        <f>+VLOOKUP($E18,[2]Hybrid!$1:$1048576,AO$2,FALSE)</f>
        <v>82.980356920000006</v>
      </c>
    </row>
    <row r="19" spans="1:41" ht="15" customHeight="1" x14ac:dyDescent="0.25">
      <c r="A19" s="521"/>
      <c r="B19" s="531"/>
      <c r="C19" s="189"/>
      <c r="D19" s="190" t="s">
        <v>103</v>
      </c>
      <c r="E19" s="191" t="s">
        <v>114</v>
      </c>
      <c r="F19" s="192">
        <f>+VLOOKUP($E19,[2]Hybrid!$1:$1048576,F$2,FALSE)</f>
        <v>1.7251505170000001</v>
      </c>
      <c r="G19" s="192">
        <f>+VLOOKUP($E19,[2]Hybrid!$1:$1048576,G$2,FALSE)</f>
        <v>2.244394496</v>
      </c>
      <c r="H19" s="192">
        <f>+VLOOKUP($E19,[2]Hybrid!$1:$1048576,H$2,FALSE)</f>
        <v>2.7668950720000001</v>
      </c>
      <c r="I19" s="192">
        <f>+VLOOKUP($E19,[2]Hybrid!$1:$1048576,I$2,FALSE)</f>
        <v>3.2740041469999999</v>
      </c>
      <c r="J19" s="192">
        <f>+VLOOKUP($E19,[2]Hybrid!$1:$1048576,J$2,FALSE)</f>
        <v>3.7551965389999999</v>
      </c>
      <c r="K19" s="192">
        <f>+VLOOKUP($E19,[2]Hybrid!$1:$1048576,K$2,FALSE)</f>
        <v>4.2053456100000002</v>
      </c>
      <c r="L19" s="192">
        <f>+VLOOKUP($E19,[2]Hybrid!$1:$1048576,L$2,FALSE)</f>
        <v>4.6232034569999998</v>
      </c>
      <c r="M19" s="192">
        <f>+VLOOKUP($E19,[2]Hybrid!$1:$1048576,M$2,FALSE)</f>
        <v>5.0095093650000004</v>
      </c>
      <c r="N19" s="192">
        <f>+VLOOKUP($E19,[2]Hybrid!$1:$1048576,N$2,FALSE)</f>
        <v>5.365353979</v>
      </c>
      <c r="O19" s="192">
        <f>+VLOOKUP($E19,[2]Hybrid!$1:$1048576,O$2,FALSE)</f>
        <v>5.6920120829999998</v>
      </c>
      <c r="P19" s="192">
        <f>+VLOOKUP($E19,[2]Hybrid!$1:$1048576,P$2,FALSE)</f>
        <v>5.9909231109999999</v>
      </c>
      <c r="Q19" s="192">
        <f>+VLOOKUP($E19,[2]Hybrid!$1:$1048576,Q$2,FALSE)</f>
        <v>6.2637074500000001</v>
      </c>
      <c r="R19" s="192">
        <f>+VLOOKUP($E19,[2]Hybrid!$1:$1048576,R$2,FALSE)</f>
        <v>6.5121891070000002</v>
      </c>
      <c r="S19" s="192">
        <f>+VLOOKUP($E19,[2]Hybrid!$1:$1048576,S$2,FALSE)</f>
        <v>6.7384150099999998</v>
      </c>
      <c r="T19" s="192">
        <f>+VLOOKUP($E19,[2]Hybrid!$1:$1048576,T$2,FALSE)</f>
        <v>6.9446694679999998</v>
      </c>
      <c r="U19" s="192">
        <f>+VLOOKUP($E19,[2]Hybrid!$1:$1048576,U$2,FALSE)</f>
        <v>7.1334857070000002</v>
      </c>
      <c r="V19" s="192">
        <f>+VLOOKUP($E19,[2]Hybrid!$1:$1048576,V$2,FALSE)</f>
        <v>7.3079418780000003</v>
      </c>
      <c r="W19" s="192">
        <f>+VLOOKUP($E19,[2]Hybrid!$1:$1048576,W$2,FALSE)</f>
        <v>7.471281523</v>
      </c>
      <c r="X19" s="192">
        <f>+VLOOKUP($E19,[2]Hybrid!$1:$1048576,X$2,FALSE)</f>
        <v>7.6261898820000003</v>
      </c>
      <c r="Y19" s="192">
        <f>+VLOOKUP($E19,[2]Hybrid!$1:$1048576,Y$2,FALSE)</f>
        <v>7.7748277110000004</v>
      </c>
      <c r="Z19" s="192">
        <f>+VLOOKUP($E19,[2]Hybrid!$1:$1048576,Z$2,FALSE)</f>
        <v>7.9188780479999998</v>
      </c>
      <c r="AA19" s="192">
        <f>+VLOOKUP($E19,[2]Hybrid!$1:$1048576,AA$2,FALSE)</f>
        <v>8.0595840410000008</v>
      </c>
      <c r="AB19" s="192">
        <f>+VLOOKUP($E19,[2]Hybrid!$1:$1048576,AB$2,FALSE)</f>
        <v>8.1977818290000002</v>
      </c>
      <c r="AC19" s="192">
        <f>+VLOOKUP($E19,[2]Hybrid!$1:$1048576,AC$2,FALSE)</f>
        <v>8.3339320160000003</v>
      </c>
      <c r="AD19" s="192">
        <f>+VLOOKUP($E19,[2]Hybrid!$1:$1048576,AD$2,FALSE)</f>
        <v>8.4681518820000008</v>
      </c>
      <c r="AE19" s="192">
        <f>+VLOOKUP($E19,[2]Hybrid!$1:$1048576,AE$2,FALSE)</f>
        <v>8.6002493980000008</v>
      </c>
      <c r="AF19" s="192">
        <f>+VLOOKUP($E19,[2]Hybrid!$1:$1048576,AF$2,FALSE)</f>
        <v>8.7297593829999993</v>
      </c>
      <c r="AG19" s="192">
        <f>+VLOOKUP($E19,[2]Hybrid!$1:$1048576,AG$2,FALSE)</f>
        <v>8.8559816520000005</v>
      </c>
      <c r="AH19" s="192">
        <f>+VLOOKUP($E19,[2]Hybrid!$1:$1048576,AH$2,FALSE)</f>
        <v>8.9780207300000008</v>
      </c>
      <c r="AI19" s="192">
        <f>+VLOOKUP($E19,[2]Hybrid!$1:$1048576,AI$2,FALSE)</f>
        <v>9.0948264559999998</v>
      </c>
      <c r="AJ19" s="192">
        <f>+VLOOKUP($E19,[2]Hybrid!$1:$1048576,AJ$2,FALSE)</f>
        <v>9.2052347650000002</v>
      </c>
      <c r="AK19" s="192">
        <f>+VLOOKUP($E19,[2]Hybrid!$1:$1048576,AK$2,FALSE)</f>
        <v>9.3080078279999992</v>
      </c>
      <c r="AL19" s="192">
        <f>+VLOOKUP($E19,[2]Hybrid!$1:$1048576,AL$2,FALSE)</f>
        <v>9.4018727870000003</v>
      </c>
      <c r="AM19" s="192">
        <f>+VLOOKUP($E19,[2]Hybrid!$1:$1048576,AM$2,FALSE)</f>
        <v>9.4855583820000007</v>
      </c>
      <c r="AN19" s="192">
        <f>+VLOOKUP($E19,[2]Hybrid!$1:$1048576,AN$2,FALSE)</f>
        <v>9.5578288770000004</v>
      </c>
      <c r="AO19" s="192">
        <f>+VLOOKUP($E19,[2]Hybrid!$1:$1048576,AO$2,FALSE)</f>
        <v>9.6175148119999996</v>
      </c>
    </row>
    <row r="20" spans="1:41" ht="15" customHeight="1" x14ac:dyDescent="0.25">
      <c r="A20" s="521"/>
      <c r="B20" s="531"/>
      <c r="C20" s="189"/>
      <c r="D20" s="190" t="s">
        <v>105</v>
      </c>
      <c r="E20" s="191" t="s">
        <v>115</v>
      </c>
      <c r="F20" s="192">
        <f>+VLOOKUP($E20,[2]Hybrid!$1:$1048576,F$2,FALSE)</f>
        <v>3.1066862139999998</v>
      </c>
      <c r="G20" s="192">
        <f>+VLOOKUP($E20,[2]Hybrid!$1:$1048576,G$2,FALSE)</f>
        <v>4.0702695210000002</v>
      </c>
      <c r="H20" s="192">
        <f>+VLOOKUP($E20,[2]Hybrid!$1:$1048576,H$2,FALSE)</f>
        <v>5.0143829269999998</v>
      </c>
      <c r="I20" s="192">
        <f>+VLOOKUP($E20,[2]Hybrid!$1:$1048576,I$2,FALSE)</f>
        <v>5.9012134090000004</v>
      </c>
      <c r="J20" s="192">
        <f>+VLOOKUP($E20,[2]Hybrid!$1:$1048576,J$2,FALSE)</f>
        <v>6.7117633190000001</v>
      </c>
      <c r="K20" s="192">
        <f>+VLOOKUP($E20,[2]Hybrid!$1:$1048576,K$2,FALSE)</f>
        <v>7.4388890520000004</v>
      </c>
      <c r="L20" s="192">
        <f>+VLOOKUP($E20,[2]Hybrid!$1:$1048576,L$2,FALSE)</f>
        <v>8.0831671180000004</v>
      </c>
      <c r="M20" s="192">
        <f>+VLOOKUP($E20,[2]Hybrid!$1:$1048576,M$2,FALSE)</f>
        <v>8.6487842950000005</v>
      </c>
      <c r="N20" s="192">
        <f>+VLOOKUP($E20,[2]Hybrid!$1:$1048576,N$2,FALSE)</f>
        <v>9.1404851479999998</v>
      </c>
      <c r="O20" s="192">
        <f>+VLOOKUP($E20,[2]Hybrid!$1:$1048576,O$2,FALSE)</f>
        <v>9.563183145</v>
      </c>
      <c r="P20" s="192">
        <f>+VLOOKUP($E20,[2]Hybrid!$1:$1048576,P$2,FALSE)</f>
        <v>9.9218699590000003</v>
      </c>
      <c r="Q20" s="192">
        <f>+VLOOKUP($E20,[2]Hybrid!$1:$1048576,Q$2,FALSE)</f>
        <v>10.221594619999999</v>
      </c>
      <c r="R20" s="192">
        <f>+VLOOKUP($E20,[2]Hybrid!$1:$1048576,R$2,FALSE)</f>
        <v>10.467450250000001</v>
      </c>
      <c r="S20" s="192">
        <f>+VLOOKUP($E20,[2]Hybrid!$1:$1048576,S$2,FALSE)</f>
        <v>10.66455006</v>
      </c>
      <c r="T20" s="192">
        <f>+VLOOKUP($E20,[2]Hybrid!$1:$1048576,T$2,FALSE)</f>
        <v>10.8179912</v>
      </c>
      <c r="U20" s="192">
        <f>+VLOOKUP($E20,[2]Hybrid!$1:$1048576,U$2,FALSE)</f>
        <v>10.932810480000001</v>
      </c>
      <c r="V20" s="192">
        <f>+VLOOKUP($E20,[2]Hybrid!$1:$1048576,V$2,FALSE)</f>
        <v>11.014264219999999</v>
      </c>
      <c r="W20" s="192">
        <f>+VLOOKUP($E20,[2]Hybrid!$1:$1048576,W$2,FALSE)</f>
        <v>11.06733711</v>
      </c>
      <c r="X20" s="192">
        <f>+VLOOKUP($E20,[2]Hybrid!$1:$1048576,X$2,FALSE)</f>
        <v>11.0959906</v>
      </c>
      <c r="Y20" s="192">
        <f>+VLOOKUP($E20,[2]Hybrid!$1:$1048576,Y$2,FALSE)</f>
        <v>11.103313959999999</v>
      </c>
      <c r="Z20" s="192">
        <f>+VLOOKUP($E20,[2]Hybrid!$1:$1048576,Z$2,FALSE)</f>
        <v>11.09168109</v>
      </c>
      <c r="AA20" s="192">
        <f>+VLOOKUP($E20,[2]Hybrid!$1:$1048576,AA$2,FALSE)</f>
        <v>11.06288515</v>
      </c>
      <c r="AB20" s="192">
        <f>+VLOOKUP($E20,[2]Hybrid!$1:$1048576,AB$2,FALSE)</f>
        <v>11.01825515</v>
      </c>
      <c r="AC20" s="192">
        <f>+VLOOKUP($E20,[2]Hybrid!$1:$1048576,AC$2,FALSE)</f>
        <v>10.958758420000001</v>
      </c>
      <c r="AD20" s="192">
        <f>+VLOOKUP($E20,[2]Hybrid!$1:$1048576,AD$2,FALSE)</f>
        <v>10.885091109999999</v>
      </c>
      <c r="AE20" s="192">
        <f>+VLOOKUP($E20,[2]Hybrid!$1:$1048576,AE$2,FALSE)</f>
        <v>10.79775806</v>
      </c>
      <c r="AF20" s="192">
        <f>+VLOOKUP($E20,[2]Hybrid!$1:$1048576,AF$2,FALSE)</f>
        <v>10.69714218</v>
      </c>
      <c r="AG20" s="192">
        <f>+VLOOKUP($E20,[2]Hybrid!$1:$1048576,AG$2,FALSE)</f>
        <v>10.583563789999999</v>
      </c>
      <c r="AH20" s="192">
        <f>+VLOOKUP($E20,[2]Hybrid!$1:$1048576,AH$2,FALSE)</f>
        <v>10.4573298</v>
      </c>
      <c r="AI20" s="192">
        <f>+VLOOKUP($E20,[2]Hybrid!$1:$1048576,AI$2,FALSE)</f>
        <v>10.318772859999999</v>
      </c>
      <c r="AJ20" s="192">
        <f>+VLOOKUP($E20,[2]Hybrid!$1:$1048576,AJ$2,FALSE)</f>
        <v>10.16828097</v>
      </c>
      <c r="AK20" s="192">
        <f>+VLOOKUP($E20,[2]Hybrid!$1:$1048576,AK$2,FALSE)</f>
        <v>10.006317920000001</v>
      </c>
      <c r="AL20" s="192">
        <f>+VLOOKUP($E20,[2]Hybrid!$1:$1048576,AL$2,FALSE)</f>
        <v>9.8334354140000002</v>
      </c>
      <c r="AM20" s="192">
        <f>+VLOOKUP($E20,[2]Hybrid!$1:$1048576,AM$2,FALSE)</f>
        <v>9.6502777319999993</v>
      </c>
      <c r="AN20" s="192">
        <f>+VLOOKUP($E20,[2]Hybrid!$1:$1048576,AN$2,FALSE)</f>
        <v>9.4575801100000003</v>
      </c>
      <c r="AO20" s="192">
        <f>+VLOOKUP($E20,[2]Hybrid!$1:$1048576,AO$2,FALSE)</f>
        <v>9.2561618770000003</v>
      </c>
    </row>
    <row r="21" spans="1:41" s="21" customFormat="1" ht="15" customHeight="1" x14ac:dyDescent="0.25">
      <c r="A21" s="521"/>
      <c r="B21" s="531"/>
      <c r="C21" s="184" t="s">
        <v>116</v>
      </c>
      <c r="D21" s="187"/>
      <c r="E21" s="188" t="s">
        <v>117</v>
      </c>
      <c r="F21" s="186">
        <f>+VLOOKUP($E21,[2]Hybrid!$1:$1048576,F$2,FALSE)</f>
        <v>1.9359999999999999</v>
      </c>
      <c r="G21" s="186">
        <f>+VLOOKUP($E21,[2]Hybrid!$1:$1048576,G$2,FALSE)</f>
        <v>1.9916055779999999</v>
      </c>
      <c r="H21" s="186">
        <f>+VLOOKUP($E21,[2]Hybrid!$1:$1048576,H$2,FALSE)</f>
        <v>2.0574011329999999</v>
      </c>
      <c r="I21" s="186">
        <f>+VLOOKUP($E21,[2]Hybrid!$1:$1048576,I$2,FALSE)</f>
        <v>2.1285899480000001</v>
      </c>
      <c r="J21" s="186">
        <f>+VLOOKUP($E21,[2]Hybrid!$1:$1048576,J$2,FALSE)</f>
        <v>2.201979396</v>
      </c>
      <c r="K21" s="186">
        <f>+VLOOKUP($E21,[2]Hybrid!$1:$1048576,K$2,FALSE)</f>
        <v>2.2754864320000001</v>
      </c>
      <c r="L21" s="186">
        <f>+VLOOKUP($E21,[2]Hybrid!$1:$1048576,L$2,FALSE)</f>
        <v>2.3479684270000001</v>
      </c>
      <c r="M21" s="186">
        <f>+VLOOKUP($E21,[2]Hybrid!$1:$1048576,M$2,FALSE)</f>
        <v>2.4188940890000001</v>
      </c>
      <c r="N21" s="186">
        <f>+VLOOKUP($E21,[2]Hybrid!$1:$1048576,N$2,FALSE)</f>
        <v>2.4879042679999999</v>
      </c>
      <c r="O21" s="186">
        <f>+VLOOKUP($E21,[2]Hybrid!$1:$1048576,O$2,FALSE)</f>
        <v>2.5547407949999998</v>
      </c>
      <c r="P21" s="186">
        <f>+VLOOKUP($E21,[2]Hybrid!$1:$1048576,P$2,FALSE)</f>
        <v>2.6192080940000002</v>
      </c>
      <c r="Q21" s="186">
        <f>+VLOOKUP($E21,[2]Hybrid!$1:$1048576,Q$2,FALSE)</f>
        <v>2.6811463249999998</v>
      </c>
      <c r="R21" s="186">
        <f>+VLOOKUP($E21,[2]Hybrid!$1:$1048576,R$2,FALSE)</f>
        <v>2.7404123440000001</v>
      </c>
      <c r="S21" s="186">
        <f>+VLOOKUP($E21,[2]Hybrid!$1:$1048576,S$2,FALSE)</f>
        <v>2.796866042</v>
      </c>
      <c r="T21" s="186">
        <f>+VLOOKUP($E21,[2]Hybrid!$1:$1048576,T$2,FALSE)</f>
        <v>2.8503600950000001</v>
      </c>
      <c r="U21" s="186">
        <f>+VLOOKUP($E21,[2]Hybrid!$1:$1048576,U$2,FALSE)</f>
        <v>2.9007314989999999</v>
      </c>
      <c r="V21" s="186">
        <f>+VLOOKUP($E21,[2]Hybrid!$1:$1048576,V$2,FALSE)</f>
        <v>2.9480014379999999</v>
      </c>
      <c r="W21" s="186">
        <f>+VLOOKUP($E21,[2]Hybrid!$1:$1048576,W$2,FALSE)</f>
        <v>2.9923496329999999</v>
      </c>
      <c r="X21" s="186">
        <f>+VLOOKUP($E21,[2]Hybrid!$1:$1048576,X$2,FALSE)</f>
        <v>3.0338620280000002</v>
      </c>
      <c r="Y21" s="186">
        <f>+VLOOKUP($E21,[2]Hybrid!$1:$1048576,Y$2,FALSE)</f>
        <v>3.0725585639999999</v>
      </c>
      <c r="Z21" s="186">
        <f>+VLOOKUP($E21,[2]Hybrid!$1:$1048576,Z$2,FALSE)</f>
        <v>3.1084159420000002</v>
      </c>
      <c r="AA21" s="186">
        <f>+VLOOKUP($E21,[2]Hybrid!$1:$1048576,AA$2,FALSE)</f>
        <v>3.1413796770000002</v>
      </c>
      <c r="AB21" s="186">
        <f>+VLOOKUP($E21,[2]Hybrid!$1:$1048576,AB$2,FALSE)</f>
        <v>3.1713700230000001</v>
      </c>
      <c r="AC21" s="186">
        <f>+VLOOKUP($E21,[2]Hybrid!$1:$1048576,AC$2,FALSE)</f>
        <v>3.1982848490000002</v>
      </c>
      <c r="AD21" s="186">
        <f>+VLOOKUP($E21,[2]Hybrid!$1:$1048576,AD$2,FALSE)</f>
        <v>3.2220011930000001</v>
      </c>
      <c r="AE21" s="186">
        <f>+VLOOKUP($E21,[2]Hybrid!$1:$1048576,AE$2,FALSE)</f>
        <v>3.2423764359999998</v>
      </c>
      <c r="AF21" s="186">
        <f>+VLOOKUP($E21,[2]Hybrid!$1:$1048576,AF$2,FALSE)</f>
        <v>3.2592496350000002</v>
      </c>
      <c r="AG21" s="186">
        <f>+VLOOKUP($E21,[2]Hybrid!$1:$1048576,AG$2,FALSE)</f>
        <v>3.2724432979999998</v>
      </c>
      <c r="AH21" s="186">
        <f>+VLOOKUP($E21,[2]Hybrid!$1:$1048576,AH$2,FALSE)</f>
        <v>3.2817658070000002</v>
      </c>
      <c r="AI21" s="186">
        <f>+VLOOKUP($E21,[2]Hybrid!$1:$1048576,AI$2,FALSE)</f>
        <v>3.2870145810000002</v>
      </c>
      <c r="AJ21" s="186">
        <f>+VLOOKUP($E21,[2]Hybrid!$1:$1048576,AJ$2,FALSE)</f>
        <v>3.2879800659999998</v>
      </c>
      <c r="AK21" s="186">
        <f>+VLOOKUP($E21,[2]Hybrid!$1:$1048576,AK$2,FALSE)</f>
        <v>3.2844505650000002</v>
      </c>
      <c r="AL21" s="186">
        <f>+VLOOKUP($E21,[2]Hybrid!$1:$1048576,AL$2,FALSE)</f>
        <v>3.2762178999999998</v>
      </c>
      <c r="AM21" s="186">
        <f>+VLOOKUP($E21,[2]Hybrid!$1:$1048576,AM$2,FALSE)</f>
        <v>3.263083848</v>
      </c>
      <c r="AN21" s="186">
        <f>+VLOOKUP($E21,[2]Hybrid!$1:$1048576,AN$2,FALSE)</f>
        <v>3.2448672329999999</v>
      </c>
      <c r="AO21" s="186">
        <f>+VLOOKUP($E21,[2]Hybrid!$1:$1048576,AO$2,FALSE)</f>
        <v>3.2214115030000001</v>
      </c>
    </row>
    <row r="22" spans="1:41" ht="15" customHeight="1" x14ac:dyDescent="0.25">
      <c r="A22" s="521"/>
      <c r="B22" s="531"/>
      <c r="C22" s="189"/>
      <c r="D22" s="190" t="s">
        <v>93</v>
      </c>
      <c r="E22" s="191" t="s">
        <v>118</v>
      </c>
      <c r="F22" s="192">
        <f>+VLOOKUP($E22,[2]Hybrid!$1:$1048576,F$2,FALSE)</f>
        <v>0.42568169729999999</v>
      </c>
      <c r="G22" s="192">
        <f>+VLOOKUP($E22,[2]Hybrid!$1:$1048576,G$2,FALSE)</f>
        <v>0.44933516569999998</v>
      </c>
      <c r="H22" s="192">
        <f>+VLOOKUP($E22,[2]Hybrid!$1:$1048576,H$2,FALSE)</f>
        <v>0.47587941459999999</v>
      </c>
      <c r="I22" s="192">
        <f>+VLOOKUP($E22,[2]Hybrid!$1:$1048576,I$2,FALSE)</f>
        <v>0.50407722759999996</v>
      </c>
      <c r="J22" s="192">
        <f>+VLOOKUP($E22,[2]Hybrid!$1:$1048576,J$2,FALSE)</f>
        <v>0.53308136740000001</v>
      </c>
      <c r="K22" s="192">
        <f>+VLOOKUP($E22,[2]Hybrid!$1:$1048576,K$2,FALSE)</f>
        <v>0.56232302270000001</v>
      </c>
      <c r="L22" s="192">
        <f>+VLOOKUP($E22,[2]Hybrid!$1:$1048576,L$2,FALSE)</f>
        <v>0.59148356530000001</v>
      </c>
      <c r="M22" s="192">
        <f>+VLOOKUP($E22,[2]Hybrid!$1:$1048576,M$2,FALSE)</f>
        <v>0.62040924959999999</v>
      </c>
      <c r="N22" s="192">
        <f>+VLOOKUP($E22,[2]Hybrid!$1:$1048576,N$2,FALSE)</f>
        <v>0.64898775779999995</v>
      </c>
      <c r="O22" s="192">
        <f>+VLOOKUP($E22,[2]Hybrid!$1:$1048576,O$2,FALSE)</f>
        <v>0.67713271379999995</v>
      </c>
      <c r="P22" s="192">
        <f>+VLOOKUP($E22,[2]Hybrid!$1:$1048576,P$2,FALSE)</f>
        <v>0.70477498670000005</v>
      </c>
      <c r="Q22" s="192">
        <f>+VLOOKUP($E22,[2]Hybrid!$1:$1048576,Q$2,FALSE)</f>
        <v>0.73185591400000005</v>
      </c>
      <c r="R22" s="192">
        <f>+VLOOKUP($E22,[2]Hybrid!$1:$1048576,R$2,FALSE)</f>
        <v>0.75832209780000004</v>
      </c>
      <c r="S22" s="192">
        <f>+VLOOKUP($E22,[2]Hybrid!$1:$1048576,S$2,FALSE)</f>
        <v>0.78412142699999998</v>
      </c>
      <c r="T22" s="192">
        <f>+VLOOKUP($E22,[2]Hybrid!$1:$1048576,T$2,FALSE)</f>
        <v>0.80919991140000003</v>
      </c>
      <c r="U22" s="192">
        <f>+VLOOKUP($E22,[2]Hybrid!$1:$1048576,U$2,FALSE)</f>
        <v>0.83349889720000003</v>
      </c>
      <c r="V22" s="192">
        <f>+VLOOKUP($E22,[2]Hybrid!$1:$1048576,V$2,FALSE)</f>
        <v>0.85701923609999997</v>
      </c>
      <c r="W22" s="192">
        <f>+VLOOKUP($E22,[2]Hybrid!$1:$1048576,W$2,FALSE)</f>
        <v>0.87981092640000003</v>
      </c>
      <c r="X22" s="192">
        <f>+VLOOKUP($E22,[2]Hybrid!$1:$1048576,X$2,FALSE)</f>
        <v>0.90188914389999997</v>
      </c>
      <c r="Y22" s="192">
        <f>+VLOOKUP($E22,[2]Hybrid!$1:$1048576,Y$2,FALSE)</f>
        <v>0.92324483639999999</v>
      </c>
      <c r="Z22" s="192">
        <f>+VLOOKUP($E22,[2]Hybrid!$1:$1048576,Z$2,FALSE)</f>
        <v>0.9438528464</v>
      </c>
      <c r="AA22" s="192">
        <f>+VLOOKUP($E22,[2]Hybrid!$1:$1048576,AA$2,FALSE)</f>
        <v>0.96367609840000001</v>
      </c>
      <c r="AB22" s="192">
        <f>+VLOOKUP($E22,[2]Hybrid!$1:$1048576,AB$2,FALSE)</f>
        <v>0.98266755750000001</v>
      </c>
      <c r="AC22" s="192">
        <f>+VLOOKUP($E22,[2]Hybrid!$1:$1048576,AC$2,FALSE)</f>
        <v>1.000771055</v>
      </c>
      <c r="AD22" s="192">
        <f>+VLOOKUP($E22,[2]Hybrid!$1:$1048576,AD$2,FALSE)</f>
        <v>1.0179216069999999</v>
      </c>
      <c r="AE22" s="192">
        <f>+VLOOKUP($E22,[2]Hybrid!$1:$1048576,AE$2,FALSE)</f>
        <v>1.0340455660000001</v>
      </c>
      <c r="AF22" s="192">
        <f>+VLOOKUP($E22,[2]Hybrid!$1:$1048576,AF$2,FALSE)</f>
        <v>1.0490608180000001</v>
      </c>
      <c r="AG22" s="192">
        <f>+VLOOKUP($E22,[2]Hybrid!$1:$1048576,AG$2,FALSE)</f>
        <v>1.062877136</v>
      </c>
      <c r="AH22" s="192">
        <f>+VLOOKUP($E22,[2]Hybrid!$1:$1048576,AH$2,FALSE)</f>
        <v>1.0753967870000001</v>
      </c>
      <c r="AI22" s="192">
        <f>+VLOOKUP($E22,[2]Hybrid!$1:$1048576,AI$2,FALSE)</f>
        <v>1.08651545</v>
      </c>
      <c r="AJ22" s="192">
        <f>+VLOOKUP($E22,[2]Hybrid!$1:$1048576,AJ$2,FALSE)</f>
        <v>1.0961235069999999</v>
      </c>
      <c r="AK22" s="192">
        <f>+VLOOKUP($E22,[2]Hybrid!$1:$1048576,AK$2,FALSE)</f>
        <v>1.104107717</v>
      </c>
      <c r="AL22" s="192">
        <f>+VLOOKUP($E22,[2]Hybrid!$1:$1048576,AL$2,FALSE)</f>
        <v>1.1103533210000001</v>
      </c>
      <c r="AM22" s="192">
        <f>+VLOOKUP($E22,[2]Hybrid!$1:$1048576,AM$2,FALSE)</f>
        <v>1.1147465489999999</v>
      </c>
      <c r="AN22" s="192">
        <f>+VLOOKUP($E22,[2]Hybrid!$1:$1048576,AN$2,FALSE)</f>
        <v>1.11717753</v>
      </c>
      <c r="AO22" s="192">
        <f>+VLOOKUP($E22,[2]Hybrid!$1:$1048576,AO$2,FALSE)</f>
        <v>1.1175435309999999</v>
      </c>
    </row>
    <row r="23" spans="1:41" ht="15" customHeight="1" x14ac:dyDescent="0.25">
      <c r="A23" s="521"/>
      <c r="B23" s="531"/>
      <c r="C23" s="189"/>
      <c r="D23" s="190" t="s">
        <v>95</v>
      </c>
      <c r="E23" s="191" t="s">
        <v>119</v>
      </c>
      <c r="F23" s="192">
        <f>+VLOOKUP($E23,[2]Hybrid!$1:$1048576,F$2,FALSE)</f>
        <v>0.49500522540000003</v>
      </c>
      <c r="G23" s="192">
        <f>+VLOOKUP($E23,[2]Hybrid!$1:$1048576,G$2,FALSE)</f>
        <v>0.51226023529999998</v>
      </c>
      <c r="H23" s="192">
        <f>+VLOOKUP($E23,[2]Hybrid!$1:$1048576,H$2,FALSE)</f>
        <v>0.53252768279999996</v>
      </c>
      <c r="I23" s="192">
        <f>+VLOOKUP($E23,[2]Hybrid!$1:$1048576,I$2,FALSE)</f>
        <v>0.55457425069999999</v>
      </c>
      <c r="J23" s="192">
        <f>+VLOOKUP($E23,[2]Hybrid!$1:$1048576,J$2,FALSE)</f>
        <v>0.5775532457</v>
      </c>
      <c r="K23" s="192">
        <f>+VLOOKUP($E23,[2]Hybrid!$1:$1048576,K$2,FALSE)</f>
        <v>0.60089213659999996</v>
      </c>
      <c r="L23" s="192">
        <f>+VLOOKUP($E23,[2]Hybrid!$1:$1048576,L$2,FALSE)</f>
        <v>0.62426223140000003</v>
      </c>
      <c r="M23" s="192">
        <f>+VLOOKUP($E23,[2]Hybrid!$1:$1048576,M$2,FALSE)</f>
        <v>0.64749665950000002</v>
      </c>
      <c r="N23" s="192">
        <f>+VLOOKUP($E23,[2]Hybrid!$1:$1048576,N$2,FALSE)</f>
        <v>0.6704718986</v>
      </c>
      <c r="O23" s="192">
        <f>+VLOOKUP($E23,[2]Hybrid!$1:$1048576,O$2,FALSE)</f>
        <v>0.69309085010000004</v>
      </c>
      <c r="P23" s="192">
        <f>+VLOOKUP($E23,[2]Hybrid!$1:$1048576,P$2,FALSE)</f>
        <v>0.71527340039999998</v>
      </c>
      <c r="Q23" s="192">
        <f>+VLOOKUP($E23,[2]Hybrid!$1:$1048576,Q$2,FALSE)</f>
        <v>0.73694937689999995</v>
      </c>
      <c r="R23" s="192">
        <f>+VLOOKUP($E23,[2]Hybrid!$1:$1048576,R$2,FALSE)</f>
        <v>0.7580533008</v>
      </c>
      <c r="S23" s="192">
        <f>+VLOOKUP($E23,[2]Hybrid!$1:$1048576,S$2,FALSE)</f>
        <v>0.77852045339999998</v>
      </c>
      <c r="T23" s="192">
        <f>+VLOOKUP($E23,[2]Hybrid!$1:$1048576,T$2,FALSE)</f>
        <v>0.79828378779999998</v>
      </c>
      <c r="U23" s="192">
        <f>+VLOOKUP($E23,[2]Hybrid!$1:$1048576,U$2,FALSE)</f>
        <v>0.81727124289999997</v>
      </c>
      <c r="V23" s="192">
        <f>+VLOOKUP($E23,[2]Hybrid!$1:$1048576,V$2,FALSE)</f>
        <v>0.83546578360000001</v>
      </c>
      <c r="W23" s="192">
        <f>+VLOOKUP($E23,[2]Hybrid!$1:$1048576,W$2,FALSE)</f>
        <v>0.85289805819999998</v>
      </c>
      <c r="X23" s="192">
        <f>+VLOOKUP($E23,[2]Hybrid!$1:$1048576,X$2,FALSE)</f>
        <v>0.86957021040000004</v>
      </c>
      <c r="Y23" s="192">
        <f>+VLOOKUP($E23,[2]Hybrid!$1:$1048576,Y$2,FALSE)</f>
        <v>0.88546447679999996</v>
      </c>
      <c r="Z23" s="192">
        <f>+VLOOKUP($E23,[2]Hybrid!$1:$1048576,Z$2,FALSE)</f>
        <v>0.90055013399999995</v>
      </c>
      <c r="AA23" s="192">
        <f>+VLOOKUP($E23,[2]Hybrid!$1:$1048576,AA$2,FALSE)</f>
        <v>0.91478716010000005</v>
      </c>
      <c r="AB23" s="192">
        <f>+VLOOKUP($E23,[2]Hybrid!$1:$1048576,AB$2,FALSE)</f>
        <v>0.92812804120000003</v>
      </c>
      <c r="AC23" s="192">
        <f>+VLOOKUP($E23,[2]Hybrid!$1:$1048576,AC$2,FALSE)</f>
        <v>0.94051865479999996</v>
      </c>
      <c r="AD23" s="192">
        <f>+VLOOKUP($E23,[2]Hybrid!$1:$1048576,AD$2,FALSE)</f>
        <v>0.95189876559999997</v>
      </c>
      <c r="AE23" s="192">
        <f>+VLOOKUP($E23,[2]Hybrid!$1:$1048576,AE$2,FALSE)</f>
        <v>0.96220242519999999</v>
      </c>
      <c r="AF23" s="192">
        <f>+VLOOKUP($E23,[2]Hybrid!$1:$1048576,AF$2,FALSE)</f>
        <v>0.97135844130000004</v>
      </c>
      <c r="AG23" s="192">
        <f>+VLOOKUP($E23,[2]Hybrid!$1:$1048576,AG$2,FALSE)</f>
        <v>0.97929101510000005</v>
      </c>
      <c r="AH23" s="192">
        <f>+VLOOKUP($E23,[2]Hybrid!$1:$1048576,AH$2,FALSE)</f>
        <v>0.98592060660000003</v>
      </c>
      <c r="AI23" s="192">
        <f>+VLOOKUP($E23,[2]Hybrid!$1:$1048576,AI$2,FALSE)</f>
        <v>0.99116506989999997</v>
      </c>
      <c r="AJ23" s="192">
        <f>+VLOOKUP($E23,[2]Hybrid!$1:$1048576,AJ$2,FALSE)</f>
        <v>0.99494107759999995</v>
      </c>
      <c r="AK23" s="192">
        <f>+VLOOKUP($E23,[2]Hybrid!$1:$1048576,AK$2,FALSE)</f>
        <v>0.99716584259999996</v>
      </c>
      <c r="AL23" s="192">
        <f>+VLOOKUP($E23,[2]Hybrid!$1:$1048576,AL$2,FALSE)</f>
        <v>0.99775912639999997</v>
      </c>
      <c r="AM23" s="192">
        <f>+VLOOKUP($E23,[2]Hybrid!$1:$1048576,AM$2,FALSE)</f>
        <v>0.99664550870000002</v>
      </c>
      <c r="AN23" s="192">
        <f>+VLOOKUP($E23,[2]Hybrid!$1:$1048576,AN$2,FALSE)</f>
        <v>0.99375686919999995</v>
      </c>
      <c r="AO23" s="192">
        <f>+VLOOKUP($E23,[2]Hybrid!$1:$1048576,AO$2,FALSE)</f>
        <v>0.98903501500000002</v>
      </c>
    </row>
    <row r="24" spans="1:41" ht="15" customHeight="1" x14ac:dyDescent="0.25">
      <c r="A24" s="521"/>
      <c r="B24" s="531"/>
      <c r="C24" s="189"/>
      <c r="D24" s="190" t="s">
        <v>97</v>
      </c>
      <c r="E24" s="191" t="s">
        <v>120</v>
      </c>
      <c r="F24" s="192">
        <f>+VLOOKUP($E24,[2]Hybrid!$1:$1048576,F$2,FALSE)</f>
        <v>0.40659851759999999</v>
      </c>
      <c r="G24" s="192">
        <f>+VLOOKUP($E24,[2]Hybrid!$1:$1048576,G$2,FALSE)</f>
        <v>0.4145048952</v>
      </c>
      <c r="H24" s="192">
        <f>+VLOOKUP($E24,[2]Hybrid!$1:$1048576,H$2,FALSE)</f>
        <v>0.42467781380000003</v>
      </c>
      <c r="I24" s="192">
        <f>+VLOOKUP($E24,[2]Hybrid!$1:$1048576,I$2,FALSE)</f>
        <v>0.4362316806</v>
      </c>
      <c r="J24" s="192">
        <f>+VLOOKUP($E24,[2]Hybrid!$1:$1048576,J$2,FALSE)</f>
        <v>0.44855712219999999</v>
      </c>
      <c r="K24" s="192">
        <f>+VLOOKUP($E24,[2]Hybrid!$1:$1048576,K$2,FALSE)</f>
        <v>0.46123939949999998</v>
      </c>
      <c r="L24" s="192">
        <f>+VLOOKUP($E24,[2]Hybrid!$1:$1048576,L$2,FALSE)</f>
        <v>0.4740351894</v>
      </c>
      <c r="M24" s="192">
        <f>+VLOOKUP($E24,[2]Hybrid!$1:$1048576,M$2,FALSE)</f>
        <v>0.48681568320000002</v>
      </c>
      <c r="N24" s="192">
        <f>+VLOOKUP($E24,[2]Hybrid!$1:$1048576,N$2,FALSE)</f>
        <v>0.49948458359999998</v>
      </c>
      <c r="O24" s="192">
        <f>+VLOOKUP($E24,[2]Hybrid!$1:$1048576,O$2,FALSE)</f>
        <v>0.51196499610000001</v>
      </c>
      <c r="P24" s="192">
        <f>+VLOOKUP($E24,[2]Hybrid!$1:$1048576,P$2,FALSE)</f>
        <v>0.52419217309999999</v>
      </c>
      <c r="Q24" s="192">
        <f>+VLOOKUP($E24,[2]Hybrid!$1:$1048576,Q$2,FALSE)</f>
        <v>0.53610829709999996</v>
      </c>
      <c r="R24" s="192">
        <f>+VLOOKUP($E24,[2]Hybrid!$1:$1048576,R$2,FALSE)</f>
        <v>0.54765870480000001</v>
      </c>
      <c r="S24" s="192">
        <f>+VLOOKUP($E24,[2]Hybrid!$1:$1048576,S$2,FALSE)</f>
        <v>0.55878911909999995</v>
      </c>
      <c r="T24" s="192">
        <f>+VLOOKUP($E24,[2]Hybrid!$1:$1048576,T$2,FALSE)</f>
        <v>0.56944351520000003</v>
      </c>
      <c r="U24" s="192">
        <f>+VLOOKUP($E24,[2]Hybrid!$1:$1048576,U$2,FALSE)</f>
        <v>0.57956229719999997</v>
      </c>
      <c r="V24" s="192">
        <f>+VLOOKUP($E24,[2]Hybrid!$1:$1048576,V$2,FALSE)</f>
        <v>0.58912284719999997</v>
      </c>
      <c r="W24" s="192">
        <f>+VLOOKUP($E24,[2]Hybrid!$1:$1048576,W$2,FALSE)</f>
        <v>0.59813609420000002</v>
      </c>
      <c r="X24" s="192">
        <f>+VLOOKUP($E24,[2]Hybrid!$1:$1048576,X$2,FALSE)</f>
        <v>0.60659660550000005</v>
      </c>
      <c r="Y24" s="192">
        <f>+VLOOKUP($E24,[2]Hybrid!$1:$1048576,Y$2,FALSE)</f>
        <v>0.61448750669999996</v>
      </c>
      <c r="Z24" s="192">
        <f>+VLOOKUP($E24,[2]Hybrid!$1:$1048576,Z$2,FALSE)</f>
        <v>0.62178472210000002</v>
      </c>
      <c r="AA24" s="192">
        <f>+VLOOKUP($E24,[2]Hybrid!$1:$1048576,AA$2,FALSE)</f>
        <v>0.62845926009999997</v>
      </c>
      <c r="AB24" s="192">
        <f>+VLOOKUP($E24,[2]Hybrid!$1:$1048576,AB$2,FALSE)</f>
        <v>0.634478392</v>
      </c>
      <c r="AC24" s="192">
        <f>+VLOOKUP($E24,[2]Hybrid!$1:$1048576,AC$2,FALSE)</f>
        <v>0.63980629349999996</v>
      </c>
      <c r="AD24" s="192">
        <f>+VLOOKUP($E24,[2]Hybrid!$1:$1048576,AD$2,FALSE)</f>
        <v>0.64440447320000005</v>
      </c>
      <c r="AE24" s="192">
        <f>+VLOOKUP($E24,[2]Hybrid!$1:$1048576,AE$2,FALSE)</f>
        <v>0.64823216419999996</v>
      </c>
      <c r="AF24" s="192">
        <f>+VLOOKUP($E24,[2]Hybrid!$1:$1048576,AF$2,FALSE)</f>
        <v>0.65124677480000004</v>
      </c>
      <c r="AG24" s="192">
        <f>+VLOOKUP($E24,[2]Hybrid!$1:$1048576,AG$2,FALSE)</f>
        <v>0.6534044497</v>
      </c>
      <c r="AH24" s="192">
        <f>+VLOOKUP($E24,[2]Hybrid!$1:$1048576,AH$2,FALSE)</f>
        <v>0.65466077180000004</v>
      </c>
      <c r="AI24" s="192">
        <f>+VLOOKUP($E24,[2]Hybrid!$1:$1048576,AI$2,FALSE)</f>
        <v>0.65497161670000004</v>
      </c>
      <c r="AJ24" s="192">
        <f>+VLOOKUP($E24,[2]Hybrid!$1:$1048576,AJ$2,FALSE)</f>
        <v>0.65429416110000005</v>
      </c>
      <c r="AK24" s="192">
        <f>+VLOOKUP($E24,[2]Hybrid!$1:$1048576,AK$2,FALSE)</f>
        <v>0.65258803750000005</v>
      </c>
      <c r="AL24" s="192">
        <f>+VLOOKUP($E24,[2]Hybrid!$1:$1048576,AL$2,FALSE)</f>
        <v>0.64981661280000003</v>
      </c>
      <c r="AM24" s="192">
        <f>+VLOOKUP($E24,[2]Hybrid!$1:$1048576,AM$2,FALSE)</f>
        <v>0.64594836359999996</v>
      </c>
      <c r="AN24" s="192">
        <f>+VLOOKUP($E24,[2]Hybrid!$1:$1048576,AN$2,FALSE)</f>
        <v>0.64095830529999998</v>
      </c>
      <c r="AO24" s="192">
        <f>+VLOOKUP($E24,[2]Hybrid!$1:$1048576,AO$2,FALSE)</f>
        <v>0.6348294243</v>
      </c>
    </row>
    <row r="25" spans="1:41" ht="15" customHeight="1" x14ac:dyDescent="0.25">
      <c r="A25" s="521"/>
      <c r="B25" s="531"/>
      <c r="C25" s="189"/>
      <c r="D25" s="190" t="s">
        <v>99</v>
      </c>
      <c r="E25" s="191" t="s">
        <v>121</v>
      </c>
      <c r="F25" s="192">
        <f>+VLOOKUP($E25,[2]Hybrid!$1:$1048576,F$2,FALSE)</f>
        <v>0.2495444651</v>
      </c>
      <c r="G25" s="192">
        <f>+VLOOKUP($E25,[2]Hybrid!$1:$1048576,G$2,FALSE)</f>
        <v>0.25231484729999998</v>
      </c>
      <c r="H25" s="192">
        <f>+VLOOKUP($E25,[2]Hybrid!$1:$1048576,H$2,FALSE)</f>
        <v>0.25626929230000001</v>
      </c>
      <c r="I25" s="192">
        <f>+VLOOKUP($E25,[2]Hybrid!$1:$1048576,I$2,FALSE)</f>
        <v>0.26087537430000002</v>
      </c>
      <c r="J25" s="192">
        <f>+VLOOKUP($E25,[2]Hybrid!$1:$1048576,J$2,FALSE)</f>
        <v>0.2657744031</v>
      </c>
      <c r="K25" s="192">
        <f>+VLOOKUP($E25,[2]Hybrid!$1:$1048576,K$2,FALSE)</f>
        <v>0.2707276569</v>
      </c>
      <c r="L25" s="192">
        <f>+VLOOKUP($E25,[2]Hybrid!$1:$1048576,L$2,FALSE)</f>
        <v>0.27559708849999998</v>
      </c>
      <c r="M25" s="192">
        <f>+VLOOKUP($E25,[2]Hybrid!$1:$1048576,M$2,FALSE)</f>
        <v>0.28031070720000001</v>
      </c>
      <c r="N25" s="192">
        <f>+VLOOKUP($E25,[2]Hybrid!$1:$1048576,N$2,FALSE)</f>
        <v>0.284816915</v>
      </c>
      <c r="O25" s="192">
        <f>+VLOOKUP($E25,[2]Hybrid!$1:$1048576,O$2,FALSE)</f>
        <v>0.28907613589999998</v>
      </c>
      <c r="P25" s="192">
        <f>+VLOOKUP($E25,[2]Hybrid!$1:$1048576,P$2,FALSE)</f>
        <v>0.29305639160000002</v>
      </c>
      <c r="Q25" s="192">
        <f>+VLOOKUP($E25,[2]Hybrid!$1:$1048576,Q$2,FALSE)</f>
        <v>0.29673038670000002</v>
      </c>
      <c r="R25" s="192">
        <f>+VLOOKUP($E25,[2]Hybrid!$1:$1048576,R$2,FALSE)</f>
        <v>0.30007357540000001</v>
      </c>
      <c r="S25" s="192">
        <f>+VLOOKUP($E25,[2]Hybrid!$1:$1048576,S$2,FALSE)</f>
        <v>0.30306288250000002</v>
      </c>
      <c r="T25" s="192">
        <f>+VLOOKUP($E25,[2]Hybrid!$1:$1048576,T$2,FALSE)</f>
        <v>0.30567584990000002</v>
      </c>
      <c r="U25" s="192">
        <f>+VLOOKUP($E25,[2]Hybrid!$1:$1048576,U$2,FALSE)</f>
        <v>0.30789004730000002</v>
      </c>
      <c r="V25" s="192">
        <f>+VLOOKUP($E25,[2]Hybrid!$1:$1048576,V$2,FALSE)</f>
        <v>0.30970231939999998</v>
      </c>
      <c r="W25" s="192">
        <f>+VLOOKUP($E25,[2]Hybrid!$1:$1048576,W$2,FALSE)</f>
        <v>0.3111269961</v>
      </c>
      <c r="X25" s="192">
        <f>+VLOOKUP($E25,[2]Hybrid!$1:$1048576,X$2,FALSE)</f>
        <v>0.31217271000000002</v>
      </c>
      <c r="Y25" s="192">
        <f>+VLOOKUP($E25,[2]Hybrid!$1:$1048576,Y$2,FALSE)</f>
        <v>0.31284445960000001</v>
      </c>
      <c r="Z25" s="192">
        <f>+VLOOKUP($E25,[2]Hybrid!$1:$1048576,Z$2,FALSE)</f>
        <v>0.31314550260000001</v>
      </c>
      <c r="AA25" s="192">
        <f>+VLOOKUP($E25,[2]Hybrid!$1:$1048576,AA$2,FALSE)</f>
        <v>0.3130783835</v>
      </c>
      <c r="AB25" s="192">
        <f>+VLOOKUP($E25,[2]Hybrid!$1:$1048576,AB$2,FALSE)</f>
        <v>0.31264544890000001</v>
      </c>
      <c r="AC25" s="192">
        <f>+VLOOKUP($E25,[2]Hybrid!$1:$1048576,AC$2,FALSE)</f>
        <v>0.31184909420000001</v>
      </c>
      <c r="AD25" s="192">
        <f>+VLOOKUP($E25,[2]Hybrid!$1:$1048576,AD$2,FALSE)</f>
        <v>0.31069188320000002</v>
      </c>
      <c r="AE25" s="192">
        <f>+VLOOKUP($E25,[2]Hybrid!$1:$1048576,AE$2,FALSE)</f>
        <v>0.3091766111</v>
      </c>
      <c r="AF25" s="192">
        <f>+VLOOKUP($E25,[2]Hybrid!$1:$1048576,AF$2,FALSE)</f>
        <v>0.30730635090000002</v>
      </c>
      <c r="AG25" s="192">
        <f>+VLOOKUP($E25,[2]Hybrid!$1:$1048576,AG$2,FALSE)</f>
        <v>0.30508449809999999</v>
      </c>
      <c r="AH25" s="192">
        <f>+VLOOKUP($E25,[2]Hybrid!$1:$1048576,AH$2,FALSE)</f>
        <v>0.30251482120000001</v>
      </c>
      <c r="AI25" s="192">
        <f>+VLOOKUP($E25,[2]Hybrid!$1:$1048576,AI$2,FALSE)</f>
        <v>0.29960152179999999</v>
      </c>
      <c r="AJ25" s="192">
        <f>+VLOOKUP($E25,[2]Hybrid!$1:$1048576,AJ$2,FALSE)</f>
        <v>0.2963493022</v>
      </c>
      <c r="AK25" s="192">
        <f>+VLOOKUP($E25,[2]Hybrid!$1:$1048576,AK$2,FALSE)</f>
        <v>0.29276344139999999</v>
      </c>
      <c r="AL25" s="192">
        <f>+VLOOKUP($E25,[2]Hybrid!$1:$1048576,AL$2,FALSE)</f>
        <v>0.28884987880000002</v>
      </c>
      <c r="AM25" s="192">
        <f>+VLOOKUP($E25,[2]Hybrid!$1:$1048576,AM$2,FALSE)</f>
        <v>0.28461530400000001</v>
      </c>
      <c r="AN25" s="192">
        <f>+VLOOKUP($E25,[2]Hybrid!$1:$1048576,AN$2,FALSE)</f>
        <v>0.28006725580000003</v>
      </c>
      <c r="AO25" s="192">
        <f>+VLOOKUP($E25,[2]Hybrid!$1:$1048576,AO$2,FALSE)</f>
        <v>0.27521422829999997</v>
      </c>
    </row>
    <row r="26" spans="1:41" ht="15" customHeight="1" x14ac:dyDescent="0.25">
      <c r="A26" s="521"/>
      <c r="B26" s="531"/>
      <c r="C26" s="189"/>
      <c r="D26" s="190" t="s">
        <v>101</v>
      </c>
      <c r="E26" s="191" t="s">
        <v>122</v>
      </c>
      <c r="F26" s="192">
        <f>+VLOOKUP($E26,[2]Hybrid!$1:$1048576,F$2,FALSE)</f>
        <v>0.15020246549999999</v>
      </c>
      <c r="G26" s="192">
        <f>+VLOOKUP($E26,[2]Hybrid!$1:$1048576,G$2,FALSE)</f>
        <v>0.15205803779999999</v>
      </c>
      <c r="H26" s="192">
        <f>+VLOOKUP($E26,[2]Hybrid!$1:$1048576,H$2,FALSE)</f>
        <v>0.15453801210000001</v>
      </c>
      <c r="I26" s="192">
        <f>+VLOOKUP($E26,[2]Hybrid!$1:$1048576,I$2,FALSE)</f>
        <v>0.1572978629</v>
      </c>
      <c r="J26" s="192">
        <f>+VLOOKUP($E26,[2]Hybrid!$1:$1048576,J$2,FALSE)</f>
        <v>0.1601114518</v>
      </c>
      <c r="K26" s="192">
        <f>+VLOOKUP($E26,[2]Hybrid!$1:$1048576,K$2,FALSE)</f>
        <v>0.1628329329</v>
      </c>
      <c r="L26" s="192">
        <f>+VLOOKUP($E26,[2]Hybrid!$1:$1048576,L$2,FALSE)</f>
        <v>0.1653812583</v>
      </c>
      <c r="M26" s="192">
        <f>+VLOOKUP($E26,[2]Hybrid!$1:$1048576,M$2,FALSE)</f>
        <v>0.1677172797</v>
      </c>
      <c r="N26" s="192">
        <f>+VLOOKUP($E26,[2]Hybrid!$1:$1048576,N$2,FALSE)</f>
        <v>0.16981554660000001</v>
      </c>
      <c r="O26" s="192">
        <f>+VLOOKUP($E26,[2]Hybrid!$1:$1048576,O$2,FALSE)</f>
        <v>0.17165848589999999</v>
      </c>
      <c r="P26" s="192">
        <f>+VLOOKUP($E26,[2]Hybrid!$1:$1048576,P$2,FALSE)</f>
        <v>0.17323339879999999</v>
      </c>
      <c r="Q26" s="192">
        <f>+VLOOKUP($E26,[2]Hybrid!$1:$1048576,Q$2,FALSE)</f>
        <v>0.17453059130000001</v>
      </c>
      <c r="R26" s="192">
        <f>+VLOOKUP($E26,[2]Hybrid!$1:$1048576,R$2,FALSE)</f>
        <v>0.1755422006</v>
      </c>
      <c r="S26" s="192">
        <f>+VLOOKUP($E26,[2]Hybrid!$1:$1048576,S$2,FALSE)</f>
        <v>0.17626145970000001</v>
      </c>
      <c r="T26" s="192">
        <f>+VLOOKUP($E26,[2]Hybrid!$1:$1048576,T$2,FALSE)</f>
        <v>0.1766822405</v>
      </c>
      <c r="U26" s="192">
        <f>+VLOOKUP($E26,[2]Hybrid!$1:$1048576,U$2,FALSE)</f>
        <v>0.1767987681</v>
      </c>
      <c r="V26" s="192">
        <f>+VLOOKUP($E26,[2]Hybrid!$1:$1048576,V$2,FALSE)</f>
        <v>0.1766158021</v>
      </c>
      <c r="W26" s="192">
        <f>+VLOOKUP($E26,[2]Hybrid!$1:$1048576,W$2,FALSE)</f>
        <v>0.1761476683</v>
      </c>
      <c r="X26" s="192">
        <f>+VLOOKUP($E26,[2]Hybrid!$1:$1048576,X$2,FALSE)</f>
        <v>0.17540622950000001</v>
      </c>
      <c r="Y26" s="192">
        <f>+VLOOKUP($E26,[2]Hybrid!$1:$1048576,Y$2,FALSE)</f>
        <v>0.1744018105</v>
      </c>
      <c r="Z26" s="192">
        <f>+VLOOKUP($E26,[2]Hybrid!$1:$1048576,Z$2,FALSE)</f>
        <v>0.17314411399999999</v>
      </c>
      <c r="AA26" s="192">
        <f>+VLOOKUP($E26,[2]Hybrid!$1:$1048576,AA$2,FALSE)</f>
        <v>0.171642713</v>
      </c>
      <c r="AB26" s="192">
        <f>+VLOOKUP($E26,[2]Hybrid!$1:$1048576,AB$2,FALSE)</f>
        <v>0.16990728729999999</v>
      </c>
      <c r="AC26" s="192">
        <f>+VLOOKUP($E26,[2]Hybrid!$1:$1048576,AC$2,FALSE)</f>
        <v>0.16794772450000001</v>
      </c>
      <c r="AD26" s="192">
        <f>+VLOOKUP($E26,[2]Hybrid!$1:$1048576,AD$2,FALSE)</f>
        <v>0.16577415549999999</v>
      </c>
      <c r="AE26" s="192">
        <f>+VLOOKUP($E26,[2]Hybrid!$1:$1048576,AE$2,FALSE)</f>
        <v>0.1633969609</v>
      </c>
      <c r="AF26" s="192">
        <f>+VLOOKUP($E26,[2]Hybrid!$1:$1048576,AF$2,FALSE)</f>
        <v>0.16082676609999999</v>
      </c>
      <c r="AG26" s="192">
        <f>+VLOOKUP($E26,[2]Hybrid!$1:$1048576,AG$2,FALSE)</f>
        <v>0.1580744338</v>
      </c>
      <c r="AH26" s="192">
        <f>+VLOOKUP($E26,[2]Hybrid!$1:$1048576,AH$2,FALSE)</f>
        <v>0.1551510542</v>
      </c>
      <c r="AI26" s="192">
        <f>+VLOOKUP($E26,[2]Hybrid!$1:$1048576,AI$2,FALSE)</f>
        <v>0.15206793639999999</v>
      </c>
      <c r="AJ26" s="192">
        <f>+VLOOKUP($E26,[2]Hybrid!$1:$1048576,AJ$2,FALSE)</f>
        <v>0.1488365968</v>
      </c>
      <c r="AK26" s="192">
        <f>+VLOOKUP($E26,[2]Hybrid!$1:$1048576,AK$2,FALSE)</f>
        <v>0.1454687456</v>
      </c>
      <c r="AL26" s="192">
        <f>+VLOOKUP($E26,[2]Hybrid!$1:$1048576,AL$2,FALSE)</f>
        <v>0.14197627099999999</v>
      </c>
      <c r="AM26" s="192">
        <f>+VLOOKUP($E26,[2]Hybrid!$1:$1048576,AM$2,FALSE)</f>
        <v>0.13837121999999999</v>
      </c>
      <c r="AN26" s="192">
        <f>+VLOOKUP($E26,[2]Hybrid!$1:$1048576,AN$2,FALSE)</f>
        <v>0.1346657762</v>
      </c>
      <c r="AO26" s="192">
        <f>+VLOOKUP($E26,[2]Hybrid!$1:$1048576,AO$2,FALSE)</f>
        <v>0.13087223640000001</v>
      </c>
    </row>
    <row r="27" spans="1:41" ht="15" customHeight="1" x14ac:dyDescent="0.25">
      <c r="A27" s="521"/>
      <c r="B27" s="531"/>
      <c r="C27" s="189"/>
      <c r="D27" s="190" t="s">
        <v>103</v>
      </c>
      <c r="E27" s="191" t="s">
        <v>123</v>
      </c>
      <c r="F27" s="192">
        <f>+VLOOKUP($E27,[2]Hybrid!$1:$1048576,F$2,FALSE)</f>
        <v>7.4609436000000001E-2</v>
      </c>
      <c r="G27" s="192">
        <f>+VLOOKUP($E27,[2]Hybrid!$1:$1048576,G$2,FALSE)</f>
        <v>7.5290206700000001E-2</v>
      </c>
      <c r="H27" s="192">
        <f>+VLOOKUP($E27,[2]Hybrid!$1:$1048576,H$2,FALSE)</f>
        <v>7.6132076500000007E-2</v>
      </c>
      <c r="I27" s="192">
        <f>+VLOOKUP($E27,[2]Hybrid!$1:$1048576,I$2,FALSE)</f>
        <v>7.6945596699999994E-2</v>
      </c>
      <c r="J27" s="192">
        <f>+VLOOKUP($E27,[2]Hybrid!$1:$1048576,J$2,FALSE)</f>
        <v>7.7619323899999995E-2</v>
      </c>
      <c r="K27" s="192">
        <f>+VLOOKUP($E27,[2]Hybrid!$1:$1048576,K$2,FALSE)</f>
        <v>7.8092136100000001E-2</v>
      </c>
      <c r="L27" s="192">
        <f>+VLOOKUP($E27,[2]Hybrid!$1:$1048576,L$2,FALSE)</f>
        <v>7.8339035299999998E-2</v>
      </c>
      <c r="M27" s="192">
        <f>+VLOOKUP($E27,[2]Hybrid!$1:$1048576,M$2,FALSE)</f>
        <v>7.8356677900000005E-2</v>
      </c>
      <c r="N27" s="192">
        <f>+VLOOKUP($E27,[2]Hybrid!$1:$1048576,N$2,FALSE)</f>
        <v>7.81493251E-2</v>
      </c>
      <c r="O27" s="192">
        <f>+VLOOKUP($E27,[2]Hybrid!$1:$1048576,O$2,FALSE)</f>
        <v>7.7725280300000005E-2</v>
      </c>
      <c r="P27" s="192">
        <f>+VLOOKUP($E27,[2]Hybrid!$1:$1048576,P$2,FALSE)</f>
        <v>7.7095122299999999E-2</v>
      </c>
      <c r="Q27" s="192">
        <f>+VLOOKUP($E27,[2]Hybrid!$1:$1048576,Q$2,FALSE)</f>
        <v>7.6270699100000006E-2</v>
      </c>
      <c r="R27" s="192">
        <f>+VLOOKUP($E27,[2]Hybrid!$1:$1048576,R$2,FALSE)</f>
        <v>7.5264537399999998E-2</v>
      </c>
      <c r="S27" s="192">
        <f>+VLOOKUP($E27,[2]Hybrid!$1:$1048576,S$2,FALSE)</f>
        <v>7.4089487400000001E-2</v>
      </c>
      <c r="T27" s="192">
        <f>+VLOOKUP($E27,[2]Hybrid!$1:$1048576,T$2,FALSE)</f>
        <v>7.27585065E-2</v>
      </c>
      <c r="U27" s="192">
        <f>+VLOOKUP($E27,[2]Hybrid!$1:$1048576,U$2,FALSE)</f>
        <v>7.1284526400000006E-2</v>
      </c>
      <c r="V27" s="192">
        <f>+VLOOKUP($E27,[2]Hybrid!$1:$1048576,V$2,FALSE)</f>
        <v>6.9683135300000004E-2</v>
      </c>
      <c r="W27" s="192">
        <f>+VLOOKUP($E27,[2]Hybrid!$1:$1048576,W$2,FALSE)</f>
        <v>6.7971894099999999E-2</v>
      </c>
      <c r="X27" s="192">
        <f>+VLOOKUP($E27,[2]Hybrid!$1:$1048576,X$2,FALSE)</f>
        <v>6.61669919E-2</v>
      </c>
      <c r="Y27" s="192">
        <f>+VLOOKUP($E27,[2]Hybrid!$1:$1048576,Y$2,FALSE)</f>
        <v>6.4283485700000004E-2</v>
      </c>
      <c r="Z27" s="192">
        <f>+VLOOKUP($E27,[2]Hybrid!$1:$1048576,Z$2,FALSE)</f>
        <v>6.2335534200000001E-2</v>
      </c>
      <c r="AA27" s="192">
        <f>+VLOOKUP($E27,[2]Hybrid!$1:$1048576,AA$2,FALSE)</f>
        <v>6.0336506499999998E-2</v>
      </c>
      <c r="AB27" s="192">
        <f>+VLOOKUP($E27,[2]Hybrid!$1:$1048576,AB$2,FALSE)</f>
        <v>5.8299016600000003E-2</v>
      </c>
      <c r="AC27" s="192">
        <f>+VLOOKUP($E27,[2]Hybrid!$1:$1048576,AC$2,FALSE)</f>
        <v>5.6234922999999999E-2</v>
      </c>
      <c r="AD27" s="192">
        <f>+VLOOKUP($E27,[2]Hybrid!$1:$1048576,AD$2,FALSE)</f>
        <v>5.4155314500000003E-2</v>
      </c>
      <c r="AE27" s="192">
        <f>+VLOOKUP($E27,[2]Hybrid!$1:$1048576,AE$2,FALSE)</f>
        <v>5.2070495299999998E-2</v>
      </c>
      <c r="AF27" s="192">
        <f>+VLOOKUP($E27,[2]Hybrid!$1:$1048576,AF$2,FALSE)</f>
        <v>4.9989974499999999E-2</v>
      </c>
      <c r="AG27" s="192">
        <f>+VLOOKUP($E27,[2]Hybrid!$1:$1048576,AG$2,FALSE)</f>
        <v>4.7922462499999999E-2</v>
      </c>
      <c r="AH27" s="192">
        <f>+VLOOKUP($E27,[2]Hybrid!$1:$1048576,AH$2,FALSE)</f>
        <v>4.5875873099999999E-2</v>
      </c>
      <c r="AI27" s="192">
        <f>+VLOOKUP($E27,[2]Hybrid!$1:$1048576,AI$2,FALSE)</f>
        <v>4.3857332999999998E-2</v>
      </c>
      <c r="AJ27" s="192">
        <f>+VLOOKUP($E27,[2]Hybrid!$1:$1048576,AJ$2,FALSE)</f>
        <v>4.1873196100000003E-2</v>
      </c>
      <c r="AK27" s="192">
        <f>+VLOOKUP($E27,[2]Hybrid!$1:$1048576,AK$2,FALSE)</f>
        <v>3.99290635E-2</v>
      </c>
      <c r="AL27" s="192">
        <f>+VLOOKUP($E27,[2]Hybrid!$1:$1048576,AL$2,FALSE)</f>
        <v>3.8029807499999999E-2</v>
      </c>
      <c r="AM27" s="192">
        <f>+VLOOKUP($E27,[2]Hybrid!$1:$1048576,AM$2,FALSE)</f>
        <v>3.6179600300000003E-2</v>
      </c>
      <c r="AN27" s="192">
        <f>+VLOOKUP($E27,[2]Hybrid!$1:$1048576,AN$2,FALSE)</f>
        <v>3.4381946199999999E-2</v>
      </c>
      <c r="AO27" s="192">
        <f>+VLOOKUP($E27,[2]Hybrid!$1:$1048576,AO$2,FALSE)</f>
        <v>3.2639716800000003E-2</v>
      </c>
    </row>
    <row r="28" spans="1:41" ht="15" customHeight="1" x14ac:dyDescent="0.25">
      <c r="A28" s="521"/>
      <c r="B28" s="531"/>
      <c r="C28" s="193"/>
      <c r="D28" s="194" t="s">
        <v>105</v>
      </c>
      <c r="E28" s="195" t="s">
        <v>124</v>
      </c>
      <c r="F28" s="196">
        <f>+VLOOKUP($E28,[2]Hybrid!$1:$1048576,F$2,FALSE)</f>
        <v>0.13435819299999999</v>
      </c>
      <c r="G28" s="196">
        <f>+VLOOKUP($E28,[2]Hybrid!$1:$1048576,G$2,FALSE)</f>
        <v>0.13584218980000001</v>
      </c>
      <c r="H28" s="196">
        <f>+VLOOKUP($E28,[2]Hybrid!$1:$1048576,H$2,FALSE)</f>
        <v>0.1373768403</v>
      </c>
      <c r="I28" s="196">
        <f>+VLOOKUP($E28,[2]Hybrid!$1:$1048576,I$2,FALSE)</f>
        <v>0.13858795539999999</v>
      </c>
      <c r="J28" s="196">
        <f>+VLOOKUP($E28,[2]Hybrid!$1:$1048576,J$2,FALSE)</f>
        <v>0.13928248209999999</v>
      </c>
      <c r="K28" s="196">
        <f>+VLOOKUP($E28,[2]Hybrid!$1:$1048576,K$2,FALSE)</f>
        <v>0.1393791469</v>
      </c>
      <c r="L28" s="196">
        <f>+VLOOKUP($E28,[2]Hybrid!$1:$1048576,L$2,FALSE)</f>
        <v>0.1388700584</v>
      </c>
      <c r="M28" s="196">
        <f>+VLOOKUP($E28,[2]Hybrid!$1:$1048576,M$2,FALSE)</f>
        <v>0.13778783189999999</v>
      </c>
      <c r="N28" s="196">
        <f>+VLOOKUP($E28,[2]Hybrid!$1:$1048576,N$2,FALSE)</f>
        <v>0.13617824119999999</v>
      </c>
      <c r="O28" s="196">
        <f>+VLOOKUP($E28,[2]Hybrid!$1:$1048576,O$2,FALSE)</f>
        <v>0.13409233249999999</v>
      </c>
      <c r="P28" s="196">
        <f>+VLOOKUP($E28,[2]Hybrid!$1:$1048576,P$2,FALSE)</f>
        <v>0.13158262100000001</v>
      </c>
      <c r="Q28" s="196">
        <f>+VLOOKUP($E28,[2]Hybrid!$1:$1048576,Q$2,FALSE)</f>
        <v>0.12870105949999999</v>
      </c>
      <c r="R28" s="196">
        <f>+VLOOKUP($E28,[2]Hybrid!$1:$1048576,R$2,FALSE)</f>
        <v>0.12549792679999999</v>
      </c>
      <c r="S28" s="196">
        <f>+VLOOKUP($E28,[2]Hybrid!$1:$1048576,S$2,FALSE)</f>
        <v>0.1220212125</v>
      </c>
      <c r="T28" s="196">
        <f>+VLOOKUP($E28,[2]Hybrid!$1:$1048576,T$2,FALSE)</f>
        <v>0.1183162841</v>
      </c>
      <c r="U28" s="196">
        <f>+VLOOKUP($E28,[2]Hybrid!$1:$1048576,U$2,FALSE)</f>
        <v>0.1144257201</v>
      </c>
      <c r="V28" s="196">
        <f>+VLOOKUP($E28,[2]Hybrid!$1:$1048576,V$2,FALSE)</f>
        <v>0.11039231450000001</v>
      </c>
      <c r="W28" s="196">
        <f>+VLOOKUP($E28,[2]Hybrid!$1:$1048576,W$2,FALSE)</f>
        <v>0.1062579952</v>
      </c>
      <c r="X28" s="196">
        <f>+VLOOKUP($E28,[2]Hybrid!$1:$1048576,X$2,FALSE)</f>
        <v>0.102060137</v>
      </c>
      <c r="Y28" s="196">
        <f>+VLOOKUP($E28,[2]Hybrid!$1:$1048576,Y$2,FALSE)</f>
        <v>9.78319879E-2</v>
      </c>
      <c r="Z28" s="196">
        <f>+VLOOKUP($E28,[2]Hybrid!$1:$1048576,Z$2,FALSE)</f>
        <v>9.3603089099999995E-2</v>
      </c>
      <c r="AA28" s="196">
        <f>+VLOOKUP($E28,[2]Hybrid!$1:$1048576,AA$2,FALSE)</f>
        <v>8.9399555399999997E-2</v>
      </c>
      <c r="AB28" s="196">
        <f>+VLOOKUP($E28,[2]Hybrid!$1:$1048576,AB$2,FALSE)</f>
        <v>8.5244279100000001E-2</v>
      </c>
      <c r="AC28" s="196">
        <f>+VLOOKUP($E28,[2]Hybrid!$1:$1048576,AC$2,FALSE)</f>
        <v>8.1157103800000005E-2</v>
      </c>
      <c r="AD28" s="196">
        <f>+VLOOKUP($E28,[2]Hybrid!$1:$1048576,AD$2,FALSE)</f>
        <v>7.7154994500000004E-2</v>
      </c>
      <c r="AE28" s="196">
        <f>+VLOOKUP($E28,[2]Hybrid!$1:$1048576,AE$2,FALSE)</f>
        <v>7.3252213999999996E-2</v>
      </c>
      <c r="AF28" s="196">
        <f>+VLOOKUP($E28,[2]Hybrid!$1:$1048576,AF$2,FALSE)</f>
        <v>6.9460508899999995E-2</v>
      </c>
      <c r="AG28" s="196">
        <f>+VLOOKUP($E28,[2]Hybrid!$1:$1048576,AG$2,FALSE)</f>
        <v>6.5789302600000002E-2</v>
      </c>
      <c r="AH28" s="196">
        <f>+VLOOKUP($E28,[2]Hybrid!$1:$1048576,AH$2,FALSE)</f>
        <v>6.2245893300000001E-2</v>
      </c>
      <c r="AI28" s="196">
        <f>+VLOOKUP($E28,[2]Hybrid!$1:$1048576,AI$2,FALSE)</f>
        <v>5.88356534E-2</v>
      </c>
      <c r="AJ28" s="196">
        <f>+VLOOKUP($E28,[2]Hybrid!$1:$1048576,AJ$2,FALSE)</f>
        <v>5.5562225799999997E-2</v>
      </c>
      <c r="AK28" s="196">
        <f>+VLOOKUP($E28,[2]Hybrid!$1:$1048576,AK$2,FALSE)</f>
        <v>5.2427716899999997E-2</v>
      </c>
      <c r="AL28" s="196">
        <f>+VLOOKUP($E28,[2]Hybrid!$1:$1048576,AL$2,FALSE)</f>
        <v>4.9432881900000003E-2</v>
      </c>
      <c r="AM28" s="196">
        <f>+VLOOKUP($E28,[2]Hybrid!$1:$1048576,AM$2,FALSE)</f>
        <v>4.6577301799999998E-2</v>
      </c>
      <c r="AN28" s="196">
        <f>+VLOOKUP($E28,[2]Hybrid!$1:$1048576,AN$2,FALSE)</f>
        <v>4.38595507E-2</v>
      </c>
      <c r="AO28" s="196">
        <f>+VLOOKUP($E28,[2]Hybrid!$1:$1048576,AO$2,FALSE)</f>
        <v>4.12773512E-2</v>
      </c>
    </row>
    <row r="29" spans="1:41" s="21" customFormat="1" ht="15" customHeight="1" x14ac:dyDescent="0.25">
      <c r="A29" s="521"/>
      <c r="B29" s="531"/>
      <c r="C29" s="184" t="s">
        <v>125</v>
      </c>
      <c r="D29" s="184"/>
      <c r="E29" s="188" t="s">
        <v>126</v>
      </c>
      <c r="F29" s="186">
        <f>+VLOOKUP($E29,[2]Hybrid!$1:$1048576,F$2,FALSE)</f>
        <v>32317.940999999999</v>
      </c>
      <c r="G29" s="186">
        <f>+VLOOKUP($E29,[2]Hybrid!$1:$1048576,G$2,FALSE)</f>
        <v>31931.6253</v>
      </c>
      <c r="H29" s="186">
        <f>+VLOOKUP($E29,[2]Hybrid!$1:$1048576,H$2,FALSE)</f>
        <v>31743.508259999999</v>
      </c>
      <c r="I29" s="186">
        <f>+VLOOKUP($E29,[2]Hybrid!$1:$1048576,I$2,FALSE)</f>
        <v>31687.792460000001</v>
      </c>
      <c r="J29" s="186">
        <f>+VLOOKUP($E29,[2]Hybrid!$1:$1048576,J$2,FALSE)</f>
        <v>31720.6433</v>
      </c>
      <c r="K29" s="186">
        <f>+VLOOKUP($E29,[2]Hybrid!$1:$1048576,K$2,FALSE)</f>
        <v>31813.337049999998</v>
      </c>
      <c r="L29" s="186">
        <f>+VLOOKUP($E29,[2]Hybrid!$1:$1048576,L$2,FALSE)</f>
        <v>31947.1623</v>
      </c>
      <c r="M29" s="186">
        <f>+VLOOKUP($E29,[2]Hybrid!$1:$1048576,M$2,FALSE)</f>
        <v>32109.877199999999</v>
      </c>
      <c r="N29" s="186">
        <f>+VLOOKUP($E29,[2]Hybrid!$1:$1048576,N$2,FALSE)</f>
        <v>32293.361260000001</v>
      </c>
      <c r="O29" s="186">
        <f>+VLOOKUP($E29,[2]Hybrid!$1:$1048576,O$2,FALSE)</f>
        <v>32492.10871</v>
      </c>
      <c r="P29" s="186">
        <f>+VLOOKUP($E29,[2]Hybrid!$1:$1048576,P$2,FALSE)</f>
        <v>32702.282220000001</v>
      </c>
      <c r="Q29" s="186">
        <f>+VLOOKUP($E29,[2]Hybrid!$1:$1048576,Q$2,FALSE)</f>
        <v>32921.126029999999</v>
      </c>
      <c r="R29" s="186">
        <f>+VLOOKUP($E29,[2]Hybrid!$1:$1048576,R$2,FALSE)</f>
        <v>33146.602890000002</v>
      </c>
      <c r="S29" s="186">
        <f>+VLOOKUP($E29,[2]Hybrid!$1:$1048576,S$2,FALSE)</f>
        <v>33377.167840000002</v>
      </c>
      <c r="T29" s="186">
        <f>+VLOOKUP($E29,[2]Hybrid!$1:$1048576,T$2,FALSE)</f>
        <v>33611.624889999999</v>
      </c>
      <c r="U29" s="186">
        <f>+VLOOKUP($E29,[2]Hybrid!$1:$1048576,U$2,FALSE)</f>
        <v>33849.033490000002</v>
      </c>
      <c r="V29" s="186">
        <f>+VLOOKUP($E29,[2]Hybrid!$1:$1048576,V$2,FALSE)</f>
        <v>34088.645389999998</v>
      </c>
      <c r="W29" s="186">
        <f>+VLOOKUP($E29,[2]Hybrid!$1:$1048576,W$2,FALSE)</f>
        <v>34329.860560000001</v>
      </c>
      <c r="X29" s="186">
        <f>+VLOOKUP($E29,[2]Hybrid!$1:$1048576,X$2,FALSE)</f>
        <v>34572.19528</v>
      </c>
      <c r="Y29" s="186">
        <f>+VLOOKUP($E29,[2]Hybrid!$1:$1048576,Y$2,FALSE)</f>
        <v>34815.258580000002</v>
      </c>
      <c r="Z29" s="186">
        <f>+VLOOKUP($E29,[2]Hybrid!$1:$1048576,Z$2,FALSE)</f>
        <v>35058.734369999998</v>
      </c>
      <c r="AA29" s="186">
        <f>+VLOOKUP($E29,[2]Hybrid!$1:$1048576,AA$2,FALSE)</f>
        <v>35302.36795</v>
      </c>
      <c r="AB29" s="186">
        <f>+VLOOKUP($E29,[2]Hybrid!$1:$1048576,AB$2,FALSE)</f>
        <v>35545.955529999999</v>
      </c>
      <c r="AC29" s="186">
        <f>+VLOOKUP($E29,[2]Hybrid!$1:$1048576,AC$2,FALSE)</f>
        <v>35789.336210000001</v>
      </c>
      <c r="AD29" s="186">
        <f>+VLOOKUP($E29,[2]Hybrid!$1:$1048576,AD$2,FALSE)</f>
        <v>36032.385609999998</v>
      </c>
      <c r="AE29" s="186">
        <f>+VLOOKUP($E29,[2]Hybrid!$1:$1048576,AE$2,FALSE)</f>
        <v>36275.010860000002</v>
      </c>
      <c r="AF29" s="186">
        <f>+VLOOKUP($E29,[2]Hybrid!$1:$1048576,AF$2,FALSE)</f>
        <v>36517.146509999999</v>
      </c>
      <c r="AG29" s="186">
        <f>+VLOOKUP($E29,[2]Hybrid!$1:$1048576,AG$2,FALSE)</f>
        <v>36758.751060000002</v>
      </c>
      <c r="AH29" s="186">
        <f>+VLOOKUP($E29,[2]Hybrid!$1:$1048576,AH$2,FALSE)</f>
        <v>36999.803979999997</v>
      </c>
      <c r="AI29" s="186">
        <f>+VLOOKUP($E29,[2]Hybrid!$1:$1048576,AI$2,FALSE)</f>
        <v>37240.30313</v>
      </c>
      <c r="AJ29" s="186">
        <f>+VLOOKUP($E29,[2]Hybrid!$1:$1048576,AJ$2,FALSE)</f>
        <v>37480.262289999999</v>
      </c>
      <c r="AK29" s="186">
        <f>+VLOOKUP($E29,[2]Hybrid!$1:$1048576,AK$2,FALSE)</f>
        <v>37719.709020000002</v>
      </c>
      <c r="AL29" s="186">
        <f>+VLOOKUP($E29,[2]Hybrid!$1:$1048576,AL$2,FALSE)</f>
        <v>37958.682540000002</v>
      </c>
      <c r="AM29" s="186">
        <f>+VLOOKUP($E29,[2]Hybrid!$1:$1048576,AM$2,FALSE)</f>
        <v>38197.231849999996</v>
      </c>
      <c r="AN29" s="186">
        <f>+VLOOKUP($E29,[2]Hybrid!$1:$1048576,AN$2,FALSE)</f>
        <v>38435.413930000002</v>
      </c>
      <c r="AO29" s="186">
        <f>+VLOOKUP($E29,[2]Hybrid!$1:$1048576,AO$2,FALSE)</f>
        <v>38673.292130000002</v>
      </c>
    </row>
    <row r="30" spans="1:41" s="21" customFormat="1" ht="15" customHeight="1" x14ac:dyDescent="0.25">
      <c r="A30" s="521"/>
      <c r="B30" s="531"/>
      <c r="C30" s="184" t="s">
        <v>91</v>
      </c>
      <c r="D30" s="187"/>
      <c r="E30" s="188" t="s">
        <v>127</v>
      </c>
      <c r="F30" s="186">
        <f>+VLOOKUP($E30,[2]Hybrid!$1:$1048576,F$2,FALSE)</f>
        <v>32271.24</v>
      </c>
      <c r="G30" s="186">
        <f>+VLOOKUP($E30,[2]Hybrid!$1:$1048576,G$2,FALSE)</f>
        <v>31867.184539999998</v>
      </c>
      <c r="H30" s="186">
        <f>+VLOOKUP($E30,[2]Hybrid!$1:$1048576,H$2,FALSE)</f>
        <v>31660.485779999999</v>
      </c>
      <c r="I30" s="186">
        <f>+VLOOKUP($E30,[2]Hybrid!$1:$1048576,I$2,FALSE)</f>
        <v>31585.837930000002</v>
      </c>
      <c r="J30" s="186">
        <f>+VLOOKUP($E30,[2]Hybrid!$1:$1048576,J$2,FALSE)</f>
        <v>31599.720519999999</v>
      </c>
      <c r="K30" s="186">
        <f>+VLOOKUP($E30,[2]Hybrid!$1:$1048576,K$2,FALSE)</f>
        <v>31673.60281</v>
      </c>
      <c r="L30" s="186">
        <f>+VLOOKUP($E30,[2]Hybrid!$1:$1048576,L$2,FALSE)</f>
        <v>31788.887449999998</v>
      </c>
      <c r="M30" s="186">
        <f>+VLOOKUP($E30,[2]Hybrid!$1:$1048576,M$2,FALSE)</f>
        <v>31933.396830000002</v>
      </c>
      <c r="N30" s="186">
        <f>+VLOOKUP($E30,[2]Hybrid!$1:$1048576,N$2,FALSE)</f>
        <v>32099.043829999999</v>
      </c>
      <c r="O30" s="186">
        <f>+VLOOKUP($E30,[2]Hybrid!$1:$1048576,O$2,FALSE)</f>
        <v>32280.337070000001</v>
      </c>
      <c r="P30" s="186">
        <f>+VLOOKUP($E30,[2]Hybrid!$1:$1048576,P$2,FALSE)</f>
        <v>32473.442009999999</v>
      </c>
      <c r="Q30" s="186">
        <f>+VLOOKUP($E30,[2]Hybrid!$1:$1048576,Q$2,FALSE)</f>
        <v>32675.598460000001</v>
      </c>
      <c r="R30" s="186">
        <f>+VLOOKUP($E30,[2]Hybrid!$1:$1048576,R$2,FALSE)</f>
        <v>32884.76021</v>
      </c>
      <c r="S30" s="186">
        <f>+VLOOKUP($E30,[2]Hybrid!$1:$1048576,S$2,FALSE)</f>
        <v>33099.370499999997</v>
      </c>
      <c r="T30" s="186">
        <f>+VLOOKUP($E30,[2]Hybrid!$1:$1048576,T$2,FALSE)</f>
        <v>33318.219669999999</v>
      </c>
      <c r="U30" s="186">
        <f>+VLOOKUP($E30,[2]Hybrid!$1:$1048576,U$2,FALSE)</f>
        <v>33540.352279999999</v>
      </c>
      <c r="V30" s="186">
        <f>+VLOOKUP($E30,[2]Hybrid!$1:$1048576,V$2,FALSE)</f>
        <v>33765.004419999997</v>
      </c>
      <c r="W30" s="186">
        <f>+VLOOKUP($E30,[2]Hybrid!$1:$1048576,W$2,FALSE)</f>
        <v>33991.559809999999</v>
      </c>
      <c r="X30" s="186">
        <f>+VLOOKUP($E30,[2]Hybrid!$1:$1048576,X$2,FALSE)</f>
        <v>34219.518179999999</v>
      </c>
      <c r="Y30" s="186">
        <f>+VLOOKUP($E30,[2]Hybrid!$1:$1048576,Y$2,FALSE)</f>
        <v>34448.471640000003</v>
      </c>
      <c r="Z30" s="186">
        <f>+VLOOKUP($E30,[2]Hybrid!$1:$1048576,Z$2,FALSE)</f>
        <v>34678.087010000003</v>
      </c>
      <c r="AA30" s="186">
        <f>+VLOOKUP($E30,[2]Hybrid!$1:$1048576,AA$2,FALSE)</f>
        <v>34908.092230000002</v>
      </c>
      <c r="AB30" s="186">
        <f>+VLOOKUP($E30,[2]Hybrid!$1:$1048576,AB$2,FALSE)</f>
        <v>35138.265910000002</v>
      </c>
      <c r="AC30" s="186">
        <f>+VLOOKUP($E30,[2]Hybrid!$1:$1048576,AC$2,FALSE)</f>
        <v>35368.429239999998</v>
      </c>
      <c r="AD30" s="186">
        <f>+VLOOKUP($E30,[2]Hybrid!$1:$1048576,AD$2,FALSE)</f>
        <v>35598.439619999997</v>
      </c>
      <c r="AE30" s="186">
        <f>+VLOOKUP($E30,[2]Hybrid!$1:$1048576,AE$2,FALSE)</f>
        <v>35828.185539999999</v>
      </c>
      <c r="AF30" s="186">
        <f>+VLOOKUP($E30,[2]Hybrid!$1:$1048576,AF$2,FALSE)</f>
        <v>36057.582419999999</v>
      </c>
      <c r="AG30" s="186">
        <f>+VLOOKUP($E30,[2]Hybrid!$1:$1048576,AG$2,FALSE)</f>
        <v>36286.569080000001</v>
      </c>
      <c r="AH30" s="186">
        <f>+VLOOKUP($E30,[2]Hybrid!$1:$1048576,AH$2,FALSE)</f>
        <v>36515.104700000004</v>
      </c>
      <c r="AI30" s="186">
        <f>+VLOOKUP($E30,[2]Hybrid!$1:$1048576,AI$2,FALSE)</f>
        <v>36743.166080000003</v>
      </c>
      <c r="AJ30" s="186">
        <f>+VLOOKUP($E30,[2]Hybrid!$1:$1048576,AJ$2,FALSE)</f>
        <v>36970.745170000002</v>
      </c>
      <c r="AK30" s="186">
        <f>+VLOOKUP($E30,[2]Hybrid!$1:$1048576,AK$2,FALSE)</f>
        <v>37197.846729999997</v>
      </c>
      <c r="AL30" s="186">
        <f>+VLOOKUP($E30,[2]Hybrid!$1:$1048576,AL$2,FALSE)</f>
        <v>37424.486230000002</v>
      </c>
      <c r="AM30" s="186">
        <f>+VLOOKUP($E30,[2]Hybrid!$1:$1048576,AM$2,FALSE)</f>
        <v>37650.687760000001</v>
      </c>
      <c r="AN30" s="186">
        <f>+VLOOKUP($E30,[2]Hybrid!$1:$1048576,AN$2,FALSE)</f>
        <v>37876.482199999999</v>
      </c>
      <c r="AO30" s="186">
        <f>+VLOOKUP($E30,[2]Hybrid!$1:$1048576,AO$2,FALSE)</f>
        <v>38101.905420000003</v>
      </c>
    </row>
    <row r="31" spans="1:41" ht="15" customHeight="1" x14ac:dyDescent="0.25">
      <c r="A31" s="521"/>
      <c r="B31" s="531"/>
      <c r="C31" s="189"/>
      <c r="D31" s="190" t="s">
        <v>93</v>
      </c>
      <c r="E31" s="191" t="s">
        <v>128</v>
      </c>
      <c r="F31" s="192">
        <f>+VLOOKUP($E31,[2]Hybrid!$1:$1048576,F$2,FALSE)</f>
        <v>7095.7005250000002</v>
      </c>
      <c r="G31" s="192">
        <f>+VLOOKUP($E31,[2]Hybrid!$1:$1048576,G$2,FALSE)</f>
        <v>7143.1787640000002</v>
      </c>
      <c r="H31" s="192">
        <f>+VLOOKUP($E31,[2]Hybrid!$1:$1048576,H$2,FALSE)</f>
        <v>7239.8100359999999</v>
      </c>
      <c r="I31" s="192">
        <f>+VLOOKUP($E31,[2]Hybrid!$1:$1048576,I$2,FALSE)</f>
        <v>7369.0432110000002</v>
      </c>
      <c r="J31" s="192">
        <f>+VLOOKUP($E31,[2]Hybrid!$1:$1048576,J$2,FALSE)</f>
        <v>7519.6803449999998</v>
      </c>
      <c r="K31" s="192">
        <f>+VLOOKUP($E31,[2]Hybrid!$1:$1048576,K$2,FALSE)</f>
        <v>7684.2985619999999</v>
      </c>
      <c r="L31" s="192">
        <f>+VLOOKUP($E31,[2]Hybrid!$1:$1048576,L$2,FALSE)</f>
        <v>7858.0378920000003</v>
      </c>
      <c r="M31" s="192">
        <f>+VLOOKUP($E31,[2]Hybrid!$1:$1048576,M$2,FALSE)</f>
        <v>8037.7298460000002</v>
      </c>
      <c r="N31" s="192">
        <f>+VLOOKUP($E31,[2]Hybrid!$1:$1048576,N$2,FALSE)</f>
        <v>8221.3015140000007</v>
      </c>
      <c r="O31" s="192">
        <f>+VLOOKUP($E31,[2]Hybrid!$1:$1048576,O$2,FALSE)</f>
        <v>8407.3826009999993</v>
      </c>
      <c r="P31" s="192">
        <f>+VLOOKUP($E31,[2]Hybrid!$1:$1048576,P$2,FALSE)</f>
        <v>8595.0529480000005</v>
      </c>
      <c r="Q31" s="192">
        <f>+VLOOKUP($E31,[2]Hybrid!$1:$1048576,Q$2,FALSE)</f>
        <v>8783.6831139999995</v>
      </c>
      <c r="R31" s="192">
        <f>+VLOOKUP($E31,[2]Hybrid!$1:$1048576,R$2,FALSE)</f>
        <v>8972.8346799999999</v>
      </c>
      <c r="S31" s="192">
        <f>+VLOOKUP($E31,[2]Hybrid!$1:$1048576,S$2,FALSE)</f>
        <v>9162.1979370000008</v>
      </c>
      <c r="T31" s="192">
        <f>+VLOOKUP($E31,[2]Hybrid!$1:$1048576,T$2,FALSE)</f>
        <v>9351.5526229999996</v>
      </c>
      <c r="U31" s="192">
        <f>+VLOOKUP($E31,[2]Hybrid!$1:$1048576,U$2,FALSE)</f>
        <v>9540.7426899999991</v>
      </c>
      <c r="V31" s="192">
        <f>+VLOOKUP($E31,[2]Hybrid!$1:$1048576,V$2,FALSE)</f>
        <v>9729.6596420000005</v>
      </c>
      <c r="W31" s="192">
        <f>+VLOOKUP($E31,[2]Hybrid!$1:$1048576,W$2,FALSE)</f>
        <v>9918.2311960000006</v>
      </c>
      <c r="X31" s="192">
        <f>+VLOOKUP($E31,[2]Hybrid!$1:$1048576,X$2,FALSE)</f>
        <v>10106.41329</v>
      </c>
      <c r="Y31" s="192">
        <f>+VLOOKUP($E31,[2]Hybrid!$1:$1048576,Y$2,FALSE)</f>
        <v>10294.18432</v>
      </c>
      <c r="Z31" s="192">
        <f>+VLOOKUP($E31,[2]Hybrid!$1:$1048576,Z$2,FALSE)</f>
        <v>10481.54084</v>
      </c>
      <c r="AA31" s="192">
        <f>+VLOOKUP($E31,[2]Hybrid!$1:$1048576,AA$2,FALSE)</f>
        <v>10668.49445</v>
      </c>
      <c r="AB31" s="192">
        <f>+VLOOKUP($E31,[2]Hybrid!$1:$1048576,AB$2,FALSE)</f>
        <v>10855.069299999999</v>
      </c>
      <c r="AC31" s="192">
        <f>+VLOOKUP($E31,[2]Hybrid!$1:$1048576,AC$2,FALSE)</f>
        <v>11041.300310000001</v>
      </c>
      <c r="AD31" s="192">
        <f>+VLOOKUP($E31,[2]Hybrid!$1:$1048576,AD$2,FALSE)</f>
        <v>11227.2317</v>
      </c>
      <c r="AE31" s="192">
        <f>+VLOOKUP($E31,[2]Hybrid!$1:$1048576,AE$2,FALSE)</f>
        <v>11412.91589</v>
      </c>
      <c r="AF31" s="192">
        <f>+VLOOKUP($E31,[2]Hybrid!$1:$1048576,AF$2,FALSE)</f>
        <v>11598.4125</v>
      </c>
      <c r="AG31" s="192">
        <f>+VLOOKUP($E31,[2]Hybrid!$1:$1048576,AG$2,FALSE)</f>
        <v>11783.7876</v>
      </c>
      <c r="AH31" s="192">
        <f>+VLOOKUP($E31,[2]Hybrid!$1:$1048576,AH$2,FALSE)</f>
        <v>11969.11291</v>
      </c>
      <c r="AI31" s="192">
        <f>+VLOOKUP($E31,[2]Hybrid!$1:$1048576,AI$2,FALSE)</f>
        <v>12154.46514</v>
      </c>
      <c r="AJ31" s="192">
        <f>+VLOOKUP($E31,[2]Hybrid!$1:$1048576,AJ$2,FALSE)</f>
        <v>12339.92532</v>
      </c>
      <c r="AK31" s="192">
        <f>+VLOOKUP($E31,[2]Hybrid!$1:$1048576,AK$2,FALSE)</f>
        <v>12525.578100000001</v>
      </c>
      <c r="AL31" s="192">
        <f>+VLOOKUP($E31,[2]Hybrid!$1:$1048576,AL$2,FALSE)</f>
        <v>12711.511140000001</v>
      </c>
      <c r="AM31" s="192">
        <f>+VLOOKUP($E31,[2]Hybrid!$1:$1048576,AM$2,FALSE)</f>
        <v>12897.81443</v>
      </c>
      <c r="AN31" s="192">
        <f>+VLOOKUP($E31,[2]Hybrid!$1:$1048576,AN$2,FALSE)</f>
        <v>13084.579659999999</v>
      </c>
      <c r="AO31" s="192">
        <f>+VLOOKUP($E31,[2]Hybrid!$1:$1048576,AO$2,FALSE)</f>
        <v>13271.89963</v>
      </c>
    </row>
    <row r="32" spans="1:41" ht="15" customHeight="1" x14ac:dyDescent="0.25">
      <c r="A32" s="521"/>
      <c r="B32" s="531"/>
      <c r="C32" s="189"/>
      <c r="D32" s="190" t="s">
        <v>95</v>
      </c>
      <c r="E32" s="191" t="s">
        <v>129</v>
      </c>
      <c r="F32" s="192">
        <f>+VLOOKUP($E32,[2]Hybrid!$1:$1048576,F$2,FALSE)</f>
        <v>8251.256421</v>
      </c>
      <c r="G32" s="192">
        <f>+VLOOKUP($E32,[2]Hybrid!$1:$1048576,G$2,FALSE)</f>
        <v>8184.178527</v>
      </c>
      <c r="H32" s="192">
        <f>+VLOOKUP($E32,[2]Hybrid!$1:$1048576,H$2,FALSE)</f>
        <v>8171.8778769999999</v>
      </c>
      <c r="I32" s="192">
        <f>+VLOOKUP($E32,[2]Hybrid!$1:$1048576,I$2,FALSE)</f>
        <v>8197.5342039999996</v>
      </c>
      <c r="J32" s="192">
        <f>+VLOOKUP($E32,[2]Hybrid!$1:$1048576,J$2,FALSE)</f>
        <v>8249.6491389999992</v>
      </c>
      <c r="K32" s="192">
        <f>+VLOOKUP($E32,[2]Hybrid!$1:$1048576,K$2,FALSE)</f>
        <v>8320.4704170000005</v>
      </c>
      <c r="L32" s="192">
        <f>+VLOOKUP($E32,[2]Hybrid!$1:$1048576,L$2,FALSE)</f>
        <v>8404.7876899999992</v>
      </c>
      <c r="M32" s="192">
        <f>+VLOOKUP($E32,[2]Hybrid!$1:$1048576,M$2,FALSE)</f>
        <v>8499.0715089999994</v>
      </c>
      <c r="N32" s="192">
        <f>+VLOOKUP($E32,[2]Hybrid!$1:$1048576,N$2,FALSE)</f>
        <v>8600.8871959999997</v>
      </c>
      <c r="O32" s="192">
        <f>+VLOOKUP($E32,[2]Hybrid!$1:$1048576,O$2,FALSE)</f>
        <v>8708.5096080000003</v>
      </c>
      <c r="P32" s="192">
        <f>+VLOOKUP($E32,[2]Hybrid!$1:$1048576,P$2,FALSE)</f>
        <v>8820.6760319999994</v>
      </c>
      <c r="Q32" s="192">
        <f>+VLOOKUP($E32,[2]Hybrid!$1:$1048576,Q$2,FALSE)</f>
        <v>8936.4300939999994</v>
      </c>
      <c r="R32" s="192">
        <f>+VLOOKUP($E32,[2]Hybrid!$1:$1048576,R$2,FALSE)</f>
        <v>9055.0237730000008</v>
      </c>
      <c r="S32" s="192">
        <f>+VLOOKUP($E32,[2]Hybrid!$1:$1048576,S$2,FALSE)</f>
        <v>9175.8556680000002</v>
      </c>
      <c r="T32" s="192">
        <f>+VLOOKUP($E32,[2]Hybrid!$1:$1048576,T$2,FALSE)</f>
        <v>9298.4315480000005</v>
      </c>
      <c r="U32" s="192">
        <f>+VLOOKUP($E32,[2]Hybrid!$1:$1048576,U$2,FALSE)</f>
        <v>9422.3384659999992</v>
      </c>
      <c r="V32" s="192">
        <f>+VLOOKUP($E32,[2]Hybrid!$1:$1048576,V$2,FALSE)</f>
        <v>9547.2271810000002</v>
      </c>
      <c r="W32" s="192">
        <f>+VLOOKUP($E32,[2]Hybrid!$1:$1048576,W$2,FALSE)</f>
        <v>9672.7997599999999</v>
      </c>
      <c r="X32" s="192">
        <f>+VLOOKUP($E32,[2]Hybrid!$1:$1048576,X$2,FALSE)</f>
        <v>9798.8004999999994</v>
      </c>
      <c r="Y32" s="192">
        <f>+VLOOKUP($E32,[2]Hybrid!$1:$1048576,Y$2,FALSE)</f>
        <v>9925.0090600000003</v>
      </c>
      <c r="Z32" s="192">
        <f>+VLOOKUP($E32,[2]Hybrid!$1:$1048576,Z$2,FALSE)</f>
        <v>10051.235140000001</v>
      </c>
      <c r="AA32" s="192">
        <f>+VLOOKUP($E32,[2]Hybrid!$1:$1048576,AA$2,FALSE)</f>
        <v>10177.31429</v>
      </c>
      <c r="AB32" s="192">
        <f>+VLOOKUP($E32,[2]Hybrid!$1:$1048576,AB$2,FALSE)</f>
        <v>10303.104530000001</v>
      </c>
      <c r="AC32" s="192">
        <f>+VLOOKUP($E32,[2]Hybrid!$1:$1048576,AC$2,FALSE)</f>
        <v>10428.4836</v>
      </c>
      <c r="AD32" s="192">
        <f>+VLOOKUP($E32,[2]Hybrid!$1:$1048576,AD$2,FALSE)</f>
        <v>10553.3467</v>
      </c>
      <c r="AE32" s="192">
        <f>+VLOOKUP($E32,[2]Hybrid!$1:$1048576,AE$2,FALSE)</f>
        <v>10677.604520000001</v>
      </c>
      <c r="AF32" s="192">
        <f>+VLOOKUP($E32,[2]Hybrid!$1:$1048576,AF$2,FALSE)</f>
        <v>10801.181560000001</v>
      </c>
      <c r="AG32" s="192">
        <f>+VLOOKUP($E32,[2]Hybrid!$1:$1048576,AG$2,FALSE)</f>
        <v>10924.01463</v>
      </c>
      <c r="AH32" s="192">
        <f>+VLOOKUP($E32,[2]Hybrid!$1:$1048576,AH$2,FALSE)</f>
        <v>11046.05147</v>
      </c>
      <c r="AI32" s="192">
        <f>+VLOOKUP($E32,[2]Hybrid!$1:$1048576,AI$2,FALSE)</f>
        <v>11167.24943</v>
      </c>
      <c r="AJ32" s="192">
        <f>+VLOOKUP($E32,[2]Hybrid!$1:$1048576,AJ$2,FALSE)</f>
        <v>11287.574269999999</v>
      </c>
      <c r="AK32" s="192">
        <f>+VLOOKUP($E32,[2]Hybrid!$1:$1048576,AK$2,FALSE)</f>
        <v>11406.999</v>
      </c>
      <c r="AL32" s="192">
        <f>+VLOOKUP($E32,[2]Hybrid!$1:$1048576,AL$2,FALSE)</f>
        <v>11525.50274</v>
      </c>
      <c r="AM32" s="192">
        <f>+VLOOKUP($E32,[2]Hybrid!$1:$1048576,AM$2,FALSE)</f>
        <v>11643.069680000001</v>
      </c>
      <c r="AN32" s="192">
        <f>+VLOOKUP($E32,[2]Hybrid!$1:$1048576,AN$2,FALSE)</f>
        <v>11759.68807</v>
      </c>
      <c r="AO32" s="192">
        <f>+VLOOKUP($E32,[2]Hybrid!$1:$1048576,AO$2,FALSE)</f>
        <v>11875.34924</v>
      </c>
    </row>
    <row r="33" spans="1:41" ht="15" customHeight="1" x14ac:dyDescent="0.25">
      <c r="A33" s="521"/>
      <c r="B33" s="531"/>
      <c r="C33" s="189"/>
      <c r="D33" s="190" t="s">
        <v>97</v>
      </c>
      <c r="E33" s="191" t="s">
        <v>130</v>
      </c>
      <c r="F33" s="192">
        <f>+VLOOKUP($E33,[2]Hybrid!$1:$1048576,F$2,FALSE)</f>
        <v>6777.6024520000001</v>
      </c>
      <c r="G33" s="192">
        <f>+VLOOKUP($E33,[2]Hybrid!$1:$1048576,G$2,FALSE)</f>
        <v>6647.7392339999997</v>
      </c>
      <c r="H33" s="192">
        <f>+VLOOKUP($E33,[2]Hybrid!$1:$1048576,H$2,FALSE)</f>
        <v>6561.4777910000003</v>
      </c>
      <c r="I33" s="192">
        <f>+VLOOKUP($E33,[2]Hybrid!$1:$1048576,I$2,FALSE)</f>
        <v>6506.5050979999996</v>
      </c>
      <c r="J33" s="192">
        <f>+VLOOKUP($E33,[2]Hybrid!$1:$1048576,J$2,FALSE)</f>
        <v>6474.3213919999998</v>
      </c>
      <c r="K33" s="192">
        <f>+VLOOKUP($E33,[2]Hybrid!$1:$1048576,K$2,FALSE)</f>
        <v>6459.1067320000002</v>
      </c>
      <c r="L33" s="192">
        <f>+VLOOKUP($E33,[2]Hybrid!$1:$1048576,L$2,FALSE)</f>
        <v>6456.8591340000003</v>
      </c>
      <c r="M33" s="192">
        <f>+VLOOKUP($E33,[2]Hybrid!$1:$1048576,M$2,FALSE)</f>
        <v>6464.7815309999996</v>
      </c>
      <c r="N33" s="192">
        <f>+VLOOKUP($E33,[2]Hybrid!$1:$1048576,N$2,FALSE)</f>
        <v>6480.8662569999997</v>
      </c>
      <c r="O33" s="192">
        <f>+VLOOKUP($E33,[2]Hybrid!$1:$1048576,O$2,FALSE)</f>
        <v>6503.6228140000003</v>
      </c>
      <c r="P33" s="192">
        <f>+VLOOKUP($E33,[2]Hybrid!$1:$1048576,P$2,FALSE)</f>
        <v>6531.9035160000003</v>
      </c>
      <c r="Q33" s="192">
        <f>+VLOOKUP($E33,[2]Hybrid!$1:$1048576,Q$2,FALSE)</f>
        <v>6564.7932799999999</v>
      </c>
      <c r="R33" s="192">
        <f>+VLOOKUP($E33,[2]Hybrid!$1:$1048576,R$2,FALSE)</f>
        <v>6601.5401769999999</v>
      </c>
      <c r="S33" s="192">
        <f>+VLOOKUP($E33,[2]Hybrid!$1:$1048576,S$2,FALSE)</f>
        <v>6641.5113170000004</v>
      </c>
      <c r="T33" s="192">
        <f>+VLOOKUP($E33,[2]Hybrid!$1:$1048576,T$2,FALSE)</f>
        <v>6684.1642750000001</v>
      </c>
      <c r="U33" s="192">
        <f>+VLOOKUP($E33,[2]Hybrid!$1:$1048576,U$2,FALSE)</f>
        <v>6729.0279630000005</v>
      </c>
      <c r="V33" s="192">
        <f>+VLOOKUP($E33,[2]Hybrid!$1:$1048576,V$2,FALSE)</f>
        <v>6775.6893229999996</v>
      </c>
      <c r="W33" s="192">
        <f>+VLOOKUP($E33,[2]Hybrid!$1:$1048576,W$2,FALSE)</f>
        <v>6823.7836550000002</v>
      </c>
      <c r="X33" s="192">
        <f>+VLOOKUP($E33,[2]Hybrid!$1:$1048576,X$2,FALSE)</f>
        <v>6872.9873159999997</v>
      </c>
      <c r="Y33" s="192">
        <f>+VLOOKUP($E33,[2]Hybrid!$1:$1048576,Y$2,FALSE)</f>
        <v>6923.0120159999997</v>
      </c>
      <c r="Z33" s="192">
        <f>+VLOOKUP($E33,[2]Hybrid!$1:$1048576,Z$2,FALSE)</f>
        <v>6973.6002559999997</v>
      </c>
      <c r="AA33" s="192">
        <f>+VLOOKUP($E33,[2]Hybrid!$1:$1048576,AA$2,FALSE)</f>
        <v>7024.5216060000002</v>
      </c>
      <c r="AB33" s="192">
        <f>+VLOOKUP($E33,[2]Hybrid!$1:$1048576,AB$2,FALSE)</f>
        <v>7075.5696209999996</v>
      </c>
      <c r="AC33" s="192">
        <f>+VLOOKUP($E33,[2]Hybrid!$1:$1048576,AC$2,FALSE)</f>
        <v>7126.5592429999997</v>
      </c>
      <c r="AD33" s="192">
        <f>+VLOOKUP($E33,[2]Hybrid!$1:$1048576,AD$2,FALSE)</f>
        <v>7177.3245859999997</v>
      </c>
      <c r="AE33" s="192">
        <f>+VLOOKUP($E33,[2]Hybrid!$1:$1048576,AE$2,FALSE)</f>
        <v>7227.7169960000001</v>
      </c>
      <c r="AF33" s="192">
        <f>+VLOOKUP($E33,[2]Hybrid!$1:$1048576,AF$2,FALSE)</f>
        <v>7277.6033390000002</v>
      </c>
      <c r="AG33" s="192">
        <f>+VLOOKUP($E33,[2]Hybrid!$1:$1048576,AG$2,FALSE)</f>
        <v>7326.864458</v>
      </c>
      <c r="AH33" s="192">
        <f>+VLOOKUP($E33,[2]Hybrid!$1:$1048576,AH$2,FALSE)</f>
        <v>7375.3937530000003</v>
      </c>
      <c r="AI33" s="192">
        <f>+VLOOKUP($E33,[2]Hybrid!$1:$1048576,AI$2,FALSE)</f>
        <v>7423.095867</v>
      </c>
      <c r="AJ33" s="192">
        <f>+VLOOKUP($E33,[2]Hybrid!$1:$1048576,AJ$2,FALSE)</f>
        <v>7469.885464</v>
      </c>
      <c r="AK33" s="192">
        <f>+VLOOKUP($E33,[2]Hybrid!$1:$1048576,AK$2,FALSE)</f>
        <v>7515.6860729999999</v>
      </c>
      <c r="AL33" s="192">
        <f>+VLOOKUP($E33,[2]Hybrid!$1:$1048576,AL$2,FALSE)</f>
        <v>7560.4290090000004</v>
      </c>
      <c r="AM33" s="192">
        <f>+VLOOKUP($E33,[2]Hybrid!$1:$1048576,AM$2,FALSE)</f>
        <v>7604.0523540000004</v>
      </c>
      <c r="AN33" s="192">
        <f>+VLOOKUP($E33,[2]Hybrid!$1:$1048576,AN$2,FALSE)</f>
        <v>7646.5000120000004</v>
      </c>
      <c r="AO33" s="192">
        <f>+VLOOKUP($E33,[2]Hybrid!$1:$1048576,AO$2,FALSE)</f>
        <v>7687.7208280000004</v>
      </c>
    </row>
    <row r="34" spans="1:41" ht="15" customHeight="1" x14ac:dyDescent="0.25">
      <c r="A34" s="521"/>
      <c r="B34" s="531"/>
      <c r="C34" s="189"/>
      <c r="D34" s="190" t="s">
        <v>99</v>
      </c>
      <c r="E34" s="191" t="s">
        <v>131</v>
      </c>
      <c r="F34" s="192">
        <f>+VLOOKUP($E34,[2]Hybrid!$1:$1048576,F$2,FALSE)</f>
        <v>4159.6639080000004</v>
      </c>
      <c r="G34" s="192">
        <f>+VLOOKUP($E34,[2]Hybrid!$1:$1048576,G$2,FALSE)</f>
        <v>4055.1231299999999</v>
      </c>
      <c r="H34" s="192">
        <f>+VLOOKUP($E34,[2]Hybrid!$1:$1048576,H$2,FALSE)</f>
        <v>3975.2329329999998</v>
      </c>
      <c r="I34" s="192">
        <f>+VLOOKUP($E34,[2]Hybrid!$1:$1048576,I$2,FALSE)</f>
        <v>3912.580833</v>
      </c>
      <c r="J34" s="192">
        <f>+VLOOKUP($E34,[2]Hybrid!$1:$1048576,J$2,FALSE)</f>
        <v>3862.1234330000002</v>
      </c>
      <c r="K34" s="192">
        <f>+VLOOKUP($E34,[2]Hybrid!$1:$1048576,K$2,FALSE)</f>
        <v>3820.4515759999999</v>
      </c>
      <c r="L34" s="192">
        <f>+VLOOKUP($E34,[2]Hybrid!$1:$1048576,L$2,FALSE)</f>
        <v>3785.243528</v>
      </c>
      <c r="M34" s="192">
        <f>+VLOOKUP($E34,[2]Hybrid!$1:$1048576,M$2,FALSE)</f>
        <v>3754.8856940000001</v>
      </c>
      <c r="N34" s="192">
        <f>+VLOOKUP($E34,[2]Hybrid!$1:$1048576,N$2,FALSE)</f>
        <v>3728.2218090000001</v>
      </c>
      <c r="O34" s="192">
        <f>+VLOOKUP($E34,[2]Hybrid!$1:$1048576,O$2,FALSE)</f>
        <v>3704.3923920000002</v>
      </c>
      <c r="P34" s="192">
        <f>+VLOOKUP($E34,[2]Hybrid!$1:$1048576,P$2,FALSE)</f>
        <v>3682.7340770000001</v>
      </c>
      <c r="Q34" s="192">
        <f>+VLOOKUP($E34,[2]Hybrid!$1:$1048576,Q$2,FALSE)</f>
        <v>3662.717142</v>
      </c>
      <c r="R34" s="192">
        <f>+VLOOKUP($E34,[2]Hybrid!$1:$1048576,R$2,FALSE)</f>
        <v>3643.9066859999998</v>
      </c>
      <c r="S34" s="192">
        <f>+VLOOKUP($E34,[2]Hybrid!$1:$1048576,S$2,FALSE)</f>
        <v>3625.9381760000001</v>
      </c>
      <c r="T34" s="192">
        <f>+VLOOKUP($E34,[2]Hybrid!$1:$1048576,T$2,FALSE)</f>
        <v>3608.5016030000002</v>
      </c>
      <c r="U34" s="192">
        <f>+VLOOKUP($E34,[2]Hybrid!$1:$1048576,U$2,FALSE)</f>
        <v>3591.3307989999998</v>
      </c>
      <c r="V34" s="192">
        <f>+VLOOKUP($E34,[2]Hybrid!$1:$1048576,V$2,FALSE)</f>
        <v>3574.195905</v>
      </c>
      <c r="W34" s="192">
        <f>+VLOOKUP($E34,[2]Hybrid!$1:$1048576,W$2,FALSE)</f>
        <v>3556.897798</v>
      </c>
      <c r="X34" s="192">
        <f>+VLOOKUP($E34,[2]Hybrid!$1:$1048576,X$2,FALSE)</f>
        <v>3539.263813</v>
      </c>
      <c r="Y34" s="192">
        <f>+VLOOKUP($E34,[2]Hybrid!$1:$1048576,Y$2,FALSE)</f>
        <v>3521.1443490000001</v>
      </c>
      <c r="Z34" s="192">
        <f>+VLOOKUP($E34,[2]Hybrid!$1:$1048576,Z$2,FALSE)</f>
        <v>3502.4101190000001</v>
      </c>
      <c r="AA34" s="192">
        <f>+VLOOKUP($E34,[2]Hybrid!$1:$1048576,AA$2,FALSE)</f>
        <v>3482.9498709999998</v>
      </c>
      <c r="AB34" s="192">
        <f>+VLOOKUP($E34,[2]Hybrid!$1:$1048576,AB$2,FALSE)</f>
        <v>3462.66849</v>
      </c>
      <c r="AC34" s="192">
        <f>+VLOOKUP($E34,[2]Hybrid!$1:$1048576,AC$2,FALSE)</f>
        <v>3441.485369</v>
      </c>
      <c r="AD34" s="192">
        <f>+VLOOKUP($E34,[2]Hybrid!$1:$1048576,AD$2,FALSE)</f>
        <v>3419.3330070000002</v>
      </c>
      <c r="AE34" s="192">
        <f>+VLOOKUP($E34,[2]Hybrid!$1:$1048576,AE$2,FALSE)</f>
        <v>3396.1557790000002</v>
      </c>
      <c r="AF34" s="192">
        <f>+VLOOKUP($E34,[2]Hybrid!$1:$1048576,AF$2,FALSE)</f>
        <v>3371.9088320000001</v>
      </c>
      <c r="AG34" s="192">
        <f>+VLOOKUP($E34,[2]Hybrid!$1:$1048576,AG$2,FALSE)</f>
        <v>3346.5570969999999</v>
      </c>
      <c r="AH34" s="192">
        <f>+VLOOKUP($E34,[2]Hybrid!$1:$1048576,AH$2,FALSE)</f>
        <v>3320.074376</v>
      </c>
      <c r="AI34" s="192">
        <f>+VLOOKUP($E34,[2]Hybrid!$1:$1048576,AI$2,FALSE)</f>
        <v>3292.442513</v>
      </c>
      <c r="AJ34" s="192">
        <f>+VLOOKUP($E34,[2]Hybrid!$1:$1048576,AJ$2,FALSE)</f>
        <v>3263.6506180000001</v>
      </c>
      <c r="AK34" s="192">
        <f>+VLOOKUP($E34,[2]Hybrid!$1:$1048576,AK$2,FALSE)</f>
        <v>3233.694364</v>
      </c>
      <c r="AL34" s="192">
        <f>+VLOOKUP($E34,[2]Hybrid!$1:$1048576,AL$2,FALSE)</f>
        <v>3202.575319</v>
      </c>
      <c r="AM34" s="192">
        <f>+VLOOKUP($E34,[2]Hybrid!$1:$1048576,AM$2,FALSE)</f>
        <v>3170.3003549999999</v>
      </c>
      <c r="AN34" s="192">
        <f>+VLOOKUP($E34,[2]Hybrid!$1:$1048576,AN$2,FALSE)</f>
        <v>3136.881089</v>
      </c>
      <c r="AO34" s="192">
        <f>+VLOOKUP($E34,[2]Hybrid!$1:$1048576,AO$2,FALSE)</f>
        <v>3102.333384</v>
      </c>
    </row>
    <row r="35" spans="1:41" ht="15" customHeight="1" x14ac:dyDescent="0.25">
      <c r="A35" s="521"/>
      <c r="B35" s="531"/>
      <c r="C35" s="189"/>
      <c r="D35" s="190" t="s">
        <v>101</v>
      </c>
      <c r="E35" s="191" t="s">
        <v>132</v>
      </c>
      <c r="F35" s="192">
        <f>+VLOOKUP($E35,[2]Hybrid!$1:$1048576,F$2,FALSE)</f>
        <v>2503.7292430000002</v>
      </c>
      <c r="G35" s="192">
        <f>+VLOOKUP($E35,[2]Hybrid!$1:$1048576,G$2,FALSE)</f>
        <v>2443.05404</v>
      </c>
      <c r="H35" s="192">
        <f>+VLOOKUP($E35,[2]Hybrid!$1:$1048576,H$2,FALSE)</f>
        <v>2396.1449849999999</v>
      </c>
      <c r="I35" s="192">
        <f>+VLOOKUP($E35,[2]Hybrid!$1:$1048576,I$2,FALSE)</f>
        <v>2358.274476</v>
      </c>
      <c r="J35" s="192">
        <f>+VLOOKUP($E35,[2]Hybrid!$1:$1048576,J$2,FALSE)</f>
        <v>2326.307867</v>
      </c>
      <c r="K35" s="192">
        <f>+VLOOKUP($E35,[2]Hybrid!$1:$1048576,K$2,FALSE)</f>
        <v>2298.1903550000002</v>
      </c>
      <c r="L35" s="192">
        <f>+VLOOKUP($E35,[2]Hybrid!$1:$1048576,L$2,FALSE)</f>
        <v>2272.5717669999999</v>
      </c>
      <c r="M35" s="192">
        <f>+VLOOKUP($E35,[2]Hybrid!$1:$1048576,M$2,FALSE)</f>
        <v>2248.5515949999999</v>
      </c>
      <c r="N35" s="192">
        <f>+VLOOKUP($E35,[2]Hybrid!$1:$1048576,N$2,FALSE)</f>
        <v>2225.5139089999998</v>
      </c>
      <c r="O35" s="192">
        <f>+VLOOKUP($E35,[2]Hybrid!$1:$1048576,O$2,FALSE)</f>
        <v>2203.0238340000001</v>
      </c>
      <c r="P35" s="192">
        <f>+VLOOKUP($E35,[2]Hybrid!$1:$1048576,P$2,FALSE)</f>
        <v>2180.76395</v>
      </c>
      <c r="Q35" s="192">
        <f>+VLOOKUP($E35,[2]Hybrid!$1:$1048576,Q$2,FALSE)</f>
        <v>2158.4955599999998</v>
      </c>
      <c r="R35" s="192">
        <f>+VLOOKUP($E35,[2]Hybrid!$1:$1048576,R$2,FALSE)</f>
        <v>2136.0350429999999</v>
      </c>
      <c r="S35" s="192">
        <f>+VLOOKUP($E35,[2]Hybrid!$1:$1048576,S$2,FALSE)</f>
        <v>2113.2391480000001</v>
      </c>
      <c r="T35" s="192">
        <f>+VLOOKUP($E35,[2]Hybrid!$1:$1048576,T$2,FALSE)</f>
        <v>2089.9955679999998</v>
      </c>
      <c r="U35" s="192">
        <f>+VLOOKUP($E35,[2]Hybrid!$1:$1048576,U$2,FALSE)</f>
        <v>2066.2166090000001</v>
      </c>
      <c r="V35" s="192">
        <f>+VLOOKUP($E35,[2]Hybrid!$1:$1048576,V$2,FALSE)</f>
        <v>2041.8347229999999</v>
      </c>
      <c r="W35" s="192">
        <f>+VLOOKUP($E35,[2]Hybrid!$1:$1048576,W$2,FALSE)</f>
        <v>2016.7992059999999</v>
      </c>
      <c r="X35" s="192">
        <f>+VLOOKUP($E35,[2]Hybrid!$1:$1048576,X$2,FALSE)</f>
        <v>1991.073654</v>
      </c>
      <c r="Y35" s="192">
        <f>+VLOOKUP($E35,[2]Hybrid!$1:$1048576,Y$2,FALSE)</f>
        <v>1964.6339370000001</v>
      </c>
      <c r="Z35" s="192">
        <f>+VLOOKUP($E35,[2]Hybrid!$1:$1048576,Z$2,FALSE)</f>
        <v>1937.4665540000001</v>
      </c>
      <c r="AA35" s="192">
        <f>+VLOOKUP($E35,[2]Hybrid!$1:$1048576,AA$2,FALSE)</f>
        <v>1909.5672750000001</v>
      </c>
      <c r="AB35" s="192">
        <f>+VLOOKUP($E35,[2]Hybrid!$1:$1048576,AB$2,FALSE)</f>
        <v>1880.9399920000001</v>
      </c>
      <c r="AC35" s="192">
        <f>+VLOOKUP($E35,[2]Hybrid!$1:$1048576,AC$2,FALSE)</f>
        <v>1851.595736</v>
      </c>
      <c r="AD35" s="192">
        <f>+VLOOKUP($E35,[2]Hybrid!$1:$1048576,AD$2,FALSE)</f>
        <v>1821.551821</v>
      </c>
      <c r="AE35" s="192">
        <f>+VLOOKUP($E35,[2]Hybrid!$1:$1048576,AE$2,FALSE)</f>
        <v>1790.8310859999999</v>
      </c>
      <c r="AF35" s="192">
        <f>+VLOOKUP($E35,[2]Hybrid!$1:$1048576,AF$2,FALSE)</f>
        <v>1759.4612139999999</v>
      </c>
      <c r="AG35" s="192">
        <f>+VLOOKUP($E35,[2]Hybrid!$1:$1048576,AG$2,FALSE)</f>
        <v>1727.474111</v>
      </c>
      <c r="AH35" s="192">
        <f>+VLOOKUP($E35,[2]Hybrid!$1:$1048576,AH$2,FALSE)</f>
        <v>1694.905336</v>
      </c>
      <c r="AI35" s="192">
        <f>+VLOOKUP($E35,[2]Hybrid!$1:$1048576,AI$2,FALSE)</f>
        <v>1661.793576</v>
      </c>
      <c r="AJ35" s="192">
        <f>+VLOOKUP($E35,[2]Hybrid!$1:$1048576,AJ$2,FALSE)</f>
        <v>1628.180161</v>
      </c>
      <c r="AK35" s="192">
        <f>+VLOOKUP($E35,[2]Hybrid!$1:$1048576,AK$2,FALSE)</f>
        <v>1594.1086150000001</v>
      </c>
      <c r="AL35" s="192">
        <f>+VLOOKUP($E35,[2]Hybrid!$1:$1048576,AL$2,FALSE)</f>
        <v>1559.624239</v>
      </c>
      <c r="AM35" s="192">
        <f>+VLOOKUP($E35,[2]Hybrid!$1:$1048576,AM$2,FALSE)</f>
        <v>1524.773735</v>
      </c>
      <c r="AN35" s="192">
        <f>+VLOOKUP($E35,[2]Hybrid!$1:$1048576,AN$2,FALSE)</f>
        <v>1489.6048539999999</v>
      </c>
      <c r="AO35" s="192">
        <f>+VLOOKUP($E35,[2]Hybrid!$1:$1048576,AO$2,FALSE)</f>
        <v>1454.166084</v>
      </c>
    </row>
    <row r="36" spans="1:41" ht="15" customHeight="1" x14ac:dyDescent="0.25">
      <c r="A36" s="521"/>
      <c r="B36" s="531"/>
      <c r="C36" s="189"/>
      <c r="D36" s="190" t="s">
        <v>103</v>
      </c>
      <c r="E36" s="191" t="s">
        <v>133</v>
      </c>
      <c r="F36" s="192">
        <f>+VLOOKUP($E36,[2]Hybrid!$1:$1048576,F$2,FALSE)</f>
        <v>1243.6668460000001</v>
      </c>
      <c r="G36" s="192">
        <f>+VLOOKUP($E36,[2]Hybrid!$1:$1048576,G$2,FALSE)</f>
        <v>1210.6549419999999</v>
      </c>
      <c r="H36" s="192">
        <f>+VLOOKUP($E36,[2]Hybrid!$1:$1048576,H$2,FALSE)</f>
        <v>1182.7475850000001</v>
      </c>
      <c r="I36" s="192">
        <f>+VLOOKUP($E36,[2]Hybrid!$1:$1048576,I$2,FALSE)</f>
        <v>1157.3994600000001</v>
      </c>
      <c r="J36" s="192">
        <f>+VLOOKUP($E36,[2]Hybrid!$1:$1048576,J$2,FALSE)</f>
        <v>1133.082864</v>
      </c>
      <c r="K36" s="192">
        <f>+VLOOKUP($E36,[2]Hybrid!$1:$1048576,K$2,FALSE)</f>
        <v>1108.924158</v>
      </c>
      <c r="L36" s="192">
        <f>+VLOOKUP($E36,[2]Hybrid!$1:$1048576,L$2,FALSE)</f>
        <v>1084.450578</v>
      </c>
      <c r="M36" s="192">
        <f>+VLOOKUP($E36,[2]Hybrid!$1:$1048576,M$2,FALSE)</f>
        <v>1059.4277460000001</v>
      </c>
      <c r="N36" s="192">
        <f>+VLOOKUP($E36,[2]Hybrid!$1:$1048576,N$2,FALSE)</f>
        <v>1033.7605430000001</v>
      </c>
      <c r="O36" s="192">
        <f>+VLOOKUP($E36,[2]Hybrid!$1:$1048576,O$2,FALSE)</f>
        <v>1007.434587</v>
      </c>
      <c r="P36" s="192">
        <f>+VLOOKUP($E36,[2]Hybrid!$1:$1048576,P$2,FALSE)</f>
        <v>980.48231569999996</v>
      </c>
      <c r="Q36" s="192">
        <f>+VLOOKUP($E36,[2]Hybrid!$1:$1048576,Q$2,FALSE)</f>
        <v>952.96343260000003</v>
      </c>
      <c r="R36" s="192">
        <f>+VLOOKUP($E36,[2]Hybrid!$1:$1048576,R$2,FALSE)</f>
        <v>924.95350240000005</v>
      </c>
      <c r="S36" s="192">
        <f>+VLOOKUP($E36,[2]Hybrid!$1:$1048576,S$2,FALSE)</f>
        <v>896.53710690000003</v>
      </c>
      <c r="T36" s="192">
        <f>+VLOOKUP($E36,[2]Hybrid!$1:$1048576,T$2,FALSE)</f>
        <v>867.80354420000003</v>
      </c>
      <c r="U36" s="192">
        <f>+VLOOKUP($E36,[2]Hybrid!$1:$1048576,U$2,FALSE)</f>
        <v>838.84397449999994</v>
      </c>
      <c r="V36" s="192">
        <f>+VLOOKUP($E36,[2]Hybrid!$1:$1048576,V$2,FALSE)</f>
        <v>809.74942659999999</v>
      </c>
      <c r="W36" s="192">
        <f>+VLOOKUP($E36,[2]Hybrid!$1:$1048576,W$2,FALSE)</f>
        <v>780.60934889999999</v>
      </c>
      <c r="X36" s="192">
        <f>+VLOOKUP($E36,[2]Hybrid!$1:$1048576,X$2,FALSE)</f>
        <v>751.5105307</v>
      </c>
      <c r="Y36" s="192">
        <f>+VLOOKUP($E36,[2]Hybrid!$1:$1048576,Y$2,FALSE)</f>
        <v>722.53629009999997</v>
      </c>
      <c r="Z36" s="192">
        <f>+VLOOKUP($E36,[2]Hybrid!$1:$1048576,Z$2,FALSE)</f>
        <v>693.76586520000001</v>
      </c>
      <c r="AA36" s="192">
        <f>+VLOOKUP($E36,[2]Hybrid!$1:$1048576,AA$2,FALSE)</f>
        <v>665.27396209999995</v>
      </c>
      <c r="AB36" s="192">
        <f>+VLOOKUP($E36,[2]Hybrid!$1:$1048576,AB$2,FALSE)</f>
        <v>637.13042670000004</v>
      </c>
      <c r="AC36" s="192">
        <f>+VLOOKUP($E36,[2]Hybrid!$1:$1048576,AC$2,FALSE)</f>
        <v>609.40001619999998</v>
      </c>
      <c r="AD36" s="192">
        <f>+VLOOKUP($E36,[2]Hybrid!$1:$1048576,AD$2,FALSE)</f>
        <v>582.14225060000001</v>
      </c>
      <c r="AE36" s="192">
        <f>+VLOOKUP($E36,[2]Hybrid!$1:$1048576,AE$2,FALSE)</f>
        <v>555.41133060000004</v>
      </c>
      <c r="AF36" s="192">
        <f>+VLOOKUP($E36,[2]Hybrid!$1:$1048576,AF$2,FALSE)</f>
        <v>529.25611230000004</v>
      </c>
      <c r="AG36" s="192">
        <f>+VLOOKUP($E36,[2]Hybrid!$1:$1048576,AG$2,FALSE)</f>
        <v>503.72012860000001</v>
      </c>
      <c r="AH36" s="192">
        <f>+VLOOKUP($E36,[2]Hybrid!$1:$1048576,AH$2,FALSE)</f>
        <v>478.8416532</v>
      </c>
      <c r="AI36" s="192">
        <f>+VLOOKUP($E36,[2]Hybrid!$1:$1048576,AI$2,FALSE)</f>
        <v>454.6538013</v>
      </c>
      <c r="AJ36" s="192">
        <f>+VLOOKUP($E36,[2]Hybrid!$1:$1048576,AJ$2,FALSE)</f>
        <v>431.1846625</v>
      </c>
      <c r="AK36" s="192">
        <f>+VLOOKUP($E36,[2]Hybrid!$1:$1048576,AK$2,FALSE)</f>
        <v>408.45746279999997</v>
      </c>
      <c r="AL36" s="192">
        <f>+VLOOKUP($E36,[2]Hybrid!$1:$1048576,AL$2,FALSE)</f>
        <v>386.49075149999999</v>
      </c>
      <c r="AM36" s="192">
        <f>+VLOOKUP($E36,[2]Hybrid!$1:$1048576,AM$2,FALSE)</f>
        <v>365.29860889999998</v>
      </c>
      <c r="AN36" s="192">
        <f>+VLOOKUP($E36,[2]Hybrid!$1:$1048576,AN$2,FALSE)</f>
        <v>344.89087280000001</v>
      </c>
      <c r="AO36" s="192">
        <f>+VLOOKUP($E36,[2]Hybrid!$1:$1048576,AO$2,FALSE)</f>
        <v>325.27337879999999</v>
      </c>
    </row>
    <row r="37" spans="1:41" ht="15" customHeight="1" x14ac:dyDescent="0.25">
      <c r="A37" s="521"/>
      <c r="B37" s="531"/>
      <c r="C37" s="189"/>
      <c r="D37" s="190" t="s">
        <v>105</v>
      </c>
      <c r="E37" s="191" t="s">
        <v>134</v>
      </c>
      <c r="F37" s="192">
        <f>+VLOOKUP($E37,[2]Hybrid!$1:$1048576,F$2,FALSE)</f>
        <v>2239.620606</v>
      </c>
      <c r="G37" s="192">
        <f>+VLOOKUP($E37,[2]Hybrid!$1:$1048576,G$2,FALSE)</f>
        <v>2183.2559059999999</v>
      </c>
      <c r="H37" s="192">
        <f>+VLOOKUP($E37,[2]Hybrid!$1:$1048576,H$2,FALSE)</f>
        <v>2133.194575</v>
      </c>
      <c r="I37" s="192">
        <f>+VLOOKUP($E37,[2]Hybrid!$1:$1048576,I$2,FALSE)</f>
        <v>2084.5006509999998</v>
      </c>
      <c r="J37" s="192">
        <f>+VLOOKUP($E37,[2]Hybrid!$1:$1048576,J$2,FALSE)</f>
        <v>2034.55548</v>
      </c>
      <c r="K37" s="192">
        <f>+VLOOKUP($E37,[2]Hybrid!$1:$1048576,K$2,FALSE)</f>
        <v>1982.161006</v>
      </c>
      <c r="L37" s="192">
        <f>+VLOOKUP($E37,[2]Hybrid!$1:$1048576,L$2,FALSE)</f>
        <v>1926.93686</v>
      </c>
      <c r="M37" s="192">
        <f>+VLOOKUP($E37,[2]Hybrid!$1:$1048576,M$2,FALSE)</f>
        <v>1868.9489080000001</v>
      </c>
      <c r="N37" s="192">
        <f>+VLOOKUP($E37,[2]Hybrid!$1:$1048576,N$2,FALSE)</f>
        <v>1808.492602</v>
      </c>
      <c r="O37" s="192">
        <f>+VLOOKUP($E37,[2]Hybrid!$1:$1048576,O$2,FALSE)</f>
        <v>1745.971231</v>
      </c>
      <c r="P37" s="192">
        <f>+VLOOKUP($E37,[2]Hybrid!$1:$1048576,P$2,FALSE)</f>
        <v>1681.8291690000001</v>
      </c>
      <c r="Q37" s="192">
        <f>+VLOOKUP($E37,[2]Hybrid!$1:$1048576,Q$2,FALSE)</f>
        <v>1616.5158369999999</v>
      </c>
      <c r="R37" s="192">
        <f>+VLOOKUP($E37,[2]Hybrid!$1:$1048576,R$2,FALSE)</f>
        <v>1550.466349</v>
      </c>
      <c r="S37" s="192">
        <f>+VLOOKUP($E37,[2]Hybrid!$1:$1048576,S$2,FALSE)</f>
        <v>1484.091148</v>
      </c>
      <c r="T37" s="192">
        <f>+VLOOKUP($E37,[2]Hybrid!$1:$1048576,T$2,FALSE)</f>
        <v>1417.7705109999999</v>
      </c>
      <c r="U37" s="192">
        <f>+VLOOKUP($E37,[2]Hybrid!$1:$1048576,U$2,FALSE)</f>
        <v>1351.851782</v>
      </c>
      <c r="V37" s="192">
        <f>+VLOOKUP($E37,[2]Hybrid!$1:$1048576,V$2,FALSE)</f>
        <v>1286.6482149999999</v>
      </c>
      <c r="W37" s="192">
        <f>+VLOOKUP($E37,[2]Hybrid!$1:$1048576,W$2,FALSE)</f>
        <v>1222.43885</v>
      </c>
      <c r="X37" s="192">
        <f>+VLOOKUP($E37,[2]Hybrid!$1:$1048576,X$2,FALSE)</f>
        <v>1159.469075</v>
      </c>
      <c r="Y37" s="192">
        <f>+VLOOKUP($E37,[2]Hybrid!$1:$1048576,Y$2,FALSE)</f>
        <v>1097.951675</v>
      </c>
      <c r="Z37" s="192">
        <f>+VLOOKUP($E37,[2]Hybrid!$1:$1048576,Z$2,FALSE)</f>
        <v>1038.068235</v>
      </c>
      <c r="AA37" s="192">
        <f>+VLOOKUP($E37,[2]Hybrid!$1:$1048576,AA$2,FALSE)</f>
        <v>979.97077060000004</v>
      </c>
      <c r="AB37" s="192">
        <f>+VLOOKUP($E37,[2]Hybrid!$1:$1048576,AB$2,FALSE)</f>
        <v>923.78354200000001</v>
      </c>
      <c r="AC37" s="192">
        <f>+VLOOKUP($E37,[2]Hybrid!$1:$1048576,AC$2,FALSE)</f>
        <v>869.60495900000001</v>
      </c>
      <c r="AD37" s="192">
        <f>+VLOOKUP($E37,[2]Hybrid!$1:$1048576,AD$2,FALSE)</f>
        <v>817.50954939999997</v>
      </c>
      <c r="AE37" s="192">
        <f>+VLOOKUP($E37,[2]Hybrid!$1:$1048576,AE$2,FALSE)</f>
        <v>767.54994610000006</v>
      </c>
      <c r="AF37" s="192">
        <f>+VLOOKUP($E37,[2]Hybrid!$1:$1048576,AF$2,FALSE)</f>
        <v>719.7588667</v>
      </c>
      <c r="AG37" s="192">
        <f>+VLOOKUP($E37,[2]Hybrid!$1:$1048576,AG$2,FALSE)</f>
        <v>674.15106100000003</v>
      </c>
      <c r="AH37" s="192">
        <f>+VLOOKUP($E37,[2]Hybrid!$1:$1048576,AH$2,FALSE)</f>
        <v>630.72520929999996</v>
      </c>
      <c r="AI37" s="192">
        <f>+VLOOKUP($E37,[2]Hybrid!$1:$1048576,AI$2,FALSE)</f>
        <v>589.46575719999998</v>
      </c>
      <c r="AJ37" s="192">
        <f>+VLOOKUP($E37,[2]Hybrid!$1:$1048576,AJ$2,FALSE)</f>
        <v>550.34467299999994</v>
      </c>
      <c r="AK37" s="192">
        <f>+VLOOKUP($E37,[2]Hybrid!$1:$1048576,AK$2,FALSE)</f>
        <v>513.32311990000005</v>
      </c>
      <c r="AL37" s="192">
        <f>+VLOOKUP($E37,[2]Hybrid!$1:$1048576,AL$2,FALSE)</f>
        <v>478.35303440000001</v>
      </c>
      <c r="AM37" s="192">
        <f>+VLOOKUP($E37,[2]Hybrid!$1:$1048576,AM$2,FALSE)</f>
        <v>445.37860490000003</v>
      </c>
      <c r="AN37" s="192">
        <f>+VLOOKUP($E37,[2]Hybrid!$1:$1048576,AN$2,FALSE)</f>
        <v>414.33764710000003</v>
      </c>
      <c r="AO37" s="192">
        <f>+VLOOKUP($E37,[2]Hybrid!$1:$1048576,AO$2,FALSE)</f>
        <v>385.1628733</v>
      </c>
    </row>
    <row r="38" spans="1:41" s="21" customFormat="1" ht="15" customHeight="1" x14ac:dyDescent="0.25">
      <c r="A38" s="521"/>
      <c r="B38" s="531"/>
      <c r="C38" s="184" t="s">
        <v>107</v>
      </c>
      <c r="D38" s="187"/>
      <c r="E38" s="188" t="s">
        <v>135</v>
      </c>
      <c r="F38" s="186">
        <f>+VLOOKUP($E38,[2]Hybrid!$1:$1048576,F$2,FALSE)</f>
        <v>44.765000000000001</v>
      </c>
      <c r="G38" s="186">
        <f>+VLOOKUP($E38,[2]Hybrid!$1:$1048576,G$2,FALSE)</f>
        <v>62.448716259999998</v>
      </c>
      <c r="H38" s="186">
        <f>+VLOOKUP($E38,[2]Hybrid!$1:$1048576,H$2,FALSE)</f>
        <v>80.963971169999994</v>
      </c>
      <c r="I38" s="186">
        <f>+VLOOKUP($E38,[2]Hybrid!$1:$1048576,I$2,FALSE)</f>
        <v>99.823966929999997</v>
      </c>
      <c r="J38" s="186">
        <f>+VLOOKUP($E38,[2]Hybrid!$1:$1048576,J$2,FALSE)</f>
        <v>118.71771579999999</v>
      </c>
      <c r="K38" s="186">
        <f>+VLOOKUP($E38,[2]Hybrid!$1:$1048576,K$2,FALSE)</f>
        <v>137.454196</v>
      </c>
      <c r="L38" s="186">
        <f>+VLOOKUP($E38,[2]Hybrid!$1:$1048576,L$2,FALSE)</f>
        <v>155.92054400000001</v>
      </c>
      <c r="M38" s="186">
        <f>+VLOOKUP($E38,[2]Hybrid!$1:$1048576,M$2,FALSE)</f>
        <v>174.05323720000001</v>
      </c>
      <c r="N38" s="186">
        <f>+VLOOKUP($E38,[2]Hybrid!$1:$1048576,N$2,FALSE)</f>
        <v>191.81931109999999</v>
      </c>
      <c r="O38" s="186">
        <f>+VLOOKUP($E38,[2]Hybrid!$1:$1048576,O$2,FALSE)</f>
        <v>209.20456200000001</v>
      </c>
      <c r="P38" s="186">
        <f>+VLOOKUP($E38,[2]Hybrid!$1:$1048576,P$2,FALSE)</f>
        <v>226.20630940000001</v>
      </c>
      <c r="Q38" s="186">
        <f>+VLOOKUP($E38,[2]Hybrid!$1:$1048576,Q$2,FALSE)</f>
        <v>242.8290044</v>
      </c>
      <c r="R38" s="186">
        <f>+VLOOKUP($E38,[2]Hybrid!$1:$1048576,R$2,FALSE)</f>
        <v>259.08156960000002</v>
      </c>
      <c r="S38" s="186">
        <f>+VLOOKUP($E38,[2]Hybrid!$1:$1048576,S$2,FALSE)</f>
        <v>274.97577330000001</v>
      </c>
      <c r="T38" s="186">
        <f>+VLOOKUP($E38,[2]Hybrid!$1:$1048576,T$2,FALSE)</f>
        <v>290.52522069999998</v>
      </c>
      <c r="U38" s="186">
        <f>+VLOOKUP($E38,[2]Hybrid!$1:$1048576,U$2,FALSE)</f>
        <v>305.74471770000002</v>
      </c>
      <c r="V38" s="186">
        <f>+VLOOKUP($E38,[2]Hybrid!$1:$1048576,V$2,FALSE)</f>
        <v>320.64986420000002</v>
      </c>
      <c r="W38" s="186">
        <f>+VLOOKUP($E38,[2]Hybrid!$1:$1048576,W$2,FALSE)</f>
        <v>335.25679550000001</v>
      </c>
      <c r="X38" s="186">
        <f>+VLOOKUP($E38,[2]Hybrid!$1:$1048576,X$2,FALSE)</f>
        <v>349.58202269999998</v>
      </c>
      <c r="Y38" s="186">
        <f>+VLOOKUP($E38,[2]Hybrid!$1:$1048576,Y$2,FALSE)</f>
        <v>363.6423423</v>
      </c>
      <c r="Z38" s="186">
        <f>+VLOOKUP($E38,[2]Hybrid!$1:$1048576,Z$2,FALSE)</f>
        <v>377.454793</v>
      </c>
      <c r="AA38" s="186">
        <f>+VLOOKUP($E38,[2]Hybrid!$1:$1048576,AA$2,FALSE)</f>
        <v>391.03664880000002</v>
      </c>
      <c r="AB38" s="186">
        <f>+VLOOKUP($E38,[2]Hybrid!$1:$1048576,AB$2,FALSE)</f>
        <v>404.40543769999999</v>
      </c>
      <c r="AC38" s="186">
        <f>+VLOOKUP($E38,[2]Hybrid!$1:$1048576,AC$2,FALSE)</f>
        <v>417.57898030000001</v>
      </c>
      <c r="AD38" s="186">
        <f>+VLOOKUP($E38,[2]Hybrid!$1:$1048576,AD$2,FALSE)</f>
        <v>430.57544230000002</v>
      </c>
      <c r="AE38" s="186">
        <f>+VLOOKUP($E38,[2]Hybrid!$1:$1048576,AE$2,FALSE)</f>
        <v>443.41339829999998</v>
      </c>
      <c r="AF38" s="186">
        <f>+VLOOKUP($E38,[2]Hybrid!$1:$1048576,AF$2,FALSE)</f>
        <v>456.11190329999999</v>
      </c>
      <c r="AG38" s="186">
        <f>+VLOOKUP($E38,[2]Hybrid!$1:$1048576,AG$2,FALSE)</f>
        <v>468.69057049999998</v>
      </c>
      <c r="AH38" s="186">
        <f>+VLOOKUP($E38,[2]Hybrid!$1:$1048576,AH$2,FALSE)</f>
        <v>481.16965329999999</v>
      </c>
      <c r="AI38" s="186">
        <f>+VLOOKUP($E38,[2]Hybrid!$1:$1048576,AI$2,FALSE)</f>
        <v>493.57013289999998</v>
      </c>
      <c r="AJ38" s="186">
        <f>+VLOOKUP($E38,[2]Hybrid!$1:$1048576,AJ$2,FALSE)</f>
        <v>505.91380850000002</v>
      </c>
      <c r="AK38" s="186">
        <f>+VLOOKUP($E38,[2]Hybrid!$1:$1048576,AK$2,FALSE)</f>
        <v>518.22339280000006</v>
      </c>
      <c r="AL38" s="186">
        <f>+VLOOKUP($E38,[2]Hybrid!$1:$1048576,AL$2,FALSE)</f>
        <v>530.52261220000003</v>
      </c>
      <c r="AM38" s="186">
        <f>+VLOOKUP($E38,[2]Hybrid!$1:$1048576,AM$2,FALSE)</f>
        <v>542.8363124</v>
      </c>
      <c r="AN38" s="186">
        <f>+VLOOKUP($E38,[2]Hybrid!$1:$1048576,AN$2,FALSE)</f>
        <v>555.19056990000001</v>
      </c>
      <c r="AO38" s="186">
        <f>+VLOOKUP($E38,[2]Hybrid!$1:$1048576,AO$2,FALSE)</f>
        <v>567.61281169999995</v>
      </c>
    </row>
    <row r="39" spans="1:41" ht="15" customHeight="1" x14ac:dyDescent="0.25">
      <c r="A39" s="521"/>
      <c r="B39" s="531"/>
      <c r="C39" s="189"/>
      <c r="D39" s="190" t="s">
        <v>93</v>
      </c>
      <c r="E39" s="191" t="s">
        <v>136</v>
      </c>
      <c r="F39" s="192">
        <f>+VLOOKUP($E39,[2]Hybrid!$1:$1048576,F$2,FALSE)</f>
        <v>9.8427898650000003</v>
      </c>
      <c r="G39" s="192">
        <f>+VLOOKUP($E39,[2]Hybrid!$1:$1048576,G$2,FALSE)</f>
        <v>14.99081578</v>
      </c>
      <c r="H39" s="192">
        <f>+VLOOKUP($E39,[2]Hybrid!$1:$1048576,H$2,FALSE)</f>
        <v>20.42298388</v>
      </c>
      <c r="I39" s="192">
        <f>+VLOOKUP($E39,[2]Hybrid!$1:$1048576,I$2,FALSE)</f>
        <v>26.012772569999999</v>
      </c>
      <c r="J39" s="192">
        <f>+VLOOKUP($E39,[2]Hybrid!$1:$1048576,J$2,FALSE)</f>
        <v>31.67694955</v>
      </c>
      <c r="K39" s="192">
        <f>+VLOOKUP($E39,[2]Hybrid!$1:$1048576,K$2,FALSE)</f>
        <v>37.362607060000002</v>
      </c>
      <c r="L39" s="192">
        <f>+VLOOKUP($E39,[2]Hybrid!$1:$1048576,L$2,FALSE)</f>
        <v>43.037132200000002</v>
      </c>
      <c r="M39" s="192">
        <f>+VLOOKUP($E39,[2]Hybrid!$1:$1048576,M$2,FALSE)</f>
        <v>48.681061839999998</v>
      </c>
      <c r="N39" s="192">
        <f>+VLOOKUP($E39,[2]Hybrid!$1:$1048576,N$2,FALSE)</f>
        <v>54.283284539999997</v>
      </c>
      <c r="O39" s="192">
        <f>+VLOOKUP($E39,[2]Hybrid!$1:$1048576,O$2,FALSE)</f>
        <v>59.837946909999999</v>
      </c>
      <c r="P39" s="192">
        <f>+VLOOKUP($E39,[2]Hybrid!$1:$1048576,P$2,FALSE)</f>
        <v>65.342510869999998</v>
      </c>
      <c r="Q39" s="192">
        <f>+VLOOKUP($E39,[2]Hybrid!$1:$1048576,Q$2,FALSE)</f>
        <v>70.796551919999999</v>
      </c>
      <c r="R39" s="192">
        <f>+VLOOKUP($E39,[2]Hybrid!$1:$1048576,R$2,FALSE)</f>
        <v>76.201019889999998</v>
      </c>
      <c r="S39" s="192">
        <f>+VLOOKUP($E39,[2]Hybrid!$1:$1048576,S$2,FALSE)</f>
        <v>81.557783270000002</v>
      </c>
      <c r="T39" s="192">
        <f>+VLOOKUP($E39,[2]Hybrid!$1:$1048576,T$2,FALSE)</f>
        <v>86.869346160000006</v>
      </c>
      <c r="U39" s="192">
        <f>+VLOOKUP($E39,[2]Hybrid!$1:$1048576,U$2,FALSE)</f>
        <v>92.138671130000006</v>
      </c>
      <c r="V39" s="192">
        <f>+VLOOKUP($E39,[2]Hybrid!$1:$1048576,V$2,FALSE)</f>
        <v>97.369068189999993</v>
      </c>
      <c r="W39" s="192">
        <f>+VLOOKUP($E39,[2]Hybrid!$1:$1048576,W$2,FALSE)</f>
        <v>102.5641267</v>
      </c>
      <c r="X39" s="192">
        <f>+VLOOKUP($E39,[2]Hybrid!$1:$1048576,X$2,FALSE)</f>
        <v>107.7276761</v>
      </c>
      <c r="Y39" s="192">
        <f>+VLOOKUP($E39,[2]Hybrid!$1:$1048576,Y$2,FALSE)</f>
        <v>112.86376660000001</v>
      </c>
      <c r="Z39" s="192">
        <f>+VLOOKUP($E39,[2]Hybrid!$1:$1048576,Z$2,FALSE)</f>
        <v>117.97666359999999</v>
      </c>
      <c r="AA39" s="192">
        <f>+VLOOKUP($E39,[2]Hybrid!$1:$1048576,AA$2,FALSE)</f>
        <v>123.07085309999999</v>
      </c>
      <c r="AB39" s="192">
        <f>+VLOOKUP($E39,[2]Hybrid!$1:$1048576,AB$2,FALSE)</f>
        <v>128.15105460000001</v>
      </c>
      <c r="AC39" s="192">
        <f>+VLOOKUP($E39,[2]Hybrid!$1:$1048576,AC$2,FALSE)</f>
        <v>133.22224</v>
      </c>
      <c r="AD39" s="192">
        <f>+VLOOKUP($E39,[2]Hybrid!$1:$1048576,AD$2,FALSE)</f>
        <v>138.2896576</v>
      </c>
      <c r="AE39" s="192">
        <f>+VLOOKUP($E39,[2]Hybrid!$1:$1048576,AE$2,FALSE)</f>
        <v>143.3588594</v>
      </c>
      <c r="AF39" s="192">
        <f>+VLOOKUP($E39,[2]Hybrid!$1:$1048576,AF$2,FALSE)</f>
        <v>148.43573180000001</v>
      </c>
      <c r="AG39" s="192">
        <f>+VLOOKUP($E39,[2]Hybrid!$1:$1048576,AG$2,FALSE)</f>
        <v>153.52652879999999</v>
      </c>
      <c r="AH39" s="192">
        <f>+VLOOKUP($E39,[2]Hybrid!$1:$1048576,AH$2,FALSE)</f>
        <v>158.63790729999999</v>
      </c>
      <c r="AI39" s="192">
        <f>+VLOOKUP($E39,[2]Hybrid!$1:$1048576,AI$2,FALSE)</f>
        <v>163.77696549999999</v>
      </c>
      <c r="AJ39" s="192">
        <f>+VLOOKUP($E39,[2]Hybrid!$1:$1048576,AJ$2,FALSE)</f>
        <v>168.95128249999999</v>
      </c>
      <c r="AK39" s="192">
        <f>+VLOOKUP($E39,[2]Hybrid!$1:$1048576,AK$2,FALSE)</f>
        <v>174.16896180000001</v>
      </c>
      <c r="AL39" s="192">
        <f>+VLOOKUP($E39,[2]Hybrid!$1:$1048576,AL$2,FALSE)</f>
        <v>179.4386768</v>
      </c>
      <c r="AM39" s="192">
        <f>+VLOOKUP($E39,[2]Hybrid!$1:$1048576,AM$2,FALSE)</f>
        <v>184.76972029999999</v>
      </c>
      <c r="AN39" s="192">
        <f>+VLOOKUP($E39,[2]Hybrid!$1:$1048576,AN$2,FALSE)</f>
        <v>190.1720574</v>
      </c>
      <c r="AO39" s="192">
        <f>+VLOOKUP($E39,[2]Hybrid!$1:$1048576,AO$2,FALSE)</f>
        <v>195.65638319999999</v>
      </c>
    </row>
    <row r="40" spans="1:41" ht="15" customHeight="1" x14ac:dyDescent="0.25">
      <c r="A40" s="521"/>
      <c r="B40" s="531"/>
      <c r="C40" s="189"/>
      <c r="D40" s="190" t="s">
        <v>95</v>
      </c>
      <c r="E40" s="191" t="s">
        <v>137</v>
      </c>
      <c r="F40" s="192">
        <f>+VLOOKUP($E40,[2]Hybrid!$1:$1048576,F$2,FALSE)</f>
        <v>11.44571741</v>
      </c>
      <c r="G40" s="192">
        <f>+VLOOKUP($E40,[2]Hybrid!$1:$1048576,G$2,FALSE)</f>
        <v>16.302055970000001</v>
      </c>
      <c r="H40" s="192">
        <f>+VLOOKUP($E40,[2]Hybrid!$1:$1048576,H$2,FALSE)</f>
        <v>21.42389696</v>
      </c>
      <c r="I40" s="192">
        <f>+VLOOKUP($E40,[2]Hybrid!$1:$1048576,I$2,FALSE)</f>
        <v>26.687145059999999</v>
      </c>
      <c r="J40" s="192">
        <f>+VLOOKUP($E40,[2]Hybrid!$1:$1048576,J$2,FALSE)</f>
        <v>32.010429160000001</v>
      </c>
      <c r="K40" s="192">
        <f>+VLOOKUP($E40,[2]Hybrid!$1:$1048576,K$2,FALSE)</f>
        <v>37.342129139999997</v>
      </c>
      <c r="L40" s="192">
        <f>+VLOOKUP($E40,[2]Hybrid!$1:$1048576,L$2,FALSE)</f>
        <v>42.650405800000001</v>
      </c>
      <c r="M40" s="192">
        <f>+VLOOKUP($E40,[2]Hybrid!$1:$1048576,M$2,FALSE)</f>
        <v>47.91615333</v>
      </c>
      <c r="N40" s="192">
        <f>+VLOOKUP($E40,[2]Hybrid!$1:$1048576,N$2,FALSE)</f>
        <v>53.128303129999999</v>
      </c>
      <c r="O40" s="192">
        <f>+VLOOKUP($E40,[2]Hybrid!$1:$1048576,O$2,FALSE)</f>
        <v>58.280817839999997</v>
      </c>
      <c r="P40" s="192">
        <f>+VLOOKUP($E40,[2]Hybrid!$1:$1048576,P$2,FALSE)</f>
        <v>63.370815919999998</v>
      </c>
      <c r="Q40" s="192">
        <f>+VLOOKUP($E40,[2]Hybrid!$1:$1048576,Q$2,FALSE)</f>
        <v>68.397417799999999</v>
      </c>
      <c r="R40" s="192">
        <f>+VLOOKUP($E40,[2]Hybrid!$1:$1048576,R$2,FALSE)</f>
        <v>73.361038620000002</v>
      </c>
      <c r="S40" s="192">
        <f>+VLOOKUP($E40,[2]Hybrid!$1:$1048576,S$2,FALSE)</f>
        <v>78.26295279</v>
      </c>
      <c r="T40" s="192">
        <f>+VLOOKUP($E40,[2]Hybrid!$1:$1048576,T$2,FALSE)</f>
        <v>83.105023079999995</v>
      </c>
      <c r="U40" s="192">
        <f>+VLOOKUP($E40,[2]Hybrid!$1:$1048576,U$2,FALSE)</f>
        <v>87.889530120000003</v>
      </c>
      <c r="V40" s="192">
        <f>+VLOOKUP($E40,[2]Hybrid!$1:$1048576,V$2,FALSE)</f>
        <v>92.61906467</v>
      </c>
      <c r="W40" s="192">
        <f>+VLOOKUP($E40,[2]Hybrid!$1:$1048576,W$2,FALSE)</f>
        <v>97.296460409999995</v>
      </c>
      <c r="X40" s="192">
        <f>+VLOOKUP($E40,[2]Hybrid!$1:$1048576,X$2,FALSE)</f>
        <v>101.9247541</v>
      </c>
      <c r="Y40" s="192">
        <f>+VLOOKUP($E40,[2]Hybrid!$1:$1048576,Y$2,FALSE)</f>
        <v>106.5071645</v>
      </c>
      <c r="Z40" s="192">
        <f>+VLOOKUP($E40,[2]Hybrid!$1:$1048576,Z$2,FALSE)</f>
        <v>111.0470842</v>
      </c>
      <c r="AA40" s="192">
        <f>+VLOOKUP($E40,[2]Hybrid!$1:$1048576,AA$2,FALSE)</f>
        <v>115.5480814</v>
      </c>
      <c r="AB40" s="192">
        <f>+VLOOKUP($E40,[2]Hybrid!$1:$1048576,AB$2,FALSE)</f>
        <v>120.0139088</v>
      </c>
      <c r="AC40" s="192">
        <f>+VLOOKUP($E40,[2]Hybrid!$1:$1048576,AC$2,FALSE)</f>
        <v>124.448517</v>
      </c>
      <c r="AD40" s="192">
        <f>+VLOOKUP($E40,[2]Hybrid!$1:$1048576,AD$2,FALSE)</f>
        <v>128.85607250000001</v>
      </c>
      <c r="AE40" s="192">
        <f>+VLOOKUP($E40,[2]Hybrid!$1:$1048576,AE$2,FALSE)</f>
        <v>133.2409787</v>
      </c>
      <c r="AF40" s="192">
        <f>+VLOOKUP($E40,[2]Hybrid!$1:$1048576,AF$2,FALSE)</f>
        <v>137.6078981</v>
      </c>
      <c r="AG40" s="192">
        <f>+VLOOKUP($E40,[2]Hybrid!$1:$1048576,AG$2,FALSE)</f>
        <v>141.9617768</v>
      </c>
      <c r="AH40" s="192">
        <f>+VLOOKUP($E40,[2]Hybrid!$1:$1048576,AH$2,FALSE)</f>
        <v>146.3078707</v>
      </c>
      <c r="AI40" s="192">
        <f>+VLOOKUP($E40,[2]Hybrid!$1:$1048576,AI$2,FALSE)</f>
        <v>150.65177159999999</v>
      </c>
      <c r="AJ40" s="192">
        <f>+VLOOKUP($E40,[2]Hybrid!$1:$1048576,AJ$2,FALSE)</f>
        <v>154.99943569999999</v>
      </c>
      <c r="AK40" s="192">
        <f>+VLOOKUP($E40,[2]Hybrid!$1:$1048576,AK$2,FALSE)</f>
        <v>159.35721280000001</v>
      </c>
      <c r="AL40" s="192">
        <f>+VLOOKUP($E40,[2]Hybrid!$1:$1048576,AL$2,FALSE)</f>
        <v>163.731877</v>
      </c>
      <c r="AM40" s="192">
        <f>+VLOOKUP($E40,[2]Hybrid!$1:$1048576,AM$2,FALSE)</f>
        <v>168.1306592</v>
      </c>
      <c r="AN40" s="192">
        <f>+VLOOKUP($E40,[2]Hybrid!$1:$1048576,AN$2,FALSE)</f>
        <v>172.56128200000001</v>
      </c>
      <c r="AO40" s="192">
        <f>+VLOOKUP($E40,[2]Hybrid!$1:$1048576,AO$2,FALSE)</f>
        <v>177.03199570000001</v>
      </c>
    </row>
    <row r="41" spans="1:41" ht="15" customHeight="1" x14ac:dyDescent="0.25">
      <c r="A41" s="521"/>
      <c r="B41" s="531"/>
      <c r="C41" s="189"/>
      <c r="D41" s="190" t="s">
        <v>97</v>
      </c>
      <c r="E41" s="191" t="s">
        <v>138</v>
      </c>
      <c r="F41" s="192">
        <f>+VLOOKUP($E41,[2]Hybrid!$1:$1048576,F$2,FALSE)</f>
        <v>9.4015406210000005</v>
      </c>
      <c r="G41" s="192">
        <f>+VLOOKUP($E41,[2]Hybrid!$1:$1048576,G$2,FALSE)</f>
        <v>12.69963972</v>
      </c>
      <c r="H41" s="192">
        <f>+VLOOKUP($E41,[2]Hybrid!$1:$1048576,H$2,FALSE)</f>
        <v>16.176694980000001</v>
      </c>
      <c r="I41" s="192">
        <f>+VLOOKUP($E41,[2]Hybrid!$1:$1048576,I$2,FALSE)</f>
        <v>19.745033920000001</v>
      </c>
      <c r="J41" s="192">
        <f>+VLOOKUP($E41,[2]Hybrid!$1:$1048576,J$2,FALSE)</f>
        <v>23.347366390000001</v>
      </c>
      <c r="K41" s="192">
        <f>+VLOOKUP($E41,[2]Hybrid!$1:$1048576,K$2,FALSE)</f>
        <v>26.947438179999999</v>
      </c>
      <c r="L41" s="192">
        <f>+VLOOKUP($E41,[2]Hybrid!$1:$1048576,L$2,FALSE)</f>
        <v>30.522893700000001</v>
      </c>
      <c r="M41" s="192">
        <f>+VLOOKUP($E41,[2]Hybrid!$1:$1048576,M$2,FALSE)</f>
        <v>34.060268440000002</v>
      </c>
      <c r="N41" s="192">
        <f>+VLOOKUP($E41,[2]Hybrid!$1:$1048576,N$2,FALSE)</f>
        <v>37.551676890000003</v>
      </c>
      <c r="O41" s="192">
        <f>+VLOOKUP($E41,[2]Hybrid!$1:$1048576,O$2,FALSE)</f>
        <v>40.992707520000003</v>
      </c>
      <c r="P41" s="192">
        <f>+VLOOKUP($E41,[2]Hybrid!$1:$1048576,P$2,FALSE)</f>
        <v>44.381117869999997</v>
      </c>
      <c r="Q41" s="192">
        <f>+VLOOKUP($E41,[2]Hybrid!$1:$1048576,Q$2,FALSE)</f>
        <v>47.716036129999999</v>
      </c>
      <c r="R41" s="192">
        <f>+VLOOKUP($E41,[2]Hybrid!$1:$1048576,R$2,FALSE)</f>
        <v>50.997473579999998</v>
      </c>
      <c r="S41" s="192">
        <f>+VLOOKUP($E41,[2]Hybrid!$1:$1048576,S$2,FALSE)</f>
        <v>54.226024950000003</v>
      </c>
      <c r="T41" s="192">
        <f>+VLOOKUP($E41,[2]Hybrid!$1:$1048576,T$2,FALSE)</f>
        <v>57.402681819999998</v>
      </c>
      <c r="U41" s="192">
        <f>+VLOOKUP($E41,[2]Hybrid!$1:$1048576,U$2,FALSE)</f>
        <v>60.528714729999997</v>
      </c>
      <c r="V41" s="192">
        <f>+VLOOKUP($E41,[2]Hybrid!$1:$1048576,V$2,FALSE)</f>
        <v>63.605598209999997</v>
      </c>
      <c r="W41" s="192">
        <f>+VLOOKUP($E41,[2]Hybrid!$1:$1048576,W$2,FALSE)</f>
        <v>66.634963389999996</v>
      </c>
      <c r="X41" s="192">
        <f>+VLOOKUP($E41,[2]Hybrid!$1:$1048576,X$2,FALSE)</f>
        <v>69.61856933</v>
      </c>
      <c r="Y41" s="192">
        <f>+VLOOKUP($E41,[2]Hybrid!$1:$1048576,Y$2,FALSE)</f>
        <v>72.558287059999998</v>
      </c>
      <c r="Z41" s="192">
        <f>+VLOOKUP($E41,[2]Hybrid!$1:$1048576,Z$2,FALSE)</f>
        <v>75.456092459999994</v>
      </c>
      <c r="AA41" s="192">
        <f>+VLOOKUP($E41,[2]Hybrid!$1:$1048576,AA$2,FALSE)</f>
        <v>78.31406552</v>
      </c>
      <c r="AB41" s="192">
        <f>+VLOOKUP($E41,[2]Hybrid!$1:$1048576,AB$2,FALSE)</f>
        <v>81.134394189999995</v>
      </c>
      <c r="AC41" s="192">
        <f>+VLOOKUP($E41,[2]Hybrid!$1:$1048576,AC$2,FALSE)</f>
        <v>83.919381430000001</v>
      </c>
      <c r="AD41" s="192">
        <f>+VLOOKUP($E41,[2]Hybrid!$1:$1048576,AD$2,FALSE)</f>
        <v>86.671454589999996</v>
      </c>
      <c r="AE41" s="192">
        <f>+VLOOKUP($E41,[2]Hybrid!$1:$1048576,AE$2,FALSE)</f>
        <v>89.393176350000005</v>
      </c>
      <c r="AF41" s="192">
        <f>+VLOOKUP($E41,[2]Hybrid!$1:$1048576,AF$2,FALSE)</f>
        <v>92.087256580000002</v>
      </c>
      <c r="AG41" s="192">
        <f>+VLOOKUP($E41,[2]Hybrid!$1:$1048576,AG$2,FALSE)</f>
        <v>94.756564929999996</v>
      </c>
      <c r="AH41" s="192">
        <f>+VLOOKUP($E41,[2]Hybrid!$1:$1048576,AH$2,FALSE)</f>
        <v>97.404143649999995</v>
      </c>
      <c r="AI41" s="192">
        <f>+VLOOKUP($E41,[2]Hybrid!$1:$1048576,AI$2,FALSE)</f>
        <v>100.0332208</v>
      </c>
      <c r="AJ41" s="192">
        <f>+VLOOKUP($E41,[2]Hybrid!$1:$1048576,AJ$2,FALSE)</f>
        <v>102.6472235</v>
      </c>
      <c r="AK41" s="192">
        <f>+VLOOKUP($E41,[2]Hybrid!$1:$1048576,AK$2,FALSE)</f>
        <v>105.24979159999999</v>
      </c>
      <c r="AL41" s="192">
        <f>+VLOOKUP($E41,[2]Hybrid!$1:$1048576,AL$2,FALSE)</f>
        <v>107.8447915</v>
      </c>
      <c r="AM41" s="192">
        <f>+VLOOKUP($E41,[2]Hybrid!$1:$1048576,AM$2,FALSE)</f>
        <v>110.4363305</v>
      </c>
      <c r="AN41" s="192">
        <f>+VLOOKUP($E41,[2]Hybrid!$1:$1048576,AN$2,FALSE)</f>
        <v>113.0287714</v>
      </c>
      <c r="AO41" s="192">
        <f>+VLOOKUP($E41,[2]Hybrid!$1:$1048576,AO$2,FALSE)</f>
        <v>115.6267484</v>
      </c>
    </row>
    <row r="42" spans="1:41" ht="15" customHeight="1" x14ac:dyDescent="0.25">
      <c r="A42" s="521"/>
      <c r="B42" s="531"/>
      <c r="C42" s="189"/>
      <c r="D42" s="190" t="s">
        <v>99</v>
      </c>
      <c r="E42" s="191" t="s">
        <v>139</v>
      </c>
      <c r="F42" s="192">
        <f>+VLOOKUP($E42,[2]Hybrid!$1:$1048576,F$2,FALSE)</f>
        <v>5.770071272</v>
      </c>
      <c r="G42" s="192">
        <f>+VLOOKUP($E42,[2]Hybrid!$1:$1048576,G$2,FALSE)</f>
        <v>7.5646068240000002</v>
      </c>
      <c r="H42" s="192">
        <f>+VLOOKUP($E42,[2]Hybrid!$1:$1048576,H$2,FALSE)</f>
        <v>9.4403133330000006</v>
      </c>
      <c r="I42" s="192">
        <f>+VLOOKUP($E42,[2]Hybrid!$1:$1048576,I$2,FALSE)</f>
        <v>11.343636500000001</v>
      </c>
      <c r="J42" s="192">
        <f>+VLOOKUP($E42,[2]Hybrid!$1:$1048576,J$2,FALSE)</f>
        <v>13.23982414</v>
      </c>
      <c r="K42" s="192">
        <f>+VLOOKUP($E42,[2]Hybrid!$1:$1048576,K$2,FALSE)</f>
        <v>15.10698474</v>
      </c>
      <c r="L42" s="192">
        <f>+VLOOKUP($E42,[2]Hybrid!$1:$1048576,L$2,FALSE)</f>
        <v>16.931633479999999</v>
      </c>
      <c r="M42" s="192">
        <f>+VLOOKUP($E42,[2]Hybrid!$1:$1048576,M$2,FALSE)</f>
        <v>18.705614300000001</v>
      </c>
      <c r="N42" s="192">
        <f>+VLOOKUP($E42,[2]Hybrid!$1:$1048576,N$2,FALSE)</f>
        <v>20.42408687</v>
      </c>
      <c r="O42" s="192">
        <f>+VLOOKUP($E42,[2]Hybrid!$1:$1048576,O$2,FALSE)</f>
        <v>22.08425845</v>
      </c>
      <c r="P42" s="192">
        <f>+VLOOKUP($E42,[2]Hybrid!$1:$1048576,P$2,FALSE)</f>
        <v>23.684604740000001</v>
      </c>
      <c r="Q42" s="192">
        <f>+VLOOKUP($E42,[2]Hybrid!$1:$1048576,Q$2,FALSE)</f>
        <v>25.224398059999999</v>
      </c>
      <c r="R42" s="192">
        <f>+VLOOKUP($E42,[2]Hybrid!$1:$1048576,R$2,FALSE)</f>
        <v>26.70342286</v>
      </c>
      <c r="S42" s="192">
        <f>+VLOOKUP($E42,[2]Hybrid!$1:$1048576,S$2,FALSE)</f>
        <v>28.121803109999998</v>
      </c>
      <c r="T42" s="192">
        <f>+VLOOKUP($E42,[2]Hybrid!$1:$1048576,T$2,FALSE)</f>
        <v>29.47989579</v>
      </c>
      <c r="U42" s="192">
        <f>+VLOOKUP($E42,[2]Hybrid!$1:$1048576,U$2,FALSE)</f>
        <v>30.778223489999998</v>
      </c>
      <c r="V42" s="192">
        <f>+VLOOKUP($E42,[2]Hybrid!$1:$1048576,V$2,FALSE)</f>
        <v>32.017430419999997</v>
      </c>
      <c r="W42" s="192">
        <f>+VLOOKUP($E42,[2]Hybrid!$1:$1048576,W$2,FALSE)</f>
        <v>33.198252969999999</v>
      </c>
      <c r="X42" s="192">
        <f>+VLOOKUP($E42,[2]Hybrid!$1:$1048576,X$2,FALSE)</f>
        <v>34.321499629999998</v>
      </c>
      <c r="Y42" s="192">
        <f>+VLOOKUP($E42,[2]Hybrid!$1:$1048576,Y$2,FALSE)</f>
        <v>35.388036980000003</v>
      </c>
      <c r="Z42" s="192">
        <f>+VLOOKUP($E42,[2]Hybrid!$1:$1048576,Z$2,FALSE)</f>
        <v>36.398780029999998</v>
      </c>
      <c r="AA42" s="192">
        <f>+VLOOKUP($E42,[2]Hybrid!$1:$1048576,AA$2,FALSE)</f>
        <v>37.354685359999998</v>
      </c>
      <c r="AB42" s="192">
        <f>+VLOOKUP($E42,[2]Hybrid!$1:$1048576,AB$2,FALSE)</f>
        <v>38.256746450000001</v>
      </c>
      <c r="AC42" s="192">
        <f>+VLOOKUP($E42,[2]Hybrid!$1:$1048576,AC$2,FALSE)</f>
        <v>39.105990349999999</v>
      </c>
      <c r="AD42" s="192">
        <f>+VLOOKUP($E42,[2]Hybrid!$1:$1048576,AD$2,FALSE)</f>
        <v>39.903475239999999</v>
      </c>
      <c r="AE42" s="192">
        <f>+VLOOKUP($E42,[2]Hybrid!$1:$1048576,AE$2,FALSE)</f>
        <v>40.650288580000002</v>
      </c>
      <c r="AF42" s="192">
        <f>+VLOOKUP($E42,[2]Hybrid!$1:$1048576,AF$2,FALSE)</f>
        <v>41.34754556</v>
      </c>
      <c r="AG42" s="192">
        <f>+VLOOKUP($E42,[2]Hybrid!$1:$1048576,AG$2,FALSE)</f>
        <v>41.996387550000001</v>
      </c>
      <c r="AH42" s="192">
        <f>+VLOOKUP($E42,[2]Hybrid!$1:$1048576,AH$2,FALSE)</f>
        <v>42.597980640000003</v>
      </c>
      <c r="AI42" s="192">
        <f>+VLOOKUP($E42,[2]Hybrid!$1:$1048576,AI$2,FALSE)</f>
        <v>43.153514010000002</v>
      </c>
      <c r="AJ42" s="192">
        <f>+VLOOKUP($E42,[2]Hybrid!$1:$1048576,AJ$2,FALSE)</f>
        <v>43.664198210000002</v>
      </c>
      <c r="AK42" s="192">
        <f>+VLOOKUP($E42,[2]Hybrid!$1:$1048576,AK$2,FALSE)</f>
        <v>44.131263369999999</v>
      </c>
      <c r="AL42" s="192">
        <f>+VLOOKUP($E42,[2]Hybrid!$1:$1048576,AL$2,FALSE)</f>
        <v>44.555957200000002</v>
      </c>
      <c r="AM42" s="192">
        <f>+VLOOKUP($E42,[2]Hybrid!$1:$1048576,AM$2,FALSE)</f>
        <v>44.939543090000001</v>
      </c>
      <c r="AN42" s="192">
        <f>+VLOOKUP($E42,[2]Hybrid!$1:$1048576,AN$2,FALSE)</f>
        <v>45.283298019999997</v>
      </c>
      <c r="AO42" s="192">
        <f>+VLOOKUP($E42,[2]Hybrid!$1:$1048576,AO$2,FALSE)</f>
        <v>45.588510569999997</v>
      </c>
    </row>
    <row r="43" spans="1:41" ht="15" customHeight="1" x14ac:dyDescent="0.25">
      <c r="A43" s="521"/>
      <c r="B43" s="531"/>
      <c r="C43" s="189"/>
      <c r="D43" s="190" t="s">
        <v>101</v>
      </c>
      <c r="E43" s="191" t="s">
        <v>140</v>
      </c>
      <c r="F43" s="192">
        <f>+VLOOKUP($E43,[2]Hybrid!$1:$1048576,F$2,FALSE)</f>
        <v>3.4730440960000002</v>
      </c>
      <c r="G43" s="192">
        <f>+VLOOKUP($E43,[2]Hybrid!$1:$1048576,G$2,FALSE)</f>
        <v>4.5739757460000003</v>
      </c>
      <c r="H43" s="192">
        <f>+VLOOKUP($E43,[2]Hybrid!$1:$1048576,H$2,FALSE)</f>
        <v>5.7146976489999997</v>
      </c>
      <c r="I43" s="192">
        <f>+VLOOKUP($E43,[2]Hybrid!$1:$1048576,I$2,FALSE)</f>
        <v>6.8601643929999998</v>
      </c>
      <c r="J43" s="192">
        <f>+VLOOKUP($E43,[2]Hybrid!$1:$1048576,J$2,FALSE)</f>
        <v>7.9881130860000003</v>
      </c>
      <c r="K43" s="192">
        <f>+VLOOKUP($E43,[2]Hybrid!$1:$1048576,K$2,FALSE)</f>
        <v>9.0848796660000009</v>
      </c>
      <c r="L43" s="192">
        <f>+VLOOKUP($E43,[2]Hybrid!$1:$1048576,L$2,FALSE)</f>
        <v>10.14232076</v>
      </c>
      <c r="M43" s="192">
        <f>+VLOOKUP($E43,[2]Hybrid!$1:$1048576,M$2,FALSE)</f>
        <v>11.15573255</v>
      </c>
      <c r="N43" s="192">
        <f>+VLOOKUP($E43,[2]Hybrid!$1:$1048576,N$2,FALSE)</f>
        <v>12.12251925</v>
      </c>
      <c r="O43" s="192">
        <f>+VLOOKUP($E43,[2]Hybrid!$1:$1048576,O$2,FALSE)</f>
        <v>13.04137207</v>
      </c>
      <c r="P43" s="192">
        <f>+VLOOKUP($E43,[2]Hybrid!$1:$1048576,P$2,FALSE)</f>
        <v>13.911774879999999</v>
      </c>
      <c r="Q43" s="192">
        <f>+VLOOKUP($E43,[2]Hybrid!$1:$1048576,Q$2,FALSE)</f>
        <v>14.73371021</v>
      </c>
      <c r="R43" s="192">
        <f>+VLOOKUP($E43,[2]Hybrid!$1:$1048576,R$2,FALSE)</f>
        <v>15.50748437</v>
      </c>
      <c r="S43" s="192">
        <f>+VLOOKUP($E43,[2]Hybrid!$1:$1048576,S$2,FALSE)</f>
        <v>16.233622359999998</v>
      </c>
      <c r="T43" s="192">
        <f>+VLOOKUP($E43,[2]Hybrid!$1:$1048576,T$2,FALSE)</f>
        <v>16.91280291</v>
      </c>
      <c r="U43" s="192">
        <f>+VLOOKUP($E43,[2]Hybrid!$1:$1048576,U$2,FALSE)</f>
        <v>17.54581713</v>
      </c>
      <c r="V43" s="192">
        <f>+VLOOKUP($E43,[2]Hybrid!$1:$1048576,V$2,FALSE)</f>
        <v>18.133540960000001</v>
      </c>
      <c r="W43" s="192">
        <f>+VLOOKUP($E43,[2]Hybrid!$1:$1048576,W$2,FALSE)</f>
        <v>18.676916309999999</v>
      </c>
      <c r="X43" s="192">
        <f>+VLOOKUP($E43,[2]Hybrid!$1:$1048576,X$2,FALSE)</f>
        <v>19.176937639999998</v>
      </c>
      <c r="Y43" s="192">
        <f>+VLOOKUP($E43,[2]Hybrid!$1:$1048576,Y$2,FALSE)</f>
        <v>19.634642209999999</v>
      </c>
      <c r="Z43" s="192">
        <f>+VLOOKUP($E43,[2]Hybrid!$1:$1048576,Z$2,FALSE)</f>
        <v>20.051102870000001</v>
      </c>
      <c r="AA43" s="192">
        <f>+VLOOKUP($E43,[2]Hybrid!$1:$1048576,AA$2,FALSE)</f>
        <v>20.42742247</v>
      </c>
      <c r="AB43" s="192">
        <f>+VLOOKUP($E43,[2]Hybrid!$1:$1048576,AB$2,FALSE)</f>
        <v>20.764729559999999</v>
      </c>
      <c r="AC43" s="192">
        <f>+VLOOKUP($E43,[2]Hybrid!$1:$1048576,AC$2,FALSE)</f>
        <v>21.064174770000001</v>
      </c>
      <c r="AD43" s="192">
        <f>+VLOOKUP($E43,[2]Hybrid!$1:$1048576,AD$2,FALSE)</f>
        <v>21.326927810000001</v>
      </c>
      <c r="AE43" s="192">
        <f>+VLOOKUP($E43,[2]Hybrid!$1:$1048576,AE$2,FALSE)</f>
        <v>21.554174589999999</v>
      </c>
      <c r="AF43" s="192">
        <f>+VLOOKUP($E43,[2]Hybrid!$1:$1048576,AF$2,FALSE)</f>
        <v>21.747114660000001</v>
      </c>
      <c r="AG43" s="192">
        <f>+VLOOKUP($E43,[2]Hybrid!$1:$1048576,AG$2,FALSE)</f>
        <v>21.906958580000001</v>
      </c>
      <c r="AH43" s="192">
        <f>+VLOOKUP($E43,[2]Hybrid!$1:$1048576,AH$2,FALSE)</f>
        <v>22.034925300000001</v>
      </c>
      <c r="AI43" s="192">
        <f>+VLOOKUP($E43,[2]Hybrid!$1:$1048576,AI$2,FALSE)</f>
        <v>22.13223958</v>
      </c>
      <c r="AJ43" s="192">
        <f>+VLOOKUP($E43,[2]Hybrid!$1:$1048576,AJ$2,FALSE)</f>
        <v>22.200129329999999</v>
      </c>
      <c r="AK43" s="192">
        <f>+VLOOKUP($E43,[2]Hybrid!$1:$1048576,AK$2,FALSE)</f>
        <v>22.23982294</v>
      </c>
      <c r="AL43" s="192">
        <f>+VLOOKUP($E43,[2]Hybrid!$1:$1048576,AL$2,FALSE)</f>
        <v>22.252546670000001</v>
      </c>
      <c r="AM43" s="192">
        <f>+VLOOKUP($E43,[2]Hybrid!$1:$1048576,AM$2,FALSE)</f>
        <v>22.239522050000001</v>
      </c>
      <c r="AN43" s="192">
        <f>+VLOOKUP($E43,[2]Hybrid!$1:$1048576,AN$2,FALSE)</f>
        <v>22.201963339999999</v>
      </c>
      <c r="AO43" s="192">
        <f>+VLOOKUP($E43,[2]Hybrid!$1:$1048576,AO$2,FALSE)</f>
        <v>22.14107508</v>
      </c>
    </row>
    <row r="44" spans="1:41" ht="15" customHeight="1" x14ac:dyDescent="0.25">
      <c r="A44" s="521"/>
      <c r="B44" s="531"/>
      <c r="C44" s="189"/>
      <c r="D44" s="190" t="s">
        <v>103</v>
      </c>
      <c r="E44" s="191" t="s">
        <v>141</v>
      </c>
      <c r="F44" s="192">
        <f>+VLOOKUP($E44,[2]Hybrid!$1:$1048576,F$2,FALSE)</f>
        <v>1.7251505170000001</v>
      </c>
      <c r="G44" s="192">
        <f>+VLOOKUP($E44,[2]Hybrid!$1:$1048576,G$2,FALSE)</f>
        <v>2.2454555780000001</v>
      </c>
      <c r="H44" s="192">
        <f>+VLOOKUP($E44,[2]Hybrid!$1:$1048576,H$2,FALSE)</f>
        <v>2.7684617619999998</v>
      </c>
      <c r="I44" s="192">
        <f>+VLOOKUP($E44,[2]Hybrid!$1:$1048576,I$2,FALSE)</f>
        <v>3.2743104199999999</v>
      </c>
      <c r="J44" s="192">
        <f>+VLOOKUP($E44,[2]Hybrid!$1:$1048576,J$2,FALSE)</f>
        <v>3.7515154869999998</v>
      </c>
      <c r="K44" s="192">
        <f>+VLOOKUP($E44,[2]Hybrid!$1:$1048576,K$2,FALSE)</f>
        <v>4.1939766760000001</v>
      </c>
      <c r="L44" s="192">
        <f>+VLOOKUP($E44,[2]Hybrid!$1:$1048576,L$2,FALSE)</f>
        <v>4.598884526</v>
      </c>
      <c r="M44" s="192">
        <f>+VLOOKUP($E44,[2]Hybrid!$1:$1048576,M$2,FALSE)</f>
        <v>4.9653763939999997</v>
      </c>
      <c r="N44" s="192">
        <f>+VLOOKUP($E44,[2]Hybrid!$1:$1048576,N$2,FALSE)</f>
        <v>5.2937201329999999</v>
      </c>
      <c r="O44" s="192">
        <f>+VLOOKUP($E44,[2]Hybrid!$1:$1048576,O$2,FALSE)</f>
        <v>5.5848351520000001</v>
      </c>
      <c r="P44" s="192">
        <f>+VLOOKUP($E44,[2]Hybrid!$1:$1048576,P$2,FALSE)</f>
        <v>5.8400167539999996</v>
      </c>
      <c r="Q44" s="192">
        <f>+VLOOKUP($E44,[2]Hybrid!$1:$1048576,Q$2,FALSE)</f>
        <v>6.0607780450000002</v>
      </c>
      <c r="R44" s="192">
        <f>+VLOOKUP($E44,[2]Hybrid!$1:$1048576,R$2,FALSE)</f>
        <v>6.2487579100000001</v>
      </c>
      <c r="S44" s="192">
        <f>+VLOOKUP($E44,[2]Hybrid!$1:$1048576,S$2,FALSE)</f>
        <v>6.4056655310000004</v>
      </c>
      <c r="T44" s="192">
        <f>+VLOOKUP($E44,[2]Hybrid!$1:$1048576,T$2,FALSE)</f>
        <v>6.5332450980000001</v>
      </c>
      <c r="U44" s="192">
        <f>+VLOOKUP($E44,[2]Hybrid!$1:$1048576,U$2,FALSE)</f>
        <v>6.6332518949999999</v>
      </c>
      <c r="V44" s="192">
        <f>+VLOOKUP($E44,[2]Hybrid!$1:$1048576,V$2,FALSE)</f>
        <v>6.7074351190000003</v>
      </c>
      <c r="W44" s="192">
        <f>+VLOOKUP($E44,[2]Hybrid!$1:$1048576,W$2,FALSE)</f>
        <v>6.7575249419999999</v>
      </c>
      <c r="X44" s="192">
        <f>+VLOOKUP($E44,[2]Hybrid!$1:$1048576,X$2,FALSE)</f>
        <v>6.7852224589999999</v>
      </c>
      <c r="Y44" s="192">
        <f>+VLOOKUP($E44,[2]Hybrid!$1:$1048576,Y$2,FALSE)</f>
        <v>6.7921917150000004</v>
      </c>
      <c r="Z44" s="192">
        <f>+VLOOKUP($E44,[2]Hybrid!$1:$1048576,Z$2,FALSE)</f>
        <v>6.7800533119999997</v>
      </c>
      <c r="AA44" s="192">
        <f>+VLOOKUP($E44,[2]Hybrid!$1:$1048576,AA$2,FALSE)</f>
        <v>6.7503792520000001</v>
      </c>
      <c r="AB44" s="192">
        <f>+VLOOKUP($E44,[2]Hybrid!$1:$1048576,AB$2,FALSE)</f>
        <v>6.7046887550000003</v>
      </c>
      <c r="AC44" s="192">
        <f>+VLOOKUP($E44,[2]Hybrid!$1:$1048576,AC$2,FALSE)</f>
        <v>6.6444448999999999</v>
      </c>
      <c r="AD44" s="192">
        <f>+VLOOKUP($E44,[2]Hybrid!$1:$1048576,AD$2,FALSE)</f>
        <v>6.5710519229999997</v>
      </c>
      <c r="AE44" s="192">
        <f>+VLOOKUP($E44,[2]Hybrid!$1:$1048576,AE$2,FALSE)</f>
        <v>6.4858531099999999</v>
      </c>
      <c r="AF44" s="192">
        <f>+VLOOKUP($E44,[2]Hybrid!$1:$1048576,AF$2,FALSE)</f>
        <v>6.3901291899999997</v>
      </c>
      <c r="AG44" s="192">
        <f>+VLOOKUP($E44,[2]Hybrid!$1:$1048576,AG$2,FALSE)</f>
        <v>6.2850971969999998</v>
      </c>
      <c r="AH44" s="192">
        <f>+VLOOKUP($E44,[2]Hybrid!$1:$1048576,AH$2,FALSE)</f>
        <v>6.1719097630000004</v>
      </c>
      <c r="AI44" s="192">
        <f>+VLOOKUP($E44,[2]Hybrid!$1:$1048576,AI$2,FALSE)</f>
        <v>6.0516548060000002</v>
      </c>
      <c r="AJ44" s="192">
        <f>+VLOOKUP($E44,[2]Hybrid!$1:$1048576,AJ$2,FALSE)</f>
        <v>5.9253555990000004</v>
      </c>
      <c r="AK44" s="192">
        <f>+VLOOKUP($E44,[2]Hybrid!$1:$1048576,AK$2,FALSE)</f>
        <v>5.7939711840000001</v>
      </c>
      <c r="AL44" s="192">
        <f>+VLOOKUP($E44,[2]Hybrid!$1:$1048576,AL$2,FALSE)</f>
        <v>5.6583971230000003</v>
      </c>
      <c r="AM44" s="192">
        <f>+VLOOKUP($E44,[2]Hybrid!$1:$1048576,AM$2,FALSE)</f>
        <v>5.5194665409999999</v>
      </c>
      <c r="AN44" s="192">
        <f>+VLOOKUP($E44,[2]Hybrid!$1:$1048576,AN$2,FALSE)</f>
        <v>5.3779514519999996</v>
      </c>
      <c r="AO44" s="192">
        <f>+VLOOKUP($E44,[2]Hybrid!$1:$1048576,AO$2,FALSE)</f>
        <v>5.2345643239999999</v>
      </c>
    </row>
    <row r="45" spans="1:41" ht="15" customHeight="1" x14ac:dyDescent="0.25">
      <c r="A45" s="521"/>
      <c r="B45" s="531"/>
      <c r="C45" s="189"/>
      <c r="D45" s="190" t="s">
        <v>105</v>
      </c>
      <c r="E45" s="191" t="s">
        <v>142</v>
      </c>
      <c r="F45" s="192">
        <f>+VLOOKUP($E45,[2]Hybrid!$1:$1048576,F$2,FALSE)</f>
        <v>3.1066862139999998</v>
      </c>
      <c r="G45" s="192">
        <f>+VLOOKUP($E45,[2]Hybrid!$1:$1048576,G$2,FALSE)</f>
        <v>4.0721666509999999</v>
      </c>
      <c r="H45" s="192">
        <f>+VLOOKUP($E45,[2]Hybrid!$1:$1048576,H$2,FALSE)</f>
        <v>5.0169225989999999</v>
      </c>
      <c r="I45" s="192">
        <f>+VLOOKUP($E45,[2]Hybrid!$1:$1048576,I$2,FALSE)</f>
        <v>5.9009040629999996</v>
      </c>
      <c r="J45" s="192">
        <f>+VLOOKUP($E45,[2]Hybrid!$1:$1048576,J$2,FALSE)</f>
        <v>6.70351797</v>
      </c>
      <c r="K45" s="192">
        <f>+VLOOKUP($E45,[2]Hybrid!$1:$1048576,K$2,FALSE)</f>
        <v>7.4161805899999997</v>
      </c>
      <c r="L45" s="192">
        <f>+VLOOKUP($E45,[2]Hybrid!$1:$1048576,L$2,FALSE)</f>
        <v>8.0372735029999998</v>
      </c>
      <c r="M45" s="192">
        <f>+VLOOKUP($E45,[2]Hybrid!$1:$1048576,M$2,FALSE)</f>
        <v>8.5690303510000003</v>
      </c>
      <c r="N45" s="192">
        <f>+VLOOKUP($E45,[2]Hybrid!$1:$1048576,N$2,FALSE)</f>
        <v>9.0157202460000008</v>
      </c>
      <c r="O45" s="192">
        <f>+VLOOKUP($E45,[2]Hybrid!$1:$1048576,O$2,FALSE)</f>
        <v>9.3826241049999997</v>
      </c>
      <c r="P45" s="192">
        <f>+VLOOKUP($E45,[2]Hybrid!$1:$1048576,P$2,FALSE)</f>
        <v>9.6754683490000009</v>
      </c>
      <c r="Q45" s="192">
        <f>+VLOOKUP($E45,[2]Hybrid!$1:$1048576,Q$2,FALSE)</f>
        <v>9.9001122180000003</v>
      </c>
      <c r="R45" s="192">
        <f>+VLOOKUP($E45,[2]Hybrid!$1:$1048576,R$2,FALSE)</f>
        <v>10.062372359999999</v>
      </c>
      <c r="S45" s="192">
        <f>+VLOOKUP($E45,[2]Hybrid!$1:$1048576,S$2,FALSE)</f>
        <v>10.167921249999999</v>
      </c>
      <c r="T45" s="192">
        <f>+VLOOKUP($E45,[2]Hybrid!$1:$1048576,T$2,FALSE)</f>
        <v>10.222225809999999</v>
      </c>
      <c r="U45" s="192">
        <f>+VLOOKUP($E45,[2]Hybrid!$1:$1048576,U$2,FALSE)</f>
        <v>10.23050922</v>
      </c>
      <c r="V45" s="192">
        <f>+VLOOKUP($E45,[2]Hybrid!$1:$1048576,V$2,FALSE)</f>
        <v>10.197726680000001</v>
      </c>
      <c r="W45" s="192">
        <f>+VLOOKUP($E45,[2]Hybrid!$1:$1048576,W$2,FALSE)</f>
        <v>10.12855075</v>
      </c>
      <c r="X45" s="192">
        <f>+VLOOKUP($E45,[2]Hybrid!$1:$1048576,X$2,FALSE)</f>
        <v>10.02736341</v>
      </c>
      <c r="Y45" s="192">
        <f>+VLOOKUP($E45,[2]Hybrid!$1:$1048576,Y$2,FALSE)</f>
        <v>9.8982532600000006</v>
      </c>
      <c r="Z45" s="192">
        <f>+VLOOKUP($E45,[2]Hybrid!$1:$1048576,Z$2,FALSE)</f>
        <v>9.7450165910000006</v>
      </c>
      <c r="AA45" s="192">
        <f>+VLOOKUP($E45,[2]Hybrid!$1:$1048576,AA$2,FALSE)</f>
        <v>9.5711616710000005</v>
      </c>
      <c r="AB45" s="192">
        <f>+VLOOKUP($E45,[2]Hybrid!$1:$1048576,AB$2,FALSE)</f>
        <v>9.3799153949999994</v>
      </c>
      <c r="AC45" s="192">
        <f>+VLOOKUP($E45,[2]Hybrid!$1:$1048576,AC$2,FALSE)</f>
        <v>9.1742318859999994</v>
      </c>
      <c r="AD45" s="192">
        <f>+VLOOKUP($E45,[2]Hybrid!$1:$1048576,AD$2,FALSE)</f>
        <v>8.9568025870000003</v>
      </c>
      <c r="AE45" s="192">
        <f>+VLOOKUP($E45,[2]Hybrid!$1:$1048576,AE$2,FALSE)</f>
        <v>8.7300675250000008</v>
      </c>
      <c r="AF45" s="192">
        <f>+VLOOKUP($E45,[2]Hybrid!$1:$1048576,AF$2,FALSE)</f>
        <v>8.4962274450000006</v>
      </c>
      <c r="AG45" s="192">
        <f>+VLOOKUP($E45,[2]Hybrid!$1:$1048576,AG$2,FALSE)</f>
        <v>8.2572565910000009</v>
      </c>
      <c r="AH45" s="192">
        <f>+VLOOKUP($E45,[2]Hybrid!$1:$1048576,AH$2,FALSE)</f>
        <v>8.0149159280000006</v>
      </c>
      <c r="AI45" s="192">
        <f>+VLOOKUP($E45,[2]Hybrid!$1:$1048576,AI$2,FALSE)</f>
        <v>7.7707666160000004</v>
      </c>
      <c r="AJ45" s="192">
        <f>+VLOOKUP($E45,[2]Hybrid!$1:$1048576,AJ$2,FALSE)</f>
        <v>7.526183584</v>
      </c>
      <c r="AK45" s="192">
        <f>+VLOOKUP($E45,[2]Hybrid!$1:$1048576,AK$2,FALSE)</f>
        <v>7.282369053</v>
      </c>
      <c r="AL45" s="192">
        <f>+VLOOKUP($E45,[2]Hybrid!$1:$1048576,AL$2,FALSE)</f>
        <v>7.0403658919999996</v>
      </c>
      <c r="AM45" s="192">
        <f>+VLOOKUP($E45,[2]Hybrid!$1:$1048576,AM$2,FALSE)</f>
        <v>6.8010706709999997</v>
      </c>
      <c r="AN45" s="192">
        <f>+VLOOKUP($E45,[2]Hybrid!$1:$1048576,AN$2,FALSE)</f>
        <v>6.5652463470000004</v>
      </c>
      <c r="AO45" s="192">
        <f>+VLOOKUP($E45,[2]Hybrid!$1:$1048576,AO$2,FALSE)</f>
        <v>6.3335344649999996</v>
      </c>
    </row>
    <row r="46" spans="1:41" s="21" customFormat="1" ht="15" customHeight="1" x14ac:dyDescent="0.25">
      <c r="A46" s="521"/>
      <c r="B46" s="531"/>
      <c r="C46" s="184" t="s">
        <v>116</v>
      </c>
      <c r="D46" s="187"/>
      <c r="E46" s="188" t="s">
        <v>143</v>
      </c>
      <c r="F46" s="186">
        <f>+VLOOKUP($E46,[2]Hybrid!$1:$1048576,F$2,FALSE)</f>
        <v>1.9359999999999999</v>
      </c>
      <c r="G46" s="186">
        <f>+VLOOKUP($E46,[2]Hybrid!$1:$1048576,G$2,FALSE)</f>
        <v>1.992038478</v>
      </c>
      <c r="H46" s="186">
        <f>+VLOOKUP($E46,[2]Hybrid!$1:$1048576,H$2,FALSE)</f>
        <v>2.0585130409999999</v>
      </c>
      <c r="I46" s="186">
        <f>+VLOOKUP($E46,[2]Hybrid!$1:$1048576,I$2,FALSE)</f>
        <v>2.1305753140000001</v>
      </c>
      <c r="J46" s="186">
        <f>+VLOOKUP($E46,[2]Hybrid!$1:$1048576,J$2,FALSE)</f>
        <v>2.2050831899999999</v>
      </c>
      <c r="K46" s="186">
        <f>+VLOOKUP($E46,[2]Hybrid!$1:$1048576,K$2,FALSE)</f>
        <v>2.2800657200000001</v>
      </c>
      <c r="L46" s="186">
        <f>+VLOOKUP($E46,[2]Hybrid!$1:$1048576,L$2,FALSE)</f>
        <v>2.3543231250000001</v>
      </c>
      <c r="M46" s="186">
        <f>+VLOOKUP($E46,[2]Hybrid!$1:$1048576,M$2,FALSE)</f>
        <v>2.427148351</v>
      </c>
      <c r="N46" s="186">
        <f>+VLOOKUP($E46,[2]Hybrid!$1:$1048576,N$2,FALSE)</f>
        <v>2.4981425690000001</v>
      </c>
      <c r="O46" s="186">
        <f>+VLOOKUP($E46,[2]Hybrid!$1:$1048576,O$2,FALSE)</f>
        <v>2.567097075</v>
      </c>
      <c r="P46" s="186">
        <f>+VLOOKUP($E46,[2]Hybrid!$1:$1048576,P$2,FALSE)</f>
        <v>2.6339195000000002</v>
      </c>
      <c r="Q46" s="186">
        <f>+VLOOKUP($E46,[2]Hybrid!$1:$1048576,Q$2,FALSE)</f>
        <v>2.6985884360000001</v>
      </c>
      <c r="R46" s="186">
        <f>+VLOOKUP($E46,[2]Hybrid!$1:$1048576,R$2,FALSE)</f>
        <v>2.761125748</v>
      </c>
      <c r="S46" s="186">
        <f>+VLOOKUP($E46,[2]Hybrid!$1:$1048576,S$2,FALSE)</f>
        <v>2.8215796769999999</v>
      </c>
      <c r="T46" s="186">
        <f>+VLOOKUP($E46,[2]Hybrid!$1:$1048576,T$2,FALSE)</f>
        <v>2.8800144310000002</v>
      </c>
      <c r="U46" s="186">
        <f>+VLOOKUP($E46,[2]Hybrid!$1:$1048576,U$2,FALSE)</f>
        <v>2.9365036560000002</v>
      </c>
      <c r="V46" s="186">
        <f>+VLOOKUP($E46,[2]Hybrid!$1:$1048576,V$2,FALSE)</f>
        <v>2.9911262340000002</v>
      </c>
      <c r="W46" s="186">
        <f>+VLOOKUP($E46,[2]Hybrid!$1:$1048576,W$2,FALSE)</f>
        <v>3.0439635319999998</v>
      </c>
      <c r="X46" s="186">
        <f>+VLOOKUP($E46,[2]Hybrid!$1:$1048576,X$2,FALSE)</f>
        <v>3.095097542</v>
      </c>
      <c r="Y46" s="186">
        <f>+VLOOKUP($E46,[2]Hybrid!$1:$1048576,Y$2,FALSE)</f>
        <v>3.1446096259999998</v>
      </c>
      <c r="Z46" s="186">
        <f>+VLOOKUP($E46,[2]Hybrid!$1:$1048576,Z$2,FALSE)</f>
        <v>3.1925796690000001</v>
      </c>
      <c r="AA46" s="186">
        <f>+VLOOKUP($E46,[2]Hybrid!$1:$1048576,AA$2,FALSE)</f>
        <v>3.2390855200000002</v>
      </c>
      <c r="AB46" s="186">
        <f>+VLOOKUP($E46,[2]Hybrid!$1:$1048576,AB$2,FALSE)</f>
        <v>3.2842026409999998</v>
      </c>
      <c r="AC46" s="186">
        <f>+VLOOKUP($E46,[2]Hybrid!$1:$1048576,AC$2,FALSE)</f>
        <v>3.3280039060000002</v>
      </c>
      <c r="AD46" s="186">
        <f>+VLOOKUP($E46,[2]Hybrid!$1:$1048576,AD$2,FALSE)</f>
        <v>3.3705595100000001</v>
      </c>
      <c r="AE46" s="186">
        <f>+VLOOKUP($E46,[2]Hybrid!$1:$1048576,AE$2,FALSE)</f>
        <v>3.4119369380000002</v>
      </c>
      <c r="AF46" s="186">
        <f>+VLOOKUP($E46,[2]Hybrid!$1:$1048576,AF$2,FALSE)</f>
        <v>3.4522009900000001</v>
      </c>
      <c r="AG46" s="186">
        <f>+VLOOKUP($E46,[2]Hybrid!$1:$1048576,AG$2,FALSE)</f>
        <v>3.4914138330000002</v>
      </c>
      <c r="AH46" s="186">
        <f>+VLOOKUP($E46,[2]Hybrid!$1:$1048576,AH$2,FALSE)</f>
        <v>3.5296350529999998</v>
      </c>
      <c r="AI46" s="186">
        <f>+VLOOKUP($E46,[2]Hybrid!$1:$1048576,AI$2,FALSE)</f>
        <v>3.5669217309999999</v>
      </c>
      <c r="AJ46" s="186">
        <f>+VLOOKUP($E46,[2]Hybrid!$1:$1048576,AJ$2,FALSE)</f>
        <v>3.6033284980000002</v>
      </c>
      <c r="AK46" s="186">
        <f>+VLOOKUP($E46,[2]Hybrid!$1:$1048576,AK$2,FALSE)</f>
        <v>3.6389075970000002</v>
      </c>
      <c r="AL46" s="186">
        <f>+VLOOKUP($E46,[2]Hybrid!$1:$1048576,AL$2,FALSE)</f>
        <v>3.6737089319999998</v>
      </c>
      <c r="AM46" s="186">
        <f>+VLOOKUP($E46,[2]Hybrid!$1:$1048576,AM$2,FALSE)</f>
        <v>3.7077801180000001</v>
      </c>
      <c r="AN46" s="186">
        <f>+VLOOKUP($E46,[2]Hybrid!$1:$1048576,AN$2,FALSE)</f>
        <v>3.7411665200000002</v>
      </c>
      <c r="AO46" s="186">
        <f>+VLOOKUP($E46,[2]Hybrid!$1:$1048576,AO$2,FALSE)</f>
        <v>3.7739112889999999</v>
      </c>
    </row>
    <row r="47" spans="1:41" ht="15" customHeight="1" x14ac:dyDescent="0.25">
      <c r="A47" s="521"/>
      <c r="B47" s="531"/>
      <c r="C47" s="189"/>
      <c r="D47" s="190" t="s">
        <v>93</v>
      </c>
      <c r="E47" s="191" t="s">
        <v>144</v>
      </c>
      <c r="F47" s="192">
        <f>+VLOOKUP($E47,[2]Hybrid!$1:$1048576,F$2,FALSE)</f>
        <v>0.42568169729999999</v>
      </c>
      <c r="G47" s="192">
        <f>+VLOOKUP($E47,[2]Hybrid!$1:$1048576,G$2,FALSE)</f>
        <v>0.44945570270000001</v>
      </c>
      <c r="H47" s="192">
        <f>+VLOOKUP($E47,[2]Hybrid!$1:$1048576,H$2,FALSE)</f>
        <v>0.47618363219999998</v>
      </c>
      <c r="I47" s="192">
        <f>+VLOOKUP($E47,[2]Hybrid!$1:$1048576,I$2,FALSE)</f>
        <v>0.50461174230000005</v>
      </c>
      <c r="J47" s="192">
        <f>+VLOOKUP($E47,[2]Hybrid!$1:$1048576,J$2,FALSE)</f>
        <v>0.53390616690000003</v>
      </c>
      <c r="K47" s="192">
        <f>+VLOOKUP($E47,[2]Hybrid!$1:$1048576,K$2,FALSE)</f>
        <v>0.56352909309999999</v>
      </c>
      <c r="L47" s="192">
        <f>+VLOOKUP($E47,[2]Hybrid!$1:$1048576,L$2,FALSE)</f>
        <v>0.59314310459999997</v>
      </c>
      <c r="M47" s="192">
        <f>+VLOOKUP($E47,[2]Hybrid!$1:$1048576,M$2,FALSE)</f>
        <v>0.62254220270000005</v>
      </c>
      <c r="N47" s="192">
        <f>+VLOOKUP($E47,[2]Hybrid!$1:$1048576,N$2,FALSE)</f>
        <v>0.65160458970000001</v>
      </c>
      <c r="O47" s="192">
        <f>+VLOOKUP($E47,[2]Hybrid!$1:$1048576,O$2,FALSE)</f>
        <v>0.68026155499999996</v>
      </c>
      <c r="P47" s="192">
        <f>+VLOOKUP($E47,[2]Hybrid!$1:$1048576,P$2,FALSE)</f>
        <v>0.70847753989999995</v>
      </c>
      <c r="Q47" s="192">
        <f>+VLOOKUP($E47,[2]Hybrid!$1:$1048576,Q$2,FALSE)</f>
        <v>0.73623761629999995</v>
      </c>
      <c r="R47" s="192">
        <f>+VLOOKUP($E47,[2]Hybrid!$1:$1048576,R$2,FALSE)</f>
        <v>0.76353972130000003</v>
      </c>
      <c r="S47" s="192">
        <f>+VLOOKUP($E47,[2]Hybrid!$1:$1048576,S$2,FALSE)</f>
        <v>0.79038986820000001</v>
      </c>
      <c r="T47" s="192">
        <f>+VLOOKUP($E47,[2]Hybrid!$1:$1048576,T$2,FALSE)</f>
        <v>0.81679918399999996</v>
      </c>
      <c r="U47" s="192">
        <f>+VLOOKUP($E47,[2]Hybrid!$1:$1048576,U$2,FALSE)</f>
        <v>0.84278205449999999</v>
      </c>
      <c r="V47" s="192">
        <f>+VLOOKUP($E47,[2]Hybrid!$1:$1048576,V$2,FALSE)</f>
        <v>0.86835494189999995</v>
      </c>
      <c r="W47" s="192">
        <f>+VLOOKUP($E47,[2]Hybrid!$1:$1048576,W$2,FALSE)</f>
        <v>0.89353561159999995</v>
      </c>
      <c r="X47" s="192">
        <f>+VLOOKUP($E47,[2]Hybrid!$1:$1048576,X$2,FALSE)</f>
        <v>0.91834261760000002</v>
      </c>
      <c r="Y47" s="192">
        <f>+VLOOKUP($E47,[2]Hybrid!$1:$1048576,Y$2,FALSE)</f>
        <v>0.94279495209999997</v>
      </c>
      <c r="Z47" s="192">
        <f>+VLOOKUP($E47,[2]Hybrid!$1:$1048576,Z$2,FALSE)</f>
        <v>0.96691180669999999</v>
      </c>
      <c r="AA47" s="192">
        <f>+VLOOKUP($E47,[2]Hybrid!$1:$1048576,AA$2,FALSE)</f>
        <v>0.9907124115</v>
      </c>
      <c r="AB47" s="192">
        <f>+VLOOKUP($E47,[2]Hybrid!$1:$1048576,AB$2,FALSE)</f>
        <v>1.014215928</v>
      </c>
      <c r="AC47" s="192">
        <f>+VLOOKUP($E47,[2]Hybrid!$1:$1048576,AC$2,FALSE)</f>
        <v>1.0374413810000001</v>
      </c>
      <c r="AD47" s="192">
        <f>+VLOOKUP($E47,[2]Hybrid!$1:$1048576,AD$2,FALSE)</f>
        <v>1.0604076170000001</v>
      </c>
      <c r="AE47" s="192">
        <f>+VLOOKUP($E47,[2]Hybrid!$1:$1048576,AE$2,FALSE)</f>
        <v>1.0831332810000001</v>
      </c>
      <c r="AF47" s="192">
        <f>+VLOOKUP($E47,[2]Hybrid!$1:$1048576,AF$2,FALSE)</f>
        <v>1.1056368029999999</v>
      </c>
      <c r="AG47" s="192">
        <f>+VLOOKUP($E47,[2]Hybrid!$1:$1048576,AG$2,FALSE)</f>
        <v>1.1279363899999999</v>
      </c>
      <c r="AH47" s="192">
        <f>+VLOOKUP($E47,[2]Hybrid!$1:$1048576,AH$2,FALSE)</f>
        <v>1.150050019</v>
      </c>
      <c r="AI47" s="192">
        <f>+VLOOKUP($E47,[2]Hybrid!$1:$1048576,AI$2,FALSE)</f>
        <v>1.1719954319999999</v>
      </c>
      <c r="AJ47" s="192">
        <f>+VLOOKUP($E47,[2]Hybrid!$1:$1048576,AJ$2,FALSE)</f>
        <v>1.193790125</v>
      </c>
      <c r="AK47" s="192">
        <f>+VLOOKUP($E47,[2]Hybrid!$1:$1048576,AK$2,FALSE)</f>
        <v>1.2154513360000001</v>
      </c>
      <c r="AL47" s="192">
        <f>+VLOOKUP($E47,[2]Hybrid!$1:$1048576,AL$2,FALSE)</f>
        <v>1.23699603</v>
      </c>
      <c r="AM47" s="192">
        <f>+VLOOKUP($E47,[2]Hybrid!$1:$1048576,AM$2,FALSE)</f>
        <v>1.258440883</v>
      </c>
      <c r="AN47" s="192">
        <f>+VLOOKUP($E47,[2]Hybrid!$1:$1048576,AN$2,FALSE)</f>
        <v>1.2798022579999999</v>
      </c>
      <c r="AO47" s="192">
        <f>+VLOOKUP($E47,[2]Hybrid!$1:$1048576,AO$2,FALSE)</f>
        <v>1.3010961889999999</v>
      </c>
    </row>
    <row r="48" spans="1:41" ht="15" customHeight="1" x14ac:dyDescent="0.25">
      <c r="A48" s="521"/>
      <c r="B48" s="531"/>
      <c r="C48" s="189"/>
      <c r="D48" s="190" t="s">
        <v>95</v>
      </c>
      <c r="E48" s="191" t="s">
        <v>145</v>
      </c>
      <c r="F48" s="192">
        <f>+VLOOKUP($E48,[2]Hybrid!$1:$1048576,F$2,FALSE)</f>
        <v>0.49500522540000003</v>
      </c>
      <c r="G48" s="192">
        <f>+VLOOKUP($E48,[2]Hybrid!$1:$1048576,G$2,FALSE)</f>
        <v>0.51237735269999996</v>
      </c>
      <c r="H48" s="192">
        <f>+VLOOKUP($E48,[2]Hybrid!$1:$1048576,H$2,FALSE)</f>
        <v>0.53282706970000004</v>
      </c>
      <c r="I48" s="192">
        <f>+VLOOKUP($E48,[2]Hybrid!$1:$1048576,I$2,FALSE)</f>
        <v>0.55510706330000004</v>
      </c>
      <c r="J48" s="192">
        <f>+VLOOKUP($E48,[2]Hybrid!$1:$1048576,J$2,FALSE)</f>
        <v>0.57838510769999996</v>
      </c>
      <c r="K48" s="192">
        <f>+VLOOKUP($E48,[2]Hybrid!$1:$1048576,K$2,FALSE)</f>
        <v>0.60212053099999996</v>
      </c>
      <c r="L48" s="192">
        <f>+VLOOKUP($E48,[2]Hybrid!$1:$1048576,L$2,FALSE)</f>
        <v>0.62596931909999998</v>
      </c>
      <c r="M48" s="192">
        <f>+VLOOKUP($E48,[2]Hybrid!$1:$1048576,M$2,FALSE)</f>
        <v>0.64971610859999995</v>
      </c>
      <c r="N48" s="192">
        <f>+VLOOKUP($E48,[2]Hybrid!$1:$1048576,N$2,FALSE)</f>
        <v>0.67322789419999995</v>
      </c>
      <c r="O48" s="192">
        <f>+VLOOKUP($E48,[2]Hybrid!$1:$1048576,O$2,FALSE)</f>
        <v>0.69642367459999999</v>
      </c>
      <c r="P48" s="192">
        <f>+VLOOKUP($E48,[2]Hybrid!$1:$1048576,P$2,FALSE)</f>
        <v>0.71925508179999997</v>
      </c>
      <c r="Q48" s="192">
        <f>+VLOOKUP($E48,[2]Hybrid!$1:$1048576,Q$2,FALSE)</f>
        <v>0.74169425099999997</v>
      </c>
      <c r="R48" s="192">
        <f>+VLOOKUP($E48,[2]Hybrid!$1:$1048576,R$2,FALSE)</f>
        <v>0.76372631040000005</v>
      </c>
      <c r="S48" s="192">
        <f>+VLOOKUP($E48,[2]Hybrid!$1:$1048576,S$2,FALSE)</f>
        <v>0.78534474509999996</v>
      </c>
      <c r="T48" s="192">
        <f>+VLOOKUP($E48,[2]Hybrid!$1:$1048576,T$2,FALSE)</f>
        <v>0.8065485188</v>
      </c>
      <c r="U48" s="192">
        <f>+VLOOKUP($E48,[2]Hybrid!$1:$1048576,U$2,FALSE)</f>
        <v>0.82734025769999997</v>
      </c>
      <c r="V48" s="192">
        <f>+VLOOKUP($E48,[2]Hybrid!$1:$1048576,V$2,FALSE)</f>
        <v>0.8477250757</v>
      </c>
      <c r="W48" s="192">
        <f>+VLOOKUP($E48,[2]Hybrid!$1:$1048576,W$2,FALSE)</f>
        <v>0.86770979479999999</v>
      </c>
      <c r="X48" s="192">
        <f>+VLOOKUP($E48,[2]Hybrid!$1:$1048576,X$2,FALSE)</f>
        <v>0.88730241009999999</v>
      </c>
      <c r="Y48" s="192">
        <f>+VLOOKUP($E48,[2]Hybrid!$1:$1048576,Y$2,FALSE)</f>
        <v>0.90651171639999995</v>
      </c>
      <c r="Z48" s="192">
        <f>+VLOOKUP($E48,[2]Hybrid!$1:$1048576,Z$2,FALSE)</f>
        <v>0.92534704209999996</v>
      </c>
      <c r="AA48" s="192">
        <f>+VLOOKUP($E48,[2]Hybrid!$1:$1048576,AA$2,FALSE)</f>
        <v>0.94381805949999997</v>
      </c>
      <c r="AB48" s="192">
        <f>+VLOOKUP($E48,[2]Hybrid!$1:$1048576,AB$2,FALSE)</f>
        <v>0.96193464939999995</v>
      </c>
      <c r="AC48" s="192">
        <f>+VLOOKUP($E48,[2]Hybrid!$1:$1048576,AC$2,FALSE)</f>
        <v>0.97970680399999999</v>
      </c>
      <c r="AD48" s="192">
        <f>+VLOOKUP($E48,[2]Hybrid!$1:$1048576,AD$2,FALSE)</f>
        <v>0.99714455719999995</v>
      </c>
      <c r="AE48" s="192">
        <f>+VLOOKUP($E48,[2]Hybrid!$1:$1048576,AE$2,FALSE)</f>
        <v>1.0142579329999999</v>
      </c>
      <c r="AF48" s="192">
        <f>+VLOOKUP($E48,[2]Hybrid!$1:$1048576,AF$2,FALSE)</f>
        <v>1.0310569060000001</v>
      </c>
      <c r="AG48" s="192">
        <f>+VLOOKUP($E48,[2]Hybrid!$1:$1048576,AG$2,FALSE)</f>
        <v>1.047551366</v>
      </c>
      <c r="AH48" s="192">
        <f>+VLOOKUP($E48,[2]Hybrid!$1:$1048576,AH$2,FALSE)</f>
        <v>1.06375109</v>
      </c>
      <c r="AI48" s="192">
        <f>+VLOOKUP($E48,[2]Hybrid!$1:$1048576,AI$2,FALSE)</f>
        <v>1.0796657110000001</v>
      </c>
      <c r="AJ48" s="192">
        <f>+VLOOKUP($E48,[2]Hybrid!$1:$1048576,AJ$2,FALSE)</f>
        <v>1.0953046879999999</v>
      </c>
      <c r="AK48" s="192">
        <f>+VLOOKUP($E48,[2]Hybrid!$1:$1048576,AK$2,FALSE)</f>
        <v>1.1106772709999999</v>
      </c>
      <c r="AL48" s="192">
        <f>+VLOOKUP($E48,[2]Hybrid!$1:$1048576,AL$2,FALSE)</f>
        <v>1.1257924720000001</v>
      </c>
      <c r="AM48" s="192">
        <f>+VLOOKUP($E48,[2]Hybrid!$1:$1048576,AM$2,FALSE)</f>
        <v>1.140659028</v>
      </c>
      <c r="AN48" s="192">
        <f>+VLOOKUP($E48,[2]Hybrid!$1:$1048576,AN$2,FALSE)</f>
        <v>1.1552853679999999</v>
      </c>
      <c r="AO48" s="192">
        <f>+VLOOKUP($E48,[2]Hybrid!$1:$1048576,AO$2,FALSE)</f>
        <v>1.169679573</v>
      </c>
    </row>
    <row r="49" spans="1:41" ht="15" customHeight="1" x14ac:dyDescent="0.25">
      <c r="A49" s="521"/>
      <c r="B49" s="531"/>
      <c r="C49" s="189"/>
      <c r="D49" s="190" t="s">
        <v>97</v>
      </c>
      <c r="E49" s="191" t="s">
        <v>146</v>
      </c>
      <c r="F49" s="192">
        <f>+VLOOKUP($E49,[2]Hybrid!$1:$1048576,F$2,FALSE)</f>
        <v>0.40659851759999999</v>
      </c>
      <c r="G49" s="192">
        <f>+VLOOKUP($E49,[2]Hybrid!$1:$1048576,G$2,FALSE)</f>
        <v>0.41458692139999997</v>
      </c>
      <c r="H49" s="192">
        <f>+VLOOKUP($E49,[2]Hybrid!$1:$1048576,H$2,FALSE)</f>
        <v>0.42489005590000001</v>
      </c>
      <c r="I49" s="192">
        <f>+VLOOKUP($E49,[2]Hybrid!$1:$1048576,I$2,FALSE)</f>
        <v>0.43661388169999998</v>
      </c>
      <c r="J49" s="192">
        <f>+VLOOKUP($E49,[2]Hybrid!$1:$1048576,J$2,FALSE)</f>
        <v>0.44916009229999998</v>
      </c>
      <c r="K49" s="192">
        <f>+VLOOKUP($E49,[2]Hybrid!$1:$1048576,K$2,FALSE)</f>
        <v>0.46213733979999999</v>
      </c>
      <c r="L49" s="192">
        <f>+VLOOKUP($E49,[2]Hybrid!$1:$1048576,L$2,FALSE)</f>
        <v>0.47529341450000001</v>
      </c>
      <c r="M49" s="192">
        <f>+VLOOKUP($E49,[2]Hybrid!$1:$1048576,M$2,FALSE)</f>
        <v>0.48846693149999998</v>
      </c>
      <c r="N49" s="192">
        <f>+VLOOKUP($E49,[2]Hybrid!$1:$1048576,N$2,FALSE)</f>
        <v>0.50155462429999997</v>
      </c>
      <c r="O49" s="192">
        <f>+VLOOKUP($E49,[2]Hybrid!$1:$1048576,O$2,FALSE)</f>
        <v>0.51449000249999999</v>
      </c>
      <c r="P49" s="192">
        <f>+VLOOKUP($E49,[2]Hybrid!$1:$1048576,P$2,FALSE)</f>
        <v>0.52722978669999998</v>
      </c>
      <c r="Q49" s="192">
        <f>+VLOOKUP($E49,[2]Hybrid!$1:$1048576,Q$2,FALSE)</f>
        <v>0.53974544049999995</v>
      </c>
      <c r="R49" s="192">
        <f>+VLOOKUP($E49,[2]Hybrid!$1:$1048576,R$2,FALSE)</f>
        <v>0.55201793489999995</v>
      </c>
      <c r="S49" s="192">
        <f>+VLOOKUP($E49,[2]Hybrid!$1:$1048576,S$2,FALSE)</f>
        <v>0.56403451490000001</v>
      </c>
      <c r="T49" s="192">
        <f>+VLOOKUP($E49,[2]Hybrid!$1:$1048576,T$2,FALSE)</f>
        <v>0.57578668489999996</v>
      </c>
      <c r="U49" s="192">
        <f>+VLOOKUP($E49,[2]Hybrid!$1:$1048576,U$2,FALSE)</f>
        <v>0.58726892740000003</v>
      </c>
      <c r="V49" s="192">
        <f>+VLOOKUP($E49,[2]Hybrid!$1:$1048576,V$2,FALSE)</f>
        <v>0.59847786459999996</v>
      </c>
      <c r="W49" s="192">
        <f>+VLOOKUP($E49,[2]Hybrid!$1:$1048576,W$2,FALSE)</f>
        <v>0.60941169230000003</v>
      </c>
      <c r="X49" s="192">
        <f>+VLOOKUP($E49,[2]Hybrid!$1:$1048576,X$2,FALSE)</f>
        <v>0.62006978369999999</v>
      </c>
      <c r="Y49" s="192">
        <f>+VLOOKUP($E49,[2]Hybrid!$1:$1048576,Y$2,FALSE)</f>
        <v>0.63045240540000003</v>
      </c>
      <c r="Z49" s="192">
        <f>+VLOOKUP($E49,[2]Hybrid!$1:$1048576,Z$2,FALSE)</f>
        <v>0.64056050939999998</v>
      </c>
      <c r="AA49" s="192">
        <f>+VLOOKUP($E49,[2]Hybrid!$1:$1048576,AA$2,FALSE)</f>
        <v>0.65039557859999997</v>
      </c>
      <c r="AB49" s="192">
        <f>+VLOOKUP($E49,[2]Hybrid!$1:$1048576,AB$2,FALSE)</f>
        <v>0.65995951180000001</v>
      </c>
      <c r="AC49" s="192">
        <f>+VLOOKUP($E49,[2]Hybrid!$1:$1048576,AC$2,FALSE)</f>
        <v>0.66925453639999999</v>
      </c>
      <c r="AD49" s="192">
        <f>+VLOOKUP($E49,[2]Hybrid!$1:$1048576,AD$2,FALSE)</f>
        <v>0.67828314099999998</v>
      </c>
      <c r="AE49" s="192">
        <f>+VLOOKUP($E49,[2]Hybrid!$1:$1048576,AE$2,FALSE)</f>
        <v>0.68704802200000004</v>
      </c>
      <c r="AF49" s="192">
        <f>+VLOOKUP($E49,[2]Hybrid!$1:$1048576,AF$2,FALSE)</f>
        <v>0.69555203939999999</v>
      </c>
      <c r="AG49" s="192">
        <f>+VLOOKUP($E49,[2]Hybrid!$1:$1048576,AG$2,FALSE)</f>
        <v>0.70379817789999999</v>
      </c>
      <c r="AH49" s="192">
        <f>+VLOOKUP($E49,[2]Hybrid!$1:$1048576,AH$2,FALSE)</f>
        <v>0.71178951180000005</v>
      </c>
      <c r="AI49" s="192">
        <f>+VLOOKUP($E49,[2]Hybrid!$1:$1048576,AI$2,FALSE)</f>
        <v>0.71952917090000001</v>
      </c>
      <c r="AJ49" s="192">
        <f>+VLOOKUP($E49,[2]Hybrid!$1:$1048576,AJ$2,FALSE)</f>
        <v>0.72702030780000004</v>
      </c>
      <c r="AK49" s="192">
        <f>+VLOOKUP($E49,[2]Hybrid!$1:$1048576,AK$2,FALSE)</f>
        <v>0.7342660647</v>
      </c>
      <c r="AL49" s="192">
        <f>+VLOOKUP($E49,[2]Hybrid!$1:$1048576,AL$2,FALSE)</f>
        <v>0.74126954180000004</v>
      </c>
      <c r="AM49" s="192">
        <f>+VLOOKUP($E49,[2]Hybrid!$1:$1048576,AM$2,FALSE)</f>
        <v>0.74803376489999995</v>
      </c>
      <c r="AN49" s="192">
        <f>+VLOOKUP($E49,[2]Hybrid!$1:$1048576,AN$2,FALSE)</f>
        <v>0.75456165500000005</v>
      </c>
      <c r="AO49" s="192">
        <f>+VLOOKUP($E49,[2]Hybrid!$1:$1048576,AO$2,FALSE)</f>
        <v>0.76085599900000001</v>
      </c>
    </row>
    <row r="50" spans="1:41" ht="15" customHeight="1" x14ac:dyDescent="0.25">
      <c r="A50" s="521"/>
      <c r="B50" s="531"/>
      <c r="C50" s="189"/>
      <c r="D50" s="190" t="s">
        <v>99</v>
      </c>
      <c r="E50" s="191" t="s">
        <v>147</v>
      </c>
      <c r="F50" s="192">
        <f>+VLOOKUP($E50,[2]Hybrid!$1:$1048576,F$2,FALSE)</f>
        <v>0.2495444651</v>
      </c>
      <c r="G50" s="192">
        <f>+VLOOKUP($E50,[2]Hybrid!$1:$1048576,G$2,FALSE)</f>
        <v>0.25236049789999998</v>
      </c>
      <c r="H50" s="192">
        <f>+VLOOKUP($E50,[2]Hybrid!$1:$1048576,H$2,FALSE)</f>
        <v>0.25638797949999997</v>
      </c>
      <c r="I50" s="192">
        <f>+VLOOKUP($E50,[2]Hybrid!$1:$1048576,I$2,FALSE)</f>
        <v>0.26108962540000002</v>
      </c>
      <c r="J50" s="192">
        <f>+VLOOKUP($E50,[2]Hybrid!$1:$1048576,J$2,FALSE)</f>
        <v>0.26611229920000001</v>
      </c>
      <c r="K50" s="192">
        <f>+VLOOKUP($E50,[2]Hybrid!$1:$1048576,K$2,FALSE)</f>
        <v>0.27122925660000002</v>
      </c>
      <c r="L50" s="192">
        <f>+VLOOKUP($E50,[2]Hybrid!$1:$1048576,L$2,FALSE)</f>
        <v>0.27629699210000003</v>
      </c>
      <c r="M50" s="192">
        <f>+VLOOKUP($E50,[2]Hybrid!$1:$1048576,M$2,FALSE)</f>
        <v>0.28122528149999998</v>
      </c>
      <c r="N50" s="192">
        <f>+VLOOKUP($E50,[2]Hybrid!$1:$1048576,N$2,FALSE)</f>
        <v>0.2859574111</v>
      </c>
      <c r="O50" s="192">
        <f>+VLOOKUP($E50,[2]Hybrid!$1:$1048576,O$2,FALSE)</f>
        <v>0.2904575854</v>
      </c>
      <c r="P50" s="192">
        <f>+VLOOKUP($E50,[2]Hybrid!$1:$1048576,P$2,FALSE)</f>
        <v>0.29470310280000001</v>
      </c>
      <c r="Q50" s="192">
        <f>+VLOOKUP($E50,[2]Hybrid!$1:$1048576,Q$2,FALSE)</f>
        <v>0.29867957099999998</v>
      </c>
      <c r="R50" s="192">
        <f>+VLOOKUP($E50,[2]Hybrid!$1:$1048576,R$2,FALSE)</f>
        <v>0.30237800050000002</v>
      </c>
      <c r="S50" s="192">
        <f>+VLOOKUP($E50,[2]Hybrid!$1:$1048576,S$2,FALSE)</f>
        <v>0.30579303140000003</v>
      </c>
      <c r="T50" s="192">
        <f>+VLOOKUP($E50,[2]Hybrid!$1:$1048576,T$2,FALSE)</f>
        <v>0.3089218366</v>
      </c>
      <c r="U50" s="192">
        <f>+VLOOKUP($E50,[2]Hybrid!$1:$1048576,U$2,FALSE)</f>
        <v>0.31176342169999999</v>
      </c>
      <c r="V50" s="192">
        <f>+VLOOKUP($E50,[2]Hybrid!$1:$1048576,V$2,FALSE)</f>
        <v>0.31431816499999998</v>
      </c>
      <c r="W50" s="192">
        <f>+VLOOKUP($E50,[2]Hybrid!$1:$1048576,W$2,FALSE)</f>
        <v>0.31658750029999999</v>
      </c>
      <c r="X50" s="192">
        <f>+VLOOKUP($E50,[2]Hybrid!$1:$1048576,X$2,FALSE)</f>
        <v>0.31857369270000002</v>
      </c>
      <c r="Y50" s="192">
        <f>+VLOOKUP($E50,[2]Hybrid!$1:$1048576,Y$2,FALSE)</f>
        <v>0.32027967480000002</v>
      </c>
      <c r="Z50" s="192">
        <f>+VLOOKUP($E50,[2]Hybrid!$1:$1048576,Z$2,FALSE)</f>
        <v>0.32170892400000001</v>
      </c>
      <c r="AA50" s="192">
        <f>+VLOOKUP($E50,[2]Hybrid!$1:$1048576,AA$2,FALSE)</f>
        <v>0.32286537059999998</v>
      </c>
      <c r="AB50" s="192">
        <f>+VLOOKUP($E50,[2]Hybrid!$1:$1048576,AB$2,FALSE)</f>
        <v>0.32375332750000002</v>
      </c>
      <c r="AC50" s="192">
        <f>+VLOOKUP($E50,[2]Hybrid!$1:$1048576,AC$2,FALSE)</f>
        <v>0.32437743499999999</v>
      </c>
      <c r="AD50" s="192">
        <f>+VLOOKUP($E50,[2]Hybrid!$1:$1048576,AD$2,FALSE)</f>
        <v>0.32474261739999999</v>
      </c>
      <c r="AE50" s="192">
        <f>+VLOOKUP($E50,[2]Hybrid!$1:$1048576,AE$2,FALSE)</f>
        <v>0.32485404769999998</v>
      </c>
      <c r="AF50" s="192">
        <f>+VLOOKUP($E50,[2]Hybrid!$1:$1048576,AF$2,FALSE)</f>
        <v>0.324717117</v>
      </c>
      <c r="AG50" s="192">
        <f>+VLOOKUP($E50,[2]Hybrid!$1:$1048576,AG$2,FALSE)</f>
        <v>0.32433740789999999</v>
      </c>
      <c r="AH50" s="192">
        <f>+VLOOKUP($E50,[2]Hybrid!$1:$1048576,AH$2,FALSE)</f>
        <v>0.3237206702</v>
      </c>
      <c r="AI50" s="192">
        <f>+VLOOKUP($E50,[2]Hybrid!$1:$1048576,AI$2,FALSE)</f>
        <v>0.32287279880000003</v>
      </c>
      <c r="AJ50" s="192">
        <f>+VLOOKUP($E50,[2]Hybrid!$1:$1048576,AJ$2,FALSE)</f>
        <v>0.3217998118</v>
      </c>
      <c r="AK50" s="192">
        <f>+VLOOKUP($E50,[2]Hybrid!$1:$1048576,AK$2,FALSE)</f>
        <v>0.32050783119999998</v>
      </c>
      <c r="AL50" s="192">
        <f>+VLOOKUP($E50,[2]Hybrid!$1:$1048576,AL$2,FALSE)</f>
        <v>0.31900306360000003</v>
      </c>
      <c r="AM50" s="192">
        <f>+VLOOKUP($E50,[2]Hybrid!$1:$1048576,AM$2,FALSE)</f>
        <v>0.31729178330000002</v>
      </c>
      <c r="AN50" s="192">
        <f>+VLOOKUP($E50,[2]Hybrid!$1:$1048576,AN$2,FALSE)</f>
        <v>0.3153803161</v>
      </c>
      <c r="AO50" s="192">
        <f>+VLOOKUP($E50,[2]Hybrid!$1:$1048576,AO$2,FALSE)</f>
        <v>0.3132750252</v>
      </c>
    </row>
    <row r="51" spans="1:41" ht="15" customHeight="1" x14ac:dyDescent="0.25">
      <c r="A51" s="521"/>
      <c r="B51" s="531"/>
      <c r="C51" s="189"/>
      <c r="D51" s="190" t="s">
        <v>101</v>
      </c>
      <c r="E51" s="191" t="s">
        <v>148</v>
      </c>
      <c r="F51" s="192">
        <f>+VLOOKUP($E51,[2]Hybrid!$1:$1048576,F$2,FALSE)</f>
        <v>0.15020246549999999</v>
      </c>
      <c r="G51" s="192">
        <f>+VLOOKUP($E51,[2]Hybrid!$1:$1048576,G$2,FALSE)</f>
        <v>0.15208636</v>
      </c>
      <c r="H51" s="192">
        <f>+VLOOKUP($E51,[2]Hybrid!$1:$1048576,H$2,FALSE)</f>
        <v>0.15461233520000001</v>
      </c>
      <c r="I51" s="192">
        <f>+VLOOKUP($E51,[2]Hybrid!$1:$1048576,I$2,FALSE)</f>
        <v>0.15743309129999999</v>
      </c>
      <c r="J51" s="192">
        <f>+VLOOKUP($E51,[2]Hybrid!$1:$1048576,J$2,FALSE)</f>
        <v>0.16032595199999999</v>
      </c>
      <c r="K51" s="192">
        <f>+VLOOKUP($E51,[2]Hybrid!$1:$1048576,K$2,FALSE)</f>
        <v>0.16315238339999999</v>
      </c>
      <c r="L51" s="192">
        <f>+VLOOKUP($E51,[2]Hybrid!$1:$1048576,L$2,FALSE)</f>
        <v>0.1658282727</v>
      </c>
      <c r="M51" s="192">
        <f>+VLOOKUP($E51,[2]Hybrid!$1:$1048576,M$2,FALSE)</f>
        <v>0.1683037137</v>
      </c>
      <c r="N51" s="192">
        <f>+VLOOKUP($E51,[2]Hybrid!$1:$1048576,N$2,FALSE)</f>
        <v>0.17054993969999999</v>
      </c>
      <c r="O51" s="192">
        <f>+VLOOKUP($E51,[2]Hybrid!$1:$1048576,O$2,FALSE)</f>
        <v>0.17255116570000001</v>
      </c>
      <c r="P51" s="192">
        <f>+VLOOKUP($E51,[2]Hybrid!$1:$1048576,P$2,FALSE)</f>
        <v>0.1742996175</v>
      </c>
      <c r="Q51" s="192">
        <f>+VLOOKUP($E51,[2]Hybrid!$1:$1048576,Q$2,FALSE)</f>
        <v>0.1757925454</v>
      </c>
      <c r="R51" s="192">
        <f>+VLOOKUP($E51,[2]Hybrid!$1:$1048576,R$2,FALSE)</f>
        <v>0.17703043769999999</v>
      </c>
      <c r="S51" s="192">
        <f>+VLOOKUP($E51,[2]Hybrid!$1:$1048576,S$2,FALSE)</f>
        <v>0.1780159436</v>
      </c>
      <c r="T51" s="192">
        <f>+VLOOKUP($E51,[2]Hybrid!$1:$1048576,T$2,FALSE)</f>
        <v>0.1787532094</v>
      </c>
      <c r="U51" s="192">
        <f>+VLOOKUP($E51,[2]Hybrid!$1:$1048576,U$2,FALSE)</f>
        <v>0.17924745589999999</v>
      </c>
      <c r="V51" s="192">
        <f>+VLOOKUP($E51,[2]Hybrid!$1:$1048576,V$2,FALSE)</f>
        <v>0.17950469699999999</v>
      </c>
      <c r="W51" s="192">
        <f>+VLOOKUP($E51,[2]Hybrid!$1:$1048576,W$2,FALSE)</f>
        <v>0.17953154399999999</v>
      </c>
      <c r="X51" s="192">
        <f>+VLOOKUP($E51,[2]Hybrid!$1:$1048576,X$2,FALSE)</f>
        <v>0.17933506469999999</v>
      </c>
      <c r="Y51" s="192">
        <f>+VLOOKUP($E51,[2]Hybrid!$1:$1048576,Y$2,FALSE)</f>
        <v>0.1789226786</v>
      </c>
      <c r="Z51" s="192">
        <f>+VLOOKUP($E51,[2]Hybrid!$1:$1048576,Z$2,FALSE)</f>
        <v>0.1783020766</v>
      </c>
      <c r="AA51" s="192">
        <f>+VLOOKUP($E51,[2]Hybrid!$1:$1048576,AA$2,FALSE)</f>
        <v>0.17748115950000001</v>
      </c>
      <c r="AB51" s="192">
        <f>+VLOOKUP($E51,[2]Hybrid!$1:$1048576,AB$2,FALSE)</f>
        <v>0.17646798890000001</v>
      </c>
      <c r="AC51" s="192">
        <f>+VLOOKUP($E51,[2]Hybrid!$1:$1048576,AC$2,FALSE)</f>
        <v>0.17527074770000001</v>
      </c>
      <c r="AD51" s="192">
        <f>+VLOOKUP($E51,[2]Hybrid!$1:$1048576,AD$2,FALSE)</f>
        <v>0.17389770760000001</v>
      </c>
      <c r="AE51" s="192">
        <f>+VLOOKUP($E51,[2]Hybrid!$1:$1048576,AE$2,FALSE)</f>
        <v>0.1723572005</v>
      </c>
      <c r="AF51" s="192">
        <f>+VLOOKUP($E51,[2]Hybrid!$1:$1048576,AF$2,FALSE)</f>
        <v>0.1706575937</v>
      </c>
      <c r="AG51" s="192">
        <f>+VLOOKUP($E51,[2]Hybrid!$1:$1048576,AG$2,FALSE)</f>
        <v>0.1688072676</v>
      </c>
      <c r="AH51" s="192">
        <f>+VLOOKUP($E51,[2]Hybrid!$1:$1048576,AH$2,FALSE)</f>
        <v>0.16681459400000001</v>
      </c>
      <c r="AI51" s="192">
        <f>+VLOOKUP($E51,[2]Hybrid!$1:$1048576,AI$2,FALSE)</f>
        <v>0.1646879171</v>
      </c>
      <c r="AJ51" s="192">
        <f>+VLOOKUP($E51,[2]Hybrid!$1:$1048576,AJ$2,FALSE)</f>
        <v>0.16243553420000001</v>
      </c>
      <c r="AK51" s="192">
        <f>+VLOOKUP($E51,[2]Hybrid!$1:$1048576,AK$2,FALSE)</f>
        <v>0.16006567860000001</v>
      </c>
      <c r="AL51" s="192">
        <f>+VLOOKUP($E51,[2]Hybrid!$1:$1048576,AL$2,FALSE)</f>
        <v>0.15758650320000001</v>
      </c>
      <c r="AM51" s="192">
        <f>+VLOOKUP($E51,[2]Hybrid!$1:$1048576,AM$2,FALSE)</f>
        <v>0.15500606480000001</v>
      </c>
      <c r="AN51" s="192">
        <f>+VLOOKUP($E51,[2]Hybrid!$1:$1048576,AN$2,FALSE)</f>
        <v>0.1523323103</v>
      </c>
      <c r="AO51" s="192">
        <f>+VLOOKUP($E51,[2]Hybrid!$1:$1048576,AO$2,FALSE)</f>
        <v>0.1495730639</v>
      </c>
    </row>
    <row r="52" spans="1:41" ht="15" customHeight="1" x14ac:dyDescent="0.25">
      <c r="A52" s="521"/>
      <c r="B52" s="531"/>
      <c r="C52" s="189"/>
      <c r="D52" s="190" t="s">
        <v>103</v>
      </c>
      <c r="E52" s="191" t="s">
        <v>149</v>
      </c>
      <c r="F52" s="192">
        <f>+VLOOKUP($E52,[2]Hybrid!$1:$1048576,F$2,FALSE)</f>
        <v>7.4609436000000001E-2</v>
      </c>
      <c r="G52" s="192">
        <f>+VLOOKUP($E52,[2]Hybrid!$1:$1048576,G$2,FALSE)</f>
        <v>7.5303854099999998E-2</v>
      </c>
      <c r="H52" s="192">
        <f>+VLOOKUP($E52,[2]Hybrid!$1:$1048576,H$2,FALSE)</f>
        <v>7.6167883199999994E-2</v>
      </c>
      <c r="I52" s="192">
        <f>+VLOOKUP($E52,[2]Hybrid!$1:$1048576,I$2,FALSE)</f>
        <v>7.7010460899999994E-2</v>
      </c>
      <c r="J52" s="192">
        <f>+VLOOKUP($E52,[2]Hybrid!$1:$1048576,J$2,FALSE)</f>
        <v>7.7721315700000002E-2</v>
      </c>
      <c r="K52" s="192">
        <f>+VLOOKUP($E52,[2]Hybrid!$1:$1048576,K$2,FALSE)</f>
        <v>7.8242029099999999E-2</v>
      </c>
      <c r="L52" s="192">
        <f>+VLOOKUP($E52,[2]Hybrid!$1:$1048576,L$2,FALSE)</f>
        <v>7.8545799700000002E-2</v>
      </c>
      <c r="M52" s="192">
        <f>+VLOOKUP($E52,[2]Hybrid!$1:$1048576,M$2,FALSE)</f>
        <v>7.8624437599999999E-2</v>
      </c>
      <c r="N52" s="192">
        <f>+VLOOKUP($E52,[2]Hybrid!$1:$1048576,N$2,FALSE)</f>
        <v>7.8480431500000003E-2</v>
      </c>
      <c r="O52" s="192">
        <f>+VLOOKUP($E52,[2]Hybrid!$1:$1048576,O$2,FALSE)</f>
        <v>7.8122275800000002E-2</v>
      </c>
      <c r="P52" s="192">
        <f>+VLOOKUP($E52,[2]Hybrid!$1:$1048576,P$2,FALSE)</f>
        <v>7.7561773099999995E-2</v>
      </c>
      <c r="Q52" s="192">
        <f>+VLOOKUP($E52,[2]Hybrid!$1:$1048576,Q$2,FALSE)</f>
        <v>7.6812491100000005E-2</v>
      </c>
      <c r="R52" s="192">
        <f>+VLOOKUP($E52,[2]Hybrid!$1:$1048576,R$2,FALSE)</f>
        <v>7.5888872199999999E-2</v>
      </c>
      <c r="S52" s="192">
        <f>+VLOOKUP($E52,[2]Hybrid!$1:$1048576,S$2,FALSE)</f>
        <v>7.4805708200000001E-2</v>
      </c>
      <c r="T52" s="192">
        <f>+VLOOKUP($E52,[2]Hybrid!$1:$1048576,T$2,FALSE)</f>
        <v>7.3577815000000005E-2</v>
      </c>
      <c r="U52" s="192">
        <f>+VLOOKUP($E52,[2]Hybrid!$1:$1048576,U$2,FALSE)</f>
        <v>7.2219823200000005E-2</v>
      </c>
      <c r="V52" s="192">
        <f>+VLOOKUP($E52,[2]Hybrid!$1:$1048576,V$2,FALSE)</f>
        <v>7.0746033799999997E-2</v>
      </c>
      <c r="W52" s="192">
        <f>+VLOOKUP($E52,[2]Hybrid!$1:$1048576,W$2,FALSE)</f>
        <v>6.9170316300000007E-2</v>
      </c>
      <c r="X52" s="192">
        <f>+VLOOKUP($E52,[2]Hybrid!$1:$1048576,X$2,FALSE)</f>
        <v>6.7506034800000003E-2</v>
      </c>
      <c r="Y52" s="192">
        <f>+VLOOKUP($E52,[2]Hybrid!$1:$1048576,Y$2,FALSE)</f>
        <v>6.5765993800000005E-2</v>
      </c>
      <c r="Z52" s="192">
        <f>+VLOOKUP($E52,[2]Hybrid!$1:$1048576,Z$2,FALSE)</f>
        <v>6.3962399899999994E-2</v>
      </c>
      <c r="AA52" s="192">
        <f>+VLOOKUP($E52,[2]Hybrid!$1:$1048576,AA$2,FALSE)</f>
        <v>6.21068335E-2</v>
      </c>
      <c r="AB52" s="192">
        <f>+VLOOKUP($E52,[2]Hybrid!$1:$1048576,AB$2,FALSE)</f>
        <v>6.0210231900000001E-2</v>
      </c>
      <c r="AC52" s="192">
        <f>+VLOOKUP($E52,[2]Hybrid!$1:$1048576,AC$2,FALSE)</f>
        <v>5.8282877499999997E-2</v>
      </c>
      <c r="AD52" s="192">
        <f>+VLOOKUP($E52,[2]Hybrid!$1:$1048576,AD$2,FALSE)</f>
        <v>5.6334393599999998E-2</v>
      </c>
      <c r="AE52" s="192">
        <f>+VLOOKUP($E52,[2]Hybrid!$1:$1048576,AE$2,FALSE)</f>
        <v>5.43737444E-2</v>
      </c>
      <c r="AF52" s="192">
        <f>+VLOOKUP($E52,[2]Hybrid!$1:$1048576,AF$2,FALSE)</f>
        <v>5.2409239099999998E-2</v>
      </c>
      <c r="AG52" s="192">
        <f>+VLOOKUP($E52,[2]Hybrid!$1:$1048576,AG$2,FALSE)</f>
        <v>5.0448539799999997E-2</v>
      </c>
      <c r="AH52" s="192">
        <f>+VLOOKUP($E52,[2]Hybrid!$1:$1048576,AH$2,FALSE)</f>
        <v>4.8498672499999999E-2</v>
      </c>
      <c r="AI52" s="192">
        <f>+VLOOKUP($E52,[2]Hybrid!$1:$1048576,AI$2,FALSE)</f>
        <v>4.65660408E-2</v>
      </c>
      <c r="AJ52" s="192">
        <f>+VLOOKUP($E52,[2]Hybrid!$1:$1048576,AJ$2,FALSE)</f>
        <v>4.4656442499999997E-2</v>
      </c>
      <c r="AK52" s="192">
        <f>+VLOOKUP($E52,[2]Hybrid!$1:$1048576,AK$2,FALSE)</f>
        <v>4.2775088199999999E-2</v>
      </c>
      <c r="AL52" s="192">
        <f>+VLOOKUP($E52,[2]Hybrid!$1:$1048576,AL$2,FALSE)</f>
        <v>4.0926621500000003E-2</v>
      </c>
      <c r="AM52" s="192">
        <f>+VLOOKUP($E52,[2]Hybrid!$1:$1048576,AM$2,FALSE)</f>
        <v>3.9115141899999997E-2</v>
      </c>
      <c r="AN52" s="192">
        <f>+VLOOKUP($E52,[2]Hybrid!$1:$1048576,AN$2,FALSE)</f>
        <v>3.7344228100000001E-2</v>
      </c>
      <c r="AO52" s="192">
        <f>+VLOOKUP($E52,[2]Hybrid!$1:$1048576,AO$2,FALSE)</f>
        <v>3.5616963299999999E-2</v>
      </c>
    </row>
    <row r="53" spans="1:41" ht="15" customHeight="1" x14ac:dyDescent="0.25">
      <c r="A53" s="521"/>
      <c r="B53" s="531"/>
      <c r="C53" s="193"/>
      <c r="D53" s="194" t="s">
        <v>105</v>
      </c>
      <c r="E53" s="197" t="s">
        <v>150</v>
      </c>
      <c r="F53" s="196">
        <f>+VLOOKUP($E53,[2]Hybrid!$1:$1048576,F$2,FALSE)</f>
        <v>0.13435819299999999</v>
      </c>
      <c r="G53" s="196">
        <f>+VLOOKUP($E53,[2]Hybrid!$1:$1048576,G$2,FALSE)</f>
        <v>0.13586778920000001</v>
      </c>
      <c r="H53" s="196">
        <f>+VLOOKUP($E53,[2]Hybrid!$1:$1048576,H$2,FALSE)</f>
        <v>0.1374440857</v>
      </c>
      <c r="I53" s="196">
        <f>+VLOOKUP($E53,[2]Hybrid!$1:$1048576,I$2,FALSE)</f>
        <v>0.1387094488</v>
      </c>
      <c r="J53" s="196">
        <f>+VLOOKUP($E53,[2]Hybrid!$1:$1048576,J$2,FALSE)</f>
        <v>0.13947225620000001</v>
      </c>
      <c r="K53" s="196">
        <f>+VLOOKUP($E53,[2]Hybrid!$1:$1048576,K$2,FALSE)</f>
        <v>0.13965508709999999</v>
      </c>
      <c r="L53" s="196">
        <f>+VLOOKUP($E53,[2]Hybrid!$1:$1048576,L$2,FALSE)</f>
        <v>0.13924622179999999</v>
      </c>
      <c r="M53" s="196">
        <f>+VLOOKUP($E53,[2]Hybrid!$1:$1048576,M$2,FALSE)</f>
        <v>0.1382696749</v>
      </c>
      <c r="N53" s="196">
        <f>+VLOOKUP($E53,[2]Hybrid!$1:$1048576,N$2,FALSE)</f>
        <v>0.1367676786</v>
      </c>
      <c r="O53" s="196">
        <f>+VLOOKUP($E53,[2]Hybrid!$1:$1048576,O$2,FALSE)</f>
        <v>0.1347908163</v>
      </c>
      <c r="P53" s="196">
        <f>+VLOOKUP($E53,[2]Hybrid!$1:$1048576,P$2,FALSE)</f>
        <v>0.13239259859999999</v>
      </c>
      <c r="Q53" s="196">
        <f>+VLOOKUP($E53,[2]Hybrid!$1:$1048576,Q$2,FALSE)</f>
        <v>0.1296265207</v>
      </c>
      <c r="R53" s="196">
        <f>+VLOOKUP($E53,[2]Hybrid!$1:$1048576,R$2,FALSE)</f>
        <v>0.12654447050000001</v>
      </c>
      <c r="S53" s="196">
        <f>+VLOOKUP($E53,[2]Hybrid!$1:$1048576,S$2,FALSE)</f>
        <v>0.1231958653</v>
      </c>
      <c r="T53" s="196">
        <f>+VLOOKUP($E53,[2]Hybrid!$1:$1048576,T$2,FALSE)</f>
        <v>0.1196271827</v>
      </c>
      <c r="U53" s="196">
        <f>+VLOOKUP($E53,[2]Hybrid!$1:$1048576,U$2,FALSE)</f>
        <v>0.1158817151</v>
      </c>
      <c r="V53" s="196">
        <f>+VLOOKUP($E53,[2]Hybrid!$1:$1048576,V$2,FALSE)</f>
        <v>0.11199945579999999</v>
      </c>
      <c r="W53" s="196">
        <f>+VLOOKUP($E53,[2]Hybrid!$1:$1048576,W$2,FALSE)</f>
        <v>0.1080170724</v>
      </c>
      <c r="X53" s="196">
        <f>+VLOOKUP($E53,[2]Hybrid!$1:$1048576,X$2,FALSE)</f>
        <v>0.1039679379</v>
      </c>
      <c r="Y53" s="196">
        <f>+VLOOKUP($E53,[2]Hybrid!$1:$1048576,Y$2,FALSE)</f>
        <v>9.9882204700000005E-2</v>
      </c>
      <c r="Z53" s="196">
        <f>+VLOOKUP($E53,[2]Hybrid!$1:$1048576,Z$2,FALSE)</f>
        <v>9.5786910599999997E-2</v>
      </c>
      <c r="AA53" s="196">
        <f>+VLOOKUP($E53,[2]Hybrid!$1:$1048576,AA$2,FALSE)</f>
        <v>9.1706106800000006E-2</v>
      </c>
      <c r="AB53" s="196">
        <f>+VLOOKUP($E53,[2]Hybrid!$1:$1048576,AB$2,FALSE)</f>
        <v>8.7661003299999998E-2</v>
      </c>
      <c r="AC53" s="196">
        <f>+VLOOKUP($E53,[2]Hybrid!$1:$1048576,AC$2,FALSE)</f>
        <v>8.3670124999999998E-2</v>
      </c>
      <c r="AD53" s="196">
        <f>+VLOOKUP($E53,[2]Hybrid!$1:$1048576,AD$2,FALSE)</f>
        <v>7.9749476200000002E-2</v>
      </c>
      <c r="AE53" s="196">
        <f>+VLOOKUP($E53,[2]Hybrid!$1:$1048576,AE$2,FALSE)</f>
        <v>7.5912708800000006E-2</v>
      </c>
      <c r="AF53" s="196">
        <f>+VLOOKUP($E53,[2]Hybrid!$1:$1048576,AF$2,FALSE)</f>
        <v>7.2171292200000001E-2</v>
      </c>
      <c r="AG53" s="196">
        <f>+VLOOKUP($E53,[2]Hybrid!$1:$1048576,AG$2,FALSE)</f>
        <v>6.8534683700000001E-2</v>
      </c>
      <c r="AH53" s="196">
        <f>+VLOOKUP($E53,[2]Hybrid!$1:$1048576,AH$2,FALSE)</f>
        <v>6.5010495599999996E-2</v>
      </c>
      <c r="AI53" s="196">
        <f>+VLOOKUP($E53,[2]Hybrid!$1:$1048576,AI$2,FALSE)</f>
        <v>6.1604660300000003E-2</v>
      </c>
      <c r="AJ53" s="196">
        <f>+VLOOKUP($E53,[2]Hybrid!$1:$1048576,AJ$2,FALSE)</f>
        <v>5.8321589200000003E-2</v>
      </c>
      <c r="AK53" s="196">
        <f>+VLOOKUP($E53,[2]Hybrid!$1:$1048576,AK$2,FALSE)</f>
        <v>5.51643271E-2</v>
      </c>
      <c r="AL53" s="196">
        <f>+VLOOKUP($E53,[2]Hybrid!$1:$1048576,AL$2,FALSE)</f>
        <v>5.2134699499999999E-2</v>
      </c>
      <c r="AM53" s="196">
        <f>+VLOOKUP($E53,[2]Hybrid!$1:$1048576,AM$2,FALSE)</f>
        <v>4.9233452499999997E-2</v>
      </c>
      <c r="AN53" s="196">
        <f>+VLOOKUP($E53,[2]Hybrid!$1:$1048576,AN$2,FALSE)</f>
        <v>4.6460385399999998E-2</v>
      </c>
      <c r="AO53" s="196">
        <f>+VLOOKUP($E53,[2]Hybrid!$1:$1048576,AO$2,FALSE)</f>
        <v>4.3814474700000001E-2</v>
      </c>
    </row>
    <row r="54" spans="1:41" s="21" customFormat="1" ht="15" customHeight="1" x14ac:dyDescent="0.25">
      <c r="A54" s="521"/>
      <c r="B54" s="531"/>
      <c r="C54" s="184" t="s">
        <v>151</v>
      </c>
      <c r="D54" s="187"/>
      <c r="E54" s="188" t="s">
        <v>152</v>
      </c>
      <c r="F54" s="186">
        <f>+VLOOKUP($E54,[2]Hybrid!$1:$1048576,F$2,FALSE)</f>
        <v>1886.229</v>
      </c>
      <c r="G54" s="186">
        <f>+VLOOKUP($E54,[2]Hybrid!$1:$1048576,G$2,FALSE)</f>
        <v>2121.8059629999998</v>
      </c>
      <c r="H54" s="186">
        <f>+VLOOKUP($E54,[2]Hybrid!$1:$1048576,H$2,FALSE)</f>
        <v>2286.102997</v>
      </c>
      <c r="I54" s="186">
        <f>+VLOOKUP($E54,[2]Hybrid!$1:$1048576,I$2,FALSE)</f>
        <v>2400.5286529999998</v>
      </c>
      <c r="J54" s="186">
        <f>+VLOOKUP($E54,[2]Hybrid!$1:$1048576,J$2,FALSE)</f>
        <v>2480.7808249999998</v>
      </c>
      <c r="K54" s="186">
        <f>+VLOOKUP($E54,[2]Hybrid!$1:$1048576,K$2,FALSE)</f>
        <v>2537.837027</v>
      </c>
      <c r="L54" s="186">
        <f>+VLOOKUP($E54,[2]Hybrid!$1:$1048576,L$2,FALSE)</f>
        <v>2581.4773289999998</v>
      </c>
      <c r="M54" s="186">
        <f>+VLOOKUP($E54,[2]Hybrid!$1:$1048576,M$2,FALSE)</f>
        <v>2618.202147</v>
      </c>
      <c r="N54" s="186">
        <f>+VLOOKUP($E54,[2]Hybrid!$1:$1048576,N$2,FALSE)</f>
        <v>2649.6745860000001</v>
      </c>
      <c r="O54" s="186">
        <f>+VLOOKUP($E54,[2]Hybrid!$1:$1048576,O$2,FALSE)</f>
        <v>2676.848242</v>
      </c>
      <c r="P54" s="186">
        <f>+VLOOKUP($E54,[2]Hybrid!$1:$1048576,P$2,FALSE)</f>
        <v>2700.3106130000001</v>
      </c>
      <c r="Q54" s="186">
        <f>+VLOOKUP($E54,[2]Hybrid!$1:$1048576,Q$2,FALSE)</f>
        <v>2720.3953879999999</v>
      </c>
      <c r="R54" s="186">
        <f>+VLOOKUP($E54,[2]Hybrid!$1:$1048576,R$2,FALSE)</f>
        <v>2737.2597070000002</v>
      </c>
      <c r="S54" s="186">
        <f>+VLOOKUP($E54,[2]Hybrid!$1:$1048576,S$2,FALSE)</f>
        <v>2750.9400190000001</v>
      </c>
      <c r="T54" s="186">
        <f>+VLOOKUP($E54,[2]Hybrid!$1:$1048576,T$2,FALSE)</f>
        <v>2761.3917499999998</v>
      </c>
      <c r="U54" s="186">
        <f>+VLOOKUP($E54,[2]Hybrid!$1:$1048576,U$2,FALSE)</f>
        <v>2768.5169930000002</v>
      </c>
      <c r="V54" s="186">
        <f>+VLOOKUP($E54,[2]Hybrid!$1:$1048576,V$2,FALSE)</f>
        <v>2774.6678109999998</v>
      </c>
      <c r="W54" s="186">
        <f>+VLOOKUP($E54,[2]Hybrid!$1:$1048576,W$2,FALSE)</f>
        <v>2782.0125589999998</v>
      </c>
      <c r="X54" s="186">
        <f>+VLOOKUP($E54,[2]Hybrid!$1:$1048576,X$2,FALSE)</f>
        <v>2789.7533389999999</v>
      </c>
      <c r="Y54" s="186">
        <f>+VLOOKUP($E54,[2]Hybrid!$1:$1048576,Y$2,FALSE)</f>
        <v>2797.3729389999999</v>
      </c>
      <c r="Z54" s="186">
        <f>+VLOOKUP($E54,[2]Hybrid!$1:$1048576,Z$2,FALSE)</f>
        <v>2804.5968499999999</v>
      </c>
      <c r="AA54" s="186">
        <f>+VLOOKUP($E54,[2]Hybrid!$1:$1048576,AA$2,FALSE)</f>
        <v>2811.2808230000001</v>
      </c>
      <c r="AB54" s="186">
        <f>+VLOOKUP($E54,[2]Hybrid!$1:$1048576,AB$2,FALSE)</f>
        <v>2817.345104</v>
      </c>
      <c r="AC54" s="186">
        <f>+VLOOKUP($E54,[2]Hybrid!$1:$1048576,AC$2,FALSE)</f>
        <v>2822.739885</v>
      </c>
      <c r="AD54" s="186">
        <f>+VLOOKUP($E54,[2]Hybrid!$1:$1048576,AD$2,FALSE)</f>
        <v>2827.4283719999999</v>
      </c>
      <c r="AE54" s="186">
        <f>+VLOOKUP($E54,[2]Hybrid!$1:$1048576,AE$2,FALSE)</f>
        <v>2831.3790869999998</v>
      </c>
      <c r="AF54" s="186">
        <f>+VLOOKUP($E54,[2]Hybrid!$1:$1048576,AF$2,FALSE)</f>
        <v>2834.5628830000001</v>
      </c>
      <c r="AG54" s="186">
        <f>+VLOOKUP($E54,[2]Hybrid!$1:$1048576,AG$2,FALSE)</f>
        <v>2836.9522969999998</v>
      </c>
      <c r="AH54" s="186">
        <f>+VLOOKUP($E54,[2]Hybrid!$1:$1048576,AH$2,FALSE)</f>
        <v>2838.5220079999999</v>
      </c>
      <c r="AI54" s="186">
        <f>+VLOOKUP($E54,[2]Hybrid!$1:$1048576,AI$2,FALSE)</f>
        <v>2839.2497290000001</v>
      </c>
      <c r="AJ54" s="186">
        <f>+VLOOKUP($E54,[2]Hybrid!$1:$1048576,AJ$2,FALSE)</f>
        <v>2839.1171949999998</v>
      </c>
      <c r="AK54" s="186">
        <f>+VLOOKUP($E54,[2]Hybrid!$1:$1048576,AK$2,FALSE)</f>
        <v>2838.1110199999998</v>
      </c>
      <c r="AL54" s="186">
        <f>+VLOOKUP($E54,[2]Hybrid!$1:$1048576,AL$2,FALSE)</f>
        <v>2836.2233460000002</v>
      </c>
      <c r="AM54" s="186">
        <f>+VLOOKUP($E54,[2]Hybrid!$1:$1048576,AM$2,FALSE)</f>
        <v>2833.452272</v>
      </c>
      <c r="AN54" s="186">
        <f>+VLOOKUP($E54,[2]Hybrid!$1:$1048576,AN$2,FALSE)</f>
        <v>2829.8020510000001</v>
      </c>
      <c r="AO54" s="186">
        <f>+VLOOKUP($E54,[2]Hybrid!$1:$1048576,AO$2,FALSE)</f>
        <v>2825.2830880000001</v>
      </c>
    </row>
    <row r="55" spans="1:41" s="21" customFormat="1" ht="15" customHeight="1" x14ac:dyDescent="0.25">
      <c r="A55" s="521"/>
      <c r="B55" s="531"/>
      <c r="C55" s="184" t="s">
        <v>91</v>
      </c>
      <c r="D55" s="187"/>
      <c r="E55" s="188" t="s">
        <v>153</v>
      </c>
      <c r="F55" s="186">
        <f>+VLOOKUP($E55,[2]Hybrid!$1:$1048576,F$2,FALSE)</f>
        <v>1868.8030000000001</v>
      </c>
      <c r="G55" s="186">
        <f>+VLOOKUP($E55,[2]Hybrid!$1:$1048576,G$2,FALSE)</f>
        <v>2102.1721889999999</v>
      </c>
      <c r="H55" s="186">
        <f>+VLOOKUP($E55,[2]Hybrid!$1:$1048576,H$2,FALSE)</f>
        <v>2264.8333429999998</v>
      </c>
      <c r="I55" s="186">
        <f>+VLOOKUP($E55,[2]Hybrid!$1:$1048576,I$2,FALSE)</f>
        <v>2377.9790480000001</v>
      </c>
      <c r="J55" s="186">
        <f>+VLOOKUP($E55,[2]Hybrid!$1:$1048576,J$2,FALSE)</f>
        <v>2457.134556</v>
      </c>
      <c r="K55" s="186">
        <f>+VLOOKUP($E55,[2]Hybrid!$1:$1048576,K$2,FALSE)</f>
        <v>2513.1323229999998</v>
      </c>
      <c r="L55" s="186">
        <f>+VLOOKUP($E55,[2]Hybrid!$1:$1048576,L$2,FALSE)</f>
        <v>2555.6166349999999</v>
      </c>
      <c r="M55" s="186">
        <f>+VLOOKUP($E55,[2]Hybrid!$1:$1048576,M$2,FALSE)</f>
        <v>2591.0142879999999</v>
      </c>
      <c r="N55" s="186">
        <f>+VLOOKUP($E55,[2]Hybrid!$1:$1048576,N$2,FALSE)</f>
        <v>2620.9790600000001</v>
      </c>
      <c r="O55" s="186">
        <f>+VLOOKUP($E55,[2]Hybrid!$1:$1048576,O$2,FALSE)</f>
        <v>2646.4457750000001</v>
      </c>
      <c r="P55" s="186">
        <f>+VLOOKUP($E55,[2]Hybrid!$1:$1048576,P$2,FALSE)</f>
        <v>2667.967427</v>
      </c>
      <c r="Q55" s="186">
        <f>+VLOOKUP($E55,[2]Hybrid!$1:$1048576,Q$2,FALSE)</f>
        <v>2685.8238729999998</v>
      </c>
      <c r="R55" s="186">
        <f>+VLOOKUP($E55,[2]Hybrid!$1:$1048576,R$2,FALSE)</f>
        <v>2700.094951</v>
      </c>
      <c r="S55" s="186">
        <f>+VLOOKUP($E55,[2]Hybrid!$1:$1048576,S$2,FALSE)</f>
        <v>2710.7102909999999</v>
      </c>
      <c r="T55" s="186">
        <f>+VLOOKUP($E55,[2]Hybrid!$1:$1048576,T$2,FALSE)</f>
        <v>2717.4797859999999</v>
      </c>
      <c r="U55" s="186">
        <f>+VLOOKUP($E55,[2]Hybrid!$1:$1048576,U$2,FALSE)</f>
        <v>2720.10716</v>
      </c>
      <c r="V55" s="186">
        <f>+VLOOKUP($E55,[2]Hybrid!$1:$1048576,V$2,FALSE)</f>
        <v>2720.6636109999999</v>
      </c>
      <c r="W55" s="186">
        <f>+VLOOKUP($E55,[2]Hybrid!$1:$1048576,W$2,FALSE)</f>
        <v>2721.05197</v>
      </c>
      <c r="X55" s="186">
        <f>+VLOOKUP($E55,[2]Hybrid!$1:$1048576,X$2,FALSE)</f>
        <v>2720.28973</v>
      </c>
      <c r="Y55" s="186">
        <f>+VLOOKUP($E55,[2]Hybrid!$1:$1048576,Y$2,FALSE)</f>
        <v>2717.6551290000002</v>
      </c>
      <c r="Z55" s="186">
        <f>+VLOOKUP($E55,[2]Hybrid!$1:$1048576,Z$2,FALSE)</f>
        <v>2712.6483659999999</v>
      </c>
      <c r="AA55" s="186">
        <f>+VLOOKUP($E55,[2]Hybrid!$1:$1048576,AA$2,FALSE)</f>
        <v>2704.8808349999999</v>
      </c>
      <c r="AB55" s="186">
        <f>+VLOOKUP($E55,[2]Hybrid!$1:$1048576,AB$2,FALSE)</f>
        <v>2694.011356</v>
      </c>
      <c r="AC55" s="186">
        <f>+VLOOKUP($E55,[2]Hybrid!$1:$1048576,AC$2,FALSE)</f>
        <v>2679.7141499999998</v>
      </c>
      <c r="AD55" s="186">
        <f>+VLOOKUP($E55,[2]Hybrid!$1:$1048576,AD$2,FALSE)</f>
        <v>2661.6652530000001</v>
      </c>
      <c r="AE55" s="186">
        <f>+VLOOKUP($E55,[2]Hybrid!$1:$1048576,AE$2,FALSE)</f>
        <v>2639.5392320000001</v>
      </c>
      <c r="AF55" s="186">
        <f>+VLOOKUP($E55,[2]Hybrid!$1:$1048576,AF$2,FALSE)</f>
        <v>2613.0118440000001</v>
      </c>
      <c r="AG55" s="186">
        <f>+VLOOKUP($E55,[2]Hybrid!$1:$1048576,AG$2,FALSE)</f>
        <v>2581.7664070000001</v>
      </c>
      <c r="AH55" s="186">
        <f>+VLOOKUP($E55,[2]Hybrid!$1:$1048576,AH$2,FALSE)</f>
        <v>2545.5026979999998</v>
      </c>
      <c r="AI55" s="186">
        <f>+VLOOKUP($E55,[2]Hybrid!$1:$1048576,AI$2,FALSE)</f>
        <v>2503.947686</v>
      </c>
      <c r="AJ55" s="186">
        <f>+VLOOKUP($E55,[2]Hybrid!$1:$1048576,AJ$2,FALSE)</f>
        <v>2456.867647</v>
      </c>
      <c r="AK55" s="186">
        <f>+VLOOKUP($E55,[2]Hybrid!$1:$1048576,AK$2,FALSE)</f>
        <v>2404.0811789999998</v>
      </c>
      <c r="AL55" s="186">
        <f>+VLOOKUP($E55,[2]Hybrid!$1:$1048576,AL$2,FALSE)</f>
        <v>2345.4726909999999</v>
      </c>
      <c r="AM55" s="186">
        <f>+VLOOKUP($E55,[2]Hybrid!$1:$1048576,AM$2,FALSE)</f>
        <v>2281.0057940000002</v>
      </c>
      <c r="AN55" s="186">
        <f>+VLOOKUP($E55,[2]Hybrid!$1:$1048576,AN$2,FALSE)</f>
        <v>2210.7359289999999</v>
      </c>
      <c r="AO55" s="186">
        <f>+VLOOKUP($E55,[2]Hybrid!$1:$1048576,AO$2,FALSE)</f>
        <v>2134.821418</v>
      </c>
    </row>
    <row r="56" spans="1:41" ht="15" customHeight="1" x14ac:dyDescent="0.25">
      <c r="A56" s="521"/>
      <c r="B56" s="531"/>
      <c r="C56" s="189"/>
      <c r="D56" s="190" t="s">
        <v>93</v>
      </c>
      <c r="E56" s="191" t="s">
        <v>154</v>
      </c>
      <c r="F56" s="192">
        <f>+VLOOKUP($E56,[2]Hybrid!$1:$1048576,F$2,FALSE)</f>
        <v>528.68436870000005</v>
      </c>
      <c r="G56" s="192">
        <f>+VLOOKUP($E56,[2]Hybrid!$1:$1048576,G$2,FALSE)</f>
        <v>598.23805630000004</v>
      </c>
      <c r="H56" s="192">
        <f>+VLOOKUP($E56,[2]Hybrid!$1:$1048576,H$2,FALSE)</f>
        <v>650.24460859999999</v>
      </c>
      <c r="I56" s="192">
        <f>+VLOOKUP($E56,[2]Hybrid!$1:$1048576,I$2,FALSE)</f>
        <v>689.67491989999996</v>
      </c>
      <c r="J56" s="192">
        <f>+VLOOKUP($E56,[2]Hybrid!$1:$1048576,J$2,FALSE)</f>
        <v>720.25056119999999</v>
      </c>
      <c r="K56" s="192">
        <f>+VLOOKUP($E56,[2]Hybrid!$1:$1048576,K$2,FALSE)</f>
        <v>744.65539409999997</v>
      </c>
      <c r="L56" s="192">
        <f>+VLOOKUP($E56,[2]Hybrid!$1:$1048576,L$2,FALSE)</f>
        <v>765.44422840000004</v>
      </c>
      <c r="M56" s="192">
        <f>+VLOOKUP($E56,[2]Hybrid!$1:$1048576,M$2,FALSE)</f>
        <v>784.34265600000003</v>
      </c>
      <c r="N56" s="192">
        <f>+VLOOKUP($E56,[2]Hybrid!$1:$1048576,N$2,FALSE)</f>
        <v>801.72941730000002</v>
      </c>
      <c r="O56" s="192">
        <f>+VLOOKUP($E56,[2]Hybrid!$1:$1048576,O$2,FALSE)</f>
        <v>817.82974549999994</v>
      </c>
      <c r="P56" s="192">
        <f>+VLOOKUP($E56,[2]Hybrid!$1:$1048576,P$2,FALSE)</f>
        <v>832.78465270000004</v>
      </c>
      <c r="Q56" s="192">
        <f>+VLOOKUP($E56,[2]Hybrid!$1:$1048576,Q$2,FALSE)</f>
        <v>846.66731670000001</v>
      </c>
      <c r="R56" s="192">
        <f>+VLOOKUP($E56,[2]Hybrid!$1:$1048576,R$2,FALSE)</f>
        <v>859.49676269999998</v>
      </c>
      <c r="S56" s="192">
        <f>+VLOOKUP($E56,[2]Hybrid!$1:$1048576,S$2,FALSE)</f>
        <v>871.24857950000001</v>
      </c>
      <c r="T56" s="192">
        <f>+VLOOKUP($E56,[2]Hybrid!$1:$1048576,T$2,FALSE)</f>
        <v>881.86163450000004</v>
      </c>
      <c r="U56" s="192">
        <f>+VLOOKUP($E56,[2]Hybrid!$1:$1048576,U$2,FALSE)</f>
        <v>891.24024740000004</v>
      </c>
      <c r="V56" s="192">
        <f>+VLOOKUP($E56,[2]Hybrid!$1:$1048576,V$2,FALSE)</f>
        <v>900.04909120000002</v>
      </c>
      <c r="W56" s="192">
        <f>+VLOOKUP($E56,[2]Hybrid!$1:$1048576,W$2,FALSE)</f>
        <v>908.87380050000002</v>
      </c>
      <c r="X56" s="192">
        <f>+VLOOKUP($E56,[2]Hybrid!$1:$1048576,X$2,FALSE)</f>
        <v>917.33707189999996</v>
      </c>
      <c r="Y56" s="192">
        <f>+VLOOKUP($E56,[2]Hybrid!$1:$1048576,Y$2,FALSE)</f>
        <v>925.16180469999995</v>
      </c>
      <c r="Z56" s="192">
        <f>+VLOOKUP($E56,[2]Hybrid!$1:$1048576,Z$2,FALSE)</f>
        <v>932.14955999999995</v>
      </c>
      <c r="AA56" s="192">
        <f>+VLOOKUP($E56,[2]Hybrid!$1:$1048576,AA$2,FALSE)</f>
        <v>938.13975989999994</v>
      </c>
      <c r="AB56" s="192">
        <f>+VLOOKUP($E56,[2]Hybrid!$1:$1048576,AB$2,FALSE)</f>
        <v>942.98627209999995</v>
      </c>
      <c r="AC56" s="192">
        <f>+VLOOKUP($E56,[2]Hybrid!$1:$1048576,AC$2,FALSE)</f>
        <v>946.54538620000005</v>
      </c>
      <c r="AD56" s="192">
        <f>+VLOOKUP($E56,[2]Hybrid!$1:$1048576,AD$2,FALSE)</f>
        <v>948.67037449999998</v>
      </c>
      <c r="AE56" s="192">
        <f>+VLOOKUP($E56,[2]Hybrid!$1:$1048576,AE$2,FALSE)</f>
        <v>949.20979520000003</v>
      </c>
      <c r="AF56" s="192">
        <f>+VLOOKUP($E56,[2]Hybrid!$1:$1048576,AF$2,FALSE)</f>
        <v>948.00805509999998</v>
      </c>
      <c r="AG56" s="192">
        <f>+VLOOKUP($E56,[2]Hybrid!$1:$1048576,AG$2,FALSE)</f>
        <v>944.90749789999995</v>
      </c>
      <c r="AH56" s="192">
        <f>+VLOOKUP($E56,[2]Hybrid!$1:$1048576,AH$2,FALSE)</f>
        <v>939.75164959999995</v>
      </c>
      <c r="AI56" s="192">
        <f>+VLOOKUP($E56,[2]Hybrid!$1:$1048576,AI$2,FALSE)</f>
        <v>932.38941350000005</v>
      </c>
      <c r="AJ56" s="192">
        <f>+VLOOKUP($E56,[2]Hybrid!$1:$1048576,AJ$2,FALSE)</f>
        <v>922.6800839</v>
      </c>
      <c r="AK56" s="192">
        <f>+VLOOKUP($E56,[2]Hybrid!$1:$1048576,AK$2,FALSE)</f>
        <v>910.49903019999999</v>
      </c>
      <c r="AL56" s="192">
        <f>+VLOOKUP($E56,[2]Hybrid!$1:$1048576,AL$2,FALSE)</f>
        <v>895.74389670000005</v>
      </c>
      <c r="AM56" s="192">
        <f>+VLOOKUP($E56,[2]Hybrid!$1:$1048576,AM$2,FALSE)</f>
        <v>878.34111040000005</v>
      </c>
      <c r="AN56" s="192">
        <f>+VLOOKUP($E56,[2]Hybrid!$1:$1048576,AN$2,FALSE)</f>
        <v>858.25241449999999</v>
      </c>
      <c r="AO56" s="192">
        <f>+VLOOKUP($E56,[2]Hybrid!$1:$1048576,AO$2,FALSE)</f>
        <v>835.48107860000005</v>
      </c>
    </row>
    <row r="57" spans="1:41" ht="15" customHeight="1" x14ac:dyDescent="0.25">
      <c r="A57" s="521"/>
      <c r="B57" s="531"/>
      <c r="C57" s="189"/>
      <c r="D57" s="190" t="s">
        <v>95</v>
      </c>
      <c r="E57" s="191" t="s">
        <v>155</v>
      </c>
      <c r="F57" s="192">
        <f>+VLOOKUP($E57,[2]Hybrid!$1:$1048576,F$2,FALSE)</f>
        <v>507.5668948</v>
      </c>
      <c r="G57" s="192">
        <f>+VLOOKUP($E57,[2]Hybrid!$1:$1048576,G$2,FALSE)</f>
        <v>573.64915550000001</v>
      </c>
      <c r="H57" s="192">
        <f>+VLOOKUP($E57,[2]Hybrid!$1:$1048576,H$2,FALSE)</f>
        <v>622.34368319999999</v>
      </c>
      <c r="I57" s="192">
        <f>+VLOOKUP($E57,[2]Hybrid!$1:$1048576,I$2,FALSE)</f>
        <v>658.59888820000003</v>
      </c>
      <c r="J57" s="192">
        <f>+VLOOKUP($E57,[2]Hybrid!$1:$1048576,J$2,FALSE)</f>
        <v>686.09930680000002</v>
      </c>
      <c r="K57" s="192">
        <f>+VLOOKUP($E57,[2]Hybrid!$1:$1048576,K$2,FALSE)</f>
        <v>707.47845040000004</v>
      </c>
      <c r="L57" s="192">
        <f>+VLOOKUP($E57,[2]Hybrid!$1:$1048576,L$2,FALSE)</f>
        <v>725.212851</v>
      </c>
      <c r="M57" s="192">
        <f>+VLOOKUP($E57,[2]Hybrid!$1:$1048576,M$2,FALSE)</f>
        <v>740.98416910000003</v>
      </c>
      <c r="N57" s="192">
        <f>+VLOOKUP($E57,[2]Hybrid!$1:$1048576,N$2,FALSE)</f>
        <v>755.18424819999996</v>
      </c>
      <c r="O57" s="192">
        <f>+VLOOKUP($E57,[2]Hybrid!$1:$1048576,O$2,FALSE)</f>
        <v>768.03571959999999</v>
      </c>
      <c r="P57" s="192">
        <f>+VLOOKUP($E57,[2]Hybrid!$1:$1048576,P$2,FALSE)</f>
        <v>779.66852019999999</v>
      </c>
      <c r="Q57" s="192">
        <f>+VLOOKUP($E57,[2]Hybrid!$1:$1048576,Q$2,FALSE)</f>
        <v>790.14138370000001</v>
      </c>
      <c r="R57" s="192">
        <f>+VLOOKUP($E57,[2]Hybrid!$1:$1048576,R$2,FALSE)</f>
        <v>799.45797259999995</v>
      </c>
      <c r="S57" s="192">
        <f>+VLOOKUP($E57,[2]Hybrid!$1:$1048576,S$2,FALSE)</f>
        <v>807.57862299999999</v>
      </c>
      <c r="T57" s="192">
        <f>+VLOOKUP($E57,[2]Hybrid!$1:$1048576,T$2,FALSE)</f>
        <v>814.42747480000003</v>
      </c>
      <c r="U57" s="192">
        <f>+VLOOKUP($E57,[2]Hybrid!$1:$1048576,U$2,FALSE)</f>
        <v>819.89496259999999</v>
      </c>
      <c r="V57" s="192">
        <f>+VLOOKUP($E57,[2]Hybrid!$1:$1048576,V$2,FALSE)</f>
        <v>824.58246329999997</v>
      </c>
      <c r="W57" s="192">
        <f>+VLOOKUP($E57,[2]Hybrid!$1:$1048576,W$2,FALSE)</f>
        <v>829.04488719999995</v>
      </c>
      <c r="X57" s="192">
        <f>+VLOOKUP($E57,[2]Hybrid!$1:$1048576,X$2,FALSE)</f>
        <v>832.96573939999996</v>
      </c>
      <c r="Y57" s="192">
        <f>+VLOOKUP($E57,[2]Hybrid!$1:$1048576,Y$2,FALSE)</f>
        <v>836.10965869999995</v>
      </c>
      <c r="Z57" s="192">
        <f>+VLOOKUP($E57,[2]Hybrid!$1:$1048576,Z$2,FALSE)</f>
        <v>838.30916079999997</v>
      </c>
      <c r="AA57" s="192">
        <f>+VLOOKUP($E57,[2]Hybrid!$1:$1048576,AA$2,FALSE)</f>
        <v>839.43071139999995</v>
      </c>
      <c r="AB57" s="192">
        <f>+VLOOKUP($E57,[2]Hybrid!$1:$1048576,AB$2,FALSE)</f>
        <v>839.35535300000004</v>
      </c>
      <c r="AC57" s="192">
        <f>+VLOOKUP($E57,[2]Hybrid!$1:$1048576,AC$2,FALSE)</f>
        <v>837.96907710000005</v>
      </c>
      <c r="AD57" s="192">
        <f>+VLOOKUP($E57,[2]Hybrid!$1:$1048576,AD$2,FALSE)</f>
        <v>835.15885590000005</v>
      </c>
      <c r="AE57" s="192">
        <f>+VLOOKUP($E57,[2]Hybrid!$1:$1048576,AE$2,FALSE)</f>
        <v>830.81187390000002</v>
      </c>
      <c r="AF57" s="192">
        <f>+VLOOKUP($E57,[2]Hybrid!$1:$1048576,AF$2,FALSE)</f>
        <v>824.81665090000001</v>
      </c>
      <c r="AG57" s="192">
        <f>+VLOOKUP($E57,[2]Hybrid!$1:$1048576,AG$2,FALSE)</f>
        <v>817.06538680000006</v>
      </c>
      <c r="AH57" s="192">
        <f>+VLOOKUP($E57,[2]Hybrid!$1:$1048576,AH$2,FALSE)</f>
        <v>807.45716359999994</v>
      </c>
      <c r="AI57" s="192">
        <f>+VLOOKUP($E57,[2]Hybrid!$1:$1048576,AI$2,FALSE)</f>
        <v>795.90178579999997</v>
      </c>
      <c r="AJ57" s="192">
        <f>+VLOOKUP($E57,[2]Hybrid!$1:$1048576,AJ$2,FALSE)</f>
        <v>782.32408039999996</v>
      </c>
      <c r="AK57" s="192">
        <f>+VLOOKUP($E57,[2]Hybrid!$1:$1048576,AK$2,FALSE)</f>
        <v>766.66848340000001</v>
      </c>
      <c r="AL57" s="192">
        <f>+VLOOKUP($E57,[2]Hybrid!$1:$1048576,AL$2,FALSE)</f>
        <v>748.9037452</v>
      </c>
      <c r="AM57" s="192">
        <f>+VLOOKUP($E57,[2]Hybrid!$1:$1048576,AM$2,FALSE)</f>
        <v>729.02752150000003</v>
      </c>
      <c r="AN57" s="192">
        <f>+VLOOKUP($E57,[2]Hybrid!$1:$1048576,AN$2,FALSE)</f>
        <v>707.07059990000005</v>
      </c>
      <c r="AO57" s="192">
        <f>+VLOOKUP($E57,[2]Hybrid!$1:$1048576,AO$2,FALSE)</f>
        <v>683.10046720000003</v>
      </c>
    </row>
    <row r="58" spans="1:41" ht="15" customHeight="1" x14ac:dyDescent="0.25">
      <c r="A58" s="521"/>
      <c r="B58" s="531"/>
      <c r="C58" s="189"/>
      <c r="D58" s="190" t="s">
        <v>97</v>
      </c>
      <c r="E58" s="191" t="s">
        <v>156</v>
      </c>
      <c r="F58" s="192">
        <f>+VLOOKUP($E58,[2]Hybrid!$1:$1048576,F$2,FALSE)</f>
        <v>351.33496400000001</v>
      </c>
      <c r="G58" s="192">
        <f>+VLOOKUP($E58,[2]Hybrid!$1:$1048576,G$2,FALSE)</f>
        <v>396.60028740000001</v>
      </c>
      <c r="H58" s="192">
        <f>+VLOOKUP($E58,[2]Hybrid!$1:$1048576,H$2,FALSE)</f>
        <v>429.46134050000001</v>
      </c>
      <c r="I58" s="192">
        <f>+VLOOKUP($E58,[2]Hybrid!$1:$1048576,I$2,FALSE)</f>
        <v>453.4671917</v>
      </c>
      <c r="J58" s="192">
        <f>+VLOOKUP($E58,[2]Hybrid!$1:$1048576,J$2,FALSE)</f>
        <v>471.24690670000001</v>
      </c>
      <c r="K58" s="192">
        <f>+VLOOKUP($E58,[2]Hybrid!$1:$1048576,K$2,FALSE)</f>
        <v>484.66391019999998</v>
      </c>
      <c r="L58" s="192">
        <f>+VLOOKUP($E58,[2]Hybrid!$1:$1048576,L$2,FALSE)</f>
        <v>495.45005689999999</v>
      </c>
      <c r="M58" s="192">
        <f>+VLOOKUP($E58,[2]Hybrid!$1:$1048576,M$2,FALSE)</f>
        <v>504.7874147</v>
      </c>
      <c r="N58" s="192">
        <f>+VLOOKUP($E58,[2]Hybrid!$1:$1048576,N$2,FALSE)</f>
        <v>512.96714759999998</v>
      </c>
      <c r="O58" s="192">
        <f>+VLOOKUP($E58,[2]Hybrid!$1:$1048576,O$2,FALSE)</f>
        <v>520.14856870000006</v>
      </c>
      <c r="P58" s="192">
        <f>+VLOOKUP($E58,[2]Hybrid!$1:$1048576,P$2,FALSE)</f>
        <v>526.41906100000006</v>
      </c>
      <c r="Q58" s="192">
        <f>+VLOOKUP($E58,[2]Hybrid!$1:$1048576,Q$2,FALSE)</f>
        <v>531.81294560000003</v>
      </c>
      <c r="R58" s="192">
        <f>+VLOOKUP($E58,[2]Hybrid!$1:$1048576,R$2,FALSE)</f>
        <v>536.32475260000001</v>
      </c>
      <c r="S58" s="192">
        <f>+VLOOKUP($E58,[2]Hybrid!$1:$1048576,S$2,FALSE)</f>
        <v>539.91841360000001</v>
      </c>
      <c r="T58" s="192">
        <f>+VLOOKUP($E58,[2]Hybrid!$1:$1048576,T$2,FALSE)</f>
        <v>542.53274710000005</v>
      </c>
      <c r="U58" s="192">
        <f>+VLOOKUP($E58,[2]Hybrid!$1:$1048576,U$2,FALSE)</f>
        <v>544.08356389999994</v>
      </c>
      <c r="V58" s="192">
        <f>+VLOOKUP($E58,[2]Hybrid!$1:$1048576,V$2,FALSE)</f>
        <v>544.96668529999999</v>
      </c>
      <c r="W58" s="192">
        <f>+VLOOKUP($E58,[2]Hybrid!$1:$1048576,W$2,FALSE)</f>
        <v>545.56459819999998</v>
      </c>
      <c r="X58" s="192">
        <f>+VLOOKUP($E58,[2]Hybrid!$1:$1048576,X$2,FALSE)</f>
        <v>545.69068149999998</v>
      </c>
      <c r="Y58" s="192">
        <f>+VLOOKUP($E58,[2]Hybrid!$1:$1048576,Y$2,FALSE)</f>
        <v>545.20469449999996</v>
      </c>
      <c r="Z58" s="192">
        <f>+VLOOKUP($E58,[2]Hybrid!$1:$1048576,Z$2,FALSE)</f>
        <v>544.00836930000003</v>
      </c>
      <c r="AA58" s="192">
        <f>+VLOOKUP($E58,[2]Hybrid!$1:$1048576,AA$2,FALSE)</f>
        <v>542.02527889999999</v>
      </c>
      <c r="AB58" s="192">
        <f>+VLOOKUP($E58,[2]Hybrid!$1:$1048576,AB$2,FALSE)</f>
        <v>539.18937110000002</v>
      </c>
      <c r="AC58" s="192">
        <f>+VLOOKUP($E58,[2]Hybrid!$1:$1048576,AC$2,FALSE)</f>
        <v>535.4394489</v>
      </c>
      <c r="AD58" s="192">
        <f>+VLOOKUP($E58,[2]Hybrid!$1:$1048576,AD$2,FALSE)</f>
        <v>530.71711419999997</v>
      </c>
      <c r="AE58" s="192">
        <f>+VLOOKUP($E58,[2]Hybrid!$1:$1048576,AE$2,FALSE)</f>
        <v>524.9666479</v>
      </c>
      <c r="AF58" s="192">
        <f>+VLOOKUP($E58,[2]Hybrid!$1:$1048576,AF$2,FALSE)</f>
        <v>518.1359976</v>
      </c>
      <c r="AG58" s="192">
        <f>+VLOOKUP($E58,[2]Hybrid!$1:$1048576,AG$2,FALSE)</f>
        <v>510.17843800000003</v>
      </c>
      <c r="AH58" s="192">
        <f>+VLOOKUP($E58,[2]Hybrid!$1:$1048576,AH$2,FALSE)</f>
        <v>501.05465509999999</v>
      </c>
      <c r="AI58" s="192">
        <f>+VLOOKUP($E58,[2]Hybrid!$1:$1048576,AI$2,FALSE)</f>
        <v>490.73508700000002</v>
      </c>
      <c r="AJ58" s="192">
        <f>+VLOOKUP($E58,[2]Hybrid!$1:$1048576,AJ$2,FALSE)</f>
        <v>479.2023992</v>
      </c>
      <c r="AK58" s="192">
        <f>+VLOOKUP($E58,[2]Hybrid!$1:$1048576,AK$2,FALSE)</f>
        <v>466.45396019999998</v>
      </c>
      <c r="AL58" s="192">
        <f>+VLOOKUP($E58,[2]Hybrid!$1:$1048576,AL$2,FALSE)</f>
        <v>452.5041933</v>
      </c>
      <c r="AM58" s="192">
        <f>+VLOOKUP($E58,[2]Hybrid!$1:$1048576,AM$2,FALSE)</f>
        <v>437.38666540000003</v>
      </c>
      <c r="AN58" s="192">
        <f>+VLOOKUP($E58,[2]Hybrid!$1:$1048576,AN$2,FALSE)</f>
        <v>421.1557583</v>
      </c>
      <c r="AO58" s="192">
        <f>+VLOOKUP($E58,[2]Hybrid!$1:$1048576,AO$2,FALSE)</f>
        <v>403.88776460000003</v>
      </c>
    </row>
    <row r="59" spans="1:41" ht="15" customHeight="1" x14ac:dyDescent="0.25">
      <c r="A59" s="521"/>
      <c r="B59" s="531"/>
      <c r="C59" s="189"/>
      <c r="D59" s="190" t="s">
        <v>99</v>
      </c>
      <c r="E59" s="191" t="s">
        <v>157</v>
      </c>
      <c r="F59" s="192">
        <f>+VLOOKUP($E59,[2]Hybrid!$1:$1048576,F$2,FALSE)</f>
        <v>194.7292726</v>
      </c>
      <c r="G59" s="192">
        <f>+VLOOKUP($E59,[2]Hybrid!$1:$1048576,G$2,FALSE)</f>
        <v>218.62508800000001</v>
      </c>
      <c r="H59" s="192">
        <f>+VLOOKUP($E59,[2]Hybrid!$1:$1048576,H$2,FALSE)</f>
        <v>234.78025629999999</v>
      </c>
      <c r="I59" s="192">
        <f>+VLOOKUP($E59,[2]Hybrid!$1:$1048576,I$2,FALSE)</f>
        <v>245.47873390000001</v>
      </c>
      <c r="J59" s="192">
        <f>+VLOOKUP($E59,[2]Hybrid!$1:$1048576,J$2,FALSE)</f>
        <v>252.3924346</v>
      </c>
      <c r="K59" s="192">
        <f>+VLOOKUP($E59,[2]Hybrid!$1:$1048576,K$2,FALSE)</f>
        <v>256.68252059999998</v>
      </c>
      <c r="L59" s="192">
        <f>+VLOOKUP($E59,[2]Hybrid!$1:$1048576,L$2,FALSE)</f>
        <v>259.36974179999999</v>
      </c>
      <c r="M59" s="192">
        <f>+VLOOKUP($E59,[2]Hybrid!$1:$1048576,M$2,FALSE)</f>
        <v>261.1376841</v>
      </c>
      <c r="N59" s="192">
        <f>+VLOOKUP($E59,[2]Hybrid!$1:$1048576,N$2,FALSE)</f>
        <v>262.17552699999999</v>
      </c>
      <c r="O59" s="192">
        <f>+VLOOKUP($E59,[2]Hybrid!$1:$1048576,O$2,FALSE)</f>
        <v>262.58798710000002</v>
      </c>
      <c r="P59" s="192">
        <f>+VLOOKUP($E59,[2]Hybrid!$1:$1048576,P$2,FALSE)</f>
        <v>262.43605530000002</v>
      </c>
      <c r="Q59" s="192">
        <f>+VLOOKUP($E59,[2]Hybrid!$1:$1048576,Q$2,FALSE)</f>
        <v>261.75168500000001</v>
      </c>
      <c r="R59" s="192">
        <f>+VLOOKUP($E59,[2]Hybrid!$1:$1048576,R$2,FALSE)</f>
        <v>260.54729880000002</v>
      </c>
      <c r="S59" s="192">
        <f>+VLOOKUP($E59,[2]Hybrid!$1:$1048576,S$2,FALSE)</f>
        <v>258.82213990000002</v>
      </c>
      <c r="T59" s="192">
        <f>+VLOOKUP($E59,[2]Hybrid!$1:$1048576,T$2,FALSE)</f>
        <v>256.5663869</v>
      </c>
      <c r="U59" s="192">
        <f>+VLOOKUP($E59,[2]Hybrid!$1:$1048576,U$2,FALSE)</f>
        <v>253.76366479999999</v>
      </c>
      <c r="V59" s="192">
        <f>+VLOOKUP($E59,[2]Hybrid!$1:$1048576,V$2,FALSE)</f>
        <v>250.62671829999999</v>
      </c>
      <c r="W59" s="192">
        <f>+VLOOKUP($E59,[2]Hybrid!$1:$1048576,W$2,FALSE)</f>
        <v>247.3613311</v>
      </c>
      <c r="X59" s="192">
        <f>+VLOOKUP($E59,[2]Hybrid!$1:$1048576,X$2,FALSE)</f>
        <v>243.91034859999999</v>
      </c>
      <c r="Y59" s="192">
        <f>+VLOOKUP($E59,[2]Hybrid!$1:$1048576,Y$2,FALSE)</f>
        <v>240.23693470000001</v>
      </c>
      <c r="Z59" s="192">
        <f>+VLOOKUP($E59,[2]Hybrid!$1:$1048576,Z$2,FALSE)</f>
        <v>236.32408670000001</v>
      </c>
      <c r="AA59" s="192">
        <f>+VLOOKUP($E59,[2]Hybrid!$1:$1048576,AA$2,FALSE)</f>
        <v>232.16573940000001</v>
      </c>
      <c r="AB59" s="192">
        <f>+VLOOKUP($E59,[2]Hybrid!$1:$1048576,AB$2,FALSE)</f>
        <v>227.7614288</v>
      </c>
      <c r="AC59" s="192">
        <f>+VLOOKUP($E59,[2]Hybrid!$1:$1048576,AC$2,FALSE)</f>
        <v>223.1134849</v>
      </c>
      <c r="AD59" s="192">
        <f>+VLOOKUP($E59,[2]Hybrid!$1:$1048576,AD$2,FALSE)</f>
        <v>218.22568889999999</v>
      </c>
      <c r="AE59" s="192">
        <f>+VLOOKUP($E59,[2]Hybrid!$1:$1048576,AE$2,FALSE)</f>
        <v>213.10270800000001</v>
      </c>
      <c r="AF59" s="192">
        <f>+VLOOKUP($E59,[2]Hybrid!$1:$1048576,AF$2,FALSE)</f>
        <v>207.74992599999999</v>
      </c>
      <c r="AG59" s="192">
        <f>+VLOOKUP($E59,[2]Hybrid!$1:$1048576,AG$2,FALSE)</f>
        <v>202.17346599999999</v>
      </c>
      <c r="AH59" s="192">
        <f>+VLOOKUP($E59,[2]Hybrid!$1:$1048576,AH$2,FALSE)</f>
        <v>196.3802977</v>
      </c>
      <c r="AI59" s="192">
        <f>+VLOOKUP($E59,[2]Hybrid!$1:$1048576,AI$2,FALSE)</f>
        <v>190.37837669999999</v>
      </c>
      <c r="AJ59" s="192">
        <f>+VLOOKUP($E59,[2]Hybrid!$1:$1048576,AJ$2,FALSE)</f>
        <v>184.17679050000001</v>
      </c>
      <c r="AK59" s="192">
        <f>+VLOOKUP($E59,[2]Hybrid!$1:$1048576,AK$2,FALSE)</f>
        <v>177.78590299999999</v>
      </c>
      <c r="AL59" s="192">
        <f>+VLOOKUP($E59,[2]Hybrid!$1:$1048576,AL$2,FALSE)</f>
        <v>171.21749819999999</v>
      </c>
      <c r="AM59" s="192">
        <f>+VLOOKUP($E59,[2]Hybrid!$1:$1048576,AM$2,FALSE)</f>
        <v>164.48492959999999</v>
      </c>
      <c r="AN59" s="192">
        <f>+VLOOKUP($E59,[2]Hybrid!$1:$1048576,AN$2,FALSE)</f>
        <v>157.60327889999999</v>
      </c>
      <c r="AO59" s="192">
        <f>+VLOOKUP($E59,[2]Hybrid!$1:$1048576,AO$2,FALSE)</f>
        <v>150.58952600000001</v>
      </c>
    </row>
    <row r="60" spans="1:41" ht="15" customHeight="1" x14ac:dyDescent="0.25">
      <c r="A60" s="521"/>
      <c r="B60" s="531"/>
      <c r="C60" s="189"/>
      <c r="D60" s="190" t="s">
        <v>101</v>
      </c>
      <c r="E60" s="191" t="s">
        <v>158</v>
      </c>
      <c r="F60" s="192">
        <f>+VLOOKUP($E60,[2]Hybrid!$1:$1048576,F$2,FALSE)</f>
        <v>119.7902723</v>
      </c>
      <c r="G60" s="192">
        <f>+VLOOKUP($E60,[2]Hybrid!$1:$1048576,G$2,FALSE)</f>
        <v>133.83041499999999</v>
      </c>
      <c r="H60" s="192">
        <f>+VLOOKUP($E60,[2]Hybrid!$1:$1048576,H$2,FALSE)</f>
        <v>142.64325310000001</v>
      </c>
      <c r="I60" s="192">
        <f>+VLOOKUP($E60,[2]Hybrid!$1:$1048576,I$2,FALSE)</f>
        <v>147.81965729999999</v>
      </c>
      <c r="J60" s="192">
        <f>+VLOOKUP($E60,[2]Hybrid!$1:$1048576,J$2,FALSE)</f>
        <v>150.5125051</v>
      </c>
      <c r="K60" s="192">
        <f>+VLOOKUP($E60,[2]Hybrid!$1:$1048576,K$2,FALSE)</f>
        <v>151.5092966</v>
      </c>
      <c r="L60" s="192">
        <f>+VLOOKUP($E60,[2]Hybrid!$1:$1048576,L$2,FALSE)</f>
        <v>151.47283580000001</v>
      </c>
      <c r="M60" s="192">
        <f>+VLOOKUP($E60,[2]Hybrid!$1:$1048576,M$2,FALSE)</f>
        <v>150.84156630000001</v>
      </c>
      <c r="N60" s="192">
        <f>+VLOOKUP($E60,[2]Hybrid!$1:$1048576,N$2,FALSE)</f>
        <v>149.7494082</v>
      </c>
      <c r="O60" s="192">
        <f>+VLOOKUP($E60,[2]Hybrid!$1:$1048576,O$2,FALSE)</f>
        <v>148.27119870000001</v>
      </c>
      <c r="P60" s="192">
        <f>+VLOOKUP($E60,[2]Hybrid!$1:$1048576,P$2,FALSE)</f>
        <v>146.4518807</v>
      </c>
      <c r="Q60" s="192">
        <f>+VLOOKUP($E60,[2]Hybrid!$1:$1048576,Q$2,FALSE)</f>
        <v>144.31777600000001</v>
      </c>
      <c r="R60" s="192">
        <f>+VLOOKUP($E60,[2]Hybrid!$1:$1048576,R$2,FALSE)</f>
        <v>141.8834659</v>
      </c>
      <c r="S60" s="192">
        <f>+VLOOKUP($E60,[2]Hybrid!$1:$1048576,S$2,FALSE)</f>
        <v>139.15614969999999</v>
      </c>
      <c r="T60" s="192">
        <f>+VLOOKUP($E60,[2]Hybrid!$1:$1048576,T$2,FALSE)</f>
        <v>136.13839479999999</v>
      </c>
      <c r="U60" s="192">
        <f>+VLOOKUP($E60,[2]Hybrid!$1:$1048576,U$2,FALSE)</f>
        <v>132.8298465</v>
      </c>
      <c r="V60" s="192">
        <f>+VLOOKUP($E60,[2]Hybrid!$1:$1048576,V$2,FALSE)</f>
        <v>129.3516042</v>
      </c>
      <c r="W60" s="192">
        <f>+VLOOKUP($E60,[2]Hybrid!$1:$1048576,W$2,FALSE)</f>
        <v>125.821077</v>
      </c>
      <c r="X60" s="192">
        <f>+VLOOKUP($E60,[2]Hybrid!$1:$1048576,X$2,FALSE)</f>
        <v>122.2196019</v>
      </c>
      <c r="Y60" s="192">
        <f>+VLOOKUP($E60,[2]Hybrid!$1:$1048576,Y$2,FALSE)</f>
        <v>118.5377026</v>
      </c>
      <c r="Z60" s="192">
        <f>+VLOOKUP($E60,[2]Hybrid!$1:$1048576,Z$2,FALSE)</f>
        <v>114.7756514</v>
      </c>
      <c r="AA60" s="192">
        <f>+VLOOKUP($E60,[2]Hybrid!$1:$1048576,AA$2,FALSE)</f>
        <v>110.9391227</v>
      </c>
      <c r="AB60" s="192">
        <f>+VLOOKUP($E60,[2]Hybrid!$1:$1048576,AB$2,FALSE)</f>
        <v>107.0365108</v>
      </c>
      <c r="AC60" s="192">
        <f>+VLOOKUP($E60,[2]Hybrid!$1:$1048576,AC$2,FALSE)</f>
        <v>103.0774914</v>
      </c>
      <c r="AD60" s="192">
        <f>+VLOOKUP($E60,[2]Hybrid!$1:$1048576,AD$2,FALSE)</f>
        <v>99.072315230000001</v>
      </c>
      <c r="AE60" s="192">
        <f>+VLOOKUP($E60,[2]Hybrid!$1:$1048576,AE$2,FALSE)</f>
        <v>95.03149062</v>
      </c>
      <c r="AF60" s="192">
        <f>+VLOOKUP($E60,[2]Hybrid!$1:$1048576,AF$2,FALSE)</f>
        <v>90.965656330000002</v>
      </c>
      <c r="AG60" s="192">
        <f>+VLOOKUP($E60,[2]Hybrid!$1:$1048576,AG$2,FALSE)</f>
        <v>86.885537600000006</v>
      </c>
      <c r="AH60" s="192">
        <f>+VLOOKUP($E60,[2]Hybrid!$1:$1048576,AH$2,FALSE)</f>
        <v>82.801930089999999</v>
      </c>
      <c r="AI60" s="192">
        <f>+VLOOKUP($E60,[2]Hybrid!$1:$1048576,AI$2,FALSE)</f>
        <v>78.725684689999994</v>
      </c>
      <c r="AJ60" s="192">
        <f>+VLOOKUP($E60,[2]Hybrid!$1:$1048576,AJ$2,FALSE)</f>
        <v>74.667683229999994</v>
      </c>
      <c r="AK60" s="192">
        <f>+VLOOKUP($E60,[2]Hybrid!$1:$1048576,AK$2,FALSE)</f>
        <v>70.638802609999999</v>
      </c>
      <c r="AL60" s="192">
        <f>+VLOOKUP($E60,[2]Hybrid!$1:$1048576,AL$2,FALSE)</f>
        <v>66.649871419999997</v>
      </c>
      <c r="AM60" s="192">
        <f>+VLOOKUP($E60,[2]Hybrid!$1:$1048576,AM$2,FALSE)</f>
        <v>62.711623070000002</v>
      </c>
      <c r="AN60" s="192">
        <f>+VLOOKUP($E60,[2]Hybrid!$1:$1048576,AN$2,FALSE)</f>
        <v>58.834649599999999</v>
      </c>
      <c r="AO60" s="192">
        <f>+VLOOKUP($E60,[2]Hybrid!$1:$1048576,AO$2,FALSE)</f>
        <v>55.029359169999999</v>
      </c>
    </row>
    <row r="61" spans="1:41" ht="15" customHeight="1" x14ac:dyDescent="0.25">
      <c r="A61" s="521"/>
      <c r="B61" s="531"/>
      <c r="C61" s="189"/>
      <c r="D61" s="190" t="s">
        <v>103</v>
      </c>
      <c r="E61" s="191" t="s">
        <v>159</v>
      </c>
      <c r="F61" s="192">
        <f>+VLOOKUP($E61,[2]Hybrid!$1:$1048576,F$2,FALSE)</f>
        <v>57.932893</v>
      </c>
      <c r="G61" s="192">
        <f>+VLOOKUP($E61,[2]Hybrid!$1:$1048576,G$2,FALSE)</f>
        <v>63.60906061</v>
      </c>
      <c r="H61" s="192">
        <f>+VLOOKUP($E61,[2]Hybrid!$1:$1048576,H$2,FALSE)</f>
        <v>66.033114819999994</v>
      </c>
      <c r="I61" s="192">
        <f>+VLOOKUP($E61,[2]Hybrid!$1:$1048576,I$2,FALSE)</f>
        <v>66.321973420000006</v>
      </c>
      <c r="J61" s="192">
        <f>+VLOOKUP($E61,[2]Hybrid!$1:$1048576,J$2,FALSE)</f>
        <v>65.263206519999997</v>
      </c>
      <c r="K61" s="192">
        <f>+VLOOKUP($E61,[2]Hybrid!$1:$1048576,K$2,FALSE)</f>
        <v>63.372894819999999</v>
      </c>
      <c r="L61" s="192">
        <f>+VLOOKUP($E61,[2]Hybrid!$1:$1048576,L$2,FALSE)</f>
        <v>61.035554810000001</v>
      </c>
      <c r="M61" s="192">
        <f>+VLOOKUP($E61,[2]Hybrid!$1:$1048576,M$2,FALSE)</f>
        <v>58.490347499999999</v>
      </c>
      <c r="N61" s="192">
        <f>+VLOOKUP($E61,[2]Hybrid!$1:$1048576,N$2,FALSE)</f>
        <v>55.825307160000001</v>
      </c>
      <c r="O61" s="192">
        <f>+VLOOKUP($E61,[2]Hybrid!$1:$1048576,O$2,FALSE)</f>
        <v>53.091717539999998</v>
      </c>
      <c r="P61" s="192">
        <f>+VLOOKUP($E61,[2]Hybrid!$1:$1048576,P$2,FALSE)</f>
        <v>50.322841320000002</v>
      </c>
      <c r="Q61" s="192">
        <f>+VLOOKUP($E61,[2]Hybrid!$1:$1048576,Q$2,FALSE)</f>
        <v>47.541657299999997</v>
      </c>
      <c r="R61" s="192">
        <f>+VLOOKUP($E61,[2]Hybrid!$1:$1048576,R$2,FALSE)</f>
        <v>44.765056510000001</v>
      </c>
      <c r="S61" s="192">
        <f>+VLOOKUP($E61,[2]Hybrid!$1:$1048576,S$2,FALSE)</f>
        <v>42.006210959999997</v>
      </c>
      <c r="T61" s="192">
        <f>+VLOOKUP($E61,[2]Hybrid!$1:$1048576,T$2,FALSE)</f>
        <v>39.275955060000001</v>
      </c>
      <c r="U61" s="192">
        <f>+VLOOKUP($E61,[2]Hybrid!$1:$1048576,U$2,FALSE)</f>
        <v>36.583622800000001</v>
      </c>
      <c r="V61" s="192">
        <f>+VLOOKUP($E61,[2]Hybrid!$1:$1048576,V$2,FALSE)</f>
        <v>33.970456329999998</v>
      </c>
      <c r="W61" s="192">
        <f>+VLOOKUP($E61,[2]Hybrid!$1:$1048576,W$2,FALSE)</f>
        <v>31.471532509999999</v>
      </c>
      <c r="X61" s="192">
        <f>+VLOOKUP($E61,[2]Hybrid!$1:$1048576,X$2,FALSE)</f>
        <v>29.083587690000002</v>
      </c>
      <c r="Y61" s="192">
        <f>+VLOOKUP($E61,[2]Hybrid!$1:$1048576,Y$2,FALSE)</f>
        <v>26.805191560000001</v>
      </c>
      <c r="Z61" s="192">
        <f>+VLOOKUP($E61,[2]Hybrid!$1:$1048576,Z$2,FALSE)</f>
        <v>24.636850920000001</v>
      </c>
      <c r="AA61" s="192">
        <f>+VLOOKUP($E61,[2]Hybrid!$1:$1048576,AA$2,FALSE)</f>
        <v>22.579700370000001</v>
      </c>
      <c r="AB61" s="192">
        <f>+VLOOKUP($E61,[2]Hybrid!$1:$1048576,AB$2,FALSE)</f>
        <v>20.634701069999998</v>
      </c>
      <c r="AC61" s="192">
        <f>+VLOOKUP($E61,[2]Hybrid!$1:$1048576,AC$2,FALSE)</f>
        <v>18.802241039999998</v>
      </c>
      <c r="AD61" s="192">
        <f>+VLOOKUP($E61,[2]Hybrid!$1:$1048576,AD$2,FALSE)</f>
        <v>17.081980720000001</v>
      </c>
      <c r="AE61" s="192">
        <f>+VLOOKUP($E61,[2]Hybrid!$1:$1048576,AE$2,FALSE)</f>
        <v>15.472830910000001</v>
      </c>
      <c r="AF61" s="192">
        <f>+VLOOKUP($E61,[2]Hybrid!$1:$1048576,AF$2,FALSE)</f>
        <v>13.972994720000001</v>
      </c>
      <c r="AG61" s="192">
        <f>+VLOOKUP($E61,[2]Hybrid!$1:$1048576,AG$2,FALSE)</f>
        <v>12.58003615</v>
      </c>
      <c r="AH61" s="192">
        <f>+VLOOKUP($E61,[2]Hybrid!$1:$1048576,AH$2,FALSE)</f>
        <v>11.2909568</v>
      </c>
      <c r="AI61" s="192">
        <f>+VLOOKUP($E61,[2]Hybrid!$1:$1048576,AI$2,FALSE)</f>
        <v>10.10227253</v>
      </c>
      <c r="AJ61" s="192">
        <f>+VLOOKUP($E61,[2]Hybrid!$1:$1048576,AJ$2,FALSE)</f>
        <v>9.0100877879999999</v>
      </c>
      <c r="AK61" s="192">
        <f>+VLOOKUP($E61,[2]Hybrid!$1:$1048576,AK$2,FALSE)</f>
        <v>8.0101671450000005</v>
      </c>
      <c r="AL61" s="192">
        <f>+VLOOKUP($E61,[2]Hybrid!$1:$1048576,AL$2,FALSE)</f>
        <v>7.0980046229999996</v>
      </c>
      <c r="AM61" s="192">
        <f>+VLOOKUP($E61,[2]Hybrid!$1:$1048576,AM$2,FALSE)</f>
        <v>6.2688910379999996</v>
      </c>
      <c r="AN61" s="192">
        <f>+VLOOKUP($E61,[2]Hybrid!$1:$1048576,AN$2,FALSE)</f>
        <v>5.517979177</v>
      </c>
      <c r="AO61" s="192">
        <f>+VLOOKUP($E61,[2]Hybrid!$1:$1048576,AO$2,FALSE)</f>
        <v>4.8403462160000004</v>
      </c>
    </row>
    <row r="62" spans="1:41" ht="15" customHeight="1" x14ac:dyDescent="0.25">
      <c r="A62" s="521"/>
      <c r="B62" s="531"/>
      <c r="C62" s="189"/>
      <c r="D62" s="190" t="s">
        <v>105</v>
      </c>
      <c r="E62" s="191" t="s">
        <v>160</v>
      </c>
      <c r="F62" s="192">
        <f>+VLOOKUP($E62,[2]Hybrid!$1:$1048576,F$2,FALSE)</f>
        <v>108.7643346</v>
      </c>
      <c r="G62" s="192">
        <f>+VLOOKUP($E62,[2]Hybrid!$1:$1048576,G$2,FALSE)</f>
        <v>117.62012609999999</v>
      </c>
      <c r="H62" s="192">
        <f>+VLOOKUP($E62,[2]Hybrid!$1:$1048576,H$2,FALSE)</f>
        <v>119.3270867</v>
      </c>
      <c r="I62" s="192">
        <f>+VLOOKUP($E62,[2]Hybrid!$1:$1048576,I$2,FALSE)</f>
        <v>116.61768360000001</v>
      </c>
      <c r="J62" s="192">
        <f>+VLOOKUP($E62,[2]Hybrid!$1:$1048576,J$2,FALSE)</f>
        <v>111.3696348</v>
      </c>
      <c r="K62" s="192">
        <f>+VLOOKUP($E62,[2]Hybrid!$1:$1048576,K$2,FALSE)</f>
        <v>104.7698565</v>
      </c>
      <c r="L62" s="192">
        <f>+VLOOKUP($E62,[2]Hybrid!$1:$1048576,L$2,FALSE)</f>
        <v>97.631366259999993</v>
      </c>
      <c r="M62" s="192">
        <f>+VLOOKUP($E62,[2]Hybrid!$1:$1048576,M$2,FALSE)</f>
        <v>90.430450379999996</v>
      </c>
      <c r="N62" s="192">
        <f>+VLOOKUP($E62,[2]Hybrid!$1:$1048576,N$2,FALSE)</f>
        <v>83.348004090000003</v>
      </c>
      <c r="O62" s="192">
        <f>+VLOOKUP($E62,[2]Hybrid!$1:$1048576,O$2,FALSE)</f>
        <v>76.480838109999993</v>
      </c>
      <c r="P62" s="192">
        <f>+VLOOKUP($E62,[2]Hybrid!$1:$1048576,P$2,FALSE)</f>
        <v>69.884415279999999</v>
      </c>
      <c r="Q62" s="192">
        <f>+VLOOKUP($E62,[2]Hybrid!$1:$1048576,Q$2,FALSE)</f>
        <v>63.591109170000003</v>
      </c>
      <c r="R62" s="192">
        <f>+VLOOKUP($E62,[2]Hybrid!$1:$1048576,R$2,FALSE)</f>
        <v>57.619642040000002</v>
      </c>
      <c r="S62" s="192">
        <f>+VLOOKUP($E62,[2]Hybrid!$1:$1048576,S$2,FALSE)</f>
        <v>51.980174269999999</v>
      </c>
      <c r="T62" s="192">
        <f>+VLOOKUP($E62,[2]Hybrid!$1:$1048576,T$2,FALSE)</f>
        <v>46.677192320000003</v>
      </c>
      <c r="U62" s="192">
        <f>+VLOOKUP($E62,[2]Hybrid!$1:$1048576,U$2,FALSE)</f>
        <v>41.711251580000003</v>
      </c>
      <c r="V62" s="192">
        <f>+VLOOKUP($E62,[2]Hybrid!$1:$1048576,V$2,FALSE)</f>
        <v>37.116592689999997</v>
      </c>
      <c r="W62" s="192">
        <f>+VLOOKUP($E62,[2]Hybrid!$1:$1048576,W$2,FALSE)</f>
        <v>32.914743199999997</v>
      </c>
      <c r="X62" s="192">
        <f>+VLOOKUP($E62,[2]Hybrid!$1:$1048576,X$2,FALSE)</f>
        <v>29.082699210000001</v>
      </c>
      <c r="Y62" s="192">
        <f>+VLOOKUP($E62,[2]Hybrid!$1:$1048576,Y$2,FALSE)</f>
        <v>25.59914251</v>
      </c>
      <c r="Z62" s="192">
        <f>+VLOOKUP($E62,[2]Hybrid!$1:$1048576,Z$2,FALSE)</f>
        <v>22.444686480000001</v>
      </c>
      <c r="AA62" s="192">
        <f>+VLOOKUP($E62,[2]Hybrid!$1:$1048576,AA$2,FALSE)</f>
        <v>19.600522649999998</v>
      </c>
      <c r="AB62" s="192">
        <f>+VLOOKUP($E62,[2]Hybrid!$1:$1048576,AB$2,FALSE)</f>
        <v>17.04771964</v>
      </c>
      <c r="AC62" s="192">
        <f>+VLOOKUP($E62,[2]Hybrid!$1:$1048576,AC$2,FALSE)</f>
        <v>14.767020820000001</v>
      </c>
      <c r="AD62" s="192">
        <f>+VLOOKUP($E62,[2]Hybrid!$1:$1048576,AD$2,FALSE)</f>
        <v>12.73892363</v>
      </c>
      <c r="AE62" s="192">
        <f>+VLOOKUP($E62,[2]Hybrid!$1:$1048576,AE$2,FALSE)</f>
        <v>10.943885249999999</v>
      </c>
      <c r="AF62" s="192">
        <f>+VLOOKUP($E62,[2]Hybrid!$1:$1048576,AF$2,FALSE)</f>
        <v>9.3625633179999994</v>
      </c>
      <c r="AG62" s="192">
        <f>+VLOOKUP($E62,[2]Hybrid!$1:$1048576,AG$2,FALSE)</f>
        <v>7.9760450609999998</v>
      </c>
      <c r="AH62" s="192">
        <f>+VLOOKUP($E62,[2]Hybrid!$1:$1048576,AH$2,FALSE)</f>
        <v>6.7660450699999997</v>
      </c>
      <c r="AI62" s="192">
        <f>+VLOOKUP($E62,[2]Hybrid!$1:$1048576,AI$2,FALSE)</f>
        <v>5.7150658849999996</v>
      </c>
      <c r="AJ62" s="192">
        <f>+VLOOKUP($E62,[2]Hybrid!$1:$1048576,AJ$2,FALSE)</f>
        <v>4.8065223389999998</v>
      </c>
      <c r="AK62" s="192">
        <f>+VLOOKUP($E62,[2]Hybrid!$1:$1048576,AK$2,FALSE)</f>
        <v>4.0248328239999998</v>
      </c>
      <c r="AL62" s="192">
        <f>+VLOOKUP($E62,[2]Hybrid!$1:$1048576,AL$2,FALSE)</f>
        <v>3.355481256</v>
      </c>
      <c r="AM62" s="192">
        <f>+VLOOKUP($E62,[2]Hybrid!$1:$1048576,AM$2,FALSE)</f>
        <v>2.7850531269999999</v>
      </c>
      <c r="AN62" s="192">
        <f>+VLOOKUP($E62,[2]Hybrid!$1:$1048576,AN$2,FALSE)</f>
        <v>2.3012487479999999</v>
      </c>
      <c r="AO62" s="192">
        <f>+VLOOKUP($E62,[2]Hybrid!$1:$1048576,AO$2,FALSE)</f>
        <v>1.8928764739999999</v>
      </c>
    </row>
    <row r="63" spans="1:41" s="21" customFormat="1" ht="15" customHeight="1" x14ac:dyDescent="0.25">
      <c r="A63" s="521"/>
      <c r="B63" s="531"/>
      <c r="C63" s="184" t="s">
        <v>107</v>
      </c>
      <c r="D63" s="187"/>
      <c r="E63" s="188" t="s">
        <v>161</v>
      </c>
      <c r="F63" s="186">
        <f>+VLOOKUP($E63,[2]Hybrid!$1:$1048576,F$2,FALSE)</f>
        <v>17.268999999999998</v>
      </c>
      <c r="G63" s="186">
        <f>+VLOOKUP($E63,[2]Hybrid!$1:$1048576,G$2,FALSE)</f>
        <v>19.457169159999999</v>
      </c>
      <c r="H63" s="186">
        <f>+VLOOKUP($E63,[2]Hybrid!$1:$1048576,H$2,FALSE)</f>
        <v>21.07938927</v>
      </c>
      <c r="I63" s="186">
        <f>+VLOOKUP($E63,[2]Hybrid!$1:$1048576,I$2,FALSE)</f>
        <v>22.3498363</v>
      </c>
      <c r="J63" s="186">
        <f>+VLOOKUP($E63,[2]Hybrid!$1:$1048576,J$2,FALSE)</f>
        <v>23.43984567</v>
      </c>
      <c r="K63" s="186">
        <f>+VLOOKUP($E63,[2]Hybrid!$1:$1048576,K$2,FALSE)</f>
        <v>24.493573609999999</v>
      </c>
      <c r="L63" s="186">
        <f>+VLOOKUP($E63,[2]Hybrid!$1:$1048576,L$2,FALSE)</f>
        <v>25.645994550000001</v>
      </c>
      <c r="M63" s="186">
        <f>+VLOOKUP($E63,[2]Hybrid!$1:$1048576,M$2,FALSE)</f>
        <v>26.970186980000001</v>
      </c>
      <c r="N63" s="186">
        <f>+VLOOKUP($E63,[2]Hybrid!$1:$1048576,N$2,FALSE)</f>
        <v>28.475336030000001</v>
      </c>
      <c r="O63" s="186">
        <f>+VLOOKUP($E63,[2]Hybrid!$1:$1048576,O$2,FALSE)</f>
        <v>30.180136520000001</v>
      </c>
      <c r="P63" s="186">
        <f>+VLOOKUP($E63,[2]Hybrid!$1:$1048576,P$2,FALSE)</f>
        <v>32.119048300000003</v>
      </c>
      <c r="Q63" s="186">
        <f>+VLOOKUP($E63,[2]Hybrid!$1:$1048576,Q$2,FALSE)</f>
        <v>34.345875460000002</v>
      </c>
      <c r="R63" s="186">
        <f>+VLOOKUP($E63,[2]Hybrid!$1:$1048576,R$2,FALSE)</f>
        <v>36.937917839999997</v>
      </c>
      <c r="S63" s="186">
        <f>+VLOOKUP($E63,[2]Hybrid!$1:$1048576,S$2,FALSE)</f>
        <v>40.001997959999997</v>
      </c>
      <c r="T63" s="186">
        <f>+VLOOKUP($E63,[2]Hybrid!$1:$1048576,T$2,FALSE)</f>
        <v>43.683665480000002</v>
      </c>
      <c r="U63" s="186">
        <f>+VLOOKUP($E63,[2]Hybrid!$1:$1048576,U$2,FALSE)</f>
        <v>48.181313920000001</v>
      </c>
      <c r="V63" s="186">
        <f>+VLOOKUP($E63,[2]Hybrid!$1:$1048576,V$2,FALSE)</f>
        <v>53.775633800000001</v>
      </c>
      <c r="W63" s="186">
        <f>+VLOOKUP($E63,[2]Hybrid!$1:$1048576,W$2,FALSE)</f>
        <v>60.731990639999999</v>
      </c>
      <c r="X63" s="186">
        <f>+VLOOKUP($E63,[2]Hybrid!$1:$1048576,X$2,FALSE)</f>
        <v>69.235073510000007</v>
      </c>
      <c r="Y63" s="186">
        <f>+VLOOKUP($E63,[2]Hybrid!$1:$1048576,Y$2,FALSE)</f>
        <v>79.489496340000002</v>
      </c>
      <c r="Z63" s="186">
        <f>+VLOOKUP($E63,[2]Hybrid!$1:$1048576,Z$2,FALSE)</f>
        <v>91.720591749999997</v>
      </c>
      <c r="AA63" s="186">
        <f>+VLOOKUP($E63,[2]Hybrid!$1:$1048576,AA$2,FALSE)</f>
        <v>106.1727471</v>
      </c>
      <c r="AB63" s="186">
        <f>+VLOOKUP($E63,[2]Hybrid!$1:$1048576,AB$2,FALSE)</f>
        <v>123.10741969999999</v>
      </c>
      <c r="AC63" s="186">
        <f>+VLOOKUP($E63,[2]Hybrid!$1:$1048576,AC$2,FALSE)</f>
        <v>142.80060879999999</v>
      </c>
      <c r="AD63" s="186">
        <f>+VLOOKUP($E63,[2]Hybrid!$1:$1048576,AD$2,FALSE)</f>
        <v>165.53950889999999</v>
      </c>
      <c r="AE63" s="186">
        <f>+VLOOKUP($E63,[2]Hybrid!$1:$1048576,AE$2,FALSE)</f>
        <v>191.61810360000001</v>
      </c>
      <c r="AF63" s="186">
        <f>+VLOOKUP($E63,[2]Hybrid!$1:$1048576,AF$2,FALSE)</f>
        <v>221.33151649999999</v>
      </c>
      <c r="AG63" s="186">
        <f>+VLOOKUP($E63,[2]Hybrid!$1:$1048576,AG$2,FALSE)</f>
        <v>254.9689932</v>
      </c>
      <c r="AH63" s="186">
        <f>+VLOOKUP($E63,[2]Hybrid!$1:$1048576,AH$2,FALSE)</f>
        <v>292.80546020000003</v>
      </c>
      <c r="AI63" s="186">
        <f>+VLOOKUP($E63,[2]Hybrid!$1:$1048576,AI$2,FALSE)</f>
        <v>335.0916828</v>
      </c>
      <c r="AJ63" s="186">
        <f>+VLOOKUP($E63,[2]Hybrid!$1:$1048576,AJ$2,FALSE)</f>
        <v>382.0431428</v>
      </c>
      <c r="AK63" s="186">
        <f>+VLOOKUP($E63,[2]Hybrid!$1:$1048576,AK$2,FALSE)</f>
        <v>433.82786929999997</v>
      </c>
      <c r="AL63" s="186">
        <f>+VLOOKUP($E63,[2]Hybrid!$1:$1048576,AL$2,FALSE)</f>
        <v>490.55360739999998</v>
      </c>
      <c r="AM63" s="186">
        <f>+VLOOKUP($E63,[2]Hybrid!$1:$1048576,AM$2,FALSE)</f>
        <v>552.25484610000001</v>
      </c>
      <c r="AN63" s="186">
        <f>+VLOOKUP($E63,[2]Hybrid!$1:$1048576,AN$2,FALSE)</f>
        <v>618.88039300000003</v>
      </c>
      <c r="AO63" s="186">
        <f>+VLOOKUP($E63,[2]Hybrid!$1:$1048576,AO$2,FALSE)</f>
        <v>690.28231760000006</v>
      </c>
    </row>
    <row r="64" spans="1:41" ht="15" customHeight="1" x14ac:dyDescent="0.25">
      <c r="A64" s="521"/>
      <c r="B64" s="531"/>
      <c r="C64" s="189"/>
      <c r="D64" s="190" t="s">
        <v>93</v>
      </c>
      <c r="E64" s="191" t="s">
        <v>162</v>
      </c>
      <c r="F64" s="192">
        <f>+VLOOKUP($E64,[2]Hybrid!$1:$1048576,F$2,FALSE)</f>
        <v>4.8854001</v>
      </c>
      <c r="G64" s="192">
        <f>+VLOOKUP($E64,[2]Hybrid!$1:$1048576,G$2,FALSE)</f>
        <v>5.5376973510000003</v>
      </c>
      <c r="H64" s="192">
        <f>+VLOOKUP($E64,[2]Hybrid!$1:$1048576,H$2,FALSE)</f>
        <v>6.0545843230000003</v>
      </c>
      <c r="I64" s="192">
        <f>+VLOOKUP($E64,[2]Hybrid!$1:$1048576,I$2,FALSE)</f>
        <v>6.488235693</v>
      </c>
      <c r="J64" s="192">
        <f>+VLOOKUP($E64,[2]Hybrid!$1:$1048576,J$2,FALSE)</f>
        <v>6.8824647509999997</v>
      </c>
      <c r="K64" s="192">
        <f>+VLOOKUP($E64,[2]Hybrid!$1:$1048576,K$2,FALSE)</f>
        <v>7.2768623159999999</v>
      </c>
      <c r="L64" s="192">
        <f>+VLOOKUP($E64,[2]Hybrid!$1:$1048576,L$2,FALSE)</f>
        <v>7.7108497720000004</v>
      </c>
      <c r="M64" s="192">
        <f>+VLOOKUP($E64,[2]Hybrid!$1:$1048576,M$2,FALSE)</f>
        <v>8.2063243289999992</v>
      </c>
      <c r="N64" s="192">
        <f>+VLOOKUP($E64,[2]Hybrid!$1:$1048576,N$2,FALSE)</f>
        <v>8.7664036680000006</v>
      </c>
      <c r="O64" s="192">
        <f>+VLOOKUP($E64,[2]Hybrid!$1:$1048576,O$2,FALSE)</f>
        <v>9.3979319790000009</v>
      </c>
      <c r="P64" s="192">
        <f>+VLOOKUP($E64,[2]Hybrid!$1:$1048576,P$2,FALSE)</f>
        <v>10.11339609</v>
      </c>
      <c r="Q64" s="192">
        <f>+VLOOKUP($E64,[2]Hybrid!$1:$1048576,Q$2,FALSE)</f>
        <v>10.9322017</v>
      </c>
      <c r="R64" s="192">
        <f>+VLOOKUP($E64,[2]Hybrid!$1:$1048576,R$2,FALSE)</f>
        <v>11.882273809999999</v>
      </c>
      <c r="S64" s="192">
        <f>+VLOOKUP($E64,[2]Hybrid!$1:$1048576,S$2,FALSE)</f>
        <v>13.002419209999999</v>
      </c>
      <c r="T64" s="192">
        <f>+VLOOKUP($E64,[2]Hybrid!$1:$1048576,T$2,FALSE)</f>
        <v>14.34593804</v>
      </c>
      <c r="U64" s="192">
        <f>+VLOOKUP($E64,[2]Hybrid!$1:$1048576,U$2,FALSE)</f>
        <v>15.98617089</v>
      </c>
      <c r="V64" s="192">
        <f>+VLOOKUP($E64,[2]Hybrid!$1:$1048576,V$2,FALSE)</f>
        <v>18.026783949999999</v>
      </c>
      <c r="W64" s="192">
        <f>+VLOOKUP($E64,[2]Hybrid!$1:$1048576,W$2,FALSE)</f>
        <v>20.56863894</v>
      </c>
      <c r="X64" s="192">
        <f>+VLOOKUP($E64,[2]Hybrid!$1:$1048576,X$2,FALSE)</f>
        <v>23.687386459999999</v>
      </c>
      <c r="Y64" s="192">
        <f>+VLOOKUP($E64,[2]Hybrid!$1:$1048576,Y$2,FALSE)</f>
        <v>27.468125430000001</v>
      </c>
      <c r="Z64" s="192">
        <f>+VLOOKUP($E64,[2]Hybrid!$1:$1048576,Z$2,FALSE)</f>
        <v>32.005881119999998</v>
      </c>
      <c r="AA64" s="192">
        <f>+VLOOKUP($E64,[2]Hybrid!$1:$1048576,AA$2,FALSE)</f>
        <v>37.405312039999998</v>
      </c>
      <c r="AB64" s="192">
        <f>+VLOOKUP($E64,[2]Hybrid!$1:$1048576,AB$2,FALSE)</f>
        <v>43.780310409999998</v>
      </c>
      <c r="AC64" s="192">
        <f>+VLOOKUP($E64,[2]Hybrid!$1:$1048576,AC$2,FALSE)</f>
        <v>51.25339022</v>
      </c>
      <c r="AD64" s="192">
        <f>+VLOOKUP($E64,[2]Hybrid!$1:$1048576,AD$2,FALSE)</f>
        <v>59.954740280000003</v>
      </c>
      <c r="AE64" s="192">
        <f>+VLOOKUP($E64,[2]Hybrid!$1:$1048576,AE$2,FALSE)</f>
        <v>70.020828760000001</v>
      </c>
      <c r="AF64" s="192">
        <f>+VLOOKUP($E64,[2]Hybrid!$1:$1048576,AF$2,FALSE)</f>
        <v>81.592461479999997</v>
      </c>
      <c r="AG64" s="192">
        <f>+VLOOKUP($E64,[2]Hybrid!$1:$1048576,AG$2,FALSE)</f>
        <v>94.812213869999994</v>
      </c>
      <c r="AH64" s="192">
        <f>+VLOOKUP($E64,[2]Hybrid!$1:$1048576,AH$2,FALSE)</f>
        <v>109.8211785</v>
      </c>
      <c r="AI64" s="192">
        <f>+VLOOKUP($E64,[2]Hybrid!$1:$1048576,AI$2,FALSE)</f>
        <v>126.7549988</v>
      </c>
      <c r="AJ64" s="192">
        <f>+VLOOKUP($E64,[2]Hybrid!$1:$1048576,AJ$2,FALSE)</f>
        <v>145.73919559999999</v>
      </c>
      <c r="AK64" s="192">
        <f>+VLOOKUP($E64,[2]Hybrid!$1:$1048576,AK$2,FALSE)</f>
        <v>166.88384400000001</v>
      </c>
      <c r="AL64" s="192">
        <f>+VLOOKUP($E64,[2]Hybrid!$1:$1048576,AL$2,FALSE)</f>
        <v>190.27772150000001</v>
      </c>
      <c r="AM64" s="192">
        <f>+VLOOKUP($E64,[2]Hybrid!$1:$1048576,AM$2,FALSE)</f>
        <v>215.9821178</v>
      </c>
      <c r="AN64" s="192">
        <f>+VLOOKUP($E64,[2]Hybrid!$1:$1048576,AN$2,FALSE)</f>
        <v>244.0245798</v>
      </c>
      <c r="AO64" s="192">
        <f>+VLOOKUP($E64,[2]Hybrid!$1:$1048576,AO$2,FALSE)</f>
        <v>274.39294330000001</v>
      </c>
    </row>
    <row r="65" spans="1:41" ht="15" customHeight="1" x14ac:dyDescent="0.25">
      <c r="A65" s="521"/>
      <c r="B65" s="531"/>
      <c r="C65" s="189"/>
      <c r="D65" s="190" t="s">
        <v>95</v>
      </c>
      <c r="E65" s="191" t="s">
        <v>163</v>
      </c>
      <c r="F65" s="192">
        <f>+VLOOKUP($E65,[2]Hybrid!$1:$1048576,F$2,FALSE)</f>
        <v>4.6902603999999997</v>
      </c>
      <c r="G65" s="192">
        <f>+VLOOKUP($E65,[2]Hybrid!$1:$1048576,G$2,FALSE)</f>
        <v>5.3108370090000001</v>
      </c>
      <c r="H65" s="192">
        <f>+VLOOKUP($E65,[2]Hybrid!$1:$1048576,H$2,FALSE)</f>
        <v>5.798365939</v>
      </c>
      <c r="I65" s="192">
        <f>+VLOOKUP($E65,[2]Hybrid!$1:$1048576,I$2,FALSE)</f>
        <v>6.2047941099999999</v>
      </c>
      <c r="J65" s="192">
        <f>+VLOOKUP($E65,[2]Hybrid!$1:$1048576,J$2,FALSE)</f>
        <v>6.5735542799999997</v>
      </c>
      <c r="K65" s="192">
        <f>+VLOOKUP($E65,[2]Hybrid!$1:$1048576,K$2,FALSE)</f>
        <v>6.9437049880000004</v>
      </c>
      <c r="L65" s="192">
        <f>+VLOOKUP($E65,[2]Hybrid!$1:$1048576,L$2,FALSE)</f>
        <v>7.3536602860000002</v>
      </c>
      <c r="M65" s="192">
        <f>+VLOOKUP($E65,[2]Hybrid!$1:$1048576,M$2,FALSE)</f>
        <v>7.8242501430000004</v>
      </c>
      <c r="N65" s="192">
        <f>+VLOOKUP($E65,[2]Hybrid!$1:$1048576,N$2,FALSE)</f>
        <v>8.3579149959999999</v>
      </c>
      <c r="O65" s="192">
        <f>+VLOOKUP($E65,[2]Hybrid!$1:$1048576,O$2,FALSE)</f>
        <v>8.9607069979999991</v>
      </c>
      <c r="P65" s="192">
        <f>+VLOOKUP($E65,[2]Hybrid!$1:$1048576,P$2,FALSE)</f>
        <v>9.6441498249999995</v>
      </c>
      <c r="Q65" s="192">
        <f>+VLOOKUP($E65,[2]Hybrid!$1:$1048576,Q$2,FALSE)</f>
        <v>10.42640626</v>
      </c>
      <c r="R65" s="192">
        <f>+VLOOKUP($E65,[2]Hybrid!$1:$1048576,R$2,FALSE)</f>
        <v>11.333699899999999</v>
      </c>
      <c r="S65" s="192">
        <f>+VLOOKUP($E65,[2]Hybrid!$1:$1048576,S$2,FALSE)</f>
        <v>12.40240601</v>
      </c>
      <c r="T65" s="192">
        <f>+VLOOKUP($E65,[2]Hybrid!$1:$1048576,T$2,FALSE)</f>
        <v>13.68224779</v>
      </c>
      <c r="U65" s="192">
        <f>+VLOOKUP($E65,[2]Hybrid!$1:$1048576,U$2,FALSE)</f>
        <v>15.241193340000001</v>
      </c>
      <c r="V65" s="192">
        <f>+VLOOKUP($E65,[2]Hybrid!$1:$1048576,V$2,FALSE)</f>
        <v>17.174680970000001</v>
      </c>
      <c r="W65" s="192">
        <f>+VLOOKUP($E65,[2]Hybrid!$1:$1048576,W$2,FALSE)</f>
        <v>19.573692220000002</v>
      </c>
      <c r="X65" s="192">
        <f>+VLOOKUP($E65,[2]Hybrid!$1:$1048576,X$2,FALSE)</f>
        <v>22.50336364</v>
      </c>
      <c r="Y65" s="192">
        <f>+VLOOKUP($E65,[2]Hybrid!$1:$1048576,Y$2,FALSE)</f>
        <v>26.035686330000001</v>
      </c>
      <c r="Z65" s="192">
        <f>+VLOOKUP($E65,[2]Hybrid!$1:$1048576,Z$2,FALSE)</f>
        <v>30.249725229999999</v>
      </c>
      <c r="AA65" s="192">
        <f>+VLOOKUP($E65,[2]Hybrid!$1:$1048576,AA$2,FALSE)</f>
        <v>35.231035079999998</v>
      </c>
      <c r="AB65" s="192">
        <f>+VLOOKUP($E65,[2]Hybrid!$1:$1048576,AB$2,FALSE)</f>
        <v>41.070938769999998</v>
      </c>
      <c r="AC65" s="192">
        <f>+VLOOKUP($E65,[2]Hybrid!$1:$1048576,AC$2,FALSE)</f>
        <v>47.865592650000004</v>
      </c>
      <c r="AD65" s="192">
        <f>+VLOOKUP($E65,[2]Hybrid!$1:$1048576,AD$2,FALSE)</f>
        <v>55.714747240000001</v>
      </c>
      <c r="AE65" s="192">
        <f>+VLOOKUP($E65,[2]Hybrid!$1:$1048576,AE$2,FALSE)</f>
        <v>64.720124010000006</v>
      </c>
      <c r="AF65" s="192">
        <f>+VLOOKUP($E65,[2]Hybrid!$1:$1048576,AF$2,FALSE)</f>
        <v>74.98334844</v>
      </c>
      <c r="AG65" s="192">
        <f>+VLOOKUP($E65,[2]Hybrid!$1:$1048576,AG$2,FALSE)</f>
        <v>86.603401899999994</v>
      </c>
      <c r="AH65" s="192">
        <f>+VLOOKUP($E65,[2]Hybrid!$1:$1048576,AH$2,FALSE)</f>
        <v>99.673579919999995</v>
      </c>
      <c r="AI65" s="192">
        <f>+VLOOKUP($E65,[2]Hybrid!$1:$1048576,AI$2,FALSE)</f>
        <v>114.2779748</v>
      </c>
      <c r="AJ65" s="192">
        <f>+VLOOKUP($E65,[2]Hybrid!$1:$1048576,AJ$2,FALSE)</f>
        <v>130.48753590000001</v>
      </c>
      <c r="AK65" s="192">
        <f>+VLOOKUP($E65,[2]Hybrid!$1:$1048576,AK$2,FALSE)</f>
        <v>148.3558017</v>
      </c>
      <c r="AL65" s="192">
        <f>+VLOOKUP($E65,[2]Hybrid!$1:$1048576,AL$2,FALSE)</f>
        <v>167.91445329999999</v>
      </c>
      <c r="AM65" s="192">
        <f>+VLOOKUP($E65,[2]Hybrid!$1:$1048576,AM$2,FALSE)</f>
        <v>189.16888270000001</v>
      </c>
      <c r="AN65" s="192">
        <f>+VLOOKUP($E65,[2]Hybrid!$1:$1048576,AN$2,FALSE)</f>
        <v>212.0940281</v>
      </c>
      <c r="AO65" s="192">
        <f>+VLOOKUP($E65,[2]Hybrid!$1:$1048576,AO$2,FALSE)</f>
        <v>236.6307688</v>
      </c>
    </row>
    <row r="66" spans="1:41" ht="15" customHeight="1" x14ac:dyDescent="0.25">
      <c r="A66" s="521"/>
      <c r="B66" s="531"/>
      <c r="C66" s="189"/>
      <c r="D66" s="190" t="s">
        <v>97</v>
      </c>
      <c r="E66" s="191" t="s">
        <v>164</v>
      </c>
      <c r="F66" s="192">
        <f>+VLOOKUP($E66,[2]Hybrid!$1:$1048576,F$2,FALSE)</f>
        <v>3.246572</v>
      </c>
      <c r="G66" s="192">
        <f>+VLOOKUP($E66,[2]Hybrid!$1:$1048576,G$2,FALSE)</f>
        <v>3.6722038549999998</v>
      </c>
      <c r="H66" s="192">
        <f>+VLOOKUP($E66,[2]Hybrid!$1:$1048576,H$2,FALSE)</f>
        <v>4.0035834149999996</v>
      </c>
      <c r="I66" s="192">
        <f>+VLOOKUP($E66,[2]Hybrid!$1:$1048576,I$2,FALSE)</f>
        <v>4.2779299630000001</v>
      </c>
      <c r="J66" s="192">
        <f>+VLOOKUP($E66,[2]Hybrid!$1:$1048576,J$2,FALSE)</f>
        <v>4.526209272</v>
      </c>
      <c r="K66" s="192">
        <f>+VLOOKUP($E66,[2]Hybrid!$1:$1048576,K$2,FALSE)</f>
        <v>4.7761075469999996</v>
      </c>
      <c r="L66" s="192">
        <f>+VLOOKUP($E66,[2]Hybrid!$1:$1048576,L$2,FALSE)</f>
        <v>5.0545187919999996</v>
      </c>
      <c r="M66" s="192">
        <f>+VLOOKUP($E66,[2]Hybrid!$1:$1048576,M$2,FALSE)</f>
        <v>5.375674407</v>
      </c>
      <c r="N66" s="192">
        <f>+VLOOKUP($E66,[2]Hybrid!$1:$1048576,N$2,FALSE)</f>
        <v>5.7408560810000004</v>
      </c>
      <c r="O66" s="192">
        <f>+VLOOKUP($E66,[2]Hybrid!$1:$1048576,O$2,FALSE)</f>
        <v>6.1538536280000002</v>
      </c>
      <c r="P66" s="192">
        <f>+VLOOKUP($E66,[2]Hybrid!$1:$1048576,P$2,FALSE)</f>
        <v>6.6222570479999998</v>
      </c>
      <c r="Q66" s="192">
        <f>+VLOOKUP($E66,[2]Hybrid!$1:$1048576,Q$2,FALSE)</f>
        <v>7.1582176129999997</v>
      </c>
      <c r="R66" s="192">
        <f>+VLOOKUP($E66,[2]Hybrid!$1:$1048576,R$2,FALSE)</f>
        <v>7.7793462010000001</v>
      </c>
      <c r="S66" s="192">
        <f>+VLOOKUP($E66,[2]Hybrid!$1:$1048576,S$2,FALSE)</f>
        <v>8.5100317430000008</v>
      </c>
      <c r="T66" s="192">
        <f>+VLOOKUP($E66,[2]Hybrid!$1:$1048576,T$2,FALSE)</f>
        <v>9.3834606229999995</v>
      </c>
      <c r="U66" s="192">
        <f>+VLOOKUP($E66,[2]Hybrid!$1:$1048576,U$2,FALSE)</f>
        <v>10.44470705</v>
      </c>
      <c r="V66" s="192">
        <f>+VLOOKUP($E66,[2]Hybrid!$1:$1048576,V$2,FALSE)</f>
        <v>11.75669469</v>
      </c>
      <c r="W66" s="192">
        <f>+VLOOKUP($E66,[2]Hybrid!$1:$1048576,W$2,FALSE)</f>
        <v>13.378155700000001</v>
      </c>
      <c r="X66" s="192">
        <f>+VLOOKUP($E66,[2]Hybrid!$1:$1048576,X$2,FALSE)</f>
        <v>15.349003529999999</v>
      </c>
      <c r="Y66" s="192">
        <f>+VLOOKUP($E66,[2]Hybrid!$1:$1048576,Y$2,FALSE)</f>
        <v>17.712517429999998</v>
      </c>
      <c r="Z66" s="192">
        <f>+VLOOKUP($E66,[2]Hybrid!$1:$1048576,Z$2,FALSE)</f>
        <v>20.515379410000001</v>
      </c>
      <c r="AA66" s="192">
        <f>+VLOOKUP($E66,[2]Hybrid!$1:$1048576,AA$2,FALSE)</f>
        <v>23.807126570000001</v>
      </c>
      <c r="AB66" s="192">
        <f>+VLOOKUP($E66,[2]Hybrid!$1:$1048576,AB$2,FALSE)</f>
        <v>27.639497259999999</v>
      </c>
      <c r="AC66" s="192">
        <f>+VLOOKUP($E66,[2]Hybrid!$1:$1048576,AC$2,FALSE)</f>
        <v>32.065637129999999</v>
      </c>
      <c r="AD66" s="192">
        <f>+VLOOKUP($E66,[2]Hybrid!$1:$1048576,AD$2,FALSE)</f>
        <v>37.139119039999997</v>
      </c>
      <c r="AE66" s="192">
        <f>+VLOOKUP($E66,[2]Hybrid!$1:$1048576,AE$2,FALSE)</f>
        <v>42.912740710000001</v>
      </c>
      <c r="AF66" s="192">
        <f>+VLOOKUP($E66,[2]Hybrid!$1:$1048576,AF$2,FALSE)</f>
        <v>49.437078939999999</v>
      </c>
      <c r="AG66" s="192">
        <f>+VLOOKUP($E66,[2]Hybrid!$1:$1048576,AG$2,FALSE)</f>
        <v>56.758796220000001</v>
      </c>
      <c r="AH66" s="192">
        <f>+VLOOKUP($E66,[2]Hybrid!$1:$1048576,AH$2,FALSE)</f>
        <v>64.918713830000002</v>
      </c>
      <c r="AI66" s="192">
        <f>+VLOOKUP($E66,[2]Hybrid!$1:$1048576,AI$2,FALSE)</f>
        <v>73.949685380000005</v>
      </c>
      <c r="AJ66" s="192">
        <f>+VLOOKUP($E66,[2]Hybrid!$1:$1048576,AJ$2,FALSE)</f>
        <v>83.874326920000001</v>
      </c>
      <c r="AK66" s="192">
        <f>+VLOOKUP($E66,[2]Hybrid!$1:$1048576,AK$2,FALSE)</f>
        <v>94.702682960000004</v>
      </c>
      <c r="AL66" s="192">
        <f>+VLOOKUP($E66,[2]Hybrid!$1:$1048576,AL$2,FALSE)</f>
        <v>106.4299357</v>
      </c>
      <c r="AM66" s="192">
        <f>+VLOOKUP($E66,[2]Hybrid!$1:$1048576,AM$2,FALSE)</f>
        <v>119.0342859</v>
      </c>
      <c r="AN66" s="192">
        <f>+VLOOKUP($E66,[2]Hybrid!$1:$1048576,AN$2,FALSE)</f>
        <v>132.47515709999999</v>
      </c>
      <c r="AO66" s="192">
        <f>+VLOOKUP($E66,[2]Hybrid!$1:$1048576,AO$2,FALSE)</f>
        <v>146.69188460000001</v>
      </c>
    </row>
    <row r="67" spans="1:41" ht="15" customHeight="1" x14ac:dyDescent="0.25">
      <c r="A67" s="521"/>
      <c r="B67" s="531"/>
      <c r="C67" s="189"/>
      <c r="D67" s="190" t="s">
        <v>99</v>
      </c>
      <c r="E67" s="191" t="s">
        <v>165</v>
      </c>
      <c r="F67" s="192">
        <f>+VLOOKUP($E67,[2]Hybrid!$1:$1048576,F$2,FALSE)</f>
        <v>1.7994298</v>
      </c>
      <c r="G67" s="192">
        <f>+VLOOKUP($E67,[2]Hybrid!$1:$1048576,G$2,FALSE)</f>
        <v>2.0222370519999999</v>
      </c>
      <c r="H67" s="192">
        <f>+VLOOKUP($E67,[2]Hybrid!$1:$1048576,H$2,FALSE)</f>
        <v>2.178938595</v>
      </c>
      <c r="I67" s="192">
        <f>+VLOOKUP($E67,[2]Hybrid!$1:$1048576,I$2,FALSE)</f>
        <v>2.2916149209999999</v>
      </c>
      <c r="J67" s="192">
        <f>+VLOOKUP($E67,[2]Hybrid!$1:$1048576,J$2,FALSE)</f>
        <v>2.3771978520000001</v>
      </c>
      <c r="K67" s="192">
        <f>+VLOOKUP($E67,[2]Hybrid!$1:$1048576,K$2,FALSE)</f>
        <v>2.448772768</v>
      </c>
      <c r="L67" s="192">
        <f>+VLOOKUP($E67,[2]Hybrid!$1:$1048576,L$2,FALSE)</f>
        <v>2.5180832209999999</v>
      </c>
      <c r="M67" s="192">
        <f>+VLOOKUP($E67,[2]Hybrid!$1:$1048576,M$2,FALSE)</f>
        <v>2.591747018</v>
      </c>
      <c r="N67" s="192">
        <f>+VLOOKUP($E67,[2]Hybrid!$1:$1048576,N$2,FALSE)</f>
        <v>2.6706410379999999</v>
      </c>
      <c r="O67" s="192">
        <f>+VLOOKUP($E67,[2]Hybrid!$1:$1048576,O$2,FALSE)</f>
        <v>2.7557678430000001</v>
      </c>
      <c r="P67" s="192">
        <f>+VLOOKUP($E67,[2]Hybrid!$1:$1048576,P$2,FALSE)</f>
        <v>2.848733228</v>
      </c>
      <c r="Q67" s="192">
        <f>+VLOOKUP($E67,[2]Hybrid!$1:$1048576,Q$2,FALSE)</f>
        <v>2.9519332619999998</v>
      </c>
      <c r="R67" s="192">
        <f>+VLOOKUP($E67,[2]Hybrid!$1:$1048576,R$2,FALSE)</f>
        <v>3.06871699</v>
      </c>
      <c r="S67" s="192">
        <f>+VLOOKUP($E67,[2]Hybrid!$1:$1048576,S$2,FALSE)</f>
        <v>3.203591732</v>
      </c>
      <c r="T67" s="192">
        <f>+VLOOKUP($E67,[2]Hybrid!$1:$1048576,T$2,FALSE)</f>
        <v>3.36252058</v>
      </c>
      <c r="U67" s="192">
        <f>+VLOOKUP($E67,[2]Hybrid!$1:$1048576,U$2,FALSE)</f>
        <v>3.5533662920000002</v>
      </c>
      <c r="V67" s="192">
        <f>+VLOOKUP($E67,[2]Hybrid!$1:$1048576,V$2,FALSE)</f>
        <v>3.788153125</v>
      </c>
      <c r="W67" s="192">
        <f>+VLOOKUP($E67,[2]Hybrid!$1:$1048576,W$2,FALSE)</f>
        <v>4.0771994999999999</v>
      </c>
      <c r="X67" s="192">
        <f>+VLOOKUP($E67,[2]Hybrid!$1:$1048576,X$2,FALSE)</f>
        <v>4.4249477549999998</v>
      </c>
      <c r="Y67" s="192">
        <f>+VLOOKUP($E67,[2]Hybrid!$1:$1048576,Y$2,FALSE)</f>
        <v>4.8360728809999998</v>
      </c>
      <c r="Z67" s="192">
        <f>+VLOOKUP($E67,[2]Hybrid!$1:$1048576,Z$2,FALSE)</f>
        <v>5.3154965179999998</v>
      </c>
      <c r="AA67" s="192">
        <f>+VLOOKUP($E67,[2]Hybrid!$1:$1048576,AA$2,FALSE)</f>
        <v>5.8682407960000003</v>
      </c>
      <c r="AB67" s="192">
        <f>+VLOOKUP($E67,[2]Hybrid!$1:$1048576,AB$2,FALSE)</f>
        <v>6.4992950660000002</v>
      </c>
      <c r="AC67" s="192">
        <f>+VLOOKUP($E67,[2]Hybrid!$1:$1048576,AC$2,FALSE)</f>
        <v>7.2134893690000004</v>
      </c>
      <c r="AD67" s="192">
        <f>+VLOOKUP($E67,[2]Hybrid!$1:$1048576,AD$2,FALSE)</f>
        <v>8.0153648210000004</v>
      </c>
      <c r="AE67" s="192">
        <f>+VLOOKUP($E67,[2]Hybrid!$1:$1048576,AE$2,FALSE)</f>
        <v>8.9090339119999999</v>
      </c>
      <c r="AF67" s="192">
        <f>+VLOOKUP($E67,[2]Hybrid!$1:$1048576,AF$2,FALSE)</f>
        <v>9.8980268939999991</v>
      </c>
      <c r="AG67" s="192">
        <f>+VLOOKUP($E67,[2]Hybrid!$1:$1048576,AG$2,FALSE)</f>
        <v>10.985122649999999</v>
      </c>
      <c r="AH67" s="192">
        <f>+VLOOKUP($E67,[2]Hybrid!$1:$1048576,AH$2,FALSE)</f>
        <v>12.17216385</v>
      </c>
      <c r="AI67" s="192">
        <f>+VLOOKUP($E67,[2]Hybrid!$1:$1048576,AI$2,FALSE)</f>
        <v>13.459857250000001</v>
      </c>
      <c r="AJ67" s="192">
        <f>+VLOOKUP($E67,[2]Hybrid!$1:$1048576,AJ$2,FALSE)</f>
        <v>14.847560959999999</v>
      </c>
      <c r="AK67" s="192">
        <f>+VLOOKUP($E67,[2]Hybrid!$1:$1048576,AK$2,FALSE)</f>
        <v>16.333061520000001</v>
      </c>
      <c r="AL67" s="192">
        <f>+VLOOKUP($E67,[2]Hybrid!$1:$1048576,AL$2,FALSE)</f>
        <v>17.912345519999999</v>
      </c>
      <c r="AM67" s="192">
        <f>+VLOOKUP($E67,[2]Hybrid!$1:$1048576,AM$2,FALSE)</f>
        <v>19.5793724</v>
      </c>
      <c r="AN67" s="192">
        <f>+VLOOKUP($E67,[2]Hybrid!$1:$1048576,AN$2,FALSE)</f>
        <v>21.325857689999999</v>
      </c>
      <c r="AO67" s="192">
        <f>+VLOOKUP($E67,[2]Hybrid!$1:$1048576,AO$2,FALSE)</f>
        <v>23.14107916</v>
      </c>
    </row>
    <row r="68" spans="1:41" ht="15" customHeight="1" x14ac:dyDescent="0.25">
      <c r="A68" s="521"/>
      <c r="B68" s="531"/>
      <c r="C68" s="189"/>
      <c r="D68" s="190" t="s">
        <v>101</v>
      </c>
      <c r="E68" s="191" t="s">
        <v>166</v>
      </c>
      <c r="F68" s="192">
        <f>+VLOOKUP($E68,[2]Hybrid!$1:$1048576,F$2,FALSE)</f>
        <v>1.1069429</v>
      </c>
      <c r="G68" s="192">
        <f>+VLOOKUP($E68,[2]Hybrid!$1:$1048576,G$2,FALSE)</f>
        <v>1.2380931420000001</v>
      </c>
      <c r="H68" s="192">
        <f>+VLOOKUP($E68,[2]Hybrid!$1:$1048576,H$2,FALSE)</f>
        <v>1.324716453</v>
      </c>
      <c r="I68" s="192">
        <f>+VLOOKUP($E68,[2]Hybrid!$1:$1048576,I$2,FALSE)</f>
        <v>1.382070935</v>
      </c>
      <c r="J68" s="192">
        <f>+VLOOKUP($E68,[2]Hybrid!$1:$1048576,J$2,FALSE)</f>
        <v>1.4216685090000001</v>
      </c>
      <c r="K68" s="192">
        <f>+VLOOKUP($E68,[2]Hybrid!$1:$1048576,K$2,FALSE)</f>
        <v>1.452172797</v>
      </c>
      <c r="L68" s="192">
        <f>+VLOOKUP($E68,[2]Hybrid!$1:$1048576,L$2,FALSE)</f>
        <v>1.480977177</v>
      </c>
      <c r="M68" s="192">
        <f>+VLOOKUP($E68,[2]Hybrid!$1:$1048576,M$2,FALSE)</f>
        <v>1.512013177</v>
      </c>
      <c r="N68" s="192">
        <f>+VLOOKUP($E68,[2]Hybrid!$1:$1048576,N$2,FALSE)</f>
        <v>1.5456430320000001</v>
      </c>
      <c r="O68" s="192">
        <f>+VLOOKUP($E68,[2]Hybrid!$1:$1048576,O$2,FALSE)</f>
        <v>1.5822864089999999</v>
      </c>
      <c r="P68" s="192">
        <f>+VLOOKUP($E68,[2]Hybrid!$1:$1048576,P$2,FALSE)</f>
        <v>1.6227064609999999</v>
      </c>
      <c r="Q68" s="192">
        <f>+VLOOKUP($E68,[2]Hybrid!$1:$1048576,Q$2,FALSE)</f>
        <v>1.668095909</v>
      </c>
      <c r="R68" s="192">
        <f>+VLOOKUP($E68,[2]Hybrid!$1:$1048576,R$2,FALSE)</f>
        <v>1.7201315619999999</v>
      </c>
      <c r="S68" s="192">
        <f>+VLOOKUP($E68,[2]Hybrid!$1:$1048576,S$2,FALSE)</f>
        <v>1.781037977</v>
      </c>
      <c r="T68" s="192">
        <f>+VLOOKUP($E68,[2]Hybrid!$1:$1048576,T$2,FALSE)</f>
        <v>1.8536842549999999</v>
      </c>
      <c r="U68" s="192">
        <f>+VLOOKUP($E68,[2]Hybrid!$1:$1048576,U$2,FALSE)</f>
        <v>1.9417343979999999</v>
      </c>
      <c r="V68" s="192">
        <f>+VLOOKUP($E68,[2]Hybrid!$1:$1048576,V$2,FALSE)</f>
        <v>2.0507593169999998</v>
      </c>
      <c r="W68" s="192">
        <f>+VLOOKUP($E68,[2]Hybrid!$1:$1048576,W$2,FALSE)</f>
        <v>2.185003483</v>
      </c>
      <c r="X68" s="192">
        <f>+VLOOKUP($E68,[2]Hybrid!$1:$1048576,X$2,FALSE)</f>
        <v>2.345265532</v>
      </c>
      <c r="Y68" s="192">
        <f>+VLOOKUP($E68,[2]Hybrid!$1:$1048576,Y$2,FALSE)</f>
        <v>2.532245852</v>
      </c>
      <c r="Z68" s="192">
        <f>+VLOOKUP($E68,[2]Hybrid!$1:$1048576,Z$2,FALSE)</f>
        <v>2.746566337</v>
      </c>
      <c r="AA68" s="192">
        <f>+VLOOKUP($E68,[2]Hybrid!$1:$1048576,AA$2,FALSE)</f>
        <v>2.98870024</v>
      </c>
      <c r="AB68" s="192">
        <f>+VLOOKUP($E68,[2]Hybrid!$1:$1048576,AB$2,FALSE)</f>
        <v>3.2589116869999999</v>
      </c>
      <c r="AC68" s="192">
        <f>+VLOOKUP($E68,[2]Hybrid!$1:$1048576,AC$2,FALSE)</f>
        <v>3.557204531</v>
      </c>
      <c r="AD68" s="192">
        <f>+VLOOKUP($E68,[2]Hybrid!$1:$1048576,AD$2,FALSE)</f>
        <v>3.883277294</v>
      </c>
      <c r="AE68" s="192">
        <f>+VLOOKUP($E68,[2]Hybrid!$1:$1048576,AE$2,FALSE)</f>
        <v>4.236482036</v>
      </c>
      <c r="AF68" s="192">
        <f>+VLOOKUP($E68,[2]Hybrid!$1:$1048576,AF$2,FALSE)</f>
        <v>4.6157863560000001</v>
      </c>
      <c r="AG68" s="192">
        <f>+VLOOKUP($E68,[2]Hybrid!$1:$1048576,AG$2,FALSE)</f>
        <v>5.0197386469999996</v>
      </c>
      <c r="AH68" s="192">
        <f>+VLOOKUP($E68,[2]Hybrid!$1:$1048576,AH$2,FALSE)</f>
        <v>5.446437167</v>
      </c>
      <c r="AI68" s="192">
        <f>+VLOOKUP($E68,[2]Hybrid!$1:$1048576,AI$2,FALSE)</f>
        <v>5.8935037479999997</v>
      </c>
      <c r="AJ68" s="192">
        <f>+VLOOKUP($E68,[2]Hybrid!$1:$1048576,AJ$2,FALSE)</f>
        <v>6.3580630710000001</v>
      </c>
      <c r="AK68" s="192">
        <f>+VLOOKUP($E68,[2]Hybrid!$1:$1048576,AK$2,FALSE)</f>
        <v>6.8367285229999997</v>
      </c>
      <c r="AL68" s="192">
        <f>+VLOOKUP($E68,[2]Hybrid!$1:$1048576,AL$2,FALSE)</f>
        <v>7.3255959869999998</v>
      </c>
      <c r="AM68" s="192">
        <f>+VLOOKUP($E68,[2]Hybrid!$1:$1048576,AM$2,FALSE)</f>
        <v>7.8202471060000001</v>
      </c>
      <c r="AN68" s="192">
        <f>+VLOOKUP($E68,[2]Hybrid!$1:$1048576,AN$2,FALSE)</f>
        <v>8.3157639880000005</v>
      </c>
      <c r="AO68" s="192">
        <f>+VLOOKUP($E68,[2]Hybrid!$1:$1048576,AO$2,FALSE)</f>
        <v>8.806757653</v>
      </c>
    </row>
    <row r="69" spans="1:41" ht="15" customHeight="1" x14ac:dyDescent="0.25">
      <c r="A69" s="521"/>
      <c r="B69" s="531"/>
      <c r="C69" s="189"/>
      <c r="D69" s="190" t="s">
        <v>103</v>
      </c>
      <c r="E69" s="191" t="s">
        <v>167</v>
      </c>
      <c r="F69" s="192">
        <f>+VLOOKUP($E69,[2]Hybrid!$1:$1048576,F$2,FALSE)</f>
        <v>0.53533900000000001</v>
      </c>
      <c r="G69" s="192">
        <f>+VLOOKUP($E69,[2]Hybrid!$1:$1048576,G$2,FALSE)</f>
        <v>0.58824999919999998</v>
      </c>
      <c r="H69" s="192">
        <f>+VLOOKUP($E69,[2]Hybrid!$1:$1048576,H$2,FALSE)</f>
        <v>0.6122763564</v>
      </c>
      <c r="I69" s="192">
        <f>+VLOOKUP($E69,[2]Hybrid!$1:$1048576,I$2,FALSE)</f>
        <v>0.6177848776</v>
      </c>
      <c r="J69" s="192">
        <f>+VLOOKUP($E69,[2]Hybrid!$1:$1048576,J$2,FALSE)</f>
        <v>0.61215255830000004</v>
      </c>
      <c r="K69" s="192">
        <f>+VLOOKUP($E69,[2]Hybrid!$1:$1048576,K$2,FALSE)</f>
        <v>0.60035693209999996</v>
      </c>
      <c r="L69" s="192">
        <f>+VLOOKUP($E69,[2]Hybrid!$1:$1048576,L$2,FALSE)</f>
        <v>0.58607167159999995</v>
      </c>
      <c r="M69" s="192">
        <f>+VLOOKUP($E69,[2]Hybrid!$1:$1048576,M$2,FALSE)</f>
        <v>0.57123404570000003</v>
      </c>
      <c r="N69" s="192">
        <f>+VLOOKUP($E69,[2]Hybrid!$1:$1048576,N$2,FALSE)</f>
        <v>0.55622498890000005</v>
      </c>
      <c r="O69" s="192">
        <f>+VLOOKUP($E69,[2]Hybrid!$1:$1048576,O$2,FALSE)</f>
        <v>0.54127226340000001</v>
      </c>
      <c r="P69" s="192">
        <f>+VLOOKUP($E69,[2]Hybrid!$1:$1048576,P$2,FALSE)</f>
        <v>0.52659151120000003</v>
      </c>
      <c r="Q69" s="192">
        <f>+VLOOKUP($E69,[2]Hybrid!$1:$1048576,Q$2,FALSE)</f>
        <v>0.51242126359999995</v>
      </c>
      <c r="R69" s="192">
        <f>+VLOOKUP($E69,[2]Hybrid!$1:$1048576,R$2,FALSE)</f>
        <v>0.49902995500000003</v>
      </c>
      <c r="S69" s="192">
        <f>+VLOOKUP($E69,[2]Hybrid!$1:$1048576,S$2,FALSE)</f>
        <v>0.48671346669999999</v>
      </c>
      <c r="T69" s="192">
        <f>+VLOOKUP($E69,[2]Hybrid!$1:$1048576,T$2,FALSE)</f>
        <v>0.47579105929999999</v>
      </c>
      <c r="U69" s="192">
        <f>+VLOOKUP($E69,[2]Hybrid!$1:$1048576,U$2,FALSE)</f>
        <v>0.46660301720000003</v>
      </c>
      <c r="V69" s="192">
        <f>+VLOOKUP($E69,[2]Hybrid!$1:$1048576,V$2,FALSE)</f>
        <v>0.459795599</v>
      </c>
      <c r="W69" s="192">
        <f>+VLOOKUP($E69,[2]Hybrid!$1:$1048576,W$2,FALSE)</f>
        <v>0.45565732079999999</v>
      </c>
      <c r="X69" s="192">
        <f>+VLOOKUP($E69,[2]Hybrid!$1:$1048576,X$2,FALSE)</f>
        <v>0.4537596196</v>
      </c>
      <c r="Y69" s="192">
        <f>+VLOOKUP($E69,[2]Hybrid!$1:$1048576,Y$2,FALSE)</f>
        <v>0.45368542429999997</v>
      </c>
      <c r="Z69" s="192">
        <f>+VLOOKUP($E69,[2]Hybrid!$1:$1048576,Z$2,FALSE)</f>
        <v>0.4550434458</v>
      </c>
      <c r="AA69" s="192">
        <f>+VLOOKUP($E69,[2]Hybrid!$1:$1048576,AA$2,FALSE)</f>
        <v>0.45746111439999998</v>
      </c>
      <c r="AB69" s="192">
        <f>+VLOOKUP($E69,[2]Hybrid!$1:$1048576,AB$2,FALSE)</f>
        <v>0.46058114970000003</v>
      </c>
      <c r="AC69" s="192">
        <f>+VLOOKUP($E69,[2]Hybrid!$1:$1048576,AC$2,FALSE)</f>
        <v>0.46406146069999998</v>
      </c>
      <c r="AD69" s="192">
        <f>+VLOOKUP($E69,[2]Hybrid!$1:$1048576,AD$2,FALSE)</f>
        <v>0.4675771467</v>
      </c>
      <c r="AE69" s="192">
        <f>+VLOOKUP($E69,[2]Hybrid!$1:$1048576,AE$2,FALSE)</f>
        <v>0.47082359130000001</v>
      </c>
      <c r="AF69" s="192">
        <f>+VLOOKUP($E69,[2]Hybrid!$1:$1048576,AF$2,FALSE)</f>
        <v>0.47351996010000003</v>
      </c>
      <c r="AG69" s="192">
        <f>+VLOOKUP($E69,[2]Hybrid!$1:$1048576,AG$2,FALSE)</f>
        <v>0.47541264519999998</v>
      </c>
      <c r="AH69" s="192">
        <f>+VLOOKUP($E69,[2]Hybrid!$1:$1048576,AH$2,FALSE)</f>
        <v>0.47627834359999999</v>
      </c>
      <c r="AI69" s="192">
        <f>+VLOOKUP($E69,[2]Hybrid!$1:$1048576,AI$2,FALSE)</f>
        <v>0.47592655519999999</v>
      </c>
      <c r="AJ69" s="192">
        <f>+VLOOKUP($E69,[2]Hybrid!$1:$1048576,AJ$2,FALSE)</f>
        <v>0.47420136740000002</v>
      </c>
      <c r="AK69" s="192">
        <f>+VLOOKUP($E69,[2]Hybrid!$1:$1048576,AK$2,FALSE)</f>
        <v>0.47098245379999998</v>
      </c>
      <c r="AL69" s="192">
        <f>+VLOOKUP($E69,[2]Hybrid!$1:$1048576,AL$2,FALSE)</f>
        <v>0.46618527209999999</v>
      </c>
      <c r="AM69" s="192">
        <f>+VLOOKUP($E69,[2]Hybrid!$1:$1048576,AM$2,FALSE)</f>
        <v>0.45976050670000002</v>
      </c>
      <c r="AN69" s="192">
        <f>+VLOOKUP($E69,[2]Hybrid!$1:$1048576,AN$2,FALSE)</f>
        <v>0.45169282979999997</v>
      </c>
      <c r="AO69" s="192">
        <f>+VLOOKUP($E69,[2]Hybrid!$1:$1048576,AO$2,FALSE)</f>
        <v>0.44199908980000002</v>
      </c>
    </row>
    <row r="70" spans="1:41" ht="15" customHeight="1" x14ac:dyDescent="0.25">
      <c r="A70" s="521"/>
      <c r="B70" s="531"/>
      <c r="C70" s="189"/>
      <c r="D70" s="190" t="s">
        <v>105</v>
      </c>
      <c r="E70" s="191" t="s">
        <v>168</v>
      </c>
      <c r="F70" s="192">
        <f>+VLOOKUP($E70,[2]Hybrid!$1:$1048576,F$2,FALSE)</f>
        <v>1.0050558000000001</v>
      </c>
      <c r="G70" s="192">
        <f>+VLOOKUP($E70,[2]Hybrid!$1:$1048576,G$2,FALSE)</f>
        <v>1.0878507550000001</v>
      </c>
      <c r="H70" s="192">
        <f>+VLOOKUP($E70,[2]Hybrid!$1:$1048576,H$2,FALSE)</f>
        <v>1.1069241869999999</v>
      </c>
      <c r="I70" s="192">
        <f>+VLOOKUP($E70,[2]Hybrid!$1:$1048576,I$2,FALSE)</f>
        <v>1.0874057989999999</v>
      </c>
      <c r="J70" s="192">
        <f>+VLOOKUP($E70,[2]Hybrid!$1:$1048576,J$2,FALSE)</f>
        <v>1.046598447</v>
      </c>
      <c r="K70" s="192">
        <f>+VLOOKUP($E70,[2]Hybrid!$1:$1048576,K$2,FALSE)</f>
        <v>0.99559626479999996</v>
      </c>
      <c r="L70" s="192">
        <f>+VLOOKUP($E70,[2]Hybrid!$1:$1048576,L$2,FALSE)</f>
        <v>0.9418336289</v>
      </c>
      <c r="M70" s="192">
        <f>+VLOOKUP($E70,[2]Hybrid!$1:$1048576,M$2,FALSE)</f>
        <v>0.88894386130000003</v>
      </c>
      <c r="N70" s="192">
        <f>+VLOOKUP($E70,[2]Hybrid!$1:$1048576,N$2,FALSE)</f>
        <v>0.83765222510000004</v>
      </c>
      <c r="O70" s="192">
        <f>+VLOOKUP($E70,[2]Hybrid!$1:$1048576,O$2,FALSE)</f>
        <v>0.78831740279999996</v>
      </c>
      <c r="P70" s="192">
        <f>+VLOOKUP($E70,[2]Hybrid!$1:$1048576,P$2,FALSE)</f>
        <v>0.74121413940000003</v>
      </c>
      <c r="Q70" s="192">
        <f>+VLOOKUP($E70,[2]Hybrid!$1:$1048576,Q$2,FALSE)</f>
        <v>0.6965994579</v>
      </c>
      <c r="R70" s="192">
        <f>+VLOOKUP($E70,[2]Hybrid!$1:$1048576,R$2,FALSE)</f>
        <v>0.65471941440000003</v>
      </c>
      <c r="S70" s="192">
        <f>+VLOOKUP($E70,[2]Hybrid!$1:$1048576,S$2,FALSE)</f>
        <v>0.61579782400000005</v>
      </c>
      <c r="T70" s="192">
        <f>+VLOOKUP($E70,[2]Hybrid!$1:$1048576,T$2,FALSE)</f>
        <v>0.58002313800000005</v>
      </c>
      <c r="U70" s="192">
        <f>+VLOOKUP($E70,[2]Hybrid!$1:$1048576,U$2,FALSE)</f>
        <v>0.54753893369999995</v>
      </c>
      <c r="V70" s="192">
        <f>+VLOOKUP($E70,[2]Hybrid!$1:$1048576,V$2,FALSE)</f>
        <v>0.51876615230000001</v>
      </c>
      <c r="W70" s="192">
        <f>+VLOOKUP($E70,[2]Hybrid!$1:$1048576,W$2,FALSE)</f>
        <v>0.49364346689999999</v>
      </c>
      <c r="X70" s="192">
        <f>+VLOOKUP($E70,[2]Hybrid!$1:$1048576,X$2,FALSE)</f>
        <v>0.47134696749999999</v>
      </c>
      <c r="Y70" s="192">
        <f>+VLOOKUP($E70,[2]Hybrid!$1:$1048576,Y$2,FALSE)</f>
        <v>0.45116298420000001</v>
      </c>
      <c r="Z70" s="192">
        <f>+VLOOKUP($E70,[2]Hybrid!$1:$1048576,Z$2,FALSE)</f>
        <v>0.43249969510000003</v>
      </c>
      <c r="AA70" s="192">
        <f>+VLOOKUP($E70,[2]Hybrid!$1:$1048576,AA$2,FALSE)</f>
        <v>0.41487130309999998</v>
      </c>
      <c r="AB70" s="192">
        <f>+VLOOKUP($E70,[2]Hybrid!$1:$1048576,AB$2,FALSE)</f>
        <v>0.39788540610000001</v>
      </c>
      <c r="AC70" s="192">
        <f>+VLOOKUP($E70,[2]Hybrid!$1:$1048576,AC$2,FALSE)</f>
        <v>0.38123346879999997</v>
      </c>
      <c r="AD70" s="192">
        <f>+VLOOKUP($E70,[2]Hybrid!$1:$1048576,AD$2,FALSE)</f>
        <v>0.36468303470000002</v>
      </c>
      <c r="AE70" s="192">
        <f>+VLOOKUP($E70,[2]Hybrid!$1:$1048576,AE$2,FALSE)</f>
        <v>0.3480705899</v>
      </c>
      <c r="AF70" s="192">
        <f>+VLOOKUP($E70,[2]Hybrid!$1:$1048576,AF$2,FALSE)</f>
        <v>0.33129443949999998</v>
      </c>
      <c r="AG70" s="192">
        <f>+VLOOKUP($E70,[2]Hybrid!$1:$1048576,AG$2,FALSE)</f>
        <v>0.31430730099999998</v>
      </c>
      <c r="AH70" s="192">
        <f>+VLOOKUP($E70,[2]Hybrid!$1:$1048576,AH$2,FALSE)</f>
        <v>0.29710855670000003</v>
      </c>
      <c r="AI70" s="192">
        <f>+VLOOKUP($E70,[2]Hybrid!$1:$1048576,AI$2,FALSE)</f>
        <v>0.27973625279999997</v>
      </c>
      <c r="AJ70" s="192">
        <f>+VLOOKUP($E70,[2]Hybrid!$1:$1048576,AJ$2,FALSE)</f>
        <v>0.26225902699999998</v>
      </c>
      <c r="AK70" s="192">
        <f>+VLOOKUP($E70,[2]Hybrid!$1:$1048576,AK$2,FALSE)</f>
        <v>0.24476819320000001</v>
      </c>
      <c r="AL70" s="192">
        <f>+VLOOKUP($E70,[2]Hybrid!$1:$1048576,AL$2,FALSE)</f>
        <v>0.2273702071</v>
      </c>
      <c r="AM70" s="192">
        <f>+VLOOKUP($E70,[2]Hybrid!$1:$1048576,AM$2,FALSE)</f>
        <v>0.21017973379999999</v>
      </c>
      <c r="AN70" s="192">
        <f>+VLOOKUP($E70,[2]Hybrid!$1:$1048576,AN$2,FALSE)</f>
        <v>0.19331348779999999</v>
      </c>
      <c r="AO70" s="192">
        <f>+VLOOKUP($E70,[2]Hybrid!$1:$1048576,AO$2,FALSE)</f>
        <v>0.176884971</v>
      </c>
    </row>
    <row r="71" spans="1:41" s="21" customFormat="1" ht="15" customHeight="1" x14ac:dyDescent="0.25">
      <c r="A71" s="521"/>
      <c r="B71" s="531"/>
      <c r="C71" s="184" t="s">
        <v>116</v>
      </c>
      <c r="D71" s="184"/>
      <c r="E71" s="188" t="s">
        <v>169</v>
      </c>
      <c r="F71" s="186">
        <f>+VLOOKUP($E71,[2]Hybrid!$1:$1048576,F$2,FALSE)</f>
        <v>0.157</v>
      </c>
      <c r="G71" s="186">
        <f>+VLOOKUP($E71,[2]Hybrid!$1:$1048576,G$2,FALSE)</f>
        <v>0.1766055778</v>
      </c>
      <c r="H71" s="186">
        <f>+VLOOKUP($E71,[2]Hybrid!$1:$1048576,H$2,FALSE)</f>
        <v>0.19027090329999999</v>
      </c>
      <c r="I71" s="186">
        <f>+VLOOKUP($E71,[2]Hybrid!$1:$1048576,I$2,FALSE)</f>
        <v>0.19977638659999999</v>
      </c>
      <c r="J71" s="186">
        <f>+VLOOKUP($E71,[2]Hybrid!$1:$1048576,J$2,FALSE)</f>
        <v>0.20642631950000001</v>
      </c>
      <c r="K71" s="186">
        <f>+VLOOKUP($E71,[2]Hybrid!$1:$1048576,K$2,FALSE)</f>
        <v>0.21113074770000001</v>
      </c>
      <c r="L71" s="186">
        <f>+VLOOKUP($E71,[2]Hybrid!$1:$1048576,L$2,FALSE)</f>
        <v>0.214699897</v>
      </c>
      <c r="M71" s="186">
        <f>+VLOOKUP($E71,[2]Hybrid!$1:$1048576,M$2,FALSE)</f>
        <v>0.21767368910000001</v>
      </c>
      <c r="N71" s="186">
        <f>+VLOOKUP($E71,[2]Hybrid!$1:$1048576,N$2,FALSE)</f>
        <v>0.2201910594</v>
      </c>
      <c r="O71" s="186">
        <f>+VLOOKUP($E71,[2]Hybrid!$1:$1048576,O$2,FALSE)</f>
        <v>0.22233054350000001</v>
      </c>
      <c r="P71" s="186">
        <f>+VLOOKUP($E71,[2]Hybrid!$1:$1048576,P$2,FALSE)</f>
        <v>0.22413859890000001</v>
      </c>
      <c r="Q71" s="186">
        <f>+VLOOKUP($E71,[2]Hybrid!$1:$1048576,Q$2,FALSE)</f>
        <v>0.22563873670000001</v>
      </c>
      <c r="R71" s="186">
        <f>+VLOOKUP($E71,[2]Hybrid!$1:$1048576,R$2,FALSE)</f>
        <v>0.22683766420000001</v>
      </c>
      <c r="S71" s="186">
        <f>+VLOOKUP($E71,[2]Hybrid!$1:$1048576,S$2,FALSE)</f>
        <v>0.2277294694</v>
      </c>
      <c r="T71" s="186">
        <f>+VLOOKUP($E71,[2]Hybrid!$1:$1048576,T$2,FALSE)</f>
        <v>0.22829818139999999</v>
      </c>
      <c r="U71" s="186">
        <f>+VLOOKUP($E71,[2]Hybrid!$1:$1048576,U$2,FALSE)</f>
        <v>0.22851890969999999</v>
      </c>
      <c r="V71" s="186">
        <f>+VLOOKUP($E71,[2]Hybrid!$1:$1048576,V$2,FALSE)</f>
        <v>0.22856565779999999</v>
      </c>
      <c r="W71" s="186">
        <f>+VLOOKUP($E71,[2]Hybrid!$1:$1048576,W$2,FALSE)</f>
        <v>0.2285982842</v>
      </c>
      <c r="X71" s="186">
        <f>+VLOOKUP($E71,[2]Hybrid!$1:$1048576,X$2,FALSE)</f>
        <v>0.2285342477</v>
      </c>
      <c r="Y71" s="186">
        <f>+VLOOKUP($E71,[2]Hybrid!$1:$1048576,Y$2,FALSE)</f>
        <v>0.2283129122</v>
      </c>
      <c r="Z71" s="186">
        <f>+VLOOKUP($E71,[2]Hybrid!$1:$1048576,Z$2,FALSE)</f>
        <v>0.227892289</v>
      </c>
      <c r="AA71" s="186">
        <f>+VLOOKUP($E71,[2]Hybrid!$1:$1048576,AA$2,FALSE)</f>
        <v>0.22723973110000001</v>
      </c>
      <c r="AB71" s="186">
        <f>+VLOOKUP($E71,[2]Hybrid!$1:$1048576,AB$2,FALSE)</f>
        <v>0.2263265753</v>
      </c>
      <c r="AC71" s="186">
        <f>+VLOOKUP($E71,[2]Hybrid!$1:$1048576,AC$2,FALSE)</f>
        <v>0.22512545279999999</v>
      </c>
      <c r="AD71" s="186">
        <f>+VLOOKUP($E71,[2]Hybrid!$1:$1048576,AD$2,FALSE)</f>
        <v>0.22360914700000001</v>
      </c>
      <c r="AE71" s="186">
        <f>+VLOOKUP($E71,[2]Hybrid!$1:$1048576,AE$2,FALSE)</f>
        <v>0.22175031789999999</v>
      </c>
      <c r="AF71" s="186">
        <f>+VLOOKUP($E71,[2]Hybrid!$1:$1048576,AF$2,FALSE)</f>
        <v>0.2195217257</v>
      </c>
      <c r="AG71" s="186">
        <f>+VLOOKUP($E71,[2]Hybrid!$1:$1048576,AG$2,FALSE)</f>
        <v>0.2168967655</v>
      </c>
      <c r="AH71" s="186">
        <f>+VLOOKUP($E71,[2]Hybrid!$1:$1048576,AH$2,FALSE)</f>
        <v>0.21385021509999999</v>
      </c>
      <c r="AI71" s="186">
        <f>+VLOOKUP($E71,[2]Hybrid!$1:$1048576,AI$2,FALSE)</f>
        <v>0.21035913719999999</v>
      </c>
      <c r="AJ71" s="186">
        <f>+VLOOKUP($E71,[2]Hybrid!$1:$1048576,AJ$2,FALSE)</f>
        <v>0.2064038963</v>
      </c>
      <c r="AK71" s="186">
        <f>+VLOOKUP($E71,[2]Hybrid!$1:$1048576,AK$2,FALSE)</f>
        <v>0.20196925260000001</v>
      </c>
      <c r="AL71" s="186">
        <f>+VLOOKUP($E71,[2]Hybrid!$1:$1048576,AL$2,FALSE)</f>
        <v>0.1970454951</v>
      </c>
      <c r="AM71" s="186">
        <f>+VLOOKUP($E71,[2]Hybrid!$1:$1048576,AM$2,FALSE)</f>
        <v>0.191629567</v>
      </c>
      <c r="AN71" s="186">
        <f>+VLOOKUP($E71,[2]Hybrid!$1:$1048576,AN$2,FALSE)</f>
        <v>0.18572612569999999</v>
      </c>
      <c r="AO71" s="186">
        <f>+VLOOKUP($E71,[2]Hybrid!$1:$1048576,AO$2,FALSE)</f>
        <v>0.17934847209999999</v>
      </c>
    </row>
    <row r="72" spans="1:41" ht="15" customHeight="1" x14ac:dyDescent="0.25">
      <c r="A72" s="521"/>
      <c r="B72" s="531"/>
      <c r="C72" s="189"/>
      <c r="D72" s="190" t="s">
        <v>93</v>
      </c>
      <c r="E72" s="191" t="s">
        <v>170</v>
      </c>
      <c r="F72" s="192">
        <f>+VLOOKUP($E72,[2]Hybrid!$1:$1048576,F$2,FALSE)</f>
        <v>4.4415299999999998E-2</v>
      </c>
      <c r="G72" s="192">
        <f>+VLOOKUP($E72,[2]Hybrid!$1:$1048576,G$2,FALSE)</f>
        <v>5.02585745E-2</v>
      </c>
      <c r="H72" s="192">
        <f>+VLOOKUP($E72,[2]Hybrid!$1:$1048576,H$2,FALSE)</f>
        <v>5.4627696699999999E-2</v>
      </c>
      <c r="I72" s="192">
        <f>+VLOOKUP($E72,[2]Hybrid!$1:$1048576,I$2,FALSE)</f>
        <v>5.7940276399999997E-2</v>
      </c>
      <c r="J72" s="192">
        <f>+VLOOKUP($E72,[2]Hybrid!$1:$1048576,J$2,FALSE)</f>
        <v>6.0508966499999997E-2</v>
      </c>
      <c r="K72" s="192">
        <f>+VLOOKUP($E72,[2]Hybrid!$1:$1048576,K$2,FALSE)</f>
        <v>6.2559240799999999E-2</v>
      </c>
      <c r="L72" s="192">
        <f>+VLOOKUP($E72,[2]Hybrid!$1:$1048576,L$2,FALSE)</f>
        <v>6.4305731500000005E-2</v>
      </c>
      <c r="M72" s="192">
        <f>+VLOOKUP($E72,[2]Hybrid!$1:$1048576,M$2,FALSE)</f>
        <v>6.5893407200000004E-2</v>
      </c>
      <c r="N72" s="192">
        <f>+VLOOKUP($E72,[2]Hybrid!$1:$1048576,N$2,FALSE)</f>
        <v>6.7354086300000005E-2</v>
      </c>
      <c r="O72" s="192">
        <f>+VLOOKUP($E72,[2]Hybrid!$1:$1048576,O$2,FALSE)</f>
        <v>6.8706690900000006E-2</v>
      </c>
      <c r="P72" s="192">
        <f>+VLOOKUP($E72,[2]Hybrid!$1:$1048576,P$2,FALSE)</f>
        <v>6.9963067500000004E-2</v>
      </c>
      <c r="Q72" s="192">
        <f>+VLOOKUP($E72,[2]Hybrid!$1:$1048576,Q$2,FALSE)</f>
        <v>7.1129363900000006E-2</v>
      </c>
      <c r="R72" s="192">
        <f>+VLOOKUP($E72,[2]Hybrid!$1:$1048576,R$2,FALSE)</f>
        <v>7.2207178499999997E-2</v>
      </c>
      <c r="S72" s="192">
        <f>+VLOOKUP($E72,[2]Hybrid!$1:$1048576,S$2,FALSE)</f>
        <v>7.31944603E-2</v>
      </c>
      <c r="T72" s="192">
        <f>+VLOOKUP($E72,[2]Hybrid!$1:$1048576,T$2,FALSE)</f>
        <v>7.4086073599999996E-2</v>
      </c>
      <c r="U72" s="192">
        <f>+VLOOKUP($E72,[2]Hybrid!$1:$1048576,U$2,FALSE)</f>
        <v>7.4873980199999995E-2</v>
      </c>
      <c r="V72" s="192">
        <f>+VLOOKUP($E72,[2]Hybrid!$1:$1048576,V$2,FALSE)</f>
        <v>7.5614019899999996E-2</v>
      </c>
      <c r="W72" s="192">
        <f>+VLOOKUP($E72,[2]Hybrid!$1:$1048576,W$2,FALSE)</f>
        <v>7.6355392600000002E-2</v>
      </c>
      <c r="X72" s="192">
        <f>+VLOOKUP($E72,[2]Hybrid!$1:$1048576,X$2,FALSE)</f>
        <v>7.7066400399999999E-2</v>
      </c>
      <c r="Y72" s="192">
        <f>+VLOOKUP($E72,[2]Hybrid!$1:$1048576,Y$2,FALSE)</f>
        <v>7.7723764000000001E-2</v>
      </c>
      <c r="Z72" s="192">
        <f>+VLOOKUP($E72,[2]Hybrid!$1:$1048576,Z$2,FALSE)</f>
        <v>7.8310812300000004E-2</v>
      </c>
      <c r="AA72" s="192">
        <f>+VLOOKUP($E72,[2]Hybrid!$1:$1048576,AA$2,FALSE)</f>
        <v>7.88140549E-2</v>
      </c>
      <c r="AB72" s="192">
        <f>+VLOOKUP($E72,[2]Hybrid!$1:$1048576,AB$2,FALSE)</f>
        <v>7.92212152E-2</v>
      </c>
      <c r="AC72" s="192">
        <f>+VLOOKUP($E72,[2]Hybrid!$1:$1048576,AC$2,FALSE)</f>
        <v>7.9520220000000003E-2</v>
      </c>
      <c r="AD72" s="192">
        <f>+VLOOKUP($E72,[2]Hybrid!$1:$1048576,AD$2,FALSE)</f>
        <v>7.96987423E-2</v>
      </c>
      <c r="AE72" s="192">
        <f>+VLOOKUP($E72,[2]Hybrid!$1:$1048576,AE$2,FALSE)</f>
        <v>7.97440596E-2</v>
      </c>
      <c r="AF72" s="192">
        <f>+VLOOKUP($E72,[2]Hybrid!$1:$1048576,AF$2,FALSE)</f>
        <v>7.9643100199999997E-2</v>
      </c>
      <c r="AG72" s="192">
        <f>+VLOOKUP($E72,[2]Hybrid!$1:$1048576,AG$2,FALSE)</f>
        <v>7.9382619299999999E-2</v>
      </c>
      <c r="AH72" s="192">
        <f>+VLOOKUP($E72,[2]Hybrid!$1:$1048576,AH$2,FALSE)</f>
        <v>7.8949471399999999E-2</v>
      </c>
      <c r="AI72" s="192">
        <f>+VLOOKUP($E72,[2]Hybrid!$1:$1048576,AI$2,FALSE)</f>
        <v>7.8330962599999998E-2</v>
      </c>
      <c r="AJ72" s="192">
        <f>+VLOOKUP($E72,[2]Hybrid!$1:$1048576,AJ$2,FALSE)</f>
        <v>7.7515272199999999E-2</v>
      </c>
      <c r="AK72" s="192">
        <f>+VLOOKUP($E72,[2]Hybrid!$1:$1048576,AK$2,FALSE)</f>
        <v>7.6491929700000003E-2</v>
      </c>
      <c r="AL72" s="192">
        <f>+VLOOKUP($E72,[2]Hybrid!$1:$1048576,AL$2,FALSE)</f>
        <v>7.52523363E-2</v>
      </c>
      <c r="AM72" s="192">
        <f>+VLOOKUP($E72,[2]Hybrid!$1:$1048576,AM$2,FALSE)</f>
        <v>7.3790310900000003E-2</v>
      </c>
      <c r="AN72" s="192">
        <f>+VLOOKUP($E72,[2]Hybrid!$1:$1048576,AN$2,FALSE)</f>
        <v>7.2102639499999996E-2</v>
      </c>
      <c r="AO72" s="192">
        <f>+VLOOKUP($E72,[2]Hybrid!$1:$1048576,AO$2,FALSE)</f>
        <v>7.0189596899999998E-2</v>
      </c>
    </row>
    <row r="73" spans="1:41" ht="15" customHeight="1" x14ac:dyDescent="0.25">
      <c r="A73" s="521"/>
      <c r="B73" s="531"/>
      <c r="C73" s="189"/>
      <c r="D73" s="190" t="s">
        <v>95</v>
      </c>
      <c r="E73" s="191" t="s">
        <v>171</v>
      </c>
      <c r="F73" s="192">
        <f>+VLOOKUP($E73,[2]Hybrid!$1:$1048576,F$2,FALSE)</f>
        <v>4.2641199999999997E-2</v>
      </c>
      <c r="G73" s="192">
        <f>+VLOOKUP($E73,[2]Hybrid!$1:$1048576,G$2,FALSE)</f>
        <v>4.8192836500000003E-2</v>
      </c>
      <c r="H73" s="192">
        <f>+VLOOKUP($E73,[2]Hybrid!$1:$1048576,H$2,FALSE)</f>
        <v>5.2283712199999999E-2</v>
      </c>
      <c r="I73" s="192">
        <f>+VLOOKUP($E73,[2]Hybrid!$1:$1048576,I$2,FALSE)</f>
        <v>5.5329548100000001E-2</v>
      </c>
      <c r="J73" s="192">
        <f>+VLOOKUP($E73,[2]Hybrid!$1:$1048576,J$2,FALSE)</f>
        <v>5.7639885600000003E-2</v>
      </c>
      <c r="K73" s="192">
        <f>+VLOOKUP($E73,[2]Hybrid!$1:$1048576,K$2,FALSE)</f>
        <v>5.9435968800000002E-2</v>
      </c>
      <c r="L73" s="192">
        <f>+VLOOKUP($E73,[2]Hybrid!$1:$1048576,L$2,FALSE)</f>
        <v>6.09258534E-2</v>
      </c>
      <c r="M73" s="192">
        <f>+VLOOKUP($E73,[2]Hybrid!$1:$1048576,M$2,FALSE)</f>
        <v>6.22508175E-2</v>
      </c>
      <c r="N73" s="192">
        <f>+VLOOKUP($E73,[2]Hybrid!$1:$1048576,N$2,FALSE)</f>
        <v>6.3443780300000002E-2</v>
      </c>
      <c r="O73" s="192">
        <f>+VLOOKUP($E73,[2]Hybrid!$1:$1048576,O$2,FALSE)</f>
        <v>6.4523445200000001E-2</v>
      </c>
      <c r="P73" s="192">
        <f>+VLOOKUP($E73,[2]Hybrid!$1:$1048576,P$2,FALSE)</f>
        <v>6.55007284E-2</v>
      </c>
      <c r="Q73" s="192">
        <f>+VLOOKUP($E73,[2]Hybrid!$1:$1048576,Q$2,FALSE)</f>
        <v>6.6380564000000003E-2</v>
      </c>
      <c r="R73" s="192">
        <f>+VLOOKUP($E73,[2]Hybrid!$1:$1048576,R$2,FALSE)</f>
        <v>6.7163260000000002E-2</v>
      </c>
      <c r="S73" s="192">
        <f>+VLOOKUP($E73,[2]Hybrid!$1:$1048576,S$2,FALSE)</f>
        <v>6.7845483900000003E-2</v>
      </c>
      <c r="T73" s="192">
        <f>+VLOOKUP($E73,[2]Hybrid!$1:$1048576,T$2,FALSE)</f>
        <v>6.8420862700000001E-2</v>
      </c>
      <c r="U73" s="192">
        <f>+VLOOKUP($E73,[2]Hybrid!$1:$1048576,U$2,FALSE)</f>
        <v>6.8880191800000004E-2</v>
      </c>
      <c r="V73" s="192">
        <f>+VLOOKUP($E73,[2]Hybrid!$1:$1048576,V$2,FALSE)</f>
        <v>6.9273993399999997E-2</v>
      </c>
      <c r="W73" s="192">
        <f>+VLOOKUP($E73,[2]Hybrid!$1:$1048576,W$2,FALSE)</f>
        <v>6.9648886100000001E-2</v>
      </c>
      <c r="X73" s="192">
        <f>+VLOOKUP($E73,[2]Hybrid!$1:$1048576,X$2,FALSE)</f>
        <v>6.9978280800000001E-2</v>
      </c>
      <c r="Y73" s="192">
        <f>+VLOOKUP($E73,[2]Hybrid!$1:$1048576,Y$2,FALSE)</f>
        <v>7.0242404600000002E-2</v>
      </c>
      <c r="Z73" s="192">
        <f>+VLOOKUP($E73,[2]Hybrid!$1:$1048576,Z$2,FALSE)</f>
        <v>7.0427186899999994E-2</v>
      </c>
      <c r="AA73" s="192">
        <f>+VLOOKUP($E73,[2]Hybrid!$1:$1048576,AA$2,FALSE)</f>
        <v>7.0521409500000007E-2</v>
      </c>
      <c r="AB73" s="192">
        <f>+VLOOKUP($E73,[2]Hybrid!$1:$1048576,AB$2,FALSE)</f>
        <v>7.0515078600000003E-2</v>
      </c>
      <c r="AC73" s="192">
        <f>+VLOOKUP($E73,[2]Hybrid!$1:$1048576,AC$2,FALSE)</f>
        <v>7.03986162E-2</v>
      </c>
      <c r="AD73" s="192">
        <f>+VLOOKUP($E73,[2]Hybrid!$1:$1048576,AD$2,FALSE)</f>
        <v>7.0162526700000005E-2</v>
      </c>
      <c r="AE73" s="192">
        <f>+VLOOKUP($E73,[2]Hybrid!$1:$1048576,AE$2,FALSE)</f>
        <v>6.9797332399999995E-2</v>
      </c>
      <c r="AF73" s="192">
        <f>+VLOOKUP($E73,[2]Hybrid!$1:$1048576,AF$2,FALSE)</f>
        <v>6.92936678E-2</v>
      </c>
      <c r="AG73" s="192">
        <f>+VLOOKUP($E73,[2]Hybrid!$1:$1048576,AG$2,FALSE)</f>
        <v>6.8642476300000005E-2</v>
      </c>
      <c r="AH73" s="192">
        <f>+VLOOKUP($E73,[2]Hybrid!$1:$1048576,AH$2,FALSE)</f>
        <v>6.7835279999999998E-2</v>
      </c>
      <c r="AI73" s="192">
        <f>+VLOOKUP($E73,[2]Hybrid!$1:$1048576,AI$2,FALSE)</f>
        <v>6.6864501199999996E-2</v>
      </c>
      <c r="AJ73" s="192">
        <f>+VLOOKUP($E73,[2]Hybrid!$1:$1048576,AJ$2,FALSE)</f>
        <v>6.5723824599999994E-2</v>
      </c>
      <c r="AK73" s="192">
        <f>+VLOOKUP($E73,[2]Hybrid!$1:$1048576,AK$2,FALSE)</f>
        <v>6.4408582300000003E-2</v>
      </c>
      <c r="AL73" s="192">
        <f>+VLOOKUP($E73,[2]Hybrid!$1:$1048576,AL$2,FALSE)</f>
        <v>6.2916149000000005E-2</v>
      </c>
      <c r="AM73" s="192">
        <f>+VLOOKUP($E73,[2]Hybrid!$1:$1048576,AM$2,FALSE)</f>
        <v>6.1246327699999999E-2</v>
      </c>
      <c r="AN73" s="192">
        <f>+VLOOKUP($E73,[2]Hybrid!$1:$1048576,AN$2,FALSE)</f>
        <v>5.9401704800000003E-2</v>
      </c>
      <c r="AO73" s="192">
        <f>+VLOOKUP($E73,[2]Hybrid!$1:$1048576,AO$2,FALSE)</f>
        <v>5.7387950100000001E-2</v>
      </c>
    </row>
    <row r="74" spans="1:41" ht="15" customHeight="1" x14ac:dyDescent="0.25">
      <c r="A74" s="521"/>
      <c r="B74" s="531"/>
      <c r="C74" s="189"/>
      <c r="D74" s="190" t="s">
        <v>97</v>
      </c>
      <c r="E74" s="191" t="s">
        <v>172</v>
      </c>
      <c r="F74" s="192">
        <f>+VLOOKUP($E74,[2]Hybrid!$1:$1048576,F$2,FALSE)</f>
        <v>2.9516000000000001E-2</v>
      </c>
      <c r="G74" s="192">
        <f>+VLOOKUP($E74,[2]Hybrid!$1:$1048576,G$2,FALSE)</f>
        <v>3.3318784900000002E-2</v>
      </c>
      <c r="H74" s="192">
        <f>+VLOOKUP($E74,[2]Hybrid!$1:$1048576,H$2,FALSE)</f>
        <v>3.6079474600000001E-2</v>
      </c>
      <c r="I74" s="192">
        <f>+VLOOKUP($E74,[2]Hybrid!$1:$1048576,I$2,FALSE)</f>
        <v>3.8096230100000003E-2</v>
      </c>
      <c r="J74" s="192">
        <f>+VLOOKUP($E74,[2]Hybrid!$1:$1048576,J$2,FALSE)</f>
        <v>3.9589921600000001E-2</v>
      </c>
      <c r="K74" s="192">
        <f>+VLOOKUP($E74,[2]Hybrid!$1:$1048576,K$2,FALSE)</f>
        <v>4.07170975E-2</v>
      </c>
      <c r="L74" s="192">
        <f>+VLOOKUP($E74,[2]Hybrid!$1:$1048576,L$2,FALSE)</f>
        <v>4.1623252399999998E-2</v>
      </c>
      <c r="M74" s="192">
        <f>+VLOOKUP($E74,[2]Hybrid!$1:$1048576,M$2,FALSE)</f>
        <v>4.2407693099999998E-2</v>
      </c>
      <c r="N74" s="192">
        <f>+VLOOKUP($E74,[2]Hybrid!$1:$1048576,N$2,FALSE)</f>
        <v>4.3094880600000003E-2</v>
      </c>
      <c r="O74" s="192">
        <f>+VLOOKUP($E74,[2]Hybrid!$1:$1048576,O$2,FALSE)</f>
        <v>4.3698198899999999E-2</v>
      </c>
      <c r="P74" s="192">
        <f>+VLOOKUP($E74,[2]Hybrid!$1:$1048576,P$2,FALSE)</f>
        <v>4.4224989200000002E-2</v>
      </c>
      <c r="Q74" s="192">
        <f>+VLOOKUP($E74,[2]Hybrid!$1:$1048576,Q$2,FALSE)</f>
        <v>4.4678134899999999E-2</v>
      </c>
      <c r="R74" s="192">
        <f>+VLOOKUP($E74,[2]Hybrid!$1:$1048576,R$2,FALSE)</f>
        <v>4.5057176300000001E-2</v>
      </c>
      <c r="S74" s="192">
        <f>+VLOOKUP($E74,[2]Hybrid!$1:$1048576,S$2,FALSE)</f>
        <v>4.5359083299999998E-2</v>
      </c>
      <c r="T74" s="192">
        <f>+VLOOKUP($E74,[2]Hybrid!$1:$1048576,T$2,FALSE)</f>
        <v>4.55787161E-2</v>
      </c>
      <c r="U74" s="192">
        <f>+VLOOKUP($E74,[2]Hybrid!$1:$1048576,U$2,FALSE)</f>
        <v>4.5709001700000002E-2</v>
      </c>
      <c r="V74" s="192">
        <f>+VLOOKUP($E74,[2]Hybrid!$1:$1048576,V$2,FALSE)</f>
        <v>4.5783193600000001E-2</v>
      </c>
      <c r="W74" s="192">
        <f>+VLOOKUP($E74,[2]Hybrid!$1:$1048576,W$2,FALSE)</f>
        <v>4.5833424900000003E-2</v>
      </c>
      <c r="X74" s="192">
        <f>+VLOOKUP($E74,[2]Hybrid!$1:$1048576,X$2,FALSE)</f>
        <v>4.5844017299999998E-2</v>
      </c>
      <c r="Y74" s="192">
        <f>+VLOOKUP($E74,[2]Hybrid!$1:$1048576,Y$2,FALSE)</f>
        <v>4.5803189000000001E-2</v>
      </c>
      <c r="Z74" s="192">
        <f>+VLOOKUP($E74,[2]Hybrid!$1:$1048576,Z$2,FALSE)</f>
        <v>4.57026845E-2</v>
      </c>
      <c r="AA74" s="192">
        <f>+VLOOKUP($E74,[2]Hybrid!$1:$1048576,AA$2,FALSE)</f>
        <v>4.5536083099999999E-2</v>
      </c>
      <c r="AB74" s="192">
        <f>+VLOOKUP($E74,[2]Hybrid!$1:$1048576,AB$2,FALSE)</f>
        <v>4.5297835699999997E-2</v>
      </c>
      <c r="AC74" s="192">
        <f>+VLOOKUP($E74,[2]Hybrid!$1:$1048576,AC$2,FALSE)</f>
        <v>4.4982801000000003E-2</v>
      </c>
      <c r="AD74" s="192">
        <f>+VLOOKUP($E74,[2]Hybrid!$1:$1048576,AD$2,FALSE)</f>
        <v>4.4586072999999997E-2</v>
      </c>
      <c r="AE74" s="192">
        <f>+VLOOKUP($E74,[2]Hybrid!$1:$1048576,AE$2,FALSE)</f>
        <v>4.4102970599999999E-2</v>
      </c>
      <c r="AF74" s="192">
        <f>+VLOOKUP($E74,[2]Hybrid!$1:$1048576,AF$2,FALSE)</f>
        <v>4.3529120800000001E-2</v>
      </c>
      <c r="AG74" s="192">
        <f>+VLOOKUP($E74,[2]Hybrid!$1:$1048576,AG$2,FALSE)</f>
        <v>4.2860598299999997E-2</v>
      </c>
      <c r="AH74" s="192">
        <f>+VLOOKUP($E74,[2]Hybrid!$1:$1048576,AH$2,FALSE)</f>
        <v>4.2094100299999999E-2</v>
      </c>
      <c r="AI74" s="192">
        <f>+VLOOKUP($E74,[2]Hybrid!$1:$1048576,AI$2,FALSE)</f>
        <v>4.1227143100000002E-2</v>
      </c>
      <c r="AJ74" s="192">
        <f>+VLOOKUP($E74,[2]Hybrid!$1:$1048576,AJ$2,FALSE)</f>
        <v>4.0258270499999999E-2</v>
      </c>
      <c r="AK74" s="192">
        <f>+VLOOKUP($E74,[2]Hybrid!$1:$1048576,AK$2,FALSE)</f>
        <v>3.9187261399999999E-2</v>
      </c>
      <c r="AL74" s="192">
        <f>+VLOOKUP($E74,[2]Hybrid!$1:$1048576,AL$2,FALSE)</f>
        <v>3.8015327600000003E-2</v>
      </c>
      <c r="AM74" s="192">
        <f>+VLOOKUP($E74,[2]Hybrid!$1:$1048576,AM$2,FALSE)</f>
        <v>3.6745289100000002E-2</v>
      </c>
      <c r="AN74" s="192">
        <f>+VLOOKUP($E74,[2]Hybrid!$1:$1048576,AN$2,FALSE)</f>
        <v>3.53817144E-2</v>
      </c>
      <c r="AO74" s="192">
        <f>+VLOOKUP($E74,[2]Hybrid!$1:$1048576,AO$2,FALSE)</f>
        <v>3.3931013099999997E-2</v>
      </c>
    </row>
    <row r="75" spans="1:41" ht="15" customHeight="1" x14ac:dyDescent="0.25">
      <c r="A75" s="521"/>
      <c r="B75" s="531"/>
      <c r="C75" s="189"/>
      <c r="D75" s="190" t="s">
        <v>99</v>
      </c>
      <c r="E75" s="191" t="s">
        <v>173</v>
      </c>
      <c r="F75" s="192">
        <f>+VLOOKUP($E75,[2]Hybrid!$1:$1048576,F$2,FALSE)</f>
        <v>1.63594E-2</v>
      </c>
      <c r="G75" s="192">
        <f>+VLOOKUP($E75,[2]Hybrid!$1:$1048576,G$2,FALSE)</f>
        <v>1.8366911199999999E-2</v>
      </c>
      <c r="H75" s="192">
        <f>+VLOOKUP($E75,[2]Hybrid!$1:$1048576,H$2,FALSE)</f>
        <v>1.9724123E-2</v>
      </c>
      <c r="I75" s="192">
        <f>+VLOOKUP($E75,[2]Hybrid!$1:$1048576,I$2,FALSE)</f>
        <v>2.06229128E-2</v>
      </c>
      <c r="J75" s="192">
        <f>+VLOOKUP($E75,[2]Hybrid!$1:$1048576,J$2,FALSE)</f>
        <v>2.12037396E-2</v>
      </c>
      <c r="K75" s="192">
        <f>+VLOOKUP($E75,[2]Hybrid!$1:$1048576,K$2,FALSE)</f>
        <v>2.1564153999999999E-2</v>
      </c>
      <c r="L75" s="192">
        <f>+VLOOKUP($E75,[2]Hybrid!$1:$1048576,L$2,FALSE)</f>
        <v>2.1789910199999998E-2</v>
      </c>
      <c r="M75" s="192">
        <f>+VLOOKUP($E75,[2]Hybrid!$1:$1048576,M$2,FALSE)</f>
        <v>2.1938436700000001E-2</v>
      </c>
      <c r="N75" s="192">
        <f>+VLOOKUP($E75,[2]Hybrid!$1:$1048576,N$2,FALSE)</f>
        <v>2.2025626999999999E-2</v>
      </c>
      <c r="O75" s="192">
        <f>+VLOOKUP($E75,[2]Hybrid!$1:$1048576,O$2,FALSE)</f>
        <v>2.20602781E-2</v>
      </c>
      <c r="P75" s="192">
        <f>+VLOOKUP($E75,[2]Hybrid!$1:$1048576,P$2,FALSE)</f>
        <v>2.20475142E-2</v>
      </c>
      <c r="Q75" s="192">
        <f>+VLOOKUP($E75,[2]Hybrid!$1:$1048576,Q$2,FALSE)</f>
        <v>2.1990019600000001E-2</v>
      </c>
      <c r="R75" s="192">
        <f>+VLOOKUP($E75,[2]Hybrid!$1:$1048576,R$2,FALSE)</f>
        <v>2.1888837899999999E-2</v>
      </c>
      <c r="S75" s="192">
        <f>+VLOOKUP($E75,[2]Hybrid!$1:$1048576,S$2,FALSE)</f>
        <v>2.1743905599999998E-2</v>
      </c>
      <c r="T75" s="192">
        <f>+VLOOKUP($E75,[2]Hybrid!$1:$1048576,T$2,FALSE)</f>
        <v>2.1554397499999999E-2</v>
      </c>
      <c r="U75" s="192">
        <f>+VLOOKUP($E75,[2]Hybrid!$1:$1048576,U$2,FALSE)</f>
        <v>2.1318937999999999E-2</v>
      </c>
      <c r="V75" s="192">
        <f>+VLOOKUP($E75,[2]Hybrid!$1:$1048576,V$2,FALSE)</f>
        <v>2.10554001E-2</v>
      </c>
      <c r="W75" s="192">
        <f>+VLOOKUP($E75,[2]Hybrid!$1:$1048576,W$2,FALSE)</f>
        <v>2.0781071599999999E-2</v>
      </c>
      <c r="X75" s="192">
        <f>+VLOOKUP($E75,[2]Hybrid!$1:$1048576,X$2,FALSE)</f>
        <v>2.04911511E-2</v>
      </c>
      <c r="Y75" s="192">
        <f>+VLOOKUP($E75,[2]Hybrid!$1:$1048576,Y$2,FALSE)</f>
        <v>2.0182544E-2</v>
      </c>
      <c r="Z75" s="192">
        <f>+VLOOKUP($E75,[2]Hybrid!$1:$1048576,Z$2,FALSE)</f>
        <v>1.98538217E-2</v>
      </c>
      <c r="AA75" s="192">
        <f>+VLOOKUP($E75,[2]Hybrid!$1:$1048576,AA$2,FALSE)</f>
        <v>1.9504474800000001E-2</v>
      </c>
      <c r="AB75" s="192">
        <f>+VLOOKUP($E75,[2]Hybrid!$1:$1048576,AB$2,FALSE)</f>
        <v>1.9134464300000001E-2</v>
      </c>
      <c r="AC75" s="192">
        <f>+VLOOKUP($E75,[2]Hybrid!$1:$1048576,AC$2,FALSE)</f>
        <v>1.8743985899999999E-2</v>
      </c>
      <c r="AD75" s="192">
        <f>+VLOOKUP($E75,[2]Hybrid!$1:$1048576,AD$2,FALSE)</f>
        <v>1.8333357299999999E-2</v>
      </c>
      <c r="AE75" s="192">
        <f>+VLOOKUP($E75,[2]Hybrid!$1:$1048576,AE$2,FALSE)</f>
        <v>1.7902970599999998E-2</v>
      </c>
      <c r="AF75" s="192">
        <f>+VLOOKUP($E75,[2]Hybrid!$1:$1048576,AF$2,FALSE)</f>
        <v>1.74532781E-2</v>
      </c>
      <c r="AG75" s="192">
        <f>+VLOOKUP($E75,[2]Hybrid!$1:$1048576,AG$2,FALSE)</f>
        <v>1.6984794099999999E-2</v>
      </c>
      <c r="AH75" s="192">
        <f>+VLOOKUP($E75,[2]Hybrid!$1:$1048576,AH$2,FALSE)</f>
        <v>1.64981043E-2</v>
      </c>
      <c r="AI75" s="192">
        <f>+VLOOKUP($E75,[2]Hybrid!$1:$1048576,AI$2,FALSE)</f>
        <v>1.5993876899999999E-2</v>
      </c>
      <c r="AJ75" s="192">
        <f>+VLOOKUP($E75,[2]Hybrid!$1:$1048576,AJ$2,FALSE)</f>
        <v>1.54728755E-2</v>
      </c>
      <c r="AK75" s="192">
        <f>+VLOOKUP($E75,[2]Hybrid!$1:$1048576,AK$2,FALSE)</f>
        <v>1.49359707E-2</v>
      </c>
      <c r="AL75" s="192">
        <f>+VLOOKUP($E75,[2]Hybrid!$1:$1048576,AL$2,FALSE)</f>
        <v>1.4384152399999999E-2</v>
      </c>
      <c r="AM75" s="192">
        <f>+VLOOKUP($E75,[2]Hybrid!$1:$1048576,AM$2,FALSE)</f>
        <v>1.3818542600000001E-2</v>
      </c>
      <c r="AN75" s="192">
        <f>+VLOOKUP($E75,[2]Hybrid!$1:$1048576,AN$2,FALSE)</f>
        <v>1.3240408299999999E-2</v>
      </c>
      <c r="AO75" s="192">
        <f>+VLOOKUP($E75,[2]Hybrid!$1:$1048576,AO$2,FALSE)</f>
        <v>1.2651176E-2</v>
      </c>
    </row>
    <row r="76" spans="1:41" ht="15" customHeight="1" x14ac:dyDescent="0.25">
      <c r="A76" s="521"/>
      <c r="B76" s="531"/>
      <c r="C76" s="189"/>
      <c r="D76" s="190" t="s">
        <v>101</v>
      </c>
      <c r="E76" s="191" t="s">
        <v>174</v>
      </c>
      <c r="F76" s="192">
        <f>+VLOOKUP($E76,[2]Hybrid!$1:$1048576,F$2,FALSE)</f>
        <v>1.00637E-2</v>
      </c>
      <c r="G76" s="192">
        <f>+VLOOKUP($E76,[2]Hybrid!$1:$1048576,G$2,FALSE)</f>
        <v>1.12432264E-2</v>
      </c>
      <c r="H76" s="192">
        <f>+VLOOKUP($E76,[2]Hybrid!$1:$1048576,H$2,FALSE)</f>
        <v>1.1983601700000001E-2</v>
      </c>
      <c r="I76" s="192">
        <f>+VLOOKUP($E76,[2]Hybrid!$1:$1048576,I$2,FALSE)</f>
        <v>1.2418476499999999E-2</v>
      </c>
      <c r="J76" s="192">
        <f>+VLOOKUP($E76,[2]Hybrid!$1:$1048576,J$2,FALSE)</f>
        <v>1.2644705399999999E-2</v>
      </c>
      <c r="K76" s="192">
        <f>+VLOOKUP($E76,[2]Hybrid!$1:$1048576,K$2,FALSE)</f>
        <v>1.2728446799999999E-2</v>
      </c>
      <c r="L76" s="192">
        <f>+VLOOKUP($E76,[2]Hybrid!$1:$1048576,L$2,FALSE)</f>
        <v>1.2725383700000001E-2</v>
      </c>
      <c r="M76" s="192">
        <f>+VLOOKUP($E76,[2]Hybrid!$1:$1048576,M$2,FALSE)</f>
        <v>1.26723501E-2</v>
      </c>
      <c r="N76" s="192">
        <f>+VLOOKUP($E76,[2]Hybrid!$1:$1048576,N$2,FALSE)</f>
        <v>1.25805968E-2</v>
      </c>
      <c r="O76" s="192">
        <f>+VLOOKUP($E76,[2]Hybrid!$1:$1048576,O$2,FALSE)</f>
        <v>1.2456411000000001E-2</v>
      </c>
      <c r="P76" s="192">
        <f>+VLOOKUP($E76,[2]Hybrid!$1:$1048576,P$2,FALSE)</f>
        <v>1.23035683E-2</v>
      </c>
      <c r="Q76" s="192">
        <f>+VLOOKUP($E76,[2]Hybrid!$1:$1048576,Q$2,FALSE)</f>
        <v>1.2124279999999999E-2</v>
      </c>
      <c r="R76" s="192">
        <f>+VLOOKUP($E76,[2]Hybrid!$1:$1048576,R$2,FALSE)</f>
        <v>1.19197712E-2</v>
      </c>
      <c r="S76" s="192">
        <f>+VLOOKUP($E76,[2]Hybrid!$1:$1048576,S$2,FALSE)</f>
        <v>1.16906466E-2</v>
      </c>
      <c r="T76" s="192">
        <f>+VLOOKUP($E76,[2]Hybrid!$1:$1048576,T$2,FALSE)</f>
        <v>1.1437121999999999E-2</v>
      </c>
      <c r="U76" s="192">
        <f>+VLOOKUP($E76,[2]Hybrid!$1:$1048576,U$2,FALSE)</f>
        <v>1.11591676E-2</v>
      </c>
      <c r="V76" s="192">
        <f>+VLOOKUP($E76,[2]Hybrid!$1:$1048576,V$2,FALSE)</f>
        <v>1.0866957E-2</v>
      </c>
      <c r="W76" s="192">
        <f>+VLOOKUP($E76,[2]Hybrid!$1:$1048576,W$2,FALSE)</f>
        <v>1.0570353899999999E-2</v>
      </c>
      <c r="X76" s="192">
        <f>+VLOOKUP($E76,[2]Hybrid!$1:$1048576,X$2,FALSE)</f>
        <v>1.0267790400000001E-2</v>
      </c>
      <c r="Y76" s="192">
        <f>+VLOOKUP($E76,[2]Hybrid!$1:$1048576,Y$2,FALSE)</f>
        <v>9.9584703699999999E-3</v>
      </c>
      <c r="Z76" s="192">
        <f>+VLOOKUP($E76,[2]Hybrid!$1:$1048576,Z$2,FALSE)</f>
        <v>9.6424167100000006E-3</v>
      </c>
      <c r="AA76" s="192">
        <f>+VLOOKUP($E76,[2]Hybrid!$1:$1048576,AA$2,FALSE)</f>
        <v>9.3201061100000003E-3</v>
      </c>
      <c r="AB76" s="192">
        <f>+VLOOKUP($E76,[2]Hybrid!$1:$1048576,AB$2,FALSE)</f>
        <v>8.9922438099999998E-3</v>
      </c>
      <c r="AC76" s="192">
        <f>+VLOOKUP($E76,[2]Hybrid!$1:$1048576,AC$2,FALSE)</f>
        <v>8.6596426399999996E-3</v>
      </c>
      <c r="AD76" s="192">
        <f>+VLOOKUP($E76,[2]Hybrid!$1:$1048576,AD$2,FALSE)</f>
        <v>8.3231638100000008E-3</v>
      </c>
      <c r="AE76" s="192">
        <f>+VLOOKUP($E76,[2]Hybrid!$1:$1048576,AE$2,FALSE)</f>
        <v>7.9836901100000003E-3</v>
      </c>
      <c r="AF76" s="192">
        <f>+VLOOKUP($E76,[2]Hybrid!$1:$1048576,AF$2,FALSE)</f>
        <v>7.6421153200000001E-3</v>
      </c>
      <c r="AG76" s="192">
        <f>+VLOOKUP($E76,[2]Hybrid!$1:$1048576,AG$2,FALSE)</f>
        <v>7.2993404900000003E-3</v>
      </c>
      <c r="AH76" s="192">
        <f>+VLOOKUP($E76,[2]Hybrid!$1:$1048576,AH$2,FALSE)</f>
        <v>6.9562725599999998E-3</v>
      </c>
      <c r="AI76" s="192">
        <f>+VLOOKUP($E76,[2]Hybrid!$1:$1048576,AI$2,FALSE)</f>
        <v>6.61382312E-3</v>
      </c>
      <c r="AJ76" s="192">
        <f>+VLOOKUP($E76,[2]Hybrid!$1:$1048576,AJ$2,FALSE)</f>
        <v>6.2729063800000002E-3</v>
      </c>
      <c r="AK76" s="192">
        <f>+VLOOKUP($E76,[2]Hybrid!$1:$1048576,AK$2,FALSE)</f>
        <v>5.93443611E-3</v>
      </c>
      <c r="AL76" s="192">
        <f>+VLOOKUP($E76,[2]Hybrid!$1:$1048576,AL$2,FALSE)</f>
        <v>5.5993220300000002E-3</v>
      </c>
      <c r="AM76" s="192">
        <f>+VLOOKUP($E76,[2]Hybrid!$1:$1048576,AM$2,FALSE)</f>
        <v>5.2684658699999999E-3</v>
      </c>
      <c r="AN76" s="192">
        <f>+VLOOKUP($E76,[2]Hybrid!$1:$1048576,AN$2,FALSE)</f>
        <v>4.9427574699999997E-3</v>
      </c>
      <c r="AO76" s="192">
        <f>+VLOOKUP($E76,[2]Hybrid!$1:$1048576,AO$2,FALSE)</f>
        <v>4.6230712300000002E-3</v>
      </c>
    </row>
    <row r="77" spans="1:41" ht="15" customHeight="1" x14ac:dyDescent="0.25">
      <c r="A77" s="521"/>
      <c r="B77" s="531"/>
      <c r="C77" s="189"/>
      <c r="D77" s="190" t="s">
        <v>103</v>
      </c>
      <c r="E77" s="191" t="s">
        <v>175</v>
      </c>
      <c r="F77" s="192">
        <f>+VLOOKUP($E77,[2]Hybrid!$1:$1048576,F$2,FALSE)</f>
        <v>4.8669999999999998E-3</v>
      </c>
      <c r="G77" s="192">
        <f>+VLOOKUP($E77,[2]Hybrid!$1:$1048576,G$2,FALSE)</f>
        <v>5.3438604900000004E-3</v>
      </c>
      <c r="H77" s="192">
        <f>+VLOOKUP($E77,[2]Hybrid!$1:$1048576,H$2,FALSE)</f>
        <v>5.5475076999999999E-3</v>
      </c>
      <c r="I77" s="192">
        <f>+VLOOKUP($E77,[2]Hybrid!$1:$1048576,I$2,FALSE)</f>
        <v>5.5717750000000002E-3</v>
      </c>
      <c r="J77" s="192">
        <f>+VLOOKUP($E77,[2]Hybrid!$1:$1048576,J$2,FALSE)</f>
        <v>5.4828269300000003E-3</v>
      </c>
      <c r="K77" s="192">
        <f>+VLOOKUP($E77,[2]Hybrid!$1:$1048576,K$2,FALSE)</f>
        <v>5.3240199699999997E-3</v>
      </c>
      <c r="L77" s="192">
        <f>+VLOOKUP($E77,[2]Hybrid!$1:$1048576,L$2,FALSE)</f>
        <v>5.1276577099999996E-3</v>
      </c>
      <c r="M77" s="192">
        <f>+VLOOKUP($E77,[2]Hybrid!$1:$1048576,M$2,FALSE)</f>
        <v>4.9138323100000004E-3</v>
      </c>
      <c r="N77" s="192">
        <f>+VLOOKUP($E77,[2]Hybrid!$1:$1048576,N$2,FALSE)</f>
        <v>4.6899396199999999E-3</v>
      </c>
      <c r="O77" s="192">
        <f>+VLOOKUP($E77,[2]Hybrid!$1:$1048576,O$2,FALSE)</f>
        <v>4.4602880299999996E-3</v>
      </c>
      <c r="P77" s="192">
        <f>+VLOOKUP($E77,[2]Hybrid!$1:$1048576,P$2,FALSE)</f>
        <v>4.2276719800000001E-3</v>
      </c>
      <c r="Q77" s="192">
        <f>+VLOOKUP($E77,[2]Hybrid!$1:$1048576,Q$2,FALSE)</f>
        <v>3.99402195E-3</v>
      </c>
      <c r="R77" s="192">
        <f>+VLOOKUP($E77,[2]Hybrid!$1:$1048576,R$2,FALSE)</f>
        <v>3.7607569500000002E-3</v>
      </c>
      <c r="S77" s="192">
        <f>+VLOOKUP($E77,[2]Hybrid!$1:$1048576,S$2,FALSE)</f>
        <v>3.5289835900000001E-3</v>
      </c>
      <c r="T77" s="192">
        <f>+VLOOKUP($E77,[2]Hybrid!$1:$1048576,T$2,FALSE)</f>
        <v>3.2996120700000001E-3</v>
      </c>
      <c r="U77" s="192">
        <f>+VLOOKUP($E77,[2]Hybrid!$1:$1048576,U$2,FALSE)</f>
        <v>3.0734265600000001E-3</v>
      </c>
      <c r="V77" s="192">
        <f>+VLOOKUP($E77,[2]Hybrid!$1:$1048576,V$2,FALSE)</f>
        <v>2.85389185E-3</v>
      </c>
      <c r="W77" s="192">
        <f>+VLOOKUP($E77,[2]Hybrid!$1:$1048576,W$2,FALSE)</f>
        <v>2.64395477E-3</v>
      </c>
      <c r="X77" s="192">
        <f>+VLOOKUP($E77,[2]Hybrid!$1:$1048576,X$2,FALSE)</f>
        <v>2.4433411500000002E-3</v>
      </c>
      <c r="Y77" s="192">
        <f>+VLOOKUP($E77,[2]Hybrid!$1:$1048576,Y$2,FALSE)</f>
        <v>2.2519308199999998E-3</v>
      </c>
      <c r="Z77" s="192">
        <f>+VLOOKUP($E77,[2]Hybrid!$1:$1048576,Z$2,FALSE)</f>
        <v>2.06976637E-3</v>
      </c>
      <c r="AA77" s="192">
        <f>+VLOOKUP($E77,[2]Hybrid!$1:$1048576,AA$2,FALSE)</f>
        <v>1.8969430999999999E-3</v>
      </c>
      <c r="AB77" s="192">
        <f>+VLOOKUP($E77,[2]Hybrid!$1:$1048576,AB$2,FALSE)</f>
        <v>1.7335417700000001E-3</v>
      </c>
      <c r="AC77" s="192">
        <f>+VLOOKUP($E77,[2]Hybrid!$1:$1048576,AC$2,FALSE)</f>
        <v>1.5795949799999999E-3</v>
      </c>
      <c r="AD77" s="192">
        <f>+VLOOKUP($E77,[2]Hybrid!$1:$1048576,AD$2,FALSE)</f>
        <v>1.4350742E-3</v>
      </c>
      <c r="AE77" s="192">
        <f>+VLOOKUP($E77,[2]Hybrid!$1:$1048576,AE$2,FALSE)</f>
        <v>1.29988792E-3</v>
      </c>
      <c r="AF77" s="192">
        <f>+VLOOKUP($E77,[2]Hybrid!$1:$1048576,AF$2,FALSE)</f>
        <v>1.1738851900000001E-3</v>
      </c>
      <c r="AG77" s="192">
        <f>+VLOOKUP($E77,[2]Hybrid!$1:$1048576,AG$2,FALSE)</f>
        <v>1.0568613599999999E-3</v>
      </c>
      <c r="AH77" s="192">
        <f>+VLOOKUP($E77,[2]Hybrid!$1:$1048576,AH$2,FALSE)</f>
        <v>9.4856451900000003E-4</v>
      </c>
      <c r="AI77" s="192">
        <f>+VLOOKUP($E77,[2]Hybrid!$1:$1048576,AI$2,FALSE)</f>
        <v>8.4870197000000002E-4</v>
      </c>
      <c r="AJ77" s="192">
        <f>+VLOOKUP($E77,[2]Hybrid!$1:$1048576,AJ$2,FALSE)</f>
        <v>7.5694644299999995E-4</v>
      </c>
      <c r="AK77" s="192">
        <f>+VLOOKUP($E77,[2]Hybrid!$1:$1048576,AK$2,FALSE)</f>
        <v>6.7294211400000003E-4</v>
      </c>
      <c r="AL77" s="192">
        <f>+VLOOKUP($E77,[2]Hybrid!$1:$1048576,AL$2,FALSE)</f>
        <v>5.9631043299999997E-4</v>
      </c>
      <c r="AM77" s="192">
        <f>+VLOOKUP($E77,[2]Hybrid!$1:$1048576,AM$2,FALSE)</f>
        <v>5.2665577500000005E-4</v>
      </c>
      <c r="AN77" s="192">
        <f>+VLOOKUP($E77,[2]Hybrid!$1:$1048576,AN$2,FALSE)</f>
        <v>4.6357092300000001E-4</v>
      </c>
      <c r="AO77" s="192">
        <f>+VLOOKUP($E77,[2]Hybrid!$1:$1048576,AO$2,FALSE)</f>
        <v>4.0664230300000001E-4</v>
      </c>
    </row>
    <row r="78" spans="1:41" ht="15" customHeight="1" x14ac:dyDescent="0.25">
      <c r="A78" s="521"/>
      <c r="B78" s="531"/>
      <c r="C78" s="193"/>
      <c r="D78" s="194" t="s">
        <v>105</v>
      </c>
      <c r="E78" s="197" t="s">
        <v>176</v>
      </c>
      <c r="F78" s="196">
        <f>+VLOOKUP($E78,[2]Hybrid!$1:$1048576,F$2,FALSE)</f>
        <v>9.1374000000000004E-3</v>
      </c>
      <c r="G78" s="196">
        <f>+VLOOKUP($E78,[2]Hybrid!$1:$1048576,G$2,FALSE)</f>
        <v>9.8813838600000006E-3</v>
      </c>
      <c r="H78" s="196">
        <f>+VLOOKUP($E78,[2]Hybrid!$1:$1048576,H$2,FALSE)</f>
        <v>1.0024787300000001E-2</v>
      </c>
      <c r="I78" s="196">
        <f>+VLOOKUP($E78,[2]Hybrid!$1:$1048576,I$2,FALSE)</f>
        <v>9.7971676700000006E-3</v>
      </c>
      <c r="J78" s="196">
        <f>+VLOOKUP($E78,[2]Hybrid!$1:$1048576,J$2,FALSE)</f>
        <v>9.3562738600000001E-3</v>
      </c>
      <c r="K78" s="196">
        <f>+VLOOKUP($E78,[2]Hybrid!$1:$1048576,K$2,FALSE)</f>
        <v>8.8018199200000004E-3</v>
      </c>
      <c r="L78" s="196">
        <f>+VLOOKUP($E78,[2]Hybrid!$1:$1048576,L$2,FALSE)</f>
        <v>8.2021082499999995E-3</v>
      </c>
      <c r="M78" s="196">
        <f>+VLOOKUP($E78,[2]Hybrid!$1:$1048576,M$2,FALSE)</f>
        <v>7.5971521399999997E-3</v>
      </c>
      <c r="N78" s="196">
        <f>+VLOOKUP($E78,[2]Hybrid!$1:$1048576,N$2,FALSE)</f>
        <v>7.0021487800000001E-3</v>
      </c>
      <c r="O78" s="196">
        <f>+VLOOKUP($E78,[2]Hybrid!$1:$1048576,O$2,FALSE)</f>
        <v>6.4252313300000004E-3</v>
      </c>
      <c r="P78" s="196">
        <f>+VLOOKUP($E78,[2]Hybrid!$1:$1048576,P$2,FALSE)</f>
        <v>5.8710592800000003E-3</v>
      </c>
      <c r="Q78" s="196">
        <f>+VLOOKUP($E78,[2]Hybrid!$1:$1048576,Q$2,FALSE)</f>
        <v>5.3423523700000001E-3</v>
      </c>
      <c r="R78" s="196">
        <f>+VLOOKUP($E78,[2]Hybrid!$1:$1048576,R$2,FALSE)</f>
        <v>4.84068348E-3</v>
      </c>
      <c r="S78" s="196">
        <f>+VLOOKUP($E78,[2]Hybrid!$1:$1048576,S$2,FALSE)</f>
        <v>4.3669061800000004E-3</v>
      </c>
      <c r="T78" s="196">
        <f>+VLOOKUP($E78,[2]Hybrid!$1:$1048576,T$2,FALSE)</f>
        <v>3.9213973800000003E-3</v>
      </c>
      <c r="U78" s="196">
        <f>+VLOOKUP($E78,[2]Hybrid!$1:$1048576,U$2,FALSE)</f>
        <v>3.50420376E-3</v>
      </c>
      <c r="V78" s="196">
        <f>+VLOOKUP($E78,[2]Hybrid!$1:$1048576,V$2,FALSE)</f>
        <v>3.11820189E-3</v>
      </c>
      <c r="W78" s="196">
        <f>+VLOOKUP($E78,[2]Hybrid!$1:$1048576,W$2,FALSE)</f>
        <v>2.7652003400000002E-3</v>
      </c>
      <c r="X78" s="196">
        <f>+VLOOKUP($E78,[2]Hybrid!$1:$1048576,X$2,FALSE)</f>
        <v>2.4432665100000001E-3</v>
      </c>
      <c r="Y78" s="196">
        <f>+VLOOKUP($E78,[2]Hybrid!$1:$1048576,Y$2,FALSE)</f>
        <v>2.1506094399999999E-3</v>
      </c>
      <c r="Z78" s="196">
        <f>+VLOOKUP($E78,[2]Hybrid!$1:$1048576,Z$2,FALSE)</f>
        <v>1.88560045E-3</v>
      </c>
      <c r="AA78" s="196">
        <f>+VLOOKUP($E78,[2]Hybrid!$1:$1048576,AA$2,FALSE)</f>
        <v>1.64665942E-3</v>
      </c>
      <c r="AB78" s="196">
        <f>+VLOOKUP($E78,[2]Hybrid!$1:$1048576,AB$2,FALSE)</f>
        <v>1.43219589E-3</v>
      </c>
      <c r="AC78" s="196">
        <f>+VLOOKUP($E78,[2]Hybrid!$1:$1048576,AC$2,FALSE)</f>
        <v>1.24059212E-3</v>
      </c>
      <c r="AD78" s="196">
        <f>+VLOOKUP($E78,[2]Hybrid!$1:$1048576,AD$2,FALSE)</f>
        <v>1.0702096499999999E-3</v>
      </c>
      <c r="AE78" s="196">
        <f>+VLOOKUP($E78,[2]Hybrid!$1:$1048576,AE$2,FALSE)</f>
        <v>9.1940669200000005E-4</v>
      </c>
      <c r="AF78" s="196">
        <f>+VLOOKUP($E78,[2]Hybrid!$1:$1048576,AF$2,FALSE)</f>
        <v>7.8655826299999995E-4</v>
      </c>
      <c r="AG78" s="196">
        <f>+VLOOKUP($E78,[2]Hybrid!$1:$1048576,AG$2,FALSE)</f>
        <v>6.7007548400000003E-4</v>
      </c>
      <c r="AH78" s="196">
        <f>+VLOOKUP($E78,[2]Hybrid!$1:$1048576,AH$2,FALSE)</f>
        <v>5.6842218E-4</v>
      </c>
      <c r="AI78" s="196">
        <f>+VLOOKUP($E78,[2]Hybrid!$1:$1048576,AI$2,FALSE)</f>
        <v>4.80128373E-4</v>
      </c>
      <c r="AJ78" s="196">
        <f>+VLOOKUP($E78,[2]Hybrid!$1:$1048576,AJ$2,FALSE)</f>
        <v>4.0380072499999998E-4</v>
      </c>
      <c r="AK78" s="196">
        <f>+VLOOKUP($E78,[2]Hybrid!$1:$1048576,AK$2,FALSE)</f>
        <v>3.3813021099999999E-4</v>
      </c>
      <c r="AL78" s="196">
        <f>+VLOOKUP($E78,[2]Hybrid!$1:$1048576,AL$2,FALSE)</f>
        <v>2.8189732E-4</v>
      </c>
      <c r="AM78" s="196">
        <f>+VLOOKUP($E78,[2]Hybrid!$1:$1048576,AM$2,FALSE)</f>
        <v>2.3397508499999999E-4</v>
      </c>
      <c r="AN78" s="196">
        <f>+VLOOKUP($E78,[2]Hybrid!$1:$1048576,AN$2,FALSE)</f>
        <v>1.9333019799999999E-4</v>
      </c>
      <c r="AO78" s="196">
        <f>+VLOOKUP($E78,[2]Hybrid!$1:$1048576,AO$2,FALSE)</f>
        <v>1.59022437E-4</v>
      </c>
    </row>
    <row r="79" spans="1:41" s="21" customFormat="1" ht="15" customHeight="1" x14ac:dyDescent="0.25">
      <c r="A79" s="521"/>
      <c r="B79" s="531"/>
      <c r="C79" s="184" t="s">
        <v>177</v>
      </c>
      <c r="D79" s="187"/>
      <c r="E79" s="188" t="s">
        <v>178</v>
      </c>
      <c r="F79" s="186">
        <f>+VLOOKUP($E79,[2]Hybrid!$1:$1048576,F$2,FALSE)</f>
        <v>1886.229</v>
      </c>
      <c r="G79" s="186">
        <f>+VLOOKUP($E79,[2]Hybrid!$1:$1048576,G$2,FALSE)</f>
        <v>2126.9764409999998</v>
      </c>
      <c r="H79" s="186">
        <f>+VLOOKUP($E79,[2]Hybrid!$1:$1048576,H$2,FALSE)</f>
        <v>2294.4419539999999</v>
      </c>
      <c r="I79" s="186">
        <f>+VLOOKUP($E79,[2]Hybrid!$1:$1048576,I$2,FALSE)</f>
        <v>2411.5024539999999</v>
      </c>
      <c r="J79" s="186">
        <f>+VLOOKUP($E79,[2]Hybrid!$1:$1048576,J$2,FALSE)</f>
        <v>2495.0188229999999</v>
      </c>
      <c r="K79" s="186">
        <f>+VLOOKUP($E79,[2]Hybrid!$1:$1048576,K$2,FALSE)</f>
        <v>2556.7024940000001</v>
      </c>
      <c r="L79" s="186">
        <f>+VLOOKUP($E79,[2]Hybrid!$1:$1048576,L$2,FALSE)</f>
        <v>2604.3377340000002</v>
      </c>
      <c r="M79" s="186">
        <f>+VLOOKUP($E79,[2]Hybrid!$1:$1048576,M$2,FALSE)</f>
        <v>2642.9422420000001</v>
      </c>
      <c r="N79" s="186">
        <f>+VLOOKUP($E79,[2]Hybrid!$1:$1048576,N$2,FALSE)</f>
        <v>2675.6871430000001</v>
      </c>
      <c r="O79" s="186">
        <f>+VLOOKUP($E79,[2]Hybrid!$1:$1048576,O$2,FALSE)</f>
        <v>2704.5564129999998</v>
      </c>
      <c r="P79" s="186">
        <f>+VLOOKUP($E79,[2]Hybrid!$1:$1048576,P$2,FALSE)</f>
        <v>2730.7906240000002</v>
      </c>
      <c r="Q79" s="186">
        <f>+VLOOKUP($E79,[2]Hybrid!$1:$1048576,Q$2,FALSE)</f>
        <v>2755.1727989999999</v>
      </c>
      <c r="R79" s="186">
        <f>+VLOOKUP($E79,[2]Hybrid!$1:$1048576,R$2,FALSE)</f>
        <v>2778.206803</v>
      </c>
      <c r="S79" s="186">
        <f>+VLOOKUP($E79,[2]Hybrid!$1:$1048576,S$2,FALSE)</f>
        <v>2800.2260900000001</v>
      </c>
      <c r="T79" s="186">
        <f>+VLOOKUP($E79,[2]Hybrid!$1:$1048576,T$2,FALSE)</f>
        <v>2821.458932</v>
      </c>
      <c r="U79" s="186">
        <f>+VLOOKUP($E79,[2]Hybrid!$1:$1048576,U$2,FALSE)</f>
        <v>2842.0671689999999</v>
      </c>
      <c r="V79" s="186">
        <f>+VLOOKUP($E79,[2]Hybrid!$1:$1048576,V$2,FALSE)</f>
        <v>2862.1693679999998</v>
      </c>
      <c r="W79" s="186">
        <f>+VLOOKUP($E79,[2]Hybrid!$1:$1048576,W$2,FALSE)</f>
        <v>2881.85491</v>
      </c>
      <c r="X79" s="186">
        <f>+VLOOKUP($E79,[2]Hybrid!$1:$1048576,X$2,FALSE)</f>
        <v>2901.1928189999999</v>
      </c>
      <c r="Y79" s="186">
        <f>+VLOOKUP($E79,[2]Hybrid!$1:$1048576,Y$2,FALSE)</f>
        <v>2920.2375440000001</v>
      </c>
      <c r="Z79" s="186">
        <f>+VLOOKUP($E79,[2]Hybrid!$1:$1048576,Z$2,FALSE)</f>
        <v>2939.0329390000002</v>
      </c>
      <c r="AA79" s="186">
        <f>+VLOOKUP($E79,[2]Hybrid!$1:$1048576,AA$2,FALSE)</f>
        <v>2957.615119</v>
      </c>
      <c r="AB79" s="186">
        <f>+VLOOKUP($E79,[2]Hybrid!$1:$1048576,AB$2,FALSE)</f>
        <v>2976.0145440000001</v>
      </c>
      <c r="AC79" s="186">
        <f>+VLOOKUP($E79,[2]Hybrid!$1:$1048576,AC$2,FALSE)</f>
        <v>2994.2575569999999</v>
      </c>
      <c r="AD79" s="186">
        <f>+VLOOKUP($E79,[2]Hybrid!$1:$1048576,AD$2,FALSE)</f>
        <v>3012.3675020000001</v>
      </c>
      <c r="AE79" s="186">
        <f>+VLOOKUP($E79,[2]Hybrid!$1:$1048576,AE$2,FALSE)</f>
        <v>3030.3655189999999</v>
      </c>
      <c r="AF79" s="186">
        <f>+VLOOKUP($E79,[2]Hybrid!$1:$1048576,AF$2,FALSE)</f>
        <v>3048.2710780000002</v>
      </c>
      <c r="AG79" s="186">
        <f>+VLOOKUP($E79,[2]Hybrid!$1:$1048576,AG$2,FALSE)</f>
        <v>3066.102324</v>
      </c>
      <c r="AH79" s="186">
        <f>+VLOOKUP($E79,[2]Hybrid!$1:$1048576,AH$2,FALSE)</f>
        <v>3083.8762769999998</v>
      </c>
      <c r="AI79" s="186">
        <f>+VLOOKUP($E79,[2]Hybrid!$1:$1048576,AI$2,FALSE)</f>
        <v>3101.6089240000001</v>
      </c>
      <c r="AJ79" s="186">
        <f>+VLOOKUP($E79,[2]Hybrid!$1:$1048576,AJ$2,FALSE)</f>
        <v>3119.3152610000002</v>
      </c>
      <c r="AK79" s="186">
        <f>+VLOOKUP($E79,[2]Hybrid!$1:$1048576,AK$2,FALSE)</f>
        <v>3137.0092800000002</v>
      </c>
      <c r="AL79" s="186">
        <f>+VLOOKUP($E79,[2]Hybrid!$1:$1048576,AL$2,FALSE)</f>
        <v>3154.703951</v>
      </c>
      <c r="AM79" s="186">
        <f>+VLOOKUP($E79,[2]Hybrid!$1:$1048576,AM$2,FALSE)</f>
        <v>3172.4111990000001</v>
      </c>
      <c r="AN79" s="186">
        <f>+VLOOKUP($E79,[2]Hybrid!$1:$1048576,AN$2,FALSE)</f>
        <v>3190.1418859999999</v>
      </c>
      <c r="AO79" s="186">
        <f>+VLOOKUP($E79,[2]Hybrid!$1:$1048576,AO$2,FALSE)</f>
        <v>3207.9058089999999</v>
      </c>
    </row>
    <row r="80" spans="1:41" s="21" customFormat="1" ht="15" customHeight="1" x14ac:dyDescent="0.25">
      <c r="A80" s="521"/>
      <c r="B80" s="531"/>
      <c r="C80" s="184" t="s">
        <v>91</v>
      </c>
      <c r="D80" s="187"/>
      <c r="E80" s="188" t="s">
        <v>179</v>
      </c>
      <c r="F80" s="186">
        <f>+VLOOKUP($E80,[2]Hybrid!$1:$1048576,F$2,FALSE)</f>
        <v>1868.8030000000001</v>
      </c>
      <c r="G80" s="186">
        <f>+VLOOKUP($E80,[2]Hybrid!$1:$1048576,G$2,FALSE)</f>
        <v>2107.3250870000002</v>
      </c>
      <c r="H80" s="186">
        <f>+VLOOKUP($E80,[2]Hybrid!$1:$1048576,H$2,FALSE)</f>
        <v>2273.2377780000002</v>
      </c>
      <c r="I80" s="186">
        <f>+VLOOKUP($E80,[2]Hybrid!$1:$1048576,I$2,FALSE)</f>
        <v>2389.2031860000002</v>
      </c>
      <c r="J80" s="186">
        <f>+VLOOKUP($E80,[2]Hybrid!$1:$1048576,J$2,FALSE)</f>
        <v>2471.92445</v>
      </c>
      <c r="K80" s="186">
        <f>+VLOOKUP($E80,[2]Hybrid!$1:$1048576,K$2,FALSE)</f>
        <v>2533.0045060000002</v>
      </c>
      <c r="L80" s="186">
        <f>+VLOOKUP($E80,[2]Hybrid!$1:$1048576,L$2,FALSE)</f>
        <v>2580.1564579999999</v>
      </c>
      <c r="M80" s="186">
        <f>+VLOOKUP($E80,[2]Hybrid!$1:$1048576,M$2,FALSE)</f>
        <v>2618.3527589999999</v>
      </c>
      <c r="N80" s="186">
        <f>+VLOOKUP($E80,[2]Hybrid!$1:$1048576,N$2,FALSE)</f>
        <v>2650.7362499999999</v>
      </c>
      <c r="O80" s="186">
        <f>+VLOOKUP($E80,[2]Hybrid!$1:$1048576,O$2,FALSE)</f>
        <v>2679.2733020000001</v>
      </c>
      <c r="P80" s="186">
        <f>+VLOOKUP($E80,[2]Hybrid!$1:$1048576,P$2,FALSE)</f>
        <v>2705.193428</v>
      </c>
      <c r="Q80" s="186">
        <f>+VLOOKUP($E80,[2]Hybrid!$1:$1048576,Q$2,FALSE)</f>
        <v>2729.2725620000001</v>
      </c>
      <c r="R80" s="186">
        <f>+VLOOKUP($E80,[2]Hybrid!$1:$1048576,R$2,FALSE)</f>
        <v>2752.0098790000002</v>
      </c>
      <c r="S80" s="186">
        <f>+VLOOKUP($E80,[2]Hybrid!$1:$1048576,S$2,FALSE)</f>
        <v>2773.7355990000001</v>
      </c>
      <c r="T80" s="186">
        <f>+VLOOKUP($E80,[2]Hybrid!$1:$1048576,T$2,FALSE)</f>
        <v>2794.6756700000001</v>
      </c>
      <c r="U80" s="186">
        <f>+VLOOKUP($E80,[2]Hybrid!$1:$1048576,U$2,FALSE)</f>
        <v>2814.9901730000001</v>
      </c>
      <c r="V80" s="186">
        <f>+VLOOKUP($E80,[2]Hybrid!$1:$1048576,V$2,FALSE)</f>
        <v>2834.7962779999998</v>
      </c>
      <c r="W80" s="186">
        <f>+VLOOKUP($E80,[2]Hybrid!$1:$1048576,W$2,FALSE)</f>
        <v>2854.1822010000001</v>
      </c>
      <c r="X80" s="186">
        <f>+VLOOKUP($E80,[2]Hybrid!$1:$1048576,X$2,FALSE)</f>
        <v>2873.2159379999998</v>
      </c>
      <c r="Y80" s="186">
        <f>+VLOOKUP($E80,[2]Hybrid!$1:$1048576,Y$2,FALSE)</f>
        <v>2891.9509870000002</v>
      </c>
      <c r="Z80" s="186">
        <f>+VLOOKUP($E80,[2]Hybrid!$1:$1048576,Z$2,FALSE)</f>
        <v>2910.4302859999998</v>
      </c>
      <c r="AA80" s="186">
        <f>+VLOOKUP($E80,[2]Hybrid!$1:$1048576,AA$2,FALSE)</f>
        <v>2928.6890290000001</v>
      </c>
      <c r="AB80" s="186">
        <f>+VLOOKUP($E80,[2]Hybrid!$1:$1048576,AB$2,FALSE)</f>
        <v>2946.7567290000002</v>
      </c>
      <c r="AC80" s="186">
        <f>+VLOOKUP($E80,[2]Hybrid!$1:$1048576,AC$2,FALSE)</f>
        <v>2964.6587330000002</v>
      </c>
      <c r="AD80" s="186">
        <f>+VLOOKUP($E80,[2]Hybrid!$1:$1048576,AD$2,FALSE)</f>
        <v>2982.4173249999999</v>
      </c>
      <c r="AE80" s="186">
        <f>+VLOOKUP($E80,[2]Hybrid!$1:$1048576,AE$2,FALSE)</f>
        <v>3000.0525069999999</v>
      </c>
      <c r="AF80" s="186">
        <f>+VLOOKUP($E80,[2]Hybrid!$1:$1048576,AF$2,FALSE)</f>
        <v>3017.5825260000001</v>
      </c>
      <c r="AG80" s="186">
        <f>+VLOOKUP($E80,[2]Hybrid!$1:$1048576,AG$2,FALSE)</f>
        <v>3035.0242050000002</v>
      </c>
      <c r="AH80" s="186">
        <f>+VLOOKUP($E80,[2]Hybrid!$1:$1048576,AH$2,FALSE)</f>
        <v>3052.3931360000001</v>
      </c>
      <c r="AI80" s="186">
        <f>+VLOOKUP($E80,[2]Hybrid!$1:$1048576,AI$2,FALSE)</f>
        <v>3069.7037690000002</v>
      </c>
      <c r="AJ80" s="186">
        <f>+VLOOKUP($E80,[2]Hybrid!$1:$1048576,AJ$2,FALSE)</f>
        <v>3086.9694399999998</v>
      </c>
      <c r="AK80" s="186">
        <f>+VLOOKUP($E80,[2]Hybrid!$1:$1048576,AK$2,FALSE)</f>
        <v>3104.2023549999999</v>
      </c>
      <c r="AL80" s="186">
        <f>+VLOOKUP($E80,[2]Hybrid!$1:$1048576,AL$2,FALSE)</f>
        <v>3121.4135620000002</v>
      </c>
      <c r="AM80" s="186">
        <f>+VLOOKUP($E80,[2]Hybrid!$1:$1048576,AM$2,FALSE)</f>
        <v>3138.6129150000002</v>
      </c>
      <c r="AN80" s="186">
        <f>+VLOOKUP($E80,[2]Hybrid!$1:$1048576,AN$2,FALSE)</f>
        <v>3155.8090529999999</v>
      </c>
      <c r="AO80" s="186">
        <f>+VLOOKUP($E80,[2]Hybrid!$1:$1048576,AO$2,FALSE)</f>
        <v>3173.009376</v>
      </c>
    </row>
    <row r="81" spans="1:41" ht="15" customHeight="1" x14ac:dyDescent="0.25">
      <c r="A81" s="521"/>
      <c r="B81" s="531"/>
      <c r="C81" s="189"/>
      <c r="D81" s="190" t="s">
        <v>93</v>
      </c>
      <c r="E81" s="191" t="s">
        <v>180</v>
      </c>
      <c r="F81" s="192">
        <f>+VLOOKUP($E81,[2]Hybrid!$1:$1048576,F$2,FALSE)</f>
        <v>528.68436870000005</v>
      </c>
      <c r="G81" s="192">
        <f>+VLOOKUP($E81,[2]Hybrid!$1:$1048576,G$2,FALSE)</f>
        <v>599.67283229999998</v>
      </c>
      <c r="H81" s="192">
        <f>+VLOOKUP($E81,[2]Hybrid!$1:$1048576,H$2,FALSE)</f>
        <v>652.52066960000002</v>
      </c>
      <c r="I81" s="192">
        <f>+VLOOKUP($E81,[2]Hybrid!$1:$1048576,I$2,FALSE)</f>
        <v>692.64251679999995</v>
      </c>
      <c r="J81" s="192">
        <f>+VLOOKUP($E81,[2]Hybrid!$1:$1048576,J$2,FALSE)</f>
        <v>724.10353199999997</v>
      </c>
      <c r="K81" s="192">
        <f>+VLOOKUP($E81,[2]Hybrid!$1:$1048576,K$2,FALSE)</f>
        <v>749.80734910000001</v>
      </c>
      <c r="L81" s="192">
        <f>+VLOOKUP($E81,[2]Hybrid!$1:$1048576,L$2,FALSE)</f>
        <v>771.73921810000002</v>
      </c>
      <c r="M81" s="192">
        <f>+VLOOKUP($E81,[2]Hybrid!$1:$1048576,M$2,FALSE)</f>
        <v>791.21241199999997</v>
      </c>
      <c r="N81" s="192">
        <f>+VLOOKUP($E81,[2]Hybrid!$1:$1048576,N$2,FALSE)</f>
        <v>809.07593599999996</v>
      </c>
      <c r="O81" s="192">
        <f>+VLOOKUP($E81,[2]Hybrid!$1:$1048576,O$2,FALSE)</f>
        <v>825.87108860000001</v>
      </c>
      <c r="P81" s="192">
        <f>+VLOOKUP($E81,[2]Hybrid!$1:$1048576,P$2,FALSE)</f>
        <v>841.94136600000002</v>
      </c>
      <c r="Q81" s="192">
        <f>+VLOOKUP($E81,[2]Hybrid!$1:$1048576,Q$2,FALSE)</f>
        <v>857.50588219999997</v>
      </c>
      <c r="R81" s="192">
        <f>+VLOOKUP($E81,[2]Hybrid!$1:$1048576,R$2,FALSE)</f>
        <v>872.70667179999998</v>
      </c>
      <c r="S81" s="192">
        <f>+VLOOKUP($E81,[2]Hybrid!$1:$1048576,S$2,FALSE)</f>
        <v>887.63832930000001</v>
      </c>
      <c r="T81" s="192">
        <f>+VLOOKUP($E81,[2]Hybrid!$1:$1048576,T$2,FALSE)</f>
        <v>902.36619919999998</v>
      </c>
      <c r="U81" s="192">
        <f>+VLOOKUP($E81,[2]Hybrid!$1:$1048576,U$2,FALSE)</f>
        <v>916.93735230000004</v>
      </c>
      <c r="V81" s="192">
        <f>+VLOOKUP($E81,[2]Hybrid!$1:$1048576,V$2,FALSE)</f>
        <v>931.38720090000004</v>
      </c>
      <c r="W81" s="192">
        <f>+VLOOKUP($E81,[2]Hybrid!$1:$1048576,W$2,FALSE)</f>
        <v>945.7435107</v>
      </c>
      <c r="X81" s="192">
        <f>+VLOOKUP($E81,[2]Hybrid!$1:$1048576,X$2,FALSE)</f>
        <v>960.02888069999995</v>
      </c>
      <c r="Y81" s="192">
        <f>+VLOOKUP($E81,[2]Hybrid!$1:$1048576,Y$2,FALSE)</f>
        <v>974.26233079999997</v>
      </c>
      <c r="Z81" s="192">
        <f>+VLOOKUP($E81,[2]Hybrid!$1:$1048576,Z$2,FALSE)</f>
        <v>988.46036619999995</v>
      </c>
      <c r="AA81" s="192">
        <f>+VLOOKUP($E81,[2]Hybrid!$1:$1048576,AA$2,FALSE)</f>
        <v>1002.6377199999999</v>
      </c>
      <c r="AB81" s="192">
        <f>+VLOOKUP($E81,[2]Hybrid!$1:$1048576,AB$2,FALSE)</f>
        <v>1016.8078819999999</v>
      </c>
      <c r="AC81" s="192">
        <f>+VLOOKUP($E81,[2]Hybrid!$1:$1048576,AC$2,FALSE)</f>
        <v>1030.9834820000001</v>
      </c>
      <c r="AD81" s="192">
        <f>+VLOOKUP($E81,[2]Hybrid!$1:$1048576,AD$2,FALSE)</f>
        <v>1045.176553</v>
      </c>
      <c r="AE81" s="192">
        <f>+VLOOKUP($E81,[2]Hybrid!$1:$1048576,AE$2,FALSE)</f>
        <v>1059.3987139999999</v>
      </c>
      <c r="AF81" s="192">
        <f>+VLOOKUP($E81,[2]Hybrid!$1:$1048576,AF$2,FALSE)</f>
        <v>1073.661274</v>
      </c>
      <c r="AG81" s="192">
        <f>+VLOOKUP($E81,[2]Hybrid!$1:$1048576,AG$2,FALSE)</f>
        <v>1087.975291</v>
      </c>
      <c r="AH81" s="192">
        <f>+VLOOKUP($E81,[2]Hybrid!$1:$1048576,AH$2,FALSE)</f>
        <v>1102.351582</v>
      </c>
      <c r="AI81" s="192">
        <f>+VLOOKUP($E81,[2]Hybrid!$1:$1048576,AI$2,FALSE)</f>
        <v>1116.80071</v>
      </c>
      <c r="AJ81" s="192">
        <f>+VLOOKUP($E81,[2]Hybrid!$1:$1048576,AJ$2,FALSE)</f>
        <v>1131.3329510000001</v>
      </c>
      <c r="AK81" s="192">
        <f>+VLOOKUP($E81,[2]Hybrid!$1:$1048576,AK$2,FALSE)</f>
        <v>1145.958255</v>
      </c>
      <c r="AL81" s="192">
        <f>+VLOOKUP($E81,[2]Hybrid!$1:$1048576,AL$2,FALSE)</f>
        <v>1160.6861980000001</v>
      </c>
      <c r="AM81" s="192">
        <f>+VLOOKUP($E81,[2]Hybrid!$1:$1048576,AM$2,FALSE)</f>
        <v>1175.5259430000001</v>
      </c>
      <c r="AN81" s="192">
        <f>+VLOOKUP($E81,[2]Hybrid!$1:$1048576,AN$2,FALSE)</f>
        <v>1190.4862000000001</v>
      </c>
      <c r="AO81" s="192">
        <f>+VLOOKUP($E81,[2]Hybrid!$1:$1048576,AO$2,FALSE)</f>
        <v>1205.575196</v>
      </c>
    </row>
    <row r="82" spans="1:41" ht="15" customHeight="1" x14ac:dyDescent="0.25">
      <c r="A82" s="521"/>
      <c r="B82" s="531"/>
      <c r="C82" s="189"/>
      <c r="D82" s="190" t="s">
        <v>95</v>
      </c>
      <c r="E82" s="191" t="s">
        <v>181</v>
      </c>
      <c r="F82" s="192">
        <f>+VLOOKUP($E82,[2]Hybrid!$1:$1048576,F$2,FALSE)</f>
        <v>507.5668948</v>
      </c>
      <c r="G82" s="192">
        <f>+VLOOKUP($E82,[2]Hybrid!$1:$1048576,G$2,FALSE)</f>
        <v>575.04322830000001</v>
      </c>
      <c r="H82" s="192">
        <f>+VLOOKUP($E82,[2]Hybrid!$1:$1048576,H$2,FALSE)</f>
        <v>624.60040260000005</v>
      </c>
      <c r="I82" s="192">
        <f>+VLOOKUP($E82,[2]Hybrid!$1:$1048576,I$2,FALSE)</f>
        <v>661.60013049999998</v>
      </c>
      <c r="J82" s="192">
        <f>+VLOOKUP($E82,[2]Hybrid!$1:$1048576,J$2,FALSE)</f>
        <v>690.05534</v>
      </c>
      <c r="K82" s="192">
        <f>+VLOOKUP($E82,[2]Hybrid!$1:$1048576,K$2,FALSE)</f>
        <v>712.81732079999995</v>
      </c>
      <c r="L82" s="192">
        <f>+VLOOKUP($E82,[2]Hybrid!$1:$1048576,L$2,FALSE)</f>
        <v>731.82469830000002</v>
      </c>
      <c r="M82" s="192">
        <f>+VLOOKUP($E82,[2]Hybrid!$1:$1048576,M$2,FALSE)</f>
        <v>748.35290010000006</v>
      </c>
      <c r="N82" s="192">
        <f>+VLOOKUP($E82,[2]Hybrid!$1:$1048576,N$2,FALSE)</f>
        <v>763.22203019999995</v>
      </c>
      <c r="O82" s="192">
        <f>+VLOOKUP($E82,[2]Hybrid!$1:$1048576,O$2,FALSE)</f>
        <v>776.95215450000001</v>
      </c>
      <c r="P82" s="192">
        <f>+VLOOKUP($E82,[2]Hybrid!$1:$1048576,P$2,FALSE)</f>
        <v>789.87145190000001</v>
      </c>
      <c r="Q82" s="192">
        <f>+VLOOKUP($E82,[2]Hybrid!$1:$1048576,Q$2,FALSE)</f>
        <v>802.18799490000004</v>
      </c>
      <c r="R82" s="192">
        <f>+VLOOKUP($E82,[2]Hybrid!$1:$1048576,R$2,FALSE)</f>
        <v>814.03570930000001</v>
      </c>
      <c r="S82" s="192">
        <f>+VLOOKUP($E82,[2]Hybrid!$1:$1048576,S$2,FALSE)</f>
        <v>825.50300530000004</v>
      </c>
      <c r="T82" s="192">
        <f>+VLOOKUP($E82,[2]Hybrid!$1:$1048576,T$2,FALSE)</f>
        <v>836.65025130000004</v>
      </c>
      <c r="U82" s="192">
        <f>+VLOOKUP($E82,[2]Hybrid!$1:$1048576,U$2,FALSE)</f>
        <v>847.52026820000003</v>
      </c>
      <c r="V82" s="192">
        <f>+VLOOKUP($E82,[2]Hybrid!$1:$1048576,V$2,FALSE)</f>
        <v>858.14462639999999</v>
      </c>
      <c r="W82" s="192">
        <f>+VLOOKUP($E82,[2]Hybrid!$1:$1048576,W$2,FALSE)</f>
        <v>868.54745679999996</v>
      </c>
      <c r="X82" s="192">
        <f>+VLOOKUP($E82,[2]Hybrid!$1:$1048576,X$2,FALSE)</f>
        <v>878.74780290000001</v>
      </c>
      <c r="Y82" s="192">
        <f>+VLOOKUP($E82,[2]Hybrid!$1:$1048576,Y$2,FALSE)</f>
        <v>888.76112820000003</v>
      </c>
      <c r="Z82" s="192">
        <f>+VLOOKUP($E82,[2]Hybrid!$1:$1048576,Z$2,FALSE)</f>
        <v>898.60032850000005</v>
      </c>
      <c r="AA82" s="192">
        <f>+VLOOKUP($E82,[2]Hybrid!$1:$1048576,AA$2,FALSE)</f>
        <v>908.27643809999995</v>
      </c>
      <c r="AB82" s="192">
        <f>+VLOOKUP($E82,[2]Hybrid!$1:$1048576,AB$2,FALSE)</f>
        <v>917.79913299999998</v>
      </c>
      <c r="AC82" s="192">
        <f>+VLOOKUP($E82,[2]Hybrid!$1:$1048576,AC$2,FALSE)</f>
        <v>927.17709079999997</v>
      </c>
      <c r="AD82" s="192">
        <f>+VLOOKUP($E82,[2]Hybrid!$1:$1048576,AD$2,FALSE)</f>
        <v>936.41824120000001</v>
      </c>
      <c r="AE82" s="192">
        <f>+VLOOKUP($E82,[2]Hybrid!$1:$1048576,AE$2,FALSE)</f>
        <v>945.52993149999998</v>
      </c>
      <c r="AF82" s="192">
        <f>+VLOOKUP($E82,[2]Hybrid!$1:$1048576,AF$2,FALSE)</f>
        <v>954.5190255</v>
      </c>
      <c r="AG82" s="192">
        <f>+VLOOKUP($E82,[2]Hybrid!$1:$1048576,AG$2,FALSE)</f>
        <v>963.39195080000002</v>
      </c>
      <c r="AH82" s="192">
        <f>+VLOOKUP($E82,[2]Hybrid!$1:$1048576,AH$2,FALSE)</f>
        <v>972.15470870000001</v>
      </c>
      <c r="AI82" s="192">
        <f>+VLOOKUP($E82,[2]Hybrid!$1:$1048576,AI$2,FALSE)</f>
        <v>980.812859</v>
      </c>
      <c r="AJ82" s="192">
        <f>+VLOOKUP($E82,[2]Hybrid!$1:$1048576,AJ$2,FALSE)</f>
        <v>989.37148920000004</v>
      </c>
      <c r="AK82" s="192">
        <f>+VLOOKUP($E82,[2]Hybrid!$1:$1048576,AK$2,FALSE)</f>
        <v>997.83517519999998</v>
      </c>
      <c r="AL82" s="192">
        <f>+VLOOKUP($E82,[2]Hybrid!$1:$1048576,AL$2,FALSE)</f>
        <v>1006.207942</v>
      </c>
      <c r="AM82" s="192">
        <f>+VLOOKUP($E82,[2]Hybrid!$1:$1048576,AM$2,FALSE)</f>
        <v>1014.493228</v>
      </c>
      <c r="AN82" s="192">
        <f>+VLOOKUP($E82,[2]Hybrid!$1:$1048576,AN$2,FALSE)</f>
        <v>1022.693852</v>
      </c>
      <c r="AO82" s="192">
        <f>+VLOOKUP($E82,[2]Hybrid!$1:$1048576,AO$2,FALSE)</f>
        <v>1030.8119919999999</v>
      </c>
    </row>
    <row r="83" spans="1:41" ht="15" customHeight="1" x14ac:dyDescent="0.25">
      <c r="A83" s="521"/>
      <c r="B83" s="531"/>
      <c r="C83" s="189"/>
      <c r="D83" s="190" t="s">
        <v>97</v>
      </c>
      <c r="E83" s="191" t="s">
        <v>182</v>
      </c>
      <c r="F83" s="192">
        <f>+VLOOKUP($E83,[2]Hybrid!$1:$1048576,F$2,FALSE)</f>
        <v>351.33496400000001</v>
      </c>
      <c r="G83" s="192">
        <f>+VLOOKUP($E83,[2]Hybrid!$1:$1048576,G$2,FALSE)</f>
        <v>397.57666210000002</v>
      </c>
      <c r="H83" s="192">
        <f>+VLOOKUP($E83,[2]Hybrid!$1:$1048576,H$2,FALSE)</f>
        <v>431.0723491</v>
      </c>
      <c r="I83" s="192">
        <f>+VLOOKUP($E83,[2]Hybrid!$1:$1048576,I$2,FALSE)</f>
        <v>455.64814749999999</v>
      </c>
      <c r="J83" s="192">
        <f>+VLOOKUP($E83,[2]Hybrid!$1:$1048576,J$2,FALSE)</f>
        <v>474.15910330000003</v>
      </c>
      <c r="K83" s="192">
        <f>+VLOOKUP($E83,[2]Hybrid!$1:$1048576,K$2,FALSE)</f>
        <v>488.62357989999998</v>
      </c>
      <c r="L83" s="192">
        <f>+VLOOKUP($E83,[2]Hybrid!$1:$1048576,L$2,FALSE)</f>
        <v>500.40662320000001</v>
      </c>
      <c r="M83" s="192">
        <f>+VLOOKUP($E83,[2]Hybrid!$1:$1048576,M$2,FALSE)</f>
        <v>510.40170640000002</v>
      </c>
      <c r="N83" s="192">
        <f>+VLOOKUP($E83,[2]Hybrid!$1:$1048576,N$2,FALSE)</f>
        <v>519.18056549999994</v>
      </c>
      <c r="O83" s="192">
        <f>+VLOOKUP($E83,[2]Hybrid!$1:$1048576,O$2,FALSE)</f>
        <v>527.10412559999997</v>
      </c>
      <c r="P83" s="192">
        <f>+VLOOKUP($E83,[2]Hybrid!$1:$1048576,P$2,FALSE)</f>
        <v>534.3992088</v>
      </c>
      <c r="Q83" s="192">
        <f>+VLOOKUP($E83,[2]Hybrid!$1:$1048576,Q$2,FALSE)</f>
        <v>541.20910389999995</v>
      </c>
      <c r="R83" s="192">
        <f>+VLOOKUP($E83,[2]Hybrid!$1:$1048576,R$2,FALSE)</f>
        <v>547.6257511</v>
      </c>
      <c r="S83" s="192">
        <f>+VLOOKUP($E83,[2]Hybrid!$1:$1048576,S$2,FALSE)</f>
        <v>553.7096755</v>
      </c>
      <c r="T83" s="192">
        <f>+VLOOKUP($E83,[2]Hybrid!$1:$1048576,T$2,FALSE)</f>
        <v>559.50208750000002</v>
      </c>
      <c r="U83" s="192">
        <f>+VLOOKUP($E83,[2]Hybrid!$1:$1048576,U$2,FALSE)</f>
        <v>565.03211450000003</v>
      </c>
      <c r="V83" s="192">
        <f>+VLOOKUP($E83,[2]Hybrid!$1:$1048576,V$2,FALSE)</f>
        <v>570.32112329999995</v>
      </c>
      <c r="W83" s="192">
        <f>+VLOOKUP($E83,[2]Hybrid!$1:$1048576,W$2,FALSE)</f>
        <v>575.38532970000006</v>
      </c>
      <c r="X83" s="192">
        <f>+VLOOKUP($E83,[2]Hybrid!$1:$1048576,X$2,FALSE)</f>
        <v>580.23740840000005</v>
      </c>
      <c r="Y83" s="192">
        <f>+VLOOKUP($E83,[2]Hybrid!$1:$1048576,Y$2,FALSE)</f>
        <v>584.88752639999996</v>
      </c>
      <c r="Z83" s="192">
        <f>+VLOOKUP($E83,[2]Hybrid!$1:$1048576,Z$2,FALSE)</f>
        <v>589.3440392</v>
      </c>
      <c r="AA83" s="192">
        <f>+VLOOKUP($E83,[2]Hybrid!$1:$1048576,AA$2,FALSE)</f>
        <v>593.61397699999998</v>
      </c>
      <c r="AB83" s="192">
        <f>+VLOOKUP($E83,[2]Hybrid!$1:$1048576,AB$2,FALSE)</f>
        <v>597.70339239999998</v>
      </c>
      <c r="AC83" s="192">
        <f>+VLOOKUP($E83,[2]Hybrid!$1:$1048576,AC$2,FALSE)</f>
        <v>601.61760870000001</v>
      </c>
      <c r="AD83" s="192">
        <f>+VLOOKUP($E83,[2]Hybrid!$1:$1048576,AD$2,FALSE)</f>
        <v>605.36139279999998</v>
      </c>
      <c r="AE83" s="192">
        <f>+VLOOKUP($E83,[2]Hybrid!$1:$1048576,AE$2,FALSE)</f>
        <v>608.93906990000005</v>
      </c>
      <c r="AF83" s="192">
        <f>+VLOOKUP($E83,[2]Hybrid!$1:$1048576,AF$2,FALSE)</f>
        <v>612.35459219999996</v>
      </c>
      <c r="AG83" s="192">
        <f>+VLOOKUP($E83,[2]Hybrid!$1:$1048576,AG$2,FALSE)</f>
        <v>615.61157349999996</v>
      </c>
      <c r="AH83" s="192">
        <f>+VLOOKUP($E83,[2]Hybrid!$1:$1048576,AH$2,FALSE)</f>
        <v>618.71329890000004</v>
      </c>
      <c r="AI83" s="192">
        <f>+VLOOKUP($E83,[2]Hybrid!$1:$1048576,AI$2,FALSE)</f>
        <v>621.66271759999995</v>
      </c>
      <c r="AJ83" s="192">
        <f>+VLOOKUP($E83,[2]Hybrid!$1:$1048576,AJ$2,FALSE)</f>
        <v>624.46242719999998</v>
      </c>
      <c r="AK83" s="192">
        <f>+VLOOKUP($E83,[2]Hybrid!$1:$1048576,AK$2,FALSE)</f>
        <v>627.11465329999999</v>
      </c>
      <c r="AL83" s="192">
        <f>+VLOOKUP($E83,[2]Hybrid!$1:$1048576,AL$2,FALSE)</f>
        <v>629.62122910000005</v>
      </c>
      <c r="AM83" s="192">
        <f>+VLOOKUP($E83,[2]Hybrid!$1:$1048576,AM$2,FALSE)</f>
        <v>631.98357880000003</v>
      </c>
      <c r="AN83" s="192">
        <f>+VLOOKUP($E83,[2]Hybrid!$1:$1048576,AN$2,FALSE)</f>
        <v>634.20270530000005</v>
      </c>
      <c r="AO83" s="192">
        <f>+VLOOKUP($E83,[2]Hybrid!$1:$1048576,AO$2,FALSE)</f>
        <v>636.27918309999995</v>
      </c>
    </row>
    <row r="84" spans="1:41" ht="15" customHeight="1" x14ac:dyDescent="0.25">
      <c r="A84" s="521"/>
      <c r="B84" s="531"/>
      <c r="C84" s="189"/>
      <c r="D84" s="190" t="s">
        <v>99</v>
      </c>
      <c r="E84" s="191" t="s">
        <v>183</v>
      </c>
      <c r="F84" s="192">
        <f>+VLOOKUP($E84,[2]Hybrid!$1:$1048576,F$2,FALSE)</f>
        <v>194.7292726</v>
      </c>
      <c r="G84" s="192">
        <f>+VLOOKUP($E84,[2]Hybrid!$1:$1048576,G$2,FALSE)</f>
        <v>219.168476</v>
      </c>
      <c r="H84" s="192">
        <f>+VLOOKUP($E84,[2]Hybrid!$1:$1048576,H$2,FALSE)</f>
        <v>235.6835873</v>
      </c>
      <c r="I84" s="192">
        <f>+VLOOKUP($E84,[2]Hybrid!$1:$1048576,I$2,FALSE)</f>
        <v>246.70454860000001</v>
      </c>
      <c r="J84" s="192">
        <f>+VLOOKUP($E84,[2]Hybrid!$1:$1048576,J$2,FALSE)</f>
        <v>254.0235983</v>
      </c>
      <c r="K84" s="192">
        <f>+VLOOKUP($E84,[2]Hybrid!$1:$1048576,K$2,FALSE)</f>
        <v>258.88249569999999</v>
      </c>
      <c r="L84" s="192">
        <f>+VLOOKUP($E84,[2]Hybrid!$1:$1048576,L$2,FALSE)</f>
        <v>262.10335930000002</v>
      </c>
      <c r="M84" s="192">
        <f>+VLOOKUP($E84,[2]Hybrid!$1:$1048576,M$2,FALSE)</f>
        <v>264.21364610000001</v>
      </c>
      <c r="N84" s="192">
        <f>+VLOOKUP($E84,[2]Hybrid!$1:$1048576,N$2,FALSE)</f>
        <v>265.54511889999998</v>
      </c>
      <c r="O84" s="192">
        <f>+VLOOKUP($E84,[2]Hybrid!$1:$1048576,O$2,FALSE)</f>
        <v>266.30457610000002</v>
      </c>
      <c r="P84" s="192">
        <f>+VLOOKUP($E84,[2]Hybrid!$1:$1048576,P$2,FALSE)</f>
        <v>266.62124879999999</v>
      </c>
      <c r="Q84" s="192">
        <f>+VLOOKUP($E84,[2]Hybrid!$1:$1048576,Q$2,FALSE)</f>
        <v>266.57715569999999</v>
      </c>
      <c r="R84" s="192">
        <f>+VLOOKUP($E84,[2]Hybrid!$1:$1048576,R$2,FALSE)</f>
        <v>266.22589770000002</v>
      </c>
      <c r="S84" s="192">
        <f>+VLOOKUP($E84,[2]Hybrid!$1:$1048576,S$2,FALSE)</f>
        <v>265.60399530000001</v>
      </c>
      <c r="T84" s="192">
        <f>+VLOOKUP($E84,[2]Hybrid!$1:$1048576,T$2,FALSE)</f>
        <v>264.73760379999999</v>
      </c>
      <c r="U84" s="192">
        <f>+VLOOKUP($E84,[2]Hybrid!$1:$1048576,U$2,FALSE)</f>
        <v>263.64644170000003</v>
      </c>
      <c r="V84" s="192">
        <f>+VLOOKUP($E84,[2]Hybrid!$1:$1048576,V$2,FALSE)</f>
        <v>262.34610179999999</v>
      </c>
      <c r="W84" s="192">
        <f>+VLOOKUP($E84,[2]Hybrid!$1:$1048576,W$2,FALSE)</f>
        <v>260.84943399999997</v>
      </c>
      <c r="X84" s="192">
        <f>+VLOOKUP($E84,[2]Hybrid!$1:$1048576,X$2,FALSE)</f>
        <v>259.16739990000002</v>
      </c>
      <c r="Y84" s="192">
        <f>+VLOOKUP($E84,[2]Hybrid!$1:$1048576,Y$2,FALSE)</f>
        <v>257.30962699999998</v>
      </c>
      <c r="Z84" s="192">
        <f>+VLOOKUP($E84,[2]Hybrid!$1:$1048576,Z$2,FALSE)</f>
        <v>255.28478490000001</v>
      </c>
      <c r="AA84" s="192">
        <f>+VLOOKUP($E84,[2]Hybrid!$1:$1048576,AA$2,FALSE)</f>
        <v>253.10085140000001</v>
      </c>
      <c r="AB84" s="192">
        <f>+VLOOKUP($E84,[2]Hybrid!$1:$1048576,AB$2,FALSE)</f>
        <v>250.76530159999999</v>
      </c>
      <c r="AC84" s="192">
        <f>+VLOOKUP($E84,[2]Hybrid!$1:$1048576,AC$2,FALSE)</f>
        <v>248.2852436</v>
      </c>
      <c r="AD84" s="192">
        <f>+VLOOKUP($E84,[2]Hybrid!$1:$1048576,AD$2,FALSE)</f>
        <v>245.6675113</v>
      </c>
      <c r="AE84" s="192">
        <f>+VLOOKUP($E84,[2]Hybrid!$1:$1048576,AE$2,FALSE)</f>
        <v>242.91872549999999</v>
      </c>
      <c r="AF84" s="192">
        <f>+VLOOKUP($E84,[2]Hybrid!$1:$1048576,AF$2,FALSE)</f>
        <v>240.045332</v>
      </c>
      <c r="AG84" s="192">
        <f>+VLOOKUP($E84,[2]Hybrid!$1:$1048576,AG$2,FALSE)</f>
        <v>237.0536213</v>
      </c>
      <c r="AH84" s="192">
        <f>+VLOOKUP($E84,[2]Hybrid!$1:$1048576,AH$2,FALSE)</f>
        <v>233.94973809999999</v>
      </c>
      <c r="AI84" s="192">
        <f>+VLOOKUP($E84,[2]Hybrid!$1:$1048576,AI$2,FALSE)</f>
        <v>230.7396833</v>
      </c>
      <c r="AJ84" s="192">
        <f>+VLOOKUP($E84,[2]Hybrid!$1:$1048576,AJ$2,FALSE)</f>
        <v>227.4293131</v>
      </c>
      <c r="AK84" s="192">
        <f>+VLOOKUP($E84,[2]Hybrid!$1:$1048576,AK$2,FALSE)</f>
        <v>224.024338</v>
      </c>
      <c r="AL84" s="192">
        <f>+VLOOKUP($E84,[2]Hybrid!$1:$1048576,AL$2,FALSE)</f>
        <v>220.53032250000001</v>
      </c>
      <c r="AM84" s="192">
        <f>+VLOOKUP($E84,[2]Hybrid!$1:$1048576,AM$2,FALSE)</f>
        <v>216.95268730000001</v>
      </c>
      <c r="AN84" s="192">
        <f>+VLOOKUP($E84,[2]Hybrid!$1:$1048576,AN$2,FALSE)</f>
        <v>213.29671440000001</v>
      </c>
      <c r="AO84" s="192">
        <f>+VLOOKUP($E84,[2]Hybrid!$1:$1048576,AO$2,FALSE)</f>
        <v>209.56755459999999</v>
      </c>
    </row>
    <row r="85" spans="1:41" ht="15" customHeight="1" x14ac:dyDescent="0.25">
      <c r="A85" s="521"/>
      <c r="B85" s="531"/>
      <c r="C85" s="189"/>
      <c r="D85" s="190" t="s">
        <v>101</v>
      </c>
      <c r="E85" s="191" t="s">
        <v>184</v>
      </c>
      <c r="F85" s="192">
        <f>+VLOOKUP($E85,[2]Hybrid!$1:$1048576,F$2,FALSE)</f>
        <v>119.7902723</v>
      </c>
      <c r="G85" s="192">
        <f>+VLOOKUP($E85,[2]Hybrid!$1:$1048576,G$2,FALSE)</f>
        <v>134.1675395</v>
      </c>
      <c r="H85" s="192">
        <f>+VLOOKUP($E85,[2]Hybrid!$1:$1048576,H$2,FALSE)</f>
        <v>143.2118821</v>
      </c>
      <c r="I85" s="192">
        <f>+VLOOKUP($E85,[2]Hybrid!$1:$1048576,I$2,FALSE)</f>
        <v>148.59991769999999</v>
      </c>
      <c r="J85" s="192">
        <f>+VLOOKUP($E85,[2]Hybrid!$1:$1048576,J$2,FALSE)</f>
        <v>151.55669649999999</v>
      </c>
      <c r="K85" s="192">
        <f>+VLOOKUP($E85,[2]Hybrid!$1:$1048576,K$2,FALSE)</f>
        <v>152.91812010000001</v>
      </c>
      <c r="L85" s="192">
        <f>+VLOOKUP($E85,[2]Hybrid!$1:$1048576,L$2,FALSE)</f>
        <v>153.2289098</v>
      </c>
      <c r="M85" s="192">
        <f>+VLOOKUP($E85,[2]Hybrid!$1:$1048576,M$2,FALSE)</f>
        <v>152.83366240000001</v>
      </c>
      <c r="N85" s="192">
        <f>+VLOOKUP($E85,[2]Hybrid!$1:$1048576,N$2,FALSE)</f>
        <v>151.94687379999999</v>
      </c>
      <c r="O85" s="192">
        <f>+VLOOKUP($E85,[2]Hybrid!$1:$1048576,O$2,FALSE)</f>
        <v>150.7016692</v>
      </c>
      <c r="P85" s="192">
        <f>+VLOOKUP($E85,[2]Hybrid!$1:$1048576,P$2,FALSE)</f>
        <v>149.181659</v>
      </c>
      <c r="Q85" s="192">
        <f>+VLOOKUP($E85,[2]Hybrid!$1:$1048576,Q$2,FALSE)</f>
        <v>147.44086730000001</v>
      </c>
      <c r="R85" s="192">
        <f>+VLOOKUP($E85,[2]Hybrid!$1:$1048576,R$2,FALSE)</f>
        <v>145.51579090000001</v>
      </c>
      <c r="S85" s="192">
        <f>+VLOOKUP($E85,[2]Hybrid!$1:$1048576,S$2,FALSE)</f>
        <v>143.43251319999999</v>
      </c>
      <c r="T85" s="192">
        <f>+VLOOKUP($E85,[2]Hybrid!$1:$1048576,T$2,FALSE)</f>
        <v>141.21082860000001</v>
      </c>
      <c r="U85" s="192">
        <f>+VLOOKUP($E85,[2]Hybrid!$1:$1048576,U$2,FALSE)</f>
        <v>138.8666101</v>
      </c>
      <c r="V85" s="192">
        <f>+VLOOKUP($E85,[2]Hybrid!$1:$1048576,V$2,FALSE)</f>
        <v>136.4131806</v>
      </c>
      <c r="W85" s="192">
        <f>+VLOOKUP($E85,[2]Hybrid!$1:$1048576,W$2,FALSE)</f>
        <v>133.86212739999999</v>
      </c>
      <c r="X85" s="192">
        <f>+VLOOKUP($E85,[2]Hybrid!$1:$1048576,X$2,FALSE)</f>
        <v>131.22380269999999</v>
      </c>
      <c r="Y85" s="192">
        <f>+VLOOKUP($E85,[2]Hybrid!$1:$1048576,Y$2,FALSE)</f>
        <v>128.50764839999999</v>
      </c>
      <c r="Z85" s="192">
        <f>+VLOOKUP($E85,[2]Hybrid!$1:$1048576,Z$2,FALSE)</f>
        <v>125.72241750000001</v>
      </c>
      <c r="AA85" s="192">
        <f>+VLOOKUP($E85,[2]Hybrid!$1:$1048576,AA$2,FALSE)</f>
        <v>122.87632859999999</v>
      </c>
      <c r="AB85" s="192">
        <f>+VLOOKUP($E85,[2]Hybrid!$1:$1048576,AB$2,FALSE)</f>
        <v>119.9771744</v>
      </c>
      <c r="AC85" s="192">
        <f>+VLOOKUP($E85,[2]Hybrid!$1:$1048576,AC$2,FALSE)</f>
        <v>117.0323971</v>
      </c>
      <c r="AD85" s="192">
        <f>+VLOOKUP($E85,[2]Hybrid!$1:$1048576,AD$2,FALSE)</f>
        <v>114.0491384</v>
      </c>
      <c r="AE85" s="192">
        <f>+VLOOKUP($E85,[2]Hybrid!$1:$1048576,AE$2,FALSE)</f>
        <v>111.0342708</v>
      </c>
      <c r="AF85" s="192">
        <f>+VLOOKUP($E85,[2]Hybrid!$1:$1048576,AF$2,FALSE)</f>
        <v>107.994415</v>
      </c>
      <c r="AG85" s="192">
        <f>+VLOOKUP($E85,[2]Hybrid!$1:$1048576,AG$2,FALSE)</f>
        <v>104.9359484</v>
      </c>
      <c r="AH85" s="192">
        <f>+VLOOKUP($E85,[2]Hybrid!$1:$1048576,AH$2,FALSE)</f>
        <v>101.8650075</v>
      </c>
      <c r="AI85" s="192">
        <f>+VLOOKUP($E85,[2]Hybrid!$1:$1048576,AI$2,FALSE)</f>
        <v>98.78748788</v>
      </c>
      <c r="AJ85" s="192">
        <f>+VLOOKUP($E85,[2]Hybrid!$1:$1048576,AJ$2,FALSE)</f>
        <v>95.709042499999995</v>
      </c>
      <c r="AK85" s="192">
        <f>+VLOOKUP($E85,[2]Hybrid!$1:$1048576,AK$2,FALSE)</f>
        <v>92.635080930000001</v>
      </c>
      <c r="AL85" s="192">
        <f>+VLOOKUP($E85,[2]Hybrid!$1:$1048576,AL$2,FALSE)</f>
        <v>89.570769299999995</v>
      </c>
      <c r="AM85" s="192">
        <f>+VLOOKUP($E85,[2]Hybrid!$1:$1048576,AM$2,FALSE)</f>
        <v>86.521031890000003</v>
      </c>
      <c r="AN85" s="192">
        <f>+VLOOKUP($E85,[2]Hybrid!$1:$1048576,AN$2,FALSE)</f>
        <v>83.490554119999999</v>
      </c>
      <c r="AO85" s="192">
        <f>+VLOOKUP($E85,[2]Hybrid!$1:$1048576,AO$2,FALSE)</f>
        <v>80.483786749999993</v>
      </c>
    </row>
    <row r="86" spans="1:41" ht="15" customHeight="1" x14ac:dyDescent="0.25">
      <c r="A86" s="521"/>
      <c r="B86" s="531"/>
      <c r="C86" s="189"/>
      <c r="D86" s="190" t="s">
        <v>103</v>
      </c>
      <c r="E86" s="191" t="s">
        <v>185</v>
      </c>
      <c r="F86" s="192">
        <f>+VLOOKUP($E86,[2]Hybrid!$1:$1048576,F$2,FALSE)</f>
        <v>57.932893</v>
      </c>
      <c r="G86" s="192">
        <f>+VLOOKUP($E86,[2]Hybrid!$1:$1048576,G$2,FALSE)</f>
        <v>63.77150761</v>
      </c>
      <c r="H86" s="192">
        <f>+VLOOKUP($E86,[2]Hybrid!$1:$1048576,H$2,FALSE)</f>
        <v>66.30703527</v>
      </c>
      <c r="I86" s="192">
        <f>+VLOOKUP($E86,[2]Hybrid!$1:$1048576,I$2,FALSE)</f>
        <v>66.694489140000002</v>
      </c>
      <c r="J86" s="192">
        <f>+VLOOKUP($E86,[2]Hybrid!$1:$1048576,J$2,FALSE)</f>
        <v>65.753400659999997</v>
      </c>
      <c r="K86" s="192">
        <f>+VLOOKUP($E86,[2]Hybrid!$1:$1048576,K$2,FALSE)</f>
        <v>64.018948460000004</v>
      </c>
      <c r="L86" s="192">
        <f>+VLOOKUP($E86,[2]Hybrid!$1:$1048576,L$2,FALSE)</f>
        <v>61.82402012</v>
      </c>
      <c r="M86" s="192">
        <f>+VLOOKUP($E86,[2]Hybrid!$1:$1048576,M$2,FALSE)</f>
        <v>59.370208589999997</v>
      </c>
      <c r="N86" s="192">
        <f>+VLOOKUP($E86,[2]Hybrid!$1:$1048576,N$2,FALSE)</f>
        <v>56.778536070000001</v>
      </c>
      <c r="O86" s="192">
        <f>+VLOOKUP($E86,[2]Hybrid!$1:$1048576,O$2,FALSE)</f>
        <v>54.122335329999999</v>
      </c>
      <c r="P86" s="192">
        <f>+VLOOKUP($E86,[2]Hybrid!$1:$1048576,P$2,FALSE)</f>
        <v>51.447307739999999</v>
      </c>
      <c r="Q86" s="192">
        <f>+VLOOKUP($E86,[2]Hybrid!$1:$1048576,Q$2,FALSE)</f>
        <v>48.78324258</v>
      </c>
      <c r="R86" s="192">
        <f>+VLOOKUP($E86,[2]Hybrid!$1:$1048576,R$2,FALSE)</f>
        <v>46.150648179999997</v>
      </c>
      <c r="S86" s="192">
        <f>+VLOOKUP($E86,[2]Hybrid!$1:$1048576,S$2,FALSE)</f>
        <v>43.564421860000003</v>
      </c>
      <c r="T86" s="192">
        <f>+VLOOKUP($E86,[2]Hybrid!$1:$1048576,T$2,FALSE)</f>
        <v>41.035861959999998</v>
      </c>
      <c r="U86" s="192">
        <f>+VLOOKUP($E86,[2]Hybrid!$1:$1048576,U$2,FALSE)</f>
        <v>38.57378001</v>
      </c>
      <c r="V86" s="192">
        <f>+VLOOKUP($E86,[2]Hybrid!$1:$1048576,V$2,FALSE)</f>
        <v>36.185138809999998</v>
      </c>
      <c r="W86" s="192">
        <f>+VLOOKUP($E86,[2]Hybrid!$1:$1048576,W$2,FALSE)</f>
        <v>33.875441950000003</v>
      </c>
      <c r="X86" s="192">
        <f>+VLOOKUP($E86,[2]Hybrid!$1:$1048576,X$2,FALSE)</f>
        <v>31.64899102</v>
      </c>
      <c r="Y86" s="192">
        <f>+VLOOKUP($E86,[2]Hybrid!$1:$1048576,Y$2,FALSE)</f>
        <v>29.509069140000001</v>
      </c>
      <c r="Z86" s="192">
        <f>+VLOOKUP($E86,[2]Hybrid!$1:$1048576,Z$2,FALSE)</f>
        <v>27.458080160000002</v>
      </c>
      <c r="AA86" s="192">
        <f>+VLOOKUP($E86,[2]Hybrid!$1:$1048576,AA$2,FALSE)</f>
        <v>25.497658390000002</v>
      </c>
      <c r="AB86" s="192">
        <f>+VLOOKUP($E86,[2]Hybrid!$1:$1048576,AB$2,FALSE)</f>
        <v>23.62875743</v>
      </c>
      <c r="AC86" s="192">
        <f>+VLOOKUP($E86,[2]Hybrid!$1:$1048576,AC$2,FALSE)</f>
        <v>21.8517239</v>
      </c>
      <c r="AD86" s="192">
        <f>+VLOOKUP($E86,[2]Hybrid!$1:$1048576,AD$2,FALSE)</f>
        <v>20.166360109999999</v>
      </c>
      <c r="AE86" s="192">
        <f>+VLOOKUP($E86,[2]Hybrid!$1:$1048576,AE$2,FALSE)</f>
        <v>18.57197893</v>
      </c>
      <c r="AF86" s="192">
        <f>+VLOOKUP($E86,[2]Hybrid!$1:$1048576,AF$2,FALSE)</f>
        <v>17.067453350000001</v>
      </c>
      <c r="AG86" s="192">
        <f>+VLOOKUP($E86,[2]Hybrid!$1:$1048576,AG$2,FALSE)</f>
        <v>15.651262389999999</v>
      </c>
      <c r="AH86" s="192">
        <f>+VLOOKUP($E86,[2]Hybrid!$1:$1048576,AH$2,FALSE)</f>
        <v>14.32153461</v>
      </c>
      <c r="AI86" s="192">
        <f>+VLOOKUP($E86,[2]Hybrid!$1:$1048576,AI$2,FALSE)</f>
        <v>13.07608993</v>
      </c>
      <c r="AJ86" s="192">
        <f>+VLOOKUP($E86,[2]Hybrid!$1:$1048576,AJ$2,FALSE)</f>
        <v>11.912479960000001</v>
      </c>
      <c r="AK86" s="192">
        <f>+VLOOKUP($E86,[2]Hybrid!$1:$1048576,AK$2,FALSE)</f>
        <v>10.828027000000001</v>
      </c>
      <c r="AL86" s="192">
        <f>+VLOOKUP($E86,[2]Hybrid!$1:$1048576,AL$2,FALSE)</f>
        <v>9.8198616540000003</v>
      </c>
      <c r="AM86" s="192">
        <f>+VLOOKUP($E86,[2]Hybrid!$1:$1048576,AM$2,FALSE)</f>
        <v>8.8849587010000004</v>
      </c>
      <c r="AN86" s="192">
        <f>+VLOOKUP($E86,[2]Hybrid!$1:$1048576,AN$2,FALSE)</f>
        <v>8.0201712250000003</v>
      </c>
      <c r="AO86" s="192">
        <f>+VLOOKUP($E86,[2]Hybrid!$1:$1048576,AO$2,FALSE)</f>
        <v>7.2222626569999999</v>
      </c>
    </row>
    <row r="87" spans="1:41" ht="15" customHeight="1" x14ac:dyDescent="0.25">
      <c r="A87" s="521"/>
      <c r="B87" s="531"/>
      <c r="C87" s="189"/>
      <c r="D87" s="190" t="s">
        <v>105</v>
      </c>
      <c r="E87" s="191" t="s">
        <v>186</v>
      </c>
      <c r="F87" s="192">
        <f>+VLOOKUP($E87,[2]Hybrid!$1:$1048576,F$2,FALSE)</f>
        <v>108.7643346</v>
      </c>
      <c r="G87" s="192">
        <f>+VLOOKUP($E87,[2]Hybrid!$1:$1048576,G$2,FALSE)</f>
        <v>117.9248412</v>
      </c>
      <c r="H87" s="192">
        <f>+VLOOKUP($E87,[2]Hybrid!$1:$1048576,H$2,FALSE)</f>
        <v>119.8418525</v>
      </c>
      <c r="I87" s="192">
        <f>+VLOOKUP($E87,[2]Hybrid!$1:$1048576,I$2,FALSE)</f>
        <v>117.3134357</v>
      </c>
      <c r="J87" s="192">
        <f>+VLOOKUP($E87,[2]Hybrid!$1:$1048576,J$2,FALSE)</f>
        <v>112.27277909999999</v>
      </c>
      <c r="K87" s="192">
        <f>+VLOOKUP($E87,[2]Hybrid!$1:$1048576,K$2,FALSE)</f>
        <v>105.93669180000001</v>
      </c>
      <c r="L87" s="192">
        <f>+VLOOKUP($E87,[2]Hybrid!$1:$1048576,L$2,FALSE)</f>
        <v>99.029628819999999</v>
      </c>
      <c r="M87" s="192">
        <f>+VLOOKUP($E87,[2]Hybrid!$1:$1048576,M$2,FALSE)</f>
        <v>91.968223120000005</v>
      </c>
      <c r="N87" s="192">
        <f>+VLOOKUP($E87,[2]Hybrid!$1:$1048576,N$2,FALSE)</f>
        <v>84.987189349999994</v>
      </c>
      <c r="O87" s="192">
        <f>+VLOOKUP($E87,[2]Hybrid!$1:$1048576,O$2,FALSE)</f>
        <v>78.217352300000002</v>
      </c>
      <c r="P87" s="192">
        <f>+VLOOKUP($E87,[2]Hybrid!$1:$1048576,P$2,FALSE)</f>
        <v>71.731186039999997</v>
      </c>
      <c r="Q87" s="192">
        <f>+VLOOKUP($E87,[2]Hybrid!$1:$1048576,Q$2,FALSE)</f>
        <v>65.568315560000002</v>
      </c>
      <c r="R87" s="192">
        <f>+VLOOKUP($E87,[2]Hybrid!$1:$1048576,R$2,FALSE)</f>
        <v>59.749409730000004</v>
      </c>
      <c r="S87" s="192">
        <f>+VLOOKUP($E87,[2]Hybrid!$1:$1048576,S$2,FALSE)</f>
        <v>54.283658629999998</v>
      </c>
      <c r="T87" s="192">
        <f>+VLOOKUP($E87,[2]Hybrid!$1:$1048576,T$2,FALSE)</f>
        <v>49.172837729999998</v>
      </c>
      <c r="U87" s="192">
        <f>+VLOOKUP($E87,[2]Hybrid!$1:$1048576,U$2,FALSE)</f>
        <v>44.413606110000003</v>
      </c>
      <c r="V87" s="192">
        <f>+VLOOKUP($E87,[2]Hybrid!$1:$1048576,V$2,FALSE)</f>
        <v>39.99890645</v>
      </c>
      <c r="W87" s="192">
        <f>+VLOOKUP($E87,[2]Hybrid!$1:$1048576,W$2,FALSE)</f>
        <v>35.918900790000002</v>
      </c>
      <c r="X87" s="192">
        <f>+VLOOKUP($E87,[2]Hybrid!$1:$1048576,X$2,FALSE)</f>
        <v>32.161652660000001</v>
      </c>
      <c r="Y87" s="192">
        <f>+VLOOKUP($E87,[2]Hybrid!$1:$1048576,Y$2,FALSE)</f>
        <v>28.713657269999999</v>
      </c>
      <c r="Z87" s="192">
        <f>+VLOOKUP($E87,[2]Hybrid!$1:$1048576,Z$2,FALSE)</f>
        <v>25.56026949</v>
      </c>
      <c r="AA87" s="192">
        <f>+VLOOKUP($E87,[2]Hybrid!$1:$1048576,AA$2,FALSE)</f>
        <v>22.68605604</v>
      </c>
      <c r="AB87" s="192">
        <f>+VLOOKUP($E87,[2]Hybrid!$1:$1048576,AB$2,FALSE)</f>
        <v>20.0750882</v>
      </c>
      <c r="AC87" s="192">
        <f>+VLOOKUP($E87,[2]Hybrid!$1:$1048576,AC$2,FALSE)</f>
        <v>17.7111868</v>
      </c>
      <c r="AD87" s="192">
        <f>+VLOOKUP($E87,[2]Hybrid!$1:$1048576,AD$2,FALSE)</f>
        <v>15.578128</v>
      </c>
      <c r="AE87" s="192">
        <f>+VLOOKUP($E87,[2]Hybrid!$1:$1048576,AE$2,FALSE)</f>
        <v>13.659816940000001</v>
      </c>
      <c r="AF87" s="192">
        <f>+VLOOKUP($E87,[2]Hybrid!$1:$1048576,AF$2,FALSE)</f>
        <v>11.94043394</v>
      </c>
      <c r="AG87" s="192">
        <f>+VLOOKUP($E87,[2]Hybrid!$1:$1048576,AG$2,FALSE)</f>
        <v>10.4045574</v>
      </c>
      <c r="AH87" s="192">
        <f>+VLOOKUP($E87,[2]Hybrid!$1:$1048576,AH$2,FALSE)</f>
        <v>9.0372659120000005</v>
      </c>
      <c r="AI87" s="192">
        <f>+VLOOKUP($E87,[2]Hybrid!$1:$1048576,AI$2,FALSE)</f>
        <v>7.8242217529999998</v>
      </c>
      <c r="AJ87" s="192">
        <f>+VLOOKUP($E87,[2]Hybrid!$1:$1048576,AJ$2,FALSE)</f>
        <v>6.7517373579999997</v>
      </c>
      <c r="AK87" s="192">
        <f>+VLOOKUP($E87,[2]Hybrid!$1:$1048576,AK$2,FALSE)</f>
        <v>5.8068261510000001</v>
      </c>
      <c r="AL87" s="192">
        <f>+VLOOKUP($E87,[2]Hybrid!$1:$1048576,AL$2,FALSE)</f>
        <v>4.9772390020000001</v>
      </c>
      <c r="AM87" s="192">
        <f>+VLOOKUP($E87,[2]Hybrid!$1:$1048576,AM$2,FALSE)</f>
        <v>4.2514875810000001</v>
      </c>
      <c r="AN87" s="192">
        <f>+VLOOKUP($E87,[2]Hybrid!$1:$1048576,AN$2,FALSE)</f>
        <v>3.6188558519999998</v>
      </c>
      <c r="AO87" s="192">
        <f>+VLOOKUP($E87,[2]Hybrid!$1:$1048576,AO$2,FALSE)</f>
        <v>3.069401032</v>
      </c>
    </row>
    <row r="88" spans="1:41" s="21" customFormat="1" ht="15" customHeight="1" x14ac:dyDescent="0.25">
      <c r="A88" s="521"/>
      <c r="B88" s="531"/>
      <c r="C88" s="184" t="s">
        <v>107</v>
      </c>
      <c r="D88" s="187"/>
      <c r="E88" s="188" t="s">
        <v>187</v>
      </c>
      <c r="F88" s="186">
        <f>+VLOOKUP($E88,[2]Hybrid!$1:$1048576,F$2,FALSE)</f>
        <v>17.268999999999998</v>
      </c>
      <c r="G88" s="186">
        <f>+VLOOKUP($E88,[2]Hybrid!$1:$1048576,G$2,FALSE)</f>
        <v>19.474316259999998</v>
      </c>
      <c r="H88" s="186">
        <f>+VLOOKUP($E88,[2]Hybrid!$1:$1048576,H$2,FALSE)</f>
        <v>21.013203560000001</v>
      </c>
      <c r="I88" s="186">
        <f>+VLOOKUP($E88,[2]Hybrid!$1:$1048576,I$2,FALSE)</f>
        <v>22.098554610000001</v>
      </c>
      <c r="J88" s="186">
        <f>+VLOOKUP($E88,[2]Hybrid!$1:$1048576,J$2,FALSE)</f>
        <v>22.886707529999999</v>
      </c>
      <c r="K88" s="186">
        <f>+VLOOKUP($E88,[2]Hybrid!$1:$1048576,K$2,FALSE)</f>
        <v>23.48518889</v>
      </c>
      <c r="L88" s="186">
        <f>+VLOOKUP($E88,[2]Hybrid!$1:$1048576,L$2,FALSE)</f>
        <v>23.964515769999998</v>
      </c>
      <c r="M88" s="186">
        <f>+VLOOKUP($E88,[2]Hybrid!$1:$1048576,M$2,FALSE)</f>
        <v>24.369514989999999</v>
      </c>
      <c r="N88" s="186">
        <f>+VLOOKUP($E88,[2]Hybrid!$1:$1048576,N$2,FALSE)</f>
        <v>24.728203329999999</v>
      </c>
      <c r="O88" s="186">
        <f>+VLOOKUP($E88,[2]Hybrid!$1:$1048576,O$2,FALSE)</f>
        <v>25.058023429999999</v>
      </c>
      <c r="P88" s="186">
        <f>+VLOOKUP($E88,[2]Hybrid!$1:$1048576,P$2,FALSE)</f>
        <v>25.36992983</v>
      </c>
      <c r="Q88" s="186">
        <f>+VLOOKUP($E88,[2]Hybrid!$1:$1048576,Q$2,FALSE)</f>
        <v>25.670947349999999</v>
      </c>
      <c r="R88" s="186">
        <f>+VLOOKUP($E88,[2]Hybrid!$1:$1048576,R$2,FALSE)</f>
        <v>25.965725410000001</v>
      </c>
      <c r="S88" s="186">
        <f>+VLOOKUP($E88,[2]Hybrid!$1:$1048576,S$2,FALSE)</f>
        <v>26.257466430000001</v>
      </c>
      <c r="T88" s="186">
        <f>+VLOOKUP($E88,[2]Hybrid!$1:$1048576,T$2,FALSE)</f>
        <v>26.54847835</v>
      </c>
      <c r="U88" s="186">
        <f>+VLOOKUP($E88,[2]Hybrid!$1:$1048576,U$2,FALSE)</f>
        <v>26.840505879999998</v>
      </c>
      <c r="V88" s="186">
        <f>+VLOOKUP($E88,[2]Hybrid!$1:$1048576,V$2,FALSE)</f>
        <v>27.13493523</v>
      </c>
      <c r="W88" s="186">
        <f>+VLOOKUP($E88,[2]Hybrid!$1:$1048576,W$2,FALSE)</f>
        <v>27.4329258</v>
      </c>
      <c r="X88" s="186">
        <f>+VLOOKUP($E88,[2]Hybrid!$1:$1048576,X$2,FALSE)</f>
        <v>27.735499050000001</v>
      </c>
      <c r="Y88" s="186">
        <f>+VLOOKUP($E88,[2]Hybrid!$1:$1048576,Y$2,FALSE)</f>
        <v>28.043600479999998</v>
      </c>
      <c r="Z88" s="186">
        <f>+VLOOKUP($E88,[2]Hybrid!$1:$1048576,Z$2,FALSE)</f>
        <v>28.35814439</v>
      </c>
      <c r="AA88" s="186">
        <f>+VLOOKUP($E88,[2]Hybrid!$1:$1048576,AA$2,FALSE)</f>
        <v>28.680047519999999</v>
      </c>
      <c r="AB88" s="186">
        <f>+VLOOKUP($E88,[2]Hybrid!$1:$1048576,AB$2,FALSE)</f>
        <v>29.0102549</v>
      </c>
      <c r="AC88" s="186">
        <f>+VLOOKUP($E88,[2]Hybrid!$1:$1048576,AC$2,FALSE)</f>
        <v>29.34976009</v>
      </c>
      <c r="AD88" s="186">
        <f>+VLOOKUP($E88,[2]Hybrid!$1:$1048576,AD$2,FALSE)</f>
        <v>29.699621189999998</v>
      </c>
      <c r="AE88" s="186">
        <f>+VLOOKUP($E88,[2]Hybrid!$1:$1048576,AE$2,FALSE)</f>
        <v>30.060973690000001</v>
      </c>
      <c r="AF88" s="186">
        <f>+VLOOKUP($E88,[2]Hybrid!$1:$1048576,AF$2,FALSE)</f>
        <v>30.435040969999999</v>
      </c>
      <c r="AG88" s="186">
        <f>+VLOOKUP($E88,[2]Hybrid!$1:$1048576,AG$2,FALSE)</f>
        <v>30.82314328</v>
      </c>
      <c r="AH88" s="186">
        <f>+VLOOKUP($E88,[2]Hybrid!$1:$1048576,AH$2,FALSE)</f>
        <v>31.2267057</v>
      </c>
      <c r="AI88" s="186">
        <f>+VLOOKUP($E88,[2]Hybrid!$1:$1048576,AI$2,FALSE)</f>
        <v>31.647265730000001</v>
      </c>
      <c r="AJ88" s="186">
        <f>+VLOOKUP($E88,[2]Hybrid!$1:$1048576,AJ$2,FALSE)</f>
        <v>32.086480880000003</v>
      </c>
      <c r="AK88" s="186">
        <f>+VLOOKUP($E88,[2]Hybrid!$1:$1048576,AK$2,FALSE)</f>
        <v>32.54613664</v>
      </c>
      <c r="AL88" s="186">
        <f>+VLOOKUP($E88,[2]Hybrid!$1:$1048576,AL$2,FALSE)</f>
        <v>33.028155140000003</v>
      </c>
      <c r="AM88" s="186">
        <f>+VLOOKUP($E88,[2]Hybrid!$1:$1048576,AM$2,FALSE)</f>
        <v>33.534604629999997</v>
      </c>
      <c r="AN88" s="186">
        <f>+VLOOKUP($E88,[2]Hybrid!$1:$1048576,AN$2,FALSE)</f>
        <v>34.06771002</v>
      </c>
      <c r="AO88" s="186">
        <f>+VLOOKUP($E88,[2]Hybrid!$1:$1048576,AO$2,FALSE)</f>
        <v>34.629864609999998</v>
      </c>
    </row>
    <row r="89" spans="1:41" ht="15" customHeight="1" x14ac:dyDescent="0.25">
      <c r="A89" s="521"/>
      <c r="B89" s="531"/>
      <c r="C89" s="189"/>
      <c r="D89" s="190" t="s">
        <v>93</v>
      </c>
      <c r="E89" s="191" t="s">
        <v>188</v>
      </c>
      <c r="F89" s="192">
        <f>+VLOOKUP($E89,[2]Hybrid!$1:$1048576,F$2,FALSE)</f>
        <v>4.8854001</v>
      </c>
      <c r="G89" s="192">
        <f>+VLOOKUP($E89,[2]Hybrid!$1:$1048576,G$2,FALSE)</f>
        <v>5.5417375099999999</v>
      </c>
      <c r="H89" s="192">
        <f>+VLOOKUP($E89,[2]Hybrid!$1:$1048576,H$2,FALSE)</f>
        <v>6.0318007309999997</v>
      </c>
      <c r="I89" s="192">
        <f>+VLOOKUP($E89,[2]Hybrid!$1:$1048576,I$2,FALSE)</f>
        <v>6.4067080479999996</v>
      </c>
      <c r="J89" s="192">
        <f>+VLOOKUP($E89,[2]Hybrid!$1:$1048576,J$2,FALSE)</f>
        <v>6.7046878850000002</v>
      </c>
      <c r="K89" s="192">
        <f>+VLOOKUP($E89,[2]Hybrid!$1:$1048576,K$2,FALSE)</f>
        <v>6.9527354829999997</v>
      </c>
      <c r="L89" s="192">
        <f>+VLOOKUP($E89,[2]Hybrid!$1:$1048576,L$2,FALSE)</f>
        <v>7.1690294290000001</v>
      </c>
      <c r="M89" s="192">
        <f>+VLOOKUP($E89,[2]Hybrid!$1:$1048576,M$2,FALSE)</f>
        <v>7.36541493</v>
      </c>
      <c r="N89" s="192">
        <f>+VLOOKUP($E89,[2]Hybrid!$1:$1048576,N$2,FALSE)</f>
        <v>7.5494651680000002</v>
      </c>
      <c r="O89" s="192">
        <f>+VLOOKUP($E89,[2]Hybrid!$1:$1048576,O$2,FALSE)</f>
        <v>7.7259937550000002</v>
      </c>
      <c r="P89" s="192">
        <f>+VLOOKUP($E89,[2]Hybrid!$1:$1048576,P$2,FALSE)</f>
        <v>7.8980818399999997</v>
      </c>
      <c r="Q89" s="192">
        <f>+VLOOKUP($E89,[2]Hybrid!$1:$1048576,Q$2,FALSE)</f>
        <v>8.0677414790000004</v>
      </c>
      <c r="R89" s="192">
        <f>+VLOOKUP($E89,[2]Hybrid!$1:$1048576,R$2,FALSE)</f>
        <v>8.2363300529999997</v>
      </c>
      <c r="S89" s="192">
        <f>+VLOOKUP($E89,[2]Hybrid!$1:$1048576,S$2,FALSE)</f>
        <v>8.4048041710000003</v>
      </c>
      <c r="T89" s="192">
        <f>+VLOOKUP($E89,[2]Hybrid!$1:$1048576,T$2,FALSE)</f>
        <v>8.5738742259999992</v>
      </c>
      <c r="U89" s="192">
        <f>+VLOOKUP($E89,[2]Hybrid!$1:$1048576,U$2,FALSE)</f>
        <v>8.7440988169999994</v>
      </c>
      <c r="V89" s="192">
        <f>+VLOOKUP($E89,[2]Hybrid!$1:$1048576,V$2,FALSE)</f>
        <v>8.9159438980000001</v>
      </c>
      <c r="W89" s="192">
        <f>+VLOOKUP($E89,[2]Hybrid!$1:$1048576,W$2,FALSE)</f>
        <v>9.0898212350000005</v>
      </c>
      <c r="X89" s="192">
        <f>+VLOOKUP($E89,[2]Hybrid!$1:$1048576,X$2,FALSE)</f>
        <v>9.2661144849999992</v>
      </c>
      <c r="Y89" s="192">
        <f>+VLOOKUP($E89,[2]Hybrid!$1:$1048576,Y$2,FALSE)</f>
        <v>9.4451974960000005</v>
      </c>
      <c r="Z89" s="192">
        <f>+VLOOKUP($E89,[2]Hybrid!$1:$1048576,Z$2,FALSE)</f>
        <v>9.6274476510000007</v>
      </c>
      <c r="AA89" s="192">
        <f>+VLOOKUP($E89,[2]Hybrid!$1:$1048576,AA$2,FALSE)</f>
        <v>9.8132560570000003</v>
      </c>
      <c r="AB89" s="192">
        <f>+VLOOKUP($E89,[2]Hybrid!$1:$1048576,AB$2,FALSE)</f>
        <v>10.00303562</v>
      </c>
      <c r="AC89" s="192">
        <f>+VLOOKUP($E89,[2]Hybrid!$1:$1048576,AC$2,FALSE)</f>
        <v>10.19722762</v>
      </c>
      <c r="AD89" s="192">
        <f>+VLOOKUP($E89,[2]Hybrid!$1:$1048576,AD$2,FALSE)</f>
        <v>10.39630721</v>
      </c>
      <c r="AE89" s="192">
        <f>+VLOOKUP($E89,[2]Hybrid!$1:$1048576,AE$2,FALSE)</f>
        <v>10.60078811</v>
      </c>
      <c r="AF89" s="192">
        <f>+VLOOKUP($E89,[2]Hybrid!$1:$1048576,AF$2,FALSE)</f>
        <v>10.811226789999999</v>
      </c>
      <c r="AG89" s="192">
        <f>+VLOOKUP($E89,[2]Hybrid!$1:$1048576,AG$2,FALSE)</f>
        <v>11.02822623</v>
      </c>
      <c r="AH89" s="192">
        <f>+VLOOKUP($E89,[2]Hybrid!$1:$1048576,AH$2,FALSE)</f>
        <v>11.252439710000001</v>
      </c>
      <c r="AI89" s="192">
        <f>+VLOOKUP($E89,[2]Hybrid!$1:$1048576,AI$2,FALSE)</f>
        <v>11.484574459999999</v>
      </c>
      <c r="AJ89" s="192">
        <f>+VLOOKUP($E89,[2]Hybrid!$1:$1048576,AJ$2,FALSE)</f>
        <v>11.725395649999999</v>
      </c>
      <c r="AK89" s="192">
        <f>+VLOOKUP($E89,[2]Hybrid!$1:$1048576,AK$2,FALSE)</f>
        <v>11.9757306</v>
      </c>
      <c r="AL89" s="192">
        <f>+VLOOKUP($E89,[2]Hybrid!$1:$1048576,AL$2,FALSE)</f>
        <v>12.236473480000001</v>
      </c>
      <c r="AM89" s="192">
        <f>+VLOOKUP($E89,[2]Hybrid!$1:$1048576,AM$2,FALSE)</f>
        <v>12.50859054</v>
      </c>
      <c r="AN89" s="192">
        <f>+VLOOKUP($E89,[2]Hybrid!$1:$1048576,AN$2,FALSE)</f>
        <v>12.7931259</v>
      </c>
      <c r="AO89" s="192">
        <f>+VLOOKUP($E89,[2]Hybrid!$1:$1048576,AO$2,FALSE)</f>
        <v>13.091208050000001</v>
      </c>
    </row>
    <row r="90" spans="1:41" ht="15" customHeight="1" x14ac:dyDescent="0.25">
      <c r="A90" s="521"/>
      <c r="B90" s="531"/>
      <c r="C90" s="189"/>
      <c r="D90" s="190" t="s">
        <v>95</v>
      </c>
      <c r="E90" s="191" t="s">
        <v>189</v>
      </c>
      <c r="F90" s="192">
        <f>+VLOOKUP($E90,[2]Hybrid!$1:$1048576,F$2,FALSE)</f>
        <v>4.6902603999999997</v>
      </c>
      <c r="G90" s="192">
        <f>+VLOOKUP($E90,[2]Hybrid!$1:$1048576,G$2,FALSE)</f>
        <v>5.3141672470000003</v>
      </c>
      <c r="H90" s="192">
        <f>+VLOOKUP($E90,[2]Hybrid!$1:$1048576,H$2,FALSE)</f>
        <v>5.7739232380000001</v>
      </c>
      <c r="I90" s="192">
        <f>+VLOOKUP($E90,[2]Hybrid!$1:$1048576,I$2,FALSE)</f>
        <v>6.1202039770000001</v>
      </c>
      <c r="J90" s="192">
        <f>+VLOOKUP($E90,[2]Hybrid!$1:$1048576,J$2,FALSE)</f>
        <v>6.3907699009999996</v>
      </c>
      <c r="K90" s="192">
        <f>+VLOOKUP($E90,[2]Hybrid!$1:$1048576,K$2,FALSE)</f>
        <v>6.6121171419999998</v>
      </c>
      <c r="L90" s="192">
        <f>+VLOOKUP($E90,[2]Hybrid!$1:$1048576,L$2,FALSE)</f>
        <v>6.8019618340000001</v>
      </c>
      <c r="M90" s="192">
        <f>+VLOOKUP($E90,[2]Hybrid!$1:$1048576,M$2,FALSE)</f>
        <v>6.9717637610000001</v>
      </c>
      <c r="N90" s="192">
        <f>+VLOOKUP($E90,[2]Hybrid!$1:$1048576,N$2,FALSE)</f>
        <v>7.1287959279999997</v>
      </c>
      <c r="O90" s="192">
        <f>+VLOOKUP($E90,[2]Hybrid!$1:$1048576,O$2,FALSE)</f>
        <v>7.2776468359999997</v>
      </c>
      <c r="P90" s="192">
        <f>+VLOOKUP($E90,[2]Hybrid!$1:$1048576,P$2,FALSE)</f>
        <v>7.4212307969999998</v>
      </c>
      <c r="Q90" s="192">
        <f>+VLOOKUP($E90,[2]Hybrid!$1:$1048576,Q$2,FALSE)</f>
        <v>7.5614345140000001</v>
      </c>
      <c r="R90" s="192">
        <f>+VLOOKUP($E90,[2]Hybrid!$1:$1048576,R$2,FALSE)</f>
        <v>7.6995175370000002</v>
      </c>
      <c r="S90" s="192">
        <f>+VLOOKUP($E90,[2]Hybrid!$1:$1048576,S$2,FALSE)</f>
        <v>7.8363557129999997</v>
      </c>
      <c r="T90" s="192">
        <f>+VLOOKUP($E90,[2]Hybrid!$1:$1048576,T$2,FALSE)</f>
        <v>7.972588397</v>
      </c>
      <c r="U90" s="192">
        <f>+VLOOKUP($E90,[2]Hybrid!$1:$1048576,U$2,FALSE)</f>
        <v>8.1087079679999992</v>
      </c>
      <c r="V90" s="192">
        <f>+VLOOKUP($E90,[2]Hybrid!$1:$1048576,V$2,FALSE)</f>
        <v>8.2451157520000002</v>
      </c>
      <c r="W90" s="192">
        <f>+VLOOKUP($E90,[2]Hybrid!$1:$1048576,W$2,FALSE)</f>
        <v>8.3821583299999993</v>
      </c>
      <c r="X90" s="192">
        <f>+VLOOKUP($E90,[2]Hybrid!$1:$1048576,X$2,FALSE)</f>
        <v>8.5201521210000006</v>
      </c>
      <c r="Y90" s="192">
        <f>+VLOOKUP($E90,[2]Hybrid!$1:$1048576,Y$2,FALSE)</f>
        <v>8.6594005230000004</v>
      </c>
      <c r="Z90" s="192">
        <f>+VLOOKUP($E90,[2]Hybrid!$1:$1048576,Z$2,FALSE)</f>
        <v>8.8002062629999998</v>
      </c>
      <c r="AA90" s="192">
        <f>+VLOOKUP($E90,[2]Hybrid!$1:$1048576,AA$2,FALSE)</f>
        <v>8.9428806380000001</v>
      </c>
      <c r="AB90" s="192">
        <f>+VLOOKUP($E90,[2]Hybrid!$1:$1048576,AB$2,FALSE)</f>
        <v>9.0877506350000008</v>
      </c>
      <c r="AC90" s="192">
        <f>+VLOOKUP($E90,[2]Hybrid!$1:$1048576,AC$2,FALSE)</f>
        <v>9.2351645139999992</v>
      </c>
      <c r="AD90" s="192">
        <f>+VLOOKUP($E90,[2]Hybrid!$1:$1048576,AD$2,FALSE)</f>
        <v>9.3854962460000007</v>
      </c>
      <c r="AE90" s="192">
        <f>+VLOOKUP($E90,[2]Hybrid!$1:$1048576,AE$2,FALSE)</f>
        <v>9.5391490809999997</v>
      </c>
      <c r="AF90" s="192">
        <f>+VLOOKUP($E90,[2]Hybrid!$1:$1048576,AF$2,FALSE)</f>
        <v>9.6965584929999995</v>
      </c>
      <c r="AG90" s="192">
        <f>+VLOOKUP($E90,[2]Hybrid!$1:$1048576,AG$2,FALSE)</f>
        <v>9.8581947010000004</v>
      </c>
      <c r="AH90" s="192">
        <f>+VLOOKUP($E90,[2]Hybrid!$1:$1048576,AH$2,FALSE)</f>
        <v>10.02456495</v>
      </c>
      <c r="AI90" s="192">
        <f>+VLOOKUP($E90,[2]Hybrid!$1:$1048576,AI$2,FALSE)</f>
        <v>10.19621573</v>
      </c>
      <c r="AJ90" s="192">
        <f>+VLOOKUP($E90,[2]Hybrid!$1:$1048576,AJ$2,FALSE)</f>
        <v>10.37373496</v>
      </c>
      <c r="AK90" s="192">
        <f>+VLOOKUP($E90,[2]Hybrid!$1:$1048576,AK$2,FALSE)</f>
        <v>10.5577545</v>
      </c>
      <c r="AL90" s="192">
        <f>+VLOOKUP($E90,[2]Hybrid!$1:$1048576,AL$2,FALSE)</f>
        <v>10.748952689999999</v>
      </c>
      <c r="AM90" s="192">
        <f>+VLOOKUP($E90,[2]Hybrid!$1:$1048576,AM$2,FALSE)</f>
        <v>10.948057349999999</v>
      </c>
      <c r="AN90" s="192">
        <f>+VLOOKUP($E90,[2]Hybrid!$1:$1048576,AN$2,FALSE)</f>
        <v>11.15584909</v>
      </c>
      <c r="AO90" s="192">
        <f>+VLOOKUP($E90,[2]Hybrid!$1:$1048576,AO$2,FALSE)</f>
        <v>11.373165009999999</v>
      </c>
    </row>
    <row r="91" spans="1:41" ht="15" customHeight="1" x14ac:dyDescent="0.25">
      <c r="A91" s="521"/>
      <c r="B91" s="531"/>
      <c r="C91" s="189"/>
      <c r="D91" s="190" t="s">
        <v>97</v>
      </c>
      <c r="E91" s="191" t="s">
        <v>190</v>
      </c>
      <c r="F91" s="192">
        <f>+VLOOKUP($E91,[2]Hybrid!$1:$1048576,F$2,FALSE)</f>
        <v>3.246572</v>
      </c>
      <c r="G91" s="192">
        <f>+VLOOKUP($E91,[2]Hybrid!$1:$1048576,G$2,FALSE)</f>
        <v>3.6741607219999999</v>
      </c>
      <c r="H91" s="192">
        <f>+VLOOKUP($E91,[2]Hybrid!$1:$1048576,H$2,FALSE)</f>
        <v>3.985040852</v>
      </c>
      <c r="I91" s="192">
        <f>+VLOOKUP($E91,[2]Hybrid!$1:$1048576,I$2,FALSE)</f>
        <v>4.2154067389999996</v>
      </c>
      <c r="J91" s="192">
        <f>+VLOOKUP($E91,[2]Hybrid!$1:$1048576,J$2,FALSE)</f>
        <v>4.3921338299999997</v>
      </c>
      <c r="K91" s="192">
        <f>+VLOOKUP($E91,[2]Hybrid!$1:$1048576,K$2,FALSE)</f>
        <v>4.5339664380000002</v>
      </c>
      <c r="L91" s="192">
        <f>+VLOOKUP($E91,[2]Hybrid!$1:$1048576,L$2,FALSE)</f>
        <v>4.6533530489999997</v>
      </c>
      <c r="M91" s="192">
        <f>+VLOOKUP($E91,[2]Hybrid!$1:$1048576,M$2,FALSE)</f>
        <v>4.7582904859999999</v>
      </c>
      <c r="N91" s="192">
        <f>+VLOOKUP($E91,[2]Hybrid!$1:$1048576,N$2,FALSE)</f>
        <v>4.8538191900000003</v>
      </c>
      <c r="O91" s="192">
        <f>+VLOOKUP($E91,[2]Hybrid!$1:$1048576,O$2,FALSE)</f>
        <v>4.9430977030000003</v>
      </c>
      <c r="P91" s="192">
        <f>+VLOOKUP($E91,[2]Hybrid!$1:$1048576,P$2,FALSE)</f>
        <v>5.028118654</v>
      </c>
      <c r="Q91" s="192">
        <f>+VLOOKUP($E91,[2]Hybrid!$1:$1048576,Q$2,FALSE)</f>
        <v>5.1101629730000004</v>
      </c>
      <c r="R91" s="192">
        <f>+VLOOKUP($E91,[2]Hybrid!$1:$1048576,R$2,FALSE)</f>
        <v>5.1900788999999996</v>
      </c>
      <c r="S91" s="192">
        <f>+VLOOKUP($E91,[2]Hybrid!$1:$1048576,S$2,FALSE)</f>
        <v>5.2684503119999997</v>
      </c>
      <c r="T91" s="192">
        <f>+VLOOKUP($E91,[2]Hybrid!$1:$1048576,T$2,FALSE)</f>
        <v>5.3456978609999997</v>
      </c>
      <c r="U91" s="192">
        <f>+VLOOKUP($E91,[2]Hybrid!$1:$1048576,U$2,FALSE)</f>
        <v>5.4221401910000004</v>
      </c>
      <c r="V91" s="192">
        <f>+VLOOKUP($E91,[2]Hybrid!$1:$1048576,V$2,FALSE)</f>
        <v>5.4980320679999997</v>
      </c>
      <c r="W91" s="192">
        <f>+VLOOKUP($E91,[2]Hybrid!$1:$1048576,W$2,FALSE)</f>
        <v>5.573589106</v>
      </c>
      <c r="X91" s="192">
        <f>+VLOOKUP($E91,[2]Hybrid!$1:$1048576,X$2,FALSE)</f>
        <v>5.6490044800000003</v>
      </c>
      <c r="Y91" s="192">
        <f>+VLOOKUP($E91,[2]Hybrid!$1:$1048576,Y$2,FALSE)</f>
        <v>5.7244605020000003</v>
      </c>
      <c r="Z91" s="192">
        <f>+VLOOKUP($E91,[2]Hybrid!$1:$1048576,Z$2,FALSE)</f>
        <v>5.8001368790000001</v>
      </c>
      <c r="AA91" s="192">
        <f>+VLOOKUP($E91,[2]Hybrid!$1:$1048576,AA$2,FALSE)</f>
        <v>5.8762167630000004</v>
      </c>
      <c r="AB91" s="192">
        <f>+VLOOKUP($E91,[2]Hybrid!$1:$1048576,AB$2,FALSE)</f>
        <v>5.9528912920000003</v>
      </c>
      <c r="AC91" s="192">
        <f>+VLOOKUP($E91,[2]Hybrid!$1:$1048576,AC$2,FALSE)</f>
        <v>6.030363006</v>
      </c>
      <c r="AD91" s="192">
        <f>+VLOOKUP($E91,[2]Hybrid!$1:$1048576,AD$2,FALSE)</f>
        <v>6.1088484190000001</v>
      </c>
      <c r="AE91" s="192">
        <f>+VLOOKUP($E91,[2]Hybrid!$1:$1048576,AE$2,FALSE)</f>
        <v>6.1885799370000001</v>
      </c>
      <c r="AF91" s="192">
        <f>+VLOOKUP($E91,[2]Hybrid!$1:$1048576,AF$2,FALSE)</f>
        <v>6.2698072869999999</v>
      </c>
      <c r="AG91" s="192">
        <f>+VLOOKUP($E91,[2]Hybrid!$1:$1048576,AG$2,FALSE)</f>
        <v>6.3527986079999996</v>
      </c>
      <c r="AH91" s="192">
        <f>+VLOOKUP($E91,[2]Hybrid!$1:$1048576,AH$2,FALSE)</f>
        <v>6.4378413219999997</v>
      </c>
      <c r="AI91" s="192">
        <f>+VLOOKUP($E91,[2]Hybrid!$1:$1048576,AI$2,FALSE)</f>
        <v>6.5252428929999997</v>
      </c>
      <c r="AJ91" s="192">
        <f>+VLOOKUP($E91,[2]Hybrid!$1:$1048576,AJ$2,FALSE)</f>
        <v>6.6153315509999997</v>
      </c>
      <c r="AK91" s="192">
        <f>+VLOOKUP($E91,[2]Hybrid!$1:$1048576,AK$2,FALSE)</f>
        <v>6.7084570609999998</v>
      </c>
      <c r="AL91" s="192">
        <f>+VLOOKUP($E91,[2]Hybrid!$1:$1048576,AL$2,FALSE)</f>
        <v>6.8049915729999997</v>
      </c>
      <c r="AM91" s="192">
        <f>+VLOOKUP($E91,[2]Hybrid!$1:$1048576,AM$2,FALSE)</f>
        <v>6.9053305979999999</v>
      </c>
      <c r="AN91" s="192">
        <f>+VLOOKUP($E91,[2]Hybrid!$1:$1048576,AN$2,FALSE)</f>
        <v>7.0098941259999998</v>
      </c>
      <c r="AO91" s="192">
        <f>+VLOOKUP($E91,[2]Hybrid!$1:$1048576,AO$2,FALSE)</f>
        <v>7.119127904</v>
      </c>
    </row>
    <row r="92" spans="1:41" ht="15" customHeight="1" x14ac:dyDescent="0.25">
      <c r="A92" s="521"/>
      <c r="B92" s="531"/>
      <c r="C92" s="189"/>
      <c r="D92" s="190" t="s">
        <v>99</v>
      </c>
      <c r="E92" s="191" t="s">
        <v>191</v>
      </c>
      <c r="F92" s="192">
        <f>+VLOOKUP($E92,[2]Hybrid!$1:$1048576,F$2,FALSE)</f>
        <v>1.7994298</v>
      </c>
      <c r="G92" s="192">
        <f>+VLOOKUP($E92,[2]Hybrid!$1:$1048576,G$2,FALSE)</f>
        <v>2.0253384030000001</v>
      </c>
      <c r="H92" s="192">
        <f>+VLOOKUP($E92,[2]Hybrid!$1:$1048576,H$2,FALSE)</f>
        <v>2.1782907819999999</v>
      </c>
      <c r="I92" s="192">
        <f>+VLOOKUP($E92,[2]Hybrid!$1:$1048576,I$2,FALSE)</f>
        <v>2.2809357029999999</v>
      </c>
      <c r="J92" s="192">
        <f>+VLOOKUP($E92,[2]Hybrid!$1:$1048576,J$2,FALSE)</f>
        <v>2.3499330930000002</v>
      </c>
      <c r="K92" s="192">
        <f>+VLOOKUP($E92,[2]Hybrid!$1:$1048576,K$2,FALSE)</f>
        <v>2.396753575</v>
      </c>
      <c r="L92" s="192">
        <f>+VLOOKUP($E92,[2]Hybrid!$1:$1048576,L$2,FALSE)</f>
        <v>2.4289281250000001</v>
      </c>
      <c r="M92" s="192">
        <f>+VLOOKUP($E92,[2]Hybrid!$1:$1048576,M$2,FALSE)</f>
        <v>2.4512461559999998</v>
      </c>
      <c r="N92" s="192">
        <f>+VLOOKUP($E92,[2]Hybrid!$1:$1048576,N$2,FALSE)</f>
        <v>2.4666971439999998</v>
      </c>
      <c r="O92" s="192">
        <f>+VLOOKUP($E92,[2]Hybrid!$1:$1048576,O$2,FALSE)</f>
        <v>2.4771350590000001</v>
      </c>
      <c r="P92" s="192">
        <f>+VLOOKUP($E92,[2]Hybrid!$1:$1048576,P$2,FALSE)</f>
        <v>2.48371663</v>
      </c>
      <c r="Q92" s="192">
        <f>+VLOOKUP($E92,[2]Hybrid!$1:$1048576,Q$2,FALSE)</f>
        <v>2.4871775089999999</v>
      </c>
      <c r="R92" s="192">
        <f>+VLOOKUP($E92,[2]Hybrid!$1:$1048576,R$2,FALSE)</f>
        <v>2.4880007229999999</v>
      </c>
      <c r="S92" s="192">
        <f>+VLOOKUP($E92,[2]Hybrid!$1:$1048576,S$2,FALSE)</f>
        <v>2.4865171620000002</v>
      </c>
      <c r="T92" s="192">
        <f>+VLOOKUP($E92,[2]Hybrid!$1:$1048576,T$2,FALSE)</f>
        <v>2.4829648080000002</v>
      </c>
      <c r="U92" s="192">
        <f>+VLOOKUP($E92,[2]Hybrid!$1:$1048576,U$2,FALSE)</f>
        <v>2.4775235310000001</v>
      </c>
      <c r="V92" s="192">
        <f>+VLOOKUP($E92,[2]Hybrid!$1:$1048576,V$2,FALSE)</f>
        <v>2.4703358639999999</v>
      </c>
      <c r="W92" s="192">
        <f>+VLOOKUP($E92,[2]Hybrid!$1:$1048576,W$2,FALSE)</f>
        <v>2.4615197700000002</v>
      </c>
      <c r="X92" s="192">
        <f>+VLOOKUP($E92,[2]Hybrid!$1:$1048576,X$2,FALSE)</f>
        <v>2.4511767760000001</v>
      </c>
      <c r="Y92" s="192">
        <f>+VLOOKUP($E92,[2]Hybrid!$1:$1048576,Y$2,FALSE)</f>
        <v>2.4393973409999998</v>
      </c>
      <c r="Z92" s="192">
        <f>+VLOOKUP($E92,[2]Hybrid!$1:$1048576,Z$2,FALSE)</f>
        <v>2.4262645219999999</v>
      </c>
      <c r="AA92" s="192">
        <f>+VLOOKUP($E92,[2]Hybrid!$1:$1048576,AA$2,FALSE)</f>
        <v>2.4118565300000001</v>
      </c>
      <c r="AB92" s="192">
        <f>+VLOOKUP($E92,[2]Hybrid!$1:$1048576,AB$2,FALSE)</f>
        <v>2.3962485089999999</v>
      </c>
      <c r="AC92" s="192">
        <f>+VLOOKUP($E92,[2]Hybrid!$1:$1048576,AC$2,FALSE)</f>
        <v>2.3795137560000001</v>
      </c>
      <c r="AD92" s="192">
        <f>+VLOOKUP($E92,[2]Hybrid!$1:$1048576,AD$2,FALSE)</f>
        <v>2.3617245009999999</v>
      </c>
      <c r="AE92" s="192">
        <f>+VLOOKUP($E92,[2]Hybrid!$1:$1048576,AE$2,FALSE)</f>
        <v>2.342952355</v>
      </c>
      <c r="AF92" s="192">
        <f>+VLOOKUP($E92,[2]Hybrid!$1:$1048576,AF$2,FALSE)</f>
        <v>2.3232685200000001</v>
      </c>
      <c r="AG92" s="192">
        <f>+VLOOKUP($E92,[2]Hybrid!$1:$1048576,AG$2,FALSE)</f>
        <v>2.3027438139999998</v>
      </c>
      <c r="AH92" s="192">
        <f>+VLOOKUP($E92,[2]Hybrid!$1:$1048576,AH$2,FALSE)</f>
        <v>2.2814485919999998</v>
      </c>
      <c r="AI92" s="192">
        <f>+VLOOKUP($E92,[2]Hybrid!$1:$1048576,AI$2,FALSE)</f>
        <v>2.2594525939999999</v>
      </c>
      <c r="AJ92" s="192">
        <f>+VLOOKUP($E92,[2]Hybrid!$1:$1048576,AJ$2,FALSE)</f>
        <v>2.2368247659999998</v>
      </c>
      <c r="AK92" s="192">
        <f>+VLOOKUP($E92,[2]Hybrid!$1:$1048576,AK$2,FALSE)</f>
        <v>2.2136330800000001</v>
      </c>
      <c r="AL92" s="192">
        <f>+VLOOKUP($E92,[2]Hybrid!$1:$1048576,AL$2,FALSE)</f>
        <v>2.1899443669999998</v>
      </c>
      <c r="AM92" s="192">
        <f>+VLOOKUP($E92,[2]Hybrid!$1:$1048576,AM$2,FALSE)</f>
        <v>2.165824175</v>
      </c>
      <c r="AN92" s="192">
        <f>+VLOOKUP($E92,[2]Hybrid!$1:$1048576,AN$2,FALSE)</f>
        <v>2.1413366549999999</v>
      </c>
      <c r="AO92" s="192">
        <f>+VLOOKUP($E92,[2]Hybrid!$1:$1048576,AO$2,FALSE)</f>
        <v>2.1165444739999999</v>
      </c>
    </row>
    <row r="93" spans="1:41" ht="15" customHeight="1" x14ac:dyDescent="0.25">
      <c r="A93" s="521"/>
      <c r="B93" s="531"/>
      <c r="C93" s="189"/>
      <c r="D93" s="190" t="s">
        <v>101</v>
      </c>
      <c r="E93" s="191" t="s">
        <v>192</v>
      </c>
      <c r="F93" s="192">
        <f>+VLOOKUP($E93,[2]Hybrid!$1:$1048576,F$2,FALSE)</f>
        <v>1.1069429</v>
      </c>
      <c r="G93" s="192">
        <f>+VLOOKUP($E93,[2]Hybrid!$1:$1048576,G$2,FALSE)</f>
        <v>1.2398534139999999</v>
      </c>
      <c r="H93" s="192">
        <f>+VLOOKUP($E93,[2]Hybrid!$1:$1048576,H$2,FALSE)</f>
        <v>1.3236809329999999</v>
      </c>
      <c r="I93" s="192">
        <f>+VLOOKUP($E93,[2]Hybrid!$1:$1048576,I$2,FALSE)</f>
        <v>1.3740546499999999</v>
      </c>
      <c r="J93" s="192">
        <f>+VLOOKUP($E93,[2]Hybrid!$1:$1048576,J$2,FALSE)</f>
        <v>1.4023552690000001</v>
      </c>
      <c r="K93" s="192">
        <f>+VLOOKUP($E93,[2]Hybrid!$1:$1048576,K$2,FALSE)</f>
        <v>1.4162911030000001</v>
      </c>
      <c r="L93" s="192">
        <f>+VLOOKUP($E93,[2]Hybrid!$1:$1048576,L$2,FALSE)</f>
        <v>1.420836282</v>
      </c>
      <c r="M93" s="192">
        <f>+VLOOKUP($E93,[2]Hybrid!$1:$1048576,M$2,FALSE)</f>
        <v>1.419104623</v>
      </c>
      <c r="N93" s="192">
        <f>+VLOOKUP($E93,[2]Hybrid!$1:$1048576,N$2,FALSE)</f>
        <v>1.413016</v>
      </c>
      <c r="O93" s="192">
        <f>+VLOOKUP($E93,[2]Hybrid!$1:$1048576,O$2,FALSE)</f>
        <v>1.4037535880000001</v>
      </c>
      <c r="P93" s="192">
        <f>+VLOOKUP($E93,[2]Hybrid!$1:$1048576,P$2,FALSE)</f>
        <v>1.3920576979999999</v>
      </c>
      <c r="Q93" s="192">
        <f>+VLOOKUP($E93,[2]Hybrid!$1:$1048576,Q$2,FALSE)</f>
        <v>1.378406317</v>
      </c>
      <c r="R93" s="192">
        <f>+VLOOKUP($E93,[2]Hybrid!$1:$1048576,R$2,FALSE)</f>
        <v>1.3631225730000001</v>
      </c>
      <c r="S93" s="192">
        <f>+VLOOKUP($E93,[2]Hybrid!$1:$1048576,S$2,FALSE)</f>
        <v>1.3464373599999999</v>
      </c>
      <c r="T93" s="192">
        <f>+VLOOKUP($E93,[2]Hybrid!$1:$1048576,T$2,FALSE)</f>
        <v>1.328525449</v>
      </c>
      <c r="U93" s="192">
        <f>+VLOOKUP($E93,[2]Hybrid!$1:$1048576,U$2,FALSE)</f>
        <v>1.309526336</v>
      </c>
      <c r="V93" s="192">
        <f>+VLOOKUP($E93,[2]Hybrid!$1:$1048576,V$2,FALSE)</f>
        <v>1.289556519</v>
      </c>
      <c r="W93" s="192">
        <f>+VLOOKUP($E93,[2]Hybrid!$1:$1048576,W$2,FALSE)</f>
        <v>1.2687169890000001</v>
      </c>
      <c r="X93" s="192">
        <f>+VLOOKUP($E93,[2]Hybrid!$1:$1048576,X$2,FALSE)</f>
        <v>1.247097978</v>
      </c>
      <c r="Y93" s="192">
        <f>+VLOOKUP($E93,[2]Hybrid!$1:$1048576,Y$2,FALSE)</f>
        <v>1.2247820780000001</v>
      </c>
      <c r="Z93" s="192">
        <f>+VLOOKUP($E93,[2]Hybrid!$1:$1048576,Z$2,FALSE)</f>
        <v>1.201846344</v>
      </c>
      <c r="AA93" s="192">
        <f>+VLOOKUP($E93,[2]Hybrid!$1:$1048576,AA$2,FALSE)</f>
        <v>1.178363716</v>
      </c>
      <c r="AB93" s="192">
        <f>+VLOOKUP($E93,[2]Hybrid!$1:$1048576,AB$2,FALSE)</f>
        <v>1.1544039850000001</v>
      </c>
      <c r="AC93" s="192">
        <f>+VLOOKUP($E93,[2]Hybrid!$1:$1048576,AC$2,FALSE)</f>
        <v>1.1300344</v>
      </c>
      <c r="AD93" s="192">
        <f>+VLOOKUP($E93,[2]Hybrid!$1:$1048576,AD$2,FALSE)</f>
        <v>1.1053200240000001</v>
      </c>
      <c r="AE93" s="192">
        <f>+VLOOKUP($E93,[2]Hybrid!$1:$1048576,AE$2,FALSE)</f>
        <v>1.080323895</v>
      </c>
      <c r="AF93" s="192">
        <f>+VLOOKUP($E93,[2]Hybrid!$1:$1048576,AF$2,FALSE)</f>
        <v>1.0551070570000001</v>
      </c>
      <c r="AG93" s="192">
        <f>+VLOOKUP($E93,[2]Hybrid!$1:$1048576,AG$2,FALSE)</f>
        <v>1.029728502</v>
      </c>
      <c r="AH93" s="192">
        <f>+VLOOKUP($E93,[2]Hybrid!$1:$1048576,AH$2,FALSE)</f>
        <v>1.004245066</v>
      </c>
      <c r="AI93" s="192">
        <f>+VLOOKUP($E93,[2]Hybrid!$1:$1048576,AI$2,FALSE)</f>
        <v>0.97871129570000004</v>
      </c>
      <c r="AJ93" s="192">
        <f>+VLOOKUP($E93,[2]Hybrid!$1:$1048576,AJ$2,FALSE)</f>
        <v>0.95317932979999997</v>
      </c>
      <c r="AK93" s="192">
        <f>+VLOOKUP($E93,[2]Hybrid!$1:$1048576,AK$2,FALSE)</f>
        <v>0.92769878149999996</v>
      </c>
      <c r="AL93" s="192">
        <f>+VLOOKUP($E93,[2]Hybrid!$1:$1048576,AL$2,FALSE)</f>
        <v>0.90231664840000003</v>
      </c>
      <c r="AM93" s="192">
        <f>+VLOOKUP($E93,[2]Hybrid!$1:$1048576,AM$2,FALSE)</f>
        <v>0.87707724679999999</v>
      </c>
      <c r="AN93" s="192">
        <f>+VLOOKUP($E93,[2]Hybrid!$1:$1048576,AN$2,FALSE)</f>
        <v>0.85202217069999997</v>
      </c>
      <c r="AO93" s="192">
        <f>+VLOOKUP($E93,[2]Hybrid!$1:$1048576,AO$2,FALSE)</f>
        <v>0.82719027369999998</v>
      </c>
    </row>
    <row r="94" spans="1:41" ht="15" customHeight="1" x14ac:dyDescent="0.25">
      <c r="A94" s="521"/>
      <c r="B94" s="531"/>
      <c r="C94" s="189"/>
      <c r="D94" s="190" t="s">
        <v>103</v>
      </c>
      <c r="E94" s="191" t="s">
        <v>193</v>
      </c>
      <c r="F94" s="192">
        <f>+VLOOKUP($E94,[2]Hybrid!$1:$1048576,F$2,FALSE)</f>
        <v>0.53533900000000001</v>
      </c>
      <c r="G94" s="192">
        <f>+VLOOKUP($E94,[2]Hybrid!$1:$1048576,G$2,FALSE)</f>
        <v>0.58931108160000001</v>
      </c>
      <c r="H94" s="192">
        <f>+VLOOKUP($E94,[2]Hybrid!$1:$1048576,H$2,FALSE)</f>
        <v>0.61282440670000005</v>
      </c>
      <c r="I94" s="192">
        <f>+VLOOKUP($E94,[2]Hybrid!$1:$1048576,I$2,FALSE)</f>
        <v>0.6165871288</v>
      </c>
      <c r="J94" s="192">
        <f>+VLOOKUP($E94,[2]Hybrid!$1:$1048576,J$2,FALSE)</f>
        <v>0.60817748380000003</v>
      </c>
      <c r="K94" s="192">
        <f>+VLOOKUP($E94,[2]Hybrid!$1:$1048576,K$2,FALSE)</f>
        <v>0.59252180830000001</v>
      </c>
      <c r="L94" s="192">
        <f>+VLOOKUP($E94,[2]Hybrid!$1:$1048576,L$2,FALSE)</f>
        <v>0.57266691719999996</v>
      </c>
      <c r="M94" s="192">
        <f>+VLOOKUP($E94,[2]Hybrid!$1:$1048576,M$2,FALSE)</f>
        <v>0.55044724850000004</v>
      </c>
      <c r="N94" s="192">
        <f>+VLOOKUP($E94,[2]Hybrid!$1:$1048576,N$2,FALSE)</f>
        <v>0.5269587953</v>
      </c>
      <c r="O94" s="192">
        <f>+VLOOKUP($E94,[2]Hybrid!$1:$1048576,O$2,FALSE)</f>
        <v>0.50286382419999998</v>
      </c>
      <c r="P94" s="192">
        <f>+VLOOKUP($E94,[2]Hybrid!$1:$1048576,P$2,FALSE)</f>
        <v>0.47857500829999999</v>
      </c>
      <c r="Q94" s="192">
        <f>+VLOOKUP($E94,[2]Hybrid!$1:$1048576,Q$2,FALSE)</f>
        <v>0.45436196099999998</v>
      </c>
      <c r="R94" s="192">
        <f>+VLOOKUP($E94,[2]Hybrid!$1:$1048576,R$2,FALSE)</f>
        <v>0.43041098680000001</v>
      </c>
      <c r="S94" s="192">
        <f>+VLOOKUP($E94,[2]Hybrid!$1:$1048576,S$2,FALSE)</f>
        <v>0.40685793770000001</v>
      </c>
      <c r="T94" s="192">
        <f>+VLOOKUP($E94,[2]Hybrid!$1:$1048576,T$2,FALSE)</f>
        <v>0.38380618770000002</v>
      </c>
      <c r="U94" s="192">
        <f>+VLOOKUP($E94,[2]Hybrid!$1:$1048576,U$2,FALSE)</f>
        <v>0.36133660070000001</v>
      </c>
      <c r="V94" s="192">
        <f>+VLOOKUP($E94,[2]Hybrid!$1:$1048576,V$2,FALSE)</f>
        <v>0.3395132998</v>
      </c>
      <c r="W94" s="192">
        <f>+VLOOKUP($E94,[2]Hybrid!$1:$1048576,W$2,FALSE)</f>
        <v>0.31838722819999998</v>
      </c>
      <c r="X94" s="192">
        <f>+VLOOKUP($E94,[2]Hybrid!$1:$1048576,X$2,FALSE)</f>
        <v>0.29799851459999999</v>
      </c>
      <c r="Y94" s="192">
        <f>+VLOOKUP($E94,[2]Hybrid!$1:$1048576,Y$2,FALSE)</f>
        <v>0.2783781541</v>
      </c>
      <c r="Z94" s="192">
        <f>+VLOOKUP($E94,[2]Hybrid!$1:$1048576,Z$2,FALSE)</f>
        <v>0.25954926620000002</v>
      </c>
      <c r="AA94" s="192">
        <f>+VLOOKUP($E94,[2]Hybrid!$1:$1048576,AA$2,FALSE)</f>
        <v>0.24152807179999999</v>
      </c>
      <c r="AB94" s="192">
        <f>+VLOOKUP($E94,[2]Hybrid!$1:$1048576,AB$2,FALSE)</f>
        <v>0.22432467349999999</v>
      </c>
      <c r="AC94" s="192">
        <f>+VLOOKUP($E94,[2]Hybrid!$1:$1048576,AC$2,FALSE)</f>
        <v>0.20794369469999999</v>
      </c>
      <c r="AD94" s="192">
        <f>+VLOOKUP($E94,[2]Hybrid!$1:$1048576,AD$2,FALSE)</f>
        <v>0.1923848195</v>
      </c>
      <c r="AE94" s="192">
        <f>+VLOOKUP($E94,[2]Hybrid!$1:$1048576,AE$2,FALSE)</f>
        <v>0.17764326389999999</v>
      </c>
      <c r="AF94" s="192">
        <f>+VLOOKUP($E94,[2]Hybrid!$1:$1048576,AF$2,FALSE)</f>
        <v>0.16371020380000001</v>
      </c>
      <c r="AG94" s="192">
        <f>+VLOOKUP($E94,[2]Hybrid!$1:$1048576,AG$2,FALSE)</f>
        <v>0.1505731746</v>
      </c>
      <c r="AH94" s="192">
        <f>+VLOOKUP($E94,[2]Hybrid!$1:$1048576,AH$2,FALSE)</f>
        <v>0.13821645399999999</v>
      </c>
      <c r="AI94" s="192">
        <f>+VLOOKUP($E94,[2]Hybrid!$1:$1048576,AI$2,FALSE)</f>
        <v>0.12662143410000001</v>
      </c>
      <c r="AJ94" s="192">
        <f>+VLOOKUP($E94,[2]Hybrid!$1:$1048576,AJ$2,FALSE)</f>
        <v>0.115766985</v>
      </c>
      <c r="AK94" s="192">
        <f>+VLOOKUP($E94,[2]Hybrid!$1:$1048576,AK$2,FALSE)</f>
        <v>0.10562980900000001</v>
      </c>
      <c r="AL94" s="192">
        <f>+VLOOKUP($E94,[2]Hybrid!$1:$1048576,AL$2,FALSE)</f>
        <v>9.6184785800000006E-2</v>
      </c>
      <c r="AM94" s="192">
        <f>+VLOOKUP($E94,[2]Hybrid!$1:$1048576,AM$2,FALSE)</f>
        <v>8.7405303000000004E-2</v>
      </c>
      <c r="AN94" s="192">
        <f>+VLOOKUP($E94,[2]Hybrid!$1:$1048576,AN$2,FALSE)</f>
        <v>7.9263572899999996E-2</v>
      </c>
      <c r="AO94" s="192">
        <f>+VLOOKUP($E94,[2]Hybrid!$1:$1048576,AO$2,FALSE)</f>
        <v>7.1730930499999998E-2</v>
      </c>
    </row>
    <row r="95" spans="1:41" ht="15" customHeight="1" x14ac:dyDescent="0.25">
      <c r="A95" s="521"/>
      <c r="B95" s="531"/>
      <c r="C95" s="189"/>
      <c r="D95" s="190" t="s">
        <v>105</v>
      </c>
      <c r="E95" s="191" t="s">
        <v>194</v>
      </c>
      <c r="F95" s="192">
        <f>+VLOOKUP($E95,[2]Hybrid!$1:$1048576,F$2,FALSE)</f>
        <v>1.0050558000000001</v>
      </c>
      <c r="G95" s="192">
        <f>+VLOOKUP($E95,[2]Hybrid!$1:$1048576,G$2,FALSE)</f>
        <v>1.089747885</v>
      </c>
      <c r="H95" s="192">
        <f>+VLOOKUP($E95,[2]Hybrid!$1:$1048576,H$2,FALSE)</f>
        <v>1.107642614</v>
      </c>
      <c r="I95" s="192">
        <f>+VLOOKUP($E95,[2]Hybrid!$1:$1048576,I$2,FALSE)</f>
        <v>1.0846583679999999</v>
      </c>
      <c r="J95" s="192">
        <f>+VLOOKUP($E95,[2]Hybrid!$1:$1048576,J$2,FALSE)</f>
        <v>1.0386500700000001</v>
      </c>
      <c r="K95" s="192">
        <f>+VLOOKUP($E95,[2]Hybrid!$1:$1048576,K$2,FALSE)</f>
        <v>0.98080333900000005</v>
      </c>
      <c r="L95" s="192">
        <f>+VLOOKUP($E95,[2]Hybrid!$1:$1048576,L$2,FALSE)</f>
        <v>0.91774013610000005</v>
      </c>
      <c r="M95" s="192">
        <f>+VLOOKUP($E95,[2]Hybrid!$1:$1048576,M$2,FALSE)</f>
        <v>0.85324778830000003</v>
      </c>
      <c r="N95" s="192">
        <f>+VLOOKUP($E95,[2]Hybrid!$1:$1048576,N$2,FALSE)</f>
        <v>0.78945110910000005</v>
      </c>
      <c r="O95" s="192">
        <f>+VLOOKUP($E95,[2]Hybrid!$1:$1048576,O$2,FALSE)</f>
        <v>0.72753266900000002</v>
      </c>
      <c r="P95" s="192">
        <f>+VLOOKUP($E95,[2]Hybrid!$1:$1048576,P$2,FALSE)</f>
        <v>0.66814920840000003</v>
      </c>
      <c r="Q95" s="192">
        <f>+VLOOKUP($E95,[2]Hybrid!$1:$1048576,Q$2,FALSE)</f>
        <v>0.61166260230000002</v>
      </c>
      <c r="R95" s="192">
        <f>+VLOOKUP($E95,[2]Hybrid!$1:$1048576,R$2,FALSE)</f>
        <v>0.55826463550000005</v>
      </c>
      <c r="S95" s="192">
        <f>+VLOOKUP($E95,[2]Hybrid!$1:$1048576,S$2,FALSE)</f>
        <v>0.50804377619999996</v>
      </c>
      <c r="T95" s="192">
        <f>+VLOOKUP($E95,[2]Hybrid!$1:$1048576,T$2,FALSE)</f>
        <v>0.46102141699999999</v>
      </c>
      <c r="U95" s="192">
        <f>+VLOOKUP($E95,[2]Hybrid!$1:$1048576,U$2,FALSE)</f>
        <v>0.41717243949999999</v>
      </c>
      <c r="V95" s="192">
        <f>+VLOOKUP($E95,[2]Hybrid!$1:$1048576,V$2,FALSE)</f>
        <v>0.37643782609999998</v>
      </c>
      <c r="W95" s="192">
        <f>+VLOOKUP($E95,[2]Hybrid!$1:$1048576,W$2,FALSE)</f>
        <v>0.33873313710000003</v>
      </c>
      <c r="X95" s="192">
        <f>+VLOOKUP($E95,[2]Hybrid!$1:$1048576,X$2,FALSE)</f>
        <v>0.3039546971</v>
      </c>
      <c r="Y95" s="192">
        <f>+VLOOKUP($E95,[2]Hybrid!$1:$1048576,Y$2,FALSE)</f>
        <v>0.27198438209999998</v>
      </c>
      <c r="Z95" s="192">
        <f>+VLOOKUP($E95,[2]Hybrid!$1:$1048576,Z$2,FALSE)</f>
        <v>0.24269346110000001</v>
      </c>
      <c r="AA95" s="192">
        <f>+VLOOKUP($E95,[2]Hybrid!$1:$1048576,AA$2,FALSE)</f>
        <v>0.21594574350000001</v>
      </c>
      <c r="AB95" s="192">
        <f>+VLOOKUP($E95,[2]Hybrid!$1:$1048576,AB$2,FALSE)</f>
        <v>0.19160019119999999</v>
      </c>
      <c r="AC95" s="192">
        <f>+VLOOKUP($E95,[2]Hybrid!$1:$1048576,AC$2,FALSE)</f>
        <v>0.16951310650000001</v>
      </c>
      <c r="AD95" s="192">
        <f>+VLOOKUP($E95,[2]Hybrid!$1:$1048576,AD$2,FALSE)</f>
        <v>0.14953997699999999</v>
      </c>
      <c r="AE95" s="192">
        <f>+VLOOKUP($E95,[2]Hybrid!$1:$1048576,AE$2,FALSE)</f>
        <v>0.13153704150000001</v>
      </c>
      <c r="AF95" s="192">
        <f>+VLOOKUP($E95,[2]Hybrid!$1:$1048576,AF$2,FALSE)</f>
        <v>0.1153626203</v>
      </c>
      <c r="AG95" s="192">
        <f>+VLOOKUP($E95,[2]Hybrid!$1:$1048576,AG$2,FALSE)</f>
        <v>0.10087824369999999</v>
      </c>
      <c r="AH95" s="192">
        <f>+VLOOKUP($E95,[2]Hybrid!$1:$1048576,AH$2,FALSE)</f>
        <v>8.7949600599999997E-2</v>
      </c>
      <c r="AI95" s="192">
        <f>+VLOOKUP($E95,[2]Hybrid!$1:$1048576,AI$2,FALSE)</f>
        <v>7.6447325299999994E-2</v>
      </c>
      <c r="AJ95" s="192">
        <f>+VLOOKUP($E95,[2]Hybrid!$1:$1048576,AJ$2,FALSE)</f>
        <v>6.62476325E-2</v>
      </c>
      <c r="AK95" s="192">
        <f>+VLOOKUP($E95,[2]Hybrid!$1:$1048576,AK$2,FALSE)</f>
        <v>5.7232813100000002E-2</v>
      </c>
      <c r="AL95" s="192">
        <f>+VLOOKUP($E95,[2]Hybrid!$1:$1048576,AL$2,FALSE)</f>
        <v>4.9291600400000003E-2</v>
      </c>
      <c r="AM95" s="192">
        <f>+VLOOKUP($E95,[2]Hybrid!$1:$1048576,AM$2,FALSE)</f>
        <v>4.23194151E-2</v>
      </c>
      <c r="AN95" s="192">
        <f>+VLOOKUP($E95,[2]Hybrid!$1:$1048576,AN$2,FALSE)</f>
        <v>3.6218502700000002E-2</v>
      </c>
      <c r="AO95" s="192">
        <f>+VLOOKUP($E95,[2]Hybrid!$1:$1048576,AO$2,FALSE)</f>
        <v>3.0897971600000001E-2</v>
      </c>
    </row>
    <row r="96" spans="1:41" s="21" customFormat="1" ht="15" customHeight="1" x14ac:dyDescent="0.25">
      <c r="A96" s="521"/>
      <c r="B96" s="531"/>
      <c r="C96" s="184" t="s">
        <v>116</v>
      </c>
      <c r="D96" s="184"/>
      <c r="E96" s="188" t="s">
        <v>195</v>
      </c>
      <c r="F96" s="186">
        <f>+VLOOKUP($E96,[2]Hybrid!$1:$1048576,F$2,FALSE)</f>
        <v>0.157</v>
      </c>
      <c r="G96" s="186">
        <f>+VLOOKUP($E96,[2]Hybrid!$1:$1048576,G$2,FALSE)</f>
        <v>0.17703847789999999</v>
      </c>
      <c r="H96" s="186">
        <f>+VLOOKUP($E96,[2]Hybrid!$1:$1048576,H$2,FALSE)</f>
        <v>0.19097696829999999</v>
      </c>
      <c r="I96" s="186">
        <f>+VLOOKUP($E96,[2]Hybrid!$1:$1048576,I$2,FALSE)</f>
        <v>0.20071933759999999</v>
      </c>
      <c r="J96" s="186">
        <f>+VLOOKUP($E96,[2]Hybrid!$1:$1048576,J$2,FALSE)</f>
        <v>0.20766883329999999</v>
      </c>
      <c r="K96" s="186">
        <f>+VLOOKUP($E96,[2]Hybrid!$1:$1048576,K$2,FALSE)</f>
        <v>0.2128002296</v>
      </c>
      <c r="L96" s="186">
        <f>+VLOOKUP($E96,[2]Hybrid!$1:$1048576,L$2,FALSE)</f>
        <v>0.21676151199999999</v>
      </c>
      <c r="M96" s="186">
        <f>+VLOOKUP($E96,[2]Hybrid!$1:$1048576,M$2,FALSE)</f>
        <v>0.21997042119999999</v>
      </c>
      <c r="N96" s="186">
        <f>+VLOOKUP($E96,[2]Hybrid!$1:$1048576,N$2,FALSE)</f>
        <v>0.2226909906</v>
      </c>
      <c r="O96" s="186">
        <f>+VLOOKUP($E96,[2]Hybrid!$1:$1048576,O$2,FALSE)</f>
        <v>0.22508841669999999</v>
      </c>
      <c r="P96" s="186">
        <f>+VLOOKUP($E96,[2]Hybrid!$1:$1048576,P$2,FALSE)</f>
        <v>0.2272659923</v>
      </c>
      <c r="Q96" s="186">
        <f>+VLOOKUP($E96,[2]Hybrid!$1:$1048576,Q$2,FALSE)</f>
        <v>0.22928890430000001</v>
      </c>
      <c r="R96" s="186">
        <f>+VLOOKUP($E96,[2]Hybrid!$1:$1048576,R$2,FALSE)</f>
        <v>0.23119908889999999</v>
      </c>
      <c r="S96" s="186">
        <f>+VLOOKUP($E96,[2]Hybrid!$1:$1048576,S$2,FALSE)</f>
        <v>0.23302428829999999</v>
      </c>
      <c r="T96" s="186">
        <f>+VLOOKUP($E96,[2]Hybrid!$1:$1048576,T$2,FALSE)</f>
        <v>0.2347834845</v>
      </c>
      <c r="U96" s="186">
        <f>+VLOOKUP($E96,[2]Hybrid!$1:$1048576,U$2,FALSE)</f>
        <v>0.2364901261</v>
      </c>
      <c r="V96" s="186">
        <f>+VLOOKUP($E96,[2]Hybrid!$1:$1048576,V$2,FALSE)</f>
        <v>0.23815405670000001</v>
      </c>
      <c r="W96" s="186">
        <f>+VLOOKUP($E96,[2]Hybrid!$1:$1048576,W$2,FALSE)</f>
        <v>0.2397826874</v>
      </c>
      <c r="X96" s="186">
        <f>+VLOOKUP($E96,[2]Hybrid!$1:$1048576,X$2,FALSE)</f>
        <v>0.24138173060000001</v>
      </c>
      <c r="Y96" s="186">
        <f>+VLOOKUP($E96,[2]Hybrid!$1:$1048576,Y$2,FALSE)</f>
        <v>0.24295568070000001</v>
      </c>
      <c r="Z96" s="186">
        <f>+VLOOKUP($E96,[2]Hybrid!$1:$1048576,Z$2,FALSE)</f>
        <v>0.24450814500000001</v>
      </c>
      <c r="AA96" s="186">
        <f>+VLOOKUP($E96,[2]Hybrid!$1:$1048576,AA$2,FALSE)</f>
        <v>0.24604208020000001</v>
      </c>
      <c r="AB96" s="186">
        <f>+VLOOKUP($E96,[2]Hybrid!$1:$1048576,AB$2,FALSE)</f>
        <v>0.24755996559999999</v>
      </c>
      <c r="AC96" s="186">
        <f>+VLOOKUP($E96,[2]Hybrid!$1:$1048576,AC$2,FALSE)</f>
        <v>0.2490639308</v>
      </c>
      <c r="AD96" s="186">
        <f>+VLOOKUP($E96,[2]Hybrid!$1:$1048576,AD$2,FALSE)</f>
        <v>0.25055584780000001</v>
      </c>
      <c r="AE96" s="186">
        <f>+VLOOKUP($E96,[2]Hybrid!$1:$1048576,AE$2,FALSE)</f>
        <v>0.252037397</v>
      </c>
      <c r="AF96" s="186">
        <f>+VLOOKUP($E96,[2]Hybrid!$1:$1048576,AF$2,FALSE)</f>
        <v>0.25351011140000002</v>
      </c>
      <c r="AG96" s="186">
        <f>+VLOOKUP($E96,[2]Hybrid!$1:$1048576,AG$2,FALSE)</f>
        <v>0.25497540419999998</v>
      </c>
      <c r="AH96" s="186">
        <f>+VLOOKUP($E96,[2]Hybrid!$1:$1048576,AH$2,FALSE)</f>
        <v>0.25643458530000002</v>
      </c>
      <c r="AI96" s="186">
        <f>+VLOOKUP($E96,[2]Hybrid!$1:$1048576,AI$2,FALSE)</f>
        <v>0.2578888688</v>
      </c>
      <c r="AJ96" s="186">
        <f>+VLOOKUP($E96,[2]Hybrid!$1:$1048576,AJ$2,FALSE)</f>
        <v>0.25933937509999999</v>
      </c>
      <c r="AK96" s="186">
        <f>+VLOOKUP($E96,[2]Hybrid!$1:$1048576,AK$2,FALSE)</f>
        <v>0.26078712939999998</v>
      </c>
      <c r="AL96" s="186">
        <f>+VLOOKUP($E96,[2]Hybrid!$1:$1048576,AL$2,FALSE)</f>
        <v>0.26223306000000002</v>
      </c>
      <c r="AM96" s="186">
        <f>+VLOOKUP($E96,[2]Hybrid!$1:$1048576,AM$2,FALSE)</f>
        <v>0.26367799479999998</v>
      </c>
      <c r="AN96" s="186">
        <f>+VLOOKUP($E96,[2]Hybrid!$1:$1048576,AN$2,FALSE)</f>
        <v>0.26512265940000002</v>
      </c>
      <c r="AO96" s="186">
        <f>+VLOOKUP($E96,[2]Hybrid!$1:$1048576,AO$2,FALSE)</f>
        <v>0.26656767570000001</v>
      </c>
    </row>
    <row r="97" spans="1:41" ht="15" customHeight="1" x14ac:dyDescent="0.25">
      <c r="A97" s="521"/>
      <c r="B97" s="531"/>
      <c r="C97" s="189"/>
      <c r="D97" s="190" t="s">
        <v>93</v>
      </c>
      <c r="E97" s="191" t="s">
        <v>196</v>
      </c>
      <c r="F97" s="192">
        <f>+VLOOKUP($E97,[2]Hybrid!$1:$1048576,F$2,FALSE)</f>
        <v>4.4415299999999998E-2</v>
      </c>
      <c r="G97" s="192">
        <f>+VLOOKUP($E97,[2]Hybrid!$1:$1048576,G$2,FALSE)</f>
        <v>5.0379111499999997E-2</v>
      </c>
      <c r="H97" s="192">
        <f>+VLOOKUP($E97,[2]Hybrid!$1:$1048576,H$2,FALSE)</f>
        <v>5.4818910899999997E-2</v>
      </c>
      <c r="I97" s="192">
        <f>+VLOOKUP($E97,[2]Hybrid!$1:$1048576,I$2,FALSE)</f>
        <v>5.8189587199999997E-2</v>
      </c>
      <c r="J97" s="192">
        <f>+VLOOKUP($E97,[2]Hybrid!$1:$1048576,J$2,FALSE)</f>
        <v>6.0832658400000003E-2</v>
      </c>
      <c r="K97" s="192">
        <f>+VLOOKUP($E97,[2]Hybrid!$1:$1048576,K$2,FALSE)</f>
        <v>6.2992061700000004E-2</v>
      </c>
      <c r="L97" s="192">
        <f>+VLOOKUP($E97,[2]Hybrid!$1:$1048576,L$2,FALSE)</f>
        <v>6.48345798E-2</v>
      </c>
      <c r="M97" s="192">
        <f>+VLOOKUP($E97,[2]Hybrid!$1:$1048576,M$2,FALSE)</f>
        <v>6.6470542199999996E-2</v>
      </c>
      <c r="N97" s="192">
        <f>+VLOOKUP($E97,[2]Hybrid!$1:$1048576,N$2,FALSE)</f>
        <v>6.7971274600000006E-2</v>
      </c>
      <c r="O97" s="192">
        <f>+VLOOKUP($E97,[2]Hybrid!$1:$1048576,O$2,FALSE)</f>
        <v>6.93822521E-2</v>
      </c>
      <c r="P97" s="192">
        <f>+VLOOKUP($E97,[2]Hybrid!$1:$1048576,P$2,FALSE)</f>
        <v>7.0732332100000003E-2</v>
      </c>
      <c r="Q97" s="192">
        <f>+VLOOKUP($E97,[2]Hybrid!$1:$1048576,Q$2,FALSE)</f>
        <v>7.20399226E-2</v>
      </c>
      <c r="R97" s="192">
        <f>+VLOOKUP($E97,[2]Hybrid!$1:$1048576,R$2,FALSE)</f>
        <v>7.3316956099999997E-2</v>
      </c>
      <c r="S97" s="192">
        <f>+VLOOKUP($E97,[2]Hybrid!$1:$1048576,S$2,FALSE)</f>
        <v>7.4571379500000007E-2</v>
      </c>
      <c r="T97" s="192">
        <f>+VLOOKUP($E97,[2]Hybrid!$1:$1048576,T$2,FALSE)</f>
        <v>7.5808682500000002E-2</v>
      </c>
      <c r="U97" s="192">
        <f>+VLOOKUP($E97,[2]Hybrid!$1:$1048576,U$2,FALSE)</f>
        <v>7.7032819599999997E-2</v>
      </c>
      <c r="V97" s="192">
        <f>+VLOOKUP($E97,[2]Hybrid!$1:$1048576,V$2,FALSE)</f>
        <v>7.8246765699999998E-2</v>
      </c>
      <c r="W97" s="192">
        <f>+VLOOKUP($E97,[2]Hybrid!$1:$1048576,W$2,FALSE)</f>
        <v>7.9452853599999998E-2</v>
      </c>
      <c r="X97" s="192">
        <f>+VLOOKUP($E97,[2]Hybrid!$1:$1048576,X$2,FALSE)</f>
        <v>8.0652981799999995E-2</v>
      </c>
      <c r="Y97" s="192">
        <f>+VLOOKUP($E97,[2]Hybrid!$1:$1048576,Y$2,FALSE)</f>
        <v>8.1848748099999993E-2</v>
      </c>
      <c r="Z97" s="192">
        <f>+VLOOKUP($E97,[2]Hybrid!$1:$1048576,Z$2,FALSE)</f>
        <v>8.3041539100000006E-2</v>
      </c>
      <c r="AA97" s="192">
        <f>+VLOOKUP($E97,[2]Hybrid!$1:$1048576,AA$2,FALSE)</f>
        <v>8.4232592699999997E-2</v>
      </c>
      <c r="AB97" s="192">
        <f>+VLOOKUP($E97,[2]Hybrid!$1:$1048576,AB$2,FALSE)</f>
        <v>8.5423042199999993E-2</v>
      </c>
      <c r="AC97" s="192">
        <f>+VLOOKUP($E97,[2]Hybrid!$1:$1048576,AC$2,FALSE)</f>
        <v>8.6613948400000002E-2</v>
      </c>
      <c r="AD97" s="192">
        <f>+VLOOKUP($E97,[2]Hybrid!$1:$1048576,AD$2,FALSE)</f>
        <v>8.7806322500000006E-2</v>
      </c>
      <c r="AE97" s="192">
        <f>+VLOOKUP($E97,[2]Hybrid!$1:$1048576,AE$2,FALSE)</f>
        <v>8.9001140300000003E-2</v>
      </c>
      <c r="AF97" s="192">
        <f>+VLOOKUP($E97,[2]Hybrid!$1:$1048576,AF$2,FALSE)</f>
        <v>9.0199352199999999E-2</v>
      </c>
      <c r="AG97" s="192">
        <f>+VLOOKUP($E97,[2]Hybrid!$1:$1048576,AG$2,FALSE)</f>
        <v>9.1401887099999996E-2</v>
      </c>
      <c r="AH97" s="192">
        <f>+VLOOKUP($E97,[2]Hybrid!$1:$1048576,AH$2,FALSE)</f>
        <v>9.2609653599999994E-2</v>
      </c>
      <c r="AI97" s="192">
        <f>+VLOOKUP($E97,[2]Hybrid!$1:$1048576,AI$2,FALSE)</f>
        <v>9.3823539100000006E-2</v>
      </c>
      <c r="AJ97" s="192">
        <f>+VLOOKUP($E97,[2]Hybrid!$1:$1048576,AJ$2,FALSE)</f>
        <v>9.50444072E-2</v>
      </c>
      <c r="AK97" s="192">
        <f>+VLOOKUP($E97,[2]Hybrid!$1:$1048576,AK$2,FALSE)</f>
        <v>9.6273093500000004E-2</v>
      </c>
      <c r="AL97" s="192">
        <f>+VLOOKUP($E97,[2]Hybrid!$1:$1048576,AL$2,FALSE)</f>
        <v>9.7510402699999998E-2</v>
      </c>
      <c r="AM97" s="192">
        <f>+VLOOKUP($E97,[2]Hybrid!$1:$1048576,AM$2,FALSE)</f>
        <v>9.8757104400000004E-2</v>
      </c>
      <c r="AN97" s="192">
        <f>+VLOOKUP($E97,[2]Hybrid!$1:$1048576,AN$2,FALSE)</f>
        <v>0.1000139305</v>
      </c>
      <c r="AO97" s="192">
        <f>+VLOOKUP($E97,[2]Hybrid!$1:$1048576,AO$2,FALSE)</f>
        <v>0.10128157209999999</v>
      </c>
    </row>
    <row r="98" spans="1:41" ht="15" customHeight="1" x14ac:dyDescent="0.25">
      <c r="A98" s="521"/>
      <c r="B98" s="531"/>
      <c r="C98" s="189"/>
      <c r="D98" s="190" t="s">
        <v>95</v>
      </c>
      <c r="E98" s="191" t="s">
        <v>197</v>
      </c>
      <c r="F98" s="192">
        <f>+VLOOKUP($E98,[2]Hybrid!$1:$1048576,F$2,FALSE)</f>
        <v>4.2641199999999997E-2</v>
      </c>
      <c r="G98" s="192">
        <f>+VLOOKUP($E98,[2]Hybrid!$1:$1048576,G$2,FALSE)</f>
        <v>4.8309953900000001E-2</v>
      </c>
      <c r="H98" s="192">
        <f>+VLOOKUP($E98,[2]Hybrid!$1:$1048576,H$2,FALSE)</f>
        <v>5.24733015E-2</v>
      </c>
      <c r="I98" s="192">
        <f>+VLOOKUP($E98,[2]Hybrid!$1:$1048576,I$2,FALSE)</f>
        <v>5.5581685399999997E-2</v>
      </c>
      <c r="J98" s="192">
        <f>+VLOOKUP($E98,[2]Hybrid!$1:$1048576,J$2,FALSE)</f>
        <v>5.7972235900000002E-2</v>
      </c>
      <c r="K98" s="192">
        <f>+VLOOKUP($E98,[2]Hybrid!$1:$1048576,K$2,FALSE)</f>
        <v>5.9884492599999999E-2</v>
      </c>
      <c r="L98" s="192">
        <f>+VLOOKUP($E98,[2]Hybrid!$1:$1048576,L$2,FALSE)</f>
        <v>6.1481321300000003E-2</v>
      </c>
      <c r="M98" s="192">
        <f>+VLOOKUP($E98,[2]Hybrid!$1:$1048576,M$2,FALSE)</f>
        <v>6.2869871899999999E-2</v>
      </c>
      <c r="N98" s="192">
        <f>+VLOOKUP($E98,[2]Hybrid!$1:$1048576,N$2,FALSE)</f>
        <v>6.4119042400000006E-2</v>
      </c>
      <c r="O98" s="192">
        <f>+VLOOKUP($E98,[2]Hybrid!$1:$1048576,O$2,FALSE)</f>
        <v>6.5272523799999996E-2</v>
      </c>
      <c r="P98" s="192">
        <f>+VLOOKUP($E98,[2]Hybrid!$1:$1048576,P$2,FALSE)</f>
        <v>6.6357886800000002E-2</v>
      </c>
      <c r="Q98" s="192">
        <f>+VLOOKUP($E98,[2]Hybrid!$1:$1048576,Q$2,FALSE)</f>
        <v>6.7392611800000002E-2</v>
      </c>
      <c r="R98" s="192">
        <f>+VLOOKUP($E98,[2]Hybrid!$1:$1048576,R$2,FALSE)</f>
        <v>6.8387950099999997E-2</v>
      </c>
      <c r="S98" s="192">
        <f>+VLOOKUP($E98,[2]Hybrid!$1:$1048576,S$2,FALSE)</f>
        <v>6.9351329099999998E-2</v>
      </c>
      <c r="T98" s="192">
        <f>+VLOOKUP($E98,[2]Hybrid!$1:$1048576,T$2,FALSE)</f>
        <v>7.0287820299999998E-2</v>
      </c>
      <c r="U98" s="192">
        <f>+VLOOKUP($E98,[2]Hybrid!$1:$1048576,U$2,FALSE)</f>
        <v>7.1201021200000006E-2</v>
      </c>
      <c r="V98" s="192">
        <f>+VLOOKUP($E98,[2]Hybrid!$1:$1048576,V$2,FALSE)</f>
        <v>7.2093584200000005E-2</v>
      </c>
      <c r="W98" s="192">
        <f>+VLOOKUP($E98,[2]Hybrid!$1:$1048576,W$2,FALSE)</f>
        <v>7.2967536299999997E-2</v>
      </c>
      <c r="X98" s="192">
        <f>+VLOOKUP($E98,[2]Hybrid!$1:$1048576,X$2,FALSE)</f>
        <v>7.3824477499999999E-2</v>
      </c>
      <c r="Y98" s="192">
        <f>+VLOOKUP($E98,[2]Hybrid!$1:$1048576,Y$2,FALSE)</f>
        <v>7.4665706900000003E-2</v>
      </c>
      <c r="Z98" s="192">
        <f>+VLOOKUP($E98,[2]Hybrid!$1:$1048576,Z$2,FALSE)</f>
        <v>7.5492307999999994E-2</v>
      </c>
      <c r="AA98" s="192">
        <f>+VLOOKUP($E98,[2]Hybrid!$1:$1048576,AA$2,FALSE)</f>
        <v>7.63052075E-2</v>
      </c>
      <c r="AB98" s="192">
        <f>+VLOOKUP($E98,[2]Hybrid!$1:$1048576,AB$2,FALSE)</f>
        <v>7.7105218599999997E-2</v>
      </c>
      <c r="AC98" s="192">
        <f>+VLOOKUP($E98,[2]Hybrid!$1:$1048576,AC$2,FALSE)</f>
        <v>7.7893070199999997E-2</v>
      </c>
      <c r="AD98" s="192">
        <f>+VLOOKUP($E98,[2]Hybrid!$1:$1048576,AD$2,FALSE)</f>
        <v>7.8669428400000005E-2</v>
      </c>
      <c r="AE98" s="192">
        <f>+VLOOKUP($E98,[2]Hybrid!$1:$1048576,AE$2,FALSE)</f>
        <v>7.9434910600000005E-2</v>
      </c>
      <c r="AF98" s="192">
        <f>+VLOOKUP($E98,[2]Hybrid!$1:$1048576,AF$2,FALSE)</f>
        <v>8.0190093300000001E-2</v>
      </c>
      <c r="AG98" s="192">
        <f>+VLOOKUP($E98,[2]Hybrid!$1:$1048576,AG$2,FALSE)</f>
        <v>8.0935516599999993E-2</v>
      </c>
      <c r="AH98" s="192">
        <f>+VLOOKUP($E98,[2]Hybrid!$1:$1048576,AH$2,FALSE)</f>
        <v>8.1671684600000002E-2</v>
      </c>
      <c r="AI98" s="192">
        <f>+VLOOKUP($E98,[2]Hybrid!$1:$1048576,AI$2,FALSE)</f>
        <v>8.2399064499999994E-2</v>
      </c>
      <c r="AJ98" s="192">
        <f>+VLOOKUP($E98,[2]Hybrid!$1:$1048576,AJ$2,FALSE)</f>
        <v>8.3118083499999995E-2</v>
      </c>
      <c r="AK98" s="192">
        <f>+VLOOKUP($E98,[2]Hybrid!$1:$1048576,AK$2,FALSE)</f>
        <v>8.3829126200000006E-2</v>
      </c>
      <c r="AL98" s="192">
        <f>+VLOOKUP($E98,[2]Hybrid!$1:$1048576,AL$2,FALSE)</f>
        <v>8.4532530699999997E-2</v>
      </c>
      <c r="AM98" s="192">
        <f>+VLOOKUP($E98,[2]Hybrid!$1:$1048576,AM$2,FALSE)</f>
        <v>8.5228585800000006E-2</v>
      </c>
      <c r="AN98" s="192">
        <f>+VLOOKUP($E98,[2]Hybrid!$1:$1048576,AN$2,FALSE)</f>
        <v>8.5917528399999998E-2</v>
      </c>
      <c r="AO98" s="192">
        <f>+VLOOKUP($E98,[2]Hybrid!$1:$1048576,AO$2,FALSE)</f>
        <v>8.6599541399999994E-2</v>
      </c>
    </row>
    <row r="99" spans="1:41" ht="15" customHeight="1" x14ac:dyDescent="0.25">
      <c r="A99" s="521"/>
      <c r="B99" s="531"/>
      <c r="C99" s="189"/>
      <c r="D99" s="190" t="s">
        <v>97</v>
      </c>
      <c r="E99" s="191" t="s">
        <v>198</v>
      </c>
      <c r="F99" s="192">
        <f>+VLOOKUP($E99,[2]Hybrid!$1:$1048576,F$2,FALSE)</f>
        <v>2.9516000000000001E-2</v>
      </c>
      <c r="G99" s="192">
        <f>+VLOOKUP($E99,[2]Hybrid!$1:$1048576,G$2,FALSE)</f>
        <v>3.3400811099999997E-2</v>
      </c>
      <c r="H99" s="192">
        <f>+VLOOKUP($E99,[2]Hybrid!$1:$1048576,H$2,FALSE)</f>
        <v>3.6214817099999998E-2</v>
      </c>
      <c r="I99" s="192">
        <f>+VLOOKUP($E99,[2]Hybrid!$1:$1048576,I$2,FALSE)</f>
        <v>3.8279454400000003E-2</v>
      </c>
      <c r="J99" s="192">
        <f>+VLOOKUP($E99,[2]Hybrid!$1:$1048576,J$2,FALSE)</f>
        <v>3.9834578199999998E-2</v>
      </c>
      <c r="K99" s="192">
        <f>+VLOOKUP($E99,[2]Hybrid!$1:$1048576,K$2,FALSE)</f>
        <v>4.1049753299999998E-2</v>
      </c>
      <c r="L99" s="192">
        <f>+VLOOKUP($E99,[2]Hybrid!$1:$1048576,L$2,FALSE)</f>
        <v>4.20396585E-2</v>
      </c>
      <c r="M99" s="192">
        <f>+VLOOKUP($E99,[2]Hybrid!$1:$1048576,M$2,FALSE)</f>
        <v>4.2879355299999998E-2</v>
      </c>
      <c r="N99" s="192">
        <f>+VLOOKUP($E99,[2]Hybrid!$1:$1048576,N$2,FALSE)</f>
        <v>4.3616875999999999E-2</v>
      </c>
      <c r="O99" s="192">
        <f>+VLOOKUP($E99,[2]Hybrid!$1:$1048576,O$2,FALSE)</f>
        <v>4.4282542199999997E-2</v>
      </c>
      <c r="P99" s="192">
        <f>+VLOOKUP($E99,[2]Hybrid!$1:$1048576,P$2,FALSE)</f>
        <v>4.4895409400000003E-2</v>
      </c>
      <c r="Q99" s="192">
        <f>+VLOOKUP($E99,[2]Hybrid!$1:$1048576,Q$2,FALSE)</f>
        <v>4.54675155E-2</v>
      </c>
      <c r="R99" s="192">
        <f>+VLOOKUP($E99,[2]Hybrid!$1:$1048576,R$2,FALSE)</f>
        <v>4.6006584400000002E-2</v>
      </c>
      <c r="S99" s="192">
        <f>+VLOOKUP($E99,[2]Hybrid!$1:$1048576,S$2,FALSE)</f>
        <v>4.65177009E-2</v>
      </c>
      <c r="T99" s="192">
        <f>+VLOOKUP($E99,[2]Hybrid!$1:$1048576,T$2,FALSE)</f>
        <v>4.7004327200000001E-2</v>
      </c>
      <c r="U99" s="192">
        <f>+VLOOKUP($E99,[2]Hybrid!$1:$1048576,U$2,FALSE)</f>
        <v>4.74689103E-2</v>
      </c>
      <c r="V99" s="192">
        <f>+VLOOKUP($E99,[2]Hybrid!$1:$1048576,V$2,FALSE)</f>
        <v>4.7913245200000003E-2</v>
      </c>
      <c r="W99" s="192">
        <f>+VLOOKUP($E99,[2]Hybrid!$1:$1048576,W$2,FALSE)</f>
        <v>4.8338694199999997E-2</v>
      </c>
      <c r="X99" s="192">
        <f>+VLOOKUP($E99,[2]Hybrid!$1:$1048576,X$2,FALSE)</f>
        <v>4.8746322199999997E-2</v>
      </c>
      <c r="Y99" s="192">
        <f>+VLOOKUP($E99,[2]Hybrid!$1:$1048576,Y$2,FALSE)</f>
        <v>4.9136983199999998E-2</v>
      </c>
      <c r="Z99" s="192">
        <f>+VLOOKUP($E99,[2]Hybrid!$1:$1048576,Z$2,FALSE)</f>
        <v>4.9511379299999998E-2</v>
      </c>
      <c r="AA99" s="192">
        <f>+VLOOKUP($E99,[2]Hybrid!$1:$1048576,AA$2,FALSE)</f>
        <v>4.9870101E-2</v>
      </c>
      <c r="AB99" s="192">
        <f>+VLOOKUP($E99,[2]Hybrid!$1:$1048576,AB$2,FALSE)</f>
        <v>5.02136569E-2</v>
      </c>
      <c r="AC99" s="192">
        <f>+VLOOKUP($E99,[2]Hybrid!$1:$1048576,AC$2,FALSE)</f>
        <v>5.0542494100000002E-2</v>
      </c>
      <c r="AD99" s="192">
        <f>+VLOOKUP($E99,[2]Hybrid!$1:$1048576,AD$2,FALSE)</f>
        <v>5.0857013100000001E-2</v>
      </c>
      <c r="AE99" s="192">
        <f>+VLOOKUP($E99,[2]Hybrid!$1:$1048576,AE$2,FALSE)</f>
        <v>5.11575773E-2</v>
      </c>
      <c r="AF99" s="192">
        <f>+VLOOKUP($E99,[2]Hybrid!$1:$1048576,AF$2,FALSE)</f>
        <v>5.1444518799999998E-2</v>
      </c>
      <c r="AG99" s="192">
        <f>+VLOOKUP($E99,[2]Hybrid!$1:$1048576,AG$2,FALSE)</f>
        <v>5.1718141000000002E-2</v>
      </c>
      <c r="AH99" s="192">
        <f>+VLOOKUP($E99,[2]Hybrid!$1:$1048576,AH$2,FALSE)</f>
        <v>5.1978719999999999E-2</v>
      </c>
      <c r="AI99" s="192">
        <f>+VLOOKUP($E99,[2]Hybrid!$1:$1048576,AI$2,FALSE)</f>
        <v>5.2226503600000002E-2</v>
      </c>
      <c r="AJ99" s="192">
        <f>+VLOOKUP($E99,[2]Hybrid!$1:$1048576,AJ$2,FALSE)</f>
        <v>5.2461710000000002E-2</v>
      </c>
      <c r="AK99" s="192">
        <f>+VLOOKUP($E99,[2]Hybrid!$1:$1048576,AK$2,FALSE)</f>
        <v>5.2684526199999998E-2</v>
      </c>
      <c r="AL99" s="192">
        <f>+VLOOKUP($E99,[2]Hybrid!$1:$1048576,AL$2,FALSE)</f>
        <v>5.2895106099999999E-2</v>
      </c>
      <c r="AM99" s="192">
        <f>+VLOOKUP($E99,[2]Hybrid!$1:$1048576,AM$2,FALSE)</f>
        <v>5.30935695E-2</v>
      </c>
      <c r="AN99" s="192">
        <f>+VLOOKUP($E99,[2]Hybrid!$1:$1048576,AN$2,FALSE)</f>
        <v>5.3280000500000001E-2</v>
      </c>
      <c r="AO99" s="192">
        <f>+VLOOKUP($E99,[2]Hybrid!$1:$1048576,AO$2,FALSE)</f>
        <v>5.3454447400000001E-2</v>
      </c>
    </row>
    <row r="100" spans="1:41" ht="15" customHeight="1" x14ac:dyDescent="0.25">
      <c r="A100" s="521"/>
      <c r="B100" s="531"/>
      <c r="C100" s="189"/>
      <c r="D100" s="190" t="s">
        <v>99</v>
      </c>
      <c r="E100" s="191" t="s">
        <v>199</v>
      </c>
      <c r="F100" s="192">
        <f>+VLOOKUP($E100,[2]Hybrid!$1:$1048576,F$2,FALSE)</f>
        <v>1.63594E-2</v>
      </c>
      <c r="G100" s="192">
        <f>+VLOOKUP($E100,[2]Hybrid!$1:$1048576,G$2,FALSE)</f>
        <v>1.8412561800000001E-2</v>
      </c>
      <c r="H100" s="192">
        <f>+VLOOKUP($E100,[2]Hybrid!$1:$1048576,H$2,FALSE)</f>
        <v>1.9800012700000001E-2</v>
      </c>
      <c r="I100" s="192">
        <f>+VLOOKUP($E100,[2]Hybrid!$1:$1048576,I$2,FALSE)</f>
        <v>2.0725894700000001E-2</v>
      </c>
      <c r="J100" s="192">
        <f>+VLOOKUP($E100,[2]Hybrid!$1:$1048576,J$2,FALSE)</f>
        <v>2.13407753E-2</v>
      </c>
      <c r="K100" s="192">
        <f>+VLOOKUP($E100,[2]Hybrid!$1:$1048576,K$2,FALSE)</f>
        <v>2.1748976100000001E-2</v>
      </c>
      <c r="L100" s="192">
        <f>+VLOOKUP($E100,[2]Hybrid!$1:$1048576,L$2,FALSE)</f>
        <v>2.20195641E-2</v>
      </c>
      <c r="M100" s="192">
        <f>+VLOOKUP($E100,[2]Hybrid!$1:$1048576,M$2,FALSE)</f>
        <v>2.2196851399999998E-2</v>
      </c>
      <c r="N100" s="192">
        <f>+VLOOKUP($E100,[2]Hybrid!$1:$1048576,N$2,FALSE)</f>
        <v>2.2308709699999998E-2</v>
      </c>
      <c r="O100" s="192">
        <f>+VLOOKUP($E100,[2]Hybrid!$1:$1048576,O$2,FALSE)</f>
        <v>2.23725125E-2</v>
      </c>
      <c r="P100" s="192">
        <f>+VLOOKUP($E100,[2]Hybrid!$1:$1048576,P$2,FALSE)</f>
        <v>2.23991165E-2</v>
      </c>
      <c r="Q100" s="192">
        <f>+VLOOKUP($E100,[2]Hybrid!$1:$1048576,Q$2,FALSE)</f>
        <v>2.2395412199999999E-2</v>
      </c>
      <c r="R100" s="192">
        <f>+VLOOKUP($E100,[2]Hybrid!$1:$1048576,R$2,FALSE)</f>
        <v>2.2365902600000001E-2</v>
      </c>
      <c r="S100" s="192">
        <f>+VLOOKUP($E100,[2]Hybrid!$1:$1048576,S$2,FALSE)</f>
        <v>2.2313656000000001E-2</v>
      </c>
      <c r="T100" s="192">
        <f>+VLOOKUP($E100,[2]Hybrid!$1:$1048576,T$2,FALSE)</f>
        <v>2.2240869600000001E-2</v>
      </c>
      <c r="U100" s="192">
        <f>+VLOOKUP($E100,[2]Hybrid!$1:$1048576,U$2,FALSE)</f>
        <v>2.2149200000000001E-2</v>
      </c>
      <c r="V100" s="192">
        <f>+VLOOKUP($E100,[2]Hybrid!$1:$1048576,V$2,FALSE)</f>
        <v>2.20399571E-2</v>
      </c>
      <c r="W100" s="192">
        <f>+VLOOKUP($E100,[2]Hybrid!$1:$1048576,W$2,FALSE)</f>
        <v>2.1914220599999999E-2</v>
      </c>
      <c r="X100" s="192">
        <f>+VLOOKUP($E100,[2]Hybrid!$1:$1048576,X$2,FALSE)</f>
        <v>2.1772911200000002E-2</v>
      </c>
      <c r="Y100" s="192">
        <f>+VLOOKUP($E100,[2]Hybrid!$1:$1048576,Y$2,FALSE)</f>
        <v>2.1616837900000001E-2</v>
      </c>
      <c r="Z100" s="192">
        <f>+VLOOKUP($E100,[2]Hybrid!$1:$1048576,Z$2,FALSE)</f>
        <v>2.14467289E-2</v>
      </c>
      <c r="AA100" s="192">
        <f>+VLOOKUP($E100,[2]Hybrid!$1:$1048576,AA$2,FALSE)</f>
        <v>2.1263254400000001E-2</v>
      </c>
      <c r="AB100" s="192">
        <f>+VLOOKUP($E100,[2]Hybrid!$1:$1048576,AB$2,FALSE)</f>
        <v>2.1067042599999999E-2</v>
      </c>
      <c r="AC100" s="192">
        <f>+VLOOKUP($E100,[2]Hybrid!$1:$1048576,AC$2,FALSE)</f>
        <v>2.0858690400000001E-2</v>
      </c>
      <c r="AD100" s="192">
        <f>+VLOOKUP($E100,[2]Hybrid!$1:$1048576,AD$2,FALSE)</f>
        <v>2.0638772100000001E-2</v>
      </c>
      <c r="AE100" s="192">
        <f>+VLOOKUP($E100,[2]Hybrid!$1:$1048576,AE$2,FALSE)</f>
        <v>2.04078439E-2</v>
      </c>
      <c r="AF100" s="192">
        <f>+VLOOKUP($E100,[2]Hybrid!$1:$1048576,AF$2,FALSE)</f>
        <v>2.0166447300000001E-2</v>
      </c>
      <c r="AG100" s="192">
        <f>+VLOOKUP($E100,[2]Hybrid!$1:$1048576,AG$2,FALSE)</f>
        <v>1.9915110699999999E-2</v>
      </c>
      <c r="AH100" s="192">
        <f>+VLOOKUP($E100,[2]Hybrid!$1:$1048576,AH$2,FALSE)</f>
        <v>1.9654350300000002E-2</v>
      </c>
      <c r="AI100" s="192">
        <f>+VLOOKUP($E100,[2]Hybrid!$1:$1048576,AI$2,FALSE)</f>
        <v>1.9384670400000002E-2</v>
      </c>
      <c r="AJ100" s="192">
        <f>+VLOOKUP($E100,[2]Hybrid!$1:$1048576,AJ$2,FALSE)</f>
        <v>1.9106562899999999E-2</v>
      </c>
      <c r="AK100" s="192">
        <f>+VLOOKUP($E100,[2]Hybrid!$1:$1048576,AK$2,FALSE)</f>
        <v>1.8820507600000001E-2</v>
      </c>
      <c r="AL100" s="192">
        <f>+VLOOKUP($E100,[2]Hybrid!$1:$1048576,AL$2,FALSE)</f>
        <v>1.8526971900000001E-2</v>
      </c>
      <c r="AM100" s="192">
        <f>+VLOOKUP($E100,[2]Hybrid!$1:$1048576,AM$2,FALSE)</f>
        <v>1.8226411200000001E-2</v>
      </c>
      <c r="AN100" s="192">
        <f>+VLOOKUP($E100,[2]Hybrid!$1:$1048576,AN$2,FALSE)</f>
        <v>1.7919269299999999E-2</v>
      </c>
      <c r="AO100" s="192">
        <f>+VLOOKUP($E100,[2]Hybrid!$1:$1048576,AO$2,FALSE)</f>
        <v>1.7605978800000002E-2</v>
      </c>
    </row>
    <row r="101" spans="1:41" ht="15" customHeight="1" x14ac:dyDescent="0.25">
      <c r="A101" s="521"/>
      <c r="B101" s="531"/>
      <c r="C101" s="189"/>
      <c r="D101" s="190" t="s">
        <v>101</v>
      </c>
      <c r="E101" s="191" t="s">
        <v>200</v>
      </c>
      <c r="F101" s="192">
        <f>+VLOOKUP($E101,[2]Hybrid!$1:$1048576,F$2,FALSE)</f>
        <v>1.00637E-2</v>
      </c>
      <c r="G101" s="192">
        <f>+VLOOKUP($E101,[2]Hybrid!$1:$1048576,G$2,FALSE)</f>
        <v>1.1271548500000001E-2</v>
      </c>
      <c r="H101" s="192">
        <f>+VLOOKUP($E101,[2]Hybrid!$1:$1048576,H$2,FALSE)</f>
        <v>1.2031372699999999E-2</v>
      </c>
      <c r="I101" s="192">
        <f>+VLOOKUP($E101,[2]Hybrid!$1:$1048576,I$2,FALSE)</f>
        <v>1.2484027E-2</v>
      </c>
      <c r="J101" s="192">
        <f>+VLOOKUP($E101,[2]Hybrid!$1:$1048576,J$2,FALSE)</f>
        <v>1.27324289E-2</v>
      </c>
      <c r="K101" s="192">
        <f>+VLOOKUP($E101,[2]Hybrid!$1:$1048576,K$2,FALSE)</f>
        <v>1.28468035E-2</v>
      </c>
      <c r="L101" s="192">
        <f>+VLOOKUP($E101,[2]Hybrid!$1:$1048576,L$2,FALSE)</f>
        <v>1.2872913200000001E-2</v>
      </c>
      <c r="M101" s="192">
        <f>+VLOOKUP($E101,[2]Hybrid!$1:$1048576,M$2,FALSE)</f>
        <v>1.28397081E-2</v>
      </c>
      <c r="N101" s="192">
        <f>+VLOOKUP($E101,[2]Hybrid!$1:$1048576,N$2,FALSE)</f>
        <v>1.27652081E-2</v>
      </c>
      <c r="O101" s="192">
        <f>+VLOOKUP($E101,[2]Hybrid!$1:$1048576,O$2,FALSE)</f>
        <v>1.26605972E-2</v>
      </c>
      <c r="P101" s="192">
        <f>+VLOOKUP($E101,[2]Hybrid!$1:$1048576,P$2,FALSE)</f>
        <v>1.2532899700000001E-2</v>
      </c>
      <c r="Q101" s="192">
        <f>+VLOOKUP($E101,[2]Hybrid!$1:$1048576,Q$2,FALSE)</f>
        <v>1.2386654E-2</v>
      </c>
      <c r="R101" s="192">
        <f>+VLOOKUP($E101,[2]Hybrid!$1:$1048576,R$2,FALSE)</f>
        <v>1.2224926400000001E-2</v>
      </c>
      <c r="S101" s="192">
        <f>+VLOOKUP($E101,[2]Hybrid!$1:$1048576,S$2,FALSE)</f>
        <v>1.2049908200000001E-2</v>
      </c>
      <c r="T101" s="192">
        <f>+VLOOKUP($E101,[2]Hybrid!$1:$1048576,T$2,FALSE)</f>
        <v>1.18632623E-2</v>
      </c>
      <c r="U101" s="192">
        <f>+VLOOKUP($E101,[2]Hybrid!$1:$1048576,U$2,FALSE)</f>
        <v>1.1666322099999999E-2</v>
      </c>
      <c r="V101" s="192">
        <f>+VLOOKUP($E101,[2]Hybrid!$1:$1048576,V$2,FALSE)</f>
        <v>1.14602071E-2</v>
      </c>
      <c r="W101" s="192">
        <f>+VLOOKUP($E101,[2]Hybrid!$1:$1048576,W$2,FALSE)</f>
        <v>1.1245890600000001E-2</v>
      </c>
      <c r="X101" s="192">
        <f>+VLOOKUP($E101,[2]Hybrid!$1:$1048576,X$2,FALSE)</f>
        <v>1.1024242300000001E-2</v>
      </c>
      <c r="Y101" s="192">
        <f>+VLOOKUP($E101,[2]Hybrid!$1:$1048576,Y$2,FALSE)</f>
        <v>1.0796055400000001E-2</v>
      </c>
      <c r="Z101" s="192">
        <f>+VLOOKUP($E101,[2]Hybrid!$1:$1048576,Z$2,FALSE)</f>
        <v>1.0562065400000001E-2</v>
      </c>
      <c r="AA101" s="192">
        <f>+VLOOKUP($E101,[2]Hybrid!$1:$1048576,AA$2,FALSE)</f>
        <v>1.03229627E-2</v>
      </c>
      <c r="AB101" s="192">
        <f>+VLOOKUP($E101,[2]Hybrid!$1:$1048576,AB$2,FALSE)</f>
        <v>1.00794018E-2</v>
      </c>
      <c r="AC101" s="192">
        <f>+VLOOKUP($E101,[2]Hybrid!$1:$1048576,AC$2,FALSE)</f>
        <v>9.8320081600000008E-3</v>
      </c>
      <c r="AD101" s="192">
        <f>+VLOOKUP($E101,[2]Hybrid!$1:$1048576,AD$2,FALSE)</f>
        <v>9.5813816199999992E-3</v>
      </c>
      <c r="AE101" s="192">
        <f>+VLOOKUP($E101,[2]Hybrid!$1:$1048576,AE$2,FALSE)</f>
        <v>9.3280996000000005E-3</v>
      </c>
      <c r="AF101" s="192">
        <f>+VLOOKUP($E101,[2]Hybrid!$1:$1048576,AF$2,FALSE)</f>
        <v>9.0727182900000002E-3</v>
      </c>
      <c r="AG101" s="192">
        <f>+VLOOKUP($E101,[2]Hybrid!$1:$1048576,AG$2,FALSE)</f>
        <v>8.8157734600000006E-3</v>
      </c>
      <c r="AH101" s="192">
        <f>+VLOOKUP($E101,[2]Hybrid!$1:$1048576,AH$2,FALSE)</f>
        <v>8.55778066E-3</v>
      </c>
      <c r="AI101" s="192">
        <f>+VLOOKUP($E101,[2]Hybrid!$1:$1048576,AI$2,FALSE)</f>
        <v>8.2992351799999996E-3</v>
      </c>
      <c r="AJ101" s="192">
        <f>+VLOOKUP($E101,[2]Hybrid!$1:$1048576,AJ$2,FALSE)</f>
        <v>8.0406119199999994E-3</v>
      </c>
      <c r="AK101" s="192">
        <f>+VLOOKUP($E101,[2]Hybrid!$1:$1048576,AK$2,FALSE)</f>
        <v>7.7823653499999998E-3</v>
      </c>
      <c r="AL101" s="192">
        <f>+VLOOKUP($E101,[2]Hybrid!$1:$1048576,AL$2,FALSE)</f>
        <v>7.5249294800000003E-3</v>
      </c>
      <c r="AM101" s="192">
        <f>+VLOOKUP($E101,[2]Hybrid!$1:$1048576,AM$2,FALSE)</f>
        <v>7.2687180000000004E-3</v>
      </c>
      <c r="AN101" s="192">
        <f>+VLOOKUP($E101,[2]Hybrid!$1:$1048576,AN$2,FALSE)</f>
        <v>7.0141245499999996E-3</v>
      </c>
      <c r="AO101" s="192">
        <f>+VLOOKUP($E101,[2]Hybrid!$1:$1048576,AO$2,FALSE)</f>
        <v>6.7615230300000001E-3</v>
      </c>
    </row>
    <row r="102" spans="1:41" ht="15" customHeight="1" x14ac:dyDescent="0.25">
      <c r="A102" s="521"/>
      <c r="B102" s="531"/>
      <c r="C102" s="189"/>
      <c r="D102" s="190" t="s">
        <v>103</v>
      </c>
      <c r="E102" s="191" t="s">
        <v>201</v>
      </c>
      <c r="F102" s="192">
        <f>+VLOOKUP($E102,[2]Hybrid!$1:$1048576,F$2,FALSE)</f>
        <v>4.8669999999999998E-3</v>
      </c>
      <c r="G102" s="192">
        <f>+VLOOKUP($E102,[2]Hybrid!$1:$1048576,G$2,FALSE)</f>
        <v>5.3575078200000003E-3</v>
      </c>
      <c r="H102" s="192">
        <f>+VLOOKUP($E102,[2]Hybrid!$1:$1048576,H$2,FALSE)</f>
        <v>5.5705200299999997E-3</v>
      </c>
      <c r="I102" s="192">
        <f>+VLOOKUP($E102,[2]Hybrid!$1:$1048576,I$2,FALSE)</f>
        <v>5.60307041E-3</v>
      </c>
      <c r="J102" s="192">
        <f>+VLOOKUP($E102,[2]Hybrid!$1:$1048576,J$2,FALSE)</f>
        <v>5.5240086299999996E-3</v>
      </c>
      <c r="K102" s="192">
        <f>+VLOOKUP($E102,[2]Hybrid!$1:$1048576,K$2,FALSE)</f>
        <v>5.3782955800000002E-3</v>
      </c>
      <c r="L102" s="192">
        <f>+VLOOKUP($E102,[2]Hybrid!$1:$1048576,L$2,FALSE)</f>
        <v>5.1938974600000002E-3</v>
      </c>
      <c r="M102" s="192">
        <f>+VLOOKUP($E102,[2]Hybrid!$1:$1048576,M$2,FALSE)</f>
        <v>4.9877503099999996E-3</v>
      </c>
      <c r="N102" s="192">
        <f>+VLOOKUP($E102,[2]Hybrid!$1:$1048576,N$2,FALSE)</f>
        <v>4.7700213299999997E-3</v>
      </c>
      <c r="O102" s="192">
        <f>+VLOOKUP($E102,[2]Hybrid!$1:$1048576,O$2,FALSE)</f>
        <v>4.5468712599999999E-3</v>
      </c>
      <c r="P102" s="192">
        <f>+VLOOKUP($E102,[2]Hybrid!$1:$1048576,P$2,FALSE)</f>
        <v>4.3221395299999996E-3</v>
      </c>
      <c r="Q102" s="192">
        <f>+VLOOKUP($E102,[2]Hybrid!$1:$1048576,Q$2,FALSE)</f>
        <v>4.0983287599999996E-3</v>
      </c>
      <c r="R102" s="192">
        <f>+VLOOKUP($E102,[2]Hybrid!$1:$1048576,R$2,FALSE)</f>
        <v>3.87716189E-3</v>
      </c>
      <c r="S102" s="192">
        <f>+VLOOKUP($E102,[2]Hybrid!$1:$1048576,S$2,FALSE)</f>
        <v>3.6598904399999998E-3</v>
      </c>
      <c r="T102" s="192">
        <f>+VLOOKUP($E102,[2]Hybrid!$1:$1048576,T$2,FALSE)</f>
        <v>3.4474636100000002E-3</v>
      </c>
      <c r="U102" s="192">
        <f>+VLOOKUP($E102,[2]Hybrid!$1:$1048576,U$2,FALSE)</f>
        <v>3.24062165E-3</v>
      </c>
      <c r="V102" s="192">
        <f>+VLOOKUP($E102,[2]Hybrid!$1:$1048576,V$2,FALSE)</f>
        <v>3.0399495300000002E-3</v>
      </c>
      <c r="W102" s="192">
        <f>+VLOOKUP($E102,[2]Hybrid!$1:$1048576,W$2,FALSE)</f>
        <v>2.84590959E-3</v>
      </c>
      <c r="X102" s="192">
        <f>+VLOOKUP($E102,[2]Hybrid!$1:$1048576,X$2,FALSE)</f>
        <v>2.65886323E-3</v>
      </c>
      <c r="Y102" s="192">
        <f>+VLOOKUP($E102,[2]Hybrid!$1:$1048576,Y$2,FALSE)</f>
        <v>2.4790862699999999E-3</v>
      </c>
      <c r="Z102" s="192">
        <f>+VLOOKUP($E102,[2]Hybrid!$1:$1048576,Z$2,FALSE)</f>
        <v>2.3067806400000001E-3</v>
      </c>
      <c r="AA102" s="192">
        <f>+VLOOKUP($E102,[2]Hybrid!$1:$1048576,AA$2,FALSE)</f>
        <v>2.1420836599999999E-3</v>
      </c>
      <c r="AB102" s="192">
        <f>+VLOOKUP($E102,[2]Hybrid!$1:$1048576,AB$2,FALSE)</f>
        <v>1.9850754299999998E-3</v>
      </c>
      <c r="AC102" s="192">
        <f>+VLOOKUP($E102,[2]Hybrid!$1:$1048576,AC$2,FALSE)</f>
        <v>1.8357850700000001E-3</v>
      </c>
      <c r="AD102" s="192">
        <f>+VLOOKUP($E102,[2]Hybrid!$1:$1048576,AD$2,FALSE)</f>
        <v>1.6941959800000001E-3</v>
      </c>
      <c r="AE102" s="192">
        <f>+VLOOKUP($E102,[2]Hybrid!$1:$1048576,AE$2,FALSE)</f>
        <v>1.56025043E-3</v>
      </c>
      <c r="AF102" s="192">
        <f>+VLOOKUP($E102,[2]Hybrid!$1:$1048576,AF$2,FALSE)</f>
        <v>1.43385374E-3</v>
      </c>
      <c r="AG102" s="192">
        <f>+VLOOKUP($E102,[2]Hybrid!$1:$1048576,AG$2,FALSE)</f>
        <v>1.3148781299999999E-3</v>
      </c>
      <c r="AH102" s="192">
        <f>+VLOOKUP($E102,[2]Hybrid!$1:$1048576,AH$2,FALSE)</f>
        <v>1.2031663800000001E-3</v>
      </c>
      <c r="AI102" s="192">
        <f>+VLOOKUP($E102,[2]Hybrid!$1:$1048576,AI$2,FALSE)</f>
        <v>1.0985353300000001E-3</v>
      </c>
      <c r="AJ102" s="192">
        <f>+VLOOKUP($E102,[2]Hybrid!$1:$1048576,AJ$2,FALSE)</f>
        <v>1.0007792999999999E-3</v>
      </c>
      <c r="AK102" s="192">
        <f>+VLOOKUP($E102,[2]Hybrid!$1:$1048576,AK$2,FALSE)</f>
        <v>9.0967332499999995E-4</v>
      </c>
      <c r="AL102" s="192">
        <f>+VLOOKUP($E102,[2]Hybrid!$1:$1048576,AL$2,FALSE)</f>
        <v>8.2497635099999995E-4</v>
      </c>
      <c r="AM102" s="192">
        <f>+VLOOKUP($E102,[2]Hybrid!$1:$1048576,AM$2,FALSE)</f>
        <v>7.4643422300000001E-4</v>
      </c>
      <c r="AN102" s="192">
        <f>+VLOOKUP($E102,[2]Hybrid!$1:$1048576,AN$2,FALSE)</f>
        <v>6.7378256699999995E-4</v>
      </c>
      <c r="AO102" s="192">
        <f>+VLOOKUP($E102,[2]Hybrid!$1:$1048576,AO$2,FALSE)</f>
        <v>6.0674947400000002E-4</v>
      </c>
    </row>
    <row r="103" spans="1:41" ht="15" customHeight="1" x14ac:dyDescent="0.25">
      <c r="A103" s="521"/>
      <c r="B103" s="531"/>
      <c r="C103" s="189"/>
      <c r="D103" s="190" t="s">
        <v>105</v>
      </c>
      <c r="E103" s="191" t="s">
        <v>202</v>
      </c>
      <c r="F103" s="192">
        <f>+VLOOKUP($E103,[2]Hybrid!$1:$1048576,F$2,FALSE)</f>
        <v>9.1374000000000004E-3</v>
      </c>
      <c r="G103" s="192">
        <f>+VLOOKUP($E103,[2]Hybrid!$1:$1048576,G$2,FALSE)</f>
        <v>9.90698328E-3</v>
      </c>
      <c r="H103" s="192">
        <f>+VLOOKUP($E103,[2]Hybrid!$1:$1048576,H$2,FALSE)</f>
        <v>1.0068033299999999E-2</v>
      </c>
      <c r="I103" s="192">
        <f>+VLOOKUP($E103,[2]Hybrid!$1:$1048576,I$2,FALSE)</f>
        <v>9.8556184900000007E-3</v>
      </c>
      <c r="J103" s="192">
        <f>+VLOOKUP($E103,[2]Hybrid!$1:$1048576,J$2,FALSE)</f>
        <v>9.4321479199999999E-3</v>
      </c>
      <c r="K103" s="192">
        <f>+VLOOKUP($E103,[2]Hybrid!$1:$1048576,K$2,FALSE)</f>
        <v>8.8998469100000002E-3</v>
      </c>
      <c r="L103" s="192">
        <f>+VLOOKUP($E103,[2]Hybrid!$1:$1048576,L$2,FALSE)</f>
        <v>8.3195776800000006E-3</v>
      </c>
      <c r="M103" s="192">
        <f>+VLOOKUP($E103,[2]Hybrid!$1:$1048576,M$2,FALSE)</f>
        <v>7.7263419599999999E-3</v>
      </c>
      <c r="N103" s="192">
        <f>+VLOOKUP($E103,[2]Hybrid!$1:$1048576,N$2,FALSE)</f>
        <v>7.1398583600000001E-3</v>
      </c>
      <c r="O103" s="192">
        <f>+VLOOKUP($E103,[2]Hybrid!$1:$1048576,O$2,FALSE)</f>
        <v>6.5711176099999997E-3</v>
      </c>
      <c r="P103" s="192">
        <f>+VLOOKUP($E103,[2]Hybrid!$1:$1048576,P$2,FALSE)</f>
        <v>6.0262083300000003E-3</v>
      </c>
      <c r="Q103" s="192">
        <f>+VLOOKUP($E103,[2]Hybrid!$1:$1048576,Q$2,FALSE)</f>
        <v>5.5084594500000002E-3</v>
      </c>
      <c r="R103" s="192">
        <f>+VLOOKUP($E103,[2]Hybrid!$1:$1048576,R$2,FALSE)</f>
        <v>5.0196073799999999E-3</v>
      </c>
      <c r="S103" s="192">
        <f>+VLOOKUP($E103,[2]Hybrid!$1:$1048576,S$2,FALSE)</f>
        <v>4.5604241899999997E-3</v>
      </c>
      <c r="T103" s="192">
        <f>+VLOOKUP($E103,[2]Hybrid!$1:$1048576,T$2,FALSE)</f>
        <v>4.1310590400000001E-3</v>
      </c>
      <c r="U103" s="192">
        <f>+VLOOKUP($E103,[2]Hybrid!$1:$1048576,U$2,FALSE)</f>
        <v>3.7312312500000001E-3</v>
      </c>
      <c r="V103" s="192">
        <f>+VLOOKUP($E103,[2]Hybrid!$1:$1048576,V$2,FALSE)</f>
        <v>3.3603479399999998E-3</v>
      </c>
      <c r="W103" s="192">
        <f>+VLOOKUP($E103,[2]Hybrid!$1:$1048576,W$2,FALSE)</f>
        <v>3.0175826000000002E-3</v>
      </c>
      <c r="X103" s="192">
        <f>+VLOOKUP($E103,[2]Hybrid!$1:$1048576,X$2,FALSE)</f>
        <v>2.7019324500000001E-3</v>
      </c>
      <c r="Y103" s="192">
        <f>+VLOOKUP($E103,[2]Hybrid!$1:$1048576,Y$2,FALSE)</f>
        <v>2.4122629199999999E-3</v>
      </c>
      <c r="Z103" s="192">
        <f>+VLOOKUP($E103,[2]Hybrid!$1:$1048576,Z$2,FALSE)</f>
        <v>2.1473436799999998E-3</v>
      </c>
      <c r="AA103" s="192">
        <f>+VLOOKUP($E103,[2]Hybrid!$1:$1048576,AA$2,FALSE)</f>
        <v>1.90587815E-3</v>
      </c>
      <c r="AB103" s="192">
        <f>+VLOOKUP($E103,[2]Hybrid!$1:$1048576,AB$2,FALSE)</f>
        <v>1.6865281399999999E-3</v>
      </c>
      <c r="AC103" s="192">
        <f>+VLOOKUP($E103,[2]Hybrid!$1:$1048576,AC$2,FALSE)</f>
        <v>1.48793443E-3</v>
      </c>
      <c r="AD103" s="192">
        <f>+VLOOKUP($E103,[2]Hybrid!$1:$1048576,AD$2,FALSE)</f>
        <v>1.30873404E-3</v>
      </c>
      <c r="AE103" s="192">
        <f>+VLOOKUP($E103,[2]Hybrid!$1:$1048576,AE$2,FALSE)</f>
        <v>1.1475748199999999E-3</v>
      </c>
      <c r="AF103" s="192">
        <f>+VLOOKUP($E103,[2]Hybrid!$1:$1048576,AF$2,FALSE)</f>
        <v>1.00312774E-3</v>
      </c>
      <c r="AG103" s="192">
        <f>+VLOOKUP($E103,[2]Hybrid!$1:$1048576,AG$2,FALSE)</f>
        <v>8.7409722299999998E-4</v>
      </c>
      <c r="AH103" s="192">
        <f>+VLOOKUP($E103,[2]Hybrid!$1:$1048576,AH$2,FALSE)</f>
        <v>7.5922970400000005E-4</v>
      </c>
      <c r="AI103" s="192">
        <f>+VLOOKUP($E103,[2]Hybrid!$1:$1048576,AI$2,FALSE)</f>
        <v>6.5732065699999995E-4</v>
      </c>
      <c r="AJ103" s="192">
        <f>+VLOOKUP($E103,[2]Hybrid!$1:$1048576,AJ$2,FALSE)</f>
        <v>5.6722017499999996E-4</v>
      </c>
      <c r="AK103" s="192">
        <f>+VLOOKUP($E103,[2]Hybrid!$1:$1048576,AK$2,FALSE)</f>
        <v>4.8783724400000003E-4</v>
      </c>
      <c r="AL103" s="192">
        <f>+VLOOKUP($E103,[2]Hybrid!$1:$1048576,AL$2,FALSE)</f>
        <v>4.1814280199999998E-4</v>
      </c>
      <c r="AM103" s="192">
        <f>+VLOOKUP($E103,[2]Hybrid!$1:$1048576,AM$2,FALSE)</f>
        <v>3.57171703E-4</v>
      </c>
      <c r="AN103" s="192">
        <f>+VLOOKUP($E103,[2]Hybrid!$1:$1048576,AN$2,FALSE)</f>
        <v>3.0402368199999998E-4</v>
      </c>
      <c r="AO103" s="192">
        <f>+VLOOKUP($E103,[2]Hybrid!$1:$1048576,AO$2,FALSE)</f>
        <v>2.5786343599999999E-4</v>
      </c>
    </row>
    <row r="104" spans="1:41" s="21" customFormat="1" ht="15" customHeight="1" x14ac:dyDescent="0.25">
      <c r="A104" s="521"/>
      <c r="B104" s="525" t="s">
        <v>2403</v>
      </c>
      <c r="C104" s="198" t="s">
        <v>89</v>
      </c>
      <c r="D104" s="198"/>
      <c r="E104" s="199" t="s">
        <v>203</v>
      </c>
      <c r="F104" s="200">
        <f>+VLOOKUP($E104,[2]Hybrid!$1:$1048576,F$2,FALSE)</f>
        <v>2457.4699179999998</v>
      </c>
      <c r="G104" s="200">
        <f>+VLOOKUP($E104,[2]Hybrid!$1:$1048576,G$2,FALSE)</f>
        <v>2463.613593</v>
      </c>
      <c r="H104" s="200">
        <f>+VLOOKUP($E104,[2]Hybrid!$1:$1048576,H$2,FALSE)</f>
        <v>2469.7726269999998</v>
      </c>
      <c r="I104" s="200">
        <f>+VLOOKUP($E104,[2]Hybrid!$1:$1048576,I$2,FALSE)</f>
        <v>2475.9470590000001</v>
      </c>
      <c r="J104" s="200">
        <f>+VLOOKUP($E104,[2]Hybrid!$1:$1048576,J$2,FALSE)</f>
        <v>2482.1369260000001</v>
      </c>
      <c r="K104" s="200">
        <f>+VLOOKUP($E104,[2]Hybrid!$1:$1048576,K$2,FALSE)</f>
        <v>2488.3422690000002</v>
      </c>
      <c r="L104" s="200">
        <f>+VLOOKUP($E104,[2]Hybrid!$1:$1048576,L$2,FALSE)</f>
        <v>2494.5631239999998</v>
      </c>
      <c r="M104" s="200">
        <f>+VLOOKUP($E104,[2]Hybrid!$1:$1048576,M$2,FALSE)</f>
        <v>2500.799532</v>
      </c>
      <c r="N104" s="200">
        <f>+VLOOKUP($E104,[2]Hybrid!$1:$1048576,N$2,FALSE)</f>
        <v>2507.0515310000001</v>
      </c>
      <c r="O104" s="200">
        <f>+VLOOKUP($E104,[2]Hybrid!$1:$1048576,O$2,FALSE)</f>
        <v>2513.31916</v>
      </c>
      <c r="P104" s="200">
        <f>+VLOOKUP($E104,[2]Hybrid!$1:$1048576,P$2,FALSE)</f>
        <v>2519.6024579999998</v>
      </c>
      <c r="Q104" s="200">
        <f>+VLOOKUP($E104,[2]Hybrid!$1:$1048576,Q$2,FALSE)</f>
        <v>2525.901464</v>
      </c>
      <c r="R104" s="200">
        <f>+VLOOKUP($E104,[2]Hybrid!$1:$1048576,R$2,FALSE)</f>
        <v>2532.2162170000001</v>
      </c>
      <c r="S104" s="200">
        <f>+VLOOKUP($E104,[2]Hybrid!$1:$1048576,S$2,FALSE)</f>
        <v>2538.546758</v>
      </c>
      <c r="T104" s="200">
        <f>+VLOOKUP($E104,[2]Hybrid!$1:$1048576,T$2,FALSE)</f>
        <v>2544.8931250000001</v>
      </c>
      <c r="U104" s="200">
        <f>+VLOOKUP($E104,[2]Hybrid!$1:$1048576,U$2,FALSE)</f>
        <v>2551.2553579999999</v>
      </c>
      <c r="V104" s="200">
        <f>+VLOOKUP($E104,[2]Hybrid!$1:$1048576,V$2,FALSE)</f>
        <v>2557.6334959999999</v>
      </c>
      <c r="W104" s="200">
        <f>+VLOOKUP($E104,[2]Hybrid!$1:$1048576,W$2,FALSE)</f>
        <v>2564.0275799999999</v>
      </c>
      <c r="X104" s="200">
        <f>+VLOOKUP($E104,[2]Hybrid!$1:$1048576,X$2,FALSE)</f>
        <v>2570.437649</v>
      </c>
      <c r="Y104" s="200">
        <f>+VLOOKUP($E104,[2]Hybrid!$1:$1048576,Y$2,FALSE)</f>
        <v>2576.8637429999999</v>
      </c>
      <c r="Z104" s="200">
        <f>+VLOOKUP($E104,[2]Hybrid!$1:$1048576,Z$2,FALSE)</f>
        <v>2583.3059020000001</v>
      </c>
      <c r="AA104" s="200">
        <f>+VLOOKUP($E104,[2]Hybrid!$1:$1048576,AA$2,FALSE)</f>
        <v>2589.7641669999998</v>
      </c>
      <c r="AB104" s="200">
        <f>+VLOOKUP($E104,[2]Hybrid!$1:$1048576,AB$2,FALSE)</f>
        <v>2596.2385770000001</v>
      </c>
      <c r="AC104" s="200">
        <f>+VLOOKUP($E104,[2]Hybrid!$1:$1048576,AC$2,FALSE)</f>
        <v>2602.7291740000001</v>
      </c>
      <c r="AD104" s="200">
        <f>+VLOOKUP($E104,[2]Hybrid!$1:$1048576,AD$2,FALSE)</f>
        <v>2609.2359970000002</v>
      </c>
      <c r="AE104" s="200">
        <f>+VLOOKUP($E104,[2]Hybrid!$1:$1048576,AE$2,FALSE)</f>
        <v>2615.7590869999999</v>
      </c>
      <c r="AF104" s="200">
        <f>+VLOOKUP($E104,[2]Hybrid!$1:$1048576,AF$2,FALSE)</f>
        <v>2622.2984839999999</v>
      </c>
      <c r="AG104" s="200">
        <f>+VLOOKUP($E104,[2]Hybrid!$1:$1048576,AG$2,FALSE)</f>
        <v>2628.8542309999998</v>
      </c>
      <c r="AH104" s="200">
        <f>+VLOOKUP($E104,[2]Hybrid!$1:$1048576,AH$2,FALSE)</f>
        <v>2635.4263660000001</v>
      </c>
      <c r="AI104" s="200">
        <f>+VLOOKUP($E104,[2]Hybrid!$1:$1048576,AI$2,FALSE)</f>
        <v>2642.014932</v>
      </c>
      <c r="AJ104" s="200">
        <f>+VLOOKUP($E104,[2]Hybrid!$1:$1048576,AJ$2,FALSE)</f>
        <v>2648.6199700000002</v>
      </c>
      <c r="AK104" s="200">
        <f>+VLOOKUP($E104,[2]Hybrid!$1:$1048576,AK$2,FALSE)</f>
        <v>2655.2415190000002</v>
      </c>
      <c r="AL104" s="200">
        <f>+VLOOKUP($E104,[2]Hybrid!$1:$1048576,AL$2,FALSE)</f>
        <v>2661.8796229999998</v>
      </c>
      <c r="AM104" s="200">
        <f>+VLOOKUP($E104,[2]Hybrid!$1:$1048576,AM$2,FALSE)</f>
        <v>2668.534322</v>
      </c>
      <c r="AN104" s="200">
        <f>+VLOOKUP($E104,[2]Hybrid!$1:$1048576,AN$2,FALSE)</f>
        <v>2675.2056579999999</v>
      </c>
      <c r="AO104" s="200">
        <f>+VLOOKUP($E104,[2]Hybrid!$1:$1048576,AO$2,FALSE)</f>
        <v>2681.8936720000002</v>
      </c>
    </row>
    <row r="105" spans="1:41" ht="15" customHeight="1" x14ac:dyDescent="0.25">
      <c r="A105" s="521"/>
      <c r="B105" s="525"/>
      <c r="C105" s="201"/>
      <c r="D105" s="201" t="s">
        <v>93</v>
      </c>
      <c r="E105" s="202" t="s">
        <v>204</v>
      </c>
      <c r="F105" s="203">
        <f>+VLOOKUP($E105,[2]Hybrid!$1:$1048576,F$2,FALSE)</f>
        <v>3.476542051</v>
      </c>
      <c r="G105" s="203">
        <f>+VLOOKUP($E105,[2]Hybrid!$1:$1048576,G$2,FALSE)</f>
        <v>5.5991122850000004</v>
      </c>
      <c r="H105" s="203">
        <f>+VLOOKUP($E105,[2]Hybrid!$1:$1048576,H$2,FALSE)</f>
        <v>7.7010989729999997</v>
      </c>
      <c r="I105" s="203">
        <f>+VLOOKUP($E105,[2]Hybrid!$1:$1048576,I$2,FALSE)</f>
        <v>9.7827382830000005</v>
      </c>
      <c r="J105" s="203">
        <f>+VLOOKUP($E105,[2]Hybrid!$1:$1048576,J$2,FALSE)</f>
        <v>11.844296630000001</v>
      </c>
      <c r="K105" s="203">
        <f>+VLOOKUP($E105,[2]Hybrid!$1:$1048576,K$2,FALSE)</f>
        <v>13.88576879</v>
      </c>
      <c r="L105" s="203">
        <f>+VLOOKUP($E105,[2]Hybrid!$1:$1048576,L$2,FALSE)</f>
        <v>15.907078820000001</v>
      </c>
      <c r="M105" s="203">
        <f>+VLOOKUP($E105,[2]Hybrid!$1:$1048576,M$2,FALSE)</f>
        <v>17.908692800000001</v>
      </c>
      <c r="N105" s="203">
        <f>+VLOOKUP($E105,[2]Hybrid!$1:$1048576,N$2,FALSE)</f>
        <v>19.891430660000001</v>
      </c>
      <c r="O105" s="203">
        <f>+VLOOKUP($E105,[2]Hybrid!$1:$1048576,O$2,FALSE)</f>
        <v>21.85581869</v>
      </c>
      <c r="P105" s="203">
        <f>+VLOOKUP($E105,[2]Hybrid!$1:$1048576,P$2,FALSE)</f>
        <v>23.80203586</v>
      </c>
      <c r="Q105" s="203">
        <f>+VLOOKUP($E105,[2]Hybrid!$1:$1048576,Q$2,FALSE)</f>
        <v>25.730014489999999</v>
      </c>
      <c r="R105" s="203">
        <f>+VLOOKUP($E105,[2]Hybrid!$1:$1048576,R$2,FALSE)</f>
        <v>27.63954712</v>
      </c>
      <c r="S105" s="203">
        <f>+VLOOKUP($E105,[2]Hybrid!$1:$1048576,S$2,FALSE)</f>
        <v>29.530363739999999</v>
      </c>
      <c r="T105" s="203">
        <f>+VLOOKUP($E105,[2]Hybrid!$1:$1048576,T$2,FALSE)</f>
        <v>31.40218136</v>
      </c>
      <c r="U105" s="203">
        <f>+VLOOKUP($E105,[2]Hybrid!$1:$1048576,U$2,FALSE)</f>
        <v>33.254736979999997</v>
      </c>
      <c r="V105" s="203">
        <f>+VLOOKUP($E105,[2]Hybrid!$1:$1048576,V$2,FALSE)</f>
        <v>35.087920879999999</v>
      </c>
      <c r="W105" s="203">
        <f>+VLOOKUP($E105,[2]Hybrid!$1:$1048576,W$2,FALSE)</f>
        <v>36.902126979999998</v>
      </c>
      <c r="X105" s="203">
        <f>+VLOOKUP($E105,[2]Hybrid!$1:$1048576,X$2,FALSE)</f>
        <v>38.698126350000003</v>
      </c>
      <c r="Y105" s="203">
        <f>+VLOOKUP($E105,[2]Hybrid!$1:$1048576,Y$2,FALSE)</f>
        <v>40.47661849</v>
      </c>
      <c r="Z105" s="203">
        <f>+VLOOKUP($E105,[2]Hybrid!$1:$1048576,Z$2,FALSE)</f>
        <v>42.23814359</v>
      </c>
      <c r="AA105" s="203">
        <f>+VLOOKUP($E105,[2]Hybrid!$1:$1048576,AA$2,FALSE)</f>
        <v>43.983107779999997</v>
      </c>
      <c r="AB105" s="203">
        <f>+VLOOKUP($E105,[2]Hybrid!$1:$1048576,AB$2,FALSE)</f>
        <v>45.71182864</v>
      </c>
      <c r="AC105" s="203">
        <f>+VLOOKUP($E105,[2]Hybrid!$1:$1048576,AC$2,FALSE)</f>
        <v>47.424571929999999</v>
      </c>
      <c r="AD105" s="203">
        <f>+VLOOKUP($E105,[2]Hybrid!$1:$1048576,AD$2,FALSE)</f>
        <v>49.121574750000001</v>
      </c>
      <c r="AE105" s="203">
        <f>+VLOOKUP($E105,[2]Hybrid!$1:$1048576,AE$2,FALSE)</f>
        <v>50.803058020000002</v>
      </c>
      <c r="AF105" s="203">
        <f>+VLOOKUP($E105,[2]Hybrid!$1:$1048576,AF$2,FALSE)</f>
        <v>52.469232030000001</v>
      </c>
      <c r="AG105" s="203">
        <f>+VLOOKUP($E105,[2]Hybrid!$1:$1048576,AG$2,FALSE)</f>
        <v>54.120298409999997</v>
      </c>
      <c r="AH105" s="203">
        <f>+VLOOKUP($E105,[2]Hybrid!$1:$1048576,AH$2,FALSE)</f>
        <v>55.756450430000001</v>
      </c>
      <c r="AI105" s="203">
        <f>+VLOOKUP($E105,[2]Hybrid!$1:$1048576,AI$2,FALSE)</f>
        <v>57.377872840000002</v>
      </c>
      <c r="AJ105" s="203">
        <f>+VLOOKUP($E105,[2]Hybrid!$1:$1048576,AJ$2,FALSE)</f>
        <v>58.98474186</v>
      </c>
      <c r="AK105" s="203">
        <f>+VLOOKUP($E105,[2]Hybrid!$1:$1048576,AK$2,FALSE)</f>
        <v>60.577225300000002</v>
      </c>
      <c r="AL105" s="203">
        <f>+VLOOKUP($E105,[2]Hybrid!$1:$1048576,AL$2,FALSE)</f>
        <v>62.155483089999997</v>
      </c>
      <c r="AM105" s="203">
        <f>+VLOOKUP($E105,[2]Hybrid!$1:$1048576,AM$2,FALSE)</f>
        <v>63.719667899999997</v>
      </c>
      <c r="AN105" s="203">
        <f>+VLOOKUP($E105,[2]Hybrid!$1:$1048576,AN$2,FALSE)</f>
        <v>65.269925990000004</v>
      </c>
      <c r="AO105" s="203">
        <f>+VLOOKUP($E105,[2]Hybrid!$1:$1048576,AO$2,FALSE)</f>
        <v>66.80639798</v>
      </c>
    </row>
    <row r="106" spans="1:41" ht="15" customHeight="1" x14ac:dyDescent="0.25">
      <c r="A106" s="521"/>
      <c r="B106" s="525"/>
      <c r="C106" s="201"/>
      <c r="D106" s="201" t="s">
        <v>95</v>
      </c>
      <c r="E106" s="202" t="s">
        <v>205</v>
      </c>
      <c r="F106" s="203">
        <f>+VLOOKUP($E106,[2]Hybrid!$1:$1048576,F$2,FALSE)</f>
        <v>68.80476281</v>
      </c>
      <c r="G106" s="203">
        <f>+VLOOKUP($E106,[2]Hybrid!$1:$1048576,G$2,FALSE)</f>
        <v>76.774266659999995</v>
      </c>
      <c r="H106" s="203">
        <f>+VLOOKUP($E106,[2]Hybrid!$1:$1048576,H$2,FALSE)</f>
        <v>84.695532490000005</v>
      </c>
      <c r="I106" s="203">
        <f>+VLOOKUP($E106,[2]Hybrid!$1:$1048576,I$2,FALSE)</f>
        <v>92.573301439999994</v>
      </c>
      <c r="J106" s="203">
        <f>+VLOOKUP($E106,[2]Hybrid!$1:$1048576,J$2,FALSE)</f>
        <v>100.41090509999999</v>
      </c>
      <c r="K106" s="203">
        <f>+VLOOKUP($E106,[2]Hybrid!$1:$1048576,K$2,FALSE)</f>
        <v>108.21146330000001</v>
      </c>
      <c r="L106" s="203">
        <f>+VLOOKUP($E106,[2]Hybrid!$1:$1048576,L$2,FALSE)</f>
        <v>115.978041</v>
      </c>
      <c r="M106" s="203">
        <f>+VLOOKUP($E106,[2]Hybrid!$1:$1048576,M$2,FALSE)</f>
        <v>123.711482</v>
      </c>
      <c r="N106" s="203">
        <f>+VLOOKUP($E106,[2]Hybrid!$1:$1048576,N$2,FALSE)</f>
        <v>131.40979899999999</v>
      </c>
      <c r="O106" s="203">
        <f>+VLOOKUP($E106,[2]Hybrid!$1:$1048576,O$2,FALSE)</f>
        <v>139.07021180000001</v>
      </c>
      <c r="P106" s="203">
        <f>+VLOOKUP($E106,[2]Hybrid!$1:$1048576,P$2,FALSE)</f>
        <v>146.69061629999999</v>
      </c>
      <c r="Q106" s="203">
        <f>+VLOOKUP($E106,[2]Hybrid!$1:$1048576,Q$2,FALSE)</f>
        <v>154.27034810000001</v>
      </c>
      <c r="R106" s="203">
        <f>+VLOOKUP($E106,[2]Hybrid!$1:$1048576,R$2,FALSE)</f>
        <v>161.81041200000001</v>
      </c>
      <c r="S106" s="203">
        <f>+VLOOKUP($E106,[2]Hybrid!$1:$1048576,S$2,FALSE)</f>
        <v>169.3133837</v>
      </c>
      <c r="T106" s="203">
        <f>+VLOOKUP($E106,[2]Hybrid!$1:$1048576,T$2,FALSE)</f>
        <v>176.7831363</v>
      </c>
      <c r="U106" s="203">
        <f>+VLOOKUP($E106,[2]Hybrid!$1:$1048576,U$2,FALSE)</f>
        <v>184.22448549999999</v>
      </c>
      <c r="V106" s="203">
        <f>+VLOOKUP($E106,[2]Hybrid!$1:$1048576,V$2,FALSE)</f>
        <v>191.6423815</v>
      </c>
      <c r="W106" s="203">
        <f>+VLOOKUP($E106,[2]Hybrid!$1:$1048576,W$2,FALSE)</f>
        <v>199.0398658</v>
      </c>
      <c r="X106" s="203">
        <f>+VLOOKUP($E106,[2]Hybrid!$1:$1048576,X$2,FALSE)</f>
        <v>206.4170641</v>
      </c>
      <c r="Y106" s="203">
        <f>+VLOOKUP($E106,[2]Hybrid!$1:$1048576,Y$2,FALSE)</f>
        <v>213.77217139999999</v>
      </c>
      <c r="Z106" s="203">
        <f>+VLOOKUP($E106,[2]Hybrid!$1:$1048576,Z$2,FALSE)</f>
        <v>221.10242210000001</v>
      </c>
      <c r="AA106" s="203">
        <f>+VLOOKUP($E106,[2]Hybrid!$1:$1048576,AA$2,FALSE)</f>
        <v>228.40478490000001</v>
      </c>
      <c r="AB106" s="203">
        <f>+VLOOKUP($E106,[2]Hybrid!$1:$1048576,AB$2,FALSE)</f>
        <v>235.6763771</v>
      </c>
      <c r="AC106" s="203">
        <f>+VLOOKUP($E106,[2]Hybrid!$1:$1048576,AC$2,FALSE)</f>
        <v>242.9146686</v>
      </c>
      <c r="AD106" s="203">
        <f>+VLOOKUP($E106,[2]Hybrid!$1:$1048576,AD$2,FALSE)</f>
        <v>250.11755109999999</v>
      </c>
      <c r="AE106" s="203">
        <f>+VLOOKUP($E106,[2]Hybrid!$1:$1048576,AE$2,FALSE)</f>
        <v>257.28333149999997</v>
      </c>
      <c r="AF106" s="203">
        <f>+VLOOKUP($E106,[2]Hybrid!$1:$1048576,AF$2,FALSE)</f>
        <v>264.41068860000001</v>
      </c>
      <c r="AG106" s="203">
        <f>+VLOOKUP($E106,[2]Hybrid!$1:$1048576,AG$2,FALSE)</f>
        <v>271.49861659999999</v>
      </c>
      <c r="AH106" s="203">
        <f>+VLOOKUP($E106,[2]Hybrid!$1:$1048576,AH$2,FALSE)</f>
        <v>278.5463694</v>
      </c>
      <c r="AI106" s="203">
        <f>+VLOOKUP($E106,[2]Hybrid!$1:$1048576,AI$2,FALSE)</f>
        <v>285.55341060000001</v>
      </c>
      <c r="AJ106" s="203">
        <f>+VLOOKUP($E106,[2]Hybrid!$1:$1048576,AJ$2,FALSE)</f>
        <v>292.51937099999998</v>
      </c>
      <c r="AK106" s="203">
        <f>+VLOOKUP($E106,[2]Hybrid!$1:$1048576,AK$2,FALSE)</f>
        <v>299.4440151</v>
      </c>
      <c r="AL106" s="203">
        <f>+VLOOKUP($E106,[2]Hybrid!$1:$1048576,AL$2,FALSE)</f>
        <v>306.3272139</v>
      </c>
      <c r="AM106" s="203">
        <f>+VLOOKUP($E106,[2]Hybrid!$1:$1048576,AM$2,FALSE)</f>
        <v>313.16892410000003</v>
      </c>
      <c r="AN106" s="203">
        <f>+VLOOKUP($E106,[2]Hybrid!$1:$1048576,AN$2,FALSE)</f>
        <v>319.96917189999999</v>
      </c>
      <c r="AO106" s="203">
        <f>+VLOOKUP($E106,[2]Hybrid!$1:$1048576,AO$2,FALSE)</f>
        <v>326.72803959999999</v>
      </c>
    </row>
    <row r="107" spans="1:41" ht="15" customHeight="1" x14ac:dyDescent="0.25">
      <c r="A107" s="521"/>
      <c r="B107" s="525"/>
      <c r="C107" s="201"/>
      <c r="D107" s="201" t="s">
        <v>97</v>
      </c>
      <c r="E107" s="202" t="s">
        <v>206</v>
      </c>
      <c r="F107" s="203">
        <f>+VLOOKUP($E107,[2]Hybrid!$1:$1048576,F$2,FALSE)</f>
        <v>408.28039699999999</v>
      </c>
      <c r="G107" s="203">
        <f>+VLOOKUP($E107,[2]Hybrid!$1:$1048576,G$2,FALSE)</f>
        <v>424.07498500000003</v>
      </c>
      <c r="H107" s="203">
        <f>+VLOOKUP($E107,[2]Hybrid!$1:$1048576,H$2,FALSE)</f>
        <v>439.74758329999997</v>
      </c>
      <c r="I107" s="203">
        <f>+VLOOKUP($E107,[2]Hybrid!$1:$1048576,I$2,FALSE)</f>
        <v>455.29549209999999</v>
      </c>
      <c r="J107" s="203">
        <f>+VLOOKUP($E107,[2]Hybrid!$1:$1048576,J$2,FALSE)</f>
        <v>470.7172668</v>
      </c>
      <c r="K107" s="203">
        <f>+VLOOKUP($E107,[2]Hybrid!$1:$1048576,K$2,FALSE)</f>
        <v>486.01122820000001</v>
      </c>
      <c r="L107" s="203">
        <f>+VLOOKUP($E107,[2]Hybrid!$1:$1048576,L$2,FALSE)</f>
        <v>501.17559139999997</v>
      </c>
      <c r="M107" s="203">
        <f>+VLOOKUP($E107,[2]Hybrid!$1:$1048576,M$2,FALSE)</f>
        <v>516.21132750000004</v>
      </c>
      <c r="N107" s="203">
        <f>+VLOOKUP($E107,[2]Hybrid!$1:$1048576,N$2,FALSE)</f>
        <v>531.12268700000004</v>
      </c>
      <c r="O107" s="203">
        <f>+VLOOKUP($E107,[2]Hybrid!$1:$1048576,O$2,FALSE)</f>
        <v>545.91460459999996</v>
      </c>
      <c r="P107" s="203">
        <f>+VLOOKUP($E107,[2]Hybrid!$1:$1048576,P$2,FALSE)</f>
        <v>560.59113139999999</v>
      </c>
      <c r="Q107" s="203">
        <f>+VLOOKUP($E107,[2]Hybrid!$1:$1048576,Q$2,FALSE)</f>
        <v>575.15469880000001</v>
      </c>
      <c r="R107" s="203">
        <f>+VLOOKUP($E107,[2]Hybrid!$1:$1048576,R$2,FALSE)</f>
        <v>589.60593510000001</v>
      </c>
      <c r="S107" s="203">
        <f>+VLOOKUP($E107,[2]Hybrid!$1:$1048576,S$2,FALSE)</f>
        <v>603.94380850000005</v>
      </c>
      <c r="T107" s="203">
        <f>+VLOOKUP($E107,[2]Hybrid!$1:$1048576,T$2,FALSE)</f>
        <v>618.16594840000005</v>
      </c>
      <c r="U107" s="203">
        <f>+VLOOKUP($E107,[2]Hybrid!$1:$1048576,U$2,FALSE)</f>
        <v>632.26905490000001</v>
      </c>
      <c r="V107" s="203">
        <f>+VLOOKUP($E107,[2]Hybrid!$1:$1048576,V$2,FALSE)</f>
        <v>646.24983699999996</v>
      </c>
      <c r="W107" s="203">
        <f>+VLOOKUP($E107,[2]Hybrid!$1:$1048576,W$2,FALSE)</f>
        <v>660.10727789999999</v>
      </c>
      <c r="X107" s="203">
        <f>+VLOOKUP($E107,[2]Hybrid!$1:$1048576,X$2,FALSE)</f>
        <v>673.84350810000001</v>
      </c>
      <c r="Y107" s="203">
        <f>+VLOOKUP($E107,[2]Hybrid!$1:$1048576,Y$2,FALSE)</f>
        <v>687.46254429999999</v>
      </c>
      <c r="Z107" s="203">
        <f>+VLOOKUP($E107,[2]Hybrid!$1:$1048576,Z$2,FALSE)</f>
        <v>700.96926359999998</v>
      </c>
      <c r="AA107" s="203">
        <f>+VLOOKUP($E107,[2]Hybrid!$1:$1048576,AA$2,FALSE)</f>
        <v>714.36871559999997</v>
      </c>
      <c r="AB107" s="203">
        <f>+VLOOKUP($E107,[2]Hybrid!$1:$1048576,AB$2,FALSE)</f>
        <v>727.66572540000004</v>
      </c>
      <c r="AC107" s="203">
        <f>+VLOOKUP($E107,[2]Hybrid!$1:$1048576,AC$2,FALSE)</f>
        <v>740.86469980000004</v>
      </c>
      <c r="AD107" s="203">
        <f>+VLOOKUP($E107,[2]Hybrid!$1:$1048576,AD$2,FALSE)</f>
        <v>753.96956339999997</v>
      </c>
      <c r="AE107" s="203">
        <f>+VLOOKUP($E107,[2]Hybrid!$1:$1048576,AE$2,FALSE)</f>
        <v>766.98376840000003</v>
      </c>
      <c r="AF107" s="203">
        <f>+VLOOKUP($E107,[2]Hybrid!$1:$1048576,AF$2,FALSE)</f>
        <v>779.91034030000003</v>
      </c>
      <c r="AG107" s="203">
        <f>+VLOOKUP($E107,[2]Hybrid!$1:$1048576,AG$2,FALSE)</f>
        <v>792.75193660000002</v>
      </c>
      <c r="AH107" s="203">
        <f>+VLOOKUP($E107,[2]Hybrid!$1:$1048576,AH$2,FALSE)</f>
        <v>805.51090739999995</v>
      </c>
      <c r="AI107" s="203">
        <f>+VLOOKUP($E107,[2]Hybrid!$1:$1048576,AI$2,FALSE)</f>
        <v>818.18934939999997</v>
      </c>
      <c r="AJ107" s="203">
        <f>+VLOOKUP($E107,[2]Hybrid!$1:$1048576,AJ$2,FALSE)</f>
        <v>830.78915229999996</v>
      </c>
      <c r="AK107" s="203">
        <f>+VLOOKUP($E107,[2]Hybrid!$1:$1048576,AK$2,FALSE)</f>
        <v>843.31203719999996</v>
      </c>
      <c r="AL107" s="203">
        <f>+VLOOKUP($E107,[2]Hybrid!$1:$1048576,AL$2,FALSE)</f>
        <v>855.75958709999998</v>
      </c>
      <c r="AM107" s="203">
        <f>+VLOOKUP($E107,[2]Hybrid!$1:$1048576,AM$2,FALSE)</f>
        <v>868.13327179999999</v>
      </c>
      <c r="AN107" s="203">
        <f>+VLOOKUP($E107,[2]Hybrid!$1:$1048576,AN$2,FALSE)</f>
        <v>880.43446630000005</v>
      </c>
      <c r="AO107" s="203">
        <f>+VLOOKUP($E107,[2]Hybrid!$1:$1048576,AO$2,FALSE)</f>
        <v>892.66446659999997</v>
      </c>
    </row>
    <row r="108" spans="1:41" ht="15" customHeight="1" x14ac:dyDescent="0.25">
      <c r="A108" s="521"/>
      <c r="B108" s="525"/>
      <c r="C108" s="201"/>
      <c r="D108" s="201" t="s">
        <v>99</v>
      </c>
      <c r="E108" s="202" t="s">
        <v>207</v>
      </c>
      <c r="F108" s="203">
        <f>+VLOOKUP($E108,[2]Hybrid!$1:$1048576,F$2,FALSE)</f>
        <v>954.38155940000001</v>
      </c>
      <c r="G108" s="203">
        <f>+VLOOKUP($E108,[2]Hybrid!$1:$1048576,G$2,FALSE)</f>
        <v>947.51893399999994</v>
      </c>
      <c r="H108" s="203">
        <f>+VLOOKUP($E108,[2]Hybrid!$1:$1048576,H$2,FALSE)</f>
        <v>940.69733710000003</v>
      </c>
      <c r="I108" s="203">
        <f>+VLOOKUP($E108,[2]Hybrid!$1:$1048576,I$2,FALSE)</f>
        <v>933.91695400000003</v>
      </c>
      <c r="J108" s="203">
        <f>+VLOOKUP($E108,[2]Hybrid!$1:$1048576,J$2,FALSE)</f>
        <v>927.17797680000001</v>
      </c>
      <c r="K108" s="203">
        <f>+VLOOKUP($E108,[2]Hybrid!$1:$1048576,K$2,FALSE)</f>
        <v>920.48142849999999</v>
      </c>
      <c r="L108" s="203">
        <f>+VLOOKUP($E108,[2]Hybrid!$1:$1048576,L$2,FALSE)</f>
        <v>913.82859499999995</v>
      </c>
      <c r="M108" s="203">
        <f>+VLOOKUP($E108,[2]Hybrid!$1:$1048576,M$2,FALSE)</f>
        <v>907.21924000000001</v>
      </c>
      <c r="N108" s="203">
        <f>+VLOOKUP($E108,[2]Hybrid!$1:$1048576,N$2,FALSE)</f>
        <v>900.65187779999997</v>
      </c>
      <c r="O108" s="203">
        <f>+VLOOKUP($E108,[2]Hybrid!$1:$1048576,O$2,FALSE)</f>
        <v>894.12545239999997</v>
      </c>
      <c r="P108" s="203">
        <f>+VLOOKUP($E108,[2]Hybrid!$1:$1048576,P$2,FALSE)</f>
        <v>887.63965089999999</v>
      </c>
      <c r="Q108" s="203">
        <f>+VLOOKUP($E108,[2]Hybrid!$1:$1048576,Q$2,FALSE)</f>
        <v>881.19480429999999</v>
      </c>
      <c r="R108" s="203">
        <f>+VLOOKUP($E108,[2]Hybrid!$1:$1048576,R$2,FALSE)</f>
        <v>874.79171540000004</v>
      </c>
      <c r="S108" s="203">
        <f>+VLOOKUP($E108,[2]Hybrid!$1:$1048576,S$2,FALSE)</f>
        <v>868.43150879999996</v>
      </c>
      <c r="T108" s="203">
        <f>+VLOOKUP($E108,[2]Hybrid!$1:$1048576,T$2,FALSE)</f>
        <v>862.11551029999998</v>
      </c>
      <c r="U108" s="203">
        <f>+VLOOKUP($E108,[2]Hybrid!$1:$1048576,U$2,FALSE)</f>
        <v>855.84514200000001</v>
      </c>
      <c r="V108" s="203">
        <f>+VLOOKUP($E108,[2]Hybrid!$1:$1048576,V$2,FALSE)</f>
        <v>849.62153020000005</v>
      </c>
      <c r="W108" s="203">
        <f>+VLOOKUP($E108,[2]Hybrid!$1:$1048576,W$2,FALSE)</f>
        <v>843.44448</v>
      </c>
      <c r="X108" s="203">
        <f>+VLOOKUP($E108,[2]Hybrid!$1:$1048576,X$2,FALSE)</f>
        <v>837.31260759999998</v>
      </c>
      <c r="Y108" s="203">
        <f>+VLOOKUP($E108,[2]Hybrid!$1:$1048576,Y$2,FALSE)</f>
        <v>831.22440719999997</v>
      </c>
      <c r="Z108" s="203">
        <f>+VLOOKUP($E108,[2]Hybrid!$1:$1048576,Z$2,FALSE)</f>
        <v>825.17854239999997</v>
      </c>
      <c r="AA108" s="203">
        <f>+VLOOKUP($E108,[2]Hybrid!$1:$1048576,AA$2,FALSE)</f>
        <v>819.1738742</v>
      </c>
      <c r="AB108" s="203">
        <f>+VLOOKUP($E108,[2]Hybrid!$1:$1048576,AB$2,FALSE)</f>
        <v>813.20942190000005</v>
      </c>
      <c r="AC108" s="203">
        <f>+VLOOKUP($E108,[2]Hybrid!$1:$1048576,AC$2,FALSE)</f>
        <v>807.28432439999995</v>
      </c>
      <c r="AD108" s="203">
        <f>+VLOOKUP($E108,[2]Hybrid!$1:$1048576,AD$2,FALSE)</f>
        <v>801.39781470000003</v>
      </c>
      <c r="AE108" s="203">
        <f>+VLOOKUP($E108,[2]Hybrid!$1:$1048576,AE$2,FALSE)</f>
        <v>795.54920609999999</v>
      </c>
      <c r="AF108" s="203">
        <f>+VLOOKUP($E108,[2]Hybrid!$1:$1048576,AF$2,FALSE)</f>
        <v>789.73788439999998</v>
      </c>
      <c r="AG108" s="203">
        <f>+VLOOKUP($E108,[2]Hybrid!$1:$1048576,AG$2,FALSE)</f>
        <v>783.96330330000001</v>
      </c>
      <c r="AH108" s="203">
        <f>+VLOOKUP($E108,[2]Hybrid!$1:$1048576,AH$2,FALSE)</f>
        <v>778.22497920000001</v>
      </c>
      <c r="AI108" s="203">
        <f>+VLOOKUP($E108,[2]Hybrid!$1:$1048576,AI$2,FALSE)</f>
        <v>772.52248669999994</v>
      </c>
      <c r="AJ108" s="203">
        <f>+VLOOKUP($E108,[2]Hybrid!$1:$1048576,AJ$2,FALSE)</f>
        <v>766.85545290000005</v>
      </c>
      <c r="AK108" s="203">
        <f>+VLOOKUP($E108,[2]Hybrid!$1:$1048576,AK$2,FALSE)</f>
        <v>761.22355149999999</v>
      </c>
      <c r="AL108" s="203">
        <f>+VLOOKUP($E108,[2]Hybrid!$1:$1048576,AL$2,FALSE)</f>
        <v>755.62649739999995</v>
      </c>
      <c r="AM108" s="203">
        <f>+VLOOKUP($E108,[2]Hybrid!$1:$1048576,AM$2,FALSE)</f>
        <v>750.06404090000001</v>
      </c>
      <c r="AN108" s="203">
        <f>+VLOOKUP($E108,[2]Hybrid!$1:$1048576,AN$2,FALSE)</f>
        <v>744.53596289999996</v>
      </c>
      <c r="AO108" s="203">
        <f>+VLOOKUP($E108,[2]Hybrid!$1:$1048576,AO$2,FALSE)</f>
        <v>739.04207029999998</v>
      </c>
    </row>
    <row r="109" spans="1:41" ht="15" customHeight="1" x14ac:dyDescent="0.25">
      <c r="A109" s="521"/>
      <c r="B109" s="525"/>
      <c r="C109" s="201"/>
      <c r="D109" s="201" t="s">
        <v>101</v>
      </c>
      <c r="E109" s="202" t="s">
        <v>208</v>
      </c>
      <c r="F109" s="203">
        <f>+VLOOKUP($E109,[2]Hybrid!$1:$1048576,F$2,FALSE)</f>
        <v>878.79999729999997</v>
      </c>
      <c r="G109" s="203">
        <f>+VLOOKUP($E109,[2]Hybrid!$1:$1048576,G$2,FALSE)</f>
        <v>867.96668339999997</v>
      </c>
      <c r="H109" s="203">
        <f>+VLOOKUP($E109,[2]Hybrid!$1:$1048576,H$2,FALSE)</f>
        <v>857.2679263</v>
      </c>
      <c r="I109" s="203">
        <f>+VLOOKUP($E109,[2]Hybrid!$1:$1048576,I$2,FALSE)</f>
        <v>846.70180649999998</v>
      </c>
      <c r="J109" s="203">
        <f>+VLOOKUP($E109,[2]Hybrid!$1:$1048576,J$2,FALSE)</f>
        <v>836.26651449999997</v>
      </c>
      <c r="K109" s="203">
        <f>+VLOOKUP($E109,[2]Hybrid!$1:$1048576,K$2,FALSE)</f>
        <v>825.96011910000004</v>
      </c>
      <c r="L109" s="203">
        <f>+VLOOKUP($E109,[2]Hybrid!$1:$1048576,L$2,FALSE)</f>
        <v>815.78064810000001</v>
      </c>
      <c r="M109" s="203">
        <f>+VLOOKUP($E109,[2]Hybrid!$1:$1048576,M$2,FALSE)</f>
        <v>805.72656859999995</v>
      </c>
      <c r="N109" s="203">
        <f>+VLOOKUP($E109,[2]Hybrid!$1:$1048576,N$2,FALSE)</f>
        <v>795.79679020000003</v>
      </c>
      <c r="O109" s="203">
        <f>+VLOOKUP($E109,[2]Hybrid!$1:$1048576,O$2,FALSE)</f>
        <v>785.99018530000001</v>
      </c>
      <c r="P109" s="203">
        <f>+VLOOKUP($E109,[2]Hybrid!$1:$1048576,P$2,FALSE)</f>
        <v>776.30542609999998</v>
      </c>
      <c r="Q109" s="203">
        <f>+VLOOKUP($E109,[2]Hybrid!$1:$1048576,Q$2,FALSE)</f>
        <v>766.74095650000004</v>
      </c>
      <c r="R109" s="203">
        <f>+VLOOKUP($E109,[2]Hybrid!$1:$1048576,R$2,FALSE)</f>
        <v>757.29501049999999</v>
      </c>
      <c r="S109" s="203">
        <f>+VLOOKUP($E109,[2]Hybrid!$1:$1048576,S$2,FALSE)</f>
        <v>747.96564130000002</v>
      </c>
      <c r="T109" s="203">
        <f>+VLOOKUP($E109,[2]Hybrid!$1:$1048576,T$2,FALSE)</f>
        <v>738.75074529999995</v>
      </c>
      <c r="U109" s="203">
        <f>+VLOOKUP($E109,[2]Hybrid!$1:$1048576,U$2,FALSE)</f>
        <v>729.6480798</v>
      </c>
      <c r="V109" s="203">
        <f>+VLOOKUP($E109,[2]Hybrid!$1:$1048576,V$2,FALSE)</f>
        <v>720.65539249999995</v>
      </c>
      <c r="W109" s="203">
        <f>+VLOOKUP($E109,[2]Hybrid!$1:$1048576,W$2,FALSE)</f>
        <v>711.77088049999998</v>
      </c>
      <c r="X109" s="203">
        <f>+VLOOKUP($E109,[2]Hybrid!$1:$1048576,X$2,FALSE)</f>
        <v>702.99332049999998</v>
      </c>
      <c r="Y109" s="203">
        <f>+VLOOKUP($E109,[2]Hybrid!$1:$1048576,Y$2,FALSE)</f>
        <v>694.32172379999997</v>
      </c>
      <c r="Z109" s="203">
        <f>+VLOOKUP($E109,[2]Hybrid!$1:$1048576,Z$2,FALSE)</f>
        <v>685.75518629999999</v>
      </c>
      <c r="AA109" s="203">
        <f>+VLOOKUP($E109,[2]Hybrid!$1:$1048576,AA$2,FALSE)</f>
        <v>677.29282720000003</v>
      </c>
      <c r="AB109" s="203">
        <f>+VLOOKUP($E109,[2]Hybrid!$1:$1048576,AB$2,FALSE)</f>
        <v>668.93376469999998</v>
      </c>
      <c r="AC109" s="203">
        <f>+VLOOKUP($E109,[2]Hybrid!$1:$1048576,AC$2,FALSE)</f>
        <v>660.67710790000001</v>
      </c>
      <c r="AD109" s="203">
        <f>+VLOOKUP($E109,[2]Hybrid!$1:$1048576,AD$2,FALSE)</f>
        <v>652.52195340000003</v>
      </c>
      <c r="AE109" s="203">
        <f>+VLOOKUP($E109,[2]Hybrid!$1:$1048576,AE$2,FALSE)</f>
        <v>644.46738440000001</v>
      </c>
      <c r="AF109" s="203">
        <f>+VLOOKUP($E109,[2]Hybrid!$1:$1048576,AF$2,FALSE)</f>
        <v>636.51247020000005</v>
      </c>
      <c r="AG109" s="203">
        <f>+VLOOKUP($E109,[2]Hybrid!$1:$1048576,AG$2,FALSE)</f>
        <v>628.65626669999995</v>
      </c>
      <c r="AH109" s="203">
        <f>+VLOOKUP($E109,[2]Hybrid!$1:$1048576,AH$2,FALSE)</f>
        <v>620.89781700000003</v>
      </c>
      <c r="AI109" s="203">
        <f>+VLOOKUP($E109,[2]Hybrid!$1:$1048576,AI$2,FALSE)</f>
        <v>613.23615270000005</v>
      </c>
      <c r="AJ109" s="203">
        <f>+VLOOKUP($E109,[2]Hybrid!$1:$1048576,AJ$2,FALSE)</f>
        <v>605.67029490000004</v>
      </c>
      <c r="AK109" s="203">
        <f>+VLOOKUP($E109,[2]Hybrid!$1:$1048576,AK$2,FALSE)</f>
        <v>598.19925590000003</v>
      </c>
      <c r="AL109" s="203">
        <f>+VLOOKUP($E109,[2]Hybrid!$1:$1048576,AL$2,FALSE)</f>
        <v>590.82204079999997</v>
      </c>
      <c r="AM109" s="203">
        <f>+VLOOKUP($E109,[2]Hybrid!$1:$1048576,AM$2,FALSE)</f>
        <v>583.53764899999999</v>
      </c>
      <c r="AN109" s="203">
        <f>+VLOOKUP($E109,[2]Hybrid!$1:$1048576,AN$2,FALSE)</f>
        <v>576.34507589999998</v>
      </c>
      <c r="AO109" s="203">
        <f>+VLOOKUP($E109,[2]Hybrid!$1:$1048576,AO$2,FALSE)</f>
        <v>569.24331419999999</v>
      </c>
    </row>
    <row r="110" spans="1:41" ht="15" customHeight="1" x14ac:dyDescent="0.25">
      <c r="A110" s="521"/>
      <c r="B110" s="525"/>
      <c r="C110" s="201"/>
      <c r="D110" s="201" t="s">
        <v>103</v>
      </c>
      <c r="E110" s="202" t="s">
        <v>209</v>
      </c>
      <c r="F110" s="203">
        <f>+VLOOKUP($E110,[2]Hybrid!$1:$1048576,F$2,FALSE)</f>
        <v>139.85209269999999</v>
      </c>
      <c r="G110" s="203">
        <f>+VLOOKUP($E110,[2]Hybrid!$1:$1048576,G$2,FALSE)</f>
        <v>137.9553411</v>
      </c>
      <c r="H110" s="203">
        <f>+VLOOKUP($E110,[2]Hybrid!$1:$1048576,H$2,FALSE)</f>
        <v>136.0829918</v>
      </c>
      <c r="I110" s="203">
        <f>+VLOOKUP($E110,[2]Hybrid!$1:$1048576,I$2,FALSE)</f>
        <v>134.23479950000001</v>
      </c>
      <c r="J110" s="203">
        <f>+VLOOKUP($E110,[2]Hybrid!$1:$1048576,J$2,FALSE)</f>
        <v>132.4105155</v>
      </c>
      <c r="K110" s="203">
        <f>+VLOOKUP($E110,[2]Hybrid!$1:$1048576,K$2,FALSE)</f>
        <v>130.60988939999999</v>
      </c>
      <c r="L110" s="203">
        <f>+VLOOKUP($E110,[2]Hybrid!$1:$1048576,L$2,FALSE)</f>
        <v>128.83267029999999</v>
      </c>
      <c r="M110" s="203">
        <f>+VLOOKUP($E110,[2]Hybrid!$1:$1048576,M$2,FALSE)</f>
        <v>127.07860340000001</v>
      </c>
      <c r="N110" s="203">
        <f>+VLOOKUP($E110,[2]Hybrid!$1:$1048576,N$2,FALSE)</f>
        <v>125.34743</v>
      </c>
      <c r="O110" s="203">
        <f>+VLOOKUP($E110,[2]Hybrid!$1:$1048576,O$2,FALSE)</f>
        <v>123.63889229999999</v>
      </c>
      <c r="P110" s="203">
        <f>+VLOOKUP($E110,[2]Hybrid!$1:$1048576,P$2,FALSE)</f>
        <v>121.9527358</v>
      </c>
      <c r="Q110" s="203">
        <f>+VLOOKUP($E110,[2]Hybrid!$1:$1048576,Q$2,FALSE)</f>
        <v>120.2887096</v>
      </c>
      <c r="R110" s="203">
        <f>+VLOOKUP($E110,[2]Hybrid!$1:$1048576,R$2,FALSE)</f>
        <v>118.6465664</v>
      </c>
      <c r="S110" s="203">
        <f>+VLOOKUP($E110,[2]Hybrid!$1:$1048576,S$2,FALSE)</f>
        <v>117.0260626</v>
      </c>
      <c r="T110" s="203">
        <f>+VLOOKUP($E110,[2]Hybrid!$1:$1048576,T$2,FALSE)</f>
        <v>115.4269571</v>
      </c>
      <c r="U110" s="203">
        <f>+VLOOKUP($E110,[2]Hybrid!$1:$1048576,U$2,FALSE)</f>
        <v>113.8490123</v>
      </c>
      <c r="V110" s="203">
        <f>+VLOOKUP($E110,[2]Hybrid!$1:$1048576,V$2,FALSE)</f>
        <v>112.2919923</v>
      </c>
      <c r="W110" s="203">
        <f>+VLOOKUP($E110,[2]Hybrid!$1:$1048576,W$2,FALSE)</f>
        <v>110.75565810000001</v>
      </c>
      <c r="X110" s="203">
        <f>+VLOOKUP($E110,[2]Hybrid!$1:$1048576,X$2,FALSE)</f>
        <v>109.23976519999999</v>
      </c>
      <c r="Y110" s="203">
        <f>+VLOOKUP($E110,[2]Hybrid!$1:$1048576,Y$2,FALSE)</f>
        <v>107.74406690000001</v>
      </c>
      <c r="Z110" s="203">
        <f>+VLOOKUP($E110,[2]Hybrid!$1:$1048576,Z$2,FALSE)</f>
        <v>106.2683167</v>
      </c>
      <c r="AA110" s="203">
        <f>+VLOOKUP($E110,[2]Hybrid!$1:$1048576,AA$2,FALSE)</f>
        <v>104.8122697</v>
      </c>
      <c r="AB110" s="203">
        <f>+VLOOKUP($E110,[2]Hybrid!$1:$1048576,AB$2,FALSE)</f>
        <v>103.375683</v>
      </c>
      <c r="AC110" s="203">
        <f>+VLOOKUP($E110,[2]Hybrid!$1:$1048576,AC$2,FALSE)</f>
        <v>101.958316</v>
      </c>
      <c r="AD110" s="203">
        <f>+VLOOKUP($E110,[2]Hybrid!$1:$1048576,AD$2,FALSE)</f>
        <v>100.5599309</v>
      </c>
      <c r="AE110" s="203">
        <f>+VLOOKUP($E110,[2]Hybrid!$1:$1048576,AE$2,FALSE)</f>
        <v>99.180292390000005</v>
      </c>
      <c r="AF110" s="203">
        <f>+VLOOKUP($E110,[2]Hybrid!$1:$1048576,AF$2,FALSE)</f>
        <v>97.819167820000004</v>
      </c>
      <c r="AG110" s="203">
        <f>+VLOOKUP($E110,[2]Hybrid!$1:$1048576,AG$2,FALSE)</f>
        <v>96.476326990000004</v>
      </c>
      <c r="AH110" s="203">
        <f>+VLOOKUP($E110,[2]Hybrid!$1:$1048576,AH$2,FALSE)</f>
        <v>95.151542190000001</v>
      </c>
      <c r="AI110" s="203">
        <f>+VLOOKUP($E110,[2]Hybrid!$1:$1048576,AI$2,FALSE)</f>
        <v>93.844588099999996</v>
      </c>
      <c r="AJ110" s="203">
        <f>+VLOOKUP($E110,[2]Hybrid!$1:$1048576,AJ$2,FALSE)</f>
        <v>92.555241769999995</v>
      </c>
      <c r="AK110" s="203">
        <f>+VLOOKUP($E110,[2]Hybrid!$1:$1048576,AK$2,FALSE)</f>
        <v>91.283282510000006</v>
      </c>
      <c r="AL110" s="203">
        <f>+VLOOKUP($E110,[2]Hybrid!$1:$1048576,AL$2,FALSE)</f>
        <v>90.028491939999995</v>
      </c>
      <c r="AM110" s="203">
        <f>+VLOOKUP($E110,[2]Hybrid!$1:$1048576,AM$2,FALSE)</f>
        <v>88.790653840000004</v>
      </c>
      <c r="AN110" s="203">
        <f>+VLOOKUP($E110,[2]Hybrid!$1:$1048576,AN$2,FALSE)</f>
        <v>87.569554240000002</v>
      </c>
      <c r="AO110" s="203">
        <f>+VLOOKUP($E110,[2]Hybrid!$1:$1048576,AO$2,FALSE)</f>
        <v>86.364981290000003</v>
      </c>
    </row>
    <row r="111" spans="1:41" ht="15" customHeight="1" x14ac:dyDescent="0.25">
      <c r="A111" s="521"/>
      <c r="B111" s="525"/>
      <c r="C111" s="204"/>
      <c r="D111" s="205" t="s">
        <v>105</v>
      </c>
      <c r="E111" s="206" t="s">
        <v>210</v>
      </c>
      <c r="F111" s="207">
        <f>+VLOOKUP($E111,[2]Hybrid!$1:$1048576,F$2,FALSE)</f>
        <v>3.874567114</v>
      </c>
      <c r="G111" s="207">
        <f>+VLOOKUP($E111,[2]Hybrid!$1:$1048576,G$2,FALSE)</f>
        <v>3.7242706779999999</v>
      </c>
      <c r="H111" s="207">
        <f>+VLOOKUP($E111,[2]Hybrid!$1:$1048576,H$2,FALSE)</f>
        <v>3.5801571349999999</v>
      </c>
      <c r="I111" s="207">
        <f>+VLOOKUP($E111,[2]Hybrid!$1:$1048576,I$2,FALSE)</f>
        <v>3.4419667719999998</v>
      </c>
      <c r="J111" s="207">
        <f>+VLOOKUP($E111,[2]Hybrid!$1:$1048576,J$2,FALSE)</f>
        <v>3.3094508610000002</v>
      </c>
      <c r="K111" s="207">
        <f>+VLOOKUP($E111,[2]Hybrid!$1:$1048576,K$2,FALSE)</f>
        <v>3.1823711970000002</v>
      </c>
      <c r="L111" s="207">
        <f>+VLOOKUP($E111,[2]Hybrid!$1:$1048576,L$2,FALSE)</f>
        <v>3.0604996469999999</v>
      </c>
      <c r="M111" s="207">
        <f>+VLOOKUP($E111,[2]Hybrid!$1:$1048576,M$2,FALSE)</f>
        <v>2.9436177290000001</v>
      </c>
      <c r="N111" s="207">
        <f>+VLOOKUP($E111,[2]Hybrid!$1:$1048576,N$2,FALSE)</f>
        <v>2.8315161980000001</v>
      </c>
      <c r="O111" s="207">
        <f>+VLOOKUP($E111,[2]Hybrid!$1:$1048576,O$2,FALSE)</f>
        <v>2.7239946530000001</v>
      </c>
      <c r="P111" s="207">
        <f>+VLOOKUP($E111,[2]Hybrid!$1:$1048576,P$2,FALSE)</f>
        <v>2.6208611679999998</v>
      </c>
      <c r="Q111" s="207">
        <f>+VLOOKUP($E111,[2]Hybrid!$1:$1048576,Q$2,FALSE)</f>
        <v>2.5219319269999998</v>
      </c>
      <c r="R111" s="207">
        <f>+VLOOKUP($E111,[2]Hybrid!$1:$1048576,R$2,FALSE)</f>
        <v>2.427030883</v>
      </c>
      <c r="S111" s="207">
        <f>+VLOOKUP($E111,[2]Hybrid!$1:$1048576,S$2,FALSE)</f>
        <v>2.3359894290000001</v>
      </c>
      <c r="T111" s="207">
        <f>+VLOOKUP($E111,[2]Hybrid!$1:$1048576,T$2,FALSE)</f>
        <v>2.248646082</v>
      </c>
      <c r="U111" s="207">
        <f>+VLOOKUP($E111,[2]Hybrid!$1:$1048576,U$2,FALSE)</f>
        <v>2.1648461810000001</v>
      </c>
      <c r="V111" s="207">
        <f>+VLOOKUP($E111,[2]Hybrid!$1:$1048576,V$2,FALSE)</f>
        <v>2.0844416020000001</v>
      </c>
      <c r="W111" s="207">
        <f>+VLOOKUP($E111,[2]Hybrid!$1:$1048576,W$2,FALSE)</f>
        <v>2.0072904739999999</v>
      </c>
      <c r="X111" s="207">
        <f>+VLOOKUP($E111,[2]Hybrid!$1:$1048576,X$2,FALSE)</f>
        <v>1.9332569209999999</v>
      </c>
      <c r="Y111" s="207">
        <f>+VLOOKUP($E111,[2]Hybrid!$1:$1048576,Y$2,FALSE)</f>
        <v>1.8622107999999999</v>
      </c>
      <c r="Z111" s="207">
        <f>+VLOOKUP($E111,[2]Hybrid!$1:$1048576,Z$2,FALSE)</f>
        <v>1.7940274650000001</v>
      </c>
      <c r="AA111" s="207">
        <f>+VLOOKUP($E111,[2]Hybrid!$1:$1048576,AA$2,FALSE)</f>
        <v>1.728587528</v>
      </c>
      <c r="AB111" s="207">
        <f>+VLOOKUP($E111,[2]Hybrid!$1:$1048576,AB$2,FALSE)</f>
        <v>1.6657766389999999</v>
      </c>
      <c r="AC111" s="207">
        <f>+VLOOKUP($E111,[2]Hybrid!$1:$1048576,AC$2,FALSE)</f>
        <v>1.6054852719999999</v>
      </c>
      <c r="AD111" s="207">
        <f>+VLOOKUP($E111,[2]Hybrid!$1:$1048576,AD$2,FALSE)</f>
        <v>1.5476085230000001</v>
      </c>
      <c r="AE111" s="207">
        <f>+VLOOKUP($E111,[2]Hybrid!$1:$1048576,AE$2,FALSE)</f>
        <v>1.492045909</v>
      </c>
      <c r="AF111" s="207">
        <f>+VLOOKUP($E111,[2]Hybrid!$1:$1048576,AF$2,FALSE)</f>
        <v>1.438701185</v>
      </c>
      <c r="AG111" s="207">
        <f>+VLOOKUP($E111,[2]Hybrid!$1:$1048576,AG$2,FALSE)</f>
        <v>1.3874821660000001</v>
      </c>
      <c r="AH111" s="207">
        <f>+VLOOKUP($E111,[2]Hybrid!$1:$1048576,AH$2,FALSE)</f>
        <v>1.3383005480000001</v>
      </c>
      <c r="AI111" s="207">
        <f>+VLOOKUP($E111,[2]Hybrid!$1:$1048576,AI$2,FALSE)</f>
        <v>1.2910717519999999</v>
      </c>
      <c r="AJ111" s="207">
        <f>+VLOOKUP($E111,[2]Hybrid!$1:$1048576,AJ$2,FALSE)</f>
        <v>1.245714762</v>
      </c>
      <c r="AK111" s="207">
        <f>+VLOOKUP($E111,[2]Hybrid!$1:$1048576,AK$2,FALSE)</f>
        <v>1.202151974</v>
      </c>
      <c r="AL111" s="207">
        <f>+VLOOKUP($E111,[2]Hybrid!$1:$1048576,AL$2,FALSE)</f>
        <v>1.160309051</v>
      </c>
      <c r="AM111" s="207">
        <f>+VLOOKUP($E111,[2]Hybrid!$1:$1048576,AM$2,FALSE)</f>
        <v>1.1201147899999999</v>
      </c>
      <c r="AN111" s="207">
        <f>+VLOOKUP($E111,[2]Hybrid!$1:$1048576,AN$2,FALSE)</f>
        <v>1.081500981</v>
      </c>
      <c r="AO111" s="207">
        <f>+VLOOKUP($E111,[2]Hybrid!$1:$1048576,AO$2,FALSE)</f>
        <v>1.0444022879999999</v>
      </c>
    </row>
    <row r="112" spans="1:41" s="21" customFormat="1" ht="15" customHeight="1" x14ac:dyDescent="0.25">
      <c r="A112" s="521"/>
      <c r="B112" s="525"/>
      <c r="C112" s="198" t="s">
        <v>125</v>
      </c>
      <c r="D112" s="198"/>
      <c r="E112" s="199" t="s">
        <v>211</v>
      </c>
      <c r="F112" s="200">
        <f>+VLOOKUP($E112,[2]Hybrid!$1:$1048576,F$2,FALSE)</f>
        <v>2457.4699179999998</v>
      </c>
      <c r="G112" s="200">
        <f>+VLOOKUP($E112,[2]Hybrid!$1:$1048576,G$2,FALSE)</f>
        <v>2463.613593</v>
      </c>
      <c r="H112" s="200">
        <f>+VLOOKUP($E112,[2]Hybrid!$1:$1048576,H$2,FALSE)</f>
        <v>2469.7726269999998</v>
      </c>
      <c r="I112" s="200">
        <f>+VLOOKUP($E112,[2]Hybrid!$1:$1048576,I$2,FALSE)</f>
        <v>2475.9470590000001</v>
      </c>
      <c r="J112" s="200">
        <f>+VLOOKUP($E112,[2]Hybrid!$1:$1048576,J$2,FALSE)</f>
        <v>2482.1369260000001</v>
      </c>
      <c r="K112" s="200">
        <f>+VLOOKUP($E112,[2]Hybrid!$1:$1048576,K$2,FALSE)</f>
        <v>2488.3422690000002</v>
      </c>
      <c r="L112" s="200">
        <f>+VLOOKUP($E112,[2]Hybrid!$1:$1048576,L$2,FALSE)</f>
        <v>2494.5631239999998</v>
      </c>
      <c r="M112" s="200">
        <f>+VLOOKUP($E112,[2]Hybrid!$1:$1048576,M$2,FALSE)</f>
        <v>2500.799532</v>
      </c>
      <c r="N112" s="200">
        <f>+VLOOKUP($E112,[2]Hybrid!$1:$1048576,N$2,FALSE)</f>
        <v>2507.0515310000001</v>
      </c>
      <c r="O112" s="200">
        <f>+VLOOKUP($E112,[2]Hybrid!$1:$1048576,O$2,FALSE)</f>
        <v>2513.31916</v>
      </c>
      <c r="P112" s="200">
        <f>+VLOOKUP($E112,[2]Hybrid!$1:$1048576,P$2,FALSE)</f>
        <v>2519.6024579999998</v>
      </c>
      <c r="Q112" s="200">
        <f>+VLOOKUP($E112,[2]Hybrid!$1:$1048576,Q$2,FALSE)</f>
        <v>2525.901464</v>
      </c>
      <c r="R112" s="200">
        <f>+VLOOKUP($E112,[2]Hybrid!$1:$1048576,R$2,FALSE)</f>
        <v>2532.2162170000001</v>
      </c>
      <c r="S112" s="200">
        <f>+VLOOKUP($E112,[2]Hybrid!$1:$1048576,S$2,FALSE)</f>
        <v>2538.546758</v>
      </c>
      <c r="T112" s="200">
        <f>+VLOOKUP($E112,[2]Hybrid!$1:$1048576,T$2,FALSE)</f>
        <v>2544.8931250000001</v>
      </c>
      <c r="U112" s="200">
        <f>+VLOOKUP($E112,[2]Hybrid!$1:$1048576,U$2,FALSE)</f>
        <v>2551.2553579999999</v>
      </c>
      <c r="V112" s="200">
        <f>+VLOOKUP($E112,[2]Hybrid!$1:$1048576,V$2,FALSE)</f>
        <v>2557.6334959999999</v>
      </c>
      <c r="W112" s="200">
        <f>+VLOOKUP($E112,[2]Hybrid!$1:$1048576,W$2,FALSE)</f>
        <v>2564.0275799999999</v>
      </c>
      <c r="X112" s="200">
        <f>+VLOOKUP($E112,[2]Hybrid!$1:$1048576,X$2,FALSE)</f>
        <v>2570.437649</v>
      </c>
      <c r="Y112" s="200">
        <f>+VLOOKUP($E112,[2]Hybrid!$1:$1048576,Y$2,FALSE)</f>
        <v>2576.8637429999999</v>
      </c>
      <c r="Z112" s="200">
        <f>+VLOOKUP($E112,[2]Hybrid!$1:$1048576,Z$2,FALSE)</f>
        <v>2583.3059020000001</v>
      </c>
      <c r="AA112" s="200">
        <f>+VLOOKUP($E112,[2]Hybrid!$1:$1048576,AA$2,FALSE)</f>
        <v>2589.7641669999998</v>
      </c>
      <c r="AB112" s="200">
        <f>+VLOOKUP($E112,[2]Hybrid!$1:$1048576,AB$2,FALSE)</f>
        <v>2596.2385770000001</v>
      </c>
      <c r="AC112" s="200">
        <f>+VLOOKUP($E112,[2]Hybrid!$1:$1048576,AC$2,FALSE)</f>
        <v>2602.7291740000001</v>
      </c>
      <c r="AD112" s="200">
        <f>+VLOOKUP($E112,[2]Hybrid!$1:$1048576,AD$2,FALSE)</f>
        <v>2609.2359970000002</v>
      </c>
      <c r="AE112" s="200">
        <f>+VLOOKUP($E112,[2]Hybrid!$1:$1048576,AE$2,FALSE)</f>
        <v>2615.7590869999999</v>
      </c>
      <c r="AF112" s="200">
        <f>+VLOOKUP($E112,[2]Hybrid!$1:$1048576,AF$2,FALSE)</f>
        <v>2622.2984839999999</v>
      </c>
      <c r="AG112" s="200">
        <f>+VLOOKUP($E112,[2]Hybrid!$1:$1048576,AG$2,FALSE)</f>
        <v>2628.8542309999998</v>
      </c>
      <c r="AH112" s="200">
        <f>+VLOOKUP($E112,[2]Hybrid!$1:$1048576,AH$2,FALSE)</f>
        <v>2635.4263660000001</v>
      </c>
      <c r="AI112" s="200">
        <f>+VLOOKUP($E112,[2]Hybrid!$1:$1048576,AI$2,FALSE)</f>
        <v>2642.014932</v>
      </c>
      <c r="AJ112" s="200">
        <f>+VLOOKUP($E112,[2]Hybrid!$1:$1048576,AJ$2,FALSE)</f>
        <v>2648.6199700000002</v>
      </c>
      <c r="AK112" s="200">
        <f>+VLOOKUP($E112,[2]Hybrid!$1:$1048576,AK$2,FALSE)</f>
        <v>2655.2415190000002</v>
      </c>
      <c r="AL112" s="200">
        <f>+VLOOKUP($E112,[2]Hybrid!$1:$1048576,AL$2,FALSE)</f>
        <v>2661.8796229999998</v>
      </c>
      <c r="AM112" s="200">
        <f>+VLOOKUP($E112,[2]Hybrid!$1:$1048576,AM$2,FALSE)</f>
        <v>2668.534322</v>
      </c>
      <c r="AN112" s="200">
        <f>+VLOOKUP($E112,[2]Hybrid!$1:$1048576,AN$2,FALSE)</f>
        <v>2675.2056579999999</v>
      </c>
      <c r="AO112" s="200">
        <f>+VLOOKUP($E112,[2]Hybrid!$1:$1048576,AO$2,FALSE)</f>
        <v>2681.8936720000002</v>
      </c>
    </row>
    <row r="113" spans="1:41" ht="15" customHeight="1" x14ac:dyDescent="0.25">
      <c r="A113" s="521"/>
      <c r="B113" s="525"/>
      <c r="C113" s="201"/>
      <c r="D113" s="201" t="s">
        <v>93</v>
      </c>
      <c r="E113" s="202" t="s">
        <v>212</v>
      </c>
      <c r="F113" s="203">
        <f>+VLOOKUP($E113,[2]Hybrid!$1:$1048576,F$2,FALSE)</f>
        <v>3.476542051</v>
      </c>
      <c r="G113" s="203">
        <f>+VLOOKUP($E113,[2]Hybrid!$1:$1048576,G$2,FALSE)</f>
        <v>5.5995510140000002</v>
      </c>
      <c r="H113" s="203">
        <f>+VLOOKUP($E113,[2]Hybrid!$1:$1048576,H$2,FALSE)</f>
        <v>7.7036304580000001</v>
      </c>
      <c r="I113" s="203">
        <f>+VLOOKUP($E113,[2]Hybrid!$1:$1048576,I$2,FALSE)</f>
        <v>9.7889277490000008</v>
      </c>
      <c r="J113" s="203">
        <f>+VLOOKUP($E113,[2]Hybrid!$1:$1048576,J$2,FALSE)</f>
        <v>11.855592209999999</v>
      </c>
      <c r="K113" s="203">
        <f>+VLOOKUP($E113,[2]Hybrid!$1:$1048576,K$2,FALSE)</f>
        <v>13.903781560000001</v>
      </c>
      <c r="L113" s="203">
        <f>+VLOOKUP($E113,[2]Hybrid!$1:$1048576,L$2,FALSE)</f>
        <v>15.93366241</v>
      </c>
      <c r="M113" s="203">
        <f>+VLOOKUP($E113,[2]Hybrid!$1:$1048576,M$2,FALSE)</f>
        <v>17.945406779999999</v>
      </c>
      <c r="N113" s="203">
        <f>+VLOOKUP($E113,[2]Hybrid!$1:$1048576,N$2,FALSE)</f>
        <v>19.9391876</v>
      </c>
      <c r="O113" s="203">
        <f>+VLOOKUP($E113,[2]Hybrid!$1:$1048576,O$2,FALSE)</f>
        <v>21.915175250000001</v>
      </c>
      <c r="P113" s="203">
        <f>+VLOOKUP($E113,[2]Hybrid!$1:$1048576,P$2,FALSE)</f>
        <v>23.873535950000001</v>
      </c>
      <c r="Q113" s="203">
        <f>+VLOOKUP($E113,[2]Hybrid!$1:$1048576,Q$2,FALSE)</f>
        <v>25.814431509999999</v>
      </c>
      <c r="R113" s="203">
        <f>+VLOOKUP($E113,[2]Hybrid!$1:$1048576,R$2,FALSE)</f>
        <v>27.7380201</v>
      </c>
      <c r="S113" s="203">
        <f>+VLOOKUP($E113,[2]Hybrid!$1:$1048576,S$2,FALSE)</f>
        <v>29.644457370000001</v>
      </c>
      <c r="T113" s="203">
        <f>+VLOOKUP($E113,[2]Hybrid!$1:$1048576,T$2,FALSE)</f>
        <v>31.533898010000001</v>
      </c>
      <c r="U113" s="203">
        <f>+VLOOKUP($E113,[2]Hybrid!$1:$1048576,U$2,FALSE)</f>
        <v>33.40649698</v>
      </c>
      <c r="V113" s="203">
        <f>+VLOOKUP($E113,[2]Hybrid!$1:$1048576,V$2,FALSE)</f>
        <v>35.26240859</v>
      </c>
      <c r="W113" s="203">
        <f>+VLOOKUP($E113,[2]Hybrid!$1:$1048576,W$2,FALSE)</f>
        <v>37.101786189999999</v>
      </c>
      <c r="X113" s="203">
        <f>+VLOOKUP($E113,[2]Hybrid!$1:$1048576,X$2,FALSE)</f>
        <v>38.924782499999999</v>
      </c>
      <c r="Y113" s="203">
        <f>+VLOOKUP($E113,[2]Hybrid!$1:$1048576,Y$2,FALSE)</f>
        <v>40.731549020000003</v>
      </c>
      <c r="Z113" s="203">
        <f>+VLOOKUP($E113,[2]Hybrid!$1:$1048576,Z$2,FALSE)</f>
        <v>42.522235340000002</v>
      </c>
      <c r="AA113" s="203">
        <f>+VLOOKUP($E113,[2]Hybrid!$1:$1048576,AA$2,FALSE)</f>
        <v>44.296988949999999</v>
      </c>
      <c r="AB113" s="203">
        <f>+VLOOKUP($E113,[2]Hybrid!$1:$1048576,AB$2,FALSE)</f>
        <v>46.055955099999998</v>
      </c>
      <c r="AC113" s="203">
        <f>+VLOOKUP($E113,[2]Hybrid!$1:$1048576,AC$2,FALSE)</f>
        <v>47.799276919999997</v>
      </c>
      <c r="AD113" s="203">
        <f>+VLOOKUP($E113,[2]Hybrid!$1:$1048576,AD$2,FALSE)</f>
        <v>49.52709548</v>
      </c>
      <c r="AE113" s="203">
        <f>+VLOOKUP($E113,[2]Hybrid!$1:$1048576,AE$2,FALSE)</f>
        <v>51.239549889999999</v>
      </c>
      <c r="AF113" s="203">
        <f>+VLOOKUP($E113,[2]Hybrid!$1:$1048576,AF$2,FALSE)</f>
        <v>52.93677752</v>
      </c>
      <c r="AG113" s="203">
        <f>+VLOOKUP($E113,[2]Hybrid!$1:$1048576,AG$2,FALSE)</f>
        <v>54.61891404</v>
      </c>
      <c r="AH113" s="203">
        <f>+VLOOKUP($E113,[2]Hybrid!$1:$1048576,AH$2,FALSE)</f>
        <v>56.286093610000002</v>
      </c>
      <c r="AI113" s="203">
        <f>+VLOOKUP($E113,[2]Hybrid!$1:$1048576,AI$2,FALSE)</f>
        <v>57.938448979999997</v>
      </c>
      <c r="AJ113" s="203">
        <f>+VLOOKUP($E113,[2]Hybrid!$1:$1048576,AJ$2,FALSE)</f>
        <v>59.57611146</v>
      </c>
      <c r="AK113" s="203">
        <f>+VLOOKUP($E113,[2]Hybrid!$1:$1048576,AK$2,FALSE)</f>
        <v>61.199210839999999</v>
      </c>
      <c r="AL113" s="203">
        <f>+VLOOKUP($E113,[2]Hybrid!$1:$1048576,AL$2,FALSE)</f>
        <v>62.807875680000002</v>
      </c>
      <c r="AM113" s="203">
        <f>+VLOOKUP($E113,[2]Hybrid!$1:$1048576,AM$2,FALSE)</f>
        <v>64.402233449999997</v>
      </c>
      <c r="AN113" s="203">
        <f>+VLOOKUP($E113,[2]Hybrid!$1:$1048576,AN$2,FALSE)</f>
        <v>65.982410700000003</v>
      </c>
      <c r="AO113" s="203">
        <f>+VLOOKUP($E113,[2]Hybrid!$1:$1048576,AO$2,FALSE)</f>
        <v>67.548533039999995</v>
      </c>
    </row>
    <row r="114" spans="1:41" ht="15" customHeight="1" x14ac:dyDescent="0.25">
      <c r="A114" s="521"/>
      <c r="B114" s="525"/>
      <c r="C114" s="201"/>
      <c r="D114" s="201" t="s">
        <v>95</v>
      </c>
      <c r="E114" s="202" t="s">
        <v>213</v>
      </c>
      <c r="F114" s="203">
        <f>+VLOOKUP($E114,[2]Hybrid!$1:$1048576,F$2,FALSE)</f>
        <v>68.80476281</v>
      </c>
      <c r="G114" s="203">
        <f>+VLOOKUP($E114,[2]Hybrid!$1:$1048576,G$2,FALSE)</f>
        <v>76.772546509999998</v>
      </c>
      <c r="H114" s="203">
        <f>+VLOOKUP($E114,[2]Hybrid!$1:$1048576,H$2,FALSE)</f>
        <v>84.684486320000005</v>
      </c>
      <c r="I114" s="203">
        <f>+VLOOKUP($E114,[2]Hybrid!$1:$1048576,I$2,FALSE)</f>
        <v>92.541697159999998</v>
      </c>
      <c r="J114" s="203">
        <f>+VLOOKUP($E114,[2]Hybrid!$1:$1048576,J$2,FALSE)</f>
        <v>100.3450521</v>
      </c>
      <c r="K114" s="203">
        <f>+VLOOKUP($E114,[2]Hybrid!$1:$1048576,K$2,FALSE)</f>
        <v>108.09510280000001</v>
      </c>
      <c r="L114" s="203">
        <f>+VLOOKUP($E114,[2]Hybrid!$1:$1048576,L$2,FALSE)</f>
        <v>115.7921578</v>
      </c>
      <c r="M114" s="203">
        <f>+VLOOKUP($E114,[2]Hybrid!$1:$1048576,M$2,FALSE)</f>
        <v>123.4364073</v>
      </c>
      <c r="N114" s="203">
        <f>+VLOOKUP($E114,[2]Hybrid!$1:$1048576,N$2,FALSE)</f>
        <v>131.02802560000001</v>
      </c>
      <c r="O114" s="203">
        <f>+VLOOKUP($E114,[2]Hybrid!$1:$1048576,O$2,FALSE)</f>
        <v>138.5672289</v>
      </c>
      <c r="P114" s="203">
        <f>+VLOOKUP($E114,[2]Hybrid!$1:$1048576,P$2,FALSE)</f>
        <v>146.0542963</v>
      </c>
      <c r="Q114" s="203">
        <f>+VLOOKUP($E114,[2]Hybrid!$1:$1048576,Q$2,FALSE)</f>
        <v>153.48956680000001</v>
      </c>
      <c r="R114" s="203">
        <f>+VLOOKUP($E114,[2]Hybrid!$1:$1048576,R$2,FALSE)</f>
        <v>160.87342670000001</v>
      </c>
      <c r="S114" s="203">
        <f>+VLOOKUP($E114,[2]Hybrid!$1:$1048576,S$2,FALSE)</f>
        <v>168.20629550000001</v>
      </c>
      <c r="T114" s="203">
        <f>+VLOOKUP($E114,[2]Hybrid!$1:$1048576,T$2,FALSE)</f>
        <v>175.48861400000001</v>
      </c>
      <c r="U114" s="203">
        <f>+VLOOKUP($E114,[2]Hybrid!$1:$1048576,U$2,FALSE)</f>
        <v>182.72083570000001</v>
      </c>
      <c r="V114" s="203">
        <f>+VLOOKUP($E114,[2]Hybrid!$1:$1048576,V$2,FALSE)</f>
        <v>189.90342269999999</v>
      </c>
      <c r="W114" s="203">
        <f>+VLOOKUP($E114,[2]Hybrid!$1:$1048576,W$2,FALSE)</f>
        <v>197.0368454</v>
      </c>
      <c r="X114" s="203">
        <f>+VLOOKUP($E114,[2]Hybrid!$1:$1048576,X$2,FALSE)</f>
        <v>204.1215871</v>
      </c>
      <c r="Y114" s="203">
        <f>+VLOOKUP($E114,[2]Hybrid!$1:$1048576,Y$2,FALSE)</f>
        <v>211.1581401</v>
      </c>
      <c r="Z114" s="203">
        <f>+VLOOKUP($E114,[2]Hybrid!$1:$1048576,Z$2,FALSE)</f>
        <v>218.14699970000001</v>
      </c>
      <c r="AA114" s="203">
        <f>+VLOOKUP($E114,[2]Hybrid!$1:$1048576,AA$2,FALSE)</f>
        <v>225.08866190000001</v>
      </c>
      <c r="AB114" s="203">
        <f>+VLOOKUP($E114,[2]Hybrid!$1:$1048576,AB$2,FALSE)</f>
        <v>231.9836214</v>
      </c>
      <c r="AC114" s="203">
        <f>+VLOOKUP($E114,[2]Hybrid!$1:$1048576,AC$2,FALSE)</f>
        <v>238.83237120000001</v>
      </c>
      <c r="AD114" s="203">
        <f>+VLOOKUP($E114,[2]Hybrid!$1:$1048576,AD$2,FALSE)</f>
        <v>245.63540169999999</v>
      </c>
      <c r="AE114" s="203">
        <f>+VLOOKUP($E114,[2]Hybrid!$1:$1048576,AE$2,FALSE)</f>
        <v>252.39320029999999</v>
      </c>
      <c r="AF114" s="203">
        <f>+VLOOKUP($E114,[2]Hybrid!$1:$1048576,AF$2,FALSE)</f>
        <v>259.10625149999998</v>
      </c>
      <c r="AG114" s="203">
        <f>+VLOOKUP($E114,[2]Hybrid!$1:$1048576,AG$2,FALSE)</f>
        <v>265.775036</v>
      </c>
      <c r="AH114" s="203">
        <f>+VLOOKUP($E114,[2]Hybrid!$1:$1048576,AH$2,FALSE)</f>
        <v>272.40003080000002</v>
      </c>
      <c r="AI114" s="203">
        <f>+VLOOKUP($E114,[2]Hybrid!$1:$1048576,AI$2,FALSE)</f>
        <v>278.98170900000002</v>
      </c>
      <c r="AJ114" s="203">
        <f>+VLOOKUP($E114,[2]Hybrid!$1:$1048576,AJ$2,FALSE)</f>
        <v>285.5205388</v>
      </c>
      <c r="AK114" s="203">
        <f>+VLOOKUP($E114,[2]Hybrid!$1:$1048576,AK$2,FALSE)</f>
        <v>292.01698290000002</v>
      </c>
      <c r="AL114" s="203">
        <f>+VLOOKUP($E114,[2]Hybrid!$1:$1048576,AL$2,FALSE)</f>
        <v>298.47149880000001</v>
      </c>
      <c r="AM114" s="203">
        <f>+VLOOKUP($E114,[2]Hybrid!$1:$1048576,AM$2,FALSE)</f>
        <v>304.8845397</v>
      </c>
      <c r="AN114" s="203">
        <f>+VLOOKUP($E114,[2]Hybrid!$1:$1048576,AN$2,FALSE)</f>
        <v>311.25655410000002</v>
      </c>
      <c r="AO114" s="203">
        <f>+VLOOKUP($E114,[2]Hybrid!$1:$1048576,AO$2,FALSE)</f>
        <v>317.58798589999998</v>
      </c>
    </row>
    <row r="115" spans="1:41" ht="15" customHeight="1" x14ac:dyDescent="0.25">
      <c r="A115" s="521"/>
      <c r="B115" s="525"/>
      <c r="C115" s="201"/>
      <c r="D115" s="201" t="s">
        <v>97</v>
      </c>
      <c r="E115" s="202" t="s">
        <v>214</v>
      </c>
      <c r="F115" s="203">
        <f>+VLOOKUP($E115,[2]Hybrid!$1:$1048576,F$2,FALSE)</f>
        <v>408.28039699999999</v>
      </c>
      <c r="G115" s="203">
        <f>+VLOOKUP($E115,[2]Hybrid!$1:$1048576,G$2,FALSE)</f>
        <v>424.0771919</v>
      </c>
      <c r="H115" s="203">
        <f>+VLOOKUP($E115,[2]Hybrid!$1:$1048576,H$2,FALSE)</f>
        <v>439.76150250000001</v>
      </c>
      <c r="I115" s="203">
        <f>+VLOOKUP($E115,[2]Hybrid!$1:$1048576,I$2,FALSE)</f>
        <v>455.33442889999998</v>
      </c>
      <c r="J115" s="203">
        <f>+VLOOKUP($E115,[2]Hybrid!$1:$1048576,J$2,FALSE)</f>
        <v>470.79706290000001</v>
      </c>
      <c r="K115" s="203">
        <f>+VLOOKUP($E115,[2]Hybrid!$1:$1048576,K$2,FALSE)</f>
        <v>486.15058540000001</v>
      </c>
      <c r="L115" s="203">
        <f>+VLOOKUP($E115,[2]Hybrid!$1:$1048576,L$2,FALSE)</f>
        <v>501.39630249999999</v>
      </c>
      <c r="M115" s="203">
        <f>+VLOOKUP($E115,[2]Hybrid!$1:$1048576,M$2,FALSE)</f>
        <v>516.53563210000004</v>
      </c>
      <c r="N115" s="203">
        <f>+VLOOKUP($E115,[2]Hybrid!$1:$1048576,N$2,FALSE)</f>
        <v>531.57006420000005</v>
      </c>
      <c r="O115" s="203">
        <f>+VLOOKUP($E115,[2]Hybrid!$1:$1048576,O$2,FALSE)</f>
        <v>546.5011174</v>
      </c>
      <c r="P115" s="203">
        <f>+VLOOKUP($E115,[2]Hybrid!$1:$1048576,P$2,FALSE)</f>
        <v>561.33030229999997</v>
      </c>
      <c r="Q115" s="203">
        <f>+VLOOKUP($E115,[2]Hybrid!$1:$1048576,Q$2,FALSE)</f>
        <v>576.05909640000004</v>
      </c>
      <c r="R115" s="203">
        <f>+VLOOKUP($E115,[2]Hybrid!$1:$1048576,R$2,FALSE)</f>
        <v>590.68893000000003</v>
      </c>
      <c r="S115" s="203">
        <f>+VLOOKUP($E115,[2]Hybrid!$1:$1048576,S$2,FALSE)</f>
        <v>605.22118149999994</v>
      </c>
      <c r="T115" s="203">
        <f>+VLOOKUP($E115,[2]Hybrid!$1:$1048576,T$2,FALSE)</f>
        <v>619.65717710000001</v>
      </c>
      <c r="U115" s="203">
        <f>+VLOOKUP($E115,[2]Hybrid!$1:$1048576,U$2,FALSE)</f>
        <v>633.99819590000004</v>
      </c>
      <c r="V115" s="203">
        <f>+VLOOKUP($E115,[2]Hybrid!$1:$1048576,V$2,FALSE)</f>
        <v>648.24547680000001</v>
      </c>
      <c r="W115" s="203">
        <f>+VLOOKUP($E115,[2]Hybrid!$1:$1048576,W$2,FALSE)</f>
        <v>662.40022380000005</v>
      </c>
      <c r="X115" s="203">
        <f>+VLOOKUP($E115,[2]Hybrid!$1:$1048576,X$2,FALSE)</f>
        <v>676.46360470000002</v>
      </c>
      <c r="Y115" s="203">
        <f>+VLOOKUP($E115,[2]Hybrid!$1:$1048576,Y$2,FALSE)</f>
        <v>690.43676049999999</v>
      </c>
      <c r="Z115" s="203">
        <f>+VLOOKUP($E115,[2]Hybrid!$1:$1048576,Z$2,FALSE)</f>
        <v>704.32081589999996</v>
      </c>
      <c r="AA115" s="203">
        <f>+VLOOKUP($E115,[2]Hybrid!$1:$1048576,AA$2,FALSE)</f>
        <v>718.11688260000005</v>
      </c>
      <c r="AB115" s="203">
        <f>+VLOOKUP($E115,[2]Hybrid!$1:$1048576,AB$2,FALSE)</f>
        <v>731.82606129999999</v>
      </c>
      <c r="AC115" s="203">
        <f>+VLOOKUP($E115,[2]Hybrid!$1:$1048576,AC$2,FALSE)</f>
        <v>745.4494426</v>
      </c>
      <c r="AD115" s="203">
        <f>+VLOOKUP($E115,[2]Hybrid!$1:$1048576,AD$2,FALSE)</f>
        <v>758.98810730000002</v>
      </c>
      <c r="AE115" s="203">
        <f>+VLOOKUP($E115,[2]Hybrid!$1:$1048576,AE$2,FALSE)</f>
        <v>772.44312639999998</v>
      </c>
      <c r="AF115" s="203">
        <f>+VLOOKUP($E115,[2]Hybrid!$1:$1048576,AF$2,FALSE)</f>
        <v>785.815561</v>
      </c>
      <c r="AG115" s="203">
        <f>+VLOOKUP($E115,[2]Hybrid!$1:$1048576,AG$2,FALSE)</f>
        <v>799.10646199999996</v>
      </c>
      <c r="AH115" s="203">
        <f>+VLOOKUP($E115,[2]Hybrid!$1:$1048576,AH$2,FALSE)</f>
        <v>812.31687030000001</v>
      </c>
      <c r="AI115" s="203">
        <f>+VLOOKUP($E115,[2]Hybrid!$1:$1048576,AI$2,FALSE)</f>
        <v>825.44781650000004</v>
      </c>
      <c r="AJ115" s="203">
        <f>+VLOOKUP($E115,[2]Hybrid!$1:$1048576,AJ$2,FALSE)</f>
        <v>838.50032099999999</v>
      </c>
      <c r="AK115" s="203">
        <f>+VLOOKUP($E115,[2]Hybrid!$1:$1048576,AK$2,FALSE)</f>
        <v>851.47539549999999</v>
      </c>
      <c r="AL115" s="203">
        <f>+VLOOKUP($E115,[2]Hybrid!$1:$1048576,AL$2,FALSE)</f>
        <v>864.37404149999998</v>
      </c>
      <c r="AM115" s="203">
        <f>+VLOOKUP($E115,[2]Hybrid!$1:$1048576,AM$2,FALSE)</f>
        <v>877.19725010000002</v>
      </c>
      <c r="AN115" s="203">
        <f>+VLOOKUP($E115,[2]Hybrid!$1:$1048576,AN$2,FALSE)</f>
        <v>889.94600209999999</v>
      </c>
      <c r="AO115" s="203">
        <f>+VLOOKUP($E115,[2]Hybrid!$1:$1048576,AO$2,FALSE)</f>
        <v>902.62126760000001</v>
      </c>
    </row>
    <row r="116" spans="1:41" ht="15" customHeight="1" x14ac:dyDescent="0.25">
      <c r="A116" s="521"/>
      <c r="B116" s="525"/>
      <c r="C116" s="201"/>
      <c r="D116" s="201" t="s">
        <v>99</v>
      </c>
      <c r="E116" s="202" t="s">
        <v>215</v>
      </c>
      <c r="F116" s="203">
        <f>+VLOOKUP($E116,[2]Hybrid!$1:$1048576,F$2,FALSE)</f>
        <v>954.38155940000001</v>
      </c>
      <c r="G116" s="203">
        <f>+VLOOKUP($E116,[2]Hybrid!$1:$1048576,G$2,FALSE)</f>
        <v>947.51768939999999</v>
      </c>
      <c r="H116" s="203">
        <f>+VLOOKUP($E116,[2]Hybrid!$1:$1048576,H$2,FALSE)</f>
        <v>940.69002</v>
      </c>
      <c r="I116" s="203">
        <f>+VLOOKUP($E116,[2]Hybrid!$1:$1048576,I$2,FALSE)</f>
        <v>933.89841869999998</v>
      </c>
      <c r="J116" s="203">
        <f>+VLOOKUP($E116,[2]Hybrid!$1:$1048576,J$2,FALSE)</f>
        <v>927.14297429999999</v>
      </c>
      <c r="K116" s="203">
        <f>+VLOOKUP($E116,[2]Hybrid!$1:$1048576,K$2,FALSE)</f>
        <v>920.42396410000003</v>
      </c>
      <c r="L116" s="203">
        <f>+VLOOKUP($E116,[2]Hybrid!$1:$1048576,L$2,FALSE)</f>
        <v>913.74173489999998</v>
      </c>
      <c r="M116" s="203">
        <f>+VLOOKUP($E116,[2]Hybrid!$1:$1048576,M$2,FALSE)</f>
        <v>907.09659669999996</v>
      </c>
      <c r="N116" s="203">
        <f>+VLOOKUP($E116,[2]Hybrid!$1:$1048576,N$2,FALSE)</f>
        <v>900.48876670000004</v>
      </c>
      <c r="O116" s="203">
        <f>+VLOOKUP($E116,[2]Hybrid!$1:$1048576,O$2,FALSE)</f>
        <v>893.91836279999995</v>
      </c>
      <c r="P116" s="203">
        <f>+VLOOKUP($E116,[2]Hybrid!$1:$1048576,P$2,FALSE)</f>
        <v>887.38542459999996</v>
      </c>
      <c r="Q116" s="203">
        <f>+VLOOKUP($E116,[2]Hybrid!$1:$1048576,Q$2,FALSE)</f>
        <v>880.88994439999999</v>
      </c>
      <c r="R116" s="203">
        <f>+VLOOKUP($E116,[2]Hybrid!$1:$1048576,R$2,FALSE)</f>
        <v>874.43189410000002</v>
      </c>
      <c r="S116" s="203">
        <f>+VLOOKUP($E116,[2]Hybrid!$1:$1048576,S$2,FALSE)</f>
        <v>868.01124470000002</v>
      </c>
      <c r="T116" s="203">
        <f>+VLOOKUP($E116,[2]Hybrid!$1:$1048576,T$2,FALSE)</f>
        <v>861.62797569999998</v>
      </c>
      <c r="U116" s="203">
        <f>+VLOOKUP($E116,[2]Hybrid!$1:$1048576,U$2,FALSE)</f>
        <v>855.28207850000001</v>
      </c>
      <c r="V116" s="203">
        <f>+VLOOKUP($E116,[2]Hybrid!$1:$1048576,V$2,FALSE)</f>
        <v>848.97355319999997</v>
      </c>
      <c r="W116" s="203">
        <f>+VLOOKUP($E116,[2]Hybrid!$1:$1048576,W$2,FALSE)</f>
        <v>842.70240520000004</v>
      </c>
      <c r="X116" s="203">
        <f>+VLOOKUP($E116,[2]Hybrid!$1:$1048576,X$2,FALSE)</f>
        <v>836.46864100000005</v>
      </c>
      <c r="Y116" s="203">
        <f>+VLOOKUP($E116,[2]Hybrid!$1:$1048576,Y$2,FALSE)</f>
        <v>830.27226359999997</v>
      </c>
      <c r="Z116" s="203">
        <f>+VLOOKUP($E116,[2]Hybrid!$1:$1048576,Z$2,FALSE)</f>
        <v>824.11326819999999</v>
      </c>
      <c r="AA116" s="203">
        <f>+VLOOKUP($E116,[2]Hybrid!$1:$1048576,AA$2,FALSE)</f>
        <v>817.99164189999999</v>
      </c>
      <c r="AB116" s="203">
        <f>+VLOOKUP($E116,[2]Hybrid!$1:$1048576,AB$2,FALSE)</f>
        <v>811.90736370000002</v>
      </c>
      <c r="AC116" s="203">
        <f>+VLOOKUP($E116,[2]Hybrid!$1:$1048576,AC$2,FALSE)</f>
        <v>805.8604047</v>
      </c>
      <c r="AD116" s="203">
        <f>+VLOOKUP($E116,[2]Hybrid!$1:$1048576,AD$2,FALSE)</f>
        <v>799.85072809999997</v>
      </c>
      <c r="AE116" s="203">
        <f>+VLOOKUP($E116,[2]Hybrid!$1:$1048576,AE$2,FALSE)</f>
        <v>793.87829050000005</v>
      </c>
      <c r="AF116" s="203">
        <f>+VLOOKUP($E116,[2]Hybrid!$1:$1048576,AF$2,FALSE)</f>
        <v>787.94304190000003</v>
      </c>
      <c r="AG116" s="203">
        <f>+VLOOKUP($E116,[2]Hybrid!$1:$1048576,AG$2,FALSE)</f>
        <v>782.04492660000005</v>
      </c>
      <c r="AH116" s="203">
        <f>+VLOOKUP($E116,[2]Hybrid!$1:$1048576,AH$2,FALSE)</f>
        <v>776.18388370000002</v>
      </c>
      <c r="AI116" s="203">
        <f>+VLOOKUP($E116,[2]Hybrid!$1:$1048576,AI$2,FALSE)</f>
        <v>770.35984770000005</v>
      </c>
      <c r="AJ116" s="203">
        <f>+VLOOKUP($E116,[2]Hybrid!$1:$1048576,AJ$2,FALSE)</f>
        <v>764.57274889999997</v>
      </c>
      <c r="AK116" s="203">
        <f>+VLOOKUP($E116,[2]Hybrid!$1:$1048576,AK$2,FALSE)</f>
        <v>758.82251399999996</v>
      </c>
      <c r="AL116" s="203">
        <f>+VLOOKUP($E116,[2]Hybrid!$1:$1048576,AL$2,FALSE)</f>
        <v>753.10906660000001</v>
      </c>
      <c r="AM116" s="203">
        <f>+VLOOKUP($E116,[2]Hybrid!$1:$1048576,AM$2,FALSE)</f>
        <v>747.43232669999998</v>
      </c>
      <c r="AN116" s="203">
        <f>+VLOOKUP($E116,[2]Hybrid!$1:$1048576,AN$2,FALSE)</f>
        <v>741.79221129999996</v>
      </c>
      <c r="AO116" s="203">
        <f>+VLOOKUP($E116,[2]Hybrid!$1:$1048576,AO$2,FALSE)</f>
        <v>736.18863480000005</v>
      </c>
    </row>
    <row r="117" spans="1:41" ht="15" customHeight="1" x14ac:dyDescent="0.25">
      <c r="A117" s="521"/>
      <c r="B117" s="525"/>
      <c r="C117" s="201"/>
      <c r="D117" s="201" t="s">
        <v>101</v>
      </c>
      <c r="E117" s="202" t="s">
        <v>216</v>
      </c>
      <c r="F117" s="203">
        <f>+VLOOKUP($E117,[2]Hybrid!$1:$1048576,F$2,FALSE)</f>
        <v>878.79999729999997</v>
      </c>
      <c r="G117" s="203">
        <f>+VLOOKUP($E117,[2]Hybrid!$1:$1048576,G$2,FALSE)</f>
        <v>867.96700399999997</v>
      </c>
      <c r="H117" s="203">
        <f>+VLOOKUP($E117,[2]Hybrid!$1:$1048576,H$2,FALSE)</f>
        <v>857.26984870000001</v>
      </c>
      <c r="I117" s="203">
        <f>+VLOOKUP($E117,[2]Hybrid!$1:$1048576,I$2,FALSE)</f>
        <v>846.70684649999998</v>
      </c>
      <c r="J117" s="203">
        <f>+VLOOKUP($E117,[2]Hybrid!$1:$1048576,J$2,FALSE)</f>
        <v>836.27633149999997</v>
      </c>
      <c r="K117" s="203">
        <f>+VLOOKUP($E117,[2]Hybrid!$1:$1048576,K$2,FALSE)</f>
        <v>825.97666589999994</v>
      </c>
      <c r="L117" s="203">
        <f>+VLOOKUP($E117,[2]Hybrid!$1:$1048576,L$2,FALSE)</f>
        <v>815.80624269999998</v>
      </c>
      <c r="M117" s="203">
        <f>+VLOOKUP($E117,[2]Hybrid!$1:$1048576,M$2,FALSE)</f>
        <v>805.76348440000004</v>
      </c>
      <c r="N117" s="203">
        <f>+VLOOKUP($E117,[2]Hybrid!$1:$1048576,N$2,FALSE)</f>
        <v>795.84683889999997</v>
      </c>
      <c r="O117" s="203">
        <f>+VLOOKUP($E117,[2]Hybrid!$1:$1048576,O$2,FALSE)</f>
        <v>786.05477559999997</v>
      </c>
      <c r="P117" s="203">
        <f>+VLOOKUP($E117,[2]Hybrid!$1:$1048576,P$2,FALSE)</f>
        <v>776.38578150000001</v>
      </c>
      <c r="Q117" s="203">
        <f>+VLOOKUP($E117,[2]Hybrid!$1:$1048576,Q$2,FALSE)</f>
        <v>766.83835950000002</v>
      </c>
      <c r="R117" s="203">
        <f>+VLOOKUP($E117,[2]Hybrid!$1:$1048576,R$2,FALSE)</f>
        <v>757.41102720000004</v>
      </c>
      <c r="S117" s="203">
        <f>+VLOOKUP($E117,[2]Hybrid!$1:$1048576,S$2,FALSE)</f>
        <v>748.10231620000002</v>
      </c>
      <c r="T117" s="203">
        <f>+VLOOKUP($E117,[2]Hybrid!$1:$1048576,T$2,FALSE)</f>
        <v>738.91077310000003</v>
      </c>
      <c r="U117" s="203">
        <f>+VLOOKUP($E117,[2]Hybrid!$1:$1048576,U$2,FALSE)</f>
        <v>729.83495949999997</v>
      </c>
      <c r="V117" s="203">
        <f>+VLOOKUP($E117,[2]Hybrid!$1:$1048576,V$2,FALSE)</f>
        <v>720.87345200000004</v>
      </c>
      <c r="W117" s="203">
        <f>+VLOOKUP($E117,[2]Hybrid!$1:$1048576,W$2,FALSE)</f>
        <v>712.02484279999999</v>
      </c>
      <c r="X117" s="203">
        <f>+VLOOKUP($E117,[2]Hybrid!$1:$1048576,X$2,FALSE)</f>
        <v>703.2877393</v>
      </c>
      <c r="Y117" s="203">
        <f>+VLOOKUP($E117,[2]Hybrid!$1:$1048576,Y$2,FALSE)</f>
        <v>694.66076459999999</v>
      </c>
      <c r="Z117" s="203">
        <f>+VLOOKUP($E117,[2]Hybrid!$1:$1048576,Z$2,FALSE)</f>
        <v>686.14255760000003</v>
      </c>
      <c r="AA117" s="203">
        <f>+VLOOKUP($E117,[2]Hybrid!$1:$1048576,AA$2,FALSE)</f>
        <v>677.73177350000003</v>
      </c>
      <c r="AB117" s="203">
        <f>+VLOOKUP($E117,[2]Hybrid!$1:$1048576,AB$2,FALSE)</f>
        <v>669.42708300000004</v>
      </c>
      <c r="AC117" s="203">
        <f>+VLOOKUP($E117,[2]Hybrid!$1:$1048576,AC$2,FALSE)</f>
        <v>661.22717290000003</v>
      </c>
      <c r="AD117" s="203">
        <f>+VLOOKUP($E117,[2]Hybrid!$1:$1048576,AD$2,FALSE)</f>
        <v>653.13074559999995</v>
      </c>
      <c r="AE117" s="203">
        <f>+VLOOKUP($E117,[2]Hybrid!$1:$1048576,AE$2,FALSE)</f>
        <v>645.13651900000002</v>
      </c>
      <c r="AF117" s="203">
        <f>+VLOOKUP($E117,[2]Hybrid!$1:$1048576,AF$2,FALSE)</f>
        <v>637.24322640000003</v>
      </c>
      <c r="AG117" s="203">
        <f>+VLOOKUP($E117,[2]Hybrid!$1:$1048576,AG$2,FALSE)</f>
        <v>629.44961650000005</v>
      </c>
      <c r="AH117" s="203">
        <f>+VLOOKUP($E117,[2]Hybrid!$1:$1048576,AH$2,FALSE)</f>
        <v>621.75445279999997</v>
      </c>
      <c r="AI117" s="203">
        <f>+VLOOKUP($E117,[2]Hybrid!$1:$1048576,AI$2,FALSE)</f>
        <v>614.15651409999998</v>
      </c>
      <c r="AJ117" s="203">
        <f>+VLOOKUP($E117,[2]Hybrid!$1:$1048576,AJ$2,FALSE)</f>
        <v>606.65459369999996</v>
      </c>
      <c r="AK117" s="203">
        <f>+VLOOKUP($E117,[2]Hybrid!$1:$1048576,AK$2,FALSE)</f>
        <v>599.24749970000005</v>
      </c>
      <c r="AL117" s="203">
        <f>+VLOOKUP($E117,[2]Hybrid!$1:$1048576,AL$2,FALSE)</f>
        <v>591.93405440000004</v>
      </c>
      <c r="AM117" s="203">
        <f>+VLOOKUP($E117,[2]Hybrid!$1:$1048576,AM$2,FALSE)</f>
        <v>584.71309480000002</v>
      </c>
      <c r="AN117" s="203">
        <f>+VLOOKUP($E117,[2]Hybrid!$1:$1048576,AN$2,FALSE)</f>
        <v>577.58347170000002</v>
      </c>
      <c r="AO117" s="203">
        <f>+VLOOKUP($E117,[2]Hybrid!$1:$1048576,AO$2,FALSE)</f>
        <v>570.54405020000002</v>
      </c>
    </row>
    <row r="118" spans="1:41" ht="15" customHeight="1" x14ac:dyDescent="0.25">
      <c r="A118" s="521"/>
      <c r="B118" s="525"/>
      <c r="C118" s="201"/>
      <c r="D118" s="201" t="s">
        <v>103</v>
      </c>
      <c r="E118" s="202" t="s">
        <v>217</v>
      </c>
      <c r="F118" s="203">
        <f>+VLOOKUP($E118,[2]Hybrid!$1:$1048576,F$2,FALSE)</f>
        <v>139.85209269999999</v>
      </c>
      <c r="G118" s="203">
        <f>+VLOOKUP($E118,[2]Hybrid!$1:$1048576,G$2,FALSE)</f>
        <v>137.9553396</v>
      </c>
      <c r="H118" s="203">
        <f>+VLOOKUP($E118,[2]Hybrid!$1:$1048576,H$2,FALSE)</f>
        <v>136.08298189999999</v>
      </c>
      <c r="I118" s="203">
        <f>+VLOOKUP($E118,[2]Hybrid!$1:$1048576,I$2,FALSE)</f>
        <v>134.2347728</v>
      </c>
      <c r="J118" s="203">
        <f>+VLOOKUP($E118,[2]Hybrid!$1:$1048576,J$2,FALSE)</f>
        <v>132.4104624</v>
      </c>
      <c r="K118" s="203">
        <f>+VLOOKUP($E118,[2]Hybrid!$1:$1048576,K$2,FALSE)</f>
        <v>130.6097977</v>
      </c>
      <c r="L118" s="203">
        <f>+VLOOKUP($E118,[2]Hybrid!$1:$1048576,L$2,FALSE)</f>
        <v>128.83252429999999</v>
      </c>
      <c r="M118" s="203">
        <f>+VLOOKUP($E118,[2]Hybrid!$1:$1048576,M$2,FALSE)</f>
        <v>127.07838700000001</v>
      </c>
      <c r="N118" s="203">
        <f>+VLOOKUP($E118,[2]Hybrid!$1:$1048576,N$2,FALSE)</f>
        <v>125.3471316</v>
      </c>
      <c r="O118" s="203">
        <f>+VLOOKUP($E118,[2]Hybrid!$1:$1048576,O$2,FALSE)</f>
        <v>123.6385052</v>
      </c>
      <c r="P118" s="203">
        <f>+VLOOKUP($E118,[2]Hybrid!$1:$1048576,P$2,FALSE)</f>
        <v>121.9522559</v>
      </c>
      <c r="Q118" s="203">
        <f>+VLOOKUP($E118,[2]Hybrid!$1:$1048576,Q$2,FALSE)</f>
        <v>120.28813340000001</v>
      </c>
      <c r="R118" s="203">
        <f>+VLOOKUP($E118,[2]Hybrid!$1:$1048576,R$2,FALSE)</f>
        <v>118.64588860000001</v>
      </c>
      <c r="S118" s="203">
        <f>+VLOOKUP($E118,[2]Hybrid!$1:$1048576,S$2,FALSE)</f>
        <v>117.0252735</v>
      </c>
      <c r="T118" s="203">
        <f>+VLOOKUP($E118,[2]Hybrid!$1:$1048576,T$2,FALSE)</f>
        <v>115.426041</v>
      </c>
      <c r="U118" s="203">
        <f>+VLOOKUP($E118,[2]Hybrid!$1:$1048576,U$2,FALSE)</f>
        <v>113.84794530000001</v>
      </c>
      <c r="V118" s="203">
        <f>+VLOOKUP($E118,[2]Hybrid!$1:$1048576,V$2,FALSE)</f>
        <v>112.2907416</v>
      </c>
      <c r="W118" s="203">
        <f>+VLOOKUP($E118,[2]Hybrid!$1:$1048576,W$2,FALSE)</f>
        <v>110.7541866</v>
      </c>
      <c r="X118" s="203">
        <f>+VLOOKUP($E118,[2]Hybrid!$1:$1048576,X$2,FALSE)</f>
        <v>109.238038</v>
      </c>
      <c r="Y118" s="203">
        <f>+VLOOKUP($E118,[2]Hybrid!$1:$1048576,Y$2,FALSE)</f>
        <v>107.7420552</v>
      </c>
      <c r="Z118" s="203">
        <f>+VLOOKUP($E118,[2]Hybrid!$1:$1048576,Z$2,FALSE)</f>
        <v>106.26599899999999</v>
      </c>
      <c r="AA118" s="203">
        <f>+VLOOKUP($E118,[2]Hybrid!$1:$1048576,AA$2,FALSE)</f>
        <v>104.80963180000001</v>
      </c>
      <c r="AB118" s="203">
        <f>+VLOOKUP($E118,[2]Hybrid!$1:$1048576,AB$2,FALSE)</f>
        <v>103.3727176</v>
      </c>
      <c r="AC118" s="203">
        <f>+VLOOKUP($E118,[2]Hybrid!$1:$1048576,AC$2,FALSE)</f>
        <v>101.95502190000001</v>
      </c>
      <c r="AD118" s="203">
        <f>+VLOOKUP($E118,[2]Hybrid!$1:$1048576,AD$2,FALSE)</f>
        <v>100.55631200000001</v>
      </c>
      <c r="AE118" s="203">
        <f>+VLOOKUP($E118,[2]Hybrid!$1:$1048576,AE$2,FALSE)</f>
        <v>99.176356949999999</v>
      </c>
      <c r="AF118" s="203">
        <f>+VLOOKUP($E118,[2]Hybrid!$1:$1048576,AF$2,FALSE)</f>
        <v>97.814927499999996</v>
      </c>
      <c r="AG118" s="203">
        <f>+VLOOKUP($E118,[2]Hybrid!$1:$1048576,AG$2,FALSE)</f>
        <v>96.471796229999995</v>
      </c>
      <c r="AH118" s="203">
        <f>+VLOOKUP($E118,[2]Hybrid!$1:$1048576,AH$2,FALSE)</f>
        <v>95.146737509999994</v>
      </c>
      <c r="AI118" s="203">
        <f>+VLOOKUP($E118,[2]Hybrid!$1:$1048576,AI$2,FALSE)</f>
        <v>93.839527599999997</v>
      </c>
      <c r="AJ118" s="203">
        <f>+VLOOKUP($E118,[2]Hybrid!$1:$1048576,AJ$2,FALSE)</f>
        <v>92.54994465</v>
      </c>
      <c r="AK118" s="203">
        <f>+VLOOKUP($E118,[2]Hybrid!$1:$1048576,AK$2,FALSE)</f>
        <v>91.277768699999996</v>
      </c>
      <c r="AL118" s="203">
        <f>+VLOOKUP($E118,[2]Hybrid!$1:$1048576,AL$2,FALSE)</f>
        <v>90.022781730000005</v>
      </c>
      <c r="AM118" s="203">
        <f>+VLOOKUP($E118,[2]Hybrid!$1:$1048576,AM$2,FALSE)</f>
        <v>88.784767689999995</v>
      </c>
      <c r="AN118" s="203">
        <f>+VLOOKUP($E118,[2]Hybrid!$1:$1048576,AN$2,FALSE)</f>
        <v>87.56351248</v>
      </c>
      <c r="AO118" s="203">
        <f>+VLOOKUP($E118,[2]Hybrid!$1:$1048576,AO$2,FALSE)</f>
        <v>86.35880401</v>
      </c>
    </row>
    <row r="119" spans="1:41" ht="15" customHeight="1" x14ac:dyDescent="0.25">
      <c r="A119" s="521"/>
      <c r="B119" s="525"/>
      <c r="C119" s="201"/>
      <c r="D119" s="208" t="s">
        <v>105</v>
      </c>
      <c r="E119" s="202" t="s">
        <v>218</v>
      </c>
      <c r="F119" s="203">
        <f>+VLOOKUP($E119,[2]Hybrid!$1:$1048576,F$2,FALSE)</f>
        <v>3.874567114</v>
      </c>
      <c r="G119" s="203">
        <f>+VLOOKUP($E119,[2]Hybrid!$1:$1048576,G$2,FALSE)</f>
        <v>3.7242706779999999</v>
      </c>
      <c r="H119" s="203">
        <f>+VLOOKUP($E119,[2]Hybrid!$1:$1048576,H$2,FALSE)</f>
        <v>3.5801571349999999</v>
      </c>
      <c r="I119" s="203">
        <f>+VLOOKUP($E119,[2]Hybrid!$1:$1048576,I$2,FALSE)</f>
        <v>3.4419667710000001</v>
      </c>
      <c r="J119" s="203">
        <f>+VLOOKUP($E119,[2]Hybrid!$1:$1048576,J$2,FALSE)</f>
        <v>3.3094508579999999</v>
      </c>
      <c r="K119" s="203">
        <f>+VLOOKUP($E119,[2]Hybrid!$1:$1048576,K$2,FALSE)</f>
        <v>3.1823711889999999</v>
      </c>
      <c r="L119" s="203">
        <f>+VLOOKUP($E119,[2]Hybrid!$1:$1048576,L$2,FALSE)</f>
        <v>3.060499632</v>
      </c>
      <c r="M119" s="203">
        <f>+VLOOKUP($E119,[2]Hybrid!$1:$1048576,M$2,FALSE)</f>
        <v>2.9436177020000001</v>
      </c>
      <c r="N119" s="203">
        <f>+VLOOKUP($E119,[2]Hybrid!$1:$1048576,N$2,FALSE)</f>
        <v>2.8315161519999998</v>
      </c>
      <c r="O119" s="203">
        <f>+VLOOKUP($E119,[2]Hybrid!$1:$1048576,O$2,FALSE)</f>
        <v>2.723994582</v>
      </c>
      <c r="P119" s="203">
        <f>+VLOOKUP($E119,[2]Hybrid!$1:$1048576,P$2,FALSE)</f>
        <v>2.6208610640000001</v>
      </c>
      <c r="Q119" s="203">
        <f>+VLOOKUP($E119,[2]Hybrid!$1:$1048576,Q$2,FALSE)</f>
        <v>2.5219317819999998</v>
      </c>
      <c r="R119" s="203">
        <f>+VLOOKUP($E119,[2]Hybrid!$1:$1048576,R$2,FALSE)</f>
        <v>2.427030689</v>
      </c>
      <c r="S119" s="203">
        <f>+VLOOKUP($E119,[2]Hybrid!$1:$1048576,S$2,FALSE)</f>
        <v>2.3359891780000002</v>
      </c>
      <c r="T119" s="203">
        <f>+VLOOKUP($E119,[2]Hybrid!$1:$1048576,T$2,FALSE)</f>
        <v>2.2486457660000001</v>
      </c>
      <c r="U119" s="203">
        <f>+VLOOKUP($E119,[2]Hybrid!$1:$1048576,U$2,FALSE)</f>
        <v>2.1648457909999999</v>
      </c>
      <c r="V119" s="203">
        <f>+VLOOKUP($E119,[2]Hybrid!$1:$1048576,V$2,FALSE)</f>
        <v>2.0844411250000001</v>
      </c>
      <c r="W119" s="203">
        <f>+VLOOKUP($E119,[2]Hybrid!$1:$1048576,W$2,FALSE)</f>
        <v>2.0072898960000001</v>
      </c>
      <c r="X119" s="203">
        <f>+VLOOKUP($E119,[2]Hybrid!$1:$1048576,X$2,FALSE)</f>
        <v>1.933256224</v>
      </c>
      <c r="Y119" s="203">
        <f>+VLOOKUP($E119,[2]Hybrid!$1:$1048576,Y$2,FALSE)</f>
        <v>1.8622099649999999</v>
      </c>
      <c r="Z119" s="203">
        <f>+VLOOKUP($E119,[2]Hybrid!$1:$1048576,Z$2,FALSE)</f>
        <v>1.794026468</v>
      </c>
      <c r="AA119" s="203">
        <f>+VLOOKUP($E119,[2]Hybrid!$1:$1048576,AA$2,FALSE)</f>
        <v>1.728586347</v>
      </c>
      <c r="AB119" s="203">
        <f>+VLOOKUP($E119,[2]Hybrid!$1:$1048576,AB$2,FALSE)</f>
        <v>1.665775249</v>
      </c>
      <c r="AC119" s="203">
        <f>+VLOOKUP($E119,[2]Hybrid!$1:$1048576,AC$2,FALSE)</f>
        <v>1.6054836509999999</v>
      </c>
      <c r="AD119" s="203">
        <f>+VLOOKUP($E119,[2]Hybrid!$1:$1048576,AD$2,FALSE)</f>
        <v>1.5476066470000001</v>
      </c>
      <c r="AE119" s="203">
        <f>+VLOOKUP($E119,[2]Hybrid!$1:$1048576,AE$2,FALSE)</f>
        <v>1.4920437559999999</v>
      </c>
      <c r="AF119" s="203">
        <f>+VLOOKUP($E119,[2]Hybrid!$1:$1048576,AF$2,FALSE)</f>
        <v>1.4386987369999999</v>
      </c>
      <c r="AG119" s="203">
        <f>+VLOOKUP($E119,[2]Hybrid!$1:$1048576,AG$2,FALSE)</f>
        <v>1.387479404</v>
      </c>
      <c r="AH119" s="203">
        <f>+VLOOKUP($E119,[2]Hybrid!$1:$1048576,AH$2,FALSE)</f>
        <v>1.3382974569999999</v>
      </c>
      <c r="AI119" s="203">
        <f>+VLOOKUP($E119,[2]Hybrid!$1:$1048576,AI$2,FALSE)</f>
        <v>1.291068318</v>
      </c>
      <c r="AJ119" s="203">
        <f>+VLOOKUP($E119,[2]Hybrid!$1:$1048576,AJ$2,FALSE)</f>
        <v>1.2457109749999999</v>
      </c>
      <c r="AK119" s="203">
        <f>+VLOOKUP($E119,[2]Hybrid!$1:$1048576,AK$2,FALSE)</f>
        <v>1.2021478240000001</v>
      </c>
      <c r="AL119" s="203">
        <f>+VLOOKUP($E119,[2]Hybrid!$1:$1048576,AL$2,FALSE)</f>
        <v>1.1603045329999999</v>
      </c>
      <c r="AM119" s="203">
        <f>+VLOOKUP($E119,[2]Hybrid!$1:$1048576,AM$2,FALSE)</f>
        <v>1.120109899</v>
      </c>
      <c r="AN119" s="203">
        <f>+VLOOKUP($E119,[2]Hybrid!$1:$1048576,AN$2,FALSE)</f>
        <v>1.0814957160000001</v>
      </c>
      <c r="AO119" s="203">
        <f>+VLOOKUP($E119,[2]Hybrid!$1:$1048576,AO$2,FALSE)</f>
        <v>1.0443966490000001</v>
      </c>
    </row>
    <row r="120" spans="1:41" ht="15" customHeight="1" x14ac:dyDescent="0.25">
      <c r="A120" s="521"/>
      <c r="B120" s="532" t="s">
        <v>219</v>
      </c>
      <c r="C120" s="209" t="s">
        <v>220</v>
      </c>
      <c r="D120" s="210"/>
      <c r="E120" s="211"/>
      <c r="F120" s="212"/>
      <c r="G120" s="212"/>
      <c r="H120" s="212"/>
      <c r="I120" s="212"/>
      <c r="J120" s="212"/>
      <c r="K120" s="212"/>
      <c r="L120" s="212"/>
      <c r="M120" s="212"/>
      <c r="N120" s="212"/>
      <c r="O120" s="212"/>
      <c r="P120" s="212"/>
      <c r="Q120" s="212"/>
      <c r="R120" s="212"/>
      <c r="S120" s="212"/>
      <c r="T120" s="212"/>
      <c r="U120" s="212"/>
      <c r="V120" s="212"/>
      <c r="W120" s="212"/>
      <c r="X120" s="212"/>
      <c r="Y120" s="212"/>
      <c r="Z120" s="212"/>
      <c r="AA120" s="212"/>
      <c r="AB120" s="212"/>
      <c r="AC120" s="212"/>
      <c r="AD120" s="212"/>
      <c r="AE120" s="212"/>
      <c r="AF120" s="212"/>
      <c r="AG120" s="212"/>
      <c r="AH120" s="212"/>
      <c r="AI120" s="212"/>
      <c r="AJ120" s="212"/>
      <c r="AK120" s="212"/>
      <c r="AL120" s="212"/>
      <c r="AM120" s="212"/>
      <c r="AN120" s="212"/>
      <c r="AO120" s="212"/>
    </row>
    <row r="121" spans="1:41" ht="15" customHeight="1" x14ac:dyDescent="0.25">
      <c r="A121" s="521"/>
      <c r="B121" s="532"/>
      <c r="C121" s="210" t="s">
        <v>221</v>
      </c>
      <c r="D121" s="210"/>
      <c r="E121" s="211" t="s">
        <v>222</v>
      </c>
      <c r="F121" s="212">
        <f>+VLOOKUP($E121,[2]Transports!$1:$1048576,F$2,FALSE)</f>
        <v>291099.78360000002</v>
      </c>
      <c r="G121" s="212">
        <f>+VLOOKUP($E121,[2]Transports!$1:$1048576,G$2,FALSE)</f>
        <v>295820.9878</v>
      </c>
      <c r="H121" s="212">
        <f>+VLOOKUP($E121,[2]Transports!$1:$1048576,H$2,FALSE)</f>
        <v>300398.30829999998</v>
      </c>
      <c r="I121" s="212">
        <f>+VLOOKUP($E121,[2]Transports!$1:$1048576,I$2,FALSE)</f>
        <v>304939.2954</v>
      </c>
      <c r="J121" s="212">
        <f>+VLOOKUP($E121,[2]Transports!$1:$1048576,J$2,FALSE)</f>
        <v>309486.94130000001</v>
      </c>
      <c r="K121" s="212">
        <f>+VLOOKUP($E121,[2]Transports!$1:$1048576,K$2,FALSE)</f>
        <v>314040.24479999999</v>
      </c>
      <c r="L121" s="212">
        <f>+VLOOKUP($E121,[2]Transports!$1:$1048576,L$2,FALSE)</f>
        <v>318658.4509</v>
      </c>
      <c r="M121" s="212">
        <f>+VLOOKUP($E121,[2]Transports!$1:$1048576,M$2,FALSE)</f>
        <v>323442.26490000001</v>
      </c>
      <c r="N121" s="212">
        <f>+VLOOKUP($E121,[2]Transports!$1:$1048576,N$2,FALSE)</f>
        <v>328421.13140000001</v>
      </c>
      <c r="O121" s="212">
        <f>+VLOOKUP($E121,[2]Transports!$1:$1048576,O$2,FALSE)</f>
        <v>333574.5478</v>
      </c>
      <c r="P121" s="212">
        <f>+VLOOKUP($E121,[2]Transports!$1:$1048576,P$2,FALSE)</f>
        <v>338859.97610000003</v>
      </c>
      <c r="Q121" s="212">
        <f>+VLOOKUP($E121,[2]Transports!$1:$1048576,Q$2,FALSE)</f>
        <v>344226.68770000001</v>
      </c>
      <c r="R121" s="212">
        <f>+VLOOKUP($E121,[2]Transports!$1:$1048576,R$2,FALSE)</f>
        <v>349622.81300000002</v>
      </c>
      <c r="S121" s="212">
        <f>+VLOOKUP($E121,[2]Transports!$1:$1048576,S$2,FALSE)</f>
        <v>354999.01809999999</v>
      </c>
      <c r="T121" s="212">
        <f>+VLOOKUP($E121,[2]Transports!$1:$1048576,T$2,FALSE)</f>
        <v>360310.5748</v>
      </c>
      <c r="U121" s="212">
        <f>+VLOOKUP($E121,[2]Transports!$1:$1048576,U$2,FALSE)</f>
        <v>365518.71580000001</v>
      </c>
      <c r="V121" s="212">
        <f>+VLOOKUP($E121,[2]Transports!$1:$1048576,V$2,FALSE)</f>
        <v>370661.37800000003</v>
      </c>
      <c r="W121" s="212">
        <f>+VLOOKUP($E121,[2]Transports!$1:$1048576,W$2,FALSE)</f>
        <v>375836.59230000002</v>
      </c>
      <c r="X121" s="212">
        <f>+VLOOKUP($E121,[2]Transports!$1:$1048576,X$2,FALSE)</f>
        <v>381104.4118</v>
      </c>
      <c r="Y121" s="212">
        <f>+VLOOKUP($E121,[2]Transports!$1:$1048576,Y$2,FALSE)</f>
        <v>386493.00079999998</v>
      </c>
      <c r="Z121" s="212">
        <f>+VLOOKUP($E121,[2]Transports!$1:$1048576,Z$2,FALSE)</f>
        <v>392014.58500000002</v>
      </c>
      <c r="AA121" s="212">
        <f>+VLOOKUP($E121,[2]Transports!$1:$1048576,AA$2,FALSE)</f>
        <v>397673.37520000001</v>
      </c>
      <c r="AB121" s="212">
        <f>+VLOOKUP($E121,[2]Transports!$1:$1048576,AB$2,FALSE)</f>
        <v>403469.62190000003</v>
      </c>
      <c r="AC121" s="212">
        <f>+VLOOKUP($E121,[2]Transports!$1:$1048576,AC$2,FALSE)</f>
        <v>409401.63650000002</v>
      </c>
      <c r="AD121" s="212">
        <f>+VLOOKUP($E121,[2]Transports!$1:$1048576,AD$2,FALSE)</f>
        <v>415466.73379999999</v>
      </c>
      <c r="AE121" s="212">
        <f>+VLOOKUP($E121,[2]Transports!$1:$1048576,AE$2,FALSE)</f>
        <v>421661.63250000001</v>
      </c>
      <c r="AF121" s="212">
        <f>+VLOOKUP($E121,[2]Transports!$1:$1048576,AF$2,FALSE)</f>
        <v>427982.61619999999</v>
      </c>
      <c r="AG121" s="212">
        <f>+VLOOKUP($E121,[2]Transports!$1:$1048576,AG$2,FALSE)</f>
        <v>434425.6115</v>
      </c>
      <c r="AH121" s="212">
        <f>+VLOOKUP($E121,[2]Transports!$1:$1048576,AH$2,FALSE)</f>
        <v>440986.25640000001</v>
      </c>
      <c r="AI121" s="212">
        <f>+VLOOKUP($E121,[2]Transports!$1:$1048576,AI$2,FALSE)</f>
        <v>447659.98249999998</v>
      </c>
      <c r="AJ121" s="212">
        <f>+VLOOKUP($E121,[2]Transports!$1:$1048576,AJ$2,FALSE)</f>
        <v>454442.11259999999</v>
      </c>
      <c r="AK121" s="212">
        <f>+VLOOKUP($E121,[2]Transports!$1:$1048576,AK$2,FALSE)</f>
        <v>461327.9632</v>
      </c>
      <c r="AL121" s="212">
        <f>+VLOOKUP($E121,[2]Transports!$1:$1048576,AL$2,FALSE)</f>
        <v>468312.94569999998</v>
      </c>
      <c r="AM121" s="212">
        <f>+VLOOKUP($E121,[2]Transports!$1:$1048576,AM$2,FALSE)</f>
        <v>475392.6569</v>
      </c>
      <c r="AN121" s="212">
        <f>+VLOOKUP($E121,[2]Transports!$1:$1048576,AN$2,FALSE)</f>
        <v>482562.95490000001</v>
      </c>
      <c r="AO121" s="212">
        <f>+VLOOKUP($E121,[2]Transports!$1:$1048576,AO$2,FALSE)</f>
        <v>489820.02069999999</v>
      </c>
    </row>
    <row r="122" spans="1:41" ht="15" customHeight="1" x14ac:dyDescent="0.25">
      <c r="A122" s="521"/>
      <c r="B122" s="532"/>
      <c r="C122" s="210" t="s">
        <v>223</v>
      </c>
      <c r="D122" s="210"/>
      <c r="E122" s="211" t="s">
        <v>224</v>
      </c>
      <c r="F122" s="212">
        <f>+VLOOKUP($E122,[2]Transports!$1:$1048576,F$2,FALSE)</f>
        <v>724102.94209999999</v>
      </c>
      <c r="G122" s="212">
        <f>+VLOOKUP($E122,[2]Transports!$1:$1048576,G$2,FALSE)</f>
        <v>715355.48509999993</v>
      </c>
      <c r="H122" s="212">
        <f>+VLOOKUP($E122,[2]Transports!$1:$1048576,H$2,FALSE)</f>
        <v>710971.41570000001</v>
      </c>
      <c r="I122" s="212">
        <f>+VLOOKUP($E122,[2]Transports!$1:$1048576,I$2,FALSE)</f>
        <v>709498.47640000004</v>
      </c>
      <c r="J122" s="212">
        <f>+VLOOKUP($E122,[2]Transports!$1:$1048576,J$2,FALSE)</f>
        <v>709947.49090000009</v>
      </c>
      <c r="K122" s="212">
        <f>+VLOOKUP($E122,[2]Transports!$1:$1048576,K$2,FALSE)</f>
        <v>711651.17260000005</v>
      </c>
      <c r="L122" s="212">
        <f>+VLOOKUP($E122,[2]Transports!$1:$1048576,L$2,FALSE)</f>
        <v>714212.50400000007</v>
      </c>
      <c r="M122" s="212">
        <f>+VLOOKUP($E122,[2]Transports!$1:$1048576,M$2,FALSE)</f>
        <v>717410.59470000002</v>
      </c>
      <c r="N122" s="212">
        <f>+VLOOKUP($E122,[2]Transports!$1:$1048576,N$2,FALSE)</f>
        <v>721079.02020000003</v>
      </c>
      <c r="O122" s="212">
        <f>+VLOOKUP($E122,[2]Transports!$1:$1048576,O$2,FALSE)</f>
        <v>725085.74089999998</v>
      </c>
      <c r="P122" s="212">
        <f>+VLOOKUP($E122,[2]Transports!$1:$1048576,P$2,FALSE)</f>
        <v>729322.26040000003</v>
      </c>
      <c r="Q122" s="212">
        <f>+VLOOKUP($E122,[2]Transports!$1:$1048576,Q$2,FALSE)</f>
        <v>733696.15069999988</v>
      </c>
      <c r="R122" s="212">
        <f>+VLOOKUP($E122,[2]Transports!$1:$1048576,R$2,FALSE)</f>
        <v>738125.90020000003</v>
      </c>
      <c r="S122" s="212">
        <f>+VLOOKUP($E122,[2]Transports!$1:$1048576,S$2,FALSE)</f>
        <v>742537.42709999997</v>
      </c>
      <c r="T122" s="212">
        <f>+VLOOKUP($E122,[2]Transports!$1:$1048576,T$2,FALSE)</f>
        <v>746861.77359999996</v>
      </c>
      <c r="U122" s="212">
        <f>+VLOOKUP($E122,[2]Transports!$1:$1048576,U$2,FALSE)</f>
        <v>751033.62489999994</v>
      </c>
      <c r="V122" s="212">
        <f>+VLOOKUP($E122,[2]Transports!$1:$1048576,V$2,FALSE)</f>
        <v>755045.86100000003</v>
      </c>
      <c r="W122" s="212">
        <f>+VLOOKUP($E122,[2]Transports!$1:$1048576,W$2,FALSE)</f>
        <v>758941.13210000005</v>
      </c>
      <c r="X122" s="212">
        <f>+VLOOKUP($E122,[2]Transports!$1:$1048576,X$2,FALSE)</f>
        <v>762741.96700000006</v>
      </c>
      <c r="Y122" s="212">
        <f>+VLOOKUP($E122,[2]Transports!$1:$1048576,Y$2,FALSE)</f>
        <v>766458.71739999996</v>
      </c>
      <c r="Z122" s="212">
        <f>+VLOOKUP($E122,[2]Transports!$1:$1048576,Z$2,FALSE)</f>
        <v>770096.05010000011</v>
      </c>
      <c r="AA122" s="212">
        <f>+VLOOKUP($E122,[2]Transports!$1:$1048576,AA$2,FALSE)</f>
        <v>773656.4375</v>
      </c>
      <c r="AB122" s="212">
        <f>+VLOOKUP($E122,[2]Transports!$1:$1048576,AB$2,FALSE)</f>
        <v>777141.9203</v>
      </c>
      <c r="AC122" s="212">
        <f>+VLOOKUP($E122,[2]Transports!$1:$1048576,AC$2,FALSE)</f>
        <v>780554.96860000002</v>
      </c>
      <c r="AD122" s="212">
        <f>+VLOOKUP($E122,[2]Transports!$1:$1048576,AD$2,FALSE)</f>
        <v>783898.90470000007</v>
      </c>
      <c r="AE122" s="212">
        <f>+VLOOKUP($E122,[2]Transports!$1:$1048576,AE$2,FALSE)</f>
        <v>787178.12280000001</v>
      </c>
      <c r="AF122" s="212">
        <f>+VLOOKUP($E122,[2]Transports!$1:$1048576,AF$2,FALSE)</f>
        <v>790398.22439999995</v>
      </c>
      <c r="AG122" s="212">
        <f>+VLOOKUP($E122,[2]Transports!$1:$1048576,AG$2,FALSE)</f>
        <v>793566.12330000009</v>
      </c>
      <c r="AH122" s="212">
        <f>+VLOOKUP($E122,[2]Transports!$1:$1048576,AH$2,FALSE)</f>
        <v>796690.1398</v>
      </c>
      <c r="AI122" s="212">
        <f>+VLOOKUP($E122,[2]Transports!$1:$1048576,AI$2,FALSE)</f>
        <v>799780.09010000003</v>
      </c>
      <c r="AJ122" s="212">
        <f>+VLOOKUP($E122,[2]Transports!$1:$1048576,AJ$2,FALSE)</f>
        <v>802847.36590000009</v>
      </c>
      <c r="AK122" s="212">
        <f>+VLOOKUP($E122,[2]Transports!$1:$1048576,AK$2,FALSE)</f>
        <v>805904.99109999998</v>
      </c>
      <c r="AL122" s="212">
        <f>+VLOOKUP($E122,[2]Transports!$1:$1048576,AL$2,FALSE)</f>
        <v>808967.64750000008</v>
      </c>
      <c r="AM122" s="212">
        <f>+VLOOKUP($E122,[2]Transports!$1:$1048576,AM$2,FALSE)</f>
        <v>812051.6544</v>
      </c>
      <c r="AN122" s="212">
        <f>+VLOOKUP($E122,[2]Transports!$1:$1048576,AN$2,FALSE)</f>
        <v>815174.89450000005</v>
      </c>
      <c r="AO122" s="212">
        <f>+VLOOKUP($E122,[2]Transports!$1:$1048576,AO$2,FALSE)</f>
        <v>818356.67629999993</v>
      </c>
    </row>
    <row r="123" spans="1:41" ht="15" customHeight="1" x14ac:dyDescent="0.25">
      <c r="A123" s="521"/>
      <c r="B123" s="532"/>
      <c r="C123" s="210" t="s">
        <v>225</v>
      </c>
      <c r="D123" s="210"/>
      <c r="E123" s="211" t="s">
        <v>226</v>
      </c>
      <c r="F123" s="212">
        <f>+VLOOKUP($E123,[2]Transports!$1:$1048576,F$2,FALSE)</f>
        <v>624600.3419</v>
      </c>
      <c r="G123" s="212">
        <f>+VLOOKUP($E123,[2]Transports!$1:$1048576,G$2,FALSE)</f>
        <v>618861.96189999999</v>
      </c>
      <c r="H123" s="212">
        <f>+VLOOKUP($E123,[2]Transports!$1:$1048576,H$2,FALSE)</f>
        <v>616086.93689999997</v>
      </c>
      <c r="I123" s="212">
        <f>+VLOOKUP($E123,[2]Transports!$1:$1048576,I$2,FALSE)</f>
        <v>615320.54619999998</v>
      </c>
      <c r="J123" s="212">
        <f>+VLOOKUP($E123,[2]Transports!$1:$1048576,J$2,FALSE)</f>
        <v>615893.36589999998</v>
      </c>
      <c r="K123" s="212">
        <f>+VLOOKUP($E123,[2]Transports!$1:$1048576,K$2,FALSE)</f>
        <v>617345.72230000002</v>
      </c>
      <c r="L123" s="212">
        <f>+VLOOKUP($E123,[2]Transports!$1:$1048576,L$2,FALSE)</f>
        <v>619400.72100000002</v>
      </c>
      <c r="M123" s="212">
        <f>+VLOOKUP($E123,[2]Transports!$1:$1048576,M$2,FALSE)</f>
        <v>621904.1348</v>
      </c>
      <c r="N123" s="212">
        <f>+VLOOKUP($E123,[2]Transports!$1:$1048576,N$2,FALSE)</f>
        <v>624740.22160000005</v>
      </c>
      <c r="O123" s="212">
        <f>+VLOOKUP($E123,[2]Transports!$1:$1048576,O$2,FALSE)</f>
        <v>627815.97889999999</v>
      </c>
      <c r="P123" s="212">
        <f>+VLOOKUP($E123,[2]Transports!$1:$1048576,P$2,FALSE)</f>
        <v>631054.32869999995</v>
      </c>
      <c r="Q123" s="212">
        <f>+VLOOKUP($E123,[2]Transports!$1:$1048576,Q$2,FALSE)</f>
        <v>634389.26569999999</v>
      </c>
      <c r="R123" s="212">
        <f>+VLOOKUP($E123,[2]Transports!$1:$1048576,R$2,FALSE)</f>
        <v>637762.45889999997</v>
      </c>
      <c r="S123" s="212">
        <f>+VLOOKUP($E123,[2]Transports!$1:$1048576,S$2,FALSE)</f>
        <v>641120.91810000001</v>
      </c>
      <c r="T123" s="212">
        <f>+VLOOKUP($E123,[2]Transports!$1:$1048576,T$2,FALSE)</f>
        <v>644415.41760000004</v>
      </c>
      <c r="U123" s="212">
        <f>+VLOOKUP($E123,[2]Transports!$1:$1048576,U$2,FALSE)</f>
        <v>647599.45209999999</v>
      </c>
      <c r="V123" s="212">
        <f>+VLOOKUP($E123,[2]Transports!$1:$1048576,V$2,FALSE)</f>
        <v>650667.1496</v>
      </c>
      <c r="W123" s="212">
        <f>+VLOOKUP($E123,[2]Transports!$1:$1048576,W$2,FALSE)</f>
        <v>653648.65949999995</v>
      </c>
      <c r="X123" s="212">
        <f>+VLOOKUP($E123,[2]Transports!$1:$1048576,X$2,FALSE)</f>
        <v>656561.12589999998</v>
      </c>
      <c r="Y123" s="212">
        <f>+VLOOKUP($E123,[2]Transports!$1:$1048576,Y$2,FALSE)</f>
        <v>659412.59499999997</v>
      </c>
      <c r="Z123" s="212">
        <f>+VLOOKUP($E123,[2]Transports!$1:$1048576,Z$2,FALSE)</f>
        <v>662206.80590000004</v>
      </c>
      <c r="AA123" s="212">
        <f>+VLOOKUP($E123,[2]Transports!$1:$1048576,AA$2,FALSE)</f>
        <v>664945.74329999997</v>
      </c>
      <c r="AB123" s="212">
        <f>+VLOOKUP($E123,[2]Transports!$1:$1048576,AB$2,FALSE)</f>
        <v>667630.94129999995</v>
      </c>
      <c r="AC123" s="212">
        <f>+VLOOKUP($E123,[2]Transports!$1:$1048576,AC$2,FALSE)</f>
        <v>670264.13600000006</v>
      </c>
      <c r="AD123" s="212">
        <f>+VLOOKUP($E123,[2]Transports!$1:$1048576,AD$2,FALSE)</f>
        <v>672847.59420000005</v>
      </c>
      <c r="AE123" s="212">
        <f>+VLOOKUP($E123,[2]Transports!$1:$1048576,AE$2,FALSE)</f>
        <v>675384.28940000001</v>
      </c>
      <c r="AF123" s="212">
        <f>+VLOOKUP($E123,[2]Transports!$1:$1048576,AF$2,FALSE)</f>
        <v>677878.00800000003</v>
      </c>
      <c r="AG123" s="212">
        <f>+VLOOKUP($E123,[2]Transports!$1:$1048576,AG$2,FALSE)</f>
        <v>680333.43180000002</v>
      </c>
      <c r="AH123" s="212">
        <f>+VLOOKUP($E123,[2]Transports!$1:$1048576,AH$2,FALSE)</f>
        <v>682756.20929999999</v>
      </c>
      <c r="AI123" s="212">
        <f>+VLOOKUP($E123,[2]Transports!$1:$1048576,AI$2,FALSE)</f>
        <v>685153.02390000003</v>
      </c>
      <c r="AJ123" s="212">
        <f>+VLOOKUP($E123,[2]Transports!$1:$1048576,AJ$2,FALSE)</f>
        <v>687531.65319999994</v>
      </c>
      <c r="AK123" s="212">
        <f>+VLOOKUP($E123,[2]Transports!$1:$1048576,AK$2,FALSE)</f>
        <v>689901.01340000005</v>
      </c>
      <c r="AL123" s="212">
        <f>+VLOOKUP($E123,[2]Transports!$1:$1048576,AL$2,FALSE)</f>
        <v>692271.17940000002</v>
      </c>
      <c r="AM123" s="212">
        <f>+VLOOKUP($E123,[2]Transports!$1:$1048576,AM$2,FALSE)</f>
        <v>694653.37280000001</v>
      </c>
      <c r="AN123" s="212">
        <f>+VLOOKUP($E123,[2]Transports!$1:$1048576,AN$2,FALSE)</f>
        <v>697059.90980000002</v>
      </c>
      <c r="AO123" s="212">
        <f>+VLOOKUP($E123,[2]Transports!$1:$1048576,AO$2,FALSE)</f>
        <v>699504.10259999998</v>
      </c>
    </row>
    <row r="124" spans="1:41" ht="15" customHeight="1" x14ac:dyDescent="0.25">
      <c r="A124" s="521"/>
      <c r="B124" s="532"/>
      <c r="C124" s="210"/>
      <c r="D124" s="210" t="s">
        <v>227</v>
      </c>
      <c r="E124" s="211" t="s">
        <v>228</v>
      </c>
      <c r="F124" s="212">
        <f>+VLOOKUP($E124,[2]Transports!$1:$1048576,F$2,FALSE)</f>
        <v>554271.6422</v>
      </c>
      <c r="G124" s="212">
        <f>+VLOOKUP($E124,[2]Transports!$1:$1048576,G$2,FALSE)</f>
        <v>547921.7966</v>
      </c>
      <c r="H124" s="212">
        <f>+VLOOKUP($E124,[2]Transports!$1:$1048576,H$2,FALSE)</f>
        <v>544690.45189999999</v>
      </c>
      <c r="I124" s="212">
        <f>+VLOOKUP($E124,[2]Transports!$1:$1048576,I$2,FALSE)</f>
        <v>543539.71429999999</v>
      </c>
      <c r="J124" s="212">
        <f>+VLOOKUP($E124,[2]Transports!$1:$1048576,J$2,FALSE)</f>
        <v>543761.34360000002</v>
      </c>
      <c r="K124" s="212">
        <f>+VLOOKUP($E124,[2]Transports!$1:$1048576,K$2,FALSE)</f>
        <v>544877.08200000005</v>
      </c>
      <c r="L124" s="212">
        <f>+VLOOKUP($E124,[2]Transports!$1:$1048576,L$2,FALSE)</f>
        <v>546602.28740000003</v>
      </c>
      <c r="M124" s="212">
        <f>+VLOOKUP($E124,[2]Transports!$1:$1048576,M$2,FALSE)</f>
        <v>548778.59730000002</v>
      </c>
      <c r="N124" s="212">
        <f>+VLOOKUP($E124,[2]Transports!$1:$1048576,N$2,FALSE)</f>
        <v>551286.77789999999</v>
      </c>
      <c r="O124" s="212">
        <f>+VLOOKUP($E124,[2]Transports!$1:$1048576,O$2,FALSE)</f>
        <v>554032.3064</v>
      </c>
      <c r="P124" s="212">
        <f>+VLOOKUP($E124,[2]Transports!$1:$1048576,P$2,FALSE)</f>
        <v>556937.57120000001</v>
      </c>
      <c r="Q124" s="212">
        <f>+VLOOKUP($E124,[2]Transports!$1:$1048576,Q$2,FALSE)</f>
        <v>559936.53929999995</v>
      </c>
      <c r="R124" s="212">
        <f>+VLOOKUP($E124,[2]Transports!$1:$1048576,R$2,FALSE)</f>
        <v>562971.08620000002</v>
      </c>
      <c r="S124" s="212">
        <f>+VLOOKUP($E124,[2]Transports!$1:$1048576,S$2,FALSE)</f>
        <v>565988.51199999999</v>
      </c>
      <c r="T124" s="212">
        <f>+VLOOKUP($E124,[2]Transports!$1:$1048576,T$2,FALSE)</f>
        <v>568939.89529999997</v>
      </c>
      <c r="U124" s="212">
        <f>+VLOOKUP($E124,[2]Transports!$1:$1048576,U$2,FALSE)</f>
        <v>571779.03319999995</v>
      </c>
      <c r="V124" s="212">
        <f>+VLOOKUP($E124,[2]Transports!$1:$1048576,V$2,FALSE)</f>
        <v>574501.20019999996</v>
      </c>
      <c r="W124" s="212">
        <f>+VLOOKUP($E124,[2]Transports!$1:$1048576,W$2,FALSE)</f>
        <v>577137.04509999999</v>
      </c>
      <c r="X124" s="212">
        <f>+VLOOKUP($E124,[2]Transports!$1:$1048576,X$2,FALSE)</f>
        <v>579702.88890000002</v>
      </c>
      <c r="Y124" s="212">
        <f>+VLOOKUP($E124,[2]Transports!$1:$1048576,Y$2,FALSE)</f>
        <v>582206.35609999998</v>
      </c>
      <c r="Z124" s="212">
        <f>+VLOOKUP($E124,[2]Transports!$1:$1048576,Z$2,FALSE)</f>
        <v>584650.97180000006</v>
      </c>
      <c r="AA124" s="212">
        <f>+VLOOKUP($E124,[2]Transports!$1:$1048576,AA$2,FALSE)</f>
        <v>587038.66119999997</v>
      </c>
      <c r="AB124" s="212">
        <f>+VLOOKUP($E124,[2]Transports!$1:$1048576,AB$2,FALSE)</f>
        <v>589371.02130000002</v>
      </c>
      <c r="AC124" s="212">
        <f>+VLOOKUP($E124,[2]Transports!$1:$1048576,AC$2,FALSE)</f>
        <v>591649.94319999998</v>
      </c>
      <c r="AD124" s="212">
        <f>+VLOOKUP($E124,[2]Transports!$1:$1048576,AD$2,FALSE)</f>
        <v>593877.91720000003</v>
      </c>
      <c r="AE124" s="212">
        <f>+VLOOKUP($E124,[2]Transports!$1:$1048576,AE$2,FALSE)</f>
        <v>596058.18940000003</v>
      </c>
      <c r="AF124" s="212">
        <f>+VLOOKUP($E124,[2]Transports!$1:$1048576,AF$2,FALSE)</f>
        <v>598194.85549999995</v>
      </c>
      <c r="AG124" s="212">
        <f>+VLOOKUP($E124,[2]Transports!$1:$1048576,AG$2,FALSE)</f>
        <v>600292.93090000004</v>
      </c>
      <c r="AH124" s="212">
        <f>+VLOOKUP($E124,[2]Transports!$1:$1048576,AH$2,FALSE)</f>
        <v>602358.41240000003</v>
      </c>
      <c r="AI124" s="212">
        <f>+VLOOKUP($E124,[2]Transports!$1:$1048576,AI$2,FALSE)</f>
        <v>604398.33550000004</v>
      </c>
      <c r="AJ124" s="212">
        <f>+VLOOKUP($E124,[2]Transports!$1:$1048576,AJ$2,FALSE)</f>
        <v>606420.82460000005</v>
      </c>
      <c r="AK124" s="212">
        <f>+VLOOKUP($E124,[2]Transports!$1:$1048576,AK$2,FALSE)</f>
        <v>608435.12760000001</v>
      </c>
      <c r="AL124" s="212">
        <f>+VLOOKUP($E124,[2]Transports!$1:$1048576,AL$2,FALSE)</f>
        <v>610451.62820000004</v>
      </c>
      <c r="AM124" s="212">
        <f>+VLOOKUP($E124,[2]Transports!$1:$1048576,AM$2,FALSE)</f>
        <v>612481.82689999999</v>
      </c>
      <c r="AN124" s="212">
        <f>+VLOOKUP($E124,[2]Transports!$1:$1048576,AN$2,FALSE)</f>
        <v>614538.28480000002</v>
      </c>
      <c r="AO124" s="212">
        <f>+VLOOKUP($E124,[2]Transports!$1:$1048576,AO$2,FALSE)</f>
        <v>616634.52289999998</v>
      </c>
    </row>
    <row r="125" spans="1:41" ht="15" customHeight="1" x14ac:dyDescent="0.25">
      <c r="A125" s="521"/>
      <c r="B125" s="532"/>
      <c r="C125" s="210"/>
      <c r="D125" s="210" t="s">
        <v>229</v>
      </c>
      <c r="E125" s="211" t="s">
        <v>230</v>
      </c>
      <c r="F125" s="212">
        <f>+VLOOKUP($E125,[2]Transports!$1:$1048576,F$2,FALSE)</f>
        <v>70328.699649999995</v>
      </c>
      <c r="G125" s="212">
        <f>+VLOOKUP($E125,[2]Transports!$1:$1048576,G$2,FALSE)</f>
        <v>70321.713770000002</v>
      </c>
      <c r="H125" s="212">
        <f>+VLOOKUP($E125,[2]Transports!$1:$1048576,H$2,FALSE)</f>
        <v>70422.251210000002</v>
      </c>
      <c r="I125" s="212">
        <f>+VLOOKUP($E125,[2]Transports!$1:$1048576,I$2,FALSE)</f>
        <v>70597.879159999997</v>
      </c>
      <c r="J125" s="212">
        <f>+VLOOKUP($E125,[2]Transports!$1:$1048576,J$2,FALSE)</f>
        <v>70825.341069999995</v>
      </c>
      <c r="K125" s="212">
        <f>+VLOOKUP($E125,[2]Transports!$1:$1048576,K$2,FALSE)</f>
        <v>71088.353409999996</v>
      </c>
      <c r="L125" s="212">
        <f>+VLOOKUP($E125,[2]Transports!$1:$1048576,L$2,FALSE)</f>
        <v>71376.449380000005</v>
      </c>
      <c r="M125" s="212">
        <f>+VLOOKUP($E125,[2]Transports!$1:$1048576,M$2,FALSE)</f>
        <v>71684.111789999995</v>
      </c>
      <c r="N125" s="212">
        <f>+VLOOKUP($E125,[2]Transports!$1:$1048576,N$2,FALSE)</f>
        <v>72007.760150000002</v>
      </c>
      <c r="O125" s="212">
        <f>+VLOOKUP($E125,[2]Transports!$1:$1048576,O$2,FALSE)</f>
        <v>72343.932190000007</v>
      </c>
      <c r="P125" s="212">
        <f>+VLOOKUP($E125,[2]Transports!$1:$1048576,P$2,FALSE)</f>
        <v>72689.392470000006</v>
      </c>
      <c r="Q125" s="212">
        <f>+VLOOKUP($E125,[2]Transports!$1:$1048576,Q$2,FALSE)</f>
        <v>73041.121969999993</v>
      </c>
      <c r="R125" s="212">
        <f>+VLOOKUP($E125,[2]Transports!$1:$1048576,R$2,FALSE)</f>
        <v>73396.292270000005</v>
      </c>
      <c r="S125" s="212">
        <f>+VLOOKUP($E125,[2]Transports!$1:$1048576,S$2,FALSE)</f>
        <v>73752.238329999993</v>
      </c>
      <c r="T125" s="212">
        <f>+VLOOKUP($E125,[2]Transports!$1:$1048576,T$2,FALSE)</f>
        <v>74106.43015</v>
      </c>
      <c r="U125" s="212">
        <f>+VLOOKUP($E125,[2]Transports!$1:$1048576,U$2,FALSE)</f>
        <v>74456.445139999996</v>
      </c>
      <c r="V125" s="212">
        <f>+VLOOKUP($E125,[2]Transports!$1:$1048576,V$2,FALSE)</f>
        <v>74801.30485</v>
      </c>
      <c r="W125" s="212">
        <f>+VLOOKUP($E125,[2]Transports!$1:$1048576,W$2,FALSE)</f>
        <v>75142.138730000006</v>
      </c>
      <c r="X125" s="212">
        <f>+VLOOKUP($E125,[2]Transports!$1:$1048576,X$2,FALSE)</f>
        <v>75480.232149999996</v>
      </c>
      <c r="Y125" s="212">
        <f>+VLOOKUP($E125,[2]Transports!$1:$1048576,Y$2,FALSE)</f>
        <v>75816.213159999999</v>
      </c>
      <c r="Z125" s="212">
        <f>+VLOOKUP($E125,[2]Transports!$1:$1048576,Z$2,FALSE)</f>
        <v>76150.391180000006</v>
      </c>
      <c r="AA125" s="212">
        <f>+VLOOKUP($E125,[2]Transports!$1:$1048576,AA$2,FALSE)</f>
        <v>76482.908039999995</v>
      </c>
      <c r="AB125" s="212">
        <f>+VLOOKUP($E125,[2]Transports!$1:$1048576,AB$2,FALSE)</f>
        <v>76813.818440000003</v>
      </c>
      <c r="AC125" s="212">
        <f>+VLOOKUP($E125,[2]Transports!$1:$1048576,AC$2,FALSE)</f>
        <v>77143.137220000004</v>
      </c>
      <c r="AD125" s="212">
        <f>+VLOOKUP($E125,[2]Transports!$1:$1048576,AD$2,FALSE)</f>
        <v>77470.867689999999</v>
      </c>
      <c r="AE125" s="212">
        <f>+VLOOKUP($E125,[2]Transports!$1:$1048576,AE$2,FALSE)</f>
        <v>77797.018880000003</v>
      </c>
      <c r="AF125" s="212">
        <f>+VLOOKUP($E125,[2]Transports!$1:$1048576,AF$2,FALSE)</f>
        <v>78121.616670000003</v>
      </c>
      <c r="AG125" s="212">
        <f>+VLOOKUP($E125,[2]Transports!$1:$1048576,AG$2,FALSE)</f>
        <v>78444.711970000004</v>
      </c>
      <c r="AH125" s="212">
        <f>+VLOOKUP($E125,[2]Transports!$1:$1048576,AH$2,FALSE)</f>
        <v>78766.387929999997</v>
      </c>
      <c r="AI125" s="212">
        <f>+VLOOKUP($E125,[2]Transports!$1:$1048576,AI$2,FALSE)</f>
        <v>79086.766730000003</v>
      </c>
      <c r="AJ125" s="212">
        <f>+VLOOKUP($E125,[2]Transports!$1:$1048576,AJ$2,FALSE)</f>
        <v>79406.015979999996</v>
      </c>
      <c r="AK125" s="212">
        <f>+VLOOKUP($E125,[2]Transports!$1:$1048576,AK$2,FALSE)</f>
        <v>79724.354259999993</v>
      </c>
      <c r="AL125" s="212">
        <f>+VLOOKUP($E125,[2]Transports!$1:$1048576,AL$2,FALSE)</f>
        <v>80042.055340000006</v>
      </c>
      <c r="AM125" s="212">
        <f>+VLOOKUP($E125,[2]Transports!$1:$1048576,AM$2,FALSE)</f>
        <v>80359.450549999994</v>
      </c>
      <c r="AN125" s="212">
        <f>+VLOOKUP($E125,[2]Transports!$1:$1048576,AN$2,FALSE)</f>
        <v>80676.928939999998</v>
      </c>
      <c r="AO125" s="212">
        <f>+VLOOKUP($E125,[2]Transports!$1:$1048576,AO$2,FALSE)</f>
        <v>80994.934899999993</v>
      </c>
    </row>
    <row r="126" spans="1:41" ht="15" customHeight="1" x14ac:dyDescent="0.25">
      <c r="A126" s="521"/>
      <c r="B126" s="532"/>
      <c r="C126" s="210" t="s">
        <v>231</v>
      </c>
      <c r="D126" s="210"/>
      <c r="E126" s="211" t="s">
        <v>232</v>
      </c>
      <c r="F126" s="212">
        <f>+VLOOKUP($E126,[2]Transports!$1:$1048576,F$2,FALSE)</f>
        <v>275159.80609999999</v>
      </c>
      <c r="G126" s="212">
        <f>+VLOOKUP($E126,[2]Transports!$1:$1048576,G$2,FALSE)</f>
        <v>270792.35190000001</v>
      </c>
      <c r="H126" s="212">
        <f>+VLOOKUP($E126,[2]Transports!$1:$1048576,H$2,FALSE)</f>
        <v>268629.34490000003</v>
      </c>
      <c r="I126" s="212">
        <f>+VLOOKUP($E126,[2]Transports!$1:$1048576,I$2,FALSE)</f>
        <v>267925.60090000002</v>
      </c>
      <c r="J126" s="212">
        <f>+VLOOKUP($E126,[2]Transports!$1:$1048576,J$2,FALSE)</f>
        <v>268182.1997</v>
      </c>
      <c r="K126" s="212">
        <f>+VLOOKUP($E126,[2]Transports!$1:$1048576,K$2,FALSE)</f>
        <v>269066.09039999999</v>
      </c>
      <c r="L126" s="212">
        <f>+VLOOKUP($E126,[2]Transports!$1:$1048576,L$2,FALSE)</f>
        <v>270380.4474</v>
      </c>
      <c r="M126" s="212">
        <f>+VLOOKUP($E126,[2]Transports!$1:$1048576,M$2,FALSE)</f>
        <v>272015.85029999999</v>
      </c>
      <c r="N126" s="212">
        <f>+VLOOKUP($E126,[2]Transports!$1:$1048576,N$2,FALSE)</f>
        <v>273889.59899999999</v>
      </c>
      <c r="O126" s="212">
        <f>+VLOOKUP($E126,[2]Transports!$1:$1048576,O$2,FALSE)</f>
        <v>275936.3775</v>
      </c>
      <c r="P126" s="212">
        <f>+VLOOKUP($E126,[2]Transports!$1:$1048576,P$2,FALSE)</f>
        <v>278102.65350000001</v>
      </c>
      <c r="Q126" s="212">
        <f>+VLOOKUP($E126,[2]Transports!$1:$1048576,Q$2,FALSE)</f>
        <v>280342.81719999999</v>
      </c>
      <c r="R126" s="212">
        <f>+VLOOKUP($E126,[2]Transports!$1:$1048576,R$2,FALSE)</f>
        <v>282616.5294</v>
      </c>
      <c r="S126" s="212">
        <f>+VLOOKUP($E126,[2]Transports!$1:$1048576,S$2,FALSE)</f>
        <v>284886.94150000002</v>
      </c>
      <c r="T126" s="212">
        <f>+VLOOKUP($E126,[2]Transports!$1:$1048576,T$2,FALSE)</f>
        <v>287119.53169999999</v>
      </c>
      <c r="U126" s="212">
        <f>+VLOOKUP($E126,[2]Transports!$1:$1048576,U$2,FALSE)</f>
        <v>289281.375</v>
      </c>
      <c r="V126" s="212">
        <f>+VLOOKUP($E126,[2]Transports!$1:$1048576,V$2,FALSE)</f>
        <v>291368.74699999997</v>
      </c>
      <c r="W126" s="212">
        <f>+VLOOKUP($E126,[2]Transports!$1:$1048576,W$2,FALSE)</f>
        <v>293402.59120000002</v>
      </c>
      <c r="X126" s="212">
        <f>+VLOOKUP($E126,[2]Transports!$1:$1048576,X$2,FALSE)</f>
        <v>295393.37270000001</v>
      </c>
      <c r="Y126" s="212">
        <f>+VLOOKUP($E126,[2]Transports!$1:$1048576,Y$2,FALSE)</f>
        <v>297345.67709999997</v>
      </c>
      <c r="Z126" s="212">
        <f>+VLOOKUP($E126,[2]Transports!$1:$1048576,Z$2,FALSE)</f>
        <v>299261.4143</v>
      </c>
      <c r="AA126" s="212">
        <f>+VLOOKUP($E126,[2]Transports!$1:$1048576,AA$2,FALSE)</f>
        <v>301141.51459999999</v>
      </c>
      <c r="AB126" s="212">
        <f>+VLOOKUP($E126,[2]Transports!$1:$1048576,AB$2,FALSE)</f>
        <v>302986.77100000001</v>
      </c>
      <c r="AC126" s="212">
        <f>+VLOOKUP($E126,[2]Transports!$1:$1048576,AC$2,FALSE)</f>
        <v>304798.24310000002</v>
      </c>
      <c r="AD126" s="212">
        <f>+VLOOKUP($E126,[2]Transports!$1:$1048576,AD$2,FALSE)</f>
        <v>306577.45299999998</v>
      </c>
      <c r="AE126" s="212">
        <f>+VLOOKUP($E126,[2]Transports!$1:$1048576,AE$2,FALSE)</f>
        <v>308326.48940000002</v>
      </c>
      <c r="AF126" s="212">
        <f>+VLOOKUP($E126,[2]Transports!$1:$1048576,AF$2,FALSE)</f>
        <v>310048.07449999999</v>
      </c>
      <c r="AG126" s="212">
        <f>+VLOOKUP($E126,[2]Transports!$1:$1048576,AG$2,FALSE)</f>
        <v>311745.61940000003</v>
      </c>
      <c r="AH126" s="212">
        <f>+VLOOKUP($E126,[2]Transports!$1:$1048576,AH$2,FALSE)</f>
        <v>313423.2769</v>
      </c>
      <c r="AI126" s="212">
        <f>+VLOOKUP($E126,[2]Transports!$1:$1048576,AI$2,FALSE)</f>
        <v>315085.99320000003</v>
      </c>
      <c r="AJ126" s="212">
        <f>+VLOOKUP($E126,[2]Transports!$1:$1048576,AJ$2,FALSE)</f>
        <v>316739.55310000002</v>
      </c>
      <c r="AK126" s="212">
        <f>+VLOOKUP($E126,[2]Transports!$1:$1048576,AK$2,FALSE)</f>
        <v>318390.61619999999</v>
      </c>
      <c r="AL126" s="212">
        <f>+VLOOKUP($E126,[2]Transports!$1:$1048576,AL$2,FALSE)</f>
        <v>320046.7353</v>
      </c>
      <c r="AM126" s="212">
        <f>+VLOOKUP($E126,[2]Transports!$1:$1048576,AM$2,FALSE)</f>
        <v>321716.35139999999</v>
      </c>
      <c r="AN126" s="212">
        <f>+VLOOKUP($E126,[2]Transports!$1:$1048576,AN$2,FALSE)</f>
        <v>323408.76169999997</v>
      </c>
      <c r="AO126" s="212">
        <f>+VLOOKUP($E126,[2]Transports!$1:$1048576,AO$2,FALSE)</f>
        <v>325134.05330000003</v>
      </c>
    </row>
    <row r="127" spans="1:41" ht="15" customHeight="1" x14ac:dyDescent="0.25">
      <c r="A127" s="521"/>
      <c r="B127" s="532"/>
      <c r="C127" s="210"/>
      <c r="D127" s="210" t="s">
        <v>233</v>
      </c>
      <c r="E127" s="211" t="s">
        <v>234</v>
      </c>
      <c r="F127" s="212">
        <f>+VLOOKUP($E127,[2]Transports!$1:$1048576,F$2,FALSE)</f>
        <v>169831.29990000001</v>
      </c>
      <c r="G127" s="212">
        <f>+VLOOKUP($E127,[2]Transports!$1:$1048576,G$2,FALSE)</f>
        <v>167433.68849999999</v>
      </c>
      <c r="H127" s="212">
        <f>+VLOOKUP($E127,[2]Transports!$1:$1048576,H$2,FALSE)</f>
        <v>166280.9638</v>
      </c>
      <c r="I127" s="212">
        <f>+VLOOKUP($E127,[2]Transports!$1:$1048576,I$2,FALSE)</f>
        <v>165958.76209999999</v>
      </c>
      <c r="J127" s="212">
        <f>+VLOOKUP($E127,[2]Transports!$1:$1048576,J$2,FALSE)</f>
        <v>166186.14730000001</v>
      </c>
      <c r="K127" s="212">
        <f>+VLOOKUP($E127,[2]Transports!$1:$1048576,K$2,FALSE)</f>
        <v>166774.0906</v>
      </c>
      <c r="L127" s="212">
        <f>+VLOOKUP($E127,[2]Transports!$1:$1048576,L$2,FALSE)</f>
        <v>167610.21660000001</v>
      </c>
      <c r="M127" s="212">
        <f>+VLOOKUP($E127,[2]Transports!$1:$1048576,M$2,FALSE)</f>
        <v>168631.99739999999</v>
      </c>
      <c r="N127" s="212">
        <f>+VLOOKUP($E127,[2]Transports!$1:$1048576,N$2,FALSE)</f>
        <v>169792.24230000001</v>
      </c>
      <c r="O127" s="212">
        <f>+VLOOKUP($E127,[2]Transports!$1:$1048576,O$2,FALSE)</f>
        <v>171053.4345</v>
      </c>
      <c r="P127" s="212">
        <f>+VLOOKUP($E127,[2]Transports!$1:$1048576,P$2,FALSE)</f>
        <v>172384.68919999999</v>
      </c>
      <c r="Q127" s="212">
        <f>+VLOOKUP($E127,[2]Transports!$1:$1048576,Q$2,FALSE)</f>
        <v>173759.61139999999</v>
      </c>
      <c r="R127" s="212">
        <f>+VLOOKUP($E127,[2]Transports!$1:$1048576,R$2,FALSE)</f>
        <v>175154.81400000001</v>
      </c>
      <c r="S127" s="212">
        <f>+VLOOKUP($E127,[2]Transports!$1:$1048576,S$2,FALSE)</f>
        <v>176548.91510000001</v>
      </c>
      <c r="T127" s="212">
        <f>+VLOOKUP($E127,[2]Transports!$1:$1048576,T$2,FALSE)</f>
        <v>177921.87830000001</v>
      </c>
      <c r="U127" s="212">
        <f>+VLOOKUP($E127,[2]Transports!$1:$1048576,U$2,FALSE)</f>
        <v>179254.59169999999</v>
      </c>
      <c r="V127" s="212">
        <f>+VLOOKUP($E127,[2]Transports!$1:$1048576,V$2,FALSE)</f>
        <v>180544.66080000001</v>
      </c>
      <c r="W127" s="212">
        <f>+VLOOKUP($E127,[2]Transports!$1:$1048576,W$2,FALSE)</f>
        <v>181804.087</v>
      </c>
      <c r="X127" s="212">
        <f>+VLOOKUP($E127,[2]Transports!$1:$1048576,X$2,FALSE)</f>
        <v>183039.07810000001</v>
      </c>
      <c r="Y127" s="212">
        <f>+VLOOKUP($E127,[2]Transports!$1:$1048576,Y$2,FALSE)</f>
        <v>184252.36129999999</v>
      </c>
      <c r="Z127" s="212">
        <f>+VLOOKUP($E127,[2]Transports!$1:$1048576,Z$2,FALSE)</f>
        <v>185445.07829999999</v>
      </c>
      <c r="AA127" s="212">
        <f>+VLOOKUP($E127,[2]Transports!$1:$1048576,AA$2,FALSE)</f>
        <v>186617.7763</v>
      </c>
      <c r="AB127" s="212">
        <f>+VLOOKUP($E127,[2]Transports!$1:$1048576,AB$2,FALSE)</f>
        <v>187770.899</v>
      </c>
      <c r="AC127" s="212">
        <f>+VLOOKUP($E127,[2]Transports!$1:$1048576,AC$2,FALSE)</f>
        <v>188905.02540000001</v>
      </c>
      <c r="AD127" s="212">
        <f>+VLOOKUP($E127,[2]Transports!$1:$1048576,AD$2,FALSE)</f>
        <v>190020.98749999999</v>
      </c>
      <c r="AE127" s="212">
        <f>+VLOOKUP($E127,[2]Transports!$1:$1048576,AE$2,FALSE)</f>
        <v>191119.93340000001</v>
      </c>
      <c r="AF127" s="212">
        <f>+VLOOKUP($E127,[2]Transports!$1:$1048576,AF$2,FALSE)</f>
        <v>192203.3689</v>
      </c>
      <c r="AG127" s="212">
        <f>+VLOOKUP($E127,[2]Transports!$1:$1048576,AG$2,FALSE)</f>
        <v>193273.1924</v>
      </c>
      <c r="AH127" s="212">
        <f>+VLOOKUP($E127,[2]Transports!$1:$1048576,AH$2,FALSE)</f>
        <v>194331.7274</v>
      </c>
      <c r="AI127" s="212">
        <f>+VLOOKUP($E127,[2]Transports!$1:$1048576,AI$2,FALSE)</f>
        <v>195381.75459999999</v>
      </c>
      <c r="AJ127" s="212">
        <f>+VLOOKUP($E127,[2]Transports!$1:$1048576,AJ$2,FALSE)</f>
        <v>196426.54130000001</v>
      </c>
      <c r="AK127" s="212">
        <f>+VLOOKUP($E127,[2]Transports!$1:$1048576,AK$2,FALSE)</f>
        <v>197469.86350000001</v>
      </c>
      <c r="AL127" s="212">
        <f>+VLOOKUP($E127,[2]Transports!$1:$1048576,AL$2,FALSE)</f>
        <v>198516.01930000001</v>
      </c>
      <c r="AM127" s="212">
        <f>+VLOOKUP($E127,[2]Transports!$1:$1048576,AM$2,FALSE)</f>
        <v>199569.82750000001</v>
      </c>
      <c r="AN127" s="212">
        <f>+VLOOKUP($E127,[2]Transports!$1:$1048576,AN$2,FALSE)</f>
        <v>200636.6097</v>
      </c>
      <c r="AO127" s="212">
        <f>+VLOOKUP($E127,[2]Transports!$1:$1048576,AO$2,FALSE)</f>
        <v>201722.15340000001</v>
      </c>
    </row>
    <row r="128" spans="1:41" ht="15" customHeight="1" x14ac:dyDescent="0.25">
      <c r="A128" s="521"/>
      <c r="B128" s="532"/>
      <c r="C128" s="213"/>
      <c r="D128" s="213" t="s">
        <v>235</v>
      </c>
      <c r="E128" s="214" t="s">
        <v>236</v>
      </c>
      <c r="F128" s="215">
        <f>+VLOOKUP($E128,[2]Transports!$1:$1048576,F$2,FALSE)</f>
        <v>105328.5062</v>
      </c>
      <c r="G128" s="215">
        <f>+VLOOKUP($E128,[2]Transports!$1:$1048576,G$2,FALSE)</f>
        <v>106469.6841</v>
      </c>
      <c r="H128" s="215">
        <f>+VLOOKUP($E128,[2]Transports!$1:$1048576,H$2,FALSE)</f>
        <v>107456.71920000001</v>
      </c>
      <c r="I128" s="215">
        <f>+VLOOKUP($E128,[2]Transports!$1:$1048576,I$2,FALSE)</f>
        <v>108342.2928</v>
      </c>
      <c r="J128" s="215">
        <f>+VLOOKUP($E128,[2]Transports!$1:$1048576,J$2,FALSE)</f>
        <v>109165.3444</v>
      </c>
      <c r="K128" s="215">
        <f>+VLOOKUP($E128,[2]Transports!$1:$1048576,K$2,FALSE)</f>
        <v>109953.2295</v>
      </c>
      <c r="L128" s="215">
        <f>+VLOOKUP($E128,[2]Transports!$1:$1048576,L$2,FALSE)</f>
        <v>110720.40549999999</v>
      </c>
      <c r="M128" s="215">
        <f>+VLOOKUP($E128,[2]Transports!$1:$1048576,M$2,FALSE)</f>
        <v>111476.06969999999</v>
      </c>
      <c r="N128" s="215">
        <f>+VLOOKUP($E128,[2]Transports!$1:$1048576,N$2,FALSE)</f>
        <v>112229.3389</v>
      </c>
      <c r="O128" s="215">
        <f>+VLOOKUP($E128,[2]Transports!$1:$1048576,O$2,FALSE)</f>
        <v>112985.4515</v>
      </c>
      <c r="P128" s="215">
        <f>+VLOOKUP($E128,[2]Transports!$1:$1048576,P$2,FALSE)</f>
        <v>113747.4678</v>
      </c>
      <c r="Q128" s="215">
        <f>+VLOOKUP($E128,[2]Transports!$1:$1048576,Q$2,FALSE)</f>
        <v>114517.1297</v>
      </c>
      <c r="R128" s="215">
        <f>+VLOOKUP($E128,[2]Transports!$1:$1048576,R$2,FALSE)</f>
        <v>115295.3989</v>
      </c>
      <c r="S128" s="215">
        <f>+VLOOKUP($E128,[2]Transports!$1:$1048576,S$2,FALSE)</f>
        <v>116082.7974</v>
      </c>
      <c r="T128" s="215">
        <f>+VLOOKUP($E128,[2]Transports!$1:$1048576,T$2,FALSE)</f>
        <v>116879.60709999999</v>
      </c>
      <c r="U128" s="215">
        <f>+VLOOKUP($E128,[2]Transports!$1:$1048576,U$2,FALSE)</f>
        <v>117685.9725</v>
      </c>
      <c r="V128" s="215">
        <f>+VLOOKUP($E128,[2]Transports!$1:$1048576,V$2,FALSE)</f>
        <v>118499.2864</v>
      </c>
      <c r="W128" s="215">
        <f>+VLOOKUP($E128,[2]Transports!$1:$1048576,W$2,FALSE)</f>
        <v>119317.6306</v>
      </c>
      <c r="X128" s="215">
        <f>+VLOOKUP($E128,[2]Transports!$1:$1048576,X$2,FALSE)</f>
        <v>120142.3042</v>
      </c>
      <c r="Y128" s="215">
        <f>+VLOOKUP($E128,[2]Transports!$1:$1048576,Y$2,FALSE)</f>
        <v>120973.97199999999</v>
      </c>
      <c r="Z128" s="215">
        <f>+VLOOKUP($E128,[2]Transports!$1:$1048576,Z$2,FALSE)</f>
        <v>121813.0105</v>
      </c>
      <c r="AA128" s="215">
        <f>+VLOOKUP($E128,[2]Transports!$1:$1048576,AA$2,FALSE)</f>
        <v>122659.5477</v>
      </c>
      <c r="AB128" s="215">
        <f>+VLOOKUP($E128,[2]Transports!$1:$1048576,AB$2,FALSE)</f>
        <v>123513.4863</v>
      </c>
      <c r="AC128" s="215">
        <f>+VLOOKUP($E128,[2]Transports!$1:$1048576,AC$2,FALSE)</f>
        <v>124374.5368</v>
      </c>
      <c r="AD128" s="215">
        <f>+VLOOKUP($E128,[2]Transports!$1:$1048576,AD$2,FALSE)</f>
        <v>125242.2501</v>
      </c>
      <c r="AE128" s="215">
        <f>+VLOOKUP($E128,[2]Transports!$1:$1048576,AE$2,FALSE)</f>
        <v>126116.0431</v>
      </c>
      <c r="AF128" s="215">
        <f>+VLOOKUP($E128,[2]Transports!$1:$1048576,AF$2,FALSE)</f>
        <v>126995.21610000001</v>
      </c>
      <c r="AG128" s="215">
        <f>+VLOOKUP($E128,[2]Transports!$1:$1048576,AG$2,FALSE)</f>
        <v>127878.9676</v>
      </c>
      <c r="AH128" s="215">
        <f>+VLOOKUP($E128,[2]Transports!$1:$1048576,AH$2,FALSE)</f>
        <v>128766.4066</v>
      </c>
      <c r="AI128" s="215">
        <f>+VLOOKUP($E128,[2]Transports!$1:$1048576,AI$2,FALSE)</f>
        <v>129656.56600000001</v>
      </c>
      <c r="AJ128" s="215">
        <f>+VLOOKUP($E128,[2]Transports!$1:$1048576,AJ$2,FALSE)</f>
        <v>130548.41620000001</v>
      </c>
      <c r="AK128" s="215">
        <f>+VLOOKUP($E128,[2]Transports!$1:$1048576,AK$2,FALSE)</f>
        <v>131440.87779999999</v>
      </c>
      <c r="AL128" s="215">
        <f>+VLOOKUP($E128,[2]Transports!$1:$1048576,AL$2,FALSE)</f>
        <v>132332.83600000001</v>
      </c>
      <c r="AM128" s="215">
        <f>+VLOOKUP($E128,[2]Transports!$1:$1048576,AM$2,FALSE)</f>
        <v>133223.1526</v>
      </c>
      <c r="AN128" s="215">
        <f>+VLOOKUP($E128,[2]Transports!$1:$1048576,AN$2,FALSE)</f>
        <v>134110.67910000001</v>
      </c>
      <c r="AO128" s="215">
        <f>+VLOOKUP($E128,[2]Transports!$1:$1048576,AO$2,FALSE)</f>
        <v>134994.26920000001</v>
      </c>
    </row>
    <row r="129" spans="1:41" ht="15" customHeight="1" x14ac:dyDescent="0.25">
      <c r="A129" s="521"/>
      <c r="B129" s="532"/>
      <c r="C129" s="209" t="s">
        <v>237</v>
      </c>
      <c r="D129" s="210"/>
      <c r="E129" s="211"/>
      <c r="F129" s="212"/>
      <c r="G129" s="212"/>
      <c r="H129" s="212"/>
      <c r="I129" s="212"/>
      <c r="J129" s="212"/>
      <c r="K129" s="212"/>
      <c r="L129" s="212"/>
      <c r="M129" s="212"/>
      <c r="N129" s="212"/>
      <c r="O129" s="212"/>
      <c r="P129" s="212"/>
      <c r="Q129" s="212"/>
      <c r="R129" s="212"/>
      <c r="S129" s="212"/>
      <c r="T129" s="212"/>
      <c r="U129" s="212"/>
      <c r="V129" s="212"/>
      <c r="W129" s="212"/>
      <c r="X129" s="212"/>
      <c r="Y129" s="212"/>
      <c r="Z129" s="212"/>
      <c r="AA129" s="212"/>
      <c r="AB129" s="212"/>
      <c r="AC129" s="212"/>
      <c r="AD129" s="212"/>
      <c r="AE129" s="212"/>
      <c r="AF129" s="212"/>
      <c r="AG129" s="212"/>
      <c r="AH129" s="212"/>
      <c r="AI129" s="212"/>
      <c r="AJ129" s="212"/>
      <c r="AK129" s="212"/>
      <c r="AL129" s="212"/>
      <c r="AM129" s="212"/>
      <c r="AN129" s="212"/>
      <c r="AO129" s="212"/>
    </row>
    <row r="130" spans="1:41" ht="15" customHeight="1" x14ac:dyDescent="0.25">
      <c r="A130" s="521"/>
      <c r="B130" s="532"/>
      <c r="C130" s="210" t="s">
        <v>221</v>
      </c>
      <c r="D130" s="210"/>
      <c r="E130" s="211" t="s">
        <v>238</v>
      </c>
      <c r="F130" s="212">
        <f>+VLOOKUP($E130,[2]Transports!$1:$1048576,F$2,FALSE)</f>
        <v>291099.78360000002</v>
      </c>
      <c r="G130" s="212">
        <f>+VLOOKUP($E130,[2]Transports!$1:$1048576,G$2,FALSE)</f>
        <v>295997.44150000002</v>
      </c>
      <c r="H130" s="212">
        <f>+VLOOKUP($E130,[2]Transports!$1:$1048576,H$2,FALSE)</f>
        <v>300860.60859999998</v>
      </c>
      <c r="I130" s="212">
        <f>+VLOOKUP($E130,[2]Transports!$1:$1048576,I$2,FALSE)</f>
        <v>305754.87849999999</v>
      </c>
      <c r="J130" s="212">
        <f>+VLOOKUP($E130,[2]Transports!$1:$1048576,J$2,FALSE)</f>
        <v>310735.6605</v>
      </c>
      <c r="K130" s="212">
        <f>+VLOOKUP($E130,[2]Transports!$1:$1048576,K$2,FALSE)</f>
        <v>315838.96419999999</v>
      </c>
      <c r="L130" s="212">
        <f>+VLOOKUP($E130,[2]Transports!$1:$1048576,L$2,FALSE)</f>
        <v>321084.30729999999</v>
      </c>
      <c r="M130" s="212">
        <f>+VLOOKUP($E130,[2]Transports!$1:$1048576,M$2,FALSE)</f>
        <v>326479.86359999998</v>
      </c>
      <c r="N130" s="212">
        <f>+VLOOKUP($E130,[2]Transports!$1:$1048576,N$2,FALSE)</f>
        <v>332026.95970000001</v>
      </c>
      <c r="O130" s="212">
        <f>+VLOOKUP($E130,[2]Transports!$1:$1048576,O$2,FALSE)</f>
        <v>337723.35359999997</v>
      </c>
      <c r="P130" s="212">
        <f>+VLOOKUP($E130,[2]Transports!$1:$1048576,P$2,FALSE)</f>
        <v>343565.39640000003</v>
      </c>
      <c r="Q130" s="212">
        <f>+VLOOKUP($E130,[2]Transports!$1:$1048576,Q$2,FALSE)</f>
        <v>349549.32339999999</v>
      </c>
      <c r="R130" s="212">
        <f>+VLOOKUP($E130,[2]Transports!$1:$1048576,R$2,FALSE)</f>
        <v>355671.92619999999</v>
      </c>
      <c r="S130" s="212">
        <f>+VLOOKUP($E130,[2]Transports!$1:$1048576,S$2,FALSE)</f>
        <v>361930.81530000002</v>
      </c>
      <c r="T130" s="212">
        <f>+VLOOKUP($E130,[2]Transports!$1:$1048576,T$2,FALSE)</f>
        <v>368324.43550000002</v>
      </c>
      <c r="U130" s="212">
        <f>+VLOOKUP($E130,[2]Transports!$1:$1048576,U$2,FALSE)</f>
        <v>374851.94290000002</v>
      </c>
      <c r="V130" s="212">
        <f>+VLOOKUP($E130,[2]Transports!$1:$1048576,V$2,FALSE)</f>
        <v>381513.03029999998</v>
      </c>
      <c r="W130" s="212">
        <f>+VLOOKUP($E130,[2]Transports!$1:$1048576,W$2,FALSE)</f>
        <v>388307.75050000002</v>
      </c>
      <c r="X130" s="212">
        <f>+VLOOKUP($E130,[2]Transports!$1:$1048576,X$2,FALSE)</f>
        <v>395236.36469999998</v>
      </c>
      <c r="Y130" s="212">
        <f>+VLOOKUP($E130,[2]Transports!$1:$1048576,Y$2,FALSE)</f>
        <v>402299.22779999999</v>
      </c>
      <c r="Z130" s="212">
        <f>+VLOOKUP($E130,[2]Transports!$1:$1048576,Z$2,FALSE)</f>
        <v>409496.71610000002</v>
      </c>
      <c r="AA130" s="212">
        <f>+VLOOKUP($E130,[2]Transports!$1:$1048576,AA$2,FALSE)</f>
        <v>416829.19219999999</v>
      </c>
      <c r="AB130" s="212">
        <f>+VLOOKUP($E130,[2]Transports!$1:$1048576,AB$2,FALSE)</f>
        <v>424297.00060000003</v>
      </c>
      <c r="AC130" s="212">
        <f>+VLOOKUP($E130,[2]Transports!$1:$1048576,AC$2,FALSE)</f>
        <v>431900.48460000003</v>
      </c>
      <c r="AD130" s="212">
        <f>+VLOOKUP($E130,[2]Transports!$1:$1048576,AD$2,FALSE)</f>
        <v>439640.01750000002</v>
      </c>
      <c r="AE130" s="212">
        <f>+VLOOKUP($E130,[2]Transports!$1:$1048576,AE$2,FALSE)</f>
        <v>447516.04090000002</v>
      </c>
      <c r="AF130" s="212">
        <f>+VLOOKUP($E130,[2]Transports!$1:$1048576,AF$2,FALSE)</f>
        <v>455529.1029</v>
      </c>
      <c r="AG130" s="212">
        <f>+VLOOKUP($E130,[2]Transports!$1:$1048576,AG$2,FALSE)</f>
        <v>463679.89429999999</v>
      </c>
      <c r="AH130" s="212">
        <f>+VLOOKUP($E130,[2]Transports!$1:$1048576,AH$2,FALSE)</f>
        <v>471969.2782</v>
      </c>
      <c r="AI130" s="212">
        <f>+VLOOKUP($E130,[2]Transports!$1:$1048576,AI$2,FALSE)</f>
        <v>480398.31359999999</v>
      </c>
      <c r="AJ130" s="212">
        <f>+VLOOKUP($E130,[2]Transports!$1:$1048576,AJ$2,FALSE)</f>
        <v>488968.27010000002</v>
      </c>
      <c r="AK130" s="212">
        <f>+VLOOKUP($E130,[2]Transports!$1:$1048576,AK$2,FALSE)</f>
        <v>497680.63689999998</v>
      </c>
      <c r="AL130" s="212">
        <f>+VLOOKUP($E130,[2]Transports!$1:$1048576,AL$2,FALSE)</f>
        <v>506537.12449999998</v>
      </c>
      <c r="AM130" s="212">
        <f>+VLOOKUP($E130,[2]Transports!$1:$1048576,AM$2,FALSE)</f>
        <v>515539.66230000003</v>
      </c>
      <c r="AN130" s="212">
        <f>+VLOOKUP($E130,[2]Transports!$1:$1048576,AN$2,FALSE)</f>
        <v>524690.39119999995</v>
      </c>
      <c r="AO130" s="212">
        <f>+VLOOKUP($E130,[2]Transports!$1:$1048576,AO$2,FALSE)</f>
        <v>533991.65390000003</v>
      </c>
    </row>
    <row r="131" spans="1:41" ht="15" customHeight="1" x14ac:dyDescent="0.25">
      <c r="A131" s="521"/>
      <c r="B131" s="532"/>
      <c r="C131" s="210" t="s">
        <v>223</v>
      </c>
      <c r="D131" s="210"/>
      <c r="E131" s="211" t="s">
        <v>239</v>
      </c>
      <c r="F131" s="212">
        <f>+VLOOKUP($E131,[2]Transports!$1:$1048576,F$2,FALSE)</f>
        <v>724102.94209999999</v>
      </c>
      <c r="G131" s="212">
        <f>+VLOOKUP($E131,[2]Transports!$1:$1048576,G$2,FALSE)</f>
        <v>715470.96420000005</v>
      </c>
      <c r="H131" s="212">
        <f>+VLOOKUP($E131,[2]Transports!$1:$1048576,H$2,FALSE)</f>
        <v>711264.17430000007</v>
      </c>
      <c r="I131" s="212">
        <f>+VLOOKUP($E131,[2]Transports!$1:$1048576,I$2,FALSE)</f>
        <v>710013.51679999998</v>
      </c>
      <c r="J131" s="212">
        <f>+VLOOKUP($E131,[2]Transports!$1:$1048576,J$2,FALSE)</f>
        <v>710740.20449999999</v>
      </c>
      <c r="K131" s="212">
        <f>+VLOOKUP($E131,[2]Transports!$1:$1048576,K$2,FALSE)</f>
        <v>712802.82929999998</v>
      </c>
      <c r="L131" s="212">
        <f>+VLOOKUP($E131,[2]Transports!$1:$1048576,L$2,FALSE)</f>
        <v>715783.55129999993</v>
      </c>
      <c r="M131" s="212">
        <f>+VLOOKUP($E131,[2]Transports!$1:$1048576,M$2,FALSE)</f>
        <v>719409.00099999993</v>
      </c>
      <c r="N131" s="212">
        <f>+VLOOKUP($E131,[2]Transports!$1:$1048576,N$2,FALSE)</f>
        <v>723497.84580000001</v>
      </c>
      <c r="O131" s="212">
        <f>+VLOOKUP($E131,[2]Transports!$1:$1048576,O$2,FALSE)</f>
        <v>727927.14379999996</v>
      </c>
      <c r="P131" s="212">
        <f>+VLOOKUP($E131,[2]Transports!$1:$1048576,P$2,FALSE)</f>
        <v>732611.21380000003</v>
      </c>
      <c r="Q131" s="212">
        <f>+VLOOKUP($E131,[2]Transports!$1:$1048576,Q$2,FALSE)</f>
        <v>737488.52690000006</v>
      </c>
      <c r="R131" s="212">
        <f>+VLOOKUP($E131,[2]Transports!$1:$1048576,R$2,FALSE)</f>
        <v>742513.59909999999</v>
      </c>
      <c r="S131" s="212">
        <f>+VLOOKUP($E131,[2]Transports!$1:$1048576,S$2,FALSE)</f>
        <v>747651.93969999999</v>
      </c>
      <c r="T131" s="212">
        <f>+VLOOKUP($E131,[2]Transports!$1:$1048576,T$2,FALSE)</f>
        <v>752876.84990000003</v>
      </c>
      <c r="U131" s="212">
        <f>+VLOOKUP($E131,[2]Transports!$1:$1048576,U$2,FALSE)</f>
        <v>758167.33429999999</v>
      </c>
      <c r="V131" s="212">
        <f>+VLOOKUP($E131,[2]Transports!$1:$1048576,V$2,FALSE)</f>
        <v>763506.69149999996</v>
      </c>
      <c r="W131" s="212">
        <f>+VLOOKUP($E131,[2]Transports!$1:$1048576,W$2,FALSE)</f>
        <v>768881.52969999996</v>
      </c>
      <c r="X131" s="212">
        <f>+VLOOKUP($E131,[2]Transports!$1:$1048576,X$2,FALSE)</f>
        <v>774281.05440000002</v>
      </c>
      <c r="Y131" s="212">
        <f>+VLOOKUP($E131,[2]Transports!$1:$1048576,Y$2,FALSE)</f>
        <v>779696.54110000003</v>
      </c>
      <c r="Z131" s="212">
        <f>+VLOOKUP($E131,[2]Transports!$1:$1048576,Z$2,FALSE)</f>
        <v>785120.93859999999</v>
      </c>
      <c r="AA131" s="212">
        <f>+VLOOKUP($E131,[2]Transports!$1:$1048576,AA$2,FALSE)</f>
        <v>790548.56570000004</v>
      </c>
      <c r="AB131" s="212">
        <f>+VLOOKUP($E131,[2]Transports!$1:$1048576,AB$2,FALSE)</f>
        <v>795974.87819999992</v>
      </c>
      <c r="AC131" s="212">
        <f>+VLOOKUP($E131,[2]Transports!$1:$1048576,AC$2,FALSE)</f>
        <v>801396.28909999994</v>
      </c>
      <c r="AD131" s="212">
        <f>+VLOOKUP($E131,[2]Transports!$1:$1048576,AD$2,FALSE)</f>
        <v>806810.02689999994</v>
      </c>
      <c r="AE131" s="212">
        <f>+VLOOKUP($E131,[2]Transports!$1:$1048576,AE$2,FALSE)</f>
        <v>812214.02350000001</v>
      </c>
      <c r="AF131" s="212">
        <f>+VLOOKUP($E131,[2]Transports!$1:$1048576,AF$2,FALSE)</f>
        <v>817606.82209999999</v>
      </c>
      <c r="AG131" s="212">
        <f>+VLOOKUP($E131,[2]Transports!$1:$1048576,AG$2,FALSE)</f>
        <v>822987.50020000001</v>
      </c>
      <c r="AH131" s="212">
        <f>+VLOOKUP($E131,[2]Transports!$1:$1048576,AH$2,FALSE)</f>
        <v>828355.60379999992</v>
      </c>
      <c r="AI131" s="212">
        <f>+VLOOKUP($E131,[2]Transports!$1:$1048576,AI$2,FALSE)</f>
        <v>833711.08799999999</v>
      </c>
      <c r="AJ131" s="212">
        <f>+VLOOKUP($E131,[2]Transports!$1:$1048576,AJ$2,FALSE)</f>
        <v>839054.26329999999</v>
      </c>
      <c r="AK131" s="212">
        <f>+VLOOKUP($E131,[2]Transports!$1:$1048576,AK$2,FALSE)</f>
        <v>844385.74660000007</v>
      </c>
      <c r="AL131" s="212">
        <f>+VLOOKUP($E131,[2]Transports!$1:$1048576,AL$2,FALSE)</f>
        <v>849706.41529999999</v>
      </c>
      <c r="AM131" s="212">
        <f>+VLOOKUP($E131,[2]Transports!$1:$1048576,AM$2,FALSE)</f>
        <v>855017.36419999995</v>
      </c>
      <c r="AN131" s="212">
        <f>+VLOOKUP($E131,[2]Transports!$1:$1048576,AN$2,FALSE)</f>
        <v>860319.86599999992</v>
      </c>
      <c r="AO131" s="212">
        <f>+VLOOKUP($E131,[2]Transports!$1:$1048576,AO$2,FALSE)</f>
        <v>865615.33459999994</v>
      </c>
    </row>
    <row r="132" spans="1:41" ht="15" customHeight="1" x14ac:dyDescent="0.25">
      <c r="A132" s="521"/>
      <c r="B132" s="532"/>
      <c r="C132" s="210" t="s">
        <v>225</v>
      </c>
      <c r="D132" s="210"/>
      <c r="E132" s="211" t="s">
        <v>240</v>
      </c>
      <c r="F132" s="212">
        <f>+VLOOKUP($E132,[2]Transports!$1:$1048576,F$2,FALSE)</f>
        <v>624600.3419</v>
      </c>
      <c r="G132" s="212">
        <f>+VLOOKUP($E132,[2]Transports!$1:$1048576,G$2,FALSE)</f>
        <v>618939.61120000004</v>
      </c>
      <c r="H132" s="212">
        <f>+VLOOKUP($E132,[2]Transports!$1:$1048576,H$2,FALSE)</f>
        <v>616289.4351</v>
      </c>
      <c r="I132" s="212">
        <f>+VLOOKUP($E132,[2]Transports!$1:$1048576,I$2,FALSE)</f>
        <v>615681.22270000004</v>
      </c>
      <c r="J132" s="212">
        <f>+VLOOKUP($E132,[2]Transports!$1:$1048576,J$2,FALSE)</f>
        <v>616451.95310000004</v>
      </c>
      <c r="K132" s="212">
        <f>+VLOOKUP($E132,[2]Transports!$1:$1048576,K$2,FALSE)</f>
        <v>618159.90819999995</v>
      </c>
      <c r="L132" s="212">
        <f>+VLOOKUP($E132,[2]Transports!$1:$1048576,L$2,FALSE)</f>
        <v>620514.29379999998</v>
      </c>
      <c r="M132" s="212">
        <f>+VLOOKUP($E132,[2]Transports!$1:$1048576,M$2,FALSE)</f>
        <v>623323.45920000004</v>
      </c>
      <c r="N132" s="212">
        <f>+VLOOKUP($E132,[2]Transports!$1:$1048576,N$2,FALSE)</f>
        <v>626459.53480000002</v>
      </c>
      <c r="O132" s="212">
        <f>+VLOOKUP($E132,[2]Transports!$1:$1048576,O$2,FALSE)</f>
        <v>629835.37789999996</v>
      </c>
      <c r="P132" s="212">
        <f>+VLOOKUP($E132,[2]Transports!$1:$1048576,P$2,FALSE)</f>
        <v>633389.97730000003</v>
      </c>
      <c r="Q132" s="212">
        <f>+VLOOKUP($E132,[2]Transports!$1:$1048576,Q$2,FALSE)</f>
        <v>637079.35719999997</v>
      </c>
      <c r="R132" s="212">
        <f>+VLOOKUP($E132,[2]Transports!$1:$1048576,R$2,FALSE)</f>
        <v>640870.93259999994</v>
      </c>
      <c r="S132" s="212">
        <f>+VLOOKUP($E132,[2]Transports!$1:$1048576,S$2,FALSE)</f>
        <v>644739.97869999998</v>
      </c>
      <c r="T132" s="212">
        <f>+VLOOKUP($E132,[2]Transports!$1:$1048576,T$2,FALSE)</f>
        <v>648667.37860000005</v>
      </c>
      <c r="U132" s="212">
        <f>+VLOOKUP($E132,[2]Transports!$1:$1048576,U$2,FALSE)</f>
        <v>652638.14080000005</v>
      </c>
      <c r="V132" s="212">
        <f>+VLOOKUP($E132,[2]Transports!$1:$1048576,V$2,FALSE)</f>
        <v>656640.38870000001</v>
      </c>
      <c r="W132" s="212">
        <f>+VLOOKUP($E132,[2]Transports!$1:$1048576,W$2,FALSE)</f>
        <v>660664.64670000004</v>
      </c>
      <c r="X132" s="212">
        <f>+VLOOKUP($E132,[2]Transports!$1:$1048576,X$2,FALSE)</f>
        <v>664703.31969999999</v>
      </c>
      <c r="Y132" s="212">
        <f>+VLOOKUP($E132,[2]Transports!$1:$1048576,Y$2,FALSE)</f>
        <v>668750.30570000003</v>
      </c>
      <c r="Z132" s="212">
        <f>+VLOOKUP($E132,[2]Transports!$1:$1048576,Z$2,FALSE)</f>
        <v>672800.70270000002</v>
      </c>
      <c r="AA132" s="212">
        <f>+VLOOKUP($E132,[2]Transports!$1:$1048576,AA$2,FALSE)</f>
        <v>676850.5858</v>
      </c>
      <c r="AB132" s="212">
        <f>+VLOOKUP($E132,[2]Transports!$1:$1048576,AB$2,FALSE)</f>
        <v>680896.8371</v>
      </c>
      <c r="AC132" s="212">
        <f>+VLOOKUP($E132,[2]Transports!$1:$1048576,AC$2,FALSE)</f>
        <v>684937.01340000005</v>
      </c>
      <c r="AD132" s="212">
        <f>+VLOOKUP($E132,[2]Transports!$1:$1048576,AD$2,FALSE)</f>
        <v>688969.2452</v>
      </c>
      <c r="AE132" s="212">
        <f>+VLOOKUP($E132,[2]Transports!$1:$1048576,AE$2,FALSE)</f>
        <v>692992.15489999996</v>
      </c>
      <c r="AF132" s="212">
        <f>+VLOOKUP($E132,[2]Transports!$1:$1048576,AF$2,FALSE)</f>
        <v>697004.79200000002</v>
      </c>
      <c r="AG132" s="212">
        <f>+VLOOKUP($E132,[2]Transports!$1:$1048576,AG$2,FALSE)</f>
        <v>701006.57819999999</v>
      </c>
      <c r="AH132" s="212">
        <f>+VLOOKUP($E132,[2]Transports!$1:$1048576,AH$2,FALSE)</f>
        <v>704997.26060000004</v>
      </c>
      <c r="AI132" s="212">
        <f>+VLOOKUP($E132,[2]Transports!$1:$1048576,AI$2,FALSE)</f>
        <v>708976.87</v>
      </c>
      <c r="AJ132" s="212">
        <f>+VLOOKUP($E132,[2]Transports!$1:$1048576,AJ$2,FALSE)</f>
        <v>712945.68259999994</v>
      </c>
      <c r="AK132" s="212">
        <f>+VLOOKUP($E132,[2]Transports!$1:$1048576,AK$2,FALSE)</f>
        <v>716904.18559999997</v>
      </c>
      <c r="AL132" s="212">
        <f>+VLOOKUP($E132,[2]Transports!$1:$1048576,AL$2,FALSE)</f>
        <v>720853.04429999995</v>
      </c>
      <c r="AM132" s="212">
        <f>+VLOOKUP($E132,[2]Transports!$1:$1048576,AM$2,FALSE)</f>
        <v>724793.07200000004</v>
      </c>
      <c r="AN132" s="212">
        <f>+VLOOKUP($E132,[2]Transports!$1:$1048576,AN$2,FALSE)</f>
        <v>728725.20140000002</v>
      </c>
      <c r="AO132" s="212">
        <f>+VLOOKUP($E132,[2]Transports!$1:$1048576,AO$2,FALSE)</f>
        <v>732650.45959999994</v>
      </c>
    </row>
    <row r="133" spans="1:41" ht="15" customHeight="1" x14ac:dyDescent="0.25">
      <c r="A133" s="521"/>
      <c r="B133" s="532"/>
      <c r="C133" s="210"/>
      <c r="D133" s="210" t="s">
        <v>241</v>
      </c>
      <c r="E133" s="211" t="s">
        <v>242</v>
      </c>
      <c r="F133" s="212">
        <f>+VLOOKUP($E133,[2]Transports!$1:$1048576,F$2,FALSE)</f>
        <v>554271.6422</v>
      </c>
      <c r="G133" s="212">
        <f>+VLOOKUP($E133,[2]Transports!$1:$1048576,G$2,FALSE)</f>
        <v>548004.88430000003</v>
      </c>
      <c r="H133" s="212">
        <f>+VLOOKUP($E133,[2]Transports!$1:$1048576,H$2,FALSE)</f>
        <v>544901.18850000005</v>
      </c>
      <c r="I133" s="212">
        <f>+VLOOKUP($E133,[2]Transports!$1:$1048576,I$2,FALSE)</f>
        <v>543910.57449999999</v>
      </c>
      <c r="J133" s="212">
        <f>+VLOOKUP($E133,[2]Transports!$1:$1048576,J$2,FALSE)</f>
        <v>544332.11159999995</v>
      </c>
      <c r="K133" s="212">
        <f>+VLOOKUP($E133,[2]Transports!$1:$1048576,K$2,FALSE)</f>
        <v>545705.99289999995</v>
      </c>
      <c r="L133" s="212">
        <f>+VLOOKUP($E133,[2]Transports!$1:$1048576,L$2,FALSE)</f>
        <v>547732.5477</v>
      </c>
      <c r="M133" s="212">
        <f>+VLOOKUP($E133,[2]Transports!$1:$1048576,M$2,FALSE)</f>
        <v>550215.71979999996</v>
      </c>
      <c r="N133" s="212">
        <f>+VLOOKUP($E133,[2]Transports!$1:$1048576,N$2,FALSE)</f>
        <v>553025.5111</v>
      </c>
      <c r="O133" s="212">
        <f>+VLOOKUP($E133,[2]Transports!$1:$1048576,O$2,FALSE)</f>
        <v>556073.84649999999</v>
      </c>
      <c r="P133" s="212">
        <f>+VLOOKUP($E133,[2]Transports!$1:$1048576,P$2,FALSE)</f>
        <v>559299.40170000005</v>
      </c>
      <c r="Q133" s="212">
        <f>+VLOOKUP($E133,[2]Transports!$1:$1048576,Q$2,FALSE)</f>
        <v>562658.18610000005</v>
      </c>
      <c r="R133" s="212">
        <f>+VLOOKUP($E133,[2]Transports!$1:$1048576,R$2,FALSE)</f>
        <v>566117.71640000003</v>
      </c>
      <c r="S133" s="212">
        <f>+VLOOKUP($E133,[2]Transports!$1:$1048576,S$2,FALSE)</f>
        <v>569653.38789999997</v>
      </c>
      <c r="T133" s="212">
        <f>+VLOOKUP($E133,[2]Transports!$1:$1048576,T$2,FALSE)</f>
        <v>573246.17590000003</v>
      </c>
      <c r="U133" s="212">
        <f>+VLOOKUP($E133,[2]Transports!$1:$1048576,U$2,FALSE)</f>
        <v>576881.13820000004</v>
      </c>
      <c r="V133" s="212">
        <f>+VLOOKUP($E133,[2]Transports!$1:$1048576,V$2,FALSE)</f>
        <v>580546.40599999996</v>
      </c>
      <c r="W133" s="212">
        <f>+VLOOKUP($E133,[2]Transports!$1:$1048576,W$2,FALSE)</f>
        <v>584232.47919999994</v>
      </c>
      <c r="X133" s="212">
        <f>+VLOOKUP($E133,[2]Transports!$1:$1048576,X$2,FALSE)</f>
        <v>587931.71750000003</v>
      </c>
      <c r="Y133" s="212">
        <f>+VLOOKUP($E133,[2]Transports!$1:$1048576,Y$2,FALSE)</f>
        <v>591637.96310000005</v>
      </c>
      <c r="Z133" s="212">
        <f>+VLOOKUP($E133,[2]Transports!$1:$1048576,Z$2,FALSE)</f>
        <v>595346.25679999997</v>
      </c>
      <c r="AA133" s="212">
        <f>+VLOOKUP($E133,[2]Transports!$1:$1048576,AA$2,FALSE)</f>
        <v>599052.61990000005</v>
      </c>
      <c r="AB133" s="212">
        <f>+VLOOKUP($E133,[2]Transports!$1:$1048576,AB$2,FALSE)</f>
        <v>602753.88679999998</v>
      </c>
      <c r="AC133" s="212">
        <f>+VLOOKUP($E133,[2]Transports!$1:$1048576,AC$2,FALSE)</f>
        <v>606447.57499999995</v>
      </c>
      <c r="AD133" s="212">
        <f>+VLOOKUP($E133,[2]Transports!$1:$1048576,AD$2,FALSE)</f>
        <v>610131.78209999995</v>
      </c>
      <c r="AE133" s="212">
        <f>+VLOOKUP($E133,[2]Transports!$1:$1048576,AE$2,FALSE)</f>
        <v>613805.10430000001</v>
      </c>
      <c r="AF133" s="212">
        <f>+VLOOKUP($E133,[2]Transports!$1:$1048576,AF$2,FALSE)</f>
        <v>617466.56940000004</v>
      </c>
      <c r="AG133" s="212">
        <f>+VLOOKUP($E133,[2]Transports!$1:$1048576,AG$2,FALSE)</f>
        <v>621115.58030000003</v>
      </c>
      <c r="AH133" s="212">
        <f>+VLOOKUP($E133,[2]Transports!$1:$1048576,AH$2,FALSE)</f>
        <v>624751.86719999998</v>
      </c>
      <c r="AI133" s="212">
        <f>+VLOOKUP($E133,[2]Transports!$1:$1048576,AI$2,FALSE)</f>
        <v>628375.44460000005</v>
      </c>
      <c r="AJ133" s="212">
        <f>+VLOOKUP($E133,[2]Transports!$1:$1048576,AJ$2,FALSE)</f>
        <v>631986.5723</v>
      </c>
      <c r="AK133" s="212">
        <f>+VLOOKUP($E133,[2]Transports!$1:$1048576,AK$2,FALSE)</f>
        <v>635585.72050000005</v>
      </c>
      <c r="AL133" s="212">
        <f>+VLOOKUP($E133,[2]Transports!$1:$1048576,AL$2,FALSE)</f>
        <v>639173.53659999999</v>
      </c>
      <c r="AM133" s="212">
        <f>+VLOOKUP($E133,[2]Transports!$1:$1048576,AM$2,FALSE)</f>
        <v>642750.81519999995</v>
      </c>
      <c r="AN133" s="212">
        <f>+VLOOKUP($E133,[2]Transports!$1:$1048576,AN$2,FALSE)</f>
        <v>646318.46979999996</v>
      </c>
      <c r="AO133" s="212">
        <f>+VLOOKUP($E133,[2]Transports!$1:$1048576,AO$2,FALSE)</f>
        <v>649877.50719999999</v>
      </c>
    </row>
    <row r="134" spans="1:41" ht="15" customHeight="1" x14ac:dyDescent="0.25">
      <c r="A134" s="521"/>
      <c r="B134" s="532"/>
      <c r="C134" s="210"/>
      <c r="D134" s="210" t="s">
        <v>229</v>
      </c>
      <c r="E134" s="211" t="s">
        <v>243</v>
      </c>
      <c r="F134" s="212">
        <f>+VLOOKUP($E134,[2]Transports!$1:$1048576,F$2,FALSE)</f>
        <v>70328.699649999995</v>
      </c>
      <c r="G134" s="212">
        <f>+VLOOKUP($E134,[2]Transports!$1:$1048576,G$2,FALSE)</f>
        <v>70323.208249999996</v>
      </c>
      <c r="H134" s="212">
        <f>+VLOOKUP($E134,[2]Transports!$1:$1048576,H$2,FALSE)</f>
        <v>70428.442569999999</v>
      </c>
      <c r="I134" s="212">
        <f>+VLOOKUP($E134,[2]Transports!$1:$1048576,I$2,FALSE)</f>
        <v>70610.468540000002</v>
      </c>
      <c r="J134" s="212">
        <f>+VLOOKUP($E134,[2]Transports!$1:$1048576,J$2,FALSE)</f>
        <v>70845.981369999994</v>
      </c>
      <c r="K134" s="212">
        <f>+VLOOKUP($E134,[2]Transports!$1:$1048576,K$2,FALSE)</f>
        <v>71119.360629999996</v>
      </c>
      <c r="L134" s="212">
        <f>+VLOOKUP($E134,[2]Transports!$1:$1048576,L$2,FALSE)</f>
        <v>71420.206999999995</v>
      </c>
      <c r="M134" s="212">
        <f>+VLOOKUP($E134,[2]Transports!$1:$1048576,M$2,FALSE)</f>
        <v>71741.509919999997</v>
      </c>
      <c r="N134" s="212">
        <f>+VLOOKUP($E134,[2]Transports!$1:$1048576,N$2,FALSE)</f>
        <v>72078.410229999994</v>
      </c>
      <c r="O134" s="212">
        <f>+VLOOKUP($E134,[2]Transports!$1:$1048576,O$2,FALSE)</f>
        <v>72427.420299999998</v>
      </c>
      <c r="P134" s="212">
        <f>+VLOOKUP($E134,[2]Transports!$1:$1048576,P$2,FALSE)</f>
        <v>72785.952709999998</v>
      </c>
      <c r="Q134" s="212">
        <f>+VLOOKUP($E134,[2]Transports!$1:$1048576,Q$2,FALSE)</f>
        <v>73152.038920000006</v>
      </c>
      <c r="R134" s="212">
        <f>+VLOOKUP($E134,[2]Transports!$1:$1048576,R$2,FALSE)</f>
        <v>73524.157640000005</v>
      </c>
      <c r="S134" s="212">
        <f>+VLOOKUP($E134,[2]Transports!$1:$1048576,S$2,FALSE)</f>
        <v>73901.123980000004</v>
      </c>
      <c r="T134" s="212">
        <f>+VLOOKUP($E134,[2]Transports!$1:$1048576,T$2,FALSE)</f>
        <v>74282.012319999994</v>
      </c>
      <c r="U134" s="212">
        <f>+VLOOKUP($E134,[2]Transports!$1:$1048576,U$2,FALSE)</f>
        <v>74666.098320000005</v>
      </c>
      <c r="V134" s="212">
        <f>+VLOOKUP($E134,[2]Transports!$1:$1048576,V$2,FALSE)</f>
        <v>75052.813590000005</v>
      </c>
      <c r="W134" s="212">
        <f>+VLOOKUP($E134,[2]Transports!$1:$1048576,W$2,FALSE)</f>
        <v>75441.709749999995</v>
      </c>
      <c r="X134" s="212">
        <f>+VLOOKUP($E134,[2]Transports!$1:$1048576,X$2,FALSE)</f>
        <v>75832.430040000007</v>
      </c>
      <c r="Y134" s="212">
        <f>+VLOOKUP($E134,[2]Transports!$1:$1048576,Y$2,FALSE)</f>
        <v>76224.687470000004</v>
      </c>
      <c r="Z134" s="212">
        <f>+VLOOKUP($E134,[2]Transports!$1:$1048576,Z$2,FALSE)</f>
        <v>76618.24841</v>
      </c>
      <c r="AA134" s="212">
        <f>+VLOOKUP($E134,[2]Transports!$1:$1048576,AA$2,FALSE)</f>
        <v>77012.92078</v>
      </c>
      <c r="AB134" s="212">
        <f>+VLOOKUP($E134,[2]Transports!$1:$1048576,AB$2,FALSE)</f>
        <v>77408.545790000004</v>
      </c>
      <c r="AC134" s="212">
        <f>+VLOOKUP($E134,[2]Transports!$1:$1048576,AC$2,FALSE)</f>
        <v>77804.992379999996</v>
      </c>
      <c r="AD134" s="212">
        <f>+VLOOKUP($E134,[2]Transports!$1:$1048576,AD$2,FALSE)</f>
        <v>78202.153510000004</v>
      </c>
      <c r="AE134" s="212">
        <f>+VLOOKUP($E134,[2]Transports!$1:$1048576,AE$2,FALSE)</f>
        <v>78599.943710000007</v>
      </c>
      <c r="AF134" s="212">
        <f>+VLOOKUP($E134,[2]Transports!$1:$1048576,AF$2,FALSE)</f>
        <v>78998.297349999993</v>
      </c>
      <c r="AG134" s="212">
        <f>+VLOOKUP($E134,[2]Transports!$1:$1048576,AG$2,FALSE)</f>
        <v>79397.167260000002</v>
      </c>
      <c r="AH134" s="212">
        <f>+VLOOKUP($E134,[2]Transports!$1:$1048576,AH$2,FALSE)</f>
        <v>79796.523490000007</v>
      </c>
      <c r="AI134" s="212">
        <f>+VLOOKUP($E134,[2]Transports!$1:$1048576,AI$2,FALSE)</f>
        <v>80196.352060000005</v>
      </c>
      <c r="AJ134" s="212">
        <f>+VLOOKUP($E134,[2]Transports!$1:$1048576,AJ$2,FALSE)</f>
        <v>80596.653600000005</v>
      </c>
      <c r="AK134" s="212">
        <f>+VLOOKUP($E134,[2]Transports!$1:$1048576,AK$2,FALSE)</f>
        <v>80997.441930000001</v>
      </c>
      <c r="AL134" s="212">
        <f>+VLOOKUP($E134,[2]Transports!$1:$1048576,AL$2,FALSE)</f>
        <v>81398.742499999993</v>
      </c>
      <c r="AM134" s="212">
        <f>+VLOOKUP($E134,[2]Transports!$1:$1048576,AM$2,FALSE)</f>
        <v>81800.590859999997</v>
      </c>
      <c r="AN134" s="212">
        <f>+VLOOKUP($E134,[2]Transports!$1:$1048576,AN$2,FALSE)</f>
        <v>82203.031069999997</v>
      </c>
      <c r="AO134" s="212">
        <f>+VLOOKUP($E134,[2]Transports!$1:$1048576,AO$2,FALSE)</f>
        <v>82606.114199999996</v>
      </c>
    </row>
    <row r="135" spans="1:41" ht="15" customHeight="1" x14ac:dyDescent="0.25">
      <c r="A135" s="521"/>
      <c r="B135" s="532"/>
      <c r="C135" s="210" t="s">
        <v>231</v>
      </c>
      <c r="D135" s="210"/>
      <c r="E135" s="211" t="s">
        <v>244</v>
      </c>
      <c r="F135" s="212">
        <f>+VLOOKUP($E135,[2]Transports!$1:$1048576,F$2,FALSE)</f>
        <v>275159.80609999999</v>
      </c>
      <c r="G135" s="212">
        <f>+VLOOKUP($E135,[2]Transports!$1:$1048576,G$2,FALSE)</f>
        <v>270850.2463</v>
      </c>
      <c r="H135" s="212">
        <f>+VLOOKUP($E135,[2]Transports!$1:$1048576,H$2,FALSE)</f>
        <v>268774.07160000002</v>
      </c>
      <c r="I135" s="212">
        <f>+VLOOKUP($E135,[2]Transports!$1:$1048576,I$2,FALSE)</f>
        <v>268178.57490000001</v>
      </c>
      <c r="J135" s="212">
        <f>+VLOOKUP($E135,[2]Transports!$1:$1048576,J$2,FALSE)</f>
        <v>268570.46840000001</v>
      </c>
      <c r="K135" s="212">
        <f>+VLOOKUP($E135,[2]Transports!$1:$1048576,K$2,FALSE)</f>
        <v>269629.71889999998</v>
      </c>
      <c r="L135" s="212">
        <f>+VLOOKUP($E135,[2]Transports!$1:$1048576,L$2,FALSE)</f>
        <v>271149.09989999997</v>
      </c>
      <c r="M135" s="212">
        <f>+VLOOKUP($E135,[2]Transports!$1:$1048576,M$2,FALSE)</f>
        <v>272993.52870000002</v>
      </c>
      <c r="N135" s="212">
        <f>+VLOOKUP($E135,[2]Transports!$1:$1048576,N$2,FALSE)</f>
        <v>275073.60060000001</v>
      </c>
      <c r="O135" s="212">
        <f>+VLOOKUP($E135,[2]Transports!$1:$1048576,O$2,FALSE)</f>
        <v>277328.77889999998</v>
      </c>
      <c r="P135" s="212">
        <f>+VLOOKUP($E135,[2]Transports!$1:$1048576,P$2,FALSE)</f>
        <v>279716.8995</v>
      </c>
      <c r="Q135" s="212">
        <f>+VLOOKUP($E135,[2]Transports!$1:$1048576,Q$2,FALSE)</f>
        <v>282207.68109999999</v>
      </c>
      <c r="R135" s="212">
        <f>+VLOOKUP($E135,[2]Transports!$1:$1048576,R$2,FALSE)</f>
        <v>284778.7181</v>
      </c>
      <c r="S135" s="212">
        <f>+VLOOKUP($E135,[2]Transports!$1:$1048576,S$2,FALSE)</f>
        <v>287412.98959999997</v>
      </c>
      <c r="T135" s="212">
        <f>+VLOOKUP($E135,[2]Transports!$1:$1048576,T$2,FALSE)</f>
        <v>290097.28240000003</v>
      </c>
      <c r="U135" s="212">
        <f>+VLOOKUP($E135,[2]Transports!$1:$1048576,U$2,FALSE)</f>
        <v>292821.16480000003</v>
      </c>
      <c r="V135" s="212">
        <f>+VLOOKUP($E135,[2]Transports!$1:$1048576,V$2,FALSE)</f>
        <v>295576.29759999999</v>
      </c>
      <c r="W135" s="212">
        <f>+VLOOKUP($E135,[2]Transports!$1:$1048576,W$2,FALSE)</f>
        <v>298355.95250000001</v>
      </c>
      <c r="X135" s="212">
        <f>+VLOOKUP($E135,[2]Transports!$1:$1048576,X$2,FALSE)</f>
        <v>301154.66710000002</v>
      </c>
      <c r="Y135" s="212">
        <f>+VLOOKUP($E135,[2]Transports!$1:$1048576,Y$2,FALSE)</f>
        <v>303967.989</v>
      </c>
      <c r="Z135" s="212">
        <f>+VLOOKUP($E135,[2]Transports!$1:$1048576,Z$2,FALSE)</f>
        <v>306792.28480000002</v>
      </c>
      <c r="AA135" s="212">
        <f>+VLOOKUP($E135,[2]Transports!$1:$1048576,AA$2,FALSE)</f>
        <v>309624.59389999998</v>
      </c>
      <c r="AB135" s="212">
        <f>+VLOOKUP($E135,[2]Transports!$1:$1048576,AB$2,FALSE)</f>
        <v>312462.51779999997</v>
      </c>
      <c r="AC135" s="212">
        <f>+VLOOKUP($E135,[2]Transports!$1:$1048576,AC$2,FALSE)</f>
        <v>315304.13390000002</v>
      </c>
      <c r="AD135" s="212">
        <f>+VLOOKUP($E135,[2]Transports!$1:$1048576,AD$2,FALSE)</f>
        <v>318147.92820000002</v>
      </c>
      <c r="AE135" s="212">
        <f>+VLOOKUP($E135,[2]Transports!$1:$1048576,AE$2,FALSE)</f>
        <v>320992.74219999998</v>
      </c>
      <c r="AF135" s="212">
        <f>+VLOOKUP($E135,[2]Transports!$1:$1048576,AF$2,FALSE)</f>
        <v>323837.72960000002</v>
      </c>
      <c r="AG135" s="212">
        <f>+VLOOKUP($E135,[2]Transports!$1:$1048576,AG$2,FALSE)</f>
        <v>326682.31939999998</v>
      </c>
      <c r="AH135" s="212">
        <f>+VLOOKUP($E135,[2]Transports!$1:$1048576,AH$2,FALSE)</f>
        <v>329526.18469999998</v>
      </c>
      <c r="AI135" s="212">
        <f>+VLOOKUP($E135,[2]Transports!$1:$1048576,AI$2,FALSE)</f>
        <v>332369.21409999998</v>
      </c>
      <c r="AJ135" s="212">
        <f>+VLOOKUP($E135,[2]Transports!$1:$1048576,AJ$2,FALSE)</f>
        <v>335211.48599999998</v>
      </c>
      <c r="AK135" s="212">
        <f>+VLOOKUP($E135,[2]Transports!$1:$1048576,AK$2,FALSE)</f>
        <v>338053.2439</v>
      </c>
      <c r="AL135" s="212">
        <f>+VLOOKUP($E135,[2]Transports!$1:$1048576,AL$2,FALSE)</f>
        <v>340894.87430000002</v>
      </c>
      <c r="AM135" s="212">
        <f>+VLOOKUP($E135,[2]Transports!$1:$1048576,AM$2,FALSE)</f>
        <v>343736.88449999999</v>
      </c>
      <c r="AN135" s="212">
        <f>+VLOOKUP($E135,[2]Transports!$1:$1048576,AN$2,FALSE)</f>
        <v>346579.88290000003</v>
      </c>
      <c r="AO135" s="212">
        <f>+VLOOKUP($E135,[2]Transports!$1:$1048576,AO$2,FALSE)</f>
        <v>349424.5601</v>
      </c>
    </row>
    <row r="136" spans="1:41" ht="15" customHeight="1" x14ac:dyDescent="0.25">
      <c r="A136" s="521"/>
      <c r="B136" s="532"/>
      <c r="C136" s="210"/>
      <c r="D136" s="210" t="s">
        <v>233</v>
      </c>
      <c r="E136" s="211" t="s">
        <v>245</v>
      </c>
      <c r="F136" s="212">
        <f>+VLOOKUP($E136,[2]Transports!$1:$1048576,F$2,FALSE)</f>
        <v>169831.29990000001</v>
      </c>
      <c r="G136" s="212">
        <f>+VLOOKUP($E136,[2]Transports!$1:$1048576,G$2,FALSE)</f>
        <v>167466.07990000001</v>
      </c>
      <c r="H136" s="212">
        <f>+VLOOKUP($E136,[2]Transports!$1:$1048576,H$2,FALSE)</f>
        <v>166362.98579999999</v>
      </c>
      <c r="I136" s="212">
        <f>+VLOOKUP($E136,[2]Transports!$1:$1048576,I$2,FALSE)</f>
        <v>166102.9423</v>
      </c>
      <c r="J136" s="212">
        <f>+VLOOKUP($E136,[2]Transports!$1:$1048576,J$2,FALSE)</f>
        <v>166408.09289999999</v>
      </c>
      <c r="K136" s="212">
        <f>+VLOOKUP($E136,[2]Transports!$1:$1048576,K$2,FALSE)</f>
        <v>167096.8364</v>
      </c>
      <c r="L136" s="212">
        <f>+VLOOKUP($E136,[2]Transports!$1:$1048576,L$2,FALSE)</f>
        <v>168051.0036</v>
      </c>
      <c r="M136" s="212">
        <f>+VLOOKUP($E136,[2]Transports!$1:$1048576,M$2,FALSE)</f>
        <v>169193.2812</v>
      </c>
      <c r="N136" s="212">
        <f>+VLOOKUP($E136,[2]Transports!$1:$1048576,N$2,FALSE)</f>
        <v>170472.33470000001</v>
      </c>
      <c r="O136" s="212">
        <f>+VLOOKUP($E136,[2]Transports!$1:$1048576,O$2,FALSE)</f>
        <v>171853.29730000001</v>
      </c>
      <c r="P136" s="212">
        <f>+VLOOKUP($E136,[2]Transports!$1:$1048576,P$2,FALSE)</f>
        <v>173311.81210000001</v>
      </c>
      <c r="Q136" s="212">
        <f>+VLOOKUP($E136,[2]Transports!$1:$1048576,Q$2,FALSE)</f>
        <v>174830.34080000001</v>
      </c>
      <c r="R136" s="212">
        <f>+VLOOKUP($E136,[2]Transports!$1:$1048576,R$2,FALSE)</f>
        <v>176395.88269999999</v>
      </c>
      <c r="S136" s="212">
        <f>+VLOOKUP($E136,[2]Transports!$1:$1048576,S$2,FALSE)</f>
        <v>177998.55179999999</v>
      </c>
      <c r="T136" s="212">
        <f>+VLOOKUP($E136,[2]Transports!$1:$1048576,T$2,FALSE)</f>
        <v>179630.674</v>
      </c>
      <c r="U136" s="212">
        <f>+VLOOKUP($E136,[2]Transports!$1:$1048576,U$2,FALSE)</f>
        <v>181286.1961</v>
      </c>
      <c r="V136" s="212">
        <f>+VLOOKUP($E136,[2]Transports!$1:$1048576,V$2,FALSE)</f>
        <v>182960.2855</v>
      </c>
      <c r="W136" s="212">
        <f>+VLOOKUP($E136,[2]Transports!$1:$1048576,W$2,FALSE)</f>
        <v>184649.05050000001</v>
      </c>
      <c r="X136" s="212">
        <f>+VLOOKUP($E136,[2]Transports!$1:$1048576,X$2,FALSE)</f>
        <v>186349.33689999999</v>
      </c>
      <c r="Y136" s="212">
        <f>+VLOOKUP($E136,[2]Transports!$1:$1048576,Y$2,FALSE)</f>
        <v>188058.57800000001</v>
      </c>
      <c r="Z136" s="212">
        <f>+VLOOKUP($E136,[2]Transports!$1:$1048576,Z$2,FALSE)</f>
        <v>189774.68179999999</v>
      </c>
      <c r="AA136" s="212">
        <f>+VLOOKUP($E136,[2]Transports!$1:$1048576,AA$2,FALSE)</f>
        <v>191495.94579999999</v>
      </c>
      <c r="AB136" s="212">
        <f>+VLOOKUP($E136,[2]Transports!$1:$1048576,AB$2,FALSE)</f>
        <v>193220.9914</v>
      </c>
      <c r="AC136" s="212">
        <f>+VLOOKUP($E136,[2]Transports!$1:$1048576,AC$2,FALSE)</f>
        <v>194948.71410000001</v>
      </c>
      <c r="AD136" s="212">
        <f>+VLOOKUP($E136,[2]Transports!$1:$1048576,AD$2,FALSE)</f>
        <v>196678.24479999999</v>
      </c>
      <c r="AE136" s="212">
        <f>+VLOOKUP($E136,[2]Transports!$1:$1048576,AE$2,FALSE)</f>
        <v>198408.9192</v>
      </c>
      <c r="AF136" s="212">
        <f>+VLOOKUP($E136,[2]Transports!$1:$1048576,AF$2,FALSE)</f>
        <v>200140.25270000001</v>
      </c>
      <c r="AG136" s="212">
        <f>+VLOOKUP($E136,[2]Transports!$1:$1048576,AG$2,FALSE)</f>
        <v>201871.91990000001</v>
      </c>
      <c r="AH136" s="212">
        <f>+VLOOKUP($E136,[2]Transports!$1:$1048576,AH$2,FALSE)</f>
        <v>203603.7366</v>
      </c>
      <c r="AI136" s="212">
        <f>+VLOOKUP($E136,[2]Transports!$1:$1048576,AI$2,FALSE)</f>
        <v>205335.6434</v>
      </c>
      <c r="AJ136" s="212">
        <f>+VLOOKUP($E136,[2]Transports!$1:$1048576,AJ$2,FALSE)</f>
        <v>207067.69099999999</v>
      </c>
      <c r="AK136" s="212">
        <f>+VLOOKUP($E136,[2]Transports!$1:$1048576,AK$2,FALSE)</f>
        <v>208800.02609999999</v>
      </c>
      <c r="AL136" s="212">
        <f>+VLOOKUP($E136,[2]Transports!$1:$1048576,AL$2,FALSE)</f>
        <v>210532.8787</v>
      </c>
      <c r="AM136" s="212">
        <f>+VLOOKUP($E136,[2]Transports!$1:$1048576,AM$2,FALSE)</f>
        <v>212266.549</v>
      </c>
      <c r="AN136" s="212">
        <f>+VLOOKUP($E136,[2]Transports!$1:$1048576,AN$2,FALSE)</f>
        <v>214001.39619999999</v>
      </c>
      <c r="AO136" s="212">
        <f>+VLOOKUP($E136,[2]Transports!$1:$1048576,AO$2,FALSE)</f>
        <v>215737.82740000001</v>
      </c>
    </row>
    <row r="137" spans="1:41" ht="15" customHeight="1" x14ac:dyDescent="0.25">
      <c r="A137" s="522"/>
      <c r="B137" s="533"/>
      <c r="C137" s="213"/>
      <c r="D137" s="213" t="s">
        <v>235</v>
      </c>
      <c r="E137" s="216" t="s">
        <v>246</v>
      </c>
      <c r="F137" s="215">
        <f>+VLOOKUP($E137,[2]Transports!$1:$1048576,F$2,FALSE)</f>
        <v>105328.5062</v>
      </c>
      <c r="G137" s="215">
        <f>+VLOOKUP($E137,[2]Transports!$1:$1048576,G$2,FALSE)</f>
        <v>106459.9065</v>
      </c>
      <c r="H137" s="215">
        <f>+VLOOKUP($E137,[2]Transports!$1:$1048576,H$2,FALSE)</f>
        <v>107439.1856</v>
      </c>
      <c r="I137" s="215">
        <f>+VLOOKUP($E137,[2]Transports!$1:$1048576,I$2,FALSE)</f>
        <v>108316.2605</v>
      </c>
      <c r="J137" s="215">
        <f>+VLOOKUP($E137,[2]Transports!$1:$1048576,J$2,FALSE)</f>
        <v>109128.7251</v>
      </c>
      <c r="K137" s="215">
        <f>+VLOOKUP($E137,[2]Transports!$1:$1048576,K$2,FALSE)</f>
        <v>109902.8462</v>
      </c>
      <c r="L137" s="215">
        <f>+VLOOKUP($E137,[2]Transports!$1:$1048576,L$2,FALSE)</f>
        <v>110656.1259</v>
      </c>
      <c r="M137" s="215">
        <f>+VLOOKUP($E137,[2]Transports!$1:$1048576,M$2,FALSE)</f>
        <v>111399.75509999999</v>
      </c>
      <c r="N137" s="215">
        <f>+VLOOKUP($E137,[2]Transports!$1:$1048576,N$2,FALSE)</f>
        <v>112140.5925</v>
      </c>
      <c r="O137" s="215">
        <f>+VLOOKUP($E137,[2]Transports!$1:$1048576,O$2,FALSE)</f>
        <v>112882.6575</v>
      </c>
      <c r="P137" s="215">
        <f>+VLOOKUP($E137,[2]Transports!$1:$1048576,P$2,FALSE)</f>
        <v>113628.2023</v>
      </c>
      <c r="Q137" s="215">
        <f>+VLOOKUP($E137,[2]Transports!$1:$1048576,Q$2,FALSE)</f>
        <v>114378.4448</v>
      </c>
      <c r="R137" s="215">
        <f>+VLOOKUP($E137,[2]Transports!$1:$1048576,R$2,FALSE)</f>
        <v>115134.03969999999</v>
      </c>
      <c r="S137" s="215">
        <f>+VLOOKUP($E137,[2]Transports!$1:$1048576,S$2,FALSE)</f>
        <v>115895.363</v>
      </c>
      <c r="T137" s="215">
        <f>+VLOOKUP($E137,[2]Transports!$1:$1048576,T$2,FALSE)</f>
        <v>116662.6678</v>
      </c>
      <c r="U137" s="215">
        <f>+VLOOKUP($E137,[2]Transports!$1:$1048576,U$2,FALSE)</f>
        <v>117436.158</v>
      </c>
      <c r="V137" s="215">
        <f>+VLOOKUP($E137,[2]Transports!$1:$1048576,V$2,FALSE)</f>
        <v>118216.0162</v>
      </c>
      <c r="W137" s="215">
        <f>+VLOOKUP($E137,[2]Transports!$1:$1048576,W$2,FALSE)</f>
        <v>119002.4069</v>
      </c>
      <c r="X137" s="215">
        <f>+VLOOKUP($E137,[2]Transports!$1:$1048576,X$2,FALSE)</f>
        <v>119795.4711</v>
      </c>
      <c r="Y137" s="215">
        <f>+VLOOKUP($E137,[2]Transports!$1:$1048576,Y$2,FALSE)</f>
        <v>120595.3184</v>
      </c>
      <c r="Z137" s="215">
        <f>+VLOOKUP($E137,[2]Transports!$1:$1048576,Z$2,FALSE)</f>
        <v>121402.02280000001</v>
      </c>
      <c r="AA137" s="215">
        <f>+VLOOKUP($E137,[2]Transports!$1:$1048576,AA$2,FALSE)</f>
        <v>122215.6217</v>
      </c>
      <c r="AB137" s="215">
        <f>+VLOOKUP($E137,[2]Transports!$1:$1048576,AB$2,FALSE)</f>
        <v>123036.1185</v>
      </c>
      <c r="AC137" s="215">
        <f>+VLOOKUP($E137,[2]Transports!$1:$1048576,AC$2,FALSE)</f>
        <v>123863.48789999999</v>
      </c>
      <c r="AD137" s="215">
        <f>+VLOOKUP($E137,[2]Transports!$1:$1048576,AD$2,FALSE)</f>
        <v>124697.68339999999</v>
      </c>
      <c r="AE137" s="215">
        <f>+VLOOKUP($E137,[2]Transports!$1:$1048576,AE$2,FALSE)</f>
        <v>125538.6437</v>
      </c>
      <c r="AF137" s="215">
        <f>+VLOOKUP($E137,[2]Transports!$1:$1048576,AF$2,FALSE)</f>
        <v>126386.3008</v>
      </c>
      <c r="AG137" s="215">
        <f>+VLOOKUP($E137,[2]Transports!$1:$1048576,AG$2,FALSE)</f>
        <v>127240.5854</v>
      </c>
      <c r="AH137" s="215">
        <f>+VLOOKUP($E137,[2]Transports!$1:$1048576,AH$2,FALSE)</f>
        <v>128101.4325</v>
      </c>
      <c r="AI137" s="215">
        <f>+VLOOKUP($E137,[2]Transports!$1:$1048576,AI$2,FALSE)</f>
        <v>128968.7849</v>
      </c>
      <c r="AJ137" s="215">
        <f>+VLOOKUP($E137,[2]Transports!$1:$1048576,AJ$2,FALSE)</f>
        <v>129842.5962</v>
      </c>
      <c r="AK137" s="215">
        <f>+VLOOKUP($E137,[2]Transports!$1:$1048576,AK$2,FALSE)</f>
        <v>130722.8318</v>
      </c>
      <c r="AL137" s="215">
        <f>+VLOOKUP($E137,[2]Transports!$1:$1048576,AL$2,FALSE)</f>
        <v>131609.4699</v>
      </c>
      <c r="AM137" s="215">
        <f>+VLOOKUP($E137,[2]Transports!$1:$1048576,AM$2,FALSE)</f>
        <v>132502.5012</v>
      </c>
      <c r="AN137" s="215">
        <f>+VLOOKUP($E137,[2]Transports!$1:$1048576,AN$2,FALSE)</f>
        <v>133401.92850000001</v>
      </c>
      <c r="AO137" s="215">
        <f>+VLOOKUP($E137,[2]Transports!$1:$1048576,AO$2,FALSE)</f>
        <v>134307.76579999999</v>
      </c>
    </row>
    <row r="138" spans="1:41" s="221" customFormat="1" ht="15" customHeight="1" x14ac:dyDescent="0.25">
      <c r="A138" s="538" t="s">
        <v>247</v>
      </c>
      <c r="B138" s="536" t="s">
        <v>248</v>
      </c>
      <c r="C138" s="217" t="s">
        <v>249</v>
      </c>
      <c r="D138" s="218"/>
      <c r="E138" s="219"/>
      <c r="F138" s="220">
        <f>SUM(F139:F140)</f>
        <v>1</v>
      </c>
      <c r="G138" s="220">
        <f t="shared" ref="G138:AO138" si="0">SUM(G139:G140)</f>
        <v>1</v>
      </c>
      <c r="H138" s="220">
        <f t="shared" si="0"/>
        <v>1</v>
      </c>
      <c r="I138" s="220">
        <f t="shared" si="0"/>
        <v>1</v>
      </c>
      <c r="J138" s="220">
        <f t="shared" si="0"/>
        <v>1</v>
      </c>
      <c r="K138" s="220">
        <f t="shared" si="0"/>
        <v>1</v>
      </c>
      <c r="L138" s="220">
        <f t="shared" si="0"/>
        <v>1</v>
      </c>
      <c r="M138" s="220">
        <f t="shared" si="0"/>
        <v>1</v>
      </c>
      <c r="N138" s="220">
        <f t="shared" si="0"/>
        <v>1</v>
      </c>
      <c r="O138" s="220">
        <f t="shared" si="0"/>
        <v>1</v>
      </c>
      <c r="P138" s="220">
        <f t="shared" si="0"/>
        <v>1</v>
      </c>
      <c r="Q138" s="220">
        <f t="shared" si="0"/>
        <v>1</v>
      </c>
      <c r="R138" s="220">
        <f t="shared" si="0"/>
        <v>1</v>
      </c>
      <c r="S138" s="220">
        <f t="shared" si="0"/>
        <v>1</v>
      </c>
      <c r="T138" s="220">
        <f t="shared" si="0"/>
        <v>1</v>
      </c>
      <c r="U138" s="220">
        <f t="shared" si="0"/>
        <v>1</v>
      </c>
      <c r="V138" s="220">
        <f t="shared" si="0"/>
        <v>1</v>
      </c>
      <c r="W138" s="220">
        <f t="shared" si="0"/>
        <v>1</v>
      </c>
      <c r="X138" s="220">
        <f t="shared" si="0"/>
        <v>1</v>
      </c>
      <c r="Y138" s="220">
        <f t="shared" si="0"/>
        <v>1</v>
      </c>
      <c r="Z138" s="220">
        <f t="shared" si="0"/>
        <v>1</v>
      </c>
      <c r="AA138" s="220">
        <f t="shared" si="0"/>
        <v>1</v>
      </c>
      <c r="AB138" s="220">
        <f t="shared" si="0"/>
        <v>1</v>
      </c>
      <c r="AC138" s="220">
        <f t="shared" si="0"/>
        <v>1</v>
      </c>
      <c r="AD138" s="220">
        <f t="shared" si="0"/>
        <v>1</v>
      </c>
      <c r="AE138" s="220">
        <f t="shared" si="0"/>
        <v>1</v>
      </c>
      <c r="AF138" s="220">
        <f t="shared" si="0"/>
        <v>1</v>
      </c>
      <c r="AG138" s="220">
        <f t="shared" si="0"/>
        <v>1</v>
      </c>
      <c r="AH138" s="220">
        <f t="shared" si="0"/>
        <v>1</v>
      </c>
      <c r="AI138" s="220">
        <f t="shared" si="0"/>
        <v>1</v>
      </c>
      <c r="AJ138" s="220">
        <f t="shared" si="0"/>
        <v>1</v>
      </c>
      <c r="AK138" s="220">
        <f t="shared" si="0"/>
        <v>1</v>
      </c>
      <c r="AL138" s="220">
        <f t="shared" si="0"/>
        <v>1</v>
      </c>
      <c r="AM138" s="220">
        <f t="shared" si="0"/>
        <v>1</v>
      </c>
      <c r="AN138" s="220">
        <f t="shared" si="0"/>
        <v>1</v>
      </c>
      <c r="AO138" s="220">
        <f t="shared" si="0"/>
        <v>1</v>
      </c>
    </row>
    <row r="139" spans="1:41" ht="15" customHeight="1" x14ac:dyDescent="0.25">
      <c r="A139" s="539"/>
      <c r="B139" s="537"/>
      <c r="C139" s="222"/>
      <c r="D139" s="223" t="s">
        <v>28</v>
      </c>
      <c r="E139" s="224" t="s">
        <v>250</v>
      </c>
      <c r="F139" s="225">
        <f>+VLOOKUP($E139,[2]Energy_Mix!$1:$1048576,F$2,FALSE)</f>
        <v>0.2006908916</v>
      </c>
      <c r="G139" s="225">
        <f>+VLOOKUP($E139,[2]Energy_Mix!$1:$1048576,G$2,FALSE)</f>
        <v>0.2006908916</v>
      </c>
      <c r="H139" s="225">
        <f>+VLOOKUP($E139,[2]Energy_Mix!$1:$1048576,H$2,FALSE)</f>
        <v>0.2006908916</v>
      </c>
      <c r="I139" s="225">
        <f>+VLOOKUP($E139,[2]Energy_Mix!$1:$1048576,I$2,FALSE)</f>
        <v>0.2006908916</v>
      </c>
      <c r="J139" s="225">
        <f>+VLOOKUP($E139,[2]Energy_Mix!$1:$1048576,J$2,FALSE)</f>
        <v>0.2006908916</v>
      </c>
      <c r="K139" s="225">
        <f>+VLOOKUP($E139,[2]Energy_Mix!$1:$1048576,K$2,FALSE)</f>
        <v>0.2006908916</v>
      </c>
      <c r="L139" s="225">
        <f>+VLOOKUP($E139,[2]Energy_Mix!$1:$1048576,L$2,FALSE)</f>
        <v>0.2006908916</v>
      </c>
      <c r="M139" s="225">
        <f>+VLOOKUP($E139,[2]Energy_Mix!$1:$1048576,M$2,FALSE)</f>
        <v>0.2006908916</v>
      </c>
      <c r="N139" s="225">
        <f>+VLOOKUP($E139,[2]Energy_Mix!$1:$1048576,N$2,FALSE)</f>
        <v>0.2006908916</v>
      </c>
      <c r="O139" s="225">
        <f>+VLOOKUP($E139,[2]Energy_Mix!$1:$1048576,O$2,FALSE)</f>
        <v>0.2006908916</v>
      </c>
      <c r="P139" s="225">
        <f>+VLOOKUP($E139,[2]Energy_Mix!$1:$1048576,P$2,FALSE)</f>
        <v>0.2006908916</v>
      </c>
      <c r="Q139" s="225">
        <f>+VLOOKUP($E139,[2]Energy_Mix!$1:$1048576,Q$2,FALSE)</f>
        <v>0.2006908916</v>
      </c>
      <c r="R139" s="225">
        <f>+VLOOKUP($E139,[2]Energy_Mix!$1:$1048576,R$2,FALSE)</f>
        <v>0.2006908916</v>
      </c>
      <c r="S139" s="225">
        <f>+VLOOKUP($E139,[2]Energy_Mix!$1:$1048576,S$2,FALSE)</f>
        <v>0.2006908916</v>
      </c>
      <c r="T139" s="225">
        <f>+VLOOKUP($E139,[2]Energy_Mix!$1:$1048576,T$2,FALSE)</f>
        <v>0.2006908916</v>
      </c>
      <c r="U139" s="225">
        <f>+VLOOKUP($E139,[2]Energy_Mix!$1:$1048576,U$2,FALSE)</f>
        <v>0.2006908916</v>
      </c>
      <c r="V139" s="225">
        <f>+VLOOKUP($E139,[2]Energy_Mix!$1:$1048576,V$2,FALSE)</f>
        <v>0.2006908916</v>
      </c>
      <c r="W139" s="225">
        <f>+VLOOKUP($E139,[2]Energy_Mix!$1:$1048576,W$2,FALSE)</f>
        <v>0.2006908916</v>
      </c>
      <c r="X139" s="225">
        <f>+VLOOKUP($E139,[2]Energy_Mix!$1:$1048576,X$2,FALSE)</f>
        <v>0.2006908916</v>
      </c>
      <c r="Y139" s="225">
        <f>+VLOOKUP($E139,[2]Energy_Mix!$1:$1048576,Y$2,FALSE)</f>
        <v>0.2006908916</v>
      </c>
      <c r="Z139" s="225">
        <f>+VLOOKUP($E139,[2]Energy_Mix!$1:$1048576,Z$2,FALSE)</f>
        <v>0.2006908916</v>
      </c>
      <c r="AA139" s="225">
        <f>+VLOOKUP($E139,[2]Energy_Mix!$1:$1048576,AA$2,FALSE)</f>
        <v>0.2006908916</v>
      </c>
      <c r="AB139" s="225">
        <f>+VLOOKUP($E139,[2]Energy_Mix!$1:$1048576,AB$2,FALSE)</f>
        <v>0.2006908916</v>
      </c>
      <c r="AC139" s="225">
        <f>+VLOOKUP($E139,[2]Energy_Mix!$1:$1048576,AC$2,FALSE)</f>
        <v>0.2006908916</v>
      </c>
      <c r="AD139" s="225">
        <f>+VLOOKUP($E139,[2]Energy_Mix!$1:$1048576,AD$2,FALSE)</f>
        <v>0.2006908916</v>
      </c>
      <c r="AE139" s="225">
        <f>+VLOOKUP($E139,[2]Energy_Mix!$1:$1048576,AE$2,FALSE)</f>
        <v>0.2006908916</v>
      </c>
      <c r="AF139" s="225">
        <f>+VLOOKUP($E139,[2]Energy_Mix!$1:$1048576,AF$2,FALSE)</f>
        <v>0.2006908916</v>
      </c>
      <c r="AG139" s="225">
        <f>+VLOOKUP($E139,[2]Energy_Mix!$1:$1048576,AG$2,FALSE)</f>
        <v>0.2006908916</v>
      </c>
      <c r="AH139" s="225">
        <f>+VLOOKUP($E139,[2]Energy_Mix!$1:$1048576,AH$2,FALSE)</f>
        <v>0.2006908916</v>
      </c>
      <c r="AI139" s="225">
        <f>+VLOOKUP($E139,[2]Energy_Mix!$1:$1048576,AI$2,FALSE)</f>
        <v>0.2006908916</v>
      </c>
      <c r="AJ139" s="225">
        <f>+VLOOKUP($E139,[2]Energy_Mix!$1:$1048576,AJ$2,FALSE)</f>
        <v>0.2006908916</v>
      </c>
      <c r="AK139" s="225">
        <f>+VLOOKUP($E139,[2]Energy_Mix!$1:$1048576,AK$2,FALSE)</f>
        <v>0.2006908916</v>
      </c>
      <c r="AL139" s="225">
        <f>+VLOOKUP($E139,[2]Energy_Mix!$1:$1048576,AL$2,FALSE)</f>
        <v>0.2006908916</v>
      </c>
      <c r="AM139" s="225">
        <f>+VLOOKUP($E139,[2]Energy_Mix!$1:$1048576,AM$2,FALSE)</f>
        <v>0.2006908916</v>
      </c>
      <c r="AN139" s="225">
        <f>+VLOOKUP($E139,[2]Energy_Mix!$1:$1048576,AN$2,FALSE)</f>
        <v>0.2006908916</v>
      </c>
      <c r="AO139" s="225">
        <f>+VLOOKUP($E139,[2]Energy_Mix!$1:$1048576,AO$2,FALSE)</f>
        <v>0.2006908916</v>
      </c>
    </row>
    <row r="140" spans="1:41" ht="15" customHeight="1" x14ac:dyDescent="0.25">
      <c r="A140" s="539"/>
      <c r="B140" s="537"/>
      <c r="C140" s="222"/>
      <c r="D140" s="223" t="s">
        <v>28</v>
      </c>
      <c r="E140" s="224" t="s">
        <v>251</v>
      </c>
      <c r="F140" s="225">
        <f>+VLOOKUP($E140,[2]Energy_Mix!$1:$1048576,F$2,FALSE)</f>
        <v>0.79930910840000002</v>
      </c>
      <c r="G140" s="225">
        <f>+VLOOKUP($E140,[2]Energy_Mix!$1:$1048576,G$2,FALSE)</f>
        <v>0.79930910840000002</v>
      </c>
      <c r="H140" s="225">
        <f>+VLOOKUP($E140,[2]Energy_Mix!$1:$1048576,H$2,FALSE)</f>
        <v>0.79930910840000002</v>
      </c>
      <c r="I140" s="225">
        <f>+VLOOKUP($E140,[2]Energy_Mix!$1:$1048576,I$2,FALSE)</f>
        <v>0.79930910840000002</v>
      </c>
      <c r="J140" s="225">
        <f>+VLOOKUP($E140,[2]Energy_Mix!$1:$1048576,J$2,FALSE)</f>
        <v>0.79930910840000002</v>
      </c>
      <c r="K140" s="225">
        <f>+VLOOKUP($E140,[2]Energy_Mix!$1:$1048576,K$2,FALSE)</f>
        <v>0.79930910840000002</v>
      </c>
      <c r="L140" s="225">
        <f>+VLOOKUP($E140,[2]Energy_Mix!$1:$1048576,L$2,FALSE)</f>
        <v>0.79930910840000002</v>
      </c>
      <c r="M140" s="225">
        <f>+VLOOKUP($E140,[2]Energy_Mix!$1:$1048576,M$2,FALSE)</f>
        <v>0.79930910840000002</v>
      </c>
      <c r="N140" s="225">
        <f>+VLOOKUP($E140,[2]Energy_Mix!$1:$1048576,N$2,FALSE)</f>
        <v>0.79930910840000002</v>
      </c>
      <c r="O140" s="225">
        <f>+VLOOKUP($E140,[2]Energy_Mix!$1:$1048576,O$2,FALSE)</f>
        <v>0.79930910840000002</v>
      </c>
      <c r="P140" s="225">
        <f>+VLOOKUP($E140,[2]Energy_Mix!$1:$1048576,P$2,FALSE)</f>
        <v>0.79930910840000002</v>
      </c>
      <c r="Q140" s="225">
        <f>+VLOOKUP($E140,[2]Energy_Mix!$1:$1048576,Q$2,FALSE)</f>
        <v>0.79930910840000002</v>
      </c>
      <c r="R140" s="225">
        <f>+VLOOKUP($E140,[2]Energy_Mix!$1:$1048576,R$2,FALSE)</f>
        <v>0.79930910840000002</v>
      </c>
      <c r="S140" s="225">
        <f>+VLOOKUP($E140,[2]Energy_Mix!$1:$1048576,S$2,FALSE)</f>
        <v>0.79930910840000002</v>
      </c>
      <c r="T140" s="225">
        <f>+VLOOKUP($E140,[2]Energy_Mix!$1:$1048576,T$2,FALSE)</f>
        <v>0.79930910840000002</v>
      </c>
      <c r="U140" s="225">
        <f>+VLOOKUP($E140,[2]Energy_Mix!$1:$1048576,U$2,FALSE)</f>
        <v>0.79930910840000002</v>
      </c>
      <c r="V140" s="225">
        <f>+VLOOKUP($E140,[2]Energy_Mix!$1:$1048576,V$2,FALSE)</f>
        <v>0.79930910840000002</v>
      </c>
      <c r="W140" s="225">
        <f>+VLOOKUP($E140,[2]Energy_Mix!$1:$1048576,W$2,FALSE)</f>
        <v>0.79930910840000002</v>
      </c>
      <c r="X140" s="225">
        <f>+VLOOKUP($E140,[2]Energy_Mix!$1:$1048576,X$2,FALSE)</f>
        <v>0.79930910840000002</v>
      </c>
      <c r="Y140" s="225">
        <f>+VLOOKUP($E140,[2]Energy_Mix!$1:$1048576,Y$2,FALSE)</f>
        <v>0.79930910840000002</v>
      </c>
      <c r="Z140" s="225">
        <f>+VLOOKUP($E140,[2]Energy_Mix!$1:$1048576,Z$2,FALSE)</f>
        <v>0.79930910840000002</v>
      </c>
      <c r="AA140" s="225">
        <f>+VLOOKUP($E140,[2]Energy_Mix!$1:$1048576,AA$2,FALSE)</f>
        <v>0.79930910840000002</v>
      </c>
      <c r="AB140" s="225">
        <f>+VLOOKUP($E140,[2]Energy_Mix!$1:$1048576,AB$2,FALSE)</f>
        <v>0.79930910840000002</v>
      </c>
      <c r="AC140" s="225">
        <f>+VLOOKUP($E140,[2]Energy_Mix!$1:$1048576,AC$2,FALSE)</f>
        <v>0.79930910840000002</v>
      </c>
      <c r="AD140" s="225">
        <f>+VLOOKUP($E140,[2]Energy_Mix!$1:$1048576,AD$2,FALSE)</f>
        <v>0.79930910840000002</v>
      </c>
      <c r="AE140" s="225">
        <f>+VLOOKUP($E140,[2]Energy_Mix!$1:$1048576,AE$2,FALSE)</f>
        <v>0.79930910840000002</v>
      </c>
      <c r="AF140" s="225">
        <f>+VLOOKUP($E140,[2]Energy_Mix!$1:$1048576,AF$2,FALSE)</f>
        <v>0.79930910840000002</v>
      </c>
      <c r="AG140" s="225">
        <f>+VLOOKUP($E140,[2]Energy_Mix!$1:$1048576,AG$2,FALSE)</f>
        <v>0.79930910840000002</v>
      </c>
      <c r="AH140" s="225">
        <f>+VLOOKUP($E140,[2]Energy_Mix!$1:$1048576,AH$2,FALSE)</f>
        <v>0.79930910840000002</v>
      </c>
      <c r="AI140" s="225">
        <f>+VLOOKUP($E140,[2]Energy_Mix!$1:$1048576,AI$2,FALSE)</f>
        <v>0.79930910840000002</v>
      </c>
      <c r="AJ140" s="225">
        <f>+VLOOKUP($E140,[2]Energy_Mix!$1:$1048576,AJ$2,FALSE)</f>
        <v>0.79930910840000002</v>
      </c>
      <c r="AK140" s="225">
        <f>+VLOOKUP($E140,[2]Energy_Mix!$1:$1048576,AK$2,FALSE)</f>
        <v>0.79930910840000002</v>
      </c>
      <c r="AL140" s="225">
        <f>+VLOOKUP($E140,[2]Energy_Mix!$1:$1048576,AL$2,FALSE)</f>
        <v>0.79930910840000002</v>
      </c>
      <c r="AM140" s="225">
        <f>+VLOOKUP($E140,[2]Energy_Mix!$1:$1048576,AM$2,FALSE)</f>
        <v>0.79930910840000002</v>
      </c>
      <c r="AN140" s="225">
        <f>+VLOOKUP($E140,[2]Energy_Mix!$1:$1048576,AN$2,FALSE)</f>
        <v>0.79930910840000002</v>
      </c>
      <c r="AO140" s="225">
        <f>+VLOOKUP($E140,[2]Energy_Mix!$1:$1048576,AO$2,FALSE)</f>
        <v>0.79930910840000002</v>
      </c>
    </row>
    <row r="141" spans="1:41" ht="15" customHeight="1" x14ac:dyDescent="0.25">
      <c r="A141" s="539"/>
      <c r="B141" s="537"/>
      <c r="C141" s="222" t="s">
        <v>252</v>
      </c>
      <c r="D141" s="223"/>
      <c r="E141" s="224"/>
      <c r="F141" s="220">
        <f>SUM(F142:F143)</f>
        <v>1</v>
      </c>
      <c r="G141" s="220">
        <f t="shared" ref="G141:AO141" si="1">SUM(G142:G143)</f>
        <v>1</v>
      </c>
      <c r="H141" s="220">
        <f t="shared" si="1"/>
        <v>1</v>
      </c>
      <c r="I141" s="220">
        <f t="shared" si="1"/>
        <v>1</v>
      </c>
      <c r="J141" s="220">
        <f t="shared" si="1"/>
        <v>1</v>
      </c>
      <c r="K141" s="220">
        <f t="shared" si="1"/>
        <v>1</v>
      </c>
      <c r="L141" s="220">
        <f t="shared" si="1"/>
        <v>1</v>
      </c>
      <c r="M141" s="220">
        <f t="shared" si="1"/>
        <v>1</v>
      </c>
      <c r="N141" s="220">
        <f t="shared" si="1"/>
        <v>1</v>
      </c>
      <c r="O141" s="220">
        <f t="shared" si="1"/>
        <v>1</v>
      </c>
      <c r="P141" s="220">
        <f t="shared" si="1"/>
        <v>1</v>
      </c>
      <c r="Q141" s="220">
        <f t="shared" si="1"/>
        <v>1</v>
      </c>
      <c r="R141" s="220">
        <f t="shared" si="1"/>
        <v>1</v>
      </c>
      <c r="S141" s="220">
        <f t="shared" si="1"/>
        <v>1</v>
      </c>
      <c r="T141" s="220">
        <f t="shared" si="1"/>
        <v>1</v>
      </c>
      <c r="U141" s="220">
        <f t="shared" si="1"/>
        <v>1</v>
      </c>
      <c r="V141" s="220">
        <f t="shared" si="1"/>
        <v>1</v>
      </c>
      <c r="W141" s="220">
        <f t="shared" si="1"/>
        <v>1</v>
      </c>
      <c r="X141" s="220">
        <f t="shared" si="1"/>
        <v>1</v>
      </c>
      <c r="Y141" s="220">
        <f t="shared" si="1"/>
        <v>1</v>
      </c>
      <c r="Z141" s="220">
        <f t="shared" si="1"/>
        <v>1</v>
      </c>
      <c r="AA141" s="220">
        <f t="shared" si="1"/>
        <v>1</v>
      </c>
      <c r="AB141" s="220">
        <f t="shared" si="1"/>
        <v>1</v>
      </c>
      <c r="AC141" s="220">
        <f t="shared" si="1"/>
        <v>1</v>
      </c>
      <c r="AD141" s="220">
        <f t="shared" si="1"/>
        <v>1</v>
      </c>
      <c r="AE141" s="220">
        <f t="shared" si="1"/>
        <v>1</v>
      </c>
      <c r="AF141" s="220">
        <f t="shared" si="1"/>
        <v>1</v>
      </c>
      <c r="AG141" s="220">
        <f t="shared" si="1"/>
        <v>1</v>
      </c>
      <c r="AH141" s="220">
        <f t="shared" si="1"/>
        <v>1</v>
      </c>
      <c r="AI141" s="220">
        <f t="shared" si="1"/>
        <v>1</v>
      </c>
      <c r="AJ141" s="220">
        <f t="shared" si="1"/>
        <v>1</v>
      </c>
      <c r="AK141" s="220">
        <f t="shared" si="1"/>
        <v>1</v>
      </c>
      <c r="AL141" s="220">
        <f t="shared" si="1"/>
        <v>1</v>
      </c>
      <c r="AM141" s="220">
        <f t="shared" si="1"/>
        <v>1</v>
      </c>
      <c r="AN141" s="220">
        <f t="shared" si="1"/>
        <v>1</v>
      </c>
      <c r="AO141" s="220">
        <f t="shared" si="1"/>
        <v>1</v>
      </c>
    </row>
    <row r="142" spans="1:41" ht="15" customHeight="1" x14ac:dyDescent="0.25">
      <c r="A142" s="539"/>
      <c r="B142" s="537"/>
      <c r="C142" s="222"/>
      <c r="D142" s="223" t="s">
        <v>253</v>
      </c>
      <c r="E142" s="224" t="s">
        <v>254</v>
      </c>
      <c r="F142" s="225">
        <f>+VLOOKUP($E142,[2]Energy_Mix!$1:$1048576,F$2,FALSE)</f>
        <v>0.7836667034</v>
      </c>
      <c r="G142" s="225">
        <f>+VLOOKUP($E142,[2]Energy_Mix!$1:$1048576,G$2,FALSE)</f>
        <v>0.7836667034</v>
      </c>
      <c r="H142" s="225">
        <f>+VLOOKUP($E142,[2]Energy_Mix!$1:$1048576,H$2,FALSE)</f>
        <v>0.7836667034</v>
      </c>
      <c r="I142" s="225">
        <f>+VLOOKUP($E142,[2]Energy_Mix!$1:$1048576,I$2,FALSE)</f>
        <v>0.7836667034</v>
      </c>
      <c r="J142" s="225">
        <f>+VLOOKUP($E142,[2]Energy_Mix!$1:$1048576,J$2,FALSE)</f>
        <v>0.7836667034</v>
      </c>
      <c r="K142" s="225">
        <f>+VLOOKUP($E142,[2]Energy_Mix!$1:$1048576,K$2,FALSE)</f>
        <v>0.7836667034</v>
      </c>
      <c r="L142" s="225">
        <f>+VLOOKUP($E142,[2]Energy_Mix!$1:$1048576,L$2,FALSE)</f>
        <v>0.7836667034</v>
      </c>
      <c r="M142" s="225">
        <f>+VLOOKUP($E142,[2]Energy_Mix!$1:$1048576,M$2,FALSE)</f>
        <v>0.7836667034</v>
      </c>
      <c r="N142" s="225">
        <f>+VLOOKUP($E142,[2]Energy_Mix!$1:$1048576,N$2,FALSE)</f>
        <v>0.7836667034</v>
      </c>
      <c r="O142" s="225">
        <f>+VLOOKUP($E142,[2]Energy_Mix!$1:$1048576,O$2,FALSE)</f>
        <v>0.7836667034</v>
      </c>
      <c r="P142" s="225">
        <f>+VLOOKUP($E142,[2]Energy_Mix!$1:$1048576,P$2,FALSE)</f>
        <v>0.7836667034</v>
      </c>
      <c r="Q142" s="225">
        <f>+VLOOKUP($E142,[2]Energy_Mix!$1:$1048576,Q$2,FALSE)</f>
        <v>0.7836667034</v>
      </c>
      <c r="R142" s="225">
        <f>+VLOOKUP($E142,[2]Energy_Mix!$1:$1048576,R$2,FALSE)</f>
        <v>0.7836667034</v>
      </c>
      <c r="S142" s="225">
        <f>+VLOOKUP($E142,[2]Energy_Mix!$1:$1048576,S$2,FALSE)</f>
        <v>0.7836667034</v>
      </c>
      <c r="T142" s="225">
        <f>+VLOOKUP($E142,[2]Energy_Mix!$1:$1048576,T$2,FALSE)</f>
        <v>0.7836667034</v>
      </c>
      <c r="U142" s="225">
        <f>+VLOOKUP($E142,[2]Energy_Mix!$1:$1048576,U$2,FALSE)</f>
        <v>0.7836667034</v>
      </c>
      <c r="V142" s="225">
        <f>+VLOOKUP($E142,[2]Energy_Mix!$1:$1048576,V$2,FALSE)</f>
        <v>0.7836667034</v>
      </c>
      <c r="W142" s="225">
        <f>+VLOOKUP($E142,[2]Energy_Mix!$1:$1048576,W$2,FALSE)</f>
        <v>0.7836667034</v>
      </c>
      <c r="X142" s="225">
        <f>+VLOOKUP($E142,[2]Energy_Mix!$1:$1048576,X$2,FALSE)</f>
        <v>0.7836667034</v>
      </c>
      <c r="Y142" s="225">
        <f>+VLOOKUP($E142,[2]Energy_Mix!$1:$1048576,Y$2,FALSE)</f>
        <v>0.7836667034</v>
      </c>
      <c r="Z142" s="225">
        <f>+VLOOKUP($E142,[2]Energy_Mix!$1:$1048576,Z$2,FALSE)</f>
        <v>0.7836667034</v>
      </c>
      <c r="AA142" s="225">
        <f>+VLOOKUP($E142,[2]Energy_Mix!$1:$1048576,AA$2,FALSE)</f>
        <v>0.7836667034</v>
      </c>
      <c r="AB142" s="225">
        <f>+VLOOKUP($E142,[2]Energy_Mix!$1:$1048576,AB$2,FALSE)</f>
        <v>0.7836667034</v>
      </c>
      <c r="AC142" s="225">
        <f>+VLOOKUP($E142,[2]Energy_Mix!$1:$1048576,AC$2,FALSE)</f>
        <v>0.7836667034</v>
      </c>
      <c r="AD142" s="225">
        <f>+VLOOKUP($E142,[2]Energy_Mix!$1:$1048576,AD$2,FALSE)</f>
        <v>0.7836667034</v>
      </c>
      <c r="AE142" s="225">
        <f>+VLOOKUP($E142,[2]Energy_Mix!$1:$1048576,AE$2,FALSE)</f>
        <v>0.7836667034</v>
      </c>
      <c r="AF142" s="225">
        <f>+VLOOKUP($E142,[2]Energy_Mix!$1:$1048576,AF$2,FALSE)</f>
        <v>0.7836667034</v>
      </c>
      <c r="AG142" s="225">
        <f>+VLOOKUP($E142,[2]Energy_Mix!$1:$1048576,AG$2,FALSE)</f>
        <v>0.7836667034</v>
      </c>
      <c r="AH142" s="225">
        <f>+VLOOKUP($E142,[2]Energy_Mix!$1:$1048576,AH$2,FALSE)</f>
        <v>0.7836667034</v>
      </c>
      <c r="AI142" s="225">
        <f>+VLOOKUP($E142,[2]Energy_Mix!$1:$1048576,AI$2,FALSE)</f>
        <v>0.7836667034</v>
      </c>
      <c r="AJ142" s="225">
        <f>+VLOOKUP($E142,[2]Energy_Mix!$1:$1048576,AJ$2,FALSE)</f>
        <v>0.7836667034</v>
      </c>
      <c r="AK142" s="225">
        <f>+VLOOKUP($E142,[2]Energy_Mix!$1:$1048576,AK$2,FALSE)</f>
        <v>0.7836667034</v>
      </c>
      <c r="AL142" s="225">
        <f>+VLOOKUP($E142,[2]Energy_Mix!$1:$1048576,AL$2,FALSE)</f>
        <v>0.7836667034</v>
      </c>
      <c r="AM142" s="225">
        <f>+VLOOKUP($E142,[2]Energy_Mix!$1:$1048576,AM$2,FALSE)</f>
        <v>0.7836667034</v>
      </c>
      <c r="AN142" s="225">
        <f>+VLOOKUP($E142,[2]Energy_Mix!$1:$1048576,AN$2,FALSE)</f>
        <v>0.7836667034</v>
      </c>
      <c r="AO142" s="225">
        <f>+VLOOKUP($E142,[2]Energy_Mix!$1:$1048576,AO$2,FALSE)</f>
        <v>0.7836667034</v>
      </c>
    </row>
    <row r="143" spans="1:41" ht="15" customHeight="1" x14ac:dyDescent="0.25">
      <c r="A143" s="539"/>
      <c r="B143" s="537"/>
      <c r="C143" s="222"/>
      <c r="D143" s="223" t="s">
        <v>253</v>
      </c>
      <c r="E143" s="224" t="s">
        <v>255</v>
      </c>
      <c r="F143" s="225">
        <f>+VLOOKUP($E143,[2]Energy_Mix!$1:$1048576,F$2,FALSE)</f>
        <v>0.2163332966</v>
      </c>
      <c r="G143" s="225">
        <f>+VLOOKUP($E143,[2]Energy_Mix!$1:$1048576,G$2,FALSE)</f>
        <v>0.2163332966</v>
      </c>
      <c r="H143" s="225">
        <f>+VLOOKUP($E143,[2]Energy_Mix!$1:$1048576,H$2,FALSE)</f>
        <v>0.2163332966</v>
      </c>
      <c r="I143" s="225">
        <f>+VLOOKUP($E143,[2]Energy_Mix!$1:$1048576,I$2,FALSE)</f>
        <v>0.2163332966</v>
      </c>
      <c r="J143" s="225">
        <f>+VLOOKUP($E143,[2]Energy_Mix!$1:$1048576,J$2,FALSE)</f>
        <v>0.2163332966</v>
      </c>
      <c r="K143" s="225">
        <f>+VLOOKUP($E143,[2]Energy_Mix!$1:$1048576,K$2,FALSE)</f>
        <v>0.2163332966</v>
      </c>
      <c r="L143" s="225">
        <f>+VLOOKUP($E143,[2]Energy_Mix!$1:$1048576,L$2,FALSE)</f>
        <v>0.2163332966</v>
      </c>
      <c r="M143" s="225">
        <f>+VLOOKUP($E143,[2]Energy_Mix!$1:$1048576,M$2,FALSE)</f>
        <v>0.2163332966</v>
      </c>
      <c r="N143" s="225">
        <f>+VLOOKUP($E143,[2]Energy_Mix!$1:$1048576,N$2,FALSE)</f>
        <v>0.2163332966</v>
      </c>
      <c r="O143" s="225">
        <f>+VLOOKUP($E143,[2]Energy_Mix!$1:$1048576,O$2,FALSE)</f>
        <v>0.2163332966</v>
      </c>
      <c r="P143" s="225">
        <f>+VLOOKUP($E143,[2]Energy_Mix!$1:$1048576,P$2,FALSE)</f>
        <v>0.2163332966</v>
      </c>
      <c r="Q143" s="225">
        <f>+VLOOKUP($E143,[2]Energy_Mix!$1:$1048576,Q$2,FALSE)</f>
        <v>0.2163332966</v>
      </c>
      <c r="R143" s="225">
        <f>+VLOOKUP($E143,[2]Energy_Mix!$1:$1048576,R$2,FALSE)</f>
        <v>0.2163332966</v>
      </c>
      <c r="S143" s="225">
        <f>+VLOOKUP($E143,[2]Energy_Mix!$1:$1048576,S$2,FALSE)</f>
        <v>0.2163332966</v>
      </c>
      <c r="T143" s="225">
        <f>+VLOOKUP($E143,[2]Energy_Mix!$1:$1048576,T$2,FALSE)</f>
        <v>0.2163332966</v>
      </c>
      <c r="U143" s="225">
        <f>+VLOOKUP($E143,[2]Energy_Mix!$1:$1048576,U$2,FALSE)</f>
        <v>0.2163332966</v>
      </c>
      <c r="V143" s="225">
        <f>+VLOOKUP($E143,[2]Energy_Mix!$1:$1048576,V$2,FALSE)</f>
        <v>0.2163332966</v>
      </c>
      <c r="W143" s="225">
        <f>+VLOOKUP($E143,[2]Energy_Mix!$1:$1048576,W$2,FALSE)</f>
        <v>0.2163332966</v>
      </c>
      <c r="X143" s="225">
        <f>+VLOOKUP($E143,[2]Energy_Mix!$1:$1048576,X$2,FALSE)</f>
        <v>0.2163332966</v>
      </c>
      <c r="Y143" s="225">
        <f>+VLOOKUP($E143,[2]Energy_Mix!$1:$1048576,Y$2,FALSE)</f>
        <v>0.2163332966</v>
      </c>
      <c r="Z143" s="225">
        <f>+VLOOKUP($E143,[2]Energy_Mix!$1:$1048576,Z$2,FALSE)</f>
        <v>0.2163332966</v>
      </c>
      <c r="AA143" s="225">
        <f>+VLOOKUP($E143,[2]Energy_Mix!$1:$1048576,AA$2,FALSE)</f>
        <v>0.2163332966</v>
      </c>
      <c r="AB143" s="225">
        <f>+VLOOKUP($E143,[2]Energy_Mix!$1:$1048576,AB$2,FALSE)</f>
        <v>0.2163332966</v>
      </c>
      <c r="AC143" s="225">
        <f>+VLOOKUP($E143,[2]Energy_Mix!$1:$1048576,AC$2,FALSE)</f>
        <v>0.2163332966</v>
      </c>
      <c r="AD143" s="225">
        <f>+VLOOKUP($E143,[2]Energy_Mix!$1:$1048576,AD$2,FALSE)</f>
        <v>0.2163332966</v>
      </c>
      <c r="AE143" s="225">
        <f>+VLOOKUP($E143,[2]Energy_Mix!$1:$1048576,AE$2,FALSE)</f>
        <v>0.2163332966</v>
      </c>
      <c r="AF143" s="225">
        <f>+VLOOKUP($E143,[2]Energy_Mix!$1:$1048576,AF$2,FALSE)</f>
        <v>0.2163332966</v>
      </c>
      <c r="AG143" s="225">
        <f>+VLOOKUP($E143,[2]Energy_Mix!$1:$1048576,AG$2,FALSE)</f>
        <v>0.2163332966</v>
      </c>
      <c r="AH143" s="225">
        <f>+VLOOKUP($E143,[2]Energy_Mix!$1:$1048576,AH$2,FALSE)</f>
        <v>0.2163332966</v>
      </c>
      <c r="AI143" s="225">
        <f>+VLOOKUP($E143,[2]Energy_Mix!$1:$1048576,AI$2,FALSE)</f>
        <v>0.2163332966</v>
      </c>
      <c r="AJ143" s="225">
        <f>+VLOOKUP($E143,[2]Energy_Mix!$1:$1048576,AJ$2,FALSE)</f>
        <v>0.2163332966</v>
      </c>
      <c r="AK143" s="225">
        <f>+VLOOKUP($E143,[2]Energy_Mix!$1:$1048576,AK$2,FALSE)</f>
        <v>0.2163332966</v>
      </c>
      <c r="AL143" s="225">
        <f>+VLOOKUP($E143,[2]Energy_Mix!$1:$1048576,AL$2,FALSE)</f>
        <v>0.2163332966</v>
      </c>
      <c r="AM143" s="225">
        <f>+VLOOKUP($E143,[2]Energy_Mix!$1:$1048576,AM$2,FALSE)</f>
        <v>0.2163332966</v>
      </c>
      <c r="AN143" s="225">
        <f>+VLOOKUP($E143,[2]Energy_Mix!$1:$1048576,AN$2,FALSE)</f>
        <v>0.2163332966</v>
      </c>
      <c r="AO143" s="225">
        <f>+VLOOKUP($E143,[2]Energy_Mix!$1:$1048576,AO$2,FALSE)</f>
        <v>0.2163332966</v>
      </c>
    </row>
    <row r="144" spans="1:41" ht="15" customHeight="1" x14ac:dyDescent="0.25">
      <c r="A144" s="539"/>
      <c r="B144" s="537"/>
      <c r="C144" s="222" t="s">
        <v>256</v>
      </c>
      <c r="D144" s="223"/>
      <c r="E144" s="224"/>
      <c r="F144" s="220">
        <f>SUM(F145:F146)</f>
        <v>1</v>
      </c>
      <c r="G144" s="220">
        <f t="shared" ref="G144:AO144" si="2">SUM(G145:G146)</f>
        <v>1</v>
      </c>
      <c r="H144" s="220">
        <f t="shared" si="2"/>
        <v>1</v>
      </c>
      <c r="I144" s="220">
        <f t="shared" si="2"/>
        <v>1</v>
      </c>
      <c r="J144" s="220">
        <f t="shared" si="2"/>
        <v>1</v>
      </c>
      <c r="K144" s="220">
        <f t="shared" si="2"/>
        <v>1</v>
      </c>
      <c r="L144" s="220">
        <f t="shared" si="2"/>
        <v>1</v>
      </c>
      <c r="M144" s="220">
        <f t="shared" si="2"/>
        <v>1</v>
      </c>
      <c r="N144" s="220">
        <f t="shared" si="2"/>
        <v>1</v>
      </c>
      <c r="O144" s="220">
        <f t="shared" si="2"/>
        <v>1</v>
      </c>
      <c r="P144" s="220">
        <f t="shared" si="2"/>
        <v>1</v>
      </c>
      <c r="Q144" s="220">
        <f t="shared" si="2"/>
        <v>1</v>
      </c>
      <c r="R144" s="220">
        <f t="shared" si="2"/>
        <v>1</v>
      </c>
      <c r="S144" s="220">
        <f t="shared" si="2"/>
        <v>1</v>
      </c>
      <c r="T144" s="220">
        <f t="shared" si="2"/>
        <v>1</v>
      </c>
      <c r="U144" s="220">
        <f t="shared" si="2"/>
        <v>1</v>
      </c>
      <c r="V144" s="220">
        <f t="shared" si="2"/>
        <v>1</v>
      </c>
      <c r="W144" s="220">
        <f t="shared" si="2"/>
        <v>1</v>
      </c>
      <c r="X144" s="220">
        <f t="shared" si="2"/>
        <v>1</v>
      </c>
      <c r="Y144" s="220">
        <f t="shared" si="2"/>
        <v>1</v>
      </c>
      <c r="Z144" s="220">
        <f t="shared" si="2"/>
        <v>1</v>
      </c>
      <c r="AA144" s="220">
        <f t="shared" si="2"/>
        <v>1</v>
      </c>
      <c r="AB144" s="220">
        <f t="shared" si="2"/>
        <v>1</v>
      </c>
      <c r="AC144" s="220">
        <f t="shared" si="2"/>
        <v>1</v>
      </c>
      <c r="AD144" s="220">
        <f t="shared" si="2"/>
        <v>1</v>
      </c>
      <c r="AE144" s="220">
        <f t="shared" si="2"/>
        <v>1</v>
      </c>
      <c r="AF144" s="220">
        <f t="shared" si="2"/>
        <v>1</v>
      </c>
      <c r="AG144" s="220">
        <f t="shared" si="2"/>
        <v>1</v>
      </c>
      <c r="AH144" s="220">
        <f t="shared" si="2"/>
        <v>1</v>
      </c>
      <c r="AI144" s="220">
        <f t="shared" si="2"/>
        <v>1</v>
      </c>
      <c r="AJ144" s="220">
        <f t="shared" si="2"/>
        <v>1</v>
      </c>
      <c r="AK144" s="220">
        <f t="shared" si="2"/>
        <v>1</v>
      </c>
      <c r="AL144" s="220">
        <f t="shared" si="2"/>
        <v>1</v>
      </c>
      <c r="AM144" s="220">
        <f t="shared" si="2"/>
        <v>1</v>
      </c>
      <c r="AN144" s="220">
        <f t="shared" si="2"/>
        <v>1</v>
      </c>
      <c r="AO144" s="220">
        <f t="shared" si="2"/>
        <v>1</v>
      </c>
    </row>
    <row r="145" spans="1:41" ht="15" customHeight="1" x14ac:dyDescent="0.25">
      <c r="A145" s="539"/>
      <c r="B145" s="537"/>
      <c r="C145" s="223"/>
      <c r="D145" s="223" t="s">
        <v>257</v>
      </c>
      <c r="E145" s="224" t="s">
        <v>258</v>
      </c>
      <c r="F145" s="225">
        <f>+VLOOKUP($E145,[2]Energy_Mix!$1:$1048576,F$2,FALSE)</f>
        <v>0.83809636089999995</v>
      </c>
      <c r="G145" s="225">
        <f>+VLOOKUP($E145,[2]Energy_Mix!$1:$1048576,G$2,FALSE)</f>
        <v>0.83809636089999995</v>
      </c>
      <c r="H145" s="225">
        <f>+VLOOKUP($E145,[2]Energy_Mix!$1:$1048576,H$2,FALSE)</f>
        <v>0.83809636089999995</v>
      </c>
      <c r="I145" s="225">
        <f>+VLOOKUP($E145,[2]Energy_Mix!$1:$1048576,I$2,FALSE)</f>
        <v>0.83809636089999995</v>
      </c>
      <c r="J145" s="225">
        <f>+VLOOKUP($E145,[2]Energy_Mix!$1:$1048576,J$2,FALSE)</f>
        <v>0.83809636089999995</v>
      </c>
      <c r="K145" s="225">
        <f>+VLOOKUP($E145,[2]Energy_Mix!$1:$1048576,K$2,FALSE)</f>
        <v>0.83809636089999995</v>
      </c>
      <c r="L145" s="225">
        <f>+VLOOKUP($E145,[2]Energy_Mix!$1:$1048576,L$2,FALSE)</f>
        <v>0.83809636089999995</v>
      </c>
      <c r="M145" s="225">
        <f>+VLOOKUP($E145,[2]Energy_Mix!$1:$1048576,M$2,FALSE)</f>
        <v>0.83809636089999995</v>
      </c>
      <c r="N145" s="225">
        <f>+VLOOKUP($E145,[2]Energy_Mix!$1:$1048576,N$2,FALSE)</f>
        <v>0.83809636089999995</v>
      </c>
      <c r="O145" s="225">
        <f>+VLOOKUP($E145,[2]Energy_Mix!$1:$1048576,O$2,FALSE)</f>
        <v>0.83809636089999995</v>
      </c>
      <c r="P145" s="225">
        <f>+VLOOKUP($E145,[2]Energy_Mix!$1:$1048576,P$2,FALSE)</f>
        <v>0.83809636089999995</v>
      </c>
      <c r="Q145" s="225">
        <f>+VLOOKUP($E145,[2]Energy_Mix!$1:$1048576,Q$2,FALSE)</f>
        <v>0.83809636089999995</v>
      </c>
      <c r="R145" s="225">
        <f>+VLOOKUP($E145,[2]Energy_Mix!$1:$1048576,R$2,FALSE)</f>
        <v>0.83809636089999995</v>
      </c>
      <c r="S145" s="225">
        <f>+VLOOKUP($E145,[2]Energy_Mix!$1:$1048576,S$2,FALSE)</f>
        <v>0.83809636089999995</v>
      </c>
      <c r="T145" s="225">
        <f>+VLOOKUP($E145,[2]Energy_Mix!$1:$1048576,T$2,FALSE)</f>
        <v>0.83809636089999995</v>
      </c>
      <c r="U145" s="225">
        <f>+VLOOKUP($E145,[2]Energy_Mix!$1:$1048576,U$2,FALSE)</f>
        <v>0.83809636089999995</v>
      </c>
      <c r="V145" s="225">
        <f>+VLOOKUP($E145,[2]Energy_Mix!$1:$1048576,V$2,FALSE)</f>
        <v>0.83809636089999995</v>
      </c>
      <c r="W145" s="225">
        <f>+VLOOKUP($E145,[2]Energy_Mix!$1:$1048576,W$2,FALSE)</f>
        <v>0.83809636089999995</v>
      </c>
      <c r="X145" s="225">
        <f>+VLOOKUP($E145,[2]Energy_Mix!$1:$1048576,X$2,FALSE)</f>
        <v>0.83809636089999995</v>
      </c>
      <c r="Y145" s="225">
        <f>+VLOOKUP($E145,[2]Energy_Mix!$1:$1048576,Y$2,FALSE)</f>
        <v>0.83809636089999995</v>
      </c>
      <c r="Z145" s="225">
        <f>+VLOOKUP($E145,[2]Energy_Mix!$1:$1048576,Z$2,FALSE)</f>
        <v>0.83809636089999995</v>
      </c>
      <c r="AA145" s="225">
        <f>+VLOOKUP($E145,[2]Energy_Mix!$1:$1048576,AA$2,FALSE)</f>
        <v>0.83809636089999995</v>
      </c>
      <c r="AB145" s="225">
        <f>+VLOOKUP($E145,[2]Energy_Mix!$1:$1048576,AB$2,FALSE)</f>
        <v>0.83809636089999995</v>
      </c>
      <c r="AC145" s="225">
        <f>+VLOOKUP($E145,[2]Energy_Mix!$1:$1048576,AC$2,FALSE)</f>
        <v>0.83809636089999995</v>
      </c>
      <c r="AD145" s="225">
        <f>+VLOOKUP($E145,[2]Energy_Mix!$1:$1048576,AD$2,FALSE)</f>
        <v>0.83809636089999995</v>
      </c>
      <c r="AE145" s="225">
        <f>+VLOOKUP($E145,[2]Energy_Mix!$1:$1048576,AE$2,FALSE)</f>
        <v>0.83809636089999995</v>
      </c>
      <c r="AF145" s="225">
        <f>+VLOOKUP($E145,[2]Energy_Mix!$1:$1048576,AF$2,FALSE)</f>
        <v>0.83809636089999995</v>
      </c>
      <c r="AG145" s="225">
        <f>+VLOOKUP($E145,[2]Energy_Mix!$1:$1048576,AG$2,FALSE)</f>
        <v>0.83809636089999995</v>
      </c>
      <c r="AH145" s="225">
        <f>+VLOOKUP($E145,[2]Energy_Mix!$1:$1048576,AH$2,FALSE)</f>
        <v>0.83809636089999995</v>
      </c>
      <c r="AI145" s="225">
        <f>+VLOOKUP($E145,[2]Energy_Mix!$1:$1048576,AI$2,FALSE)</f>
        <v>0.83809636089999995</v>
      </c>
      <c r="AJ145" s="225">
        <f>+VLOOKUP($E145,[2]Energy_Mix!$1:$1048576,AJ$2,FALSE)</f>
        <v>0.83809636089999995</v>
      </c>
      <c r="AK145" s="225">
        <f>+VLOOKUP($E145,[2]Energy_Mix!$1:$1048576,AK$2,FALSE)</f>
        <v>0.83809636089999995</v>
      </c>
      <c r="AL145" s="225">
        <f>+VLOOKUP($E145,[2]Energy_Mix!$1:$1048576,AL$2,FALSE)</f>
        <v>0.83809636089999995</v>
      </c>
      <c r="AM145" s="225">
        <f>+VLOOKUP($E145,[2]Energy_Mix!$1:$1048576,AM$2,FALSE)</f>
        <v>0.83809636089999995</v>
      </c>
      <c r="AN145" s="225">
        <f>+VLOOKUP($E145,[2]Energy_Mix!$1:$1048576,AN$2,FALSE)</f>
        <v>0.83809636089999995</v>
      </c>
      <c r="AO145" s="225">
        <f>+VLOOKUP($E145,[2]Energy_Mix!$1:$1048576,AO$2,FALSE)</f>
        <v>0.83809636089999995</v>
      </c>
    </row>
    <row r="146" spans="1:41" ht="15" customHeight="1" x14ac:dyDescent="0.25">
      <c r="A146" s="539"/>
      <c r="B146" s="537"/>
      <c r="C146" s="223"/>
      <c r="D146" s="223" t="s">
        <v>259</v>
      </c>
      <c r="E146" s="224" t="s">
        <v>260</v>
      </c>
      <c r="F146" s="225">
        <f>+VLOOKUP($E146,[2]Energy_Mix!$1:$1048576,F$2,FALSE)</f>
        <v>0.1619036391</v>
      </c>
      <c r="G146" s="225">
        <f>+VLOOKUP($E146,[2]Energy_Mix!$1:$1048576,G$2,FALSE)</f>
        <v>0.1619036391</v>
      </c>
      <c r="H146" s="225">
        <f>+VLOOKUP($E146,[2]Energy_Mix!$1:$1048576,H$2,FALSE)</f>
        <v>0.1619036391</v>
      </c>
      <c r="I146" s="225">
        <f>+VLOOKUP($E146,[2]Energy_Mix!$1:$1048576,I$2,FALSE)</f>
        <v>0.1619036391</v>
      </c>
      <c r="J146" s="225">
        <f>+VLOOKUP($E146,[2]Energy_Mix!$1:$1048576,J$2,FALSE)</f>
        <v>0.1619036391</v>
      </c>
      <c r="K146" s="225">
        <f>+VLOOKUP($E146,[2]Energy_Mix!$1:$1048576,K$2,FALSE)</f>
        <v>0.1619036391</v>
      </c>
      <c r="L146" s="225">
        <f>+VLOOKUP($E146,[2]Energy_Mix!$1:$1048576,L$2,FALSE)</f>
        <v>0.1619036391</v>
      </c>
      <c r="M146" s="225">
        <f>+VLOOKUP($E146,[2]Energy_Mix!$1:$1048576,M$2,FALSE)</f>
        <v>0.1619036391</v>
      </c>
      <c r="N146" s="225">
        <f>+VLOOKUP($E146,[2]Energy_Mix!$1:$1048576,N$2,FALSE)</f>
        <v>0.1619036391</v>
      </c>
      <c r="O146" s="225">
        <f>+VLOOKUP($E146,[2]Energy_Mix!$1:$1048576,O$2,FALSE)</f>
        <v>0.1619036391</v>
      </c>
      <c r="P146" s="225">
        <f>+VLOOKUP($E146,[2]Energy_Mix!$1:$1048576,P$2,FALSE)</f>
        <v>0.1619036391</v>
      </c>
      <c r="Q146" s="225">
        <f>+VLOOKUP($E146,[2]Energy_Mix!$1:$1048576,Q$2,FALSE)</f>
        <v>0.1619036391</v>
      </c>
      <c r="R146" s="225">
        <f>+VLOOKUP($E146,[2]Energy_Mix!$1:$1048576,R$2,FALSE)</f>
        <v>0.1619036391</v>
      </c>
      <c r="S146" s="225">
        <f>+VLOOKUP($E146,[2]Energy_Mix!$1:$1048576,S$2,FALSE)</f>
        <v>0.1619036391</v>
      </c>
      <c r="T146" s="225">
        <f>+VLOOKUP($E146,[2]Energy_Mix!$1:$1048576,T$2,FALSE)</f>
        <v>0.1619036391</v>
      </c>
      <c r="U146" s="225">
        <f>+VLOOKUP($E146,[2]Energy_Mix!$1:$1048576,U$2,FALSE)</f>
        <v>0.1619036391</v>
      </c>
      <c r="V146" s="225">
        <f>+VLOOKUP($E146,[2]Energy_Mix!$1:$1048576,V$2,FALSE)</f>
        <v>0.1619036391</v>
      </c>
      <c r="W146" s="225">
        <f>+VLOOKUP($E146,[2]Energy_Mix!$1:$1048576,W$2,FALSE)</f>
        <v>0.1619036391</v>
      </c>
      <c r="X146" s="225">
        <f>+VLOOKUP($E146,[2]Energy_Mix!$1:$1048576,X$2,FALSE)</f>
        <v>0.1619036391</v>
      </c>
      <c r="Y146" s="225">
        <f>+VLOOKUP($E146,[2]Energy_Mix!$1:$1048576,Y$2,FALSE)</f>
        <v>0.1619036391</v>
      </c>
      <c r="Z146" s="225">
        <f>+VLOOKUP($E146,[2]Energy_Mix!$1:$1048576,Z$2,FALSE)</f>
        <v>0.1619036391</v>
      </c>
      <c r="AA146" s="225">
        <f>+VLOOKUP($E146,[2]Energy_Mix!$1:$1048576,AA$2,FALSE)</f>
        <v>0.1619036391</v>
      </c>
      <c r="AB146" s="225">
        <f>+VLOOKUP($E146,[2]Energy_Mix!$1:$1048576,AB$2,FALSE)</f>
        <v>0.1619036391</v>
      </c>
      <c r="AC146" s="225">
        <f>+VLOOKUP($E146,[2]Energy_Mix!$1:$1048576,AC$2,FALSE)</f>
        <v>0.1619036391</v>
      </c>
      <c r="AD146" s="225">
        <f>+VLOOKUP($E146,[2]Energy_Mix!$1:$1048576,AD$2,FALSE)</f>
        <v>0.1619036391</v>
      </c>
      <c r="AE146" s="225">
        <f>+VLOOKUP($E146,[2]Energy_Mix!$1:$1048576,AE$2,FALSE)</f>
        <v>0.1619036391</v>
      </c>
      <c r="AF146" s="225">
        <f>+VLOOKUP($E146,[2]Energy_Mix!$1:$1048576,AF$2,FALSE)</f>
        <v>0.1619036391</v>
      </c>
      <c r="AG146" s="225">
        <f>+VLOOKUP($E146,[2]Energy_Mix!$1:$1048576,AG$2,FALSE)</f>
        <v>0.1619036391</v>
      </c>
      <c r="AH146" s="225">
        <f>+VLOOKUP($E146,[2]Energy_Mix!$1:$1048576,AH$2,FALSE)</f>
        <v>0.1619036391</v>
      </c>
      <c r="AI146" s="225">
        <f>+VLOOKUP($E146,[2]Energy_Mix!$1:$1048576,AI$2,FALSE)</f>
        <v>0.1619036391</v>
      </c>
      <c r="AJ146" s="225">
        <f>+VLOOKUP($E146,[2]Energy_Mix!$1:$1048576,AJ$2,FALSE)</f>
        <v>0.1619036391</v>
      </c>
      <c r="AK146" s="225">
        <f>+VLOOKUP($E146,[2]Energy_Mix!$1:$1048576,AK$2,FALSE)</f>
        <v>0.1619036391</v>
      </c>
      <c r="AL146" s="225">
        <f>+VLOOKUP($E146,[2]Energy_Mix!$1:$1048576,AL$2,FALSE)</f>
        <v>0.1619036391</v>
      </c>
      <c r="AM146" s="225">
        <f>+VLOOKUP($E146,[2]Energy_Mix!$1:$1048576,AM$2,FALSE)</f>
        <v>0.1619036391</v>
      </c>
      <c r="AN146" s="225">
        <f>+VLOOKUP($E146,[2]Energy_Mix!$1:$1048576,AN$2,FALSE)</f>
        <v>0.1619036391</v>
      </c>
      <c r="AO146" s="225">
        <f>+VLOOKUP($E146,[2]Energy_Mix!$1:$1048576,AO$2,FALSE)</f>
        <v>0.1619036391</v>
      </c>
    </row>
    <row r="147" spans="1:41" ht="15" customHeight="1" x14ac:dyDescent="0.25">
      <c r="A147" s="539"/>
      <c r="B147" s="537"/>
      <c r="C147" s="222" t="s">
        <v>261</v>
      </c>
      <c r="D147" s="223"/>
      <c r="E147" s="224"/>
      <c r="F147" s="220">
        <f>F148</f>
        <v>1</v>
      </c>
      <c r="G147" s="220">
        <f t="shared" ref="G147:AO147" si="3">G148</f>
        <v>1</v>
      </c>
      <c r="H147" s="220">
        <f t="shared" si="3"/>
        <v>1</v>
      </c>
      <c r="I147" s="220">
        <f t="shared" si="3"/>
        <v>1</v>
      </c>
      <c r="J147" s="220">
        <f t="shared" si="3"/>
        <v>1</v>
      </c>
      <c r="K147" s="220">
        <f t="shared" si="3"/>
        <v>1</v>
      </c>
      <c r="L147" s="220">
        <f t="shared" si="3"/>
        <v>1</v>
      </c>
      <c r="M147" s="220">
        <f t="shared" si="3"/>
        <v>1</v>
      </c>
      <c r="N147" s="220">
        <f t="shared" si="3"/>
        <v>1</v>
      </c>
      <c r="O147" s="220">
        <f t="shared" si="3"/>
        <v>1</v>
      </c>
      <c r="P147" s="220">
        <f t="shared" si="3"/>
        <v>1</v>
      </c>
      <c r="Q147" s="220">
        <f t="shared" si="3"/>
        <v>1</v>
      </c>
      <c r="R147" s="220">
        <f t="shared" si="3"/>
        <v>1</v>
      </c>
      <c r="S147" s="220">
        <f t="shared" si="3"/>
        <v>1</v>
      </c>
      <c r="T147" s="220">
        <f t="shared" si="3"/>
        <v>1</v>
      </c>
      <c r="U147" s="220">
        <f t="shared" si="3"/>
        <v>1</v>
      </c>
      <c r="V147" s="220">
        <f t="shared" si="3"/>
        <v>1</v>
      </c>
      <c r="W147" s="220">
        <f t="shared" si="3"/>
        <v>1</v>
      </c>
      <c r="X147" s="220">
        <f t="shared" si="3"/>
        <v>1</v>
      </c>
      <c r="Y147" s="220">
        <f t="shared" si="3"/>
        <v>1</v>
      </c>
      <c r="Z147" s="220">
        <f t="shared" si="3"/>
        <v>1</v>
      </c>
      <c r="AA147" s="220">
        <f t="shared" si="3"/>
        <v>1</v>
      </c>
      <c r="AB147" s="220">
        <f t="shared" si="3"/>
        <v>1</v>
      </c>
      <c r="AC147" s="220">
        <f t="shared" si="3"/>
        <v>1</v>
      </c>
      <c r="AD147" s="220">
        <f t="shared" si="3"/>
        <v>1</v>
      </c>
      <c r="AE147" s="220">
        <f t="shared" si="3"/>
        <v>1</v>
      </c>
      <c r="AF147" s="220">
        <f t="shared" si="3"/>
        <v>1</v>
      </c>
      <c r="AG147" s="220">
        <f t="shared" si="3"/>
        <v>1</v>
      </c>
      <c r="AH147" s="220">
        <f t="shared" si="3"/>
        <v>1</v>
      </c>
      <c r="AI147" s="220">
        <f t="shared" si="3"/>
        <v>1</v>
      </c>
      <c r="AJ147" s="220">
        <f t="shared" si="3"/>
        <v>1</v>
      </c>
      <c r="AK147" s="220">
        <f t="shared" si="3"/>
        <v>1</v>
      </c>
      <c r="AL147" s="220">
        <f t="shared" si="3"/>
        <v>1</v>
      </c>
      <c r="AM147" s="220">
        <f t="shared" si="3"/>
        <v>1</v>
      </c>
      <c r="AN147" s="220">
        <f t="shared" si="3"/>
        <v>1</v>
      </c>
      <c r="AO147" s="220">
        <f t="shared" si="3"/>
        <v>1</v>
      </c>
    </row>
    <row r="148" spans="1:41" ht="15" customHeight="1" x14ac:dyDescent="0.25">
      <c r="A148" s="539"/>
      <c r="B148" s="537"/>
      <c r="C148" s="222"/>
      <c r="D148" s="223" t="s">
        <v>257</v>
      </c>
      <c r="E148" s="224" t="s">
        <v>262</v>
      </c>
      <c r="F148" s="225">
        <f>+VLOOKUP($E148,[2]Energy_Mix!$1:$1048576,F$2,FALSE)</f>
        <v>1</v>
      </c>
      <c r="G148" s="225">
        <f>+VLOOKUP($E148,[2]Energy_Mix!$1:$1048576,G$2,FALSE)</f>
        <v>1</v>
      </c>
      <c r="H148" s="225">
        <f>+VLOOKUP($E148,[2]Energy_Mix!$1:$1048576,H$2,FALSE)</f>
        <v>1</v>
      </c>
      <c r="I148" s="225">
        <f>+VLOOKUP($E148,[2]Energy_Mix!$1:$1048576,I$2,FALSE)</f>
        <v>1</v>
      </c>
      <c r="J148" s="225">
        <f>+VLOOKUP($E148,[2]Energy_Mix!$1:$1048576,J$2,FALSE)</f>
        <v>1</v>
      </c>
      <c r="K148" s="225">
        <f>+VLOOKUP($E148,[2]Energy_Mix!$1:$1048576,K$2,FALSE)</f>
        <v>1</v>
      </c>
      <c r="L148" s="225">
        <f>+VLOOKUP($E148,[2]Energy_Mix!$1:$1048576,L$2,FALSE)</f>
        <v>1</v>
      </c>
      <c r="M148" s="225">
        <f>+VLOOKUP($E148,[2]Energy_Mix!$1:$1048576,M$2,FALSE)</f>
        <v>1</v>
      </c>
      <c r="N148" s="225">
        <f>+VLOOKUP($E148,[2]Energy_Mix!$1:$1048576,N$2,FALSE)</f>
        <v>1</v>
      </c>
      <c r="O148" s="225">
        <f>+VLOOKUP($E148,[2]Energy_Mix!$1:$1048576,O$2,FALSE)</f>
        <v>1</v>
      </c>
      <c r="P148" s="225">
        <f>+VLOOKUP($E148,[2]Energy_Mix!$1:$1048576,P$2,FALSE)</f>
        <v>1</v>
      </c>
      <c r="Q148" s="225">
        <f>+VLOOKUP($E148,[2]Energy_Mix!$1:$1048576,Q$2,FALSE)</f>
        <v>1</v>
      </c>
      <c r="R148" s="225">
        <f>+VLOOKUP($E148,[2]Energy_Mix!$1:$1048576,R$2,FALSE)</f>
        <v>1</v>
      </c>
      <c r="S148" s="225">
        <f>+VLOOKUP($E148,[2]Energy_Mix!$1:$1048576,S$2,FALSE)</f>
        <v>1</v>
      </c>
      <c r="T148" s="225">
        <f>+VLOOKUP($E148,[2]Energy_Mix!$1:$1048576,T$2,FALSE)</f>
        <v>1</v>
      </c>
      <c r="U148" s="225">
        <f>+VLOOKUP($E148,[2]Energy_Mix!$1:$1048576,U$2,FALSE)</f>
        <v>1</v>
      </c>
      <c r="V148" s="225">
        <f>+VLOOKUP($E148,[2]Energy_Mix!$1:$1048576,V$2,FALSE)</f>
        <v>1</v>
      </c>
      <c r="W148" s="225">
        <f>+VLOOKUP($E148,[2]Energy_Mix!$1:$1048576,W$2,FALSE)</f>
        <v>1</v>
      </c>
      <c r="X148" s="225">
        <f>+VLOOKUP($E148,[2]Energy_Mix!$1:$1048576,X$2,FALSE)</f>
        <v>1</v>
      </c>
      <c r="Y148" s="225">
        <f>+VLOOKUP($E148,[2]Energy_Mix!$1:$1048576,Y$2,FALSE)</f>
        <v>1</v>
      </c>
      <c r="Z148" s="225">
        <f>+VLOOKUP($E148,[2]Energy_Mix!$1:$1048576,Z$2,FALSE)</f>
        <v>1</v>
      </c>
      <c r="AA148" s="225">
        <f>+VLOOKUP($E148,[2]Energy_Mix!$1:$1048576,AA$2,FALSE)</f>
        <v>1</v>
      </c>
      <c r="AB148" s="225">
        <f>+VLOOKUP($E148,[2]Energy_Mix!$1:$1048576,AB$2,FALSE)</f>
        <v>1</v>
      </c>
      <c r="AC148" s="225">
        <f>+VLOOKUP($E148,[2]Energy_Mix!$1:$1048576,AC$2,FALSE)</f>
        <v>1</v>
      </c>
      <c r="AD148" s="225">
        <f>+VLOOKUP($E148,[2]Energy_Mix!$1:$1048576,AD$2,FALSE)</f>
        <v>1</v>
      </c>
      <c r="AE148" s="225">
        <f>+VLOOKUP($E148,[2]Energy_Mix!$1:$1048576,AE$2,FALSE)</f>
        <v>1</v>
      </c>
      <c r="AF148" s="225">
        <f>+VLOOKUP($E148,[2]Energy_Mix!$1:$1048576,AF$2,FALSE)</f>
        <v>1</v>
      </c>
      <c r="AG148" s="225">
        <f>+VLOOKUP($E148,[2]Energy_Mix!$1:$1048576,AG$2,FALSE)</f>
        <v>1</v>
      </c>
      <c r="AH148" s="225">
        <f>+VLOOKUP($E148,[2]Energy_Mix!$1:$1048576,AH$2,FALSE)</f>
        <v>1</v>
      </c>
      <c r="AI148" s="225">
        <f>+VLOOKUP($E148,[2]Energy_Mix!$1:$1048576,AI$2,FALSE)</f>
        <v>1</v>
      </c>
      <c r="AJ148" s="225">
        <f>+VLOOKUP($E148,[2]Energy_Mix!$1:$1048576,AJ$2,FALSE)</f>
        <v>1</v>
      </c>
      <c r="AK148" s="225">
        <f>+VLOOKUP($E148,[2]Energy_Mix!$1:$1048576,AK$2,FALSE)</f>
        <v>1</v>
      </c>
      <c r="AL148" s="225">
        <f>+VLOOKUP($E148,[2]Energy_Mix!$1:$1048576,AL$2,FALSE)</f>
        <v>1</v>
      </c>
      <c r="AM148" s="225">
        <f>+VLOOKUP($E148,[2]Energy_Mix!$1:$1048576,AM$2,FALSE)</f>
        <v>1</v>
      </c>
      <c r="AN148" s="225">
        <f>+VLOOKUP($E148,[2]Energy_Mix!$1:$1048576,AN$2,FALSE)</f>
        <v>1</v>
      </c>
      <c r="AO148" s="225">
        <f>+VLOOKUP($E148,[2]Energy_Mix!$1:$1048576,AO$2,FALSE)</f>
        <v>1</v>
      </c>
    </row>
    <row r="149" spans="1:41" ht="15" customHeight="1" x14ac:dyDescent="0.25">
      <c r="A149" s="539"/>
      <c r="B149" s="537"/>
      <c r="C149" s="226" t="s">
        <v>263</v>
      </c>
      <c r="D149" s="223"/>
      <c r="E149" s="224"/>
      <c r="F149" s="220">
        <f>SUM(F150:F153)</f>
        <v>1.0000000000824001</v>
      </c>
      <c r="G149" s="220">
        <f t="shared" ref="G149:AO149" si="4">SUM(G150:G153)</f>
        <v>1.0000000000824001</v>
      </c>
      <c r="H149" s="220">
        <f t="shared" si="4"/>
        <v>1.0000000000824001</v>
      </c>
      <c r="I149" s="220">
        <f t="shared" si="4"/>
        <v>1.0000000000824001</v>
      </c>
      <c r="J149" s="220">
        <f t="shared" si="4"/>
        <v>1.0000000000824001</v>
      </c>
      <c r="K149" s="220">
        <f t="shared" si="4"/>
        <v>1.0000000000824001</v>
      </c>
      <c r="L149" s="220">
        <f t="shared" si="4"/>
        <v>1.0000000000824001</v>
      </c>
      <c r="M149" s="220">
        <f t="shared" si="4"/>
        <v>1.0000000000824001</v>
      </c>
      <c r="N149" s="220">
        <f t="shared" si="4"/>
        <v>1.0000000000824001</v>
      </c>
      <c r="O149" s="220">
        <f t="shared" si="4"/>
        <v>1.0000000000824001</v>
      </c>
      <c r="P149" s="220">
        <f t="shared" si="4"/>
        <v>1.0000000000824001</v>
      </c>
      <c r="Q149" s="220">
        <f t="shared" si="4"/>
        <v>1.0000000000824001</v>
      </c>
      <c r="R149" s="220">
        <f t="shared" si="4"/>
        <v>1.0000000000824001</v>
      </c>
      <c r="S149" s="220">
        <f t="shared" si="4"/>
        <v>1.0000000000824001</v>
      </c>
      <c r="T149" s="220">
        <f t="shared" si="4"/>
        <v>1.0000000000824001</v>
      </c>
      <c r="U149" s="220">
        <f t="shared" si="4"/>
        <v>1.0000000000824001</v>
      </c>
      <c r="V149" s="220">
        <f t="shared" si="4"/>
        <v>1.0000000000824001</v>
      </c>
      <c r="W149" s="220">
        <f t="shared" si="4"/>
        <v>1.0000000000824001</v>
      </c>
      <c r="X149" s="220">
        <f t="shared" si="4"/>
        <v>1.0000000000824001</v>
      </c>
      <c r="Y149" s="220">
        <f t="shared" si="4"/>
        <v>1.0000000000824001</v>
      </c>
      <c r="Z149" s="220">
        <f t="shared" si="4"/>
        <v>1.0000000000824001</v>
      </c>
      <c r="AA149" s="220">
        <f t="shared" si="4"/>
        <v>1.0000000000824001</v>
      </c>
      <c r="AB149" s="220">
        <f t="shared" si="4"/>
        <v>1.0000000000824001</v>
      </c>
      <c r="AC149" s="220">
        <f t="shared" si="4"/>
        <v>1.0000000000824001</v>
      </c>
      <c r="AD149" s="220">
        <f t="shared" si="4"/>
        <v>1.0000000000824001</v>
      </c>
      <c r="AE149" s="220">
        <f t="shared" si="4"/>
        <v>1.0000000000824001</v>
      </c>
      <c r="AF149" s="220">
        <f t="shared" si="4"/>
        <v>1.0000000000824001</v>
      </c>
      <c r="AG149" s="220">
        <f t="shared" si="4"/>
        <v>1.0000000000824001</v>
      </c>
      <c r="AH149" s="220">
        <f t="shared" si="4"/>
        <v>1.0000000000824001</v>
      </c>
      <c r="AI149" s="220">
        <f t="shared" si="4"/>
        <v>1.0000000000824001</v>
      </c>
      <c r="AJ149" s="220">
        <f t="shared" si="4"/>
        <v>1.0000000000824001</v>
      </c>
      <c r="AK149" s="220">
        <f t="shared" si="4"/>
        <v>1.0000000000824001</v>
      </c>
      <c r="AL149" s="220">
        <f t="shared" si="4"/>
        <v>1.0000000000824001</v>
      </c>
      <c r="AM149" s="220">
        <f t="shared" si="4"/>
        <v>1.0000000000824001</v>
      </c>
      <c r="AN149" s="220">
        <f t="shared" si="4"/>
        <v>1.0000000000824001</v>
      </c>
      <c r="AO149" s="220">
        <f t="shared" si="4"/>
        <v>1.0000000000824001</v>
      </c>
    </row>
    <row r="150" spans="1:41" ht="15" customHeight="1" x14ac:dyDescent="0.25">
      <c r="A150" s="539"/>
      <c r="B150" s="537"/>
      <c r="C150" s="222"/>
      <c r="D150" s="223" t="s">
        <v>264</v>
      </c>
      <c r="E150" s="224" t="s">
        <v>265</v>
      </c>
      <c r="F150" s="225">
        <f>+VLOOKUP($E150,[2]Energy_Mix!$1:$1048576,F$2,FALSE)</f>
        <v>8.2704782399999999E-5</v>
      </c>
      <c r="G150" s="225">
        <f>+VLOOKUP($E150,[2]Energy_Mix!$1:$1048576,G$2,FALSE)</f>
        <v>8.2704782399999999E-5</v>
      </c>
      <c r="H150" s="225">
        <f>+VLOOKUP($E150,[2]Energy_Mix!$1:$1048576,H$2,FALSE)</f>
        <v>8.2704782399999999E-5</v>
      </c>
      <c r="I150" s="225">
        <f>+VLOOKUP($E150,[2]Energy_Mix!$1:$1048576,I$2,FALSE)</f>
        <v>8.2704782399999999E-5</v>
      </c>
      <c r="J150" s="225">
        <f>+VLOOKUP($E150,[2]Energy_Mix!$1:$1048576,J$2,FALSE)</f>
        <v>8.2704782399999999E-5</v>
      </c>
      <c r="K150" s="225">
        <f>+VLOOKUP($E150,[2]Energy_Mix!$1:$1048576,K$2,FALSE)</f>
        <v>8.2704782399999999E-5</v>
      </c>
      <c r="L150" s="225">
        <f>+VLOOKUP($E150,[2]Energy_Mix!$1:$1048576,L$2,FALSE)</f>
        <v>8.2704782399999999E-5</v>
      </c>
      <c r="M150" s="225">
        <f>+VLOOKUP($E150,[2]Energy_Mix!$1:$1048576,M$2,FALSE)</f>
        <v>8.2704782399999999E-5</v>
      </c>
      <c r="N150" s="225">
        <f>+VLOOKUP($E150,[2]Energy_Mix!$1:$1048576,N$2,FALSE)</f>
        <v>8.2704782399999999E-5</v>
      </c>
      <c r="O150" s="225">
        <f>+VLOOKUP($E150,[2]Energy_Mix!$1:$1048576,O$2,FALSE)</f>
        <v>8.2704782399999999E-5</v>
      </c>
      <c r="P150" s="225">
        <f>+VLOOKUP($E150,[2]Energy_Mix!$1:$1048576,P$2,FALSE)</f>
        <v>8.2704782399999999E-5</v>
      </c>
      <c r="Q150" s="225">
        <f>+VLOOKUP($E150,[2]Energy_Mix!$1:$1048576,Q$2,FALSE)</f>
        <v>8.2704782399999999E-5</v>
      </c>
      <c r="R150" s="225">
        <f>+VLOOKUP($E150,[2]Energy_Mix!$1:$1048576,R$2,FALSE)</f>
        <v>8.2704782399999999E-5</v>
      </c>
      <c r="S150" s="225">
        <f>+VLOOKUP($E150,[2]Energy_Mix!$1:$1048576,S$2,FALSE)</f>
        <v>8.2704782399999999E-5</v>
      </c>
      <c r="T150" s="225">
        <f>+VLOOKUP($E150,[2]Energy_Mix!$1:$1048576,T$2,FALSE)</f>
        <v>8.2704782399999999E-5</v>
      </c>
      <c r="U150" s="225">
        <f>+VLOOKUP($E150,[2]Energy_Mix!$1:$1048576,U$2,FALSE)</f>
        <v>8.2704782399999999E-5</v>
      </c>
      <c r="V150" s="225">
        <f>+VLOOKUP($E150,[2]Energy_Mix!$1:$1048576,V$2,FALSE)</f>
        <v>8.2704782399999999E-5</v>
      </c>
      <c r="W150" s="225">
        <f>+VLOOKUP($E150,[2]Energy_Mix!$1:$1048576,W$2,FALSE)</f>
        <v>8.2704782399999999E-5</v>
      </c>
      <c r="X150" s="225">
        <f>+VLOOKUP($E150,[2]Energy_Mix!$1:$1048576,X$2,FALSE)</f>
        <v>8.2704782399999999E-5</v>
      </c>
      <c r="Y150" s="225">
        <f>+VLOOKUP($E150,[2]Energy_Mix!$1:$1048576,Y$2,FALSE)</f>
        <v>8.2704782399999999E-5</v>
      </c>
      <c r="Z150" s="225">
        <f>+VLOOKUP($E150,[2]Energy_Mix!$1:$1048576,Z$2,FALSE)</f>
        <v>8.2704782399999999E-5</v>
      </c>
      <c r="AA150" s="225">
        <f>+VLOOKUP($E150,[2]Energy_Mix!$1:$1048576,AA$2,FALSE)</f>
        <v>8.2704782399999999E-5</v>
      </c>
      <c r="AB150" s="225">
        <f>+VLOOKUP($E150,[2]Energy_Mix!$1:$1048576,AB$2,FALSE)</f>
        <v>8.2704782399999999E-5</v>
      </c>
      <c r="AC150" s="225">
        <f>+VLOOKUP($E150,[2]Energy_Mix!$1:$1048576,AC$2,FALSE)</f>
        <v>8.2704782399999999E-5</v>
      </c>
      <c r="AD150" s="225">
        <f>+VLOOKUP($E150,[2]Energy_Mix!$1:$1048576,AD$2,FALSE)</f>
        <v>8.2704782399999999E-5</v>
      </c>
      <c r="AE150" s="225">
        <f>+VLOOKUP($E150,[2]Energy_Mix!$1:$1048576,AE$2,FALSE)</f>
        <v>8.2704782399999999E-5</v>
      </c>
      <c r="AF150" s="225">
        <f>+VLOOKUP($E150,[2]Energy_Mix!$1:$1048576,AF$2,FALSE)</f>
        <v>8.2704782399999999E-5</v>
      </c>
      <c r="AG150" s="225">
        <f>+VLOOKUP($E150,[2]Energy_Mix!$1:$1048576,AG$2,FALSE)</f>
        <v>8.2704782399999999E-5</v>
      </c>
      <c r="AH150" s="225">
        <f>+VLOOKUP($E150,[2]Energy_Mix!$1:$1048576,AH$2,FALSE)</f>
        <v>8.2704782399999999E-5</v>
      </c>
      <c r="AI150" s="225">
        <f>+VLOOKUP($E150,[2]Energy_Mix!$1:$1048576,AI$2,FALSE)</f>
        <v>8.2704782399999999E-5</v>
      </c>
      <c r="AJ150" s="225">
        <f>+VLOOKUP($E150,[2]Energy_Mix!$1:$1048576,AJ$2,FALSE)</f>
        <v>8.2704782399999999E-5</v>
      </c>
      <c r="AK150" s="225">
        <f>+VLOOKUP($E150,[2]Energy_Mix!$1:$1048576,AK$2,FALSE)</f>
        <v>8.2704782399999999E-5</v>
      </c>
      <c r="AL150" s="225">
        <f>+VLOOKUP($E150,[2]Energy_Mix!$1:$1048576,AL$2,FALSE)</f>
        <v>8.2704782399999999E-5</v>
      </c>
      <c r="AM150" s="225">
        <f>+VLOOKUP($E150,[2]Energy_Mix!$1:$1048576,AM$2,FALSE)</f>
        <v>8.2704782399999999E-5</v>
      </c>
      <c r="AN150" s="225">
        <f>+VLOOKUP($E150,[2]Energy_Mix!$1:$1048576,AN$2,FALSE)</f>
        <v>8.2704782399999999E-5</v>
      </c>
      <c r="AO150" s="225">
        <f>+VLOOKUP($E150,[2]Energy_Mix!$1:$1048576,AO$2,FALSE)</f>
        <v>8.2704782399999999E-5</v>
      </c>
    </row>
    <row r="151" spans="1:41" ht="15" customHeight="1" x14ac:dyDescent="0.25">
      <c r="A151" s="539"/>
      <c r="B151" s="537"/>
      <c r="C151" s="222"/>
      <c r="D151" s="223" t="s">
        <v>264</v>
      </c>
      <c r="E151" s="224" t="s">
        <v>266</v>
      </c>
      <c r="F151" s="225">
        <f>+VLOOKUP($E151,[2]Energy_Mix!$1:$1048576,F$2,FALSE)</f>
        <v>0.64531658700000005</v>
      </c>
      <c r="G151" s="225">
        <f>+VLOOKUP($E151,[2]Energy_Mix!$1:$1048576,G$2,FALSE)</f>
        <v>0.64531658700000005</v>
      </c>
      <c r="H151" s="225">
        <f>+VLOOKUP($E151,[2]Energy_Mix!$1:$1048576,H$2,FALSE)</f>
        <v>0.64531658700000005</v>
      </c>
      <c r="I151" s="225">
        <f>+VLOOKUP($E151,[2]Energy_Mix!$1:$1048576,I$2,FALSE)</f>
        <v>0.64531658700000005</v>
      </c>
      <c r="J151" s="225">
        <f>+VLOOKUP($E151,[2]Energy_Mix!$1:$1048576,J$2,FALSE)</f>
        <v>0.64531658700000005</v>
      </c>
      <c r="K151" s="225">
        <f>+VLOOKUP($E151,[2]Energy_Mix!$1:$1048576,K$2,FALSE)</f>
        <v>0.64531658700000005</v>
      </c>
      <c r="L151" s="225">
        <f>+VLOOKUP($E151,[2]Energy_Mix!$1:$1048576,L$2,FALSE)</f>
        <v>0.64531658700000005</v>
      </c>
      <c r="M151" s="225">
        <f>+VLOOKUP($E151,[2]Energy_Mix!$1:$1048576,M$2,FALSE)</f>
        <v>0.64531658700000005</v>
      </c>
      <c r="N151" s="225">
        <f>+VLOOKUP($E151,[2]Energy_Mix!$1:$1048576,N$2,FALSE)</f>
        <v>0.64531658700000005</v>
      </c>
      <c r="O151" s="225">
        <f>+VLOOKUP($E151,[2]Energy_Mix!$1:$1048576,O$2,FALSE)</f>
        <v>0.64531658700000005</v>
      </c>
      <c r="P151" s="225">
        <f>+VLOOKUP($E151,[2]Energy_Mix!$1:$1048576,P$2,FALSE)</f>
        <v>0.64531658700000005</v>
      </c>
      <c r="Q151" s="225">
        <f>+VLOOKUP($E151,[2]Energy_Mix!$1:$1048576,Q$2,FALSE)</f>
        <v>0.64531658700000005</v>
      </c>
      <c r="R151" s="225">
        <f>+VLOOKUP($E151,[2]Energy_Mix!$1:$1048576,R$2,FALSE)</f>
        <v>0.64531658700000005</v>
      </c>
      <c r="S151" s="225">
        <f>+VLOOKUP($E151,[2]Energy_Mix!$1:$1048576,S$2,FALSE)</f>
        <v>0.64531658700000005</v>
      </c>
      <c r="T151" s="225">
        <f>+VLOOKUP($E151,[2]Energy_Mix!$1:$1048576,T$2,FALSE)</f>
        <v>0.64531658700000005</v>
      </c>
      <c r="U151" s="225">
        <f>+VLOOKUP($E151,[2]Energy_Mix!$1:$1048576,U$2,FALSE)</f>
        <v>0.64531658700000005</v>
      </c>
      <c r="V151" s="225">
        <f>+VLOOKUP($E151,[2]Energy_Mix!$1:$1048576,V$2,FALSE)</f>
        <v>0.64531658700000005</v>
      </c>
      <c r="W151" s="225">
        <f>+VLOOKUP($E151,[2]Energy_Mix!$1:$1048576,W$2,FALSE)</f>
        <v>0.64531658700000005</v>
      </c>
      <c r="X151" s="225">
        <f>+VLOOKUP($E151,[2]Energy_Mix!$1:$1048576,X$2,FALSE)</f>
        <v>0.64531658700000005</v>
      </c>
      <c r="Y151" s="225">
        <f>+VLOOKUP($E151,[2]Energy_Mix!$1:$1048576,Y$2,FALSE)</f>
        <v>0.64531658700000005</v>
      </c>
      <c r="Z151" s="225">
        <f>+VLOOKUP($E151,[2]Energy_Mix!$1:$1048576,Z$2,FALSE)</f>
        <v>0.64531658700000005</v>
      </c>
      <c r="AA151" s="225">
        <f>+VLOOKUP($E151,[2]Energy_Mix!$1:$1048576,AA$2,FALSE)</f>
        <v>0.64531658700000005</v>
      </c>
      <c r="AB151" s="225">
        <f>+VLOOKUP($E151,[2]Energy_Mix!$1:$1048576,AB$2,FALSE)</f>
        <v>0.64531658700000005</v>
      </c>
      <c r="AC151" s="225">
        <f>+VLOOKUP($E151,[2]Energy_Mix!$1:$1048576,AC$2,FALSE)</f>
        <v>0.64531658700000005</v>
      </c>
      <c r="AD151" s="225">
        <f>+VLOOKUP($E151,[2]Energy_Mix!$1:$1048576,AD$2,FALSE)</f>
        <v>0.64531658700000005</v>
      </c>
      <c r="AE151" s="225">
        <f>+VLOOKUP($E151,[2]Energy_Mix!$1:$1048576,AE$2,FALSE)</f>
        <v>0.64531658700000005</v>
      </c>
      <c r="AF151" s="225">
        <f>+VLOOKUP($E151,[2]Energy_Mix!$1:$1048576,AF$2,FALSE)</f>
        <v>0.64531658700000005</v>
      </c>
      <c r="AG151" s="225">
        <f>+VLOOKUP($E151,[2]Energy_Mix!$1:$1048576,AG$2,FALSE)</f>
        <v>0.64531658700000005</v>
      </c>
      <c r="AH151" s="225">
        <f>+VLOOKUP($E151,[2]Energy_Mix!$1:$1048576,AH$2,FALSE)</f>
        <v>0.64531658700000005</v>
      </c>
      <c r="AI151" s="225">
        <f>+VLOOKUP($E151,[2]Energy_Mix!$1:$1048576,AI$2,FALSE)</f>
        <v>0.64531658700000005</v>
      </c>
      <c r="AJ151" s="225">
        <f>+VLOOKUP($E151,[2]Energy_Mix!$1:$1048576,AJ$2,FALSE)</f>
        <v>0.64531658700000005</v>
      </c>
      <c r="AK151" s="225">
        <f>+VLOOKUP($E151,[2]Energy_Mix!$1:$1048576,AK$2,FALSE)</f>
        <v>0.64531658700000005</v>
      </c>
      <c r="AL151" s="225">
        <f>+VLOOKUP($E151,[2]Energy_Mix!$1:$1048576,AL$2,FALSE)</f>
        <v>0.64531658700000005</v>
      </c>
      <c r="AM151" s="225">
        <f>+VLOOKUP($E151,[2]Energy_Mix!$1:$1048576,AM$2,FALSE)</f>
        <v>0.64531658700000005</v>
      </c>
      <c r="AN151" s="225">
        <f>+VLOOKUP($E151,[2]Energy_Mix!$1:$1048576,AN$2,FALSE)</f>
        <v>0.64531658700000005</v>
      </c>
      <c r="AO151" s="225">
        <f>+VLOOKUP($E151,[2]Energy_Mix!$1:$1048576,AO$2,FALSE)</f>
        <v>0.64531658700000005</v>
      </c>
    </row>
    <row r="152" spans="1:41" ht="15" customHeight="1" x14ac:dyDescent="0.25">
      <c r="A152" s="539"/>
      <c r="B152" s="537"/>
      <c r="C152" s="223"/>
      <c r="D152" s="223" t="s">
        <v>264</v>
      </c>
      <c r="E152" s="224" t="s">
        <v>267</v>
      </c>
      <c r="F152" s="225">
        <f>+VLOOKUP($E152,[2]Energy_Mix!$1:$1048576,F$2,FALSE)</f>
        <v>0.14751432270000001</v>
      </c>
      <c r="G152" s="225">
        <f>+VLOOKUP($E152,[2]Energy_Mix!$1:$1048576,G$2,FALSE)</f>
        <v>0.14751432270000001</v>
      </c>
      <c r="H152" s="225">
        <f>+VLOOKUP($E152,[2]Energy_Mix!$1:$1048576,H$2,FALSE)</f>
        <v>0.14751432270000001</v>
      </c>
      <c r="I152" s="225">
        <f>+VLOOKUP($E152,[2]Energy_Mix!$1:$1048576,I$2,FALSE)</f>
        <v>0.14751432270000001</v>
      </c>
      <c r="J152" s="225">
        <f>+VLOOKUP($E152,[2]Energy_Mix!$1:$1048576,J$2,FALSE)</f>
        <v>0.14751432270000001</v>
      </c>
      <c r="K152" s="225">
        <f>+VLOOKUP($E152,[2]Energy_Mix!$1:$1048576,K$2,FALSE)</f>
        <v>0.14751432270000001</v>
      </c>
      <c r="L152" s="225">
        <f>+VLOOKUP($E152,[2]Energy_Mix!$1:$1048576,L$2,FALSE)</f>
        <v>0.14751432270000001</v>
      </c>
      <c r="M152" s="225">
        <f>+VLOOKUP($E152,[2]Energy_Mix!$1:$1048576,M$2,FALSE)</f>
        <v>0.14751432270000001</v>
      </c>
      <c r="N152" s="225">
        <f>+VLOOKUP($E152,[2]Energy_Mix!$1:$1048576,N$2,FALSE)</f>
        <v>0.14751432270000001</v>
      </c>
      <c r="O152" s="225">
        <f>+VLOOKUP($E152,[2]Energy_Mix!$1:$1048576,O$2,FALSE)</f>
        <v>0.14751432270000001</v>
      </c>
      <c r="P152" s="225">
        <f>+VLOOKUP($E152,[2]Energy_Mix!$1:$1048576,P$2,FALSE)</f>
        <v>0.14751432270000001</v>
      </c>
      <c r="Q152" s="225">
        <f>+VLOOKUP($E152,[2]Energy_Mix!$1:$1048576,Q$2,FALSE)</f>
        <v>0.14751432270000001</v>
      </c>
      <c r="R152" s="225">
        <f>+VLOOKUP($E152,[2]Energy_Mix!$1:$1048576,R$2,FALSE)</f>
        <v>0.14751432270000001</v>
      </c>
      <c r="S152" s="225">
        <f>+VLOOKUP($E152,[2]Energy_Mix!$1:$1048576,S$2,FALSE)</f>
        <v>0.14751432270000001</v>
      </c>
      <c r="T152" s="225">
        <f>+VLOOKUP($E152,[2]Energy_Mix!$1:$1048576,T$2,FALSE)</f>
        <v>0.14751432270000001</v>
      </c>
      <c r="U152" s="225">
        <f>+VLOOKUP($E152,[2]Energy_Mix!$1:$1048576,U$2,FALSE)</f>
        <v>0.14751432270000001</v>
      </c>
      <c r="V152" s="225">
        <f>+VLOOKUP($E152,[2]Energy_Mix!$1:$1048576,V$2,FALSE)</f>
        <v>0.14751432270000001</v>
      </c>
      <c r="W152" s="225">
        <f>+VLOOKUP($E152,[2]Energy_Mix!$1:$1048576,W$2,FALSE)</f>
        <v>0.14751432270000001</v>
      </c>
      <c r="X152" s="225">
        <f>+VLOOKUP($E152,[2]Energy_Mix!$1:$1048576,X$2,FALSE)</f>
        <v>0.14751432270000001</v>
      </c>
      <c r="Y152" s="225">
        <f>+VLOOKUP($E152,[2]Energy_Mix!$1:$1048576,Y$2,FALSE)</f>
        <v>0.14751432270000001</v>
      </c>
      <c r="Z152" s="225">
        <f>+VLOOKUP($E152,[2]Energy_Mix!$1:$1048576,Z$2,FALSE)</f>
        <v>0.14751432270000001</v>
      </c>
      <c r="AA152" s="225">
        <f>+VLOOKUP($E152,[2]Energy_Mix!$1:$1048576,AA$2,FALSE)</f>
        <v>0.14751432270000001</v>
      </c>
      <c r="AB152" s="225">
        <f>+VLOOKUP($E152,[2]Energy_Mix!$1:$1048576,AB$2,FALSE)</f>
        <v>0.14751432270000001</v>
      </c>
      <c r="AC152" s="225">
        <f>+VLOOKUP($E152,[2]Energy_Mix!$1:$1048576,AC$2,FALSE)</f>
        <v>0.14751432270000001</v>
      </c>
      <c r="AD152" s="225">
        <f>+VLOOKUP($E152,[2]Energy_Mix!$1:$1048576,AD$2,FALSE)</f>
        <v>0.14751432270000001</v>
      </c>
      <c r="AE152" s="225">
        <f>+VLOOKUP($E152,[2]Energy_Mix!$1:$1048576,AE$2,FALSE)</f>
        <v>0.14751432270000001</v>
      </c>
      <c r="AF152" s="225">
        <f>+VLOOKUP($E152,[2]Energy_Mix!$1:$1048576,AF$2,FALSE)</f>
        <v>0.14751432270000001</v>
      </c>
      <c r="AG152" s="225">
        <f>+VLOOKUP($E152,[2]Energy_Mix!$1:$1048576,AG$2,FALSE)</f>
        <v>0.14751432270000001</v>
      </c>
      <c r="AH152" s="225">
        <f>+VLOOKUP($E152,[2]Energy_Mix!$1:$1048576,AH$2,FALSE)</f>
        <v>0.14751432270000001</v>
      </c>
      <c r="AI152" s="225">
        <f>+VLOOKUP($E152,[2]Energy_Mix!$1:$1048576,AI$2,FALSE)</f>
        <v>0.14751432270000001</v>
      </c>
      <c r="AJ152" s="225">
        <f>+VLOOKUP($E152,[2]Energy_Mix!$1:$1048576,AJ$2,FALSE)</f>
        <v>0.14751432270000001</v>
      </c>
      <c r="AK152" s="225">
        <f>+VLOOKUP($E152,[2]Energy_Mix!$1:$1048576,AK$2,FALSE)</f>
        <v>0.14751432270000001</v>
      </c>
      <c r="AL152" s="225">
        <f>+VLOOKUP($E152,[2]Energy_Mix!$1:$1048576,AL$2,FALSE)</f>
        <v>0.14751432270000001</v>
      </c>
      <c r="AM152" s="225">
        <f>+VLOOKUP($E152,[2]Energy_Mix!$1:$1048576,AM$2,FALSE)</f>
        <v>0.14751432270000001</v>
      </c>
      <c r="AN152" s="225">
        <f>+VLOOKUP($E152,[2]Energy_Mix!$1:$1048576,AN$2,FALSE)</f>
        <v>0.14751432270000001</v>
      </c>
      <c r="AO152" s="225">
        <f>+VLOOKUP($E152,[2]Energy_Mix!$1:$1048576,AO$2,FALSE)</f>
        <v>0.14751432270000001</v>
      </c>
    </row>
    <row r="153" spans="1:41" ht="15" customHeight="1" x14ac:dyDescent="0.25">
      <c r="A153" s="539"/>
      <c r="B153" s="537"/>
      <c r="C153" s="223"/>
      <c r="D153" s="223" t="s">
        <v>268</v>
      </c>
      <c r="E153" s="224" t="s">
        <v>269</v>
      </c>
      <c r="F153" s="225">
        <f>+VLOOKUP($E153,[2]Energy_Mix!$1:$1048576,F$2,FALSE)</f>
        <v>0.20708638560000001</v>
      </c>
      <c r="G153" s="225">
        <f>+VLOOKUP($E153,[2]Energy_Mix!$1:$1048576,G$2,FALSE)</f>
        <v>0.20708638560000001</v>
      </c>
      <c r="H153" s="225">
        <f>+VLOOKUP($E153,[2]Energy_Mix!$1:$1048576,H$2,FALSE)</f>
        <v>0.20708638560000001</v>
      </c>
      <c r="I153" s="225">
        <f>+VLOOKUP($E153,[2]Energy_Mix!$1:$1048576,I$2,FALSE)</f>
        <v>0.20708638560000001</v>
      </c>
      <c r="J153" s="225">
        <f>+VLOOKUP($E153,[2]Energy_Mix!$1:$1048576,J$2,FALSE)</f>
        <v>0.20708638560000001</v>
      </c>
      <c r="K153" s="225">
        <f>+VLOOKUP($E153,[2]Energy_Mix!$1:$1048576,K$2,FALSE)</f>
        <v>0.20708638560000001</v>
      </c>
      <c r="L153" s="225">
        <f>+VLOOKUP($E153,[2]Energy_Mix!$1:$1048576,L$2,FALSE)</f>
        <v>0.20708638560000001</v>
      </c>
      <c r="M153" s="225">
        <f>+VLOOKUP($E153,[2]Energy_Mix!$1:$1048576,M$2,FALSE)</f>
        <v>0.20708638560000001</v>
      </c>
      <c r="N153" s="225">
        <f>+VLOOKUP($E153,[2]Energy_Mix!$1:$1048576,N$2,FALSE)</f>
        <v>0.20708638560000001</v>
      </c>
      <c r="O153" s="225">
        <f>+VLOOKUP($E153,[2]Energy_Mix!$1:$1048576,O$2,FALSE)</f>
        <v>0.20708638560000001</v>
      </c>
      <c r="P153" s="225">
        <f>+VLOOKUP($E153,[2]Energy_Mix!$1:$1048576,P$2,FALSE)</f>
        <v>0.20708638560000001</v>
      </c>
      <c r="Q153" s="225">
        <f>+VLOOKUP($E153,[2]Energy_Mix!$1:$1048576,Q$2,FALSE)</f>
        <v>0.20708638560000001</v>
      </c>
      <c r="R153" s="225">
        <f>+VLOOKUP($E153,[2]Energy_Mix!$1:$1048576,R$2,FALSE)</f>
        <v>0.20708638560000001</v>
      </c>
      <c r="S153" s="225">
        <f>+VLOOKUP($E153,[2]Energy_Mix!$1:$1048576,S$2,FALSE)</f>
        <v>0.20708638560000001</v>
      </c>
      <c r="T153" s="225">
        <f>+VLOOKUP($E153,[2]Energy_Mix!$1:$1048576,T$2,FALSE)</f>
        <v>0.20708638560000001</v>
      </c>
      <c r="U153" s="225">
        <f>+VLOOKUP($E153,[2]Energy_Mix!$1:$1048576,U$2,FALSE)</f>
        <v>0.20708638560000001</v>
      </c>
      <c r="V153" s="225">
        <f>+VLOOKUP($E153,[2]Energy_Mix!$1:$1048576,V$2,FALSE)</f>
        <v>0.20708638560000001</v>
      </c>
      <c r="W153" s="225">
        <f>+VLOOKUP($E153,[2]Energy_Mix!$1:$1048576,W$2,FALSE)</f>
        <v>0.20708638560000001</v>
      </c>
      <c r="X153" s="225">
        <f>+VLOOKUP($E153,[2]Energy_Mix!$1:$1048576,X$2,FALSE)</f>
        <v>0.20708638560000001</v>
      </c>
      <c r="Y153" s="225">
        <f>+VLOOKUP($E153,[2]Energy_Mix!$1:$1048576,Y$2,FALSE)</f>
        <v>0.20708638560000001</v>
      </c>
      <c r="Z153" s="225">
        <f>+VLOOKUP($E153,[2]Energy_Mix!$1:$1048576,Z$2,FALSE)</f>
        <v>0.20708638560000001</v>
      </c>
      <c r="AA153" s="225">
        <f>+VLOOKUP($E153,[2]Energy_Mix!$1:$1048576,AA$2,FALSE)</f>
        <v>0.20708638560000001</v>
      </c>
      <c r="AB153" s="225">
        <f>+VLOOKUP($E153,[2]Energy_Mix!$1:$1048576,AB$2,FALSE)</f>
        <v>0.20708638560000001</v>
      </c>
      <c r="AC153" s="225">
        <f>+VLOOKUP($E153,[2]Energy_Mix!$1:$1048576,AC$2,FALSE)</f>
        <v>0.20708638560000001</v>
      </c>
      <c r="AD153" s="225">
        <f>+VLOOKUP($E153,[2]Energy_Mix!$1:$1048576,AD$2,FALSE)</f>
        <v>0.20708638560000001</v>
      </c>
      <c r="AE153" s="225">
        <f>+VLOOKUP($E153,[2]Energy_Mix!$1:$1048576,AE$2,FALSE)</f>
        <v>0.20708638560000001</v>
      </c>
      <c r="AF153" s="225">
        <f>+VLOOKUP($E153,[2]Energy_Mix!$1:$1048576,AF$2,FALSE)</f>
        <v>0.20708638560000001</v>
      </c>
      <c r="AG153" s="225">
        <f>+VLOOKUP($E153,[2]Energy_Mix!$1:$1048576,AG$2,FALSE)</f>
        <v>0.20708638560000001</v>
      </c>
      <c r="AH153" s="225">
        <f>+VLOOKUP($E153,[2]Energy_Mix!$1:$1048576,AH$2,FALSE)</f>
        <v>0.20708638560000001</v>
      </c>
      <c r="AI153" s="225">
        <f>+VLOOKUP($E153,[2]Energy_Mix!$1:$1048576,AI$2,FALSE)</f>
        <v>0.20708638560000001</v>
      </c>
      <c r="AJ153" s="225">
        <f>+VLOOKUP($E153,[2]Energy_Mix!$1:$1048576,AJ$2,FALSE)</f>
        <v>0.20708638560000001</v>
      </c>
      <c r="AK153" s="225">
        <f>+VLOOKUP($E153,[2]Energy_Mix!$1:$1048576,AK$2,FALSE)</f>
        <v>0.20708638560000001</v>
      </c>
      <c r="AL153" s="225">
        <f>+VLOOKUP($E153,[2]Energy_Mix!$1:$1048576,AL$2,FALSE)</f>
        <v>0.20708638560000001</v>
      </c>
      <c r="AM153" s="225">
        <f>+VLOOKUP($E153,[2]Energy_Mix!$1:$1048576,AM$2,FALSE)</f>
        <v>0.20708638560000001</v>
      </c>
      <c r="AN153" s="225">
        <f>+VLOOKUP($E153,[2]Energy_Mix!$1:$1048576,AN$2,FALSE)</f>
        <v>0.20708638560000001</v>
      </c>
      <c r="AO153" s="225">
        <f>+VLOOKUP($E153,[2]Energy_Mix!$1:$1048576,AO$2,FALSE)</f>
        <v>0.20708638560000001</v>
      </c>
    </row>
    <row r="154" spans="1:41" ht="15" customHeight="1" x14ac:dyDescent="0.25">
      <c r="A154" s="539"/>
      <c r="B154" s="537"/>
      <c r="C154" s="222" t="s">
        <v>270</v>
      </c>
      <c r="D154" s="223"/>
      <c r="E154" s="224"/>
      <c r="F154" s="220">
        <f>SUM(F155:F163)</f>
        <v>1.0000000000800002</v>
      </c>
      <c r="G154" s="220">
        <f t="shared" ref="G154:AO154" si="5">SUM(G155:G163)</f>
        <v>1.0000000000799998</v>
      </c>
      <c r="H154" s="220">
        <f t="shared" si="5"/>
        <v>1.0000000000799998</v>
      </c>
      <c r="I154" s="220">
        <f t="shared" si="5"/>
        <v>1.0000000000799998</v>
      </c>
      <c r="J154" s="220">
        <f t="shared" si="5"/>
        <v>1.0000000000799998</v>
      </c>
      <c r="K154" s="220">
        <f t="shared" si="5"/>
        <v>1.0000000000799998</v>
      </c>
      <c r="L154" s="220">
        <f t="shared" si="5"/>
        <v>1.0000000000799998</v>
      </c>
      <c r="M154" s="220">
        <f t="shared" si="5"/>
        <v>1.0000000000799998</v>
      </c>
      <c r="N154" s="220">
        <f t="shared" si="5"/>
        <v>1.0000000000799998</v>
      </c>
      <c r="O154" s="220">
        <f t="shared" si="5"/>
        <v>1.0000000000799998</v>
      </c>
      <c r="P154" s="220">
        <f t="shared" si="5"/>
        <v>1.0000000000799998</v>
      </c>
      <c r="Q154" s="220">
        <f t="shared" si="5"/>
        <v>1.0000000000799998</v>
      </c>
      <c r="R154" s="220">
        <f t="shared" si="5"/>
        <v>1.0000000000799998</v>
      </c>
      <c r="S154" s="220">
        <f t="shared" si="5"/>
        <v>1.0000000000799998</v>
      </c>
      <c r="T154" s="220">
        <f t="shared" si="5"/>
        <v>1.0000000000799998</v>
      </c>
      <c r="U154" s="220">
        <f t="shared" si="5"/>
        <v>1.0000000000799998</v>
      </c>
      <c r="V154" s="220">
        <f t="shared" si="5"/>
        <v>1.0000000000799998</v>
      </c>
      <c r="W154" s="220">
        <f t="shared" si="5"/>
        <v>1.0000000000799998</v>
      </c>
      <c r="X154" s="220">
        <f t="shared" si="5"/>
        <v>1.0000000000799998</v>
      </c>
      <c r="Y154" s="220">
        <f t="shared" si="5"/>
        <v>1.0000000000799998</v>
      </c>
      <c r="Z154" s="220">
        <f t="shared" si="5"/>
        <v>1.0000000000799998</v>
      </c>
      <c r="AA154" s="220">
        <f t="shared" si="5"/>
        <v>1.0000000000799998</v>
      </c>
      <c r="AB154" s="220">
        <f t="shared" si="5"/>
        <v>1.0000000000799998</v>
      </c>
      <c r="AC154" s="220">
        <f t="shared" si="5"/>
        <v>1.0000000000799998</v>
      </c>
      <c r="AD154" s="220">
        <f t="shared" si="5"/>
        <v>1.0000000000799998</v>
      </c>
      <c r="AE154" s="220">
        <f t="shared" si="5"/>
        <v>1.0000000000799998</v>
      </c>
      <c r="AF154" s="220">
        <f t="shared" si="5"/>
        <v>1.0000000000799998</v>
      </c>
      <c r="AG154" s="220">
        <f t="shared" si="5"/>
        <v>1.0000000000799998</v>
      </c>
      <c r="AH154" s="220">
        <f t="shared" si="5"/>
        <v>1.0000000000799998</v>
      </c>
      <c r="AI154" s="220">
        <f t="shared" si="5"/>
        <v>1.0000000000799998</v>
      </c>
      <c r="AJ154" s="220">
        <f t="shared" si="5"/>
        <v>1.0000000000799998</v>
      </c>
      <c r="AK154" s="220">
        <f t="shared" si="5"/>
        <v>1.0000000000799998</v>
      </c>
      <c r="AL154" s="220">
        <f t="shared" si="5"/>
        <v>1.0000000000799998</v>
      </c>
      <c r="AM154" s="220">
        <f t="shared" si="5"/>
        <v>1.0000000000799998</v>
      </c>
      <c r="AN154" s="220">
        <f t="shared" si="5"/>
        <v>1.0000000000799998</v>
      </c>
      <c r="AO154" s="220">
        <f t="shared" si="5"/>
        <v>1.0000000000799998</v>
      </c>
    </row>
    <row r="155" spans="1:41" ht="15" customHeight="1" x14ac:dyDescent="0.25">
      <c r="A155" s="539"/>
      <c r="B155" s="537"/>
      <c r="C155" s="223"/>
      <c r="D155" s="223" t="s">
        <v>3</v>
      </c>
      <c r="E155" s="224" t="s">
        <v>271</v>
      </c>
      <c r="F155" s="225">
        <f>+VLOOKUP($E155,[2]Energy_Mix!$1:$1048576,F$2,FALSE)</f>
        <v>0.72577004280000001</v>
      </c>
      <c r="G155" s="225">
        <f>+VLOOKUP($E155,[2]Energy_Mix!$1:$1048576,G$2,FALSE)</f>
        <v>0.72577008499999995</v>
      </c>
      <c r="H155" s="225">
        <f>+VLOOKUP($E155,[2]Energy_Mix!$1:$1048576,H$2,FALSE)</f>
        <v>0.72577008499999995</v>
      </c>
      <c r="I155" s="225">
        <f>+VLOOKUP($E155,[2]Energy_Mix!$1:$1048576,I$2,FALSE)</f>
        <v>0.72577008499999995</v>
      </c>
      <c r="J155" s="225">
        <f>+VLOOKUP($E155,[2]Energy_Mix!$1:$1048576,J$2,FALSE)</f>
        <v>0.72577008499999995</v>
      </c>
      <c r="K155" s="225">
        <f>+VLOOKUP($E155,[2]Energy_Mix!$1:$1048576,K$2,FALSE)</f>
        <v>0.72577008499999995</v>
      </c>
      <c r="L155" s="225">
        <f>+VLOOKUP($E155,[2]Energy_Mix!$1:$1048576,L$2,FALSE)</f>
        <v>0.72577008499999995</v>
      </c>
      <c r="M155" s="225">
        <f>+VLOOKUP($E155,[2]Energy_Mix!$1:$1048576,M$2,FALSE)</f>
        <v>0.72577008499999995</v>
      </c>
      <c r="N155" s="225">
        <f>+VLOOKUP($E155,[2]Energy_Mix!$1:$1048576,N$2,FALSE)</f>
        <v>0.72577008499999995</v>
      </c>
      <c r="O155" s="225">
        <f>+VLOOKUP($E155,[2]Energy_Mix!$1:$1048576,O$2,FALSE)</f>
        <v>0.72577008499999995</v>
      </c>
      <c r="P155" s="225">
        <f>+VLOOKUP($E155,[2]Energy_Mix!$1:$1048576,P$2,FALSE)</f>
        <v>0.72577008499999995</v>
      </c>
      <c r="Q155" s="225">
        <f>+VLOOKUP($E155,[2]Energy_Mix!$1:$1048576,Q$2,FALSE)</f>
        <v>0.72577008499999995</v>
      </c>
      <c r="R155" s="225">
        <f>+VLOOKUP($E155,[2]Energy_Mix!$1:$1048576,R$2,FALSE)</f>
        <v>0.72577008499999995</v>
      </c>
      <c r="S155" s="225">
        <f>+VLOOKUP($E155,[2]Energy_Mix!$1:$1048576,S$2,FALSE)</f>
        <v>0.72577008499999995</v>
      </c>
      <c r="T155" s="225">
        <f>+VLOOKUP($E155,[2]Energy_Mix!$1:$1048576,T$2,FALSE)</f>
        <v>0.72577008499999995</v>
      </c>
      <c r="U155" s="225">
        <f>+VLOOKUP($E155,[2]Energy_Mix!$1:$1048576,U$2,FALSE)</f>
        <v>0.72577008499999995</v>
      </c>
      <c r="V155" s="225">
        <f>+VLOOKUP($E155,[2]Energy_Mix!$1:$1048576,V$2,FALSE)</f>
        <v>0.72577008499999995</v>
      </c>
      <c r="W155" s="225">
        <f>+VLOOKUP($E155,[2]Energy_Mix!$1:$1048576,W$2,FALSE)</f>
        <v>0.72577008499999995</v>
      </c>
      <c r="X155" s="225">
        <f>+VLOOKUP($E155,[2]Energy_Mix!$1:$1048576,X$2,FALSE)</f>
        <v>0.72577008499999995</v>
      </c>
      <c r="Y155" s="225">
        <f>+VLOOKUP($E155,[2]Energy_Mix!$1:$1048576,Y$2,FALSE)</f>
        <v>0.72577008499999995</v>
      </c>
      <c r="Z155" s="225">
        <f>+VLOOKUP($E155,[2]Energy_Mix!$1:$1048576,Z$2,FALSE)</f>
        <v>0.72577008499999995</v>
      </c>
      <c r="AA155" s="225">
        <f>+VLOOKUP($E155,[2]Energy_Mix!$1:$1048576,AA$2,FALSE)</f>
        <v>0.72577008499999995</v>
      </c>
      <c r="AB155" s="225">
        <f>+VLOOKUP($E155,[2]Energy_Mix!$1:$1048576,AB$2,FALSE)</f>
        <v>0.72577008499999995</v>
      </c>
      <c r="AC155" s="225">
        <f>+VLOOKUP($E155,[2]Energy_Mix!$1:$1048576,AC$2,FALSE)</f>
        <v>0.72577008499999995</v>
      </c>
      <c r="AD155" s="225">
        <f>+VLOOKUP($E155,[2]Energy_Mix!$1:$1048576,AD$2,FALSE)</f>
        <v>0.72577008499999995</v>
      </c>
      <c r="AE155" s="225">
        <f>+VLOOKUP($E155,[2]Energy_Mix!$1:$1048576,AE$2,FALSE)</f>
        <v>0.72577008499999995</v>
      </c>
      <c r="AF155" s="225">
        <f>+VLOOKUP($E155,[2]Energy_Mix!$1:$1048576,AF$2,FALSE)</f>
        <v>0.72577008499999995</v>
      </c>
      <c r="AG155" s="225">
        <f>+VLOOKUP($E155,[2]Energy_Mix!$1:$1048576,AG$2,FALSE)</f>
        <v>0.72577008499999995</v>
      </c>
      <c r="AH155" s="225">
        <f>+VLOOKUP($E155,[2]Energy_Mix!$1:$1048576,AH$2,FALSE)</f>
        <v>0.72577008499999995</v>
      </c>
      <c r="AI155" s="225">
        <f>+VLOOKUP($E155,[2]Energy_Mix!$1:$1048576,AI$2,FALSE)</f>
        <v>0.72577008499999995</v>
      </c>
      <c r="AJ155" s="225">
        <f>+VLOOKUP($E155,[2]Energy_Mix!$1:$1048576,AJ$2,FALSE)</f>
        <v>0.72577008499999995</v>
      </c>
      <c r="AK155" s="225">
        <f>+VLOOKUP($E155,[2]Energy_Mix!$1:$1048576,AK$2,FALSE)</f>
        <v>0.72577008499999995</v>
      </c>
      <c r="AL155" s="225">
        <f>+VLOOKUP($E155,[2]Energy_Mix!$1:$1048576,AL$2,FALSE)</f>
        <v>0.72577008499999995</v>
      </c>
      <c r="AM155" s="225">
        <f>+VLOOKUP($E155,[2]Energy_Mix!$1:$1048576,AM$2,FALSE)</f>
        <v>0.72577008499999995</v>
      </c>
      <c r="AN155" s="225">
        <f>+VLOOKUP($E155,[2]Energy_Mix!$1:$1048576,AN$2,FALSE)</f>
        <v>0.72577008499999995</v>
      </c>
      <c r="AO155" s="225">
        <f>+VLOOKUP($E155,[2]Energy_Mix!$1:$1048576,AO$2,FALSE)</f>
        <v>0.72577008499999995</v>
      </c>
    </row>
    <row r="156" spans="1:41" ht="15" customHeight="1" x14ac:dyDescent="0.25">
      <c r="A156" s="539"/>
      <c r="B156" s="537"/>
      <c r="C156" s="223"/>
      <c r="D156" s="223" t="s">
        <v>272</v>
      </c>
      <c r="E156" s="224" t="s">
        <v>273</v>
      </c>
      <c r="F156" s="225">
        <f>+VLOOKUP($E156,[2]Energy_Mix!$1:$1048576,F$2,FALSE)</f>
        <v>1.44644951E-2</v>
      </c>
      <c r="G156" s="225">
        <f>+VLOOKUP($E156,[2]Energy_Mix!$1:$1048576,G$2,FALSE)</f>
        <v>1.4464495900000001E-2</v>
      </c>
      <c r="H156" s="225">
        <f>+VLOOKUP($E156,[2]Energy_Mix!$1:$1048576,H$2,FALSE)</f>
        <v>1.4464495900000001E-2</v>
      </c>
      <c r="I156" s="225">
        <f>+VLOOKUP($E156,[2]Energy_Mix!$1:$1048576,I$2,FALSE)</f>
        <v>1.4464495900000001E-2</v>
      </c>
      <c r="J156" s="225">
        <f>+VLOOKUP($E156,[2]Energy_Mix!$1:$1048576,J$2,FALSE)</f>
        <v>1.4464495900000001E-2</v>
      </c>
      <c r="K156" s="225">
        <f>+VLOOKUP($E156,[2]Energy_Mix!$1:$1048576,K$2,FALSE)</f>
        <v>1.4464495900000001E-2</v>
      </c>
      <c r="L156" s="225">
        <f>+VLOOKUP($E156,[2]Energy_Mix!$1:$1048576,L$2,FALSE)</f>
        <v>1.4464495900000001E-2</v>
      </c>
      <c r="M156" s="225">
        <f>+VLOOKUP($E156,[2]Energy_Mix!$1:$1048576,M$2,FALSE)</f>
        <v>1.4464495900000001E-2</v>
      </c>
      <c r="N156" s="225">
        <f>+VLOOKUP($E156,[2]Energy_Mix!$1:$1048576,N$2,FALSE)</f>
        <v>1.4464495900000001E-2</v>
      </c>
      <c r="O156" s="225">
        <f>+VLOOKUP($E156,[2]Energy_Mix!$1:$1048576,O$2,FALSE)</f>
        <v>1.4464495900000001E-2</v>
      </c>
      <c r="P156" s="225">
        <f>+VLOOKUP($E156,[2]Energy_Mix!$1:$1048576,P$2,FALSE)</f>
        <v>1.4464495900000001E-2</v>
      </c>
      <c r="Q156" s="225">
        <f>+VLOOKUP($E156,[2]Energy_Mix!$1:$1048576,Q$2,FALSE)</f>
        <v>1.4464495900000001E-2</v>
      </c>
      <c r="R156" s="225">
        <f>+VLOOKUP($E156,[2]Energy_Mix!$1:$1048576,R$2,FALSE)</f>
        <v>1.4464495900000001E-2</v>
      </c>
      <c r="S156" s="225">
        <f>+VLOOKUP($E156,[2]Energy_Mix!$1:$1048576,S$2,FALSE)</f>
        <v>1.4464495900000001E-2</v>
      </c>
      <c r="T156" s="225">
        <f>+VLOOKUP($E156,[2]Energy_Mix!$1:$1048576,T$2,FALSE)</f>
        <v>1.4464495900000001E-2</v>
      </c>
      <c r="U156" s="225">
        <f>+VLOOKUP($E156,[2]Energy_Mix!$1:$1048576,U$2,FALSE)</f>
        <v>1.4464495900000001E-2</v>
      </c>
      <c r="V156" s="225">
        <f>+VLOOKUP($E156,[2]Energy_Mix!$1:$1048576,V$2,FALSE)</f>
        <v>1.4464495900000001E-2</v>
      </c>
      <c r="W156" s="225">
        <f>+VLOOKUP($E156,[2]Energy_Mix!$1:$1048576,W$2,FALSE)</f>
        <v>1.4464495900000001E-2</v>
      </c>
      <c r="X156" s="225">
        <f>+VLOOKUP($E156,[2]Energy_Mix!$1:$1048576,X$2,FALSE)</f>
        <v>1.4464495900000001E-2</v>
      </c>
      <c r="Y156" s="225">
        <f>+VLOOKUP($E156,[2]Energy_Mix!$1:$1048576,Y$2,FALSE)</f>
        <v>1.4464495900000001E-2</v>
      </c>
      <c r="Z156" s="225">
        <f>+VLOOKUP($E156,[2]Energy_Mix!$1:$1048576,Z$2,FALSE)</f>
        <v>1.4464495900000001E-2</v>
      </c>
      <c r="AA156" s="225">
        <f>+VLOOKUP($E156,[2]Energy_Mix!$1:$1048576,AA$2,FALSE)</f>
        <v>1.4464495900000001E-2</v>
      </c>
      <c r="AB156" s="225">
        <f>+VLOOKUP($E156,[2]Energy_Mix!$1:$1048576,AB$2,FALSE)</f>
        <v>1.4464495900000001E-2</v>
      </c>
      <c r="AC156" s="225">
        <f>+VLOOKUP($E156,[2]Energy_Mix!$1:$1048576,AC$2,FALSE)</f>
        <v>1.4464495900000001E-2</v>
      </c>
      <c r="AD156" s="225">
        <f>+VLOOKUP($E156,[2]Energy_Mix!$1:$1048576,AD$2,FALSE)</f>
        <v>1.4464495900000001E-2</v>
      </c>
      <c r="AE156" s="225">
        <f>+VLOOKUP($E156,[2]Energy_Mix!$1:$1048576,AE$2,FALSE)</f>
        <v>1.4464495900000001E-2</v>
      </c>
      <c r="AF156" s="225">
        <f>+VLOOKUP($E156,[2]Energy_Mix!$1:$1048576,AF$2,FALSE)</f>
        <v>1.4464495900000001E-2</v>
      </c>
      <c r="AG156" s="225">
        <f>+VLOOKUP($E156,[2]Energy_Mix!$1:$1048576,AG$2,FALSE)</f>
        <v>1.4464495900000001E-2</v>
      </c>
      <c r="AH156" s="225">
        <f>+VLOOKUP($E156,[2]Energy_Mix!$1:$1048576,AH$2,FALSE)</f>
        <v>1.4464495900000001E-2</v>
      </c>
      <c r="AI156" s="225">
        <f>+VLOOKUP($E156,[2]Energy_Mix!$1:$1048576,AI$2,FALSE)</f>
        <v>1.4464495900000001E-2</v>
      </c>
      <c r="AJ156" s="225">
        <f>+VLOOKUP($E156,[2]Energy_Mix!$1:$1048576,AJ$2,FALSE)</f>
        <v>1.4464495900000001E-2</v>
      </c>
      <c r="AK156" s="225">
        <f>+VLOOKUP($E156,[2]Energy_Mix!$1:$1048576,AK$2,FALSE)</f>
        <v>1.4464495900000001E-2</v>
      </c>
      <c r="AL156" s="225">
        <f>+VLOOKUP($E156,[2]Energy_Mix!$1:$1048576,AL$2,FALSE)</f>
        <v>1.4464495900000001E-2</v>
      </c>
      <c r="AM156" s="225">
        <f>+VLOOKUP($E156,[2]Energy_Mix!$1:$1048576,AM$2,FALSE)</f>
        <v>1.4464495900000001E-2</v>
      </c>
      <c r="AN156" s="225">
        <f>+VLOOKUP($E156,[2]Energy_Mix!$1:$1048576,AN$2,FALSE)</f>
        <v>1.4464495900000001E-2</v>
      </c>
      <c r="AO156" s="225">
        <f>+VLOOKUP($E156,[2]Energy_Mix!$1:$1048576,AO$2,FALSE)</f>
        <v>1.4464495900000001E-2</v>
      </c>
    </row>
    <row r="157" spans="1:41" ht="15" customHeight="1" x14ac:dyDescent="0.25">
      <c r="A157" s="539"/>
      <c r="B157" s="537"/>
      <c r="C157" s="223"/>
      <c r="D157" s="223" t="s">
        <v>274</v>
      </c>
      <c r="E157" s="224" t="s">
        <v>275</v>
      </c>
      <c r="F157" s="225">
        <f>+VLOOKUP($E157,[2]Energy_Mix!$1:$1048576,F$2,FALSE)</f>
        <v>2.10193412E-2</v>
      </c>
      <c r="G157" s="225">
        <f>+VLOOKUP($E157,[2]Energy_Mix!$1:$1048576,G$2,FALSE)</f>
        <v>2.1019342399999998E-2</v>
      </c>
      <c r="H157" s="225">
        <f>+VLOOKUP($E157,[2]Energy_Mix!$1:$1048576,H$2,FALSE)</f>
        <v>2.1019342399999998E-2</v>
      </c>
      <c r="I157" s="225">
        <f>+VLOOKUP($E157,[2]Energy_Mix!$1:$1048576,I$2,FALSE)</f>
        <v>2.1019342399999998E-2</v>
      </c>
      <c r="J157" s="225">
        <f>+VLOOKUP($E157,[2]Energy_Mix!$1:$1048576,J$2,FALSE)</f>
        <v>2.1019342399999998E-2</v>
      </c>
      <c r="K157" s="225">
        <f>+VLOOKUP($E157,[2]Energy_Mix!$1:$1048576,K$2,FALSE)</f>
        <v>2.1019342399999998E-2</v>
      </c>
      <c r="L157" s="225">
        <f>+VLOOKUP($E157,[2]Energy_Mix!$1:$1048576,L$2,FALSE)</f>
        <v>2.1019342399999998E-2</v>
      </c>
      <c r="M157" s="225">
        <f>+VLOOKUP($E157,[2]Energy_Mix!$1:$1048576,M$2,FALSE)</f>
        <v>2.1019342399999998E-2</v>
      </c>
      <c r="N157" s="225">
        <f>+VLOOKUP($E157,[2]Energy_Mix!$1:$1048576,N$2,FALSE)</f>
        <v>2.1019342399999998E-2</v>
      </c>
      <c r="O157" s="225">
        <f>+VLOOKUP($E157,[2]Energy_Mix!$1:$1048576,O$2,FALSE)</f>
        <v>2.1019342399999998E-2</v>
      </c>
      <c r="P157" s="225">
        <f>+VLOOKUP($E157,[2]Energy_Mix!$1:$1048576,P$2,FALSE)</f>
        <v>2.1019342399999998E-2</v>
      </c>
      <c r="Q157" s="225">
        <f>+VLOOKUP($E157,[2]Energy_Mix!$1:$1048576,Q$2,FALSE)</f>
        <v>2.1019342399999998E-2</v>
      </c>
      <c r="R157" s="225">
        <f>+VLOOKUP($E157,[2]Energy_Mix!$1:$1048576,R$2,FALSE)</f>
        <v>2.1019342399999998E-2</v>
      </c>
      <c r="S157" s="225">
        <f>+VLOOKUP($E157,[2]Energy_Mix!$1:$1048576,S$2,FALSE)</f>
        <v>2.1019342399999998E-2</v>
      </c>
      <c r="T157" s="225">
        <f>+VLOOKUP($E157,[2]Energy_Mix!$1:$1048576,T$2,FALSE)</f>
        <v>2.1019342399999998E-2</v>
      </c>
      <c r="U157" s="225">
        <f>+VLOOKUP($E157,[2]Energy_Mix!$1:$1048576,U$2,FALSE)</f>
        <v>2.1019342399999998E-2</v>
      </c>
      <c r="V157" s="225">
        <f>+VLOOKUP($E157,[2]Energy_Mix!$1:$1048576,V$2,FALSE)</f>
        <v>2.1019342399999998E-2</v>
      </c>
      <c r="W157" s="225">
        <f>+VLOOKUP($E157,[2]Energy_Mix!$1:$1048576,W$2,FALSE)</f>
        <v>2.1019342399999998E-2</v>
      </c>
      <c r="X157" s="225">
        <f>+VLOOKUP($E157,[2]Energy_Mix!$1:$1048576,X$2,FALSE)</f>
        <v>2.1019342399999998E-2</v>
      </c>
      <c r="Y157" s="225">
        <f>+VLOOKUP($E157,[2]Energy_Mix!$1:$1048576,Y$2,FALSE)</f>
        <v>2.1019342399999998E-2</v>
      </c>
      <c r="Z157" s="225">
        <f>+VLOOKUP($E157,[2]Energy_Mix!$1:$1048576,Z$2,FALSE)</f>
        <v>2.1019342399999998E-2</v>
      </c>
      <c r="AA157" s="225">
        <f>+VLOOKUP($E157,[2]Energy_Mix!$1:$1048576,AA$2,FALSE)</f>
        <v>2.1019342399999998E-2</v>
      </c>
      <c r="AB157" s="225">
        <f>+VLOOKUP($E157,[2]Energy_Mix!$1:$1048576,AB$2,FALSE)</f>
        <v>2.1019342399999998E-2</v>
      </c>
      <c r="AC157" s="225">
        <f>+VLOOKUP($E157,[2]Energy_Mix!$1:$1048576,AC$2,FALSE)</f>
        <v>2.1019342399999998E-2</v>
      </c>
      <c r="AD157" s="225">
        <f>+VLOOKUP($E157,[2]Energy_Mix!$1:$1048576,AD$2,FALSE)</f>
        <v>2.1019342399999998E-2</v>
      </c>
      <c r="AE157" s="225">
        <f>+VLOOKUP($E157,[2]Energy_Mix!$1:$1048576,AE$2,FALSE)</f>
        <v>2.1019342399999998E-2</v>
      </c>
      <c r="AF157" s="225">
        <f>+VLOOKUP($E157,[2]Energy_Mix!$1:$1048576,AF$2,FALSE)</f>
        <v>2.1019342399999998E-2</v>
      </c>
      <c r="AG157" s="225">
        <f>+VLOOKUP($E157,[2]Energy_Mix!$1:$1048576,AG$2,FALSE)</f>
        <v>2.1019342399999998E-2</v>
      </c>
      <c r="AH157" s="225">
        <f>+VLOOKUP($E157,[2]Energy_Mix!$1:$1048576,AH$2,FALSE)</f>
        <v>2.1019342399999998E-2</v>
      </c>
      <c r="AI157" s="225">
        <f>+VLOOKUP($E157,[2]Energy_Mix!$1:$1048576,AI$2,FALSE)</f>
        <v>2.1019342399999998E-2</v>
      </c>
      <c r="AJ157" s="225">
        <f>+VLOOKUP($E157,[2]Energy_Mix!$1:$1048576,AJ$2,FALSE)</f>
        <v>2.1019342399999998E-2</v>
      </c>
      <c r="AK157" s="225">
        <f>+VLOOKUP($E157,[2]Energy_Mix!$1:$1048576,AK$2,FALSE)</f>
        <v>2.1019342399999998E-2</v>
      </c>
      <c r="AL157" s="225">
        <f>+VLOOKUP($E157,[2]Energy_Mix!$1:$1048576,AL$2,FALSE)</f>
        <v>2.1019342399999998E-2</v>
      </c>
      <c r="AM157" s="225">
        <f>+VLOOKUP($E157,[2]Energy_Mix!$1:$1048576,AM$2,FALSE)</f>
        <v>2.1019342399999998E-2</v>
      </c>
      <c r="AN157" s="225">
        <f>+VLOOKUP($E157,[2]Energy_Mix!$1:$1048576,AN$2,FALSE)</f>
        <v>2.1019342399999998E-2</v>
      </c>
      <c r="AO157" s="225">
        <f>+VLOOKUP($E157,[2]Energy_Mix!$1:$1048576,AO$2,FALSE)</f>
        <v>2.1019342399999998E-2</v>
      </c>
    </row>
    <row r="158" spans="1:41" ht="15" customHeight="1" x14ac:dyDescent="0.25">
      <c r="A158" s="539"/>
      <c r="B158" s="537"/>
      <c r="C158" s="223"/>
      <c r="D158" s="223" t="s">
        <v>276</v>
      </c>
      <c r="E158" s="224" t="s">
        <v>277</v>
      </c>
      <c r="F158" s="225">
        <f>+VLOOKUP($E158,[2]Energy_Mix!$1:$1048576,F$2,FALSE)</f>
        <v>1.9096190499999999E-2</v>
      </c>
      <c r="G158" s="225">
        <f>+VLOOKUP($E158,[2]Energy_Mix!$1:$1048576,G$2,FALSE)</f>
        <v>1.90961916E-2</v>
      </c>
      <c r="H158" s="225">
        <f>+VLOOKUP($E158,[2]Energy_Mix!$1:$1048576,H$2,FALSE)</f>
        <v>1.90961916E-2</v>
      </c>
      <c r="I158" s="225">
        <f>+VLOOKUP($E158,[2]Energy_Mix!$1:$1048576,I$2,FALSE)</f>
        <v>1.90961916E-2</v>
      </c>
      <c r="J158" s="225">
        <f>+VLOOKUP($E158,[2]Energy_Mix!$1:$1048576,J$2,FALSE)</f>
        <v>1.90961916E-2</v>
      </c>
      <c r="K158" s="225">
        <f>+VLOOKUP($E158,[2]Energy_Mix!$1:$1048576,K$2,FALSE)</f>
        <v>1.90961916E-2</v>
      </c>
      <c r="L158" s="225">
        <f>+VLOOKUP($E158,[2]Energy_Mix!$1:$1048576,L$2,FALSE)</f>
        <v>1.90961916E-2</v>
      </c>
      <c r="M158" s="225">
        <f>+VLOOKUP($E158,[2]Energy_Mix!$1:$1048576,M$2,FALSE)</f>
        <v>1.90961916E-2</v>
      </c>
      <c r="N158" s="225">
        <f>+VLOOKUP($E158,[2]Energy_Mix!$1:$1048576,N$2,FALSE)</f>
        <v>1.90961916E-2</v>
      </c>
      <c r="O158" s="225">
        <f>+VLOOKUP($E158,[2]Energy_Mix!$1:$1048576,O$2,FALSE)</f>
        <v>1.90961916E-2</v>
      </c>
      <c r="P158" s="225">
        <f>+VLOOKUP($E158,[2]Energy_Mix!$1:$1048576,P$2,FALSE)</f>
        <v>1.90961916E-2</v>
      </c>
      <c r="Q158" s="225">
        <f>+VLOOKUP($E158,[2]Energy_Mix!$1:$1048576,Q$2,FALSE)</f>
        <v>1.90961916E-2</v>
      </c>
      <c r="R158" s="225">
        <f>+VLOOKUP($E158,[2]Energy_Mix!$1:$1048576,R$2,FALSE)</f>
        <v>1.90961916E-2</v>
      </c>
      <c r="S158" s="225">
        <f>+VLOOKUP($E158,[2]Energy_Mix!$1:$1048576,S$2,FALSE)</f>
        <v>1.90961916E-2</v>
      </c>
      <c r="T158" s="225">
        <f>+VLOOKUP($E158,[2]Energy_Mix!$1:$1048576,T$2,FALSE)</f>
        <v>1.90961916E-2</v>
      </c>
      <c r="U158" s="225">
        <f>+VLOOKUP($E158,[2]Energy_Mix!$1:$1048576,U$2,FALSE)</f>
        <v>1.90961916E-2</v>
      </c>
      <c r="V158" s="225">
        <f>+VLOOKUP($E158,[2]Energy_Mix!$1:$1048576,V$2,FALSE)</f>
        <v>1.90961916E-2</v>
      </c>
      <c r="W158" s="225">
        <f>+VLOOKUP($E158,[2]Energy_Mix!$1:$1048576,W$2,FALSE)</f>
        <v>1.90961916E-2</v>
      </c>
      <c r="X158" s="225">
        <f>+VLOOKUP($E158,[2]Energy_Mix!$1:$1048576,X$2,FALSE)</f>
        <v>1.90961916E-2</v>
      </c>
      <c r="Y158" s="225">
        <f>+VLOOKUP($E158,[2]Energy_Mix!$1:$1048576,Y$2,FALSE)</f>
        <v>1.90961916E-2</v>
      </c>
      <c r="Z158" s="225">
        <f>+VLOOKUP($E158,[2]Energy_Mix!$1:$1048576,Z$2,FALSE)</f>
        <v>1.90961916E-2</v>
      </c>
      <c r="AA158" s="225">
        <f>+VLOOKUP($E158,[2]Energy_Mix!$1:$1048576,AA$2,FALSE)</f>
        <v>1.90961916E-2</v>
      </c>
      <c r="AB158" s="225">
        <f>+VLOOKUP($E158,[2]Energy_Mix!$1:$1048576,AB$2,FALSE)</f>
        <v>1.90961916E-2</v>
      </c>
      <c r="AC158" s="225">
        <f>+VLOOKUP($E158,[2]Energy_Mix!$1:$1048576,AC$2,FALSE)</f>
        <v>1.90961916E-2</v>
      </c>
      <c r="AD158" s="225">
        <f>+VLOOKUP($E158,[2]Energy_Mix!$1:$1048576,AD$2,FALSE)</f>
        <v>1.90961916E-2</v>
      </c>
      <c r="AE158" s="225">
        <f>+VLOOKUP($E158,[2]Energy_Mix!$1:$1048576,AE$2,FALSE)</f>
        <v>1.90961916E-2</v>
      </c>
      <c r="AF158" s="225">
        <f>+VLOOKUP($E158,[2]Energy_Mix!$1:$1048576,AF$2,FALSE)</f>
        <v>1.90961916E-2</v>
      </c>
      <c r="AG158" s="225">
        <f>+VLOOKUP($E158,[2]Energy_Mix!$1:$1048576,AG$2,FALSE)</f>
        <v>1.90961916E-2</v>
      </c>
      <c r="AH158" s="225">
        <f>+VLOOKUP($E158,[2]Energy_Mix!$1:$1048576,AH$2,FALSE)</f>
        <v>1.90961916E-2</v>
      </c>
      <c r="AI158" s="225">
        <f>+VLOOKUP($E158,[2]Energy_Mix!$1:$1048576,AI$2,FALSE)</f>
        <v>1.90961916E-2</v>
      </c>
      <c r="AJ158" s="225">
        <f>+VLOOKUP($E158,[2]Energy_Mix!$1:$1048576,AJ$2,FALSE)</f>
        <v>1.90961916E-2</v>
      </c>
      <c r="AK158" s="225">
        <f>+VLOOKUP($E158,[2]Energy_Mix!$1:$1048576,AK$2,FALSE)</f>
        <v>1.90961916E-2</v>
      </c>
      <c r="AL158" s="225">
        <f>+VLOOKUP($E158,[2]Energy_Mix!$1:$1048576,AL$2,FALSE)</f>
        <v>1.90961916E-2</v>
      </c>
      <c r="AM158" s="225">
        <f>+VLOOKUP($E158,[2]Energy_Mix!$1:$1048576,AM$2,FALSE)</f>
        <v>1.90961916E-2</v>
      </c>
      <c r="AN158" s="225">
        <f>+VLOOKUP($E158,[2]Energy_Mix!$1:$1048576,AN$2,FALSE)</f>
        <v>1.90961916E-2</v>
      </c>
      <c r="AO158" s="225">
        <f>+VLOOKUP($E158,[2]Energy_Mix!$1:$1048576,AO$2,FALSE)</f>
        <v>1.90961916E-2</v>
      </c>
    </row>
    <row r="159" spans="1:41" ht="15" customHeight="1" x14ac:dyDescent="0.25">
      <c r="A159" s="539"/>
      <c r="B159" s="537"/>
      <c r="C159" s="223"/>
      <c r="D159" s="223" t="s">
        <v>6</v>
      </c>
      <c r="E159" s="224" t="s">
        <v>278</v>
      </c>
      <c r="F159" s="225">
        <f>+VLOOKUP($E159,[2]Energy_Mix!$1:$1048576,F$2,FALSE)</f>
        <v>3.7580969800000003E-2</v>
      </c>
      <c r="G159" s="225">
        <f>+VLOOKUP($E159,[2]Energy_Mix!$1:$1048576,G$2,FALSE)</f>
        <v>3.7580913899999999E-2</v>
      </c>
      <c r="H159" s="225">
        <f>+VLOOKUP($E159,[2]Energy_Mix!$1:$1048576,H$2,FALSE)</f>
        <v>3.7580913899999999E-2</v>
      </c>
      <c r="I159" s="225">
        <f>+VLOOKUP($E159,[2]Energy_Mix!$1:$1048576,I$2,FALSE)</f>
        <v>3.7580913899999999E-2</v>
      </c>
      <c r="J159" s="225">
        <f>+VLOOKUP($E159,[2]Energy_Mix!$1:$1048576,J$2,FALSE)</f>
        <v>3.7580913899999999E-2</v>
      </c>
      <c r="K159" s="225">
        <f>+VLOOKUP($E159,[2]Energy_Mix!$1:$1048576,K$2,FALSE)</f>
        <v>3.7580913899999999E-2</v>
      </c>
      <c r="L159" s="225">
        <f>+VLOOKUP($E159,[2]Energy_Mix!$1:$1048576,L$2,FALSE)</f>
        <v>3.7580913899999999E-2</v>
      </c>
      <c r="M159" s="225">
        <f>+VLOOKUP($E159,[2]Energy_Mix!$1:$1048576,M$2,FALSE)</f>
        <v>3.7580913899999999E-2</v>
      </c>
      <c r="N159" s="225">
        <f>+VLOOKUP($E159,[2]Energy_Mix!$1:$1048576,N$2,FALSE)</f>
        <v>3.7580913899999999E-2</v>
      </c>
      <c r="O159" s="225">
        <f>+VLOOKUP($E159,[2]Energy_Mix!$1:$1048576,O$2,FALSE)</f>
        <v>3.7580913899999999E-2</v>
      </c>
      <c r="P159" s="225">
        <f>+VLOOKUP($E159,[2]Energy_Mix!$1:$1048576,P$2,FALSE)</f>
        <v>3.7580913899999999E-2</v>
      </c>
      <c r="Q159" s="225">
        <f>+VLOOKUP($E159,[2]Energy_Mix!$1:$1048576,Q$2,FALSE)</f>
        <v>3.7580913899999999E-2</v>
      </c>
      <c r="R159" s="225">
        <f>+VLOOKUP($E159,[2]Energy_Mix!$1:$1048576,R$2,FALSE)</f>
        <v>3.7580913899999999E-2</v>
      </c>
      <c r="S159" s="225">
        <f>+VLOOKUP($E159,[2]Energy_Mix!$1:$1048576,S$2,FALSE)</f>
        <v>3.7580913899999999E-2</v>
      </c>
      <c r="T159" s="225">
        <f>+VLOOKUP($E159,[2]Energy_Mix!$1:$1048576,T$2,FALSE)</f>
        <v>3.7580913899999999E-2</v>
      </c>
      <c r="U159" s="225">
        <f>+VLOOKUP($E159,[2]Energy_Mix!$1:$1048576,U$2,FALSE)</f>
        <v>3.7580913899999999E-2</v>
      </c>
      <c r="V159" s="225">
        <f>+VLOOKUP($E159,[2]Energy_Mix!$1:$1048576,V$2,FALSE)</f>
        <v>3.7580913899999999E-2</v>
      </c>
      <c r="W159" s="225">
        <f>+VLOOKUP($E159,[2]Energy_Mix!$1:$1048576,W$2,FALSE)</f>
        <v>3.7580913899999999E-2</v>
      </c>
      <c r="X159" s="225">
        <f>+VLOOKUP($E159,[2]Energy_Mix!$1:$1048576,X$2,FALSE)</f>
        <v>3.7580913899999999E-2</v>
      </c>
      <c r="Y159" s="225">
        <f>+VLOOKUP($E159,[2]Energy_Mix!$1:$1048576,Y$2,FALSE)</f>
        <v>3.7580913899999999E-2</v>
      </c>
      <c r="Z159" s="225">
        <f>+VLOOKUP($E159,[2]Energy_Mix!$1:$1048576,Z$2,FALSE)</f>
        <v>3.7580913899999999E-2</v>
      </c>
      <c r="AA159" s="225">
        <f>+VLOOKUP($E159,[2]Energy_Mix!$1:$1048576,AA$2,FALSE)</f>
        <v>3.7580913899999999E-2</v>
      </c>
      <c r="AB159" s="225">
        <f>+VLOOKUP($E159,[2]Energy_Mix!$1:$1048576,AB$2,FALSE)</f>
        <v>3.7580913899999999E-2</v>
      </c>
      <c r="AC159" s="225">
        <f>+VLOOKUP($E159,[2]Energy_Mix!$1:$1048576,AC$2,FALSE)</f>
        <v>3.7580913899999999E-2</v>
      </c>
      <c r="AD159" s="225">
        <f>+VLOOKUP($E159,[2]Energy_Mix!$1:$1048576,AD$2,FALSE)</f>
        <v>3.7580913899999999E-2</v>
      </c>
      <c r="AE159" s="225">
        <f>+VLOOKUP($E159,[2]Energy_Mix!$1:$1048576,AE$2,FALSE)</f>
        <v>3.7580913899999999E-2</v>
      </c>
      <c r="AF159" s="225">
        <f>+VLOOKUP($E159,[2]Energy_Mix!$1:$1048576,AF$2,FALSE)</f>
        <v>3.7580913899999999E-2</v>
      </c>
      <c r="AG159" s="225">
        <f>+VLOOKUP($E159,[2]Energy_Mix!$1:$1048576,AG$2,FALSE)</f>
        <v>3.7580913899999999E-2</v>
      </c>
      <c r="AH159" s="225">
        <f>+VLOOKUP($E159,[2]Energy_Mix!$1:$1048576,AH$2,FALSE)</f>
        <v>3.7580913899999999E-2</v>
      </c>
      <c r="AI159" s="225">
        <f>+VLOOKUP($E159,[2]Energy_Mix!$1:$1048576,AI$2,FALSE)</f>
        <v>3.7580913899999999E-2</v>
      </c>
      <c r="AJ159" s="225">
        <f>+VLOOKUP($E159,[2]Energy_Mix!$1:$1048576,AJ$2,FALSE)</f>
        <v>3.7580913899999999E-2</v>
      </c>
      <c r="AK159" s="225">
        <f>+VLOOKUP($E159,[2]Energy_Mix!$1:$1048576,AK$2,FALSE)</f>
        <v>3.7580913899999999E-2</v>
      </c>
      <c r="AL159" s="225">
        <f>+VLOOKUP($E159,[2]Energy_Mix!$1:$1048576,AL$2,FALSE)</f>
        <v>3.7580913899999999E-2</v>
      </c>
      <c r="AM159" s="225">
        <f>+VLOOKUP($E159,[2]Energy_Mix!$1:$1048576,AM$2,FALSE)</f>
        <v>3.7580913899999999E-2</v>
      </c>
      <c r="AN159" s="225">
        <f>+VLOOKUP($E159,[2]Energy_Mix!$1:$1048576,AN$2,FALSE)</f>
        <v>3.7580913899999999E-2</v>
      </c>
      <c r="AO159" s="225">
        <f>+VLOOKUP($E159,[2]Energy_Mix!$1:$1048576,AO$2,FALSE)</f>
        <v>3.7580913899999999E-2</v>
      </c>
    </row>
    <row r="160" spans="1:41" ht="15" customHeight="1" x14ac:dyDescent="0.25">
      <c r="A160" s="539"/>
      <c r="B160" s="537"/>
      <c r="C160" s="223"/>
      <c r="D160" s="223" t="s">
        <v>7</v>
      </c>
      <c r="E160" s="224" t="s">
        <v>279</v>
      </c>
      <c r="F160" s="225">
        <f>+VLOOKUP($E160,[2]Energy_Mix!$1:$1048576,F$2,FALSE)</f>
        <v>1.36621179E-2</v>
      </c>
      <c r="G160" s="225">
        <f>+VLOOKUP($E160,[2]Energy_Mix!$1:$1048576,G$2,FALSE)</f>
        <v>1.36621187E-2</v>
      </c>
      <c r="H160" s="225">
        <f>+VLOOKUP($E160,[2]Energy_Mix!$1:$1048576,H$2,FALSE)</f>
        <v>1.36621187E-2</v>
      </c>
      <c r="I160" s="225">
        <f>+VLOOKUP($E160,[2]Energy_Mix!$1:$1048576,I$2,FALSE)</f>
        <v>1.36621187E-2</v>
      </c>
      <c r="J160" s="225">
        <f>+VLOOKUP($E160,[2]Energy_Mix!$1:$1048576,J$2,FALSE)</f>
        <v>1.36621187E-2</v>
      </c>
      <c r="K160" s="225">
        <f>+VLOOKUP($E160,[2]Energy_Mix!$1:$1048576,K$2,FALSE)</f>
        <v>1.36621187E-2</v>
      </c>
      <c r="L160" s="225">
        <f>+VLOOKUP($E160,[2]Energy_Mix!$1:$1048576,L$2,FALSE)</f>
        <v>1.36621187E-2</v>
      </c>
      <c r="M160" s="225">
        <f>+VLOOKUP($E160,[2]Energy_Mix!$1:$1048576,M$2,FALSE)</f>
        <v>1.36621187E-2</v>
      </c>
      <c r="N160" s="225">
        <f>+VLOOKUP($E160,[2]Energy_Mix!$1:$1048576,N$2,FALSE)</f>
        <v>1.36621187E-2</v>
      </c>
      <c r="O160" s="225">
        <f>+VLOOKUP($E160,[2]Energy_Mix!$1:$1048576,O$2,FALSE)</f>
        <v>1.36621187E-2</v>
      </c>
      <c r="P160" s="225">
        <f>+VLOOKUP($E160,[2]Energy_Mix!$1:$1048576,P$2,FALSE)</f>
        <v>1.36621187E-2</v>
      </c>
      <c r="Q160" s="225">
        <f>+VLOOKUP($E160,[2]Energy_Mix!$1:$1048576,Q$2,FALSE)</f>
        <v>1.36621187E-2</v>
      </c>
      <c r="R160" s="225">
        <f>+VLOOKUP($E160,[2]Energy_Mix!$1:$1048576,R$2,FALSE)</f>
        <v>1.36621187E-2</v>
      </c>
      <c r="S160" s="225">
        <f>+VLOOKUP($E160,[2]Energy_Mix!$1:$1048576,S$2,FALSE)</f>
        <v>1.36621187E-2</v>
      </c>
      <c r="T160" s="225">
        <f>+VLOOKUP($E160,[2]Energy_Mix!$1:$1048576,T$2,FALSE)</f>
        <v>1.36621187E-2</v>
      </c>
      <c r="U160" s="225">
        <f>+VLOOKUP($E160,[2]Energy_Mix!$1:$1048576,U$2,FALSE)</f>
        <v>1.36621187E-2</v>
      </c>
      <c r="V160" s="225">
        <f>+VLOOKUP($E160,[2]Energy_Mix!$1:$1048576,V$2,FALSE)</f>
        <v>1.36621187E-2</v>
      </c>
      <c r="W160" s="225">
        <f>+VLOOKUP($E160,[2]Energy_Mix!$1:$1048576,W$2,FALSE)</f>
        <v>1.36621187E-2</v>
      </c>
      <c r="X160" s="225">
        <f>+VLOOKUP($E160,[2]Energy_Mix!$1:$1048576,X$2,FALSE)</f>
        <v>1.36621187E-2</v>
      </c>
      <c r="Y160" s="225">
        <f>+VLOOKUP($E160,[2]Energy_Mix!$1:$1048576,Y$2,FALSE)</f>
        <v>1.36621187E-2</v>
      </c>
      <c r="Z160" s="225">
        <f>+VLOOKUP($E160,[2]Energy_Mix!$1:$1048576,Z$2,FALSE)</f>
        <v>1.36621187E-2</v>
      </c>
      <c r="AA160" s="225">
        <f>+VLOOKUP($E160,[2]Energy_Mix!$1:$1048576,AA$2,FALSE)</f>
        <v>1.36621187E-2</v>
      </c>
      <c r="AB160" s="225">
        <f>+VLOOKUP($E160,[2]Energy_Mix!$1:$1048576,AB$2,FALSE)</f>
        <v>1.36621187E-2</v>
      </c>
      <c r="AC160" s="225">
        <f>+VLOOKUP($E160,[2]Energy_Mix!$1:$1048576,AC$2,FALSE)</f>
        <v>1.36621187E-2</v>
      </c>
      <c r="AD160" s="225">
        <f>+VLOOKUP($E160,[2]Energy_Mix!$1:$1048576,AD$2,FALSE)</f>
        <v>1.36621187E-2</v>
      </c>
      <c r="AE160" s="225">
        <f>+VLOOKUP($E160,[2]Energy_Mix!$1:$1048576,AE$2,FALSE)</f>
        <v>1.36621187E-2</v>
      </c>
      <c r="AF160" s="225">
        <f>+VLOOKUP($E160,[2]Energy_Mix!$1:$1048576,AF$2,FALSE)</f>
        <v>1.36621187E-2</v>
      </c>
      <c r="AG160" s="225">
        <f>+VLOOKUP($E160,[2]Energy_Mix!$1:$1048576,AG$2,FALSE)</f>
        <v>1.36621187E-2</v>
      </c>
      <c r="AH160" s="225">
        <f>+VLOOKUP($E160,[2]Energy_Mix!$1:$1048576,AH$2,FALSE)</f>
        <v>1.36621187E-2</v>
      </c>
      <c r="AI160" s="225">
        <f>+VLOOKUP($E160,[2]Energy_Mix!$1:$1048576,AI$2,FALSE)</f>
        <v>1.36621187E-2</v>
      </c>
      <c r="AJ160" s="225">
        <f>+VLOOKUP($E160,[2]Energy_Mix!$1:$1048576,AJ$2,FALSE)</f>
        <v>1.36621187E-2</v>
      </c>
      <c r="AK160" s="225">
        <f>+VLOOKUP($E160,[2]Energy_Mix!$1:$1048576,AK$2,FALSE)</f>
        <v>1.36621187E-2</v>
      </c>
      <c r="AL160" s="225">
        <f>+VLOOKUP($E160,[2]Energy_Mix!$1:$1048576,AL$2,FALSE)</f>
        <v>1.36621187E-2</v>
      </c>
      <c r="AM160" s="225">
        <f>+VLOOKUP($E160,[2]Energy_Mix!$1:$1048576,AM$2,FALSE)</f>
        <v>1.36621187E-2</v>
      </c>
      <c r="AN160" s="225">
        <f>+VLOOKUP($E160,[2]Energy_Mix!$1:$1048576,AN$2,FALSE)</f>
        <v>1.36621187E-2</v>
      </c>
      <c r="AO160" s="225">
        <f>+VLOOKUP($E160,[2]Energy_Mix!$1:$1048576,AO$2,FALSE)</f>
        <v>1.36621187E-2</v>
      </c>
    </row>
    <row r="161" spans="1:41" ht="15" customHeight="1" x14ac:dyDescent="0.25">
      <c r="A161" s="539"/>
      <c r="B161" s="537"/>
      <c r="C161" s="223"/>
      <c r="D161" s="223" t="s">
        <v>280</v>
      </c>
      <c r="E161" s="224" t="s">
        <v>281</v>
      </c>
      <c r="F161" s="225">
        <f>+VLOOKUP($E161,[2]Energy_Mix!$1:$1048576,F$2,FALSE)</f>
        <v>0.1051730505</v>
      </c>
      <c r="G161" s="225">
        <f>+VLOOKUP($E161,[2]Energy_Mix!$1:$1048576,G$2,FALSE)</f>
        <v>0.1051730566</v>
      </c>
      <c r="H161" s="225">
        <f>+VLOOKUP($E161,[2]Energy_Mix!$1:$1048576,H$2,FALSE)</f>
        <v>0.1051730566</v>
      </c>
      <c r="I161" s="225">
        <f>+VLOOKUP($E161,[2]Energy_Mix!$1:$1048576,I$2,FALSE)</f>
        <v>0.1051730566</v>
      </c>
      <c r="J161" s="225">
        <f>+VLOOKUP($E161,[2]Energy_Mix!$1:$1048576,J$2,FALSE)</f>
        <v>0.1051730566</v>
      </c>
      <c r="K161" s="225">
        <f>+VLOOKUP($E161,[2]Energy_Mix!$1:$1048576,K$2,FALSE)</f>
        <v>0.1051730566</v>
      </c>
      <c r="L161" s="225">
        <f>+VLOOKUP($E161,[2]Energy_Mix!$1:$1048576,L$2,FALSE)</f>
        <v>0.1051730566</v>
      </c>
      <c r="M161" s="225">
        <f>+VLOOKUP($E161,[2]Energy_Mix!$1:$1048576,M$2,FALSE)</f>
        <v>0.1051730566</v>
      </c>
      <c r="N161" s="225">
        <f>+VLOOKUP($E161,[2]Energy_Mix!$1:$1048576,N$2,FALSE)</f>
        <v>0.1051730566</v>
      </c>
      <c r="O161" s="225">
        <f>+VLOOKUP($E161,[2]Energy_Mix!$1:$1048576,O$2,FALSE)</f>
        <v>0.1051730566</v>
      </c>
      <c r="P161" s="225">
        <f>+VLOOKUP($E161,[2]Energy_Mix!$1:$1048576,P$2,FALSE)</f>
        <v>0.1051730566</v>
      </c>
      <c r="Q161" s="225">
        <f>+VLOOKUP($E161,[2]Energy_Mix!$1:$1048576,Q$2,FALSE)</f>
        <v>0.1051730566</v>
      </c>
      <c r="R161" s="225">
        <f>+VLOOKUP($E161,[2]Energy_Mix!$1:$1048576,R$2,FALSE)</f>
        <v>0.1051730566</v>
      </c>
      <c r="S161" s="225">
        <f>+VLOOKUP($E161,[2]Energy_Mix!$1:$1048576,S$2,FALSE)</f>
        <v>0.1051730566</v>
      </c>
      <c r="T161" s="225">
        <f>+VLOOKUP($E161,[2]Energy_Mix!$1:$1048576,T$2,FALSE)</f>
        <v>0.1051730566</v>
      </c>
      <c r="U161" s="225">
        <f>+VLOOKUP($E161,[2]Energy_Mix!$1:$1048576,U$2,FALSE)</f>
        <v>0.1051730566</v>
      </c>
      <c r="V161" s="225">
        <f>+VLOOKUP($E161,[2]Energy_Mix!$1:$1048576,V$2,FALSE)</f>
        <v>0.1051730566</v>
      </c>
      <c r="W161" s="225">
        <f>+VLOOKUP($E161,[2]Energy_Mix!$1:$1048576,W$2,FALSE)</f>
        <v>0.1051730566</v>
      </c>
      <c r="X161" s="225">
        <f>+VLOOKUP($E161,[2]Energy_Mix!$1:$1048576,X$2,FALSE)</f>
        <v>0.1051730566</v>
      </c>
      <c r="Y161" s="225">
        <f>+VLOOKUP($E161,[2]Energy_Mix!$1:$1048576,Y$2,FALSE)</f>
        <v>0.1051730566</v>
      </c>
      <c r="Z161" s="225">
        <f>+VLOOKUP($E161,[2]Energy_Mix!$1:$1048576,Z$2,FALSE)</f>
        <v>0.1051730566</v>
      </c>
      <c r="AA161" s="225">
        <f>+VLOOKUP($E161,[2]Energy_Mix!$1:$1048576,AA$2,FALSE)</f>
        <v>0.1051730566</v>
      </c>
      <c r="AB161" s="225">
        <f>+VLOOKUP($E161,[2]Energy_Mix!$1:$1048576,AB$2,FALSE)</f>
        <v>0.1051730566</v>
      </c>
      <c r="AC161" s="225">
        <f>+VLOOKUP($E161,[2]Energy_Mix!$1:$1048576,AC$2,FALSE)</f>
        <v>0.1051730566</v>
      </c>
      <c r="AD161" s="225">
        <f>+VLOOKUP($E161,[2]Energy_Mix!$1:$1048576,AD$2,FALSE)</f>
        <v>0.1051730566</v>
      </c>
      <c r="AE161" s="225">
        <f>+VLOOKUP($E161,[2]Energy_Mix!$1:$1048576,AE$2,FALSE)</f>
        <v>0.1051730566</v>
      </c>
      <c r="AF161" s="225">
        <f>+VLOOKUP($E161,[2]Energy_Mix!$1:$1048576,AF$2,FALSE)</f>
        <v>0.1051730566</v>
      </c>
      <c r="AG161" s="225">
        <f>+VLOOKUP($E161,[2]Energy_Mix!$1:$1048576,AG$2,FALSE)</f>
        <v>0.1051730566</v>
      </c>
      <c r="AH161" s="225">
        <f>+VLOOKUP($E161,[2]Energy_Mix!$1:$1048576,AH$2,FALSE)</f>
        <v>0.1051730566</v>
      </c>
      <c r="AI161" s="225">
        <f>+VLOOKUP($E161,[2]Energy_Mix!$1:$1048576,AI$2,FALSE)</f>
        <v>0.1051730566</v>
      </c>
      <c r="AJ161" s="225">
        <f>+VLOOKUP($E161,[2]Energy_Mix!$1:$1048576,AJ$2,FALSE)</f>
        <v>0.1051730566</v>
      </c>
      <c r="AK161" s="225">
        <f>+VLOOKUP($E161,[2]Energy_Mix!$1:$1048576,AK$2,FALSE)</f>
        <v>0.1051730566</v>
      </c>
      <c r="AL161" s="225">
        <f>+VLOOKUP($E161,[2]Energy_Mix!$1:$1048576,AL$2,FALSE)</f>
        <v>0.1051730566</v>
      </c>
      <c r="AM161" s="225">
        <f>+VLOOKUP($E161,[2]Energy_Mix!$1:$1048576,AM$2,FALSE)</f>
        <v>0.1051730566</v>
      </c>
      <c r="AN161" s="225">
        <f>+VLOOKUP($E161,[2]Energy_Mix!$1:$1048576,AN$2,FALSE)</f>
        <v>0.1051730566</v>
      </c>
      <c r="AO161" s="225">
        <f>+VLOOKUP($E161,[2]Energy_Mix!$1:$1048576,AO$2,FALSE)</f>
        <v>0.1051730566</v>
      </c>
    </row>
    <row r="162" spans="1:41" ht="15" customHeight="1" x14ac:dyDescent="0.25">
      <c r="A162" s="539"/>
      <c r="B162" s="537"/>
      <c r="C162" s="223"/>
      <c r="D162" s="223" t="s">
        <v>282</v>
      </c>
      <c r="E162" s="224" t="s">
        <v>283</v>
      </c>
      <c r="F162" s="225">
        <f>+VLOOKUP($E162,[2]Energy_Mix!$1:$1048576,F$2,FALSE)</f>
        <v>6.1515785400000002E-2</v>
      </c>
      <c r="G162" s="225">
        <f>+VLOOKUP($E162,[2]Energy_Mix!$1:$1048576,G$2,FALSE)</f>
        <v>6.1515789000000001E-2</v>
      </c>
      <c r="H162" s="225">
        <f>+VLOOKUP($E162,[2]Energy_Mix!$1:$1048576,H$2,FALSE)</f>
        <v>6.1515789000000001E-2</v>
      </c>
      <c r="I162" s="225">
        <f>+VLOOKUP($E162,[2]Energy_Mix!$1:$1048576,I$2,FALSE)</f>
        <v>6.1515789000000001E-2</v>
      </c>
      <c r="J162" s="225">
        <f>+VLOOKUP($E162,[2]Energy_Mix!$1:$1048576,J$2,FALSE)</f>
        <v>6.1515789000000001E-2</v>
      </c>
      <c r="K162" s="225">
        <f>+VLOOKUP($E162,[2]Energy_Mix!$1:$1048576,K$2,FALSE)</f>
        <v>6.1515789000000001E-2</v>
      </c>
      <c r="L162" s="225">
        <f>+VLOOKUP($E162,[2]Energy_Mix!$1:$1048576,L$2,FALSE)</f>
        <v>6.1515789000000001E-2</v>
      </c>
      <c r="M162" s="225">
        <f>+VLOOKUP($E162,[2]Energy_Mix!$1:$1048576,M$2,FALSE)</f>
        <v>6.1515789000000001E-2</v>
      </c>
      <c r="N162" s="225">
        <f>+VLOOKUP($E162,[2]Energy_Mix!$1:$1048576,N$2,FALSE)</f>
        <v>6.1515789000000001E-2</v>
      </c>
      <c r="O162" s="225">
        <f>+VLOOKUP($E162,[2]Energy_Mix!$1:$1048576,O$2,FALSE)</f>
        <v>6.1515789000000001E-2</v>
      </c>
      <c r="P162" s="225">
        <f>+VLOOKUP($E162,[2]Energy_Mix!$1:$1048576,P$2,FALSE)</f>
        <v>6.1515789000000001E-2</v>
      </c>
      <c r="Q162" s="225">
        <f>+VLOOKUP($E162,[2]Energy_Mix!$1:$1048576,Q$2,FALSE)</f>
        <v>6.1515789000000001E-2</v>
      </c>
      <c r="R162" s="225">
        <f>+VLOOKUP($E162,[2]Energy_Mix!$1:$1048576,R$2,FALSE)</f>
        <v>6.1515789000000001E-2</v>
      </c>
      <c r="S162" s="225">
        <f>+VLOOKUP($E162,[2]Energy_Mix!$1:$1048576,S$2,FALSE)</f>
        <v>6.1515789000000001E-2</v>
      </c>
      <c r="T162" s="225">
        <f>+VLOOKUP($E162,[2]Energy_Mix!$1:$1048576,T$2,FALSE)</f>
        <v>6.1515789000000001E-2</v>
      </c>
      <c r="U162" s="225">
        <f>+VLOOKUP($E162,[2]Energy_Mix!$1:$1048576,U$2,FALSE)</f>
        <v>6.1515789000000001E-2</v>
      </c>
      <c r="V162" s="225">
        <f>+VLOOKUP($E162,[2]Energy_Mix!$1:$1048576,V$2,FALSE)</f>
        <v>6.1515789000000001E-2</v>
      </c>
      <c r="W162" s="225">
        <f>+VLOOKUP($E162,[2]Energy_Mix!$1:$1048576,W$2,FALSE)</f>
        <v>6.1515789000000001E-2</v>
      </c>
      <c r="X162" s="225">
        <f>+VLOOKUP($E162,[2]Energy_Mix!$1:$1048576,X$2,FALSE)</f>
        <v>6.1515789000000001E-2</v>
      </c>
      <c r="Y162" s="225">
        <f>+VLOOKUP($E162,[2]Energy_Mix!$1:$1048576,Y$2,FALSE)</f>
        <v>6.1515789000000001E-2</v>
      </c>
      <c r="Z162" s="225">
        <f>+VLOOKUP($E162,[2]Energy_Mix!$1:$1048576,Z$2,FALSE)</f>
        <v>6.1515789000000001E-2</v>
      </c>
      <c r="AA162" s="225">
        <f>+VLOOKUP($E162,[2]Energy_Mix!$1:$1048576,AA$2,FALSE)</f>
        <v>6.1515789000000001E-2</v>
      </c>
      <c r="AB162" s="225">
        <f>+VLOOKUP($E162,[2]Energy_Mix!$1:$1048576,AB$2,FALSE)</f>
        <v>6.1515789000000001E-2</v>
      </c>
      <c r="AC162" s="225">
        <f>+VLOOKUP($E162,[2]Energy_Mix!$1:$1048576,AC$2,FALSE)</f>
        <v>6.1515789000000001E-2</v>
      </c>
      <c r="AD162" s="225">
        <f>+VLOOKUP($E162,[2]Energy_Mix!$1:$1048576,AD$2,FALSE)</f>
        <v>6.1515789000000001E-2</v>
      </c>
      <c r="AE162" s="225">
        <f>+VLOOKUP($E162,[2]Energy_Mix!$1:$1048576,AE$2,FALSE)</f>
        <v>6.1515789000000001E-2</v>
      </c>
      <c r="AF162" s="225">
        <f>+VLOOKUP($E162,[2]Energy_Mix!$1:$1048576,AF$2,FALSE)</f>
        <v>6.1515789000000001E-2</v>
      </c>
      <c r="AG162" s="225">
        <f>+VLOOKUP($E162,[2]Energy_Mix!$1:$1048576,AG$2,FALSE)</f>
        <v>6.1515789000000001E-2</v>
      </c>
      <c r="AH162" s="225">
        <f>+VLOOKUP($E162,[2]Energy_Mix!$1:$1048576,AH$2,FALSE)</f>
        <v>6.1515789000000001E-2</v>
      </c>
      <c r="AI162" s="225">
        <f>+VLOOKUP($E162,[2]Energy_Mix!$1:$1048576,AI$2,FALSE)</f>
        <v>6.1515789000000001E-2</v>
      </c>
      <c r="AJ162" s="225">
        <f>+VLOOKUP($E162,[2]Energy_Mix!$1:$1048576,AJ$2,FALSE)</f>
        <v>6.1515789000000001E-2</v>
      </c>
      <c r="AK162" s="225">
        <f>+VLOOKUP($E162,[2]Energy_Mix!$1:$1048576,AK$2,FALSE)</f>
        <v>6.1515789000000001E-2</v>
      </c>
      <c r="AL162" s="225">
        <f>+VLOOKUP($E162,[2]Energy_Mix!$1:$1048576,AL$2,FALSE)</f>
        <v>6.1515789000000001E-2</v>
      </c>
      <c r="AM162" s="225">
        <f>+VLOOKUP($E162,[2]Energy_Mix!$1:$1048576,AM$2,FALSE)</f>
        <v>6.1515789000000001E-2</v>
      </c>
      <c r="AN162" s="225">
        <f>+VLOOKUP($E162,[2]Energy_Mix!$1:$1048576,AN$2,FALSE)</f>
        <v>6.1515789000000001E-2</v>
      </c>
      <c r="AO162" s="225">
        <f>+VLOOKUP($E162,[2]Energy_Mix!$1:$1048576,AO$2,FALSE)</f>
        <v>6.1515789000000001E-2</v>
      </c>
    </row>
    <row r="163" spans="1:41" ht="15" customHeight="1" x14ac:dyDescent="0.25">
      <c r="A163" s="539"/>
      <c r="B163" s="537"/>
      <c r="C163" s="223"/>
      <c r="D163" s="223" t="s">
        <v>284</v>
      </c>
      <c r="E163" s="227" t="s">
        <v>285</v>
      </c>
      <c r="F163" s="228">
        <f>+VLOOKUP($E163,[2]Energy_Mix!$1:$1048576,F$2,FALSE)</f>
        <v>1.71800688E-3</v>
      </c>
      <c r="G163" s="228">
        <f>+VLOOKUP($E163,[2]Energy_Mix!$1:$1048576,G$2,FALSE)</f>
        <v>1.71800698E-3</v>
      </c>
      <c r="H163" s="228">
        <f>+VLOOKUP($E163,[2]Energy_Mix!$1:$1048576,H$2,FALSE)</f>
        <v>1.71800698E-3</v>
      </c>
      <c r="I163" s="228">
        <f>+VLOOKUP($E163,[2]Energy_Mix!$1:$1048576,I$2,FALSE)</f>
        <v>1.71800698E-3</v>
      </c>
      <c r="J163" s="228">
        <f>+VLOOKUP($E163,[2]Energy_Mix!$1:$1048576,J$2,FALSE)</f>
        <v>1.71800698E-3</v>
      </c>
      <c r="K163" s="228">
        <f>+VLOOKUP($E163,[2]Energy_Mix!$1:$1048576,K$2,FALSE)</f>
        <v>1.71800698E-3</v>
      </c>
      <c r="L163" s="228">
        <f>+VLOOKUP($E163,[2]Energy_Mix!$1:$1048576,L$2,FALSE)</f>
        <v>1.71800698E-3</v>
      </c>
      <c r="M163" s="228">
        <f>+VLOOKUP($E163,[2]Energy_Mix!$1:$1048576,M$2,FALSE)</f>
        <v>1.71800698E-3</v>
      </c>
      <c r="N163" s="228">
        <f>+VLOOKUP($E163,[2]Energy_Mix!$1:$1048576,N$2,FALSE)</f>
        <v>1.71800698E-3</v>
      </c>
      <c r="O163" s="228">
        <f>+VLOOKUP($E163,[2]Energy_Mix!$1:$1048576,O$2,FALSE)</f>
        <v>1.71800698E-3</v>
      </c>
      <c r="P163" s="228">
        <f>+VLOOKUP($E163,[2]Energy_Mix!$1:$1048576,P$2,FALSE)</f>
        <v>1.71800698E-3</v>
      </c>
      <c r="Q163" s="228">
        <f>+VLOOKUP($E163,[2]Energy_Mix!$1:$1048576,Q$2,FALSE)</f>
        <v>1.71800698E-3</v>
      </c>
      <c r="R163" s="228">
        <f>+VLOOKUP($E163,[2]Energy_Mix!$1:$1048576,R$2,FALSE)</f>
        <v>1.71800698E-3</v>
      </c>
      <c r="S163" s="228">
        <f>+VLOOKUP($E163,[2]Energy_Mix!$1:$1048576,S$2,FALSE)</f>
        <v>1.71800698E-3</v>
      </c>
      <c r="T163" s="228">
        <f>+VLOOKUP($E163,[2]Energy_Mix!$1:$1048576,T$2,FALSE)</f>
        <v>1.71800698E-3</v>
      </c>
      <c r="U163" s="228">
        <f>+VLOOKUP($E163,[2]Energy_Mix!$1:$1048576,U$2,FALSE)</f>
        <v>1.71800698E-3</v>
      </c>
      <c r="V163" s="228">
        <f>+VLOOKUP($E163,[2]Energy_Mix!$1:$1048576,V$2,FALSE)</f>
        <v>1.71800698E-3</v>
      </c>
      <c r="W163" s="228">
        <f>+VLOOKUP($E163,[2]Energy_Mix!$1:$1048576,W$2,FALSE)</f>
        <v>1.71800698E-3</v>
      </c>
      <c r="X163" s="228">
        <f>+VLOOKUP($E163,[2]Energy_Mix!$1:$1048576,X$2,FALSE)</f>
        <v>1.71800698E-3</v>
      </c>
      <c r="Y163" s="228">
        <f>+VLOOKUP($E163,[2]Energy_Mix!$1:$1048576,Y$2,FALSE)</f>
        <v>1.71800698E-3</v>
      </c>
      <c r="Z163" s="228">
        <f>+VLOOKUP($E163,[2]Energy_Mix!$1:$1048576,Z$2,FALSE)</f>
        <v>1.71800698E-3</v>
      </c>
      <c r="AA163" s="228">
        <f>+VLOOKUP($E163,[2]Energy_Mix!$1:$1048576,AA$2,FALSE)</f>
        <v>1.71800698E-3</v>
      </c>
      <c r="AB163" s="228">
        <f>+VLOOKUP($E163,[2]Energy_Mix!$1:$1048576,AB$2,FALSE)</f>
        <v>1.71800698E-3</v>
      </c>
      <c r="AC163" s="228">
        <f>+VLOOKUP($E163,[2]Energy_Mix!$1:$1048576,AC$2,FALSE)</f>
        <v>1.71800698E-3</v>
      </c>
      <c r="AD163" s="228">
        <f>+VLOOKUP($E163,[2]Energy_Mix!$1:$1048576,AD$2,FALSE)</f>
        <v>1.71800698E-3</v>
      </c>
      <c r="AE163" s="228">
        <f>+VLOOKUP($E163,[2]Energy_Mix!$1:$1048576,AE$2,FALSE)</f>
        <v>1.71800698E-3</v>
      </c>
      <c r="AF163" s="228">
        <f>+VLOOKUP($E163,[2]Energy_Mix!$1:$1048576,AF$2,FALSE)</f>
        <v>1.71800698E-3</v>
      </c>
      <c r="AG163" s="228">
        <f>+VLOOKUP($E163,[2]Energy_Mix!$1:$1048576,AG$2,FALSE)</f>
        <v>1.71800698E-3</v>
      </c>
      <c r="AH163" s="228">
        <f>+VLOOKUP($E163,[2]Energy_Mix!$1:$1048576,AH$2,FALSE)</f>
        <v>1.71800698E-3</v>
      </c>
      <c r="AI163" s="228">
        <f>+VLOOKUP($E163,[2]Energy_Mix!$1:$1048576,AI$2,FALSE)</f>
        <v>1.71800698E-3</v>
      </c>
      <c r="AJ163" s="228">
        <f>+VLOOKUP($E163,[2]Energy_Mix!$1:$1048576,AJ$2,FALSE)</f>
        <v>1.71800698E-3</v>
      </c>
      <c r="AK163" s="228">
        <f>+VLOOKUP($E163,[2]Energy_Mix!$1:$1048576,AK$2,FALSE)</f>
        <v>1.71800698E-3</v>
      </c>
      <c r="AL163" s="228">
        <f>+VLOOKUP($E163,[2]Energy_Mix!$1:$1048576,AL$2,FALSE)</f>
        <v>1.71800698E-3</v>
      </c>
      <c r="AM163" s="228">
        <f>+VLOOKUP($E163,[2]Energy_Mix!$1:$1048576,AM$2,FALSE)</f>
        <v>1.71800698E-3</v>
      </c>
      <c r="AN163" s="228">
        <f>+VLOOKUP($E163,[2]Energy_Mix!$1:$1048576,AN$2,FALSE)</f>
        <v>1.71800698E-3</v>
      </c>
      <c r="AO163" s="228">
        <f>+VLOOKUP($E163,[2]Energy_Mix!$1:$1048576,AO$2,FALSE)</f>
        <v>1.71800698E-3</v>
      </c>
    </row>
    <row r="164" spans="1:41" ht="15" customHeight="1" x14ac:dyDescent="0.25">
      <c r="A164" s="539"/>
      <c r="B164" s="537"/>
      <c r="C164" s="222" t="s">
        <v>286</v>
      </c>
      <c r="D164" s="223"/>
      <c r="E164" s="224"/>
      <c r="F164" s="220">
        <f>F165</f>
        <v>1</v>
      </c>
      <c r="G164" s="220">
        <f t="shared" ref="G164:AO164" si="6">G165</f>
        <v>1</v>
      </c>
      <c r="H164" s="220">
        <f t="shared" si="6"/>
        <v>1</v>
      </c>
      <c r="I164" s="220">
        <f t="shared" si="6"/>
        <v>1</v>
      </c>
      <c r="J164" s="220">
        <f t="shared" si="6"/>
        <v>1</v>
      </c>
      <c r="K164" s="220">
        <f t="shared" si="6"/>
        <v>1</v>
      </c>
      <c r="L164" s="220">
        <f t="shared" si="6"/>
        <v>1</v>
      </c>
      <c r="M164" s="220">
        <f t="shared" si="6"/>
        <v>1</v>
      </c>
      <c r="N164" s="220">
        <f t="shared" si="6"/>
        <v>1</v>
      </c>
      <c r="O164" s="220">
        <f t="shared" si="6"/>
        <v>1</v>
      </c>
      <c r="P164" s="220">
        <f t="shared" si="6"/>
        <v>1</v>
      </c>
      <c r="Q164" s="220">
        <f t="shared" si="6"/>
        <v>1</v>
      </c>
      <c r="R164" s="220">
        <f t="shared" si="6"/>
        <v>1</v>
      </c>
      <c r="S164" s="220">
        <f t="shared" si="6"/>
        <v>1</v>
      </c>
      <c r="T164" s="220">
        <f t="shared" si="6"/>
        <v>1</v>
      </c>
      <c r="U164" s="220">
        <f t="shared" si="6"/>
        <v>1</v>
      </c>
      <c r="V164" s="220">
        <f t="shared" si="6"/>
        <v>1</v>
      </c>
      <c r="W164" s="220">
        <f t="shared" si="6"/>
        <v>1</v>
      </c>
      <c r="X164" s="220">
        <f t="shared" si="6"/>
        <v>1</v>
      </c>
      <c r="Y164" s="220">
        <f t="shared" si="6"/>
        <v>1</v>
      </c>
      <c r="Z164" s="220">
        <f t="shared" si="6"/>
        <v>1</v>
      </c>
      <c r="AA164" s="220">
        <f t="shared" si="6"/>
        <v>1</v>
      </c>
      <c r="AB164" s="220">
        <f t="shared" si="6"/>
        <v>1</v>
      </c>
      <c r="AC164" s="220">
        <f t="shared" si="6"/>
        <v>1</v>
      </c>
      <c r="AD164" s="220">
        <f t="shared" si="6"/>
        <v>1</v>
      </c>
      <c r="AE164" s="220">
        <f t="shared" si="6"/>
        <v>1</v>
      </c>
      <c r="AF164" s="220">
        <f t="shared" si="6"/>
        <v>1</v>
      </c>
      <c r="AG164" s="220">
        <f t="shared" si="6"/>
        <v>1</v>
      </c>
      <c r="AH164" s="220">
        <f t="shared" si="6"/>
        <v>1</v>
      </c>
      <c r="AI164" s="220">
        <f t="shared" si="6"/>
        <v>1</v>
      </c>
      <c r="AJ164" s="220">
        <f t="shared" si="6"/>
        <v>1</v>
      </c>
      <c r="AK164" s="220">
        <f t="shared" si="6"/>
        <v>1</v>
      </c>
      <c r="AL164" s="220">
        <f t="shared" si="6"/>
        <v>1</v>
      </c>
      <c r="AM164" s="220">
        <f t="shared" si="6"/>
        <v>1</v>
      </c>
      <c r="AN164" s="220">
        <f t="shared" si="6"/>
        <v>1</v>
      </c>
      <c r="AO164" s="220">
        <f t="shared" si="6"/>
        <v>1</v>
      </c>
    </row>
    <row r="165" spans="1:41" ht="15" customHeight="1" x14ac:dyDescent="0.25">
      <c r="A165" s="539"/>
      <c r="B165" s="537"/>
      <c r="C165" s="223"/>
      <c r="D165" s="223" t="s">
        <v>282</v>
      </c>
      <c r="E165" s="224" t="s">
        <v>287</v>
      </c>
      <c r="F165" s="225">
        <f>+VLOOKUP($E165,[2]Energy_Mix!$1:$1048576,F$2,FALSE)</f>
        <v>1</v>
      </c>
      <c r="G165" s="225">
        <f>+VLOOKUP($E165,[2]Energy_Mix!$1:$1048576,G$2,FALSE)</f>
        <v>1</v>
      </c>
      <c r="H165" s="225">
        <f>+VLOOKUP($E165,[2]Energy_Mix!$1:$1048576,H$2,FALSE)</f>
        <v>1</v>
      </c>
      <c r="I165" s="225">
        <f>+VLOOKUP($E165,[2]Energy_Mix!$1:$1048576,I$2,FALSE)</f>
        <v>1</v>
      </c>
      <c r="J165" s="225">
        <f>+VLOOKUP($E165,[2]Energy_Mix!$1:$1048576,J$2,FALSE)</f>
        <v>1</v>
      </c>
      <c r="K165" s="225">
        <f>+VLOOKUP($E165,[2]Energy_Mix!$1:$1048576,K$2,FALSE)</f>
        <v>1</v>
      </c>
      <c r="L165" s="225">
        <f>+VLOOKUP($E165,[2]Energy_Mix!$1:$1048576,L$2,FALSE)</f>
        <v>1</v>
      </c>
      <c r="M165" s="225">
        <f>+VLOOKUP($E165,[2]Energy_Mix!$1:$1048576,M$2,FALSE)</f>
        <v>1</v>
      </c>
      <c r="N165" s="225">
        <f>+VLOOKUP($E165,[2]Energy_Mix!$1:$1048576,N$2,FALSE)</f>
        <v>1</v>
      </c>
      <c r="O165" s="225">
        <f>+VLOOKUP($E165,[2]Energy_Mix!$1:$1048576,O$2,FALSE)</f>
        <v>1</v>
      </c>
      <c r="P165" s="225">
        <f>+VLOOKUP($E165,[2]Energy_Mix!$1:$1048576,P$2,FALSE)</f>
        <v>1</v>
      </c>
      <c r="Q165" s="225">
        <f>+VLOOKUP($E165,[2]Energy_Mix!$1:$1048576,Q$2,FALSE)</f>
        <v>1</v>
      </c>
      <c r="R165" s="225">
        <f>+VLOOKUP($E165,[2]Energy_Mix!$1:$1048576,R$2,FALSE)</f>
        <v>1</v>
      </c>
      <c r="S165" s="225">
        <f>+VLOOKUP($E165,[2]Energy_Mix!$1:$1048576,S$2,FALSE)</f>
        <v>1</v>
      </c>
      <c r="T165" s="225">
        <f>+VLOOKUP($E165,[2]Energy_Mix!$1:$1048576,T$2,FALSE)</f>
        <v>1</v>
      </c>
      <c r="U165" s="225">
        <f>+VLOOKUP($E165,[2]Energy_Mix!$1:$1048576,U$2,FALSE)</f>
        <v>1</v>
      </c>
      <c r="V165" s="225">
        <f>+VLOOKUP($E165,[2]Energy_Mix!$1:$1048576,V$2,FALSE)</f>
        <v>1</v>
      </c>
      <c r="W165" s="225">
        <f>+VLOOKUP($E165,[2]Energy_Mix!$1:$1048576,W$2,FALSE)</f>
        <v>1</v>
      </c>
      <c r="X165" s="225">
        <f>+VLOOKUP($E165,[2]Energy_Mix!$1:$1048576,X$2,FALSE)</f>
        <v>1</v>
      </c>
      <c r="Y165" s="225">
        <f>+VLOOKUP($E165,[2]Energy_Mix!$1:$1048576,Y$2,FALSE)</f>
        <v>1</v>
      </c>
      <c r="Z165" s="225">
        <f>+VLOOKUP($E165,[2]Energy_Mix!$1:$1048576,Z$2,FALSE)</f>
        <v>1</v>
      </c>
      <c r="AA165" s="225">
        <f>+VLOOKUP($E165,[2]Energy_Mix!$1:$1048576,AA$2,FALSE)</f>
        <v>1</v>
      </c>
      <c r="AB165" s="225">
        <f>+VLOOKUP($E165,[2]Energy_Mix!$1:$1048576,AB$2,FALSE)</f>
        <v>1</v>
      </c>
      <c r="AC165" s="225">
        <f>+VLOOKUP($E165,[2]Energy_Mix!$1:$1048576,AC$2,FALSE)</f>
        <v>1</v>
      </c>
      <c r="AD165" s="225">
        <f>+VLOOKUP($E165,[2]Energy_Mix!$1:$1048576,AD$2,FALSE)</f>
        <v>1</v>
      </c>
      <c r="AE165" s="225">
        <f>+VLOOKUP($E165,[2]Energy_Mix!$1:$1048576,AE$2,FALSE)</f>
        <v>1</v>
      </c>
      <c r="AF165" s="225">
        <f>+VLOOKUP($E165,[2]Energy_Mix!$1:$1048576,AF$2,FALSE)</f>
        <v>1</v>
      </c>
      <c r="AG165" s="225">
        <f>+VLOOKUP($E165,[2]Energy_Mix!$1:$1048576,AG$2,FALSE)</f>
        <v>1</v>
      </c>
      <c r="AH165" s="225">
        <f>+VLOOKUP($E165,[2]Energy_Mix!$1:$1048576,AH$2,FALSE)</f>
        <v>1</v>
      </c>
      <c r="AI165" s="225">
        <f>+VLOOKUP($E165,[2]Energy_Mix!$1:$1048576,AI$2,FALSE)</f>
        <v>1</v>
      </c>
      <c r="AJ165" s="225">
        <f>+VLOOKUP($E165,[2]Energy_Mix!$1:$1048576,AJ$2,FALSE)</f>
        <v>1</v>
      </c>
      <c r="AK165" s="225">
        <f>+VLOOKUP($E165,[2]Energy_Mix!$1:$1048576,AK$2,FALSE)</f>
        <v>1</v>
      </c>
      <c r="AL165" s="225">
        <f>+VLOOKUP($E165,[2]Energy_Mix!$1:$1048576,AL$2,FALSE)</f>
        <v>1</v>
      </c>
      <c r="AM165" s="225">
        <f>+VLOOKUP($E165,[2]Energy_Mix!$1:$1048576,AM$2,FALSE)</f>
        <v>1</v>
      </c>
      <c r="AN165" s="225">
        <f>+VLOOKUP($E165,[2]Energy_Mix!$1:$1048576,AN$2,FALSE)</f>
        <v>1</v>
      </c>
      <c r="AO165" s="225">
        <f>+VLOOKUP($E165,[2]Energy_Mix!$1:$1048576,AO$2,FALSE)</f>
        <v>1</v>
      </c>
    </row>
    <row r="166" spans="1:41" ht="15" customHeight="1" x14ac:dyDescent="0.25">
      <c r="A166" s="539"/>
      <c r="B166" s="537"/>
      <c r="C166" s="222" t="s">
        <v>288</v>
      </c>
      <c r="D166" s="223"/>
      <c r="E166" s="224"/>
      <c r="F166" s="220">
        <f>SUM(F167:F168)</f>
        <v>1</v>
      </c>
      <c r="G166" s="220">
        <f t="shared" ref="G166:AO166" si="7">SUM(G167:G168)</f>
        <v>1</v>
      </c>
      <c r="H166" s="220">
        <f t="shared" si="7"/>
        <v>1</v>
      </c>
      <c r="I166" s="220">
        <f t="shared" si="7"/>
        <v>1</v>
      </c>
      <c r="J166" s="220">
        <f t="shared" si="7"/>
        <v>1</v>
      </c>
      <c r="K166" s="220">
        <f t="shared" si="7"/>
        <v>1</v>
      </c>
      <c r="L166" s="220">
        <f t="shared" si="7"/>
        <v>1</v>
      </c>
      <c r="M166" s="220">
        <f t="shared" si="7"/>
        <v>1</v>
      </c>
      <c r="N166" s="220">
        <f t="shared" si="7"/>
        <v>1</v>
      </c>
      <c r="O166" s="220">
        <f t="shared" si="7"/>
        <v>1</v>
      </c>
      <c r="P166" s="220">
        <f t="shared" si="7"/>
        <v>1</v>
      </c>
      <c r="Q166" s="220">
        <f t="shared" si="7"/>
        <v>1</v>
      </c>
      <c r="R166" s="220">
        <f t="shared" si="7"/>
        <v>1</v>
      </c>
      <c r="S166" s="220">
        <f t="shared" si="7"/>
        <v>1</v>
      </c>
      <c r="T166" s="220">
        <f t="shared" si="7"/>
        <v>1</v>
      </c>
      <c r="U166" s="220">
        <f t="shared" si="7"/>
        <v>1</v>
      </c>
      <c r="V166" s="220">
        <f t="shared" si="7"/>
        <v>1</v>
      </c>
      <c r="W166" s="220">
        <f t="shared" si="7"/>
        <v>1</v>
      </c>
      <c r="X166" s="220">
        <f t="shared" si="7"/>
        <v>1</v>
      </c>
      <c r="Y166" s="220">
        <f t="shared" si="7"/>
        <v>1</v>
      </c>
      <c r="Z166" s="220">
        <f t="shared" si="7"/>
        <v>1</v>
      </c>
      <c r="AA166" s="220">
        <f t="shared" si="7"/>
        <v>1</v>
      </c>
      <c r="AB166" s="220">
        <f t="shared" si="7"/>
        <v>1</v>
      </c>
      <c r="AC166" s="220">
        <f t="shared" si="7"/>
        <v>1</v>
      </c>
      <c r="AD166" s="220">
        <f t="shared" si="7"/>
        <v>1</v>
      </c>
      <c r="AE166" s="220">
        <f t="shared" si="7"/>
        <v>1</v>
      </c>
      <c r="AF166" s="220">
        <f t="shared" si="7"/>
        <v>1</v>
      </c>
      <c r="AG166" s="220">
        <f t="shared" si="7"/>
        <v>1</v>
      </c>
      <c r="AH166" s="220">
        <f t="shared" si="7"/>
        <v>1</v>
      </c>
      <c r="AI166" s="220">
        <f t="shared" si="7"/>
        <v>1</v>
      </c>
      <c r="AJ166" s="220">
        <f t="shared" si="7"/>
        <v>1</v>
      </c>
      <c r="AK166" s="220">
        <f t="shared" si="7"/>
        <v>1</v>
      </c>
      <c r="AL166" s="220">
        <f t="shared" si="7"/>
        <v>1</v>
      </c>
      <c r="AM166" s="220">
        <f t="shared" si="7"/>
        <v>1</v>
      </c>
      <c r="AN166" s="220">
        <f t="shared" si="7"/>
        <v>1</v>
      </c>
      <c r="AO166" s="220">
        <f t="shared" si="7"/>
        <v>1</v>
      </c>
    </row>
    <row r="167" spans="1:41" ht="15" customHeight="1" x14ac:dyDescent="0.25">
      <c r="A167" s="539"/>
      <c r="B167" s="537"/>
      <c r="C167" s="222"/>
      <c r="D167" s="223"/>
      <c r="E167" s="224" t="s">
        <v>289</v>
      </c>
      <c r="F167" s="225">
        <f>+VLOOKUP($E167,[2]Energy_Mix!$1:$1048576,F$2,FALSE)</f>
        <v>0.96802904320000005</v>
      </c>
      <c r="G167" s="225">
        <f>+VLOOKUP($E167,[2]Energy_Mix!$1:$1048576,G$2,FALSE)</f>
        <v>0.96802904320000005</v>
      </c>
      <c r="H167" s="225">
        <f>+VLOOKUP($E167,[2]Energy_Mix!$1:$1048576,H$2,FALSE)</f>
        <v>0.96802904320000005</v>
      </c>
      <c r="I167" s="225">
        <f>+VLOOKUP($E167,[2]Energy_Mix!$1:$1048576,I$2,FALSE)</f>
        <v>0.96802904320000005</v>
      </c>
      <c r="J167" s="225">
        <f>+VLOOKUP($E167,[2]Energy_Mix!$1:$1048576,J$2,FALSE)</f>
        <v>0.96802904320000005</v>
      </c>
      <c r="K167" s="225">
        <f>+VLOOKUP($E167,[2]Energy_Mix!$1:$1048576,K$2,FALSE)</f>
        <v>0.96802904320000005</v>
      </c>
      <c r="L167" s="225">
        <f>+VLOOKUP($E167,[2]Energy_Mix!$1:$1048576,L$2,FALSE)</f>
        <v>0.96802904320000005</v>
      </c>
      <c r="M167" s="225">
        <f>+VLOOKUP($E167,[2]Energy_Mix!$1:$1048576,M$2,FALSE)</f>
        <v>0.96802904320000005</v>
      </c>
      <c r="N167" s="225">
        <f>+VLOOKUP($E167,[2]Energy_Mix!$1:$1048576,N$2,FALSE)</f>
        <v>0.96802904320000005</v>
      </c>
      <c r="O167" s="225">
        <f>+VLOOKUP($E167,[2]Energy_Mix!$1:$1048576,O$2,FALSE)</f>
        <v>0.96802904320000005</v>
      </c>
      <c r="P167" s="225">
        <f>+VLOOKUP($E167,[2]Energy_Mix!$1:$1048576,P$2,FALSE)</f>
        <v>0.96802904320000005</v>
      </c>
      <c r="Q167" s="225">
        <f>+VLOOKUP($E167,[2]Energy_Mix!$1:$1048576,Q$2,FALSE)</f>
        <v>0.96802904320000005</v>
      </c>
      <c r="R167" s="225">
        <f>+VLOOKUP($E167,[2]Energy_Mix!$1:$1048576,R$2,FALSE)</f>
        <v>0.96802904320000005</v>
      </c>
      <c r="S167" s="225">
        <f>+VLOOKUP($E167,[2]Energy_Mix!$1:$1048576,S$2,FALSE)</f>
        <v>0.96802904320000005</v>
      </c>
      <c r="T167" s="225">
        <f>+VLOOKUP($E167,[2]Energy_Mix!$1:$1048576,T$2,FALSE)</f>
        <v>0.96802904320000005</v>
      </c>
      <c r="U167" s="225">
        <f>+VLOOKUP($E167,[2]Energy_Mix!$1:$1048576,U$2,FALSE)</f>
        <v>0.96802904320000005</v>
      </c>
      <c r="V167" s="225">
        <f>+VLOOKUP($E167,[2]Energy_Mix!$1:$1048576,V$2,FALSE)</f>
        <v>0.96802904320000005</v>
      </c>
      <c r="W167" s="225">
        <f>+VLOOKUP($E167,[2]Energy_Mix!$1:$1048576,W$2,FALSE)</f>
        <v>0.96802904320000005</v>
      </c>
      <c r="X167" s="225">
        <f>+VLOOKUP($E167,[2]Energy_Mix!$1:$1048576,X$2,FALSE)</f>
        <v>0.96802904320000005</v>
      </c>
      <c r="Y167" s="225">
        <f>+VLOOKUP($E167,[2]Energy_Mix!$1:$1048576,Y$2,FALSE)</f>
        <v>0.96802904320000005</v>
      </c>
      <c r="Z167" s="225">
        <f>+VLOOKUP($E167,[2]Energy_Mix!$1:$1048576,Z$2,FALSE)</f>
        <v>0.96802904320000005</v>
      </c>
      <c r="AA167" s="225">
        <f>+VLOOKUP($E167,[2]Energy_Mix!$1:$1048576,AA$2,FALSE)</f>
        <v>0.96802904320000005</v>
      </c>
      <c r="AB167" s="225">
        <f>+VLOOKUP($E167,[2]Energy_Mix!$1:$1048576,AB$2,FALSE)</f>
        <v>0.96802904320000005</v>
      </c>
      <c r="AC167" s="225">
        <f>+VLOOKUP($E167,[2]Energy_Mix!$1:$1048576,AC$2,FALSE)</f>
        <v>0.96802904320000005</v>
      </c>
      <c r="AD167" s="225">
        <f>+VLOOKUP($E167,[2]Energy_Mix!$1:$1048576,AD$2,FALSE)</f>
        <v>0.96802904320000005</v>
      </c>
      <c r="AE167" s="225">
        <f>+VLOOKUP($E167,[2]Energy_Mix!$1:$1048576,AE$2,FALSE)</f>
        <v>0.96802904320000005</v>
      </c>
      <c r="AF167" s="225">
        <f>+VLOOKUP($E167,[2]Energy_Mix!$1:$1048576,AF$2,FALSE)</f>
        <v>0.96802904320000005</v>
      </c>
      <c r="AG167" s="225">
        <f>+VLOOKUP($E167,[2]Energy_Mix!$1:$1048576,AG$2,FALSE)</f>
        <v>0.96802904320000005</v>
      </c>
      <c r="AH167" s="225">
        <f>+VLOOKUP($E167,[2]Energy_Mix!$1:$1048576,AH$2,FALSE)</f>
        <v>0.96802904320000005</v>
      </c>
      <c r="AI167" s="225">
        <f>+VLOOKUP($E167,[2]Energy_Mix!$1:$1048576,AI$2,FALSE)</f>
        <v>0.96802904320000005</v>
      </c>
      <c r="AJ167" s="225">
        <f>+VLOOKUP($E167,[2]Energy_Mix!$1:$1048576,AJ$2,FALSE)</f>
        <v>0.96802904320000005</v>
      </c>
      <c r="AK167" s="225">
        <f>+VLOOKUP($E167,[2]Energy_Mix!$1:$1048576,AK$2,FALSE)</f>
        <v>0.96802904320000005</v>
      </c>
      <c r="AL167" s="225">
        <f>+VLOOKUP($E167,[2]Energy_Mix!$1:$1048576,AL$2,FALSE)</f>
        <v>0.96802904320000005</v>
      </c>
      <c r="AM167" s="225">
        <f>+VLOOKUP($E167,[2]Energy_Mix!$1:$1048576,AM$2,FALSE)</f>
        <v>0.96802904320000005</v>
      </c>
      <c r="AN167" s="225">
        <f>+VLOOKUP($E167,[2]Energy_Mix!$1:$1048576,AN$2,FALSE)</f>
        <v>0.96802904320000005</v>
      </c>
      <c r="AO167" s="225">
        <f>+VLOOKUP($E167,[2]Energy_Mix!$1:$1048576,AO$2,FALSE)</f>
        <v>0.96802904320000005</v>
      </c>
    </row>
    <row r="168" spans="1:41" ht="15" customHeight="1" x14ac:dyDescent="0.25">
      <c r="A168" s="539"/>
      <c r="B168" s="537"/>
      <c r="C168" s="222"/>
      <c r="D168" s="223"/>
      <c r="E168" s="224" t="s">
        <v>290</v>
      </c>
      <c r="F168" s="225">
        <f>+VLOOKUP($E168,[2]Energy_Mix!$1:$1048576,F$2,FALSE)</f>
        <v>3.1970956799999999E-2</v>
      </c>
      <c r="G168" s="225">
        <f>+VLOOKUP($E168,[2]Energy_Mix!$1:$1048576,G$2,FALSE)</f>
        <v>3.1970956799999999E-2</v>
      </c>
      <c r="H168" s="225">
        <f>+VLOOKUP($E168,[2]Energy_Mix!$1:$1048576,H$2,FALSE)</f>
        <v>3.1970956799999999E-2</v>
      </c>
      <c r="I168" s="225">
        <f>+VLOOKUP($E168,[2]Energy_Mix!$1:$1048576,I$2,FALSE)</f>
        <v>3.1970956799999999E-2</v>
      </c>
      <c r="J168" s="225">
        <f>+VLOOKUP($E168,[2]Energy_Mix!$1:$1048576,J$2,FALSE)</f>
        <v>3.1970956799999999E-2</v>
      </c>
      <c r="K168" s="225">
        <f>+VLOOKUP($E168,[2]Energy_Mix!$1:$1048576,K$2,FALSE)</f>
        <v>3.1970956799999999E-2</v>
      </c>
      <c r="L168" s="225">
        <f>+VLOOKUP($E168,[2]Energy_Mix!$1:$1048576,L$2,FALSE)</f>
        <v>3.1970956799999999E-2</v>
      </c>
      <c r="M168" s="225">
        <f>+VLOOKUP($E168,[2]Energy_Mix!$1:$1048576,M$2,FALSE)</f>
        <v>3.1970956799999999E-2</v>
      </c>
      <c r="N168" s="225">
        <f>+VLOOKUP($E168,[2]Energy_Mix!$1:$1048576,N$2,FALSE)</f>
        <v>3.1970956799999999E-2</v>
      </c>
      <c r="O168" s="225">
        <f>+VLOOKUP($E168,[2]Energy_Mix!$1:$1048576,O$2,FALSE)</f>
        <v>3.1970956799999999E-2</v>
      </c>
      <c r="P168" s="225">
        <f>+VLOOKUP($E168,[2]Energy_Mix!$1:$1048576,P$2,FALSE)</f>
        <v>3.1970956799999999E-2</v>
      </c>
      <c r="Q168" s="225">
        <f>+VLOOKUP($E168,[2]Energy_Mix!$1:$1048576,Q$2,FALSE)</f>
        <v>3.1970956799999999E-2</v>
      </c>
      <c r="R168" s="225">
        <f>+VLOOKUP($E168,[2]Energy_Mix!$1:$1048576,R$2,FALSE)</f>
        <v>3.1970956799999999E-2</v>
      </c>
      <c r="S168" s="225">
        <f>+VLOOKUP($E168,[2]Energy_Mix!$1:$1048576,S$2,FALSE)</f>
        <v>3.1970956799999999E-2</v>
      </c>
      <c r="T168" s="225">
        <f>+VLOOKUP($E168,[2]Energy_Mix!$1:$1048576,T$2,FALSE)</f>
        <v>3.1970956799999999E-2</v>
      </c>
      <c r="U168" s="225">
        <f>+VLOOKUP($E168,[2]Energy_Mix!$1:$1048576,U$2,FALSE)</f>
        <v>3.1970956799999999E-2</v>
      </c>
      <c r="V168" s="225">
        <f>+VLOOKUP($E168,[2]Energy_Mix!$1:$1048576,V$2,FALSE)</f>
        <v>3.1970956799999999E-2</v>
      </c>
      <c r="W168" s="225">
        <f>+VLOOKUP($E168,[2]Energy_Mix!$1:$1048576,W$2,FALSE)</f>
        <v>3.1970956799999999E-2</v>
      </c>
      <c r="X168" s="225">
        <f>+VLOOKUP($E168,[2]Energy_Mix!$1:$1048576,X$2,FALSE)</f>
        <v>3.1970956799999999E-2</v>
      </c>
      <c r="Y168" s="225">
        <f>+VLOOKUP($E168,[2]Energy_Mix!$1:$1048576,Y$2,FALSE)</f>
        <v>3.1970956799999999E-2</v>
      </c>
      <c r="Z168" s="225">
        <f>+VLOOKUP($E168,[2]Energy_Mix!$1:$1048576,Z$2,FALSE)</f>
        <v>3.1970956799999999E-2</v>
      </c>
      <c r="AA168" s="225">
        <f>+VLOOKUP($E168,[2]Energy_Mix!$1:$1048576,AA$2,FALSE)</f>
        <v>3.1970956799999999E-2</v>
      </c>
      <c r="AB168" s="225">
        <f>+VLOOKUP($E168,[2]Energy_Mix!$1:$1048576,AB$2,FALSE)</f>
        <v>3.1970956799999999E-2</v>
      </c>
      <c r="AC168" s="225">
        <f>+VLOOKUP($E168,[2]Energy_Mix!$1:$1048576,AC$2,FALSE)</f>
        <v>3.1970956799999999E-2</v>
      </c>
      <c r="AD168" s="225">
        <f>+VLOOKUP($E168,[2]Energy_Mix!$1:$1048576,AD$2,FALSE)</f>
        <v>3.1970956799999999E-2</v>
      </c>
      <c r="AE168" s="225">
        <f>+VLOOKUP($E168,[2]Energy_Mix!$1:$1048576,AE$2,FALSE)</f>
        <v>3.1970956799999999E-2</v>
      </c>
      <c r="AF168" s="225">
        <f>+VLOOKUP($E168,[2]Energy_Mix!$1:$1048576,AF$2,FALSE)</f>
        <v>3.1970956799999999E-2</v>
      </c>
      <c r="AG168" s="225">
        <f>+VLOOKUP($E168,[2]Energy_Mix!$1:$1048576,AG$2,FALSE)</f>
        <v>3.1970956799999999E-2</v>
      </c>
      <c r="AH168" s="225">
        <f>+VLOOKUP($E168,[2]Energy_Mix!$1:$1048576,AH$2,FALSE)</f>
        <v>3.1970956799999999E-2</v>
      </c>
      <c r="AI168" s="225">
        <f>+VLOOKUP($E168,[2]Energy_Mix!$1:$1048576,AI$2,FALSE)</f>
        <v>3.1970956799999999E-2</v>
      </c>
      <c r="AJ168" s="225">
        <f>+VLOOKUP($E168,[2]Energy_Mix!$1:$1048576,AJ$2,FALSE)</f>
        <v>3.1970956799999999E-2</v>
      </c>
      <c r="AK168" s="225">
        <f>+VLOOKUP($E168,[2]Energy_Mix!$1:$1048576,AK$2,FALSE)</f>
        <v>3.1970956799999999E-2</v>
      </c>
      <c r="AL168" s="225">
        <f>+VLOOKUP($E168,[2]Energy_Mix!$1:$1048576,AL$2,FALSE)</f>
        <v>3.1970956799999999E-2</v>
      </c>
      <c r="AM168" s="225">
        <f>+VLOOKUP($E168,[2]Energy_Mix!$1:$1048576,AM$2,FALSE)</f>
        <v>3.1970956799999999E-2</v>
      </c>
      <c r="AN168" s="225">
        <f>+VLOOKUP($E168,[2]Energy_Mix!$1:$1048576,AN$2,FALSE)</f>
        <v>3.1970956799999999E-2</v>
      </c>
      <c r="AO168" s="225">
        <f>+VLOOKUP($E168,[2]Energy_Mix!$1:$1048576,AO$2,FALSE)</f>
        <v>3.1970956799999999E-2</v>
      </c>
    </row>
    <row r="169" spans="1:41" ht="15" customHeight="1" x14ac:dyDescent="0.25">
      <c r="A169" s="539"/>
      <c r="B169" s="537"/>
      <c r="C169" s="222" t="s">
        <v>291</v>
      </c>
      <c r="D169" s="223"/>
      <c r="E169" s="224"/>
      <c r="F169" s="220">
        <f>SUM(F170:F171)</f>
        <v>0.99999999998599998</v>
      </c>
      <c r="G169" s="220">
        <f t="shared" ref="G169:AO169" si="8">SUM(G170:G171)</f>
        <v>0.99999999998599998</v>
      </c>
      <c r="H169" s="220">
        <f t="shared" si="8"/>
        <v>0.99999999998599998</v>
      </c>
      <c r="I169" s="220">
        <f t="shared" si="8"/>
        <v>0.99999999998599998</v>
      </c>
      <c r="J169" s="220">
        <f t="shared" si="8"/>
        <v>0.99999999998599998</v>
      </c>
      <c r="K169" s="220">
        <f t="shared" si="8"/>
        <v>0.99999999998599998</v>
      </c>
      <c r="L169" s="220">
        <f t="shared" si="8"/>
        <v>0.99999999998599998</v>
      </c>
      <c r="M169" s="220">
        <f t="shared" si="8"/>
        <v>0.99999999998599998</v>
      </c>
      <c r="N169" s="220">
        <f t="shared" si="8"/>
        <v>0.99999999998599998</v>
      </c>
      <c r="O169" s="220">
        <f t="shared" si="8"/>
        <v>0.99999999998599998</v>
      </c>
      <c r="P169" s="220">
        <f t="shared" si="8"/>
        <v>0.99999999998599998</v>
      </c>
      <c r="Q169" s="220">
        <f t="shared" si="8"/>
        <v>0.99999999998599998</v>
      </c>
      <c r="R169" s="220">
        <f t="shared" si="8"/>
        <v>0.99999999998599998</v>
      </c>
      <c r="S169" s="220">
        <f t="shared" si="8"/>
        <v>0.99999999998599998</v>
      </c>
      <c r="T169" s="220">
        <f t="shared" si="8"/>
        <v>0.99999999998599998</v>
      </c>
      <c r="U169" s="220">
        <f t="shared" si="8"/>
        <v>0.99999999998599998</v>
      </c>
      <c r="V169" s="220">
        <f t="shared" si="8"/>
        <v>0.99999999998599998</v>
      </c>
      <c r="W169" s="220">
        <f t="shared" si="8"/>
        <v>0.99999999998599998</v>
      </c>
      <c r="X169" s="220">
        <f t="shared" si="8"/>
        <v>0.99999999998599998</v>
      </c>
      <c r="Y169" s="220">
        <f t="shared" si="8"/>
        <v>0.99999999998599998</v>
      </c>
      <c r="Z169" s="220">
        <f t="shared" si="8"/>
        <v>0.99999999998599998</v>
      </c>
      <c r="AA169" s="220">
        <f t="shared" si="8"/>
        <v>0.99999999998599998</v>
      </c>
      <c r="AB169" s="220">
        <f t="shared" si="8"/>
        <v>0.99999999998599998</v>
      </c>
      <c r="AC169" s="220">
        <f t="shared" si="8"/>
        <v>0.99999999998599998</v>
      </c>
      <c r="AD169" s="220">
        <f t="shared" si="8"/>
        <v>0.99999999998599998</v>
      </c>
      <c r="AE169" s="220">
        <f t="shared" si="8"/>
        <v>0.99999999998599998</v>
      </c>
      <c r="AF169" s="220">
        <f t="shared" si="8"/>
        <v>0.99999999998599998</v>
      </c>
      <c r="AG169" s="220">
        <f t="shared" si="8"/>
        <v>0.99999999998599998</v>
      </c>
      <c r="AH169" s="220">
        <f t="shared" si="8"/>
        <v>0.99999999998599998</v>
      </c>
      <c r="AI169" s="220">
        <f t="shared" si="8"/>
        <v>0.99999999998599998</v>
      </c>
      <c r="AJ169" s="220">
        <f t="shared" si="8"/>
        <v>0.99999999998599998</v>
      </c>
      <c r="AK169" s="220">
        <f t="shared" si="8"/>
        <v>0.99999999998599998</v>
      </c>
      <c r="AL169" s="220">
        <f t="shared" si="8"/>
        <v>0.99999999998599998</v>
      </c>
      <c r="AM169" s="220">
        <f t="shared" si="8"/>
        <v>0.99999999998599998</v>
      </c>
      <c r="AN169" s="220">
        <f t="shared" si="8"/>
        <v>0.99999999998599998</v>
      </c>
      <c r="AO169" s="220">
        <f t="shared" si="8"/>
        <v>0.99999999998599998</v>
      </c>
    </row>
    <row r="170" spans="1:41" ht="15" customHeight="1" x14ac:dyDescent="0.25">
      <c r="A170" s="539"/>
      <c r="B170" s="537"/>
      <c r="C170" s="223"/>
      <c r="D170" s="223"/>
      <c r="E170" s="224" t="s">
        <v>292</v>
      </c>
      <c r="F170" s="225">
        <f>+VLOOKUP($E170,[2]Energy_Mix!$1:$1048576,F$2,FALSE)</f>
        <v>0.99989726089999997</v>
      </c>
      <c r="G170" s="225">
        <f>+VLOOKUP($E170,[2]Energy_Mix!$1:$1048576,G$2,FALSE)</f>
        <v>0.99989726089999997</v>
      </c>
      <c r="H170" s="225">
        <f>+VLOOKUP($E170,[2]Energy_Mix!$1:$1048576,H$2,FALSE)</f>
        <v>0.99989726089999997</v>
      </c>
      <c r="I170" s="225">
        <f>+VLOOKUP($E170,[2]Energy_Mix!$1:$1048576,I$2,FALSE)</f>
        <v>0.99989726089999997</v>
      </c>
      <c r="J170" s="225">
        <f>+VLOOKUP($E170,[2]Energy_Mix!$1:$1048576,J$2,FALSE)</f>
        <v>0.99989726089999997</v>
      </c>
      <c r="K170" s="225">
        <f>+VLOOKUP($E170,[2]Energy_Mix!$1:$1048576,K$2,FALSE)</f>
        <v>0.99989726089999997</v>
      </c>
      <c r="L170" s="225">
        <f>+VLOOKUP($E170,[2]Energy_Mix!$1:$1048576,L$2,FALSE)</f>
        <v>0.99989726089999997</v>
      </c>
      <c r="M170" s="225">
        <f>+VLOOKUP($E170,[2]Energy_Mix!$1:$1048576,M$2,FALSE)</f>
        <v>0.99989726089999997</v>
      </c>
      <c r="N170" s="225">
        <f>+VLOOKUP($E170,[2]Energy_Mix!$1:$1048576,N$2,FALSE)</f>
        <v>0.99989726089999997</v>
      </c>
      <c r="O170" s="225">
        <f>+VLOOKUP($E170,[2]Energy_Mix!$1:$1048576,O$2,FALSE)</f>
        <v>0.99989726089999997</v>
      </c>
      <c r="P170" s="225">
        <f>+VLOOKUP($E170,[2]Energy_Mix!$1:$1048576,P$2,FALSE)</f>
        <v>0.99989726089999997</v>
      </c>
      <c r="Q170" s="225">
        <f>+VLOOKUP($E170,[2]Energy_Mix!$1:$1048576,Q$2,FALSE)</f>
        <v>0.99989726089999997</v>
      </c>
      <c r="R170" s="225">
        <f>+VLOOKUP($E170,[2]Energy_Mix!$1:$1048576,R$2,FALSE)</f>
        <v>0.99989726089999997</v>
      </c>
      <c r="S170" s="225">
        <f>+VLOOKUP($E170,[2]Energy_Mix!$1:$1048576,S$2,FALSE)</f>
        <v>0.99989726089999997</v>
      </c>
      <c r="T170" s="225">
        <f>+VLOOKUP($E170,[2]Energy_Mix!$1:$1048576,T$2,FALSE)</f>
        <v>0.99989726089999997</v>
      </c>
      <c r="U170" s="225">
        <f>+VLOOKUP($E170,[2]Energy_Mix!$1:$1048576,U$2,FALSE)</f>
        <v>0.99989726089999997</v>
      </c>
      <c r="V170" s="225">
        <f>+VLOOKUP($E170,[2]Energy_Mix!$1:$1048576,V$2,FALSE)</f>
        <v>0.99989726089999997</v>
      </c>
      <c r="W170" s="225">
        <f>+VLOOKUP($E170,[2]Energy_Mix!$1:$1048576,W$2,FALSE)</f>
        <v>0.99989726089999997</v>
      </c>
      <c r="X170" s="225">
        <f>+VLOOKUP($E170,[2]Energy_Mix!$1:$1048576,X$2,FALSE)</f>
        <v>0.99989726089999997</v>
      </c>
      <c r="Y170" s="225">
        <f>+VLOOKUP($E170,[2]Energy_Mix!$1:$1048576,Y$2,FALSE)</f>
        <v>0.99989726089999997</v>
      </c>
      <c r="Z170" s="225">
        <f>+VLOOKUP($E170,[2]Energy_Mix!$1:$1048576,Z$2,FALSE)</f>
        <v>0.99989726089999997</v>
      </c>
      <c r="AA170" s="225">
        <f>+VLOOKUP($E170,[2]Energy_Mix!$1:$1048576,AA$2,FALSE)</f>
        <v>0.99989726089999997</v>
      </c>
      <c r="AB170" s="225">
        <f>+VLOOKUP($E170,[2]Energy_Mix!$1:$1048576,AB$2,FALSE)</f>
        <v>0.99989726089999997</v>
      </c>
      <c r="AC170" s="225">
        <f>+VLOOKUP($E170,[2]Energy_Mix!$1:$1048576,AC$2,FALSE)</f>
        <v>0.99989726089999997</v>
      </c>
      <c r="AD170" s="225">
        <f>+VLOOKUP($E170,[2]Energy_Mix!$1:$1048576,AD$2,FALSE)</f>
        <v>0.99989726089999997</v>
      </c>
      <c r="AE170" s="225">
        <f>+VLOOKUP($E170,[2]Energy_Mix!$1:$1048576,AE$2,FALSE)</f>
        <v>0.99989726089999997</v>
      </c>
      <c r="AF170" s="225">
        <f>+VLOOKUP($E170,[2]Energy_Mix!$1:$1048576,AF$2,FALSE)</f>
        <v>0.99989726089999997</v>
      </c>
      <c r="AG170" s="225">
        <f>+VLOOKUP($E170,[2]Energy_Mix!$1:$1048576,AG$2,FALSE)</f>
        <v>0.99989726089999997</v>
      </c>
      <c r="AH170" s="225">
        <f>+VLOOKUP($E170,[2]Energy_Mix!$1:$1048576,AH$2,FALSE)</f>
        <v>0.99989726089999997</v>
      </c>
      <c r="AI170" s="225">
        <f>+VLOOKUP($E170,[2]Energy_Mix!$1:$1048576,AI$2,FALSE)</f>
        <v>0.99989726089999997</v>
      </c>
      <c r="AJ170" s="225">
        <f>+VLOOKUP($E170,[2]Energy_Mix!$1:$1048576,AJ$2,FALSE)</f>
        <v>0.99989726089999997</v>
      </c>
      <c r="AK170" s="225">
        <f>+VLOOKUP($E170,[2]Energy_Mix!$1:$1048576,AK$2,FALSE)</f>
        <v>0.99989726089999997</v>
      </c>
      <c r="AL170" s="225">
        <f>+VLOOKUP($E170,[2]Energy_Mix!$1:$1048576,AL$2,FALSE)</f>
        <v>0.99989726089999997</v>
      </c>
      <c r="AM170" s="225">
        <f>+VLOOKUP($E170,[2]Energy_Mix!$1:$1048576,AM$2,FALSE)</f>
        <v>0.99989726089999997</v>
      </c>
      <c r="AN170" s="225">
        <f>+VLOOKUP($E170,[2]Energy_Mix!$1:$1048576,AN$2,FALSE)</f>
        <v>0.99989726089999997</v>
      </c>
      <c r="AO170" s="225">
        <f>+VLOOKUP($E170,[2]Energy_Mix!$1:$1048576,AO$2,FALSE)</f>
        <v>0.99989726089999997</v>
      </c>
    </row>
    <row r="171" spans="1:41" ht="15" customHeight="1" x14ac:dyDescent="0.25">
      <c r="A171" s="539"/>
      <c r="B171" s="537"/>
      <c r="C171" s="229"/>
      <c r="D171" s="229"/>
      <c r="E171" s="230" t="s">
        <v>293</v>
      </c>
      <c r="F171" s="231">
        <f>+VLOOKUP($E171,[2]Energy_Mix!$1:$1048576,F$2,FALSE)</f>
        <v>1.02739086E-4</v>
      </c>
      <c r="G171" s="231">
        <f>+VLOOKUP($E171,[2]Energy_Mix!$1:$1048576,G$2,FALSE)</f>
        <v>1.02739086E-4</v>
      </c>
      <c r="H171" s="231">
        <f>+VLOOKUP($E171,[2]Energy_Mix!$1:$1048576,H$2,FALSE)</f>
        <v>1.02739086E-4</v>
      </c>
      <c r="I171" s="231">
        <f>+VLOOKUP($E171,[2]Energy_Mix!$1:$1048576,I$2,FALSE)</f>
        <v>1.02739086E-4</v>
      </c>
      <c r="J171" s="231">
        <f>+VLOOKUP($E171,[2]Energy_Mix!$1:$1048576,J$2,FALSE)</f>
        <v>1.02739086E-4</v>
      </c>
      <c r="K171" s="231">
        <f>+VLOOKUP($E171,[2]Energy_Mix!$1:$1048576,K$2,FALSE)</f>
        <v>1.02739086E-4</v>
      </c>
      <c r="L171" s="231">
        <f>+VLOOKUP($E171,[2]Energy_Mix!$1:$1048576,L$2,FALSE)</f>
        <v>1.02739086E-4</v>
      </c>
      <c r="M171" s="231">
        <f>+VLOOKUP($E171,[2]Energy_Mix!$1:$1048576,M$2,FALSE)</f>
        <v>1.02739086E-4</v>
      </c>
      <c r="N171" s="231">
        <f>+VLOOKUP($E171,[2]Energy_Mix!$1:$1048576,N$2,FALSE)</f>
        <v>1.02739086E-4</v>
      </c>
      <c r="O171" s="231">
        <f>+VLOOKUP($E171,[2]Energy_Mix!$1:$1048576,O$2,FALSE)</f>
        <v>1.02739086E-4</v>
      </c>
      <c r="P171" s="231">
        <f>+VLOOKUP($E171,[2]Energy_Mix!$1:$1048576,P$2,FALSE)</f>
        <v>1.02739086E-4</v>
      </c>
      <c r="Q171" s="231">
        <f>+VLOOKUP($E171,[2]Energy_Mix!$1:$1048576,Q$2,FALSE)</f>
        <v>1.02739086E-4</v>
      </c>
      <c r="R171" s="231">
        <f>+VLOOKUP($E171,[2]Energy_Mix!$1:$1048576,R$2,FALSE)</f>
        <v>1.02739086E-4</v>
      </c>
      <c r="S171" s="231">
        <f>+VLOOKUP($E171,[2]Energy_Mix!$1:$1048576,S$2,FALSE)</f>
        <v>1.02739086E-4</v>
      </c>
      <c r="T171" s="231">
        <f>+VLOOKUP($E171,[2]Energy_Mix!$1:$1048576,T$2,FALSE)</f>
        <v>1.02739086E-4</v>
      </c>
      <c r="U171" s="231">
        <f>+VLOOKUP($E171,[2]Energy_Mix!$1:$1048576,U$2,FALSE)</f>
        <v>1.02739086E-4</v>
      </c>
      <c r="V171" s="231">
        <f>+VLOOKUP($E171,[2]Energy_Mix!$1:$1048576,V$2,FALSE)</f>
        <v>1.02739086E-4</v>
      </c>
      <c r="W171" s="231">
        <f>+VLOOKUP($E171,[2]Energy_Mix!$1:$1048576,W$2,FALSE)</f>
        <v>1.02739086E-4</v>
      </c>
      <c r="X171" s="231">
        <f>+VLOOKUP($E171,[2]Energy_Mix!$1:$1048576,X$2,FALSE)</f>
        <v>1.02739086E-4</v>
      </c>
      <c r="Y171" s="231">
        <f>+VLOOKUP($E171,[2]Energy_Mix!$1:$1048576,Y$2,FALSE)</f>
        <v>1.02739086E-4</v>
      </c>
      <c r="Z171" s="231">
        <f>+VLOOKUP($E171,[2]Energy_Mix!$1:$1048576,Z$2,FALSE)</f>
        <v>1.02739086E-4</v>
      </c>
      <c r="AA171" s="231">
        <f>+VLOOKUP($E171,[2]Energy_Mix!$1:$1048576,AA$2,FALSE)</f>
        <v>1.02739086E-4</v>
      </c>
      <c r="AB171" s="231">
        <f>+VLOOKUP($E171,[2]Energy_Mix!$1:$1048576,AB$2,FALSE)</f>
        <v>1.02739086E-4</v>
      </c>
      <c r="AC171" s="231">
        <f>+VLOOKUP($E171,[2]Energy_Mix!$1:$1048576,AC$2,FALSE)</f>
        <v>1.02739086E-4</v>
      </c>
      <c r="AD171" s="231">
        <f>+VLOOKUP($E171,[2]Energy_Mix!$1:$1048576,AD$2,FALSE)</f>
        <v>1.02739086E-4</v>
      </c>
      <c r="AE171" s="231">
        <f>+VLOOKUP($E171,[2]Energy_Mix!$1:$1048576,AE$2,FALSE)</f>
        <v>1.02739086E-4</v>
      </c>
      <c r="AF171" s="231">
        <f>+VLOOKUP($E171,[2]Energy_Mix!$1:$1048576,AF$2,FALSE)</f>
        <v>1.02739086E-4</v>
      </c>
      <c r="AG171" s="231">
        <f>+VLOOKUP($E171,[2]Energy_Mix!$1:$1048576,AG$2,FALSE)</f>
        <v>1.02739086E-4</v>
      </c>
      <c r="AH171" s="231">
        <f>+VLOOKUP($E171,[2]Energy_Mix!$1:$1048576,AH$2,FALSE)</f>
        <v>1.02739086E-4</v>
      </c>
      <c r="AI171" s="231">
        <f>+VLOOKUP($E171,[2]Energy_Mix!$1:$1048576,AI$2,FALSE)</f>
        <v>1.02739086E-4</v>
      </c>
      <c r="AJ171" s="231">
        <f>+VLOOKUP($E171,[2]Energy_Mix!$1:$1048576,AJ$2,FALSE)</f>
        <v>1.02739086E-4</v>
      </c>
      <c r="AK171" s="231">
        <f>+VLOOKUP($E171,[2]Energy_Mix!$1:$1048576,AK$2,FALSE)</f>
        <v>1.02739086E-4</v>
      </c>
      <c r="AL171" s="231">
        <f>+VLOOKUP($E171,[2]Energy_Mix!$1:$1048576,AL$2,FALSE)</f>
        <v>1.02739086E-4</v>
      </c>
      <c r="AM171" s="231">
        <f>+VLOOKUP($E171,[2]Energy_Mix!$1:$1048576,AM$2,FALSE)</f>
        <v>1.02739086E-4</v>
      </c>
      <c r="AN171" s="231">
        <f>+VLOOKUP($E171,[2]Energy_Mix!$1:$1048576,AN$2,FALSE)</f>
        <v>1.02739086E-4</v>
      </c>
      <c r="AO171" s="231">
        <f>+VLOOKUP($E171,[2]Energy_Mix!$1:$1048576,AO$2,FALSE)</f>
        <v>1.02739086E-4</v>
      </c>
    </row>
    <row r="172" spans="1:41" ht="15" customHeight="1" x14ac:dyDescent="0.25">
      <c r="A172" s="539"/>
      <c r="B172" s="537"/>
      <c r="C172" s="222" t="s">
        <v>294</v>
      </c>
      <c r="D172" s="223"/>
      <c r="E172" s="224"/>
      <c r="F172" s="220">
        <f>SUM(F173:F174)</f>
        <v>1</v>
      </c>
      <c r="G172" s="220">
        <f t="shared" ref="G172:AO172" si="9">SUM(G173:G174)</f>
        <v>1</v>
      </c>
      <c r="H172" s="220">
        <f t="shared" si="9"/>
        <v>1</v>
      </c>
      <c r="I172" s="220">
        <f t="shared" si="9"/>
        <v>1</v>
      </c>
      <c r="J172" s="220">
        <f t="shared" si="9"/>
        <v>1</v>
      </c>
      <c r="K172" s="220">
        <f t="shared" si="9"/>
        <v>1</v>
      </c>
      <c r="L172" s="220">
        <f t="shared" si="9"/>
        <v>1</v>
      </c>
      <c r="M172" s="220">
        <f t="shared" si="9"/>
        <v>1</v>
      </c>
      <c r="N172" s="220">
        <f t="shared" si="9"/>
        <v>1</v>
      </c>
      <c r="O172" s="220">
        <f t="shared" si="9"/>
        <v>1</v>
      </c>
      <c r="P172" s="220">
        <f t="shared" si="9"/>
        <v>1</v>
      </c>
      <c r="Q172" s="220">
        <f t="shared" si="9"/>
        <v>1</v>
      </c>
      <c r="R172" s="220">
        <f t="shared" si="9"/>
        <v>1</v>
      </c>
      <c r="S172" s="220">
        <f t="shared" si="9"/>
        <v>1</v>
      </c>
      <c r="T172" s="220">
        <f t="shared" si="9"/>
        <v>1</v>
      </c>
      <c r="U172" s="220">
        <f t="shared" si="9"/>
        <v>1</v>
      </c>
      <c r="V172" s="220">
        <f t="shared" si="9"/>
        <v>1</v>
      </c>
      <c r="W172" s="220">
        <f t="shared" si="9"/>
        <v>1</v>
      </c>
      <c r="X172" s="220">
        <f t="shared" si="9"/>
        <v>1</v>
      </c>
      <c r="Y172" s="220">
        <f t="shared" si="9"/>
        <v>1</v>
      </c>
      <c r="Z172" s="220">
        <f t="shared" si="9"/>
        <v>1</v>
      </c>
      <c r="AA172" s="220">
        <f t="shared" si="9"/>
        <v>1</v>
      </c>
      <c r="AB172" s="220">
        <f t="shared" si="9"/>
        <v>1</v>
      </c>
      <c r="AC172" s="220">
        <f t="shared" si="9"/>
        <v>1</v>
      </c>
      <c r="AD172" s="220">
        <f t="shared" si="9"/>
        <v>1</v>
      </c>
      <c r="AE172" s="220">
        <f t="shared" si="9"/>
        <v>1</v>
      </c>
      <c r="AF172" s="220">
        <f t="shared" si="9"/>
        <v>1</v>
      </c>
      <c r="AG172" s="220">
        <f t="shared" si="9"/>
        <v>1</v>
      </c>
      <c r="AH172" s="220">
        <f t="shared" si="9"/>
        <v>1</v>
      </c>
      <c r="AI172" s="220">
        <f t="shared" si="9"/>
        <v>1</v>
      </c>
      <c r="AJ172" s="220">
        <f t="shared" si="9"/>
        <v>1</v>
      </c>
      <c r="AK172" s="220">
        <f t="shared" si="9"/>
        <v>1</v>
      </c>
      <c r="AL172" s="220">
        <f t="shared" si="9"/>
        <v>1</v>
      </c>
      <c r="AM172" s="220">
        <f t="shared" si="9"/>
        <v>1</v>
      </c>
      <c r="AN172" s="220">
        <f t="shared" si="9"/>
        <v>1</v>
      </c>
      <c r="AO172" s="220">
        <f t="shared" si="9"/>
        <v>1</v>
      </c>
    </row>
    <row r="173" spans="1:41" ht="15" customHeight="1" x14ac:dyDescent="0.25">
      <c r="A173" s="539"/>
      <c r="B173" s="537"/>
      <c r="C173" s="222"/>
      <c r="D173" s="223" t="s">
        <v>28</v>
      </c>
      <c r="E173" s="224" t="s">
        <v>295</v>
      </c>
      <c r="F173" s="225">
        <f>+VLOOKUP($E173,[2]Energy_Mix!$1:$1048576,F$2,FALSE)</f>
        <v>0.2006908916</v>
      </c>
      <c r="G173" s="225">
        <f>+VLOOKUP($E173,[2]Energy_Mix!$1:$1048576,G$2,FALSE)</f>
        <v>0.2006908916</v>
      </c>
      <c r="H173" s="225">
        <f>+VLOOKUP($E173,[2]Energy_Mix!$1:$1048576,H$2,FALSE)</f>
        <v>0.2006908916</v>
      </c>
      <c r="I173" s="225">
        <f>+VLOOKUP($E173,[2]Energy_Mix!$1:$1048576,I$2,FALSE)</f>
        <v>0.2006908916</v>
      </c>
      <c r="J173" s="225">
        <f>+VLOOKUP($E173,[2]Energy_Mix!$1:$1048576,J$2,FALSE)</f>
        <v>0.2006908916</v>
      </c>
      <c r="K173" s="225">
        <f>+VLOOKUP($E173,[2]Energy_Mix!$1:$1048576,K$2,FALSE)</f>
        <v>0.2006908916</v>
      </c>
      <c r="L173" s="225">
        <f>+VLOOKUP($E173,[2]Energy_Mix!$1:$1048576,L$2,FALSE)</f>
        <v>0.2006908916</v>
      </c>
      <c r="M173" s="225">
        <f>+VLOOKUP($E173,[2]Energy_Mix!$1:$1048576,M$2,FALSE)</f>
        <v>0.2006908916</v>
      </c>
      <c r="N173" s="225">
        <f>+VLOOKUP($E173,[2]Energy_Mix!$1:$1048576,N$2,FALSE)</f>
        <v>0.2006908916</v>
      </c>
      <c r="O173" s="225">
        <f>+VLOOKUP($E173,[2]Energy_Mix!$1:$1048576,O$2,FALSE)</f>
        <v>0.2006908916</v>
      </c>
      <c r="P173" s="225">
        <f>+VLOOKUP($E173,[2]Energy_Mix!$1:$1048576,P$2,FALSE)</f>
        <v>0.2006908916</v>
      </c>
      <c r="Q173" s="225">
        <f>+VLOOKUP($E173,[2]Energy_Mix!$1:$1048576,Q$2,FALSE)</f>
        <v>0.2006908916</v>
      </c>
      <c r="R173" s="225">
        <f>+VLOOKUP($E173,[2]Energy_Mix!$1:$1048576,R$2,FALSE)</f>
        <v>0.2006908916</v>
      </c>
      <c r="S173" s="225">
        <f>+VLOOKUP($E173,[2]Energy_Mix!$1:$1048576,S$2,FALSE)</f>
        <v>0.2006908916</v>
      </c>
      <c r="T173" s="225">
        <f>+VLOOKUP($E173,[2]Energy_Mix!$1:$1048576,T$2,FALSE)</f>
        <v>0.2006908916</v>
      </c>
      <c r="U173" s="225">
        <f>+VLOOKUP($E173,[2]Energy_Mix!$1:$1048576,U$2,FALSE)</f>
        <v>0.2006908916</v>
      </c>
      <c r="V173" s="225">
        <f>+VLOOKUP($E173,[2]Energy_Mix!$1:$1048576,V$2,FALSE)</f>
        <v>0.2006908916</v>
      </c>
      <c r="W173" s="225">
        <f>+VLOOKUP($E173,[2]Energy_Mix!$1:$1048576,W$2,FALSE)</f>
        <v>0.2006908916</v>
      </c>
      <c r="X173" s="225">
        <f>+VLOOKUP($E173,[2]Energy_Mix!$1:$1048576,X$2,FALSE)</f>
        <v>0.2006908916</v>
      </c>
      <c r="Y173" s="225">
        <f>+VLOOKUP($E173,[2]Energy_Mix!$1:$1048576,Y$2,FALSE)</f>
        <v>0.2006908916</v>
      </c>
      <c r="Z173" s="225">
        <f>+VLOOKUP($E173,[2]Energy_Mix!$1:$1048576,Z$2,FALSE)</f>
        <v>0.2006908916</v>
      </c>
      <c r="AA173" s="225">
        <f>+VLOOKUP($E173,[2]Energy_Mix!$1:$1048576,AA$2,FALSE)</f>
        <v>0.2006908916</v>
      </c>
      <c r="AB173" s="225">
        <f>+VLOOKUP($E173,[2]Energy_Mix!$1:$1048576,AB$2,FALSE)</f>
        <v>0.2006908916</v>
      </c>
      <c r="AC173" s="225">
        <f>+VLOOKUP($E173,[2]Energy_Mix!$1:$1048576,AC$2,FALSE)</f>
        <v>0.2006908916</v>
      </c>
      <c r="AD173" s="225">
        <f>+VLOOKUP($E173,[2]Energy_Mix!$1:$1048576,AD$2,FALSE)</f>
        <v>0.2006908916</v>
      </c>
      <c r="AE173" s="225">
        <f>+VLOOKUP($E173,[2]Energy_Mix!$1:$1048576,AE$2,FALSE)</f>
        <v>0.2006908916</v>
      </c>
      <c r="AF173" s="225">
        <f>+VLOOKUP($E173,[2]Energy_Mix!$1:$1048576,AF$2,FALSE)</f>
        <v>0.2006908916</v>
      </c>
      <c r="AG173" s="225">
        <f>+VLOOKUP($E173,[2]Energy_Mix!$1:$1048576,AG$2,FALSE)</f>
        <v>0.2006908916</v>
      </c>
      <c r="AH173" s="225">
        <f>+VLOOKUP($E173,[2]Energy_Mix!$1:$1048576,AH$2,FALSE)</f>
        <v>0.2006908916</v>
      </c>
      <c r="AI173" s="225">
        <f>+VLOOKUP($E173,[2]Energy_Mix!$1:$1048576,AI$2,FALSE)</f>
        <v>0.2006908916</v>
      </c>
      <c r="AJ173" s="225">
        <f>+VLOOKUP($E173,[2]Energy_Mix!$1:$1048576,AJ$2,FALSE)</f>
        <v>0.2006908916</v>
      </c>
      <c r="AK173" s="225">
        <f>+VLOOKUP($E173,[2]Energy_Mix!$1:$1048576,AK$2,FALSE)</f>
        <v>0.2006908916</v>
      </c>
      <c r="AL173" s="225">
        <f>+VLOOKUP($E173,[2]Energy_Mix!$1:$1048576,AL$2,FALSE)</f>
        <v>0.2006908916</v>
      </c>
      <c r="AM173" s="225">
        <f>+VLOOKUP($E173,[2]Energy_Mix!$1:$1048576,AM$2,FALSE)</f>
        <v>0.2006908916</v>
      </c>
      <c r="AN173" s="225">
        <f>+VLOOKUP($E173,[2]Energy_Mix!$1:$1048576,AN$2,FALSE)</f>
        <v>0.2006908916</v>
      </c>
      <c r="AO173" s="225">
        <f>+VLOOKUP($E173,[2]Energy_Mix!$1:$1048576,AO$2,FALSE)</f>
        <v>0.2006908916</v>
      </c>
    </row>
    <row r="174" spans="1:41" ht="15" customHeight="1" x14ac:dyDescent="0.25">
      <c r="A174" s="539"/>
      <c r="B174" s="537"/>
      <c r="C174" s="222"/>
      <c r="D174" s="223" t="s">
        <v>28</v>
      </c>
      <c r="E174" s="224" t="s">
        <v>296</v>
      </c>
      <c r="F174" s="225">
        <f>+VLOOKUP($E174,[2]Energy_Mix!$1:$1048576,F$2,FALSE)</f>
        <v>0.79930910840000002</v>
      </c>
      <c r="G174" s="225">
        <f>+VLOOKUP($E174,[2]Energy_Mix!$1:$1048576,G$2,FALSE)</f>
        <v>0.79930910840000002</v>
      </c>
      <c r="H174" s="225">
        <f>+VLOOKUP($E174,[2]Energy_Mix!$1:$1048576,H$2,FALSE)</f>
        <v>0.79930910840000002</v>
      </c>
      <c r="I174" s="225">
        <f>+VLOOKUP($E174,[2]Energy_Mix!$1:$1048576,I$2,FALSE)</f>
        <v>0.79930910840000002</v>
      </c>
      <c r="J174" s="225">
        <f>+VLOOKUP($E174,[2]Energy_Mix!$1:$1048576,J$2,FALSE)</f>
        <v>0.79930910840000002</v>
      </c>
      <c r="K174" s="225">
        <f>+VLOOKUP($E174,[2]Energy_Mix!$1:$1048576,K$2,FALSE)</f>
        <v>0.79930910840000002</v>
      </c>
      <c r="L174" s="225">
        <f>+VLOOKUP($E174,[2]Energy_Mix!$1:$1048576,L$2,FALSE)</f>
        <v>0.79930910840000002</v>
      </c>
      <c r="M174" s="225">
        <f>+VLOOKUP($E174,[2]Energy_Mix!$1:$1048576,M$2,FALSE)</f>
        <v>0.79930910840000002</v>
      </c>
      <c r="N174" s="225">
        <f>+VLOOKUP($E174,[2]Energy_Mix!$1:$1048576,N$2,FALSE)</f>
        <v>0.79930910840000002</v>
      </c>
      <c r="O174" s="225">
        <f>+VLOOKUP($E174,[2]Energy_Mix!$1:$1048576,O$2,FALSE)</f>
        <v>0.79930910840000002</v>
      </c>
      <c r="P174" s="225">
        <f>+VLOOKUP($E174,[2]Energy_Mix!$1:$1048576,P$2,FALSE)</f>
        <v>0.79930910840000002</v>
      </c>
      <c r="Q174" s="225">
        <f>+VLOOKUP($E174,[2]Energy_Mix!$1:$1048576,Q$2,FALSE)</f>
        <v>0.79930910840000002</v>
      </c>
      <c r="R174" s="225">
        <f>+VLOOKUP($E174,[2]Energy_Mix!$1:$1048576,R$2,FALSE)</f>
        <v>0.79930910840000002</v>
      </c>
      <c r="S174" s="225">
        <f>+VLOOKUP($E174,[2]Energy_Mix!$1:$1048576,S$2,FALSE)</f>
        <v>0.79930910840000002</v>
      </c>
      <c r="T174" s="225">
        <f>+VLOOKUP($E174,[2]Energy_Mix!$1:$1048576,T$2,FALSE)</f>
        <v>0.79930910840000002</v>
      </c>
      <c r="U174" s="225">
        <f>+VLOOKUP($E174,[2]Energy_Mix!$1:$1048576,U$2,FALSE)</f>
        <v>0.79930910840000002</v>
      </c>
      <c r="V174" s="225">
        <f>+VLOOKUP($E174,[2]Energy_Mix!$1:$1048576,V$2,FALSE)</f>
        <v>0.79930910840000002</v>
      </c>
      <c r="W174" s="225">
        <f>+VLOOKUP($E174,[2]Energy_Mix!$1:$1048576,W$2,FALSE)</f>
        <v>0.79930910840000002</v>
      </c>
      <c r="X174" s="225">
        <f>+VLOOKUP($E174,[2]Energy_Mix!$1:$1048576,X$2,FALSE)</f>
        <v>0.79930910840000002</v>
      </c>
      <c r="Y174" s="225">
        <f>+VLOOKUP($E174,[2]Energy_Mix!$1:$1048576,Y$2,FALSE)</f>
        <v>0.79930910840000002</v>
      </c>
      <c r="Z174" s="225">
        <f>+VLOOKUP($E174,[2]Energy_Mix!$1:$1048576,Z$2,FALSE)</f>
        <v>0.79930910840000002</v>
      </c>
      <c r="AA174" s="225">
        <f>+VLOOKUP($E174,[2]Energy_Mix!$1:$1048576,AA$2,FALSE)</f>
        <v>0.79930910840000002</v>
      </c>
      <c r="AB174" s="225">
        <f>+VLOOKUP($E174,[2]Energy_Mix!$1:$1048576,AB$2,FALSE)</f>
        <v>0.79930910840000002</v>
      </c>
      <c r="AC174" s="225">
        <f>+VLOOKUP($E174,[2]Energy_Mix!$1:$1048576,AC$2,FALSE)</f>
        <v>0.79930910840000002</v>
      </c>
      <c r="AD174" s="225">
        <f>+VLOOKUP($E174,[2]Energy_Mix!$1:$1048576,AD$2,FALSE)</f>
        <v>0.79930910840000002</v>
      </c>
      <c r="AE174" s="225">
        <f>+VLOOKUP($E174,[2]Energy_Mix!$1:$1048576,AE$2,FALSE)</f>
        <v>0.79930910840000002</v>
      </c>
      <c r="AF174" s="225">
        <f>+VLOOKUP($E174,[2]Energy_Mix!$1:$1048576,AF$2,FALSE)</f>
        <v>0.79930910840000002</v>
      </c>
      <c r="AG174" s="225">
        <f>+VLOOKUP($E174,[2]Energy_Mix!$1:$1048576,AG$2,FALSE)</f>
        <v>0.79930910840000002</v>
      </c>
      <c r="AH174" s="225">
        <f>+VLOOKUP($E174,[2]Energy_Mix!$1:$1048576,AH$2,FALSE)</f>
        <v>0.79930910840000002</v>
      </c>
      <c r="AI174" s="225">
        <f>+VLOOKUP($E174,[2]Energy_Mix!$1:$1048576,AI$2,FALSE)</f>
        <v>0.79930910840000002</v>
      </c>
      <c r="AJ174" s="225">
        <f>+VLOOKUP($E174,[2]Energy_Mix!$1:$1048576,AJ$2,FALSE)</f>
        <v>0.79930910840000002</v>
      </c>
      <c r="AK174" s="225">
        <f>+VLOOKUP($E174,[2]Energy_Mix!$1:$1048576,AK$2,FALSE)</f>
        <v>0.79930910840000002</v>
      </c>
      <c r="AL174" s="225">
        <f>+VLOOKUP($E174,[2]Energy_Mix!$1:$1048576,AL$2,FALSE)</f>
        <v>0.79930910840000002</v>
      </c>
      <c r="AM174" s="225">
        <f>+VLOOKUP($E174,[2]Energy_Mix!$1:$1048576,AM$2,FALSE)</f>
        <v>0.79930910840000002</v>
      </c>
      <c r="AN174" s="225">
        <f>+VLOOKUP($E174,[2]Energy_Mix!$1:$1048576,AN$2,FALSE)</f>
        <v>0.79930910840000002</v>
      </c>
      <c r="AO174" s="225">
        <f>+VLOOKUP($E174,[2]Energy_Mix!$1:$1048576,AO$2,FALSE)</f>
        <v>0.79930910840000002</v>
      </c>
    </row>
    <row r="175" spans="1:41" ht="15" customHeight="1" x14ac:dyDescent="0.25">
      <c r="A175" s="539"/>
      <c r="B175" s="537"/>
      <c r="C175" s="222" t="s">
        <v>297</v>
      </c>
      <c r="D175" s="223"/>
      <c r="E175" s="224"/>
      <c r="F175" s="220">
        <f>SUM(F176:F177)</f>
        <v>1</v>
      </c>
      <c r="G175" s="220">
        <f t="shared" ref="G175:AO175" si="10">SUM(G176:G177)</f>
        <v>1</v>
      </c>
      <c r="H175" s="220">
        <f t="shared" si="10"/>
        <v>1</v>
      </c>
      <c r="I175" s="220">
        <f t="shared" si="10"/>
        <v>1</v>
      </c>
      <c r="J175" s="220">
        <f t="shared" si="10"/>
        <v>1</v>
      </c>
      <c r="K175" s="220">
        <f t="shared" si="10"/>
        <v>1</v>
      </c>
      <c r="L175" s="220">
        <f t="shared" si="10"/>
        <v>1</v>
      </c>
      <c r="M175" s="220">
        <f t="shared" si="10"/>
        <v>1</v>
      </c>
      <c r="N175" s="220">
        <f t="shared" si="10"/>
        <v>1</v>
      </c>
      <c r="O175" s="220">
        <f t="shared" si="10"/>
        <v>1</v>
      </c>
      <c r="P175" s="220">
        <f t="shared" si="10"/>
        <v>1</v>
      </c>
      <c r="Q175" s="220">
        <f t="shared" si="10"/>
        <v>1</v>
      </c>
      <c r="R175" s="220">
        <f t="shared" si="10"/>
        <v>1</v>
      </c>
      <c r="S175" s="220">
        <f t="shared" si="10"/>
        <v>1</v>
      </c>
      <c r="T175" s="220">
        <f t="shared" si="10"/>
        <v>1</v>
      </c>
      <c r="U175" s="220">
        <f t="shared" si="10"/>
        <v>1</v>
      </c>
      <c r="V175" s="220">
        <f t="shared" si="10"/>
        <v>1</v>
      </c>
      <c r="W175" s="220">
        <f t="shared" si="10"/>
        <v>1</v>
      </c>
      <c r="X175" s="220">
        <f t="shared" si="10"/>
        <v>1</v>
      </c>
      <c r="Y175" s="220">
        <f t="shared" si="10"/>
        <v>1</v>
      </c>
      <c r="Z175" s="220">
        <f t="shared" si="10"/>
        <v>1</v>
      </c>
      <c r="AA175" s="220">
        <f t="shared" si="10"/>
        <v>1</v>
      </c>
      <c r="AB175" s="220">
        <f t="shared" si="10"/>
        <v>1</v>
      </c>
      <c r="AC175" s="220">
        <f t="shared" si="10"/>
        <v>1</v>
      </c>
      <c r="AD175" s="220">
        <f t="shared" si="10"/>
        <v>1</v>
      </c>
      <c r="AE175" s="220">
        <f t="shared" si="10"/>
        <v>1</v>
      </c>
      <c r="AF175" s="220">
        <f t="shared" si="10"/>
        <v>1</v>
      </c>
      <c r="AG175" s="220">
        <f t="shared" si="10"/>
        <v>1</v>
      </c>
      <c r="AH175" s="220">
        <f t="shared" si="10"/>
        <v>1</v>
      </c>
      <c r="AI175" s="220">
        <f t="shared" si="10"/>
        <v>1</v>
      </c>
      <c r="AJ175" s="220">
        <f t="shared" si="10"/>
        <v>1</v>
      </c>
      <c r="AK175" s="220">
        <f t="shared" si="10"/>
        <v>1</v>
      </c>
      <c r="AL175" s="220">
        <f t="shared" si="10"/>
        <v>1</v>
      </c>
      <c r="AM175" s="220">
        <f t="shared" si="10"/>
        <v>1</v>
      </c>
      <c r="AN175" s="220">
        <f t="shared" si="10"/>
        <v>1</v>
      </c>
      <c r="AO175" s="220">
        <f t="shared" si="10"/>
        <v>1</v>
      </c>
    </row>
    <row r="176" spans="1:41" ht="15" customHeight="1" x14ac:dyDescent="0.25">
      <c r="A176" s="539"/>
      <c r="B176" s="537"/>
      <c r="C176" s="222"/>
      <c r="D176" s="223" t="s">
        <v>253</v>
      </c>
      <c r="E176" s="224" t="s">
        <v>298</v>
      </c>
      <c r="F176" s="225">
        <f>+VLOOKUP($E176,[2]Energy_Mix!$1:$1048576,F$2,FALSE)</f>
        <v>0.7836667034</v>
      </c>
      <c r="G176" s="225">
        <f>+VLOOKUP($E176,[2]Energy_Mix!$1:$1048576,G$2,FALSE)</f>
        <v>0.7836667034</v>
      </c>
      <c r="H176" s="225">
        <f>+VLOOKUP($E176,[2]Energy_Mix!$1:$1048576,H$2,FALSE)</f>
        <v>0.7836667034</v>
      </c>
      <c r="I176" s="225">
        <f>+VLOOKUP($E176,[2]Energy_Mix!$1:$1048576,I$2,FALSE)</f>
        <v>0.7836667034</v>
      </c>
      <c r="J176" s="225">
        <f>+VLOOKUP($E176,[2]Energy_Mix!$1:$1048576,J$2,FALSE)</f>
        <v>0.7836667034</v>
      </c>
      <c r="K176" s="225">
        <f>+VLOOKUP($E176,[2]Energy_Mix!$1:$1048576,K$2,FALSE)</f>
        <v>0.7836667034</v>
      </c>
      <c r="L176" s="225">
        <f>+VLOOKUP($E176,[2]Energy_Mix!$1:$1048576,L$2,FALSE)</f>
        <v>0.7836667034</v>
      </c>
      <c r="M176" s="225">
        <f>+VLOOKUP($E176,[2]Energy_Mix!$1:$1048576,M$2,FALSE)</f>
        <v>0.7836667034</v>
      </c>
      <c r="N176" s="225">
        <f>+VLOOKUP($E176,[2]Energy_Mix!$1:$1048576,N$2,FALSE)</f>
        <v>0.7836667034</v>
      </c>
      <c r="O176" s="225">
        <f>+VLOOKUP($E176,[2]Energy_Mix!$1:$1048576,O$2,FALSE)</f>
        <v>0.7836667034</v>
      </c>
      <c r="P176" s="225">
        <f>+VLOOKUP($E176,[2]Energy_Mix!$1:$1048576,P$2,FALSE)</f>
        <v>0.7836667034</v>
      </c>
      <c r="Q176" s="225">
        <f>+VLOOKUP($E176,[2]Energy_Mix!$1:$1048576,Q$2,FALSE)</f>
        <v>0.7836667034</v>
      </c>
      <c r="R176" s="225">
        <f>+VLOOKUP($E176,[2]Energy_Mix!$1:$1048576,R$2,FALSE)</f>
        <v>0.7836667034</v>
      </c>
      <c r="S176" s="225">
        <f>+VLOOKUP($E176,[2]Energy_Mix!$1:$1048576,S$2,FALSE)</f>
        <v>0.7836667034</v>
      </c>
      <c r="T176" s="225">
        <f>+VLOOKUP($E176,[2]Energy_Mix!$1:$1048576,T$2,FALSE)</f>
        <v>0.7836667034</v>
      </c>
      <c r="U176" s="225">
        <f>+VLOOKUP($E176,[2]Energy_Mix!$1:$1048576,U$2,FALSE)</f>
        <v>0.7836667034</v>
      </c>
      <c r="V176" s="225">
        <f>+VLOOKUP($E176,[2]Energy_Mix!$1:$1048576,V$2,FALSE)</f>
        <v>0.7836667034</v>
      </c>
      <c r="W176" s="225">
        <f>+VLOOKUP($E176,[2]Energy_Mix!$1:$1048576,W$2,FALSE)</f>
        <v>0.7836667034</v>
      </c>
      <c r="X176" s="225">
        <f>+VLOOKUP($E176,[2]Energy_Mix!$1:$1048576,X$2,FALSE)</f>
        <v>0.7836667034</v>
      </c>
      <c r="Y176" s="225">
        <f>+VLOOKUP($E176,[2]Energy_Mix!$1:$1048576,Y$2,FALSE)</f>
        <v>0.7836667034</v>
      </c>
      <c r="Z176" s="225">
        <f>+VLOOKUP($E176,[2]Energy_Mix!$1:$1048576,Z$2,FALSE)</f>
        <v>0.7836667034</v>
      </c>
      <c r="AA176" s="225">
        <f>+VLOOKUP($E176,[2]Energy_Mix!$1:$1048576,AA$2,FALSE)</f>
        <v>0.7836667034</v>
      </c>
      <c r="AB176" s="225">
        <f>+VLOOKUP($E176,[2]Energy_Mix!$1:$1048576,AB$2,FALSE)</f>
        <v>0.7836667034</v>
      </c>
      <c r="AC176" s="225">
        <f>+VLOOKUP($E176,[2]Energy_Mix!$1:$1048576,AC$2,FALSE)</f>
        <v>0.7836667034</v>
      </c>
      <c r="AD176" s="225">
        <f>+VLOOKUP($E176,[2]Energy_Mix!$1:$1048576,AD$2,FALSE)</f>
        <v>0.7836667034</v>
      </c>
      <c r="AE176" s="225">
        <f>+VLOOKUP($E176,[2]Energy_Mix!$1:$1048576,AE$2,FALSE)</f>
        <v>0.7836667034</v>
      </c>
      <c r="AF176" s="225">
        <f>+VLOOKUP($E176,[2]Energy_Mix!$1:$1048576,AF$2,FALSE)</f>
        <v>0.7836667034</v>
      </c>
      <c r="AG176" s="225">
        <f>+VLOOKUP($E176,[2]Energy_Mix!$1:$1048576,AG$2,FALSE)</f>
        <v>0.7836667034</v>
      </c>
      <c r="AH176" s="225">
        <f>+VLOOKUP($E176,[2]Energy_Mix!$1:$1048576,AH$2,FALSE)</f>
        <v>0.7836667034</v>
      </c>
      <c r="AI176" s="225">
        <f>+VLOOKUP($E176,[2]Energy_Mix!$1:$1048576,AI$2,FALSE)</f>
        <v>0.7836667034</v>
      </c>
      <c r="AJ176" s="225">
        <f>+VLOOKUP($E176,[2]Energy_Mix!$1:$1048576,AJ$2,FALSE)</f>
        <v>0.7836667034</v>
      </c>
      <c r="AK176" s="225">
        <f>+VLOOKUP($E176,[2]Energy_Mix!$1:$1048576,AK$2,FALSE)</f>
        <v>0.7836667034</v>
      </c>
      <c r="AL176" s="225">
        <f>+VLOOKUP($E176,[2]Energy_Mix!$1:$1048576,AL$2,FALSE)</f>
        <v>0.7836667034</v>
      </c>
      <c r="AM176" s="225">
        <f>+VLOOKUP($E176,[2]Energy_Mix!$1:$1048576,AM$2,FALSE)</f>
        <v>0.7836667034</v>
      </c>
      <c r="AN176" s="225">
        <f>+VLOOKUP($E176,[2]Energy_Mix!$1:$1048576,AN$2,FALSE)</f>
        <v>0.7836667034</v>
      </c>
      <c r="AO176" s="225">
        <f>+VLOOKUP($E176,[2]Energy_Mix!$1:$1048576,AO$2,FALSE)</f>
        <v>0.7836667034</v>
      </c>
    </row>
    <row r="177" spans="1:41" ht="15" customHeight="1" x14ac:dyDescent="0.25">
      <c r="A177" s="539"/>
      <c r="B177" s="537"/>
      <c r="C177" s="222"/>
      <c r="D177" s="223" t="s">
        <v>253</v>
      </c>
      <c r="E177" s="224" t="s">
        <v>299</v>
      </c>
      <c r="F177" s="225">
        <f>+VLOOKUP($E177,[2]Energy_Mix!$1:$1048576,F$2,FALSE)</f>
        <v>0.2163332966</v>
      </c>
      <c r="G177" s="225">
        <f>+VLOOKUP($E177,[2]Energy_Mix!$1:$1048576,G$2,FALSE)</f>
        <v>0.2163332966</v>
      </c>
      <c r="H177" s="225">
        <f>+VLOOKUP($E177,[2]Energy_Mix!$1:$1048576,H$2,FALSE)</f>
        <v>0.2163332966</v>
      </c>
      <c r="I177" s="225">
        <f>+VLOOKUP($E177,[2]Energy_Mix!$1:$1048576,I$2,FALSE)</f>
        <v>0.2163332966</v>
      </c>
      <c r="J177" s="225">
        <f>+VLOOKUP($E177,[2]Energy_Mix!$1:$1048576,J$2,FALSE)</f>
        <v>0.2163332966</v>
      </c>
      <c r="K177" s="225">
        <f>+VLOOKUP($E177,[2]Energy_Mix!$1:$1048576,K$2,FALSE)</f>
        <v>0.2163332966</v>
      </c>
      <c r="L177" s="225">
        <f>+VLOOKUP($E177,[2]Energy_Mix!$1:$1048576,L$2,FALSE)</f>
        <v>0.2163332966</v>
      </c>
      <c r="M177" s="225">
        <f>+VLOOKUP($E177,[2]Energy_Mix!$1:$1048576,M$2,FALSE)</f>
        <v>0.2163332966</v>
      </c>
      <c r="N177" s="225">
        <f>+VLOOKUP($E177,[2]Energy_Mix!$1:$1048576,N$2,FALSE)</f>
        <v>0.2163332966</v>
      </c>
      <c r="O177" s="225">
        <f>+VLOOKUP($E177,[2]Energy_Mix!$1:$1048576,O$2,FALSE)</f>
        <v>0.2163332966</v>
      </c>
      <c r="P177" s="225">
        <f>+VLOOKUP($E177,[2]Energy_Mix!$1:$1048576,P$2,FALSE)</f>
        <v>0.2163332966</v>
      </c>
      <c r="Q177" s="225">
        <f>+VLOOKUP($E177,[2]Energy_Mix!$1:$1048576,Q$2,FALSE)</f>
        <v>0.2163332966</v>
      </c>
      <c r="R177" s="225">
        <f>+VLOOKUP($E177,[2]Energy_Mix!$1:$1048576,R$2,FALSE)</f>
        <v>0.2163332966</v>
      </c>
      <c r="S177" s="225">
        <f>+VLOOKUP($E177,[2]Energy_Mix!$1:$1048576,S$2,FALSE)</f>
        <v>0.2163332966</v>
      </c>
      <c r="T177" s="225">
        <f>+VLOOKUP($E177,[2]Energy_Mix!$1:$1048576,T$2,FALSE)</f>
        <v>0.2163332966</v>
      </c>
      <c r="U177" s="225">
        <f>+VLOOKUP($E177,[2]Energy_Mix!$1:$1048576,U$2,FALSE)</f>
        <v>0.2163332966</v>
      </c>
      <c r="V177" s="225">
        <f>+VLOOKUP($E177,[2]Energy_Mix!$1:$1048576,V$2,FALSE)</f>
        <v>0.2163332966</v>
      </c>
      <c r="W177" s="225">
        <f>+VLOOKUP($E177,[2]Energy_Mix!$1:$1048576,W$2,FALSE)</f>
        <v>0.2163332966</v>
      </c>
      <c r="X177" s="225">
        <f>+VLOOKUP($E177,[2]Energy_Mix!$1:$1048576,X$2,FALSE)</f>
        <v>0.2163332966</v>
      </c>
      <c r="Y177" s="225">
        <f>+VLOOKUP($E177,[2]Energy_Mix!$1:$1048576,Y$2,FALSE)</f>
        <v>0.2163332966</v>
      </c>
      <c r="Z177" s="225">
        <f>+VLOOKUP($E177,[2]Energy_Mix!$1:$1048576,Z$2,FALSE)</f>
        <v>0.2163332966</v>
      </c>
      <c r="AA177" s="225">
        <f>+VLOOKUP($E177,[2]Energy_Mix!$1:$1048576,AA$2,FALSE)</f>
        <v>0.2163332966</v>
      </c>
      <c r="AB177" s="225">
        <f>+VLOOKUP($E177,[2]Energy_Mix!$1:$1048576,AB$2,FALSE)</f>
        <v>0.2163332966</v>
      </c>
      <c r="AC177" s="225">
        <f>+VLOOKUP($E177,[2]Energy_Mix!$1:$1048576,AC$2,FALSE)</f>
        <v>0.2163332966</v>
      </c>
      <c r="AD177" s="225">
        <f>+VLOOKUP($E177,[2]Energy_Mix!$1:$1048576,AD$2,FALSE)</f>
        <v>0.2163332966</v>
      </c>
      <c r="AE177" s="225">
        <f>+VLOOKUP($E177,[2]Energy_Mix!$1:$1048576,AE$2,FALSE)</f>
        <v>0.2163332966</v>
      </c>
      <c r="AF177" s="225">
        <f>+VLOOKUP($E177,[2]Energy_Mix!$1:$1048576,AF$2,FALSE)</f>
        <v>0.2163332966</v>
      </c>
      <c r="AG177" s="225">
        <f>+VLOOKUP($E177,[2]Energy_Mix!$1:$1048576,AG$2,FALSE)</f>
        <v>0.2163332966</v>
      </c>
      <c r="AH177" s="225">
        <f>+VLOOKUP($E177,[2]Energy_Mix!$1:$1048576,AH$2,FALSE)</f>
        <v>0.2163332966</v>
      </c>
      <c r="AI177" s="225">
        <f>+VLOOKUP($E177,[2]Energy_Mix!$1:$1048576,AI$2,FALSE)</f>
        <v>0.2163332966</v>
      </c>
      <c r="AJ177" s="225">
        <f>+VLOOKUP($E177,[2]Energy_Mix!$1:$1048576,AJ$2,FALSE)</f>
        <v>0.2163332966</v>
      </c>
      <c r="AK177" s="225">
        <f>+VLOOKUP($E177,[2]Energy_Mix!$1:$1048576,AK$2,FALSE)</f>
        <v>0.2163332966</v>
      </c>
      <c r="AL177" s="225">
        <f>+VLOOKUP($E177,[2]Energy_Mix!$1:$1048576,AL$2,FALSE)</f>
        <v>0.2163332966</v>
      </c>
      <c r="AM177" s="225">
        <f>+VLOOKUP($E177,[2]Energy_Mix!$1:$1048576,AM$2,FALSE)</f>
        <v>0.2163332966</v>
      </c>
      <c r="AN177" s="225">
        <f>+VLOOKUP($E177,[2]Energy_Mix!$1:$1048576,AN$2,FALSE)</f>
        <v>0.2163332966</v>
      </c>
      <c r="AO177" s="225">
        <f>+VLOOKUP($E177,[2]Energy_Mix!$1:$1048576,AO$2,FALSE)</f>
        <v>0.2163332966</v>
      </c>
    </row>
    <row r="178" spans="1:41" ht="15" customHeight="1" x14ac:dyDescent="0.25">
      <c r="A178" s="539"/>
      <c r="B178" s="537"/>
      <c r="C178" s="222" t="s">
        <v>300</v>
      </c>
      <c r="D178" s="223"/>
      <c r="E178" s="224"/>
      <c r="F178" s="220">
        <f>SUM(F179:F180)</f>
        <v>1</v>
      </c>
      <c r="G178" s="220">
        <f t="shared" ref="G178:AO178" si="11">SUM(G179:G180)</f>
        <v>1</v>
      </c>
      <c r="H178" s="220">
        <f t="shared" si="11"/>
        <v>1</v>
      </c>
      <c r="I178" s="220">
        <f t="shared" si="11"/>
        <v>1</v>
      </c>
      <c r="J178" s="220">
        <f t="shared" si="11"/>
        <v>1</v>
      </c>
      <c r="K178" s="220">
        <f t="shared" si="11"/>
        <v>1</v>
      </c>
      <c r="L178" s="220">
        <f t="shared" si="11"/>
        <v>1</v>
      </c>
      <c r="M178" s="220">
        <f t="shared" si="11"/>
        <v>1</v>
      </c>
      <c r="N178" s="220">
        <f t="shared" si="11"/>
        <v>1</v>
      </c>
      <c r="O178" s="220">
        <f t="shared" si="11"/>
        <v>1</v>
      </c>
      <c r="P178" s="220">
        <f t="shared" si="11"/>
        <v>1</v>
      </c>
      <c r="Q178" s="220">
        <f t="shared" si="11"/>
        <v>1</v>
      </c>
      <c r="R178" s="220">
        <f t="shared" si="11"/>
        <v>1</v>
      </c>
      <c r="S178" s="220">
        <f t="shared" si="11"/>
        <v>1</v>
      </c>
      <c r="T178" s="220">
        <f t="shared" si="11"/>
        <v>1</v>
      </c>
      <c r="U178" s="220">
        <f t="shared" si="11"/>
        <v>1</v>
      </c>
      <c r="V178" s="220">
        <f t="shared" si="11"/>
        <v>1</v>
      </c>
      <c r="W178" s="220">
        <f t="shared" si="11"/>
        <v>1</v>
      </c>
      <c r="X178" s="220">
        <f t="shared" si="11"/>
        <v>1</v>
      </c>
      <c r="Y178" s="220">
        <f t="shared" si="11"/>
        <v>1</v>
      </c>
      <c r="Z178" s="220">
        <f t="shared" si="11"/>
        <v>1</v>
      </c>
      <c r="AA178" s="220">
        <f t="shared" si="11"/>
        <v>1</v>
      </c>
      <c r="AB178" s="220">
        <f t="shared" si="11"/>
        <v>1</v>
      </c>
      <c r="AC178" s="220">
        <f t="shared" si="11"/>
        <v>1</v>
      </c>
      <c r="AD178" s="220">
        <f t="shared" si="11"/>
        <v>1</v>
      </c>
      <c r="AE178" s="220">
        <f t="shared" si="11"/>
        <v>1</v>
      </c>
      <c r="AF178" s="220">
        <f t="shared" si="11"/>
        <v>1</v>
      </c>
      <c r="AG178" s="220">
        <f t="shared" si="11"/>
        <v>1</v>
      </c>
      <c r="AH178" s="220">
        <f t="shared" si="11"/>
        <v>1</v>
      </c>
      <c r="AI178" s="220">
        <f t="shared" si="11"/>
        <v>1</v>
      </c>
      <c r="AJ178" s="220">
        <f t="shared" si="11"/>
        <v>1</v>
      </c>
      <c r="AK178" s="220">
        <f t="shared" si="11"/>
        <v>1</v>
      </c>
      <c r="AL178" s="220">
        <f t="shared" si="11"/>
        <v>1</v>
      </c>
      <c r="AM178" s="220">
        <f t="shared" si="11"/>
        <v>1</v>
      </c>
      <c r="AN178" s="220">
        <f t="shared" si="11"/>
        <v>1</v>
      </c>
      <c r="AO178" s="220">
        <f t="shared" si="11"/>
        <v>1</v>
      </c>
    </row>
    <row r="179" spans="1:41" ht="15" customHeight="1" x14ac:dyDescent="0.25">
      <c r="A179" s="539"/>
      <c r="B179" s="537"/>
      <c r="C179" s="223"/>
      <c r="D179" s="223" t="s">
        <v>257</v>
      </c>
      <c r="E179" s="224" t="s">
        <v>301</v>
      </c>
      <c r="F179" s="225">
        <f>+VLOOKUP($E179,[2]Energy_Mix!$1:$1048576,F$2,FALSE)</f>
        <v>0.83809636089999995</v>
      </c>
      <c r="G179" s="225">
        <f>+VLOOKUP($E179,[2]Energy_Mix!$1:$1048576,G$2,FALSE)</f>
        <v>0.83809636089999995</v>
      </c>
      <c r="H179" s="225">
        <f>+VLOOKUP($E179,[2]Energy_Mix!$1:$1048576,H$2,FALSE)</f>
        <v>0.83809636089999995</v>
      </c>
      <c r="I179" s="225">
        <f>+VLOOKUP($E179,[2]Energy_Mix!$1:$1048576,I$2,FALSE)</f>
        <v>0.83809636089999995</v>
      </c>
      <c r="J179" s="225">
        <f>+VLOOKUP($E179,[2]Energy_Mix!$1:$1048576,J$2,FALSE)</f>
        <v>0.83809636089999995</v>
      </c>
      <c r="K179" s="225">
        <f>+VLOOKUP($E179,[2]Energy_Mix!$1:$1048576,K$2,FALSE)</f>
        <v>0.83809636089999995</v>
      </c>
      <c r="L179" s="225">
        <f>+VLOOKUP($E179,[2]Energy_Mix!$1:$1048576,L$2,FALSE)</f>
        <v>0.83809636089999995</v>
      </c>
      <c r="M179" s="225">
        <f>+VLOOKUP($E179,[2]Energy_Mix!$1:$1048576,M$2,FALSE)</f>
        <v>0.83809636089999995</v>
      </c>
      <c r="N179" s="225">
        <f>+VLOOKUP($E179,[2]Energy_Mix!$1:$1048576,N$2,FALSE)</f>
        <v>0.83809636089999995</v>
      </c>
      <c r="O179" s="225">
        <f>+VLOOKUP($E179,[2]Energy_Mix!$1:$1048576,O$2,FALSE)</f>
        <v>0.83809636089999995</v>
      </c>
      <c r="P179" s="225">
        <f>+VLOOKUP($E179,[2]Energy_Mix!$1:$1048576,P$2,FALSE)</f>
        <v>0.83809636089999995</v>
      </c>
      <c r="Q179" s="225">
        <f>+VLOOKUP($E179,[2]Energy_Mix!$1:$1048576,Q$2,FALSE)</f>
        <v>0.83809636089999995</v>
      </c>
      <c r="R179" s="225">
        <f>+VLOOKUP($E179,[2]Energy_Mix!$1:$1048576,R$2,FALSE)</f>
        <v>0.83809636089999995</v>
      </c>
      <c r="S179" s="225">
        <f>+VLOOKUP($E179,[2]Energy_Mix!$1:$1048576,S$2,FALSE)</f>
        <v>0.83809636089999995</v>
      </c>
      <c r="T179" s="225">
        <f>+VLOOKUP($E179,[2]Energy_Mix!$1:$1048576,T$2,FALSE)</f>
        <v>0.83809636089999995</v>
      </c>
      <c r="U179" s="225">
        <f>+VLOOKUP($E179,[2]Energy_Mix!$1:$1048576,U$2,FALSE)</f>
        <v>0.83809636089999995</v>
      </c>
      <c r="V179" s="225">
        <f>+VLOOKUP($E179,[2]Energy_Mix!$1:$1048576,V$2,FALSE)</f>
        <v>0.83809636089999995</v>
      </c>
      <c r="W179" s="225">
        <f>+VLOOKUP($E179,[2]Energy_Mix!$1:$1048576,W$2,FALSE)</f>
        <v>0.83809636089999995</v>
      </c>
      <c r="X179" s="225">
        <f>+VLOOKUP($E179,[2]Energy_Mix!$1:$1048576,X$2,FALSE)</f>
        <v>0.83809636089999995</v>
      </c>
      <c r="Y179" s="225">
        <f>+VLOOKUP($E179,[2]Energy_Mix!$1:$1048576,Y$2,FALSE)</f>
        <v>0.83809636089999995</v>
      </c>
      <c r="Z179" s="225">
        <f>+VLOOKUP($E179,[2]Energy_Mix!$1:$1048576,Z$2,FALSE)</f>
        <v>0.83809636089999995</v>
      </c>
      <c r="AA179" s="225">
        <f>+VLOOKUP($E179,[2]Energy_Mix!$1:$1048576,AA$2,FALSE)</f>
        <v>0.83809636089999995</v>
      </c>
      <c r="AB179" s="225">
        <f>+VLOOKUP($E179,[2]Energy_Mix!$1:$1048576,AB$2,FALSE)</f>
        <v>0.83809636089999995</v>
      </c>
      <c r="AC179" s="225">
        <f>+VLOOKUP($E179,[2]Energy_Mix!$1:$1048576,AC$2,FALSE)</f>
        <v>0.83809636089999995</v>
      </c>
      <c r="AD179" s="225">
        <f>+VLOOKUP($E179,[2]Energy_Mix!$1:$1048576,AD$2,FALSE)</f>
        <v>0.83809636089999995</v>
      </c>
      <c r="AE179" s="225">
        <f>+VLOOKUP($E179,[2]Energy_Mix!$1:$1048576,AE$2,FALSE)</f>
        <v>0.83809636089999995</v>
      </c>
      <c r="AF179" s="225">
        <f>+VLOOKUP($E179,[2]Energy_Mix!$1:$1048576,AF$2,FALSE)</f>
        <v>0.83809636089999995</v>
      </c>
      <c r="AG179" s="225">
        <f>+VLOOKUP($E179,[2]Energy_Mix!$1:$1048576,AG$2,FALSE)</f>
        <v>0.83809636089999995</v>
      </c>
      <c r="AH179" s="225">
        <f>+VLOOKUP($E179,[2]Energy_Mix!$1:$1048576,AH$2,FALSE)</f>
        <v>0.83809636089999995</v>
      </c>
      <c r="AI179" s="225">
        <f>+VLOOKUP($E179,[2]Energy_Mix!$1:$1048576,AI$2,FALSE)</f>
        <v>0.83809636089999995</v>
      </c>
      <c r="AJ179" s="225">
        <f>+VLOOKUP($E179,[2]Energy_Mix!$1:$1048576,AJ$2,FALSE)</f>
        <v>0.83809636089999995</v>
      </c>
      <c r="AK179" s="225">
        <f>+VLOOKUP($E179,[2]Energy_Mix!$1:$1048576,AK$2,FALSE)</f>
        <v>0.83809636089999995</v>
      </c>
      <c r="AL179" s="225">
        <f>+VLOOKUP($E179,[2]Energy_Mix!$1:$1048576,AL$2,FALSE)</f>
        <v>0.83809636089999995</v>
      </c>
      <c r="AM179" s="225">
        <f>+VLOOKUP($E179,[2]Energy_Mix!$1:$1048576,AM$2,FALSE)</f>
        <v>0.83809636089999995</v>
      </c>
      <c r="AN179" s="225">
        <f>+VLOOKUP($E179,[2]Energy_Mix!$1:$1048576,AN$2,FALSE)</f>
        <v>0.83809636089999995</v>
      </c>
      <c r="AO179" s="225">
        <f>+VLOOKUP($E179,[2]Energy_Mix!$1:$1048576,AO$2,FALSE)</f>
        <v>0.83809636089999995</v>
      </c>
    </row>
    <row r="180" spans="1:41" ht="15" customHeight="1" x14ac:dyDescent="0.25">
      <c r="A180" s="539"/>
      <c r="B180" s="537"/>
      <c r="C180" s="223"/>
      <c r="D180" s="223" t="s">
        <v>259</v>
      </c>
      <c r="E180" s="224" t="s">
        <v>302</v>
      </c>
      <c r="F180" s="225">
        <f>+VLOOKUP($E180,[2]Energy_Mix!$1:$1048576,F$2,FALSE)</f>
        <v>0.1619036391</v>
      </c>
      <c r="G180" s="225">
        <f>+VLOOKUP($E180,[2]Energy_Mix!$1:$1048576,G$2,FALSE)</f>
        <v>0.1619036391</v>
      </c>
      <c r="H180" s="225">
        <f>+VLOOKUP($E180,[2]Energy_Mix!$1:$1048576,H$2,FALSE)</f>
        <v>0.1619036391</v>
      </c>
      <c r="I180" s="225">
        <f>+VLOOKUP($E180,[2]Energy_Mix!$1:$1048576,I$2,FALSE)</f>
        <v>0.1619036391</v>
      </c>
      <c r="J180" s="225">
        <f>+VLOOKUP($E180,[2]Energy_Mix!$1:$1048576,J$2,FALSE)</f>
        <v>0.1619036391</v>
      </c>
      <c r="K180" s="225">
        <f>+VLOOKUP($E180,[2]Energy_Mix!$1:$1048576,K$2,FALSE)</f>
        <v>0.1619036391</v>
      </c>
      <c r="L180" s="225">
        <f>+VLOOKUP($E180,[2]Energy_Mix!$1:$1048576,L$2,FALSE)</f>
        <v>0.1619036391</v>
      </c>
      <c r="M180" s="225">
        <f>+VLOOKUP($E180,[2]Energy_Mix!$1:$1048576,M$2,FALSE)</f>
        <v>0.1619036391</v>
      </c>
      <c r="N180" s="225">
        <f>+VLOOKUP($E180,[2]Energy_Mix!$1:$1048576,N$2,FALSE)</f>
        <v>0.1619036391</v>
      </c>
      <c r="O180" s="225">
        <f>+VLOOKUP($E180,[2]Energy_Mix!$1:$1048576,O$2,FALSE)</f>
        <v>0.1619036391</v>
      </c>
      <c r="P180" s="225">
        <f>+VLOOKUP($E180,[2]Energy_Mix!$1:$1048576,P$2,FALSE)</f>
        <v>0.1619036391</v>
      </c>
      <c r="Q180" s="225">
        <f>+VLOOKUP($E180,[2]Energy_Mix!$1:$1048576,Q$2,FALSE)</f>
        <v>0.1619036391</v>
      </c>
      <c r="R180" s="225">
        <f>+VLOOKUP($E180,[2]Energy_Mix!$1:$1048576,R$2,FALSE)</f>
        <v>0.1619036391</v>
      </c>
      <c r="S180" s="225">
        <f>+VLOOKUP($E180,[2]Energy_Mix!$1:$1048576,S$2,FALSE)</f>
        <v>0.1619036391</v>
      </c>
      <c r="T180" s="225">
        <f>+VLOOKUP($E180,[2]Energy_Mix!$1:$1048576,T$2,FALSE)</f>
        <v>0.1619036391</v>
      </c>
      <c r="U180" s="225">
        <f>+VLOOKUP($E180,[2]Energy_Mix!$1:$1048576,U$2,FALSE)</f>
        <v>0.1619036391</v>
      </c>
      <c r="V180" s="225">
        <f>+VLOOKUP($E180,[2]Energy_Mix!$1:$1048576,V$2,FALSE)</f>
        <v>0.1619036391</v>
      </c>
      <c r="W180" s="225">
        <f>+VLOOKUP($E180,[2]Energy_Mix!$1:$1048576,W$2,FALSE)</f>
        <v>0.1619036391</v>
      </c>
      <c r="X180" s="225">
        <f>+VLOOKUP($E180,[2]Energy_Mix!$1:$1048576,X$2,FALSE)</f>
        <v>0.1619036391</v>
      </c>
      <c r="Y180" s="225">
        <f>+VLOOKUP($E180,[2]Energy_Mix!$1:$1048576,Y$2,FALSE)</f>
        <v>0.1619036391</v>
      </c>
      <c r="Z180" s="225">
        <f>+VLOOKUP($E180,[2]Energy_Mix!$1:$1048576,Z$2,FALSE)</f>
        <v>0.1619036391</v>
      </c>
      <c r="AA180" s="225">
        <f>+VLOOKUP($E180,[2]Energy_Mix!$1:$1048576,AA$2,FALSE)</f>
        <v>0.1619036391</v>
      </c>
      <c r="AB180" s="225">
        <f>+VLOOKUP($E180,[2]Energy_Mix!$1:$1048576,AB$2,FALSE)</f>
        <v>0.1619036391</v>
      </c>
      <c r="AC180" s="225">
        <f>+VLOOKUP($E180,[2]Energy_Mix!$1:$1048576,AC$2,FALSE)</f>
        <v>0.1619036391</v>
      </c>
      <c r="AD180" s="225">
        <f>+VLOOKUP($E180,[2]Energy_Mix!$1:$1048576,AD$2,FALSE)</f>
        <v>0.1619036391</v>
      </c>
      <c r="AE180" s="225">
        <f>+VLOOKUP($E180,[2]Energy_Mix!$1:$1048576,AE$2,FALSE)</f>
        <v>0.1619036391</v>
      </c>
      <c r="AF180" s="225">
        <f>+VLOOKUP($E180,[2]Energy_Mix!$1:$1048576,AF$2,FALSE)</f>
        <v>0.1619036391</v>
      </c>
      <c r="AG180" s="225">
        <f>+VLOOKUP($E180,[2]Energy_Mix!$1:$1048576,AG$2,FALSE)</f>
        <v>0.1619036391</v>
      </c>
      <c r="AH180" s="225">
        <f>+VLOOKUP($E180,[2]Energy_Mix!$1:$1048576,AH$2,FALSE)</f>
        <v>0.1619036391</v>
      </c>
      <c r="AI180" s="225">
        <f>+VLOOKUP($E180,[2]Energy_Mix!$1:$1048576,AI$2,FALSE)</f>
        <v>0.1619036391</v>
      </c>
      <c r="AJ180" s="225">
        <f>+VLOOKUP($E180,[2]Energy_Mix!$1:$1048576,AJ$2,FALSE)</f>
        <v>0.1619036391</v>
      </c>
      <c r="AK180" s="225">
        <f>+VLOOKUP($E180,[2]Energy_Mix!$1:$1048576,AK$2,FALSE)</f>
        <v>0.1619036391</v>
      </c>
      <c r="AL180" s="225">
        <f>+VLOOKUP($E180,[2]Energy_Mix!$1:$1048576,AL$2,FALSE)</f>
        <v>0.1619036391</v>
      </c>
      <c r="AM180" s="225">
        <f>+VLOOKUP($E180,[2]Energy_Mix!$1:$1048576,AM$2,FALSE)</f>
        <v>0.1619036391</v>
      </c>
      <c r="AN180" s="225">
        <f>+VLOOKUP($E180,[2]Energy_Mix!$1:$1048576,AN$2,FALSE)</f>
        <v>0.1619036391</v>
      </c>
      <c r="AO180" s="225">
        <f>+VLOOKUP($E180,[2]Energy_Mix!$1:$1048576,AO$2,FALSE)</f>
        <v>0.1619036391</v>
      </c>
    </row>
    <row r="181" spans="1:41" ht="15" customHeight="1" x14ac:dyDescent="0.25">
      <c r="A181" s="539"/>
      <c r="B181" s="537"/>
      <c r="C181" s="222" t="s">
        <v>303</v>
      </c>
      <c r="D181" s="223"/>
      <c r="E181" s="224"/>
      <c r="F181" s="220">
        <f>F182</f>
        <v>1</v>
      </c>
      <c r="G181" s="220">
        <f t="shared" ref="G181:AO181" si="12">G182</f>
        <v>1</v>
      </c>
      <c r="H181" s="220">
        <f t="shared" si="12"/>
        <v>1</v>
      </c>
      <c r="I181" s="220">
        <f t="shared" si="12"/>
        <v>1</v>
      </c>
      <c r="J181" s="220">
        <f t="shared" si="12"/>
        <v>1</v>
      </c>
      <c r="K181" s="220">
        <f t="shared" si="12"/>
        <v>1</v>
      </c>
      <c r="L181" s="220">
        <f t="shared" si="12"/>
        <v>1</v>
      </c>
      <c r="M181" s="220">
        <f t="shared" si="12"/>
        <v>1</v>
      </c>
      <c r="N181" s="220">
        <f t="shared" si="12"/>
        <v>1</v>
      </c>
      <c r="O181" s="220">
        <f t="shared" si="12"/>
        <v>1</v>
      </c>
      <c r="P181" s="220">
        <f t="shared" si="12"/>
        <v>1</v>
      </c>
      <c r="Q181" s="220">
        <f t="shared" si="12"/>
        <v>1</v>
      </c>
      <c r="R181" s="220">
        <f t="shared" si="12"/>
        <v>1</v>
      </c>
      <c r="S181" s="220">
        <f t="shared" si="12"/>
        <v>1</v>
      </c>
      <c r="T181" s="220">
        <f t="shared" si="12"/>
        <v>1</v>
      </c>
      <c r="U181" s="220">
        <f t="shared" si="12"/>
        <v>1</v>
      </c>
      <c r="V181" s="220">
        <f t="shared" si="12"/>
        <v>1</v>
      </c>
      <c r="W181" s="220">
        <f t="shared" si="12"/>
        <v>1</v>
      </c>
      <c r="X181" s="220">
        <f t="shared" si="12"/>
        <v>1</v>
      </c>
      <c r="Y181" s="220">
        <f t="shared" si="12"/>
        <v>1</v>
      </c>
      <c r="Z181" s="220">
        <f t="shared" si="12"/>
        <v>1</v>
      </c>
      <c r="AA181" s="220">
        <f t="shared" si="12"/>
        <v>1</v>
      </c>
      <c r="AB181" s="220">
        <f t="shared" si="12"/>
        <v>1</v>
      </c>
      <c r="AC181" s="220">
        <f t="shared" si="12"/>
        <v>1</v>
      </c>
      <c r="AD181" s="220">
        <f t="shared" si="12"/>
        <v>1</v>
      </c>
      <c r="AE181" s="220">
        <f t="shared" si="12"/>
        <v>1</v>
      </c>
      <c r="AF181" s="220">
        <f t="shared" si="12"/>
        <v>1</v>
      </c>
      <c r="AG181" s="220">
        <f t="shared" si="12"/>
        <v>1</v>
      </c>
      <c r="AH181" s="220">
        <f t="shared" si="12"/>
        <v>1</v>
      </c>
      <c r="AI181" s="220">
        <f t="shared" si="12"/>
        <v>1</v>
      </c>
      <c r="AJ181" s="220">
        <f t="shared" si="12"/>
        <v>1</v>
      </c>
      <c r="AK181" s="220">
        <f t="shared" si="12"/>
        <v>1</v>
      </c>
      <c r="AL181" s="220">
        <f t="shared" si="12"/>
        <v>1</v>
      </c>
      <c r="AM181" s="220">
        <f t="shared" si="12"/>
        <v>1</v>
      </c>
      <c r="AN181" s="220">
        <f t="shared" si="12"/>
        <v>1</v>
      </c>
      <c r="AO181" s="220">
        <f t="shared" si="12"/>
        <v>1</v>
      </c>
    </row>
    <row r="182" spans="1:41" ht="15" customHeight="1" x14ac:dyDescent="0.25">
      <c r="A182" s="539"/>
      <c r="B182" s="537"/>
      <c r="C182" s="222"/>
      <c r="D182" s="223" t="s">
        <v>257</v>
      </c>
      <c r="E182" s="224" t="s">
        <v>304</v>
      </c>
      <c r="F182" s="225">
        <f>+VLOOKUP($E182,[2]Energy_Mix!$1:$1048576,F$2,FALSE)</f>
        <v>1</v>
      </c>
      <c r="G182" s="225">
        <f>+VLOOKUP($E182,[2]Energy_Mix!$1:$1048576,G$2,FALSE)</f>
        <v>1</v>
      </c>
      <c r="H182" s="225">
        <f>+VLOOKUP($E182,[2]Energy_Mix!$1:$1048576,H$2,FALSE)</f>
        <v>1</v>
      </c>
      <c r="I182" s="225">
        <f>+VLOOKUP($E182,[2]Energy_Mix!$1:$1048576,I$2,FALSE)</f>
        <v>1</v>
      </c>
      <c r="J182" s="225">
        <f>+VLOOKUP($E182,[2]Energy_Mix!$1:$1048576,J$2,FALSE)</f>
        <v>1</v>
      </c>
      <c r="K182" s="225">
        <f>+VLOOKUP($E182,[2]Energy_Mix!$1:$1048576,K$2,FALSE)</f>
        <v>1</v>
      </c>
      <c r="L182" s="225">
        <f>+VLOOKUP($E182,[2]Energy_Mix!$1:$1048576,L$2,FALSE)</f>
        <v>1</v>
      </c>
      <c r="M182" s="225">
        <f>+VLOOKUP($E182,[2]Energy_Mix!$1:$1048576,M$2,FALSE)</f>
        <v>1</v>
      </c>
      <c r="N182" s="225">
        <f>+VLOOKUP($E182,[2]Energy_Mix!$1:$1048576,N$2,FALSE)</f>
        <v>1</v>
      </c>
      <c r="O182" s="225">
        <f>+VLOOKUP($E182,[2]Energy_Mix!$1:$1048576,O$2,FALSE)</f>
        <v>1</v>
      </c>
      <c r="P182" s="225">
        <f>+VLOOKUP($E182,[2]Energy_Mix!$1:$1048576,P$2,FALSE)</f>
        <v>1</v>
      </c>
      <c r="Q182" s="225">
        <f>+VLOOKUP($E182,[2]Energy_Mix!$1:$1048576,Q$2,FALSE)</f>
        <v>1</v>
      </c>
      <c r="R182" s="225">
        <f>+VLOOKUP($E182,[2]Energy_Mix!$1:$1048576,R$2,FALSE)</f>
        <v>1</v>
      </c>
      <c r="S182" s="225">
        <f>+VLOOKUP($E182,[2]Energy_Mix!$1:$1048576,S$2,FALSE)</f>
        <v>1</v>
      </c>
      <c r="T182" s="225">
        <f>+VLOOKUP($E182,[2]Energy_Mix!$1:$1048576,T$2,FALSE)</f>
        <v>1</v>
      </c>
      <c r="U182" s="225">
        <f>+VLOOKUP($E182,[2]Energy_Mix!$1:$1048576,U$2,FALSE)</f>
        <v>1</v>
      </c>
      <c r="V182" s="225">
        <f>+VLOOKUP($E182,[2]Energy_Mix!$1:$1048576,V$2,FALSE)</f>
        <v>1</v>
      </c>
      <c r="W182" s="225">
        <f>+VLOOKUP($E182,[2]Energy_Mix!$1:$1048576,W$2,FALSE)</f>
        <v>1</v>
      </c>
      <c r="X182" s="225">
        <f>+VLOOKUP($E182,[2]Energy_Mix!$1:$1048576,X$2,FALSE)</f>
        <v>1</v>
      </c>
      <c r="Y182" s="225">
        <f>+VLOOKUP($E182,[2]Energy_Mix!$1:$1048576,Y$2,FALSE)</f>
        <v>1</v>
      </c>
      <c r="Z182" s="225">
        <f>+VLOOKUP($E182,[2]Energy_Mix!$1:$1048576,Z$2,FALSE)</f>
        <v>1</v>
      </c>
      <c r="AA182" s="225">
        <f>+VLOOKUP($E182,[2]Energy_Mix!$1:$1048576,AA$2,FALSE)</f>
        <v>1</v>
      </c>
      <c r="AB182" s="225">
        <f>+VLOOKUP($E182,[2]Energy_Mix!$1:$1048576,AB$2,FALSE)</f>
        <v>1</v>
      </c>
      <c r="AC182" s="225">
        <f>+VLOOKUP($E182,[2]Energy_Mix!$1:$1048576,AC$2,FALSE)</f>
        <v>1</v>
      </c>
      <c r="AD182" s="225">
        <f>+VLOOKUP($E182,[2]Energy_Mix!$1:$1048576,AD$2,FALSE)</f>
        <v>1</v>
      </c>
      <c r="AE182" s="225">
        <f>+VLOOKUP($E182,[2]Energy_Mix!$1:$1048576,AE$2,FALSE)</f>
        <v>1</v>
      </c>
      <c r="AF182" s="225">
        <f>+VLOOKUP($E182,[2]Energy_Mix!$1:$1048576,AF$2,FALSE)</f>
        <v>1</v>
      </c>
      <c r="AG182" s="225">
        <f>+VLOOKUP($E182,[2]Energy_Mix!$1:$1048576,AG$2,FALSE)</f>
        <v>1</v>
      </c>
      <c r="AH182" s="225">
        <f>+VLOOKUP($E182,[2]Energy_Mix!$1:$1048576,AH$2,FALSE)</f>
        <v>1</v>
      </c>
      <c r="AI182" s="225">
        <f>+VLOOKUP($E182,[2]Energy_Mix!$1:$1048576,AI$2,FALSE)</f>
        <v>1</v>
      </c>
      <c r="AJ182" s="225">
        <f>+VLOOKUP($E182,[2]Energy_Mix!$1:$1048576,AJ$2,FALSE)</f>
        <v>1</v>
      </c>
      <c r="AK182" s="225">
        <f>+VLOOKUP($E182,[2]Energy_Mix!$1:$1048576,AK$2,FALSE)</f>
        <v>1</v>
      </c>
      <c r="AL182" s="225">
        <f>+VLOOKUP($E182,[2]Energy_Mix!$1:$1048576,AL$2,FALSE)</f>
        <v>1</v>
      </c>
      <c r="AM182" s="225">
        <f>+VLOOKUP($E182,[2]Energy_Mix!$1:$1048576,AM$2,FALSE)</f>
        <v>1</v>
      </c>
      <c r="AN182" s="225">
        <f>+VLOOKUP($E182,[2]Energy_Mix!$1:$1048576,AN$2,FALSE)</f>
        <v>1</v>
      </c>
      <c r="AO182" s="225">
        <f>+VLOOKUP($E182,[2]Energy_Mix!$1:$1048576,AO$2,FALSE)</f>
        <v>1</v>
      </c>
    </row>
    <row r="183" spans="1:41" ht="15" customHeight="1" x14ac:dyDescent="0.25">
      <c r="A183" s="539"/>
      <c r="B183" s="537"/>
      <c r="C183" s="222" t="s">
        <v>305</v>
      </c>
      <c r="D183" s="223"/>
      <c r="E183" s="224"/>
      <c r="F183" s="220">
        <f>SUM(F184:F187)</f>
        <v>1.0000000000824001</v>
      </c>
      <c r="G183" s="220">
        <f t="shared" ref="G183:AO183" si="13">SUM(G184:G187)</f>
        <v>1.0000000000824001</v>
      </c>
      <c r="H183" s="220">
        <f t="shared" si="13"/>
        <v>1.0000000000824001</v>
      </c>
      <c r="I183" s="220">
        <f t="shared" si="13"/>
        <v>1.0000000000824001</v>
      </c>
      <c r="J183" s="220">
        <f t="shared" si="13"/>
        <v>1.0000000000824001</v>
      </c>
      <c r="K183" s="220">
        <f t="shared" si="13"/>
        <v>1.0000000000824001</v>
      </c>
      <c r="L183" s="220">
        <f t="shared" si="13"/>
        <v>1.0000000000824001</v>
      </c>
      <c r="M183" s="220">
        <f t="shared" si="13"/>
        <v>1.0000000000824001</v>
      </c>
      <c r="N183" s="220">
        <f t="shared" si="13"/>
        <v>1.0000000000824001</v>
      </c>
      <c r="O183" s="220">
        <f t="shared" si="13"/>
        <v>1.0000000000824001</v>
      </c>
      <c r="P183" s="220">
        <f t="shared" si="13"/>
        <v>1.0000000000824001</v>
      </c>
      <c r="Q183" s="220">
        <f t="shared" si="13"/>
        <v>1.0000000000824001</v>
      </c>
      <c r="R183" s="220">
        <f t="shared" si="13"/>
        <v>1.0000000000824001</v>
      </c>
      <c r="S183" s="220">
        <f t="shared" si="13"/>
        <v>1.0000000000824001</v>
      </c>
      <c r="T183" s="220">
        <f t="shared" si="13"/>
        <v>1.0000000000824001</v>
      </c>
      <c r="U183" s="220">
        <f t="shared" si="13"/>
        <v>1.0000000000824001</v>
      </c>
      <c r="V183" s="220">
        <f t="shared" si="13"/>
        <v>1.0000000000824001</v>
      </c>
      <c r="W183" s="220">
        <f t="shared" si="13"/>
        <v>1.0000000000824001</v>
      </c>
      <c r="X183" s="220">
        <f t="shared" si="13"/>
        <v>1.0000000000824001</v>
      </c>
      <c r="Y183" s="220">
        <f t="shared" si="13"/>
        <v>1.0000000000824001</v>
      </c>
      <c r="Z183" s="220">
        <f t="shared" si="13"/>
        <v>1.0000000000824001</v>
      </c>
      <c r="AA183" s="220">
        <f t="shared" si="13"/>
        <v>1.0000000000824001</v>
      </c>
      <c r="AB183" s="220">
        <f t="shared" si="13"/>
        <v>1.0000000000824001</v>
      </c>
      <c r="AC183" s="220">
        <f t="shared" si="13"/>
        <v>1.0000000000824001</v>
      </c>
      <c r="AD183" s="220">
        <f t="shared" si="13"/>
        <v>1.0000000000824001</v>
      </c>
      <c r="AE183" s="220">
        <f t="shared" si="13"/>
        <v>1.0000000000824001</v>
      </c>
      <c r="AF183" s="220">
        <f t="shared" si="13"/>
        <v>1.0000000000824001</v>
      </c>
      <c r="AG183" s="220">
        <f t="shared" si="13"/>
        <v>1.0000000000824001</v>
      </c>
      <c r="AH183" s="220">
        <f t="shared" si="13"/>
        <v>1.0000000000824001</v>
      </c>
      <c r="AI183" s="220">
        <f t="shared" si="13"/>
        <v>1.0000000000824001</v>
      </c>
      <c r="AJ183" s="220">
        <f t="shared" si="13"/>
        <v>1.0000000000824001</v>
      </c>
      <c r="AK183" s="220">
        <f t="shared" si="13"/>
        <v>1.0000000000824001</v>
      </c>
      <c r="AL183" s="220">
        <f t="shared" si="13"/>
        <v>1.0000000000824001</v>
      </c>
      <c r="AM183" s="220">
        <f t="shared" si="13"/>
        <v>1.0000000000824001</v>
      </c>
      <c r="AN183" s="220">
        <f t="shared" si="13"/>
        <v>1.0000000000824001</v>
      </c>
      <c r="AO183" s="220">
        <f t="shared" si="13"/>
        <v>1.0000000000824001</v>
      </c>
    </row>
    <row r="184" spans="1:41" ht="15" customHeight="1" x14ac:dyDescent="0.25">
      <c r="A184" s="539"/>
      <c r="B184" s="537"/>
      <c r="C184" s="222"/>
      <c r="D184" s="223" t="s">
        <v>264</v>
      </c>
      <c r="E184" s="224" t="s">
        <v>306</v>
      </c>
      <c r="F184" s="225">
        <f>+VLOOKUP($E184,[2]Energy_Mix!$1:$1048576,F$2,FALSE)</f>
        <v>8.2704782399999999E-5</v>
      </c>
      <c r="G184" s="225">
        <f>+VLOOKUP($E184,[2]Energy_Mix!$1:$1048576,G$2,FALSE)</f>
        <v>8.2704782399999999E-5</v>
      </c>
      <c r="H184" s="225">
        <f>+VLOOKUP($E184,[2]Energy_Mix!$1:$1048576,H$2,FALSE)</f>
        <v>8.2704782399999999E-5</v>
      </c>
      <c r="I184" s="225">
        <f>+VLOOKUP($E184,[2]Energy_Mix!$1:$1048576,I$2,FALSE)</f>
        <v>8.2704782399999999E-5</v>
      </c>
      <c r="J184" s="225">
        <f>+VLOOKUP($E184,[2]Energy_Mix!$1:$1048576,J$2,FALSE)</f>
        <v>8.2704782399999999E-5</v>
      </c>
      <c r="K184" s="225">
        <f>+VLOOKUP($E184,[2]Energy_Mix!$1:$1048576,K$2,FALSE)</f>
        <v>8.2704782399999999E-5</v>
      </c>
      <c r="L184" s="225">
        <f>+VLOOKUP($E184,[2]Energy_Mix!$1:$1048576,L$2,FALSE)</f>
        <v>8.2704782399999999E-5</v>
      </c>
      <c r="M184" s="225">
        <f>+VLOOKUP($E184,[2]Energy_Mix!$1:$1048576,M$2,FALSE)</f>
        <v>8.2704782399999999E-5</v>
      </c>
      <c r="N184" s="225">
        <f>+VLOOKUP($E184,[2]Energy_Mix!$1:$1048576,N$2,FALSE)</f>
        <v>8.2704782399999999E-5</v>
      </c>
      <c r="O184" s="225">
        <f>+VLOOKUP($E184,[2]Energy_Mix!$1:$1048576,O$2,FALSE)</f>
        <v>8.2704782399999999E-5</v>
      </c>
      <c r="P184" s="225">
        <f>+VLOOKUP($E184,[2]Energy_Mix!$1:$1048576,P$2,FALSE)</f>
        <v>8.2704782399999999E-5</v>
      </c>
      <c r="Q184" s="225">
        <f>+VLOOKUP($E184,[2]Energy_Mix!$1:$1048576,Q$2,FALSE)</f>
        <v>8.2704782399999999E-5</v>
      </c>
      <c r="R184" s="225">
        <f>+VLOOKUP($E184,[2]Energy_Mix!$1:$1048576,R$2,FALSE)</f>
        <v>8.2704782399999999E-5</v>
      </c>
      <c r="S184" s="225">
        <f>+VLOOKUP($E184,[2]Energy_Mix!$1:$1048576,S$2,FALSE)</f>
        <v>8.2704782399999999E-5</v>
      </c>
      <c r="T184" s="225">
        <f>+VLOOKUP($E184,[2]Energy_Mix!$1:$1048576,T$2,FALSE)</f>
        <v>8.2704782399999999E-5</v>
      </c>
      <c r="U184" s="225">
        <f>+VLOOKUP($E184,[2]Energy_Mix!$1:$1048576,U$2,FALSE)</f>
        <v>8.2704782399999999E-5</v>
      </c>
      <c r="V184" s="225">
        <f>+VLOOKUP($E184,[2]Energy_Mix!$1:$1048576,V$2,FALSE)</f>
        <v>8.2704782399999999E-5</v>
      </c>
      <c r="W184" s="225">
        <f>+VLOOKUP($E184,[2]Energy_Mix!$1:$1048576,W$2,FALSE)</f>
        <v>8.2704782399999999E-5</v>
      </c>
      <c r="X184" s="225">
        <f>+VLOOKUP($E184,[2]Energy_Mix!$1:$1048576,X$2,FALSE)</f>
        <v>8.2704782399999999E-5</v>
      </c>
      <c r="Y184" s="225">
        <f>+VLOOKUP($E184,[2]Energy_Mix!$1:$1048576,Y$2,FALSE)</f>
        <v>8.2704782399999999E-5</v>
      </c>
      <c r="Z184" s="225">
        <f>+VLOOKUP($E184,[2]Energy_Mix!$1:$1048576,Z$2,FALSE)</f>
        <v>8.2704782399999999E-5</v>
      </c>
      <c r="AA184" s="225">
        <f>+VLOOKUP($E184,[2]Energy_Mix!$1:$1048576,AA$2,FALSE)</f>
        <v>8.2704782399999999E-5</v>
      </c>
      <c r="AB184" s="225">
        <f>+VLOOKUP($E184,[2]Energy_Mix!$1:$1048576,AB$2,FALSE)</f>
        <v>8.2704782399999999E-5</v>
      </c>
      <c r="AC184" s="225">
        <f>+VLOOKUP($E184,[2]Energy_Mix!$1:$1048576,AC$2,FALSE)</f>
        <v>8.2704782399999999E-5</v>
      </c>
      <c r="AD184" s="225">
        <f>+VLOOKUP($E184,[2]Energy_Mix!$1:$1048576,AD$2,FALSE)</f>
        <v>8.2704782399999999E-5</v>
      </c>
      <c r="AE184" s="225">
        <f>+VLOOKUP($E184,[2]Energy_Mix!$1:$1048576,AE$2,FALSE)</f>
        <v>8.2704782399999999E-5</v>
      </c>
      <c r="AF184" s="225">
        <f>+VLOOKUP($E184,[2]Energy_Mix!$1:$1048576,AF$2,FALSE)</f>
        <v>8.2704782399999999E-5</v>
      </c>
      <c r="AG184" s="225">
        <f>+VLOOKUP($E184,[2]Energy_Mix!$1:$1048576,AG$2,FALSE)</f>
        <v>8.2704782399999999E-5</v>
      </c>
      <c r="AH184" s="225">
        <f>+VLOOKUP($E184,[2]Energy_Mix!$1:$1048576,AH$2,FALSE)</f>
        <v>8.2704782399999999E-5</v>
      </c>
      <c r="AI184" s="225">
        <f>+VLOOKUP($E184,[2]Energy_Mix!$1:$1048576,AI$2,FALSE)</f>
        <v>8.2704782399999999E-5</v>
      </c>
      <c r="AJ184" s="225">
        <f>+VLOOKUP($E184,[2]Energy_Mix!$1:$1048576,AJ$2,FALSE)</f>
        <v>8.2704782399999999E-5</v>
      </c>
      <c r="AK184" s="225">
        <f>+VLOOKUP($E184,[2]Energy_Mix!$1:$1048576,AK$2,FALSE)</f>
        <v>8.2704782399999999E-5</v>
      </c>
      <c r="AL184" s="225">
        <f>+VLOOKUP($E184,[2]Energy_Mix!$1:$1048576,AL$2,FALSE)</f>
        <v>8.2704782399999999E-5</v>
      </c>
      <c r="AM184" s="225">
        <f>+VLOOKUP($E184,[2]Energy_Mix!$1:$1048576,AM$2,FALSE)</f>
        <v>8.2704782399999999E-5</v>
      </c>
      <c r="AN184" s="225">
        <f>+VLOOKUP($E184,[2]Energy_Mix!$1:$1048576,AN$2,FALSE)</f>
        <v>8.2704782399999999E-5</v>
      </c>
      <c r="AO184" s="225">
        <f>+VLOOKUP($E184,[2]Energy_Mix!$1:$1048576,AO$2,FALSE)</f>
        <v>8.2704782399999999E-5</v>
      </c>
    </row>
    <row r="185" spans="1:41" ht="15" customHeight="1" x14ac:dyDescent="0.25">
      <c r="A185" s="539"/>
      <c r="B185" s="537"/>
      <c r="C185" s="222"/>
      <c r="D185" s="223" t="s">
        <v>264</v>
      </c>
      <c r="E185" s="224" t="s">
        <v>307</v>
      </c>
      <c r="F185" s="225">
        <f>+VLOOKUP($E185,[2]Energy_Mix!$1:$1048576,F$2,FALSE)</f>
        <v>0.64531658700000005</v>
      </c>
      <c r="G185" s="225">
        <f>+VLOOKUP($E185,[2]Energy_Mix!$1:$1048576,G$2,FALSE)</f>
        <v>0.64531658700000005</v>
      </c>
      <c r="H185" s="225">
        <f>+VLOOKUP($E185,[2]Energy_Mix!$1:$1048576,H$2,FALSE)</f>
        <v>0.64531658700000005</v>
      </c>
      <c r="I185" s="225">
        <f>+VLOOKUP($E185,[2]Energy_Mix!$1:$1048576,I$2,FALSE)</f>
        <v>0.64531658700000005</v>
      </c>
      <c r="J185" s="225">
        <f>+VLOOKUP($E185,[2]Energy_Mix!$1:$1048576,J$2,FALSE)</f>
        <v>0.64531658700000005</v>
      </c>
      <c r="K185" s="225">
        <f>+VLOOKUP($E185,[2]Energy_Mix!$1:$1048576,K$2,FALSE)</f>
        <v>0.64531658700000005</v>
      </c>
      <c r="L185" s="225">
        <f>+VLOOKUP($E185,[2]Energy_Mix!$1:$1048576,L$2,FALSE)</f>
        <v>0.64531658700000005</v>
      </c>
      <c r="M185" s="225">
        <f>+VLOOKUP($E185,[2]Energy_Mix!$1:$1048576,M$2,FALSE)</f>
        <v>0.64531658700000005</v>
      </c>
      <c r="N185" s="225">
        <f>+VLOOKUP($E185,[2]Energy_Mix!$1:$1048576,N$2,FALSE)</f>
        <v>0.64531658700000005</v>
      </c>
      <c r="O185" s="225">
        <f>+VLOOKUP($E185,[2]Energy_Mix!$1:$1048576,O$2,FALSE)</f>
        <v>0.64531658700000005</v>
      </c>
      <c r="P185" s="225">
        <f>+VLOOKUP($E185,[2]Energy_Mix!$1:$1048576,P$2,FALSE)</f>
        <v>0.64531658700000005</v>
      </c>
      <c r="Q185" s="225">
        <f>+VLOOKUP($E185,[2]Energy_Mix!$1:$1048576,Q$2,FALSE)</f>
        <v>0.64531658700000005</v>
      </c>
      <c r="R185" s="225">
        <f>+VLOOKUP($E185,[2]Energy_Mix!$1:$1048576,R$2,FALSE)</f>
        <v>0.64531658700000005</v>
      </c>
      <c r="S185" s="225">
        <f>+VLOOKUP($E185,[2]Energy_Mix!$1:$1048576,S$2,FALSE)</f>
        <v>0.64531658700000005</v>
      </c>
      <c r="T185" s="225">
        <f>+VLOOKUP($E185,[2]Energy_Mix!$1:$1048576,T$2,FALSE)</f>
        <v>0.64531658700000005</v>
      </c>
      <c r="U185" s="225">
        <f>+VLOOKUP($E185,[2]Energy_Mix!$1:$1048576,U$2,FALSE)</f>
        <v>0.64531658700000005</v>
      </c>
      <c r="V185" s="225">
        <f>+VLOOKUP($E185,[2]Energy_Mix!$1:$1048576,V$2,FALSE)</f>
        <v>0.64531658700000005</v>
      </c>
      <c r="W185" s="225">
        <f>+VLOOKUP($E185,[2]Energy_Mix!$1:$1048576,W$2,FALSE)</f>
        <v>0.64531658700000005</v>
      </c>
      <c r="X185" s="225">
        <f>+VLOOKUP($E185,[2]Energy_Mix!$1:$1048576,X$2,FALSE)</f>
        <v>0.64531658700000005</v>
      </c>
      <c r="Y185" s="225">
        <f>+VLOOKUP($E185,[2]Energy_Mix!$1:$1048576,Y$2,FALSE)</f>
        <v>0.64531658700000005</v>
      </c>
      <c r="Z185" s="225">
        <f>+VLOOKUP($E185,[2]Energy_Mix!$1:$1048576,Z$2,FALSE)</f>
        <v>0.64531658700000005</v>
      </c>
      <c r="AA185" s="225">
        <f>+VLOOKUP($E185,[2]Energy_Mix!$1:$1048576,AA$2,FALSE)</f>
        <v>0.64531658700000005</v>
      </c>
      <c r="AB185" s="225">
        <f>+VLOOKUP($E185,[2]Energy_Mix!$1:$1048576,AB$2,FALSE)</f>
        <v>0.64531658700000005</v>
      </c>
      <c r="AC185" s="225">
        <f>+VLOOKUP($E185,[2]Energy_Mix!$1:$1048576,AC$2,FALSE)</f>
        <v>0.64531658700000005</v>
      </c>
      <c r="AD185" s="225">
        <f>+VLOOKUP($E185,[2]Energy_Mix!$1:$1048576,AD$2,FALSE)</f>
        <v>0.64531658700000005</v>
      </c>
      <c r="AE185" s="225">
        <f>+VLOOKUP($E185,[2]Energy_Mix!$1:$1048576,AE$2,FALSE)</f>
        <v>0.64531658700000005</v>
      </c>
      <c r="AF185" s="225">
        <f>+VLOOKUP($E185,[2]Energy_Mix!$1:$1048576,AF$2,FALSE)</f>
        <v>0.64531658700000005</v>
      </c>
      <c r="AG185" s="225">
        <f>+VLOOKUP($E185,[2]Energy_Mix!$1:$1048576,AG$2,FALSE)</f>
        <v>0.64531658700000005</v>
      </c>
      <c r="AH185" s="225">
        <f>+VLOOKUP($E185,[2]Energy_Mix!$1:$1048576,AH$2,FALSE)</f>
        <v>0.64531658700000005</v>
      </c>
      <c r="AI185" s="225">
        <f>+VLOOKUP($E185,[2]Energy_Mix!$1:$1048576,AI$2,FALSE)</f>
        <v>0.64531658700000005</v>
      </c>
      <c r="AJ185" s="225">
        <f>+VLOOKUP($E185,[2]Energy_Mix!$1:$1048576,AJ$2,FALSE)</f>
        <v>0.64531658700000005</v>
      </c>
      <c r="AK185" s="225">
        <f>+VLOOKUP($E185,[2]Energy_Mix!$1:$1048576,AK$2,FALSE)</f>
        <v>0.64531658700000005</v>
      </c>
      <c r="AL185" s="225">
        <f>+VLOOKUP($E185,[2]Energy_Mix!$1:$1048576,AL$2,FALSE)</f>
        <v>0.64531658700000005</v>
      </c>
      <c r="AM185" s="225">
        <f>+VLOOKUP($E185,[2]Energy_Mix!$1:$1048576,AM$2,FALSE)</f>
        <v>0.64531658700000005</v>
      </c>
      <c r="AN185" s="225">
        <f>+VLOOKUP($E185,[2]Energy_Mix!$1:$1048576,AN$2,FALSE)</f>
        <v>0.64531658700000005</v>
      </c>
      <c r="AO185" s="225">
        <f>+VLOOKUP($E185,[2]Energy_Mix!$1:$1048576,AO$2,FALSE)</f>
        <v>0.64531658700000005</v>
      </c>
    </row>
    <row r="186" spans="1:41" ht="15" customHeight="1" x14ac:dyDescent="0.25">
      <c r="A186" s="539"/>
      <c r="B186" s="537"/>
      <c r="C186" s="223"/>
      <c r="D186" s="223" t="s">
        <v>264</v>
      </c>
      <c r="E186" s="224" t="s">
        <v>308</v>
      </c>
      <c r="F186" s="225">
        <f>+VLOOKUP($E186,[2]Energy_Mix!$1:$1048576,F$2,FALSE)</f>
        <v>0.14751432270000001</v>
      </c>
      <c r="G186" s="225">
        <f>+VLOOKUP($E186,[2]Energy_Mix!$1:$1048576,G$2,FALSE)</f>
        <v>0.14751432270000001</v>
      </c>
      <c r="H186" s="225">
        <f>+VLOOKUP($E186,[2]Energy_Mix!$1:$1048576,H$2,FALSE)</f>
        <v>0.14751432270000001</v>
      </c>
      <c r="I186" s="225">
        <f>+VLOOKUP($E186,[2]Energy_Mix!$1:$1048576,I$2,FALSE)</f>
        <v>0.14751432270000001</v>
      </c>
      <c r="J186" s="225">
        <f>+VLOOKUP($E186,[2]Energy_Mix!$1:$1048576,J$2,FALSE)</f>
        <v>0.14751432270000001</v>
      </c>
      <c r="K186" s="225">
        <f>+VLOOKUP($E186,[2]Energy_Mix!$1:$1048576,K$2,FALSE)</f>
        <v>0.14751432270000001</v>
      </c>
      <c r="L186" s="225">
        <f>+VLOOKUP($E186,[2]Energy_Mix!$1:$1048576,L$2,FALSE)</f>
        <v>0.14751432270000001</v>
      </c>
      <c r="M186" s="225">
        <f>+VLOOKUP($E186,[2]Energy_Mix!$1:$1048576,M$2,FALSE)</f>
        <v>0.14751432270000001</v>
      </c>
      <c r="N186" s="225">
        <f>+VLOOKUP($E186,[2]Energy_Mix!$1:$1048576,N$2,FALSE)</f>
        <v>0.14751432270000001</v>
      </c>
      <c r="O186" s="225">
        <f>+VLOOKUP($E186,[2]Energy_Mix!$1:$1048576,O$2,FALSE)</f>
        <v>0.14751432270000001</v>
      </c>
      <c r="P186" s="225">
        <f>+VLOOKUP($E186,[2]Energy_Mix!$1:$1048576,P$2,FALSE)</f>
        <v>0.14751432270000001</v>
      </c>
      <c r="Q186" s="225">
        <f>+VLOOKUP($E186,[2]Energy_Mix!$1:$1048576,Q$2,FALSE)</f>
        <v>0.14751432270000001</v>
      </c>
      <c r="R186" s="225">
        <f>+VLOOKUP($E186,[2]Energy_Mix!$1:$1048576,R$2,FALSE)</f>
        <v>0.14751432270000001</v>
      </c>
      <c r="S186" s="225">
        <f>+VLOOKUP($E186,[2]Energy_Mix!$1:$1048576,S$2,FALSE)</f>
        <v>0.14751432270000001</v>
      </c>
      <c r="T186" s="225">
        <f>+VLOOKUP($E186,[2]Energy_Mix!$1:$1048576,T$2,FALSE)</f>
        <v>0.14751432270000001</v>
      </c>
      <c r="U186" s="225">
        <f>+VLOOKUP($E186,[2]Energy_Mix!$1:$1048576,U$2,FALSE)</f>
        <v>0.14751432270000001</v>
      </c>
      <c r="V186" s="225">
        <f>+VLOOKUP($E186,[2]Energy_Mix!$1:$1048576,V$2,FALSE)</f>
        <v>0.14751432270000001</v>
      </c>
      <c r="W186" s="225">
        <f>+VLOOKUP($E186,[2]Energy_Mix!$1:$1048576,W$2,FALSE)</f>
        <v>0.14751432270000001</v>
      </c>
      <c r="X186" s="225">
        <f>+VLOOKUP($E186,[2]Energy_Mix!$1:$1048576,X$2,FALSE)</f>
        <v>0.14751432270000001</v>
      </c>
      <c r="Y186" s="225">
        <f>+VLOOKUP($E186,[2]Energy_Mix!$1:$1048576,Y$2,FALSE)</f>
        <v>0.14751432270000001</v>
      </c>
      <c r="Z186" s="225">
        <f>+VLOOKUP($E186,[2]Energy_Mix!$1:$1048576,Z$2,FALSE)</f>
        <v>0.14751432270000001</v>
      </c>
      <c r="AA186" s="225">
        <f>+VLOOKUP($E186,[2]Energy_Mix!$1:$1048576,AA$2,FALSE)</f>
        <v>0.14751432270000001</v>
      </c>
      <c r="AB186" s="225">
        <f>+VLOOKUP($E186,[2]Energy_Mix!$1:$1048576,AB$2,FALSE)</f>
        <v>0.14751432270000001</v>
      </c>
      <c r="AC186" s="225">
        <f>+VLOOKUP($E186,[2]Energy_Mix!$1:$1048576,AC$2,FALSE)</f>
        <v>0.14751432270000001</v>
      </c>
      <c r="AD186" s="225">
        <f>+VLOOKUP($E186,[2]Energy_Mix!$1:$1048576,AD$2,FALSE)</f>
        <v>0.14751432270000001</v>
      </c>
      <c r="AE186" s="225">
        <f>+VLOOKUP($E186,[2]Energy_Mix!$1:$1048576,AE$2,FALSE)</f>
        <v>0.14751432270000001</v>
      </c>
      <c r="AF186" s="225">
        <f>+VLOOKUP($E186,[2]Energy_Mix!$1:$1048576,AF$2,FALSE)</f>
        <v>0.14751432270000001</v>
      </c>
      <c r="AG186" s="225">
        <f>+VLOOKUP($E186,[2]Energy_Mix!$1:$1048576,AG$2,FALSE)</f>
        <v>0.14751432270000001</v>
      </c>
      <c r="AH186" s="225">
        <f>+VLOOKUP($E186,[2]Energy_Mix!$1:$1048576,AH$2,FALSE)</f>
        <v>0.14751432270000001</v>
      </c>
      <c r="AI186" s="225">
        <f>+VLOOKUP($E186,[2]Energy_Mix!$1:$1048576,AI$2,FALSE)</f>
        <v>0.14751432270000001</v>
      </c>
      <c r="AJ186" s="225">
        <f>+VLOOKUP($E186,[2]Energy_Mix!$1:$1048576,AJ$2,FALSE)</f>
        <v>0.14751432270000001</v>
      </c>
      <c r="AK186" s="225">
        <f>+VLOOKUP($E186,[2]Energy_Mix!$1:$1048576,AK$2,FALSE)</f>
        <v>0.14751432270000001</v>
      </c>
      <c r="AL186" s="225">
        <f>+VLOOKUP($E186,[2]Energy_Mix!$1:$1048576,AL$2,FALSE)</f>
        <v>0.14751432270000001</v>
      </c>
      <c r="AM186" s="225">
        <f>+VLOOKUP($E186,[2]Energy_Mix!$1:$1048576,AM$2,FALSE)</f>
        <v>0.14751432270000001</v>
      </c>
      <c r="AN186" s="225">
        <f>+VLOOKUP($E186,[2]Energy_Mix!$1:$1048576,AN$2,FALSE)</f>
        <v>0.14751432270000001</v>
      </c>
      <c r="AO186" s="225">
        <f>+VLOOKUP($E186,[2]Energy_Mix!$1:$1048576,AO$2,FALSE)</f>
        <v>0.14751432270000001</v>
      </c>
    </row>
    <row r="187" spans="1:41" ht="15" customHeight="1" x14ac:dyDescent="0.25">
      <c r="A187" s="539"/>
      <c r="B187" s="537"/>
      <c r="C187" s="223"/>
      <c r="D187" s="223" t="s">
        <v>268</v>
      </c>
      <c r="E187" s="224" t="s">
        <v>309</v>
      </c>
      <c r="F187" s="225">
        <f>+VLOOKUP($E187,[2]Energy_Mix!$1:$1048576,F$2,FALSE)</f>
        <v>0.20708638560000001</v>
      </c>
      <c r="G187" s="225">
        <f>+VLOOKUP($E187,[2]Energy_Mix!$1:$1048576,G$2,FALSE)</f>
        <v>0.20708638560000001</v>
      </c>
      <c r="H187" s="225">
        <f>+VLOOKUP($E187,[2]Energy_Mix!$1:$1048576,H$2,FALSE)</f>
        <v>0.20708638560000001</v>
      </c>
      <c r="I187" s="225">
        <f>+VLOOKUP($E187,[2]Energy_Mix!$1:$1048576,I$2,FALSE)</f>
        <v>0.20708638560000001</v>
      </c>
      <c r="J187" s="225">
        <f>+VLOOKUP($E187,[2]Energy_Mix!$1:$1048576,J$2,FALSE)</f>
        <v>0.20708638560000001</v>
      </c>
      <c r="K187" s="225">
        <f>+VLOOKUP($E187,[2]Energy_Mix!$1:$1048576,K$2,FALSE)</f>
        <v>0.20708638560000001</v>
      </c>
      <c r="L187" s="225">
        <f>+VLOOKUP($E187,[2]Energy_Mix!$1:$1048576,L$2,FALSE)</f>
        <v>0.20708638560000001</v>
      </c>
      <c r="M187" s="225">
        <f>+VLOOKUP($E187,[2]Energy_Mix!$1:$1048576,M$2,FALSE)</f>
        <v>0.20708638560000001</v>
      </c>
      <c r="N187" s="225">
        <f>+VLOOKUP($E187,[2]Energy_Mix!$1:$1048576,N$2,FALSE)</f>
        <v>0.20708638560000001</v>
      </c>
      <c r="O187" s="225">
        <f>+VLOOKUP($E187,[2]Energy_Mix!$1:$1048576,O$2,FALSE)</f>
        <v>0.20708638560000001</v>
      </c>
      <c r="P187" s="225">
        <f>+VLOOKUP($E187,[2]Energy_Mix!$1:$1048576,P$2,FALSE)</f>
        <v>0.20708638560000001</v>
      </c>
      <c r="Q187" s="225">
        <f>+VLOOKUP($E187,[2]Energy_Mix!$1:$1048576,Q$2,FALSE)</f>
        <v>0.20708638560000001</v>
      </c>
      <c r="R187" s="225">
        <f>+VLOOKUP($E187,[2]Energy_Mix!$1:$1048576,R$2,FALSE)</f>
        <v>0.20708638560000001</v>
      </c>
      <c r="S187" s="225">
        <f>+VLOOKUP($E187,[2]Energy_Mix!$1:$1048576,S$2,FALSE)</f>
        <v>0.20708638560000001</v>
      </c>
      <c r="T187" s="225">
        <f>+VLOOKUP($E187,[2]Energy_Mix!$1:$1048576,T$2,FALSE)</f>
        <v>0.20708638560000001</v>
      </c>
      <c r="U187" s="225">
        <f>+VLOOKUP($E187,[2]Energy_Mix!$1:$1048576,U$2,FALSE)</f>
        <v>0.20708638560000001</v>
      </c>
      <c r="V187" s="225">
        <f>+VLOOKUP($E187,[2]Energy_Mix!$1:$1048576,V$2,FALSE)</f>
        <v>0.20708638560000001</v>
      </c>
      <c r="W187" s="225">
        <f>+VLOOKUP($E187,[2]Energy_Mix!$1:$1048576,W$2,FALSE)</f>
        <v>0.20708638560000001</v>
      </c>
      <c r="X187" s="225">
        <f>+VLOOKUP($E187,[2]Energy_Mix!$1:$1048576,X$2,FALSE)</f>
        <v>0.20708638560000001</v>
      </c>
      <c r="Y187" s="225">
        <f>+VLOOKUP($E187,[2]Energy_Mix!$1:$1048576,Y$2,FALSE)</f>
        <v>0.20708638560000001</v>
      </c>
      <c r="Z187" s="225">
        <f>+VLOOKUP($E187,[2]Energy_Mix!$1:$1048576,Z$2,FALSE)</f>
        <v>0.20708638560000001</v>
      </c>
      <c r="AA187" s="225">
        <f>+VLOOKUP($E187,[2]Energy_Mix!$1:$1048576,AA$2,FALSE)</f>
        <v>0.20708638560000001</v>
      </c>
      <c r="AB187" s="225">
        <f>+VLOOKUP($E187,[2]Energy_Mix!$1:$1048576,AB$2,FALSE)</f>
        <v>0.20708638560000001</v>
      </c>
      <c r="AC187" s="225">
        <f>+VLOOKUP($E187,[2]Energy_Mix!$1:$1048576,AC$2,FALSE)</f>
        <v>0.20708638560000001</v>
      </c>
      <c r="AD187" s="225">
        <f>+VLOOKUP($E187,[2]Energy_Mix!$1:$1048576,AD$2,FALSE)</f>
        <v>0.20708638560000001</v>
      </c>
      <c r="AE187" s="225">
        <f>+VLOOKUP($E187,[2]Energy_Mix!$1:$1048576,AE$2,FALSE)</f>
        <v>0.20708638560000001</v>
      </c>
      <c r="AF187" s="225">
        <f>+VLOOKUP($E187,[2]Energy_Mix!$1:$1048576,AF$2,FALSE)</f>
        <v>0.20708638560000001</v>
      </c>
      <c r="AG187" s="225">
        <f>+VLOOKUP($E187,[2]Energy_Mix!$1:$1048576,AG$2,FALSE)</f>
        <v>0.20708638560000001</v>
      </c>
      <c r="AH187" s="225">
        <f>+VLOOKUP($E187,[2]Energy_Mix!$1:$1048576,AH$2,FALSE)</f>
        <v>0.20708638560000001</v>
      </c>
      <c r="AI187" s="225">
        <f>+VLOOKUP($E187,[2]Energy_Mix!$1:$1048576,AI$2,FALSE)</f>
        <v>0.20708638560000001</v>
      </c>
      <c r="AJ187" s="225">
        <f>+VLOOKUP($E187,[2]Energy_Mix!$1:$1048576,AJ$2,FALSE)</f>
        <v>0.20708638560000001</v>
      </c>
      <c r="AK187" s="225">
        <f>+VLOOKUP($E187,[2]Energy_Mix!$1:$1048576,AK$2,FALSE)</f>
        <v>0.20708638560000001</v>
      </c>
      <c r="AL187" s="225">
        <f>+VLOOKUP($E187,[2]Energy_Mix!$1:$1048576,AL$2,FALSE)</f>
        <v>0.20708638560000001</v>
      </c>
      <c r="AM187" s="225">
        <f>+VLOOKUP($E187,[2]Energy_Mix!$1:$1048576,AM$2,FALSE)</f>
        <v>0.20708638560000001</v>
      </c>
      <c r="AN187" s="225">
        <f>+VLOOKUP($E187,[2]Energy_Mix!$1:$1048576,AN$2,FALSE)</f>
        <v>0.20708638560000001</v>
      </c>
      <c r="AO187" s="225">
        <f>+VLOOKUP($E187,[2]Energy_Mix!$1:$1048576,AO$2,FALSE)</f>
        <v>0.20708638560000001</v>
      </c>
    </row>
    <row r="188" spans="1:41" ht="15" customHeight="1" x14ac:dyDescent="0.25">
      <c r="A188" s="539"/>
      <c r="B188" s="537"/>
      <c r="C188" s="222" t="s">
        <v>310</v>
      </c>
      <c r="D188" s="223"/>
      <c r="E188" s="224"/>
      <c r="F188" s="220">
        <f>SUM(F189:F197)</f>
        <v>1.0000000000800002</v>
      </c>
      <c r="G188" s="220">
        <f t="shared" ref="G188:AO188" si="14">SUM(G189:G197)</f>
        <v>1.0000000000799998</v>
      </c>
      <c r="H188" s="220">
        <f t="shared" si="14"/>
        <v>1.0000000000799998</v>
      </c>
      <c r="I188" s="220">
        <f t="shared" si="14"/>
        <v>1.0000000000799998</v>
      </c>
      <c r="J188" s="220">
        <f t="shared" si="14"/>
        <v>1.0000000000799998</v>
      </c>
      <c r="K188" s="220">
        <f t="shared" si="14"/>
        <v>1.0000000000799998</v>
      </c>
      <c r="L188" s="220">
        <f t="shared" si="14"/>
        <v>1.0000000000799998</v>
      </c>
      <c r="M188" s="220">
        <f t="shared" si="14"/>
        <v>1.0000000000799998</v>
      </c>
      <c r="N188" s="220">
        <f t="shared" si="14"/>
        <v>1.0000000000799998</v>
      </c>
      <c r="O188" s="220">
        <f t="shared" si="14"/>
        <v>1.0000000000799998</v>
      </c>
      <c r="P188" s="220">
        <f t="shared" si="14"/>
        <v>1.0000000000799998</v>
      </c>
      <c r="Q188" s="220">
        <f t="shared" si="14"/>
        <v>1.0000000000799998</v>
      </c>
      <c r="R188" s="220">
        <f t="shared" si="14"/>
        <v>1.0000000000799998</v>
      </c>
      <c r="S188" s="220">
        <f t="shared" si="14"/>
        <v>1.0000000000799998</v>
      </c>
      <c r="T188" s="220">
        <f t="shared" si="14"/>
        <v>1.0000000000799998</v>
      </c>
      <c r="U188" s="220">
        <f t="shared" si="14"/>
        <v>1.0000000000799998</v>
      </c>
      <c r="V188" s="220">
        <f t="shared" si="14"/>
        <v>1.0000000000799998</v>
      </c>
      <c r="W188" s="220">
        <f t="shared" si="14"/>
        <v>1.0000000000799998</v>
      </c>
      <c r="X188" s="220">
        <f t="shared" si="14"/>
        <v>1.0000000000799998</v>
      </c>
      <c r="Y188" s="220">
        <f t="shared" si="14"/>
        <v>1.0000000000799998</v>
      </c>
      <c r="Z188" s="220">
        <f t="shared" si="14"/>
        <v>1.0000000000799998</v>
      </c>
      <c r="AA188" s="220">
        <f t="shared" si="14"/>
        <v>1.0000000000799998</v>
      </c>
      <c r="AB188" s="220">
        <f t="shared" si="14"/>
        <v>1.0000000000799998</v>
      </c>
      <c r="AC188" s="220">
        <f t="shared" si="14"/>
        <v>1.0000000000799998</v>
      </c>
      <c r="AD188" s="220">
        <f t="shared" si="14"/>
        <v>1.0000000000799998</v>
      </c>
      <c r="AE188" s="220">
        <f t="shared" si="14"/>
        <v>1.0000000000799998</v>
      </c>
      <c r="AF188" s="220">
        <f t="shared" si="14"/>
        <v>1.0000000000799998</v>
      </c>
      <c r="AG188" s="220">
        <f t="shared" si="14"/>
        <v>1.0000000000799998</v>
      </c>
      <c r="AH188" s="220">
        <f t="shared" si="14"/>
        <v>1.0000000000799998</v>
      </c>
      <c r="AI188" s="220">
        <f t="shared" si="14"/>
        <v>1.0000000000799998</v>
      </c>
      <c r="AJ188" s="220">
        <f t="shared" si="14"/>
        <v>1.0000000000799998</v>
      </c>
      <c r="AK188" s="220">
        <f t="shared" si="14"/>
        <v>1.0000000000799998</v>
      </c>
      <c r="AL188" s="220">
        <f t="shared" si="14"/>
        <v>1.0000000000799998</v>
      </c>
      <c r="AM188" s="220">
        <f t="shared" si="14"/>
        <v>1.0000000000799998</v>
      </c>
      <c r="AN188" s="220">
        <f t="shared" si="14"/>
        <v>1.0000000000799998</v>
      </c>
      <c r="AO188" s="220">
        <f t="shared" si="14"/>
        <v>1.0000000000799998</v>
      </c>
    </row>
    <row r="189" spans="1:41" ht="15" customHeight="1" x14ac:dyDescent="0.25">
      <c r="A189" s="539"/>
      <c r="B189" s="537"/>
      <c r="C189" s="223"/>
      <c r="D189" s="223" t="s">
        <v>3</v>
      </c>
      <c r="E189" s="224" t="s">
        <v>311</v>
      </c>
      <c r="F189" s="225">
        <f>+VLOOKUP($E189,[2]Energy_Mix!$1:$1048576,F$2,FALSE)</f>
        <v>0.72577004280000001</v>
      </c>
      <c r="G189" s="225">
        <f>+VLOOKUP($E189,[2]Energy_Mix!$1:$1048576,G$2,FALSE)</f>
        <v>0.72577008499999995</v>
      </c>
      <c r="H189" s="225">
        <f>+VLOOKUP($E189,[2]Energy_Mix!$1:$1048576,H$2,FALSE)</f>
        <v>0.72577008499999995</v>
      </c>
      <c r="I189" s="225">
        <f>+VLOOKUP($E189,[2]Energy_Mix!$1:$1048576,I$2,FALSE)</f>
        <v>0.72577008499999995</v>
      </c>
      <c r="J189" s="225">
        <f>+VLOOKUP($E189,[2]Energy_Mix!$1:$1048576,J$2,FALSE)</f>
        <v>0.72577008499999995</v>
      </c>
      <c r="K189" s="225">
        <f>+VLOOKUP($E189,[2]Energy_Mix!$1:$1048576,K$2,FALSE)</f>
        <v>0.72577008499999995</v>
      </c>
      <c r="L189" s="225">
        <f>+VLOOKUP($E189,[2]Energy_Mix!$1:$1048576,L$2,FALSE)</f>
        <v>0.72577008499999995</v>
      </c>
      <c r="M189" s="225">
        <f>+VLOOKUP($E189,[2]Energy_Mix!$1:$1048576,M$2,FALSE)</f>
        <v>0.72577008499999995</v>
      </c>
      <c r="N189" s="225">
        <f>+VLOOKUP($E189,[2]Energy_Mix!$1:$1048576,N$2,FALSE)</f>
        <v>0.72577008499999995</v>
      </c>
      <c r="O189" s="225">
        <f>+VLOOKUP($E189,[2]Energy_Mix!$1:$1048576,O$2,FALSE)</f>
        <v>0.72577008499999995</v>
      </c>
      <c r="P189" s="225">
        <f>+VLOOKUP($E189,[2]Energy_Mix!$1:$1048576,P$2,FALSE)</f>
        <v>0.72577008499999995</v>
      </c>
      <c r="Q189" s="225">
        <f>+VLOOKUP($E189,[2]Energy_Mix!$1:$1048576,Q$2,FALSE)</f>
        <v>0.72577008499999995</v>
      </c>
      <c r="R189" s="225">
        <f>+VLOOKUP($E189,[2]Energy_Mix!$1:$1048576,R$2,FALSE)</f>
        <v>0.72577008499999995</v>
      </c>
      <c r="S189" s="225">
        <f>+VLOOKUP($E189,[2]Energy_Mix!$1:$1048576,S$2,FALSE)</f>
        <v>0.72577008499999995</v>
      </c>
      <c r="T189" s="225">
        <f>+VLOOKUP($E189,[2]Energy_Mix!$1:$1048576,T$2,FALSE)</f>
        <v>0.72577008499999995</v>
      </c>
      <c r="U189" s="225">
        <f>+VLOOKUP($E189,[2]Energy_Mix!$1:$1048576,U$2,FALSE)</f>
        <v>0.72577008499999995</v>
      </c>
      <c r="V189" s="225">
        <f>+VLOOKUP($E189,[2]Energy_Mix!$1:$1048576,V$2,FALSE)</f>
        <v>0.72577008499999995</v>
      </c>
      <c r="W189" s="225">
        <f>+VLOOKUP($E189,[2]Energy_Mix!$1:$1048576,W$2,FALSE)</f>
        <v>0.72577008499999995</v>
      </c>
      <c r="X189" s="225">
        <f>+VLOOKUP($E189,[2]Energy_Mix!$1:$1048576,X$2,FALSE)</f>
        <v>0.72577008499999995</v>
      </c>
      <c r="Y189" s="225">
        <f>+VLOOKUP($E189,[2]Energy_Mix!$1:$1048576,Y$2,FALSE)</f>
        <v>0.72577008499999995</v>
      </c>
      <c r="Z189" s="225">
        <f>+VLOOKUP($E189,[2]Energy_Mix!$1:$1048576,Z$2,FALSE)</f>
        <v>0.72577008499999995</v>
      </c>
      <c r="AA189" s="225">
        <f>+VLOOKUP($E189,[2]Energy_Mix!$1:$1048576,AA$2,FALSE)</f>
        <v>0.72577008499999995</v>
      </c>
      <c r="AB189" s="225">
        <f>+VLOOKUP($E189,[2]Energy_Mix!$1:$1048576,AB$2,FALSE)</f>
        <v>0.72577008499999995</v>
      </c>
      <c r="AC189" s="225">
        <f>+VLOOKUP($E189,[2]Energy_Mix!$1:$1048576,AC$2,FALSE)</f>
        <v>0.72577008499999995</v>
      </c>
      <c r="AD189" s="225">
        <f>+VLOOKUP($E189,[2]Energy_Mix!$1:$1048576,AD$2,FALSE)</f>
        <v>0.72577008499999995</v>
      </c>
      <c r="AE189" s="225">
        <f>+VLOOKUP($E189,[2]Energy_Mix!$1:$1048576,AE$2,FALSE)</f>
        <v>0.72577008499999995</v>
      </c>
      <c r="AF189" s="225">
        <f>+VLOOKUP($E189,[2]Energy_Mix!$1:$1048576,AF$2,FALSE)</f>
        <v>0.72577008499999995</v>
      </c>
      <c r="AG189" s="225">
        <f>+VLOOKUP($E189,[2]Energy_Mix!$1:$1048576,AG$2,FALSE)</f>
        <v>0.72577008499999995</v>
      </c>
      <c r="AH189" s="225">
        <f>+VLOOKUP($E189,[2]Energy_Mix!$1:$1048576,AH$2,FALSE)</f>
        <v>0.72577008499999995</v>
      </c>
      <c r="AI189" s="225">
        <f>+VLOOKUP($E189,[2]Energy_Mix!$1:$1048576,AI$2,FALSE)</f>
        <v>0.72577008499999995</v>
      </c>
      <c r="AJ189" s="225">
        <f>+VLOOKUP($E189,[2]Energy_Mix!$1:$1048576,AJ$2,FALSE)</f>
        <v>0.72577008499999995</v>
      </c>
      <c r="AK189" s="225">
        <f>+VLOOKUP($E189,[2]Energy_Mix!$1:$1048576,AK$2,FALSE)</f>
        <v>0.72577008499999995</v>
      </c>
      <c r="AL189" s="225">
        <f>+VLOOKUP($E189,[2]Energy_Mix!$1:$1048576,AL$2,FALSE)</f>
        <v>0.72577008499999995</v>
      </c>
      <c r="AM189" s="225">
        <f>+VLOOKUP($E189,[2]Energy_Mix!$1:$1048576,AM$2,FALSE)</f>
        <v>0.72577008499999995</v>
      </c>
      <c r="AN189" s="225">
        <f>+VLOOKUP($E189,[2]Energy_Mix!$1:$1048576,AN$2,FALSE)</f>
        <v>0.72577008499999995</v>
      </c>
      <c r="AO189" s="225">
        <f>+VLOOKUP($E189,[2]Energy_Mix!$1:$1048576,AO$2,FALSE)</f>
        <v>0.72577008499999995</v>
      </c>
    </row>
    <row r="190" spans="1:41" ht="15" customHeight="1" x14ac:dyDescent="0.25">
      <c r="A190" s="539"/>
      <c r="B190" s="537"/>
      <c r="C190" s="223"/>
      <c r="D190" s="223" t="s">
        <v>272</v>
      </c>
      <c r="E190" s="224" t="s">
        <v>312</v>
      </c>
      <c r="F190" s="225">
        <f>+VLOOKUP($E190,[2]Energy_Mix!$1:$1048576,F$2,FALSE)</f>
        <v>1.44644951E-2</v>
      </c>
      <c r="G190" s="225">
        <f>+VLOOKUP($E190,[2]Energy_Mix!$1:$1048576,G$2,FALSE)</f>
        <v>1.4464495900000001E-2</v>
      </c>
      <c r="H190" s="225">
        <f>+VLOOKUP($E190,[2]Energy_Mix!$1:$1048576,H$2,FALSE)</f>
        <v>1.4464495900000001E-2</v>
      </c>
      <c r="I190" s="225">
        <f>+VLOOKUP($E190,[2]Energy_Mix!$1:$1048576,I$2,FALSE)</f>
        <v>1.4464495900000001E-2</v>
      </c>
      <c r="J190" s="225">
        <f>+VLOOKUP($E190,[2]Energy_Mix!$1:$1048576,J$2,FALSE)</f>
        <v>1.4464495900000001E-2</v>
      </c>
      <c r="K190" s="225">
        <f>+VLOOKUP($E190,[2]Energy_Mix!$1:$1048576,K$2,FALSE)</f>
        <v>1.4464495900000001E-2</v>
      </c>
      <c r="L190" s="225">
        <f>+VLOOKUP($E190,[2]Energy_Mix!$1:$1048576,L$2,FALSE)</f>
        <v>1.4464495900000001E-2</v>
      </c>
      <c r="M190" s="225">
        <f>+VLOOKUP($E190,[2]Energy_Mix!$1:$1048576,M$2,FALSE)</f>
        <v>1.4464495900000001E-2</v>
      </c>
      <c r="N190" s="225">
        <f>+VLOOKUP($E190,[2]Energy_Mix!$1:$1048576,N$2,FALSE)</f>
        <v>1.4464495900000001E-2</v>
      </c>
      <c r="O190" s="225">
        <f>+VLOOKUP($E190,[2]Energy_Mix!$1:$1048576,O$2,FALSE)</f>
        <v>1.4464495900000001E-2</v>
      </c>
      <c r="P190" s="225">
        <f>+VLOOKUP($E190,[2]Energy_Mix!$1:$1048576,P$2,FALSE)</f>
        <v>1.4464495900000001E-2</v>
      </c>
      <c r="Q190" s="225">
        <f>+VLOOKUP($E190,[2]Energy_Mix!$1:$1048576,Q$2,FALSE)</f>
        <v>1.4464495900000001E-2</v>
      </c>
      <c r="R190" s="225">
        <f>+VLOOKUP($E190,[2]Energy_Mix!$1:$1048576,R$2,FALSE)</f>
        <v>1.4464495900000001E-2</v>
      </c>
      <c r="S190" s="225">
        <f>+VLOOKUP($E190,[2]Energy_Mix!$1:$1048576,S$2,FALSE)</f>
        <v>1.4464495900000001E-2</v>
      </c>
      <c r="T190" s="225">
        <f>+VLOOKUP($E190,[2]Energy_Mix!$1:$1048576,T$2,FALSE)</f>
        <v>1.4464495900000001E-2</v>
      </c>
      <c r="U190" s="225">
        <f>+VLOOKUP($E190,[2]Energy_Mix!$1:$1048576,U$2,FALSE)</f>
        <v>1.4464495900000001E-2</v>
      </c>
      <c r="V190" s="225">
        <f>+VLOOKUP($E190,[2]Energy_Mix!$1:$1048576,V$2,FALSE)</f>
        <v>1.4464495900000001E-2</v>
      </c>
      <c r="W190" s="225">
        <f>+VLOOKUP($E190,[2]Energy_Mix!$1:$1048576,W$2,FALSE)</f>
        <v>1.4464495900000001E-2</v>
      </c>
      <c r="X190" s="225">
        <f>+VLOOKUP($E190,[2]Energy_Mix!$1:$1048576,X$2,FALSE)</f>
        <v>1.4464495900000001E-2</v>
      </c>
      <c r="Y190" s="225">
        <f>+VLOOKUP($E190,[2]Energy_Mix!$1:$1048576,Y$2,FALSE)</f>
        <v>1.4464495900000001E-2</v>
      </c>
      <c r="Z190" s="225">
        <f>+VLOOKUP($E190,[2]Energy_Mix!$1:$1048576,Z$2,FALSE)</f>
        <v>1.4464495900000001E-2</v>
      </c>
      <c r="AA190" s="225">
        <f>+VLOOKUP($E190,[2]Energy_Mix!$1:$1048576,AA$2,FALSE)</f>
        <v>1.4464495900000001E-2</v>
      </c>
      <c r="AB190" s="225">
        <f>+VLOOKUP($E190,[2]Energy_Mix!$1:$1048576,AB$2,FALSE)</f>
        <v>1.4464495900000001E-2</v>
      </c>
      <c r="AC190" s="225">
        <f>+VLOOKUP($E190,[2]Energy_Mix!$1:$1048576,AC$2,FALSE)</f>
        <v>1.4464495900000001E-2</v>
      </c>
      <c r="AD190" s="225">
        <f>+VLOOKUP($E190,[2]Energy_Mix!$1:$1048576,AD$2,FALSE)</f>
        <v>1.4464495900000001E-2</v>
      </c>
      <c r="AE190" s="225">
        <f>+VLOOKUP($E190,[2]Energy_Mix!$1:$1048576,AE$2,FALSE)</f>
        <v>1.4464495900000001E-2</v>
      </c>
      <c r="AF190" s="225">
        <f>+VLOOKUP($E190,[2]Energy_Mix!$1:$1048576,AF$2,FALSE)</f>
        <v>1.4464495900000001E-2</v>
      </c>
      <c r="AG190" s="225">
        <f>+VLOOKUP($E190,[2]Energy_Mix!$1:$1048576,AG$2,FALSE)</f>
        <v>1.4464495900000001E-2</v>
      </c>
      <c r="AH190" s="225">
        <f>+VLOOKUP($E190,[2]Energy_Mix!$1:$1048576,AH$2,FALSE)</f>
        <v>1.4464495900000001E-2</v>
      </c>
      <c r="AI190" s="225">
        <f>+VLOOKUP($E190,[2]Energy_Mix!$1:$1048576,AI$2,FALSE)</f>
        <v>1.4464495900000001E-2</v>
      </c>
      <c r="AJ190" s="225">
        <f>+VLOOKUP($E190,[2]Energy_Mix!$1:$1048576,AJ$2,FALSE)</f>
        <v>1.4464495900000001E-2</v>
      </c>
      <c r="AK190" s="225">
        <f>+VLOOKUP($E190,[2]Energy_Mix!$1:$1048576,AK$2,FALSE)</f>
        <v>1.4464495900000001E-2</v>
      </c>
      <c r="AL190" s="225">
        <f>+VLOOKUP($E190,[2]Energy_Mix!$1:$1048576,AL$2,FALSE)</f>
        <v>1.4464495900000001E-2</v>
      </c>
      <c r="AM190" s="225">
        <f>+VLOOKUP($E190,[2]Energy_Mix!$1:$1048576,AM$2,FALSE)</f>
        <v>1.4464495900000001E-2</v>
      </c>
      <c r="AN190" s="225">
        <f>+VLOOKUP($E190,[2]Energy_Mix!$1:$1048576,AN$2,FALSE)</f>
        <v>1.4464495900000001E-2</v>
      </c>
      <c r="AO190" s="225">
        <f>+VLOOKUP($E190,[2]Energy_Mix!$1:$1048576,AO$2,FALSE)</f>
        <v>1.4464495900000001E-2</v>
      </c>
    </row>
    <row r="191" spans="1:41" ht="15" customHeight="1" x14ac:dyDescent="0.25">
      <c r="A191" s="539"/>
      <c r="B191" s="537"/>
      <c r="C191" s="223"/>
      <c r="D191" s="223" t="s">
        <v>274</v>
      </c>
      <c r="E191" s="224" t="s">
        <v>313</v>
      </c>
      <c r="F191" s="225">
        <f>+VLOOKUP($E191,[2]Energy_Mix!$1:$1048576,F$2,FALSE)</f>
        <v>2.10193412E-2</v>
      </c>
      <c r="G191" s="225">
        <f>+VLOOKUP($E191,[2]Energy_Mix!$1:$1048576,G$2,FALSE)</f>
        <v>2.1019342399999998E-2</v>
      </c>
      <c r="H191" s="225">
        <f>+VLOOKUP($E191,[2]Energy_Mix!$1:$1048576,H$2,FALSE)</f>
        <v>2.1019342399999998E-2</v>
      </c>
      <c r="I191" s="225">
        <f>+VLOOKUP($E191,[2]Energy_Mix!$1:$1048576,I$2,FALSE)</f>
        <v>2.1019342399999998E-2</v>
      </c>
      <c r="J191" s="225">
        <f>+VLOOKUP($E191,[2]Energy_Mix!$1:$1048576,J$2,FALSE)</f>
        <v>2.1019342399999998E-2</v>
      </c>
      <c r="K191" s="225">
        <f>+VLOOKUP($E191,[2]Energy_Mix!$1:$1048576,K$2,FALSE)</f>
        <v>2.1019342399999998E-2</v>
      </c>
      <c r="L191" s="225">
        <f>+VLOOKUP($E191,[2]Energy_Mix!$1:$1048576,L$2,FALSE)</f>
        <v>2.1019342399999998E-2</v>
      </c>
      <c r="M191" s="225">
        <f>+VLOOKUP($E191,[2]Energy_Mix!$1:$1048576,M$2,FALSE)</f>
        <v>2.1019342399999998E-2</v>
      </c>
      <c r="N191" s="225">
        <f>+VLOOKUP($E191,[2]Energy_Mix!$1:$1048576,N$2,FALSE)</f>
        <v>2.1019342399999998E-2</v>
      </c>
      <c r="O191" s="225">
        <f>+VLOOKUP($E191,[2]Energy_Mix!$1:$1048576,O$2,FALSE)</f>
        <v>2.1019342399999998E-2</v>
      </c>
      <c r="P191" s="225">
        <f>+VLOOKUP($E191,[2]Energy_Mix!$1:$1048576,P$2,FALSE)</f>
        <v>2.1019342399999998E-2</v>
      </c>
      <c r="Q191" s="225">
        <f>+VLOOKUP($E191,[2]Energy_Mix!$1:$1048576,Q$2,FALSE)</f>
        <v>2.1019342399999998E-2</v>
      </c>
      <c r="R191" s="225">
        <f>+VLOOKUP($E191,[2]Energy_Mix!$1:$1048576,R$2,FALSE)</f>
        <v>2.1019342399999998E-2</v>
      </c>
      <c r="S191" s="225">
        <f>+VLOOKUP($E191,[2]Energy_Mix!$1:$1048576,S$2,FALSE)</f>
        <v>2.1019342399999998E-2</v>
      </c>
      <c r="T191" s="225">
        <f>+VLOOKUP($E191,[2]Energy_Mix!$1:$1048576,T$2,FALSE)</f>
        <v>2.1019342399999998E-2</v>
      </c>
      <c r="U191" s="225">
        <f>+VLOOKUP($E191,[2]Energy_Mix!$1:$1048576,U$2,FALSE)</f>
        <v>2.1019342399999998E-2</v>
      </c>
      <c r="V191" s="225">
        <f>+VLOOKUP($E191,[2]Energy_Mix!$1:$1048576,V$2,FALSE)</f>
        <v>2.1019342399999998E-2</v>
      </c>
      <c r="W191" s="225">
        <f>+VLOOKUP($E191,[2]Energy_Mix!$1:$1048576,W$2,FALSE)</f>
        <v>2.1019342399999998E-2</v>
      </c>
      <c r="X191" s="225">
        <f>+VLOOKUP($E191,[2]Energy_Mix!$1:$1048576,X$2,FALSE)</f>
        <v>2.1019342399999998E-2</v>
      </c>
      <c r="Y191" s="225">
        <f>+VLOOKUP($E191,[2]Energy_Mix!$1:$1048576,Y$2,FALSE)</f>
        <v>2.1019342399999998E-2</v>
      </c>
      <c r="Z191" s="225">
        <f>+VLOOKUP($E191,[2]Energy_Mix!$1:$1048576,Z$2,FALSE)</f>
        <v>2.1019342399999998E-2</v>
      </c>
      <c r="AA191" s="225">
        <f>+VLOOKUP($E191,[2]Energy_Mix!$1:$1048576,AA$2,FALSE)</f>
        <v>2.1019342399999998E-2</v>
      </c>
      <c r="AB191" s="225">
        <f>+VLOOKUP($E191,[2]Energy_Mix!$1:$1048576,AB$2,FALSE)</f>
        <v>2.1019342399999998E-2</v>
      </c>
      <c r="AC191" s="225">
        <f>+VLOOKUP($E191,[2]Energy_Mix!$1:$1048576,AC$2,FALSE)</f>
        <v>2.1019342399999998E-2</v>
      </c>
      <c r="AD191" s="225">
        <f>+VLOOKUP($E191,[2]Energy_Mix!$1:$1048576,AD$2,FALSE)</f>
        <v>2.1019342399999998E-2</v>
      </c>
      <c r="AE191" s="225">
        <f>+VLOOKUP($E191,[2]Energy_Mix!$1:$1048576,AE$2,FALSE)</f>
        <v>2.1019342399999998E-2</v>
      </c>
      <c r="AF191" s="225">
        <f>+VLOOKUP($E191,[2]Energy_Mix!$1:$1048576,AF$2,FALSE)</f>
        <v>2.1019342399999998E-2</v>
      </c>
      <c r="AG191" s="225">
        <f>+VLOOKUP($E191,[2]Energy_Mix!$1:$1048576,AG$2,FALSE)</f>
        <v>2.1019342399999998E-2</v>
      </c>
      <c r="AH191" s="225">
        <f>+VLOOKUP($E191,[2]Energy_Mix!$1:$1048576,AH$2,FALSE)</f>
        <v>2.1019342399999998E-2</v>
      </c>
      <c r="AI191" s="225">
        <f>+VLOOKUP($E191,[2]Energy_Mix!$1:$1048576,AI$2,FALSE)</f>
        <v>2.1019342399999998E-2</v>
      </c>
      <c r="AJ191" s="225">
        <f>+VLOOKUP($E191,[2]Energy_Mix!$1:$1048576,AJ$2,FALSE)</f>
        <v>2.1019342399999998E-2</v>
      </c>
      <c r="AK191" s="225">
        <f>+VLOOKUP($E191,[2]Energy_Mix!$1:$1048576,AK$2,FALSE)</f>
        <v>2.1019342399999998E-2</v>
      </c>
      <c r="AL191" s="225">
        <f>+VLOOKUP($E191,[2]Energy_Mix!$1:$1048576,AL$2,FALSE)</f>
        <v>2.1019342399999998E-2</v>
      </c>
      <c r="AM191" s="225">
        <f>+VLOOKUP($E191,[2]Energy_Mix!$1:$1048576,AM$2,FALSE)</f>
        <v>2.1019342399999998E-2</v>
      </c>
      <c r="AN191" s="225">
        <f>+VLOOKUP($E191,[2]Energy_Mix!$1:$1048576,AN$2,FALSE)</f>
        <v>2.1019342399999998E-2</v>
      </c>
      <c r="AO191" s="225">
        <f>+VLOOKUP($E191,[2]Energy_Mix!$1:$1048576,AO$2,FALSE)</f>
        <v>2.1019342399999998E-2</v>
      </c>
    </row>
    <row r="192" spans="1:41" ht="15" customHeight="1" x14ac:dyDescent="0.25">
      <c r="A192" s="539"/>
      <c r="B192" s="537"/>
      <c r="C192" s="223"/>
      <c r="D192" s="223" t="s">
        <v>276</v>
      </c>
      <c r="E192" s="224" t="s">
        <v>314</v>
      </c>
      <c r="F192" s="225">
        <f>+VLOOKUP($E192,[2]Energy_Mix!$1:$1048576,F$2,FALSE)</f>
        <v>1.9096190499999999E-2</v>
      </c>
      <c r="G192" s="225">
        <f>+VLOOKUP($E192,[2]Energy_Mix!$1:$1048576,G$2,FALSE)</f>
        <v>1.90961916E-2</v>
      </c>
      <c r="H192" s="225">
        <f>+VLOOKUP($E192,[2]Energy_Mix!$1:$1048576,H$2,FALSE)</f>
        <v>1.90961916E-2</v>
      </c>
      <c r="I192" s="225">
        <f>+VLOOKUP($E192,[2]Energy_Mix!$1:$1048576,I$2,FALSE)</f>
        <v>1.90961916E-2</v>
      </c>
      <c r="J192" s="225">
        <f>+VLOOKUP($E192,[2]Energy_Mix!$1:$1048576,J$2,FALSE)</f>
        <v>1.90961916E-2</v>
      </c>
      <c r="K192" s="225">
        <f>+VLOOKUP($E192,[2]Energy_Mix!$1:$1048576,K$2,FALSE)</f>
        <v>1.90961916E-2</v>
      </c>
      <c r="L192" s="225">
        <f>+VLOOKUP($E192,[2]Energy_Mix!$1:$1048576,L$2,FALSE)</f>
        <v>1.90961916E-2</v>
      </c>
      <c r="M192" s="225">
        <f>+VLOOKUP($E192,[2]Energy_Mix!$1:$1048576,M$2,FALSE)</f>
        <v>1.90961916E-2</v>
      </c>
      <c r="N192" s="225">
        <f>+VLOOKUP($E192,[2]Energy_Mix!$1:$1048576,N$2,FALSE)</f>
        <v>1.90961916E-2</v>
      </c>
      <c r="O192" s="225">
        <f>+VLOOKUP($E192,[2]Energy_Mix!$1:$1048576,O$2,FALSE)</f>
        <v>1.90961916E-2</v>
      </c>
      <c r="P192" s="225">
        <f>+VLOOKUP($E192,[2]Energy_Mix!$1:$1048576,P$2,FALSE)</f>
        <v>1.90961916E-2</v>
      </c>
      <c r="Q192" s="225">
        <f>+VLOOKUP($E192,[2]Energy_Mix!$1:$1048576,Q$2,FALSE)</f>
        <v>1.90961916E-2</v>
      </c>
      <c r="R192" s="225">
        <f>+VLOOKUP($E192,[2]Energy_Mix!$1:$1048576,R$2,FALSE)</f>
        <v>1.90961916E-2</v>
      </c>
      <c r="S192" s="225">
        <f>+VLOOKUP($E192,[2]Energy_Mix!$1:$1048576,S$2,FALSE)</f>
        <v>1.90961916E-2</v>
      </c>
      <c r="T192" s="225">
        <f>+VLOOKUP($E192,[2]Energy_Mix!$1:$1048576,T$2,FALSE)</f>
        <v>1.90961916E-2</v>
      </c>
      <c r="U192" s="225">
        <f>+VLOOKUP($E192,[2]Energy_Mix!$1:$1048576,U$2,FALSE)</f>
        <v>1.90961916E-2</v>
      </c>
      <c r="V192" s="225">
        <f>+VLOOKUP($E192,[2]Energy_Mix!$1:$1048576,V$2,FALSE)</f>
        <v>1.90961916E-2</v>
      </c>
      <c r="W192" s="225">
        <f>+VLOOKUP($E192,[2]Energy_Mix!$1:$1048576,W$2,FALSE)</f>
        <v>1.90961916E-2</v>
      </c>
      <c r="X192" s="225">
        <f>+VLOOKUP($E192,[2]Energy_Mix!$1:$1048576,X$2,FALSE)</f>
        <v>1.90961916E-2</v>
      </c>
      <c r="Y192" s="225">
        <f>+VLOOKUP($E192,[2]Energy_Mix!$1:$1048576,Y$2,FALSE)</f>
        <v>1.90961916E-2</v>
      </c>
      <c r="Z192" s="225">
        <f>+VLOOKUP($E192,[2]Energy_Mix!$1:$1048576,Z$2,FALSE)</f>
        <v>1.90961916E-2</v>
      </c>
      <c r="AA192" s="225">
        <f>+VLOOKUP($E192,[2]Energy_Mix!$1:$1048576,AA$2,FALSE)</f>
        <v>1.90961916E-2</v>
      </c>
      <c r="AB192" s="225">
        <f>+VLOOKUP($E192,[2]Energy_Mix!$1:$1048576,AB$2,FALSE)</f>
        <v>1.90961916E-2</v>
      </c>
      <c r="AC192" s="225">
        <f>+VLOOKUP($E192,[2]Energy_Mix!$1:$1048576,AC$2,FALSE)</f>
        <v>1.90961916E-2</v>
      </c>
      <c r="AD192" s="225">
        <f>+VLOOKUP($E192,[2]Energy_Mix!$1:$1048576,AD$2,FALSE)</f>
        <v>1.90961916E-2</v>
      </c>
      <c r="AE192" s="225">
        <f>+VLOOKUP($E192,[2]Energy_Mix!$1:$1048576,AE$2,FALSE)</f>
        <v>1.90961916E-2</v>
      </c>
      <c r="AF192" s="225">
        <f>+VLOOKUP($E192,[2]Energy_Mix!$1:$1048576,AF$2,FALSE)</f>
        <v>1.90961916E-2</v>
      </c>
      <c r="AG192" s="225">
        <f>+VLOOKUP($E192,[2]Energy_Mix!$1:$1048576,AG$2,FALSE)</f>
        <v>1.90961916E-2</v>
      </c>
      <c r="AH192" s="225">
        <f>+VLOOKUP($E192,[2]Energy_Mix!$1:$1048576,AH$2,FALSE)</f>
        <v>1.90961916E-2</v>
      </c>
      <c r="AI192" s="225">
        <f>+VLOOKUP($E192,[2]Energy_Mix!$1:$1048576,AI$2,FALSE)</f>
        <v>1.90961916E-2</v>
      </c>
      <c r="AJ192" s="225">
        <f>+VLOOKUP($E192,[2]Energy_Mix!$1:$1048576,AJ$2,FALSE)</f>
        <v>1.90961916E-2</v>
      </c>
      <c r="AK192" s="225">
        <f>+VLOOKUP($E192,[2]Energy_Mix!$1:$1048576,AK$2,FALSE)</f>
        <v>1.90961916E-2</v>
      </c>
      <c r="AL192" s="225">
        <f>+VLOOKUP($E192,[2]Energy_Mix!$1:$1048576,AL$2,FALSE)</f>
        <v>1.90961916E-2</v>
      </c>
      <c r="AM192" s="225">
        <f>+VLOOKUP($E192,[2]Energy_Mix!$1:$1048576,AM$2,FALSE)</f>
        <v>1.90961916E-2</v>
      </c>
      <c r="AN192" s="225">
        <f>+VLOOKUP($E192,[2]Energy_Mix!$1:$1048576,AN$2,FALSE)</f>
        <v>1.90961916E-2</v>
      </c>
      <c r="AO192" s="225">
        <f>+VLOOKUP($E192,[2]Energy_Mix!$1:$1048576,AO$2,FALSE)</f>
        <v>1.90961916E-2</v>
      </c>
    </row>
    <row r="193" spans="1:43" ht="15" customHeight="1" x14ac:dyDescent="0.25">
      <c r="A193" s="539"/>
      <c r="B193" s="537"/>
      <c r="C193" s="223"/>
      <c r="D193" s="223" t="s">
        <v>6</v>
      </c>
      <c r="E193" s="224" t="s">
        <v>315</v>
      </c>
      <c r="F193" s="225">
        <f>+VLOOKUP($E193,[2]Energy_Mix!$1:$1048576,F$2,FALSE)</f>
        <v>3.7580969800000003E-2</v>
      </c>
      <c r="G193" s="225">
        <f>+VLOOKUP($E193,[2]Energy_Mix!$1:$1048576,G$2,FALSE)</f>
        <v>3.7580913899999999E-2</v>
      </c>
      <c r="H193" s="225">
        <f>+VLOOKUP($E193,[2]Energy_Mix!$1:$1048576,H$2,FALSE)</f>
        <v>3.7580913899999999E-2</v>
      </c>
      <c r="I193" s="225">
        <f>+VLOOKUP($E193,[2]Energy_Mix!$1:$1048576,I$2,FALSE)</f>
        <v>3.7580913899999999E-2</v>
      </c>
      <c r="J193" s="225">
        <f>+VLOOKUP($E193,[2]Energy_Mix!$1:$1048576,J$2,FALSE)</f>
        <v>3.7580913899999999E-2</v>
      </c>
      <c r="K193" s="225">
        <f>+VLOOKUP($E193,[2]Energy_Mix!$1:$1048576,K$2,FALSE)</f>
        <v>3.7580913899999999E-2</v>
      </c>
      <c r="L193" s="225">
        <f>+VLOOKUP($E193,[2]Energy_Mix!$1:$1048576,L$2,FALSE)</f>
        <v>3.7580913899999999E-2</v>
      </c>
      <c r="M193" s="225">
        <f>+VLOOKUP($E193,[2]Energy_Mix!$1:$1048576,M$2,FALSE)</f>
        <v>3.7580913899999999E-2</v>
      </c>
      <c r="N193" s="225">
        <f>+VLOOKUP($E193,[2]Energy_Mix!$1:$1048576,N$2,FALSE)</f>
        <v>3.7580913899999999E-2</v>
      </c>
      <c r="O193" s="225">
        <f>+VLOOKUP($E193,[2]Energy_Mix!$1:$1048576,O$2,FALSE)</f>
        <v>3.7580913899999999E-2</v>
      </c>
      <c r="P193" s="225">
        <f>+VLOOKUP($E193,[2]Energy_Mix!$1:$1048576,P$2,FALSE)</f>
        <v>3.7580913899999999E-2</v>
      </c>
      <c r="Q193" s="225">
        <f>+VLOOKUP($E193,[2]Energy_Mix!$1:$1048576,Q$2,FALSE)</f>
        <v>3.7580913899999999E-2</v>
      </c>
      <c r="R193" s="225">
        <f>+VLOOKUP($E193,[2]Energy_Mix!$1:$1048576,R$2,FALSE)</f>
        <v>3.7580913899999999E-2</v>
      </c>
      <c r="S193" s="225">
        <f>+VLOOKUP($E193,[2]Energy_Mix!$1:$1048576,S$2,FALSE)</f>
        <v>3.7580913899999999E-2</v>
      </c>
      <c r="T193" s="225">
        <f>+VLOOKUP($E193,[2]Energy_Mix!$1:$1048576,T$2,FALSE)</f>
        <v>3.7580913899999999E-2</v>
      </c>
      <c r="U193" s="225">
        <f>+VLOOKUP($E193,[2]Energy_Mix!$1:$1048576,U$2,FALSE)</f>
        <v>3.7580913899999999E-2</v>
      </c>
      <c r="V193" s="225">
        <f>+VLOOKUP($E193,[2]Energy_Mix!$1:$1048576,V$2,FALSE)</f>
        <v>3.7580913899999999E-2</v>
      </c>
      <c r="W193" s="225">
        <f>+VLOOKUP($E193,[2]Energy_Mix!$1:$1048576,W$2,FALSE)</f>
        <v>3.7580913899999999E-2</v>
      </c>
      <c r="X193" s="225">
        <f>+VLOOKUP($E193,[2]Energy_Mix!$1:$1048576,X$2,FALSE)</f>
        <v>3.7580913899999999E-2</v>
      </c>
      <c r="Y193" s="225">
        <f>+VLOOKUP($E193,[2]Energy_Mix!$1:$1048576,Y$2,FALSE)</f>
        <v>3.7580913899999999E-2</v>
      </c>
      <c r="Z193" s="225">
        <f>+VLOOKUP($E193,[2]Energy_Mix!$1:$1048576,Z$2,FALSE)</f>
        <v>3.7580913899999999E-2</v>
      </c>
      <c r="AA193" s="225">
        <f>+VLOOKUP($E193,[2]Energy_Mix!$1:$1048576,AA$2,FALSE)</f>
        <v>3.7580913899999999E-2</v>
      </c>
      <c r="AB193" s="225">
        <f>+VLOOKUP($E193,[2]Energy_Mix!$1:$1048576,AB$2,FALSE)</f>
        <v>3.7580913899999999E-2</v>
      </c>
      <c r="AC193" s="225">
        <f>+VLOOKUP($E193,[2]Energy_Mix!$1:$1048576,AC$2,FALSE)</f>
        <v>3.7580913899999999E-2</v>
      </c>
      <c r="AD193" s="225">
        <f>+VLOOKUP($E193,[2]Energy_Mix!$1:$1048576,AD$2,FALSE)</f>
        <v>3.7580913899999999E-2</v>
      </c>
      <c r="AE193" s="225">
        <f>+VLOOKUP($E193,[2]Energy_Mix!$1:$1048576,AE$2,FALSE)</f>
        <v>3.7580913899999999E-2</v>
      </c>
      <c r="AF193" s="225">
        <f>+VLOOKUP($E193,[2]Energy_Mix!$1:$1048576,AF$2,FALSE)</f>
        <v>3.7580913899999999E-2</v>
      </c>
      <c r="AG193" s="225">
        <f>+VLOOKUP($E193,[2]Energy_Mix!$1:$1048576,AG$2,FALSE)</f>
        <v>3.7580913899999999E-2</v>
      </c>
      <c r="AH193" s="225">
        <f>+VLOOKUP($E193,[2]Energy_Mix!$1:$1048576,AH$2,FALSE)</f>
        <v>3.7580913899999999E-2</v>
      </c>
      <c r="AI193" s="225">
        <f>+VLOOKUP($E193,[2]Energy_Mix!$1:$1048576,AI$2,FALSE)</f>
        <v>3.7580913899999999E-2</v>
      </c>
      <c r="AJ193" s="225">
        <f>+VLOOKUP($E193,[2]Energy_Mix!$1:$1048576,AJ$2,FALSE)</f>
        <v>3.7580913899999999E-2</v>
      </c>
      <c r="AK193" s="225">
        <f>+VLOOKUP($E193,[2]Energy_Mix!$1:$1048576,AK$2,FALSE)</f>
        <v>3.7580913899999999E-2</v>
      </c>
      <c r="AL193" s="225">
        <f>+VLOOKUP($E193,[2]Energy_Mix!$1:$1048576,AL$2,FALSE)</f>
        <v>3.7580913899999999E-2</v>
      </c>
      <c r="AM193" s="225">
        <f>+VLOOKUP($E193,[2]Energy_Mix!$1:$1048576,AM$2,FALSE)</f>
        <v>3.7580913899999999E-2</v>
      </c>
      <c r="AN193" s="225">
        <f>+VLOOKUP($E193,[2]Energy_Mix!$1:$1048576,AN$2,FALSE)</f>
        <v>3.7580913899999999E-2</v>
      </c>
      <c r="AO193" s="225">
        <f>+VLOOKUP($E193,[2]Energy_Mix!$1:$1048576,AO$2,FALSE)</f>
        <v>3.7580913899999999E-2</v>
      </c>
    </row>
    <row r="194" spans="1:43" ht="15" customHeight="1" x14ac:dyDescent="0.25">
      <c r="A194" s="539"/>
      <c r="B194" s="537"/>
      <c r="C194" s="223"/>
      <c r="D194" s="223" t="s">
        <v>7</v>
      </c>
      <c r="E194" s="224" t="s">
        <v>316</v>
      </c>
      <c r="F194" s="225">
        <f>+VLOOKUP($E194,[2]Energy_Mix!$1:$1048576,F$2,FALSE)</f>
        <v>1.36621179E-2</v>
      </c>
      <c r="G194" s="225">
        <f>+VLOOKUP($E194,[2]Energy_Mix!$1:$1048576,G$2,FALSE)</f>
        <v>1.36621187E-2</v>
      </c>
      <c r="H194" s="225">
        <f>+VLOOKUP($E194,[2]Energy_Mix!$1:$1048576,H$2,FALSE)</f>
        <v>1.36621187E-2</v>
      </c>
      <c r="I194" s="225">
        <f>+VLOOKUP($E194,[2]Energy_Mix!$1:$1048576,I$2,FALSE)</f>
        <v>1.36621187E-2</v>
      </c>
      <c r="J194" s="225">
        <f>+VLOOKUP($E194,[2]Energy_Mix!$1:$1048576,J$2,FALSE)</f>
        <v>1.36621187E-2</v>
      </c>
      <c r="K194" s="225">
        <f>+VLOOKUP($E194,[2]Energy_Mix!$1:$1048576,K$2,FALSE)</f>
        <v>1.36621187E-2</v>
      </c>
      <c r="L194" s="225">
        <f>+VLOOKUP($E194,[2]Energy_Mix!$1:$1048576,L$2,FALSE)</f>
        <v>1.36621187E-2</v>
      </c>
      <c r="M194" s="225">
        <f>+VLOOKUP($E194,[2]Energy_Mix!$1:$1048576,M$2,FALSE)</f>
        <v>1.36621187E-2</v>
      </c>
      <c r="N194" s="225">
        <f>+VLOOKUP($E194,[2]Energy_Mix!$1:$1048576,N$2,FALSE)</f>
        <v>1.36621187E-2</v>
      </c>
      <c r="O194" s="225">
        <f>+VLOOKUP($E194,[2]Energy_Mix!$1:$1048576,O$2,FALSE)</f>
        <v>1.36621187E-2</v>
      </c>
      <c r="P194" s="225">
        <f>+VLOOKUP($E194,[2]Energy_Mix!$1:$1048576,P$2,FALSE)</f>
        <v>1.36621187E-2</v>
      </c>
      <c r="Q194" s="225">
        <f>+VLOOKUP($E194,[2]Energy_Mix!$1:$1048576,Q$2,FALSE)</f>
        <v>1.36621187E-2</v>
      </c>
      <c r="R194" s="225">
        <f>+VLOOKUP($E194,[2]Energy_Mix!$1:$1048576,R$2,FALSE)</f>
        <v>1.36621187E-2</v>
      </c>
      <c r="S194" s="225">
        <f>+VLOOKUP($E194,[2]Energy_Mix!$1:$1048576,S$2,FALSE)</f>
        <v>1.36621187E-2</v>
      </c>
      <c r="T194" s="225">
        <f>+VLOOKUP($E194,[2]Energy_Mix!$1:$1048576,T$2,FALSE)</f>
        <v>1.36621187E-2</v>
      </c>
      <c r="U194" s="225">
        <f>+VLOOKUP($E194,[2]Energy_Mix!$1:$1048576,U$2,FALSE)</f>
        <v>1.36621187E-2</v>
      </c>
      <c r="V194" s="225">
        <f>+VLOOKUP($E194,[2]Energy_Mix!$1:$1048576,V$2,FALSE)</f>
        <v>1.36621187E-2</v>
      </c>
      <c r="W194" s="225">
        <f>+VLOOKUP($E194,[2]Energy_Mix!$1:$1048576,W$2,FALSE)</f>
        <v>1.36621187E-2</v>
      </c>
      <c r="X194" s="225">
        <f>+VLOOKUP($E194,[2]Energy_Mix!$1:$1048576,X$2,FALSE)</f>
        <v>1.36621187E-2</v>
      </c>
      <c r="Y194" s="225">
        <f>+VLOOKUP($E194,[2]Energy_Mix!$1:$1048576,Y$2,FALSE)</f>
        <v>1.36621187E-2</v>
      </c>
      <c r="Z194" s="225">
        <f>+VLOOKUP($E194,[2]Energy_Mix!$1:$1048576,Z$2,FALSE)</f>
        <v>1.36621187E-2</v>
      </c>
      <c r="AA194" s="225">
        <f>+VLOOKUP($E194,[2]Energy_Mix!$1:$1048576,AA$2,FALSE)</f>
        <v>1.36621187E-2</v>
      </c>
      <c r="AB194" s="225">
        <f>+VLOOKUP($E194,[2]Energy_Mix!$1:$1048576,AB$2,FALSE)</f>
        <v>1.36621187E-2</v>
      </c>
      <c r="AC194" s="225">
        <f>+VLOOKUP($E194,[2]Energy_Mix!$1:$1048576,AC$2,FALSE)</f>
        <v>1.36621187E-2</v>
      </c>
      <c r="AD194" s="225">
        <f>+VLOOKUP($E194,[2]Energy_Mix!$1:$1048576,AD$2,FALSE)</f>
        <v>1.36621187E-2</v>
      </c>
      <c r="AE194" s="225">
        <f>+VLOOKUP($E194,[2]Energy_Mix!$1:$1048576,AE$2,FALSE)</f>
        <v>1.36621187E-2</v>
      </c>
      <c r="AF194" s="225">
        <f>+VLOOKUP($E194,[2]Energy_Mix!$1:$1048576,AF$2,FALSE)</f>
        <v>1.36621187E-2</v>
      </c>
      <c r="AG194" s="225">
        <f>+VLOOKUP($E194,[2]Energy_Mix!$1:$1048576,AG$2,FALSE)</f>
        <v>1.36621187E-2</v>
      </c>
      <c r="AH194" s="225">
        <f>+VLOOKUP($E194,[2]Energy_Mix!$1:$1048576,AH$2,FALSE)</f>
        <v>1.36621187E-2</v>
      </c>
      <c r="AI194" s="225">
        <f>+VLOOKUP($E194,[2]Energy_Mix!$1:$1048576,AI$2,FALSE)</f>
        <v>1.36621187E-2</v>
      </c>
      <c r="AJ194" s="225">
        <f>+VLOOKUP($E194,[2]Energy_Mix!$1:$1048576,AJ$2,FALSE)</f>
        <v>1.36621187E-2</v>
      </c>
      <c r="AK194" s="225">
        <f>+VLOOKUP($E194,[2]Energy_Mix!$1:$1048576,AK$2,FALSE)</f>
        <v>1.36621187E-2</v>
      </c>
      <c r="AL194" s="225">
        <f>+VLOOKUP($E194,[2]Energy_Mix!$1:$1048576,AL$2,FALSE)</f>
        <v>1.36621187E-2</v>
      </c>
      <c r="AM194" s="225">
        <f>+VLOOKUP($E194,[2]Energy_Mix!$1:$1048576,AM$2,FALSE)</f>
        <v>1.36621187E-2</v>
      </c>
      <c r="AN194" s="225">
        <f>+VLOOKUP($E194,[2]Energy_Mix!$1:$1048576,AN$2,FALSE)</f>
        <v>1.36621187E-2</v>
      </c>
      <c r="AO194" s="225">
        <f>+VLOOKUP($E194,[2]Energy_Mix!$1:$1048576,AO$2,FALSE)</f>
        <v>1.36621187E-2</v>
      </c>
    </row>
    <row r="195" spans="1:43" ht="15" customHeight="1" x14ac:dyDescent="0.25">
      <c r="A195" s="539"/>
      <c r="B195" s="537"/>
      <c r="C195" s="223"/>
      <c r="D195" s="223" t="s">
        <v>280</v>
      </c>
      <c r="E195" s="224" t="s">
        <v>317</v>
      </c>
      <c r="F195" s="225">
        <f>+VLOOKUP($E195,[2]Energy_Mix!$1:$1048576,F$2,FALSE)</f>
        <v>0.1051730505</v>
      </c>
      <c r="G195" s="225">
        <f>+VLOOKUP($E195,[2]Energy_Mix!$1:$1048576,G$2,FALSE)</f>
        <v>0.1051730566</v>
      </c>
      <c r="H195" s="225">
        <f>+VLOOKUP($E195,[2]Energy_Mix!$1:$1048576,H$2,FALSE)</f>
        <v>0.1051730566</v>
      </c>
      <c r="I195" s="225">
        <f>+VLOOKUP($E195,[2]Energy_Mix!$1:$1048576,I$2,FALSE)</f>
        <v>0.1051730566</v>
      </c>
      <c r="J195" s="225">
        <f>+VLOOKUP($E195,[2]Energy_Mix!$1:$1048576,J$2,FALSE)</f>
        <v>0.1051730566</v>
      </c>
      <c r="K195" s="225">
        <f>+VLOOKUP($E195,[2]Energy_Mix!$1:$1048576,K$2,FALSE)</f>
        <v>0.1051730566</v>
      </c>
      <c r="L195" s="225">
        <f>+VLOOKUP($E195,[2]Energy_Mix!$1:$1048576,L$2,FALSE)</f>
        <v>0.1051730566</v>
      </c>
      <c r="M195" s="225">
        <f>+VLOOKUP($E195,[2]Energy_Mix!$1:$1048576,M$2,FALSE)</f>
        <v>0.1051730566</v>
      </c>
      <c r="N195" s="225">
        <f>+VLOOKUP($E195,[2]Energy_Mix!$1:$1048576,N$2,FALSE)</f>
        <v>0.1051730566</v>
      </c>
      <c r="O195" s="225">
        <f>+VLOOKUP($E195,[2]Energy_Mix!$1:$1048576,O$2,FALSE)</f>
        <v>0.1051730566</v>
      </c>
      <c r="P195" s="225">
        <f>+VLOOKUP($E195,[2]Energy_Mix!$1:$1048576,P$2,FALSE)</f>
        <v>0.1051730566</v>
      </c>
      <c r="Q195" s="225">
        <f>+VLOOKUP($E195,[2]Energy_Mix!$1:$1048576,Q$2,FALSE)</f>
        <v>0.1051730566</v>
      </c>
      <c r="R195" s="225">
        <f>+VLOOKUP($E195,[2]Energy_Mix!$1:$1048576,R$2,FALSE)</f>
        <v>0.1051730566</v>
      </c>
      <c r="S195" s="225">
        <f>+VLOOKUP($E195,[2]Energy_Mix!$1:$1048576,S$2,FALSE)</f>
        <v>0.1051730566</v>
      </c>
      <c r="T195" s="225">
        <f>+VLOOKUP($E195,[2]Energy_Mix!$1:$1048576,T$2,FALSE)</f>
        <v>0.1051730566</v>
      </c>
      <c r="U195" s="225">
        <f>+VLOOKUP($E195,[2]Energy_Mix!$1:$1048576,U$2,FALSE)</f>
        <v>0.1051730566</v>
      </c>
      <c r="V195" s="225">
        <f>+VLOOKUP($E195,[2]Energy_Mix!$1:$1048576,V$2,FALSE)</f>
        <v>0.1051730566</v>
      </c>
      <c r="W195" s="225">
        <f>+VLOOKUP($E195,[2]Energy_Mix!$1:$1048576,W$2,FALSE)</f>
        <v>0.1051730566</v>
      </c>
      <c r="X195" s="225">
        <f>+VLOOKUP($E195,[2]Energy_Mix!$1:$1048576,X$2,FALSE)</f>
        <v>0.1051730566</v>
      </c>
      <c r="Y195" s="225">
        <f>+VLOOKUP($E195,[2]Energy_Mix!$1:$1048576,Y$2,FALSE)</f>
        <v>0.1051730566</v>
      </c>
      <c r="Z195" s="225">
        <f>+VLOOKUP($E195,[2]Energy_Mix!$1:$1048576,Z$2,FALSE)</f>
        <v>0.1051730566</v>
      </c>
      <c r="AA195" s="225">
        <f>+VLOOKUP($E195,[2]Energy_Mix!$1:$1048576,AA$2,FALSE)</f>
        <v>0.1051730566</v>
      </c>
      <c r="AB195" s="225">
        <f>+VLOOKUP($E195,[2]Energy_Mix!$1:$1048576,AB$2,FALSE)</f>
        <v>0.1051730566</v>
      </c>
      <c r="AC195" s="225">
        <f>+VLOOKUP($E195,[2]Energy_Mix!$1:$1048576,AC$2,FALSE)</f>
        <v>0.1051730566</v>
      </c>
      <c r="AD195" s="225">
        <f>+VLOOKUP($E195,[2]Energy_Mix!$1:$1048576,AD$2,FALSE)</f>
        <v>0.1051730566</v>
      </c>
      <c r="AE195" s="225">
        <f>+VLOOKUP($E195,[2]Energy_Mix!$1:$1048576,AE$2,FALSE)</f>
        <v>0.1051730566</v>
      </c>
      <c r="AF195" s="225">
        <f>+VLOOKUP($E195,[2]Energy_Mix!$1:$1048576,AF$2,FALSE)</f>
        <v>0.1051730566</v>
      </c>
      <c r="AG195" s="225">
        <f>+VLOOKUP($E195,[2]Energy_Mix!$1:$1048576,AG$2,FALSE)</f>
        <v>0.1051730566</v>
      </c>
      <c r="AH195" s="225">
        <f>+VLOOKUP($E195,[2]Energy_Mix!$1:$1048576,AH$2,FALSE)</f>
        <v>0.1051730566</v>
      </c>
      <c r="AI195" s="225">
        <f>+VLOOKUP($E195,[2]Energy_Mix!$1:$1048576,AI$2,FALSE)</f>
        <v>0.1051730566</v>
      </c>
      <c r="AJ195" s="225">
        <f>+VLOOKUP($E195,[2]Energy_Mix!$1:$1048576,AJ$2,FALSE)</f>
        <v>0.1051730566</v>
      </c>
      <c r="AK195" s="225">
        <f>+VLOOKUP($E195,[2]Energy_Mix!$1:$1048576,AK$2,FALSE)</f>
        <v>0.1051730566</v>
      </c>
      <c r="AL195" s="225">
        <f>+VLOOKUP($E195,[2]Energy_Mix!$1:$1048576,AL$2,FALSE)</f>
        <v>0.1051730566</v>
      </c>
      <c r="AM195" s="225">
        <f>+VLOOKUP($E195,[2]Energy_Mix!$1:$1048576,AM$2,FALSE)</f>
        <v>0.1051730566</v>
      </c>
      <c r="AN195" s="225">
        <f>+VLOOKUP($E195,[2]Energy_Mix!$1:$1048576,AN$2,FALSE)</f>
        <v>0.1051730566</v>
      </c>
      <c r="AO195" s="225">
        <f>+VLOOKUP($E195,[2]Energy_Mix!$1:$1048576,AO$2,FALSE)</f>
        <v>0.1051730566</v>
      </c>
    </row>
    <row r="196" spans="1:43" ht="15" customHeight="1" x14ac:dyDescent="0.25">
      <c r="A196" s="539"/>
      <c r="B196" s="537"/>
      <c r="C196" s="223"/>
      <c r="D196" s="223" t="s">
        <v>282</v>
      </c>
      <c r="E196" s="224" t="s">
        <v>318</v>
      </c>
      <c r="F196" s="225">
        <f>+VLOOKUP($E196,[2]Energy_Mix!$1:$1048576,F$2,FALSE)</f>
        <v>6.1515785400000002E-2</v>
      </c>
      <c r="G196" s="225">
        <f>+VLOOKUP($E196,[2]Energy_Mix!$1:$1048576,G$2,FALSE)</f>
        <v>6.1515789000000001E-2</v>
      </c>
      <c r="H196" s="225">
        <f>+VLOOKUP($E196,[2]Energy_Mix!$1:$1048576,H$2,FALSE)</f>
        <v>6.1515789000000001E-2</v>
      </c>
      <c r="I196" s="225">
        <f>+VLOOKUP($E196,[2]Energy_Mix!$1:$1048576,I$2,FALSE)</f>
        <v>6.1515789000000001E-2</v>
      </c>
      <c r="J196" s="225">
        <f>+VLOOKUP($E196,[2]Energy_Mix!$1:$1048576,J$2,FALSE)</f>
        <v>6.1515789000000001E-2</v>
      </c>
      <c r="K196" s="225">
        <f>+VLOOKUP($E196,[2]Energy_Mix!$1:$1048576,K$2,FALSE)</f>
        <v>6.1515789000000001E-2</v>
      </c>
      <c r="L196" s="225">
        <f>+VLOOKUP($E196,[2]Energy_Mix!$1:$1048576,L$2,FALSE)</f>
        <v>6.1515789000000001E-2</v>
      </c>
      <c r="M196" s="225">
        <f>+VLOOKUP($E196,[2]Energy_Mix!$1:$1048576,M$2,FALSE)</f>
        <v>6.1515789000000001E-2</v>
      </c>
      <c r="N196" s="225">
        <f>+VLOOKUP($E196,[2]Energy_Mix!$1:$1048576,N$2,FALSE)</f>
        <v>6.1515789000000001E-2</v>
      </c>
      <c r="O196" s="225">
        <f>+VLOOKUP($E196,[2]Energy_Mix!$1:$1048576,O$2,FALSE)</f>
        <v>6.1515789000000001E-2</v>
      </c>
      <c r="P196" s="225">
        <f>+VLOOKUP($E196,[2]Energy_Mix!$1:$1048576,P$2,FALSE)</f>
        <v>6.1515789000000001E-2</v>
      </c>
      <c r="Q196" s="225">
        <f>+VLOOKUP($E196,[2]Energy_Mix!$1:$1048576,Q$2,FALSE)</f>
        <v>6.1515789000000001E-2</v>
      </c>
      <c r="R196" s="225">
        <f>+VLOOKUP($E196,[2]Energy_Mix!$1:$1048576,R$2,FALSE)</f>
        <v>6.1515789000000001E-2</v>
      </c>
      <c r="S196" s="225">
        <f>+VLOOKUP($E196,[2]Energy_Mix!$1:$1048576,S$2,FALSE)</f>
        <v>6.1515789000000001E-2</v>
      </c>
      <c r="T196" s="225">
        <f>+VLOOKUP($E196,[2]Energy_Mix!$1:$1048576,T$2,FALSE)</f>
        <v>6.1515789000000001E-2</v>
      </c>
      <c r="U196" s="225">
        <f>+VLOOKUP($E196,[2]Energy_Mix!$1:$1048576,U$2,FALSE)</f>
        <v>6.1515789000000001E-2</v>
      </c>
      <c r="V196" s="225">
        <f>+VLOOKUP($E196,[2]Energy_Mix!$1:$1048576,V$2,FALSE)</f>
        <v>6.1515789000000001E-2</v>
      </c>
      <c r="W196" s="225">
        <f>+VLOOKUP($E196,[2]Energy_Mix!$1:$1048576,W$2,FALSE)</f>
        <v>6.1515789000000001E-2</v>
      </c>
      <c r="X196" s="225">
        <f>+VLOOKUP($E196,[2]Energy_Mix!$1:$1048576,X$2,FALSE)</f>
        <v>6.1515789000000001E-2</v>
      </c>
      <c r="Y196" s="225">
        <f>+VLOOKUP($E196,[2]Energy_Mix!$1:$1048576,Y$2,FALSE)</f>
        <v>6.1515789000000001E-2</v>
      </c>
      <c r="Z196" s="225">
        <f>+VLOOKUP($E196,[2]Energy_Mix!$1:$1048576,Z$2,FALSE)</f>
        <v>6.1515789000000001E-2</v>
      </c>
      <c r="AA196" s="225">
        <f>+VLOOKUP($E196,[2]Energy_Mix!$1:$1048576,AA$2,FALSE)</f>
        <v>6.1515789000000001E-2</v>
      </c>
      <c r="AB196" s="225">
        <f>+VLOOKUP($E196,[2]Energy_Mix!$1:$1048576,AB$2,FALSE)</f>
        <v>6.1515789000000001E-2</v>
      </c>
      <c r="AC196" s="225">
        <f>+VLOOKUP($E196,[2]Energy_Mix!$1:$1048576,AC$2,FALSE)</f>
        <v>6.1515789000000001E-2</v>
      </c>
      <c r="AD196" s="225">
        <f>+VLOOKUP($E196,[2]Energy_Mix!$1:$1048576,AD$2,FALSE)</f>
        <v>6.1515789000000001E-2</v>
      </c>
      <c r="AE196" s="225">
        <f>+VLOOKUP($E196,[2]Energy_Mix!$1:$1048576,AE$2,FALSE)</f>
        <v>6.1515789000000001E-2</v>
      </c>
      <c r="AF196" s="225">
        <f>+VLOOKUP($E196,[2]Energy_Mix!$1:$1048576,AF$2,FALSE)</f>
        <v>6.1515789000000001E-2</v>
      </c>
      <c r="AG196" s="225">
        <f>+VLOOKUP($E196,[2]Energy_Mix!$1:$1048576,AG$2,FALSE)</f>
        <v>6.1515789000000001E-2</v>
      </c>
      <c r="AH196" s="225">
        <f>+VLOOKUP($E196,[2]Energy_Mix!$1:$1048576,AH$2,FALSE)</f>
        <v>6.1515789000000001E-2</v>
      </c>
      <c r="AI196" s="225">
        <f>+VLOOKUP($E196,[2]Energy_Mix!$1:$1048576,AI$2,FALSE)</f>
        <v>6.1515789000000001E-2</v>
      </c>
      <c r="AJ196" s="225">
        <f>+VLOOKUP($E196,[2]Energy_Mix!$1:$1048576,AJ$2,FALSE)</f>
        <v>6.1515789000000001E-2</v>
      </c>
      <c r="AK196" s="225">
        <f>+VLOOKUP($E196,[2]Energy_Mix!$1:$1048576,AK$2,FALSE)</f>
        <v>6.1515789000000001E-2</v>
      </c>
      <c r="AL196" s="225">
        <f>+VLOOKUP($E196,[2]Energy_Mix!$1:$1048576,AL$2,FALSE)</f>
        <v>6.1515789000000001E-2</v>
      </c>
      <c r="AM196" s="225">
        <f>+VLOOKUP($E196,[2]Energy_Mix!$1:$1048576,AM$2,FALSE)</f>
        <v>6.1515789000000001E-2</v>
      </c>
      <c r="AN196" s="225">
        <f>+VLOOKUP($E196,[2]Energy_Mix!$1:$1048576,AN$2,FALSE)</f>
        <v>6.1515789000000001E-2</v>
      </c>
      <c r="AO196" s="225">
        <f>+VLOOKUP($E196,[2]Energy_Mix!$1:$1048576,AO$2,FALSE)</f>
        <v>6.1515789000000001E-2</v>
      </c>
    </row>
    <row r="197" spans="1:43" ht="15" customHeight="1" x14ac:dyDescent="0.25">
      <c r="A197" s="539"/>
      <c r="B197" s="537"/>
      <c r="C197" s="223"/>
      <c r="D197" s="223" t="s">
        <v>284</v>
      </c>
      <c r="E197" s="227" t="s">
        <v>319</v>
      </c>
      <c r="F197" s="225">
        <f>+VLOOKUP($E197,[2]Energy_Mix!$1:$1048576,F$2,FALSE)</f>
        <v>1.71800688E-3</v>
      </c>
      <c r="G197" s="225">
        <f>+VLOOKUP($E197,[2]Energy_Mix!$1:$1048576,G$2,FALSE)</f>
        <v>1.71800698E-3</v>
      </c>
      <c r="H197" s="225">
        <f>+VLOOKUP($E197,[2]Energy_Mix!$1:$1048576,H$2,FALSE)</f>
        <v>1.71800698E-3</v>
      </c>
      <c r="I197" s="225">
        <f>+VLOOKUP($E197,[2]Energy_Mix!$1:$1048576,I$2,FALSE)</f>
        <v>1.71800698E-3</v>
      </c>
      <c r="J197" s="225">
        <f>+VLOOKUP($E197,[2]Energy_Mix!$1:$1048576,J$2,FALSE)</f>
        <v>1.71800698E-3</v>
      </c>
      <c r="K197" s="225">
        <f>+VLOOKUP($E197,[2]Energy_Mix!$1:$1048576,K$2,FALSE)</f>
        <v>1.71800698E-3</v>
      </c>
      <c r="L197" s="225">
        <f>+VLOOKUP($E197,[2]Energy_Mix!$1:$1048576,L$2,FALSE)</f>
        <v>1.71800698E-3</v>
      </c>
      <c r="M197" s="225">
        <f>+VLOOKUP($E197,[2]Energy_Mix!$1:$1048576,M$2,FALSE)</f>
        <v>1.71800698E-3</v>
      </c>
      <c r="N197" s="225">
        <f>+VLOOKUP($E197,[2]Energy_Mix!$1:$1048576,N$2,FALSE)</f>
        <v>1.71800698E-3</v>
      </c>
      <c r="O197" s="225">
        <f>+VLOOKUP($E197,[2]Energy_Mix!$1:$1048576,O$2,FALSE)</f>
        <v>1.71800698E-3</v>
      </c>
      <c r="P197" s="225">
        <f>+VLOOKUP($E197,[2]Energy_Mix!$1:$1048576,P$2,FALSE)</f>
        <v>1.71800698E-3</v>
      </c>
      <c r="Q197" s="225">
        <f>+VLOOKUP($E197,[2]Energy_Mix!$1:$1048576,Q$2,FALSE)</f>
        <v>1.71800698E-3</v>
      </c>
      <c r="R197" s="225">
        <f>+VLOOKUP($E197,[2]Energy_Mix!$1:$1048576,R$2,FALSE)</f>
        <v>1.71800698E-3</v>
      </c>
      <c r="S197" s="225">
        <f>+VLOOKUP($E197,[2]Energy_Mix!$1:$1048576,S$2,FALSE)</f>
        <v>1.71800698E-3</v>
      </c>
      <c r="T197" s="225">
        <f>+VLOOKUP($E197,[2]Energy_Mix!$1:$1048576,T$2,FALSE)</f>
        <v>1.71800698E-3</v>
      </c>
      <c r="U197" s="225">
        <f>+VLOOKUP($E197,[2]Energy_Mix!$1:$1048576,U$2,FALSE)</f>
        <v>1.71800698E-3</v>
      </c>
      <c r="V197" s="225">
        <f>+VLOOKUP($E197,[2]Energy_Mix!$1:$1048576,V$2,FALSE)</f>
        <v>1.71800698E-3</v>
      </c>
      <c r="W197" s="225">
        <f>+VLOOKUP($E197,[2]Energy_Mix!$1:$1048576,W$2,FALSE)</f>
        <v>1.71800698E-3</v>
      </c>
      <c r="X197" s="225">
        <f>+VLOOKUP($E197,[2]Energy_Mix!$1:$1048576,X$2,FALSE)</f>
        <v>1.71800698E-3</v>
      </c>
      <c r="Y197" s="225">
        <f>+VLOOKUP($E197,[2]Energy_Mix!$1:$1048576,Y$2,FALSE)</f>
        <v>1.71800698E-3</v>
      </c>
      <c r="Z197" s="225">
        <f>+VLOOKUP($E197,[2]Energy_Mix!$1:$1048576,Z$2,FALSE)</f>
        <v>1.71800698E-3</v>
      </c>
      <c r="AA197" s="225">
        <f>+VLOOKUP($E197,[2]Energy_Mix!$1:$1048576,AA$2,FALSE)</f>
        <v>1.71800698E-3</v>
      </c>
      <c r="AB197" s="225">
        <f>+VLOOKUP($E197,[2]Energy_Mix!$1:$1048576,AB$2,FALSE)</f>
        <v>1.71800698E-3</v>
      </c>
      <c r="AC197" s="225">
        <f>+VLOOKUP($E197,[2]Energy_Mix!$1:$1048576,AC$2,FALSE)</f>
        <v>1.71800698E-3</v>
      </c>
      <c r="AD197" s="225">
        <f>+VLOOKUP($E197,[2]Energy_Mix!$1:$1048576,AD$2,FALSE)</f>
        <v>1.71800698E-3</v>
      </c>
      <c r="AE197" s="225">
        <f>+VLOOKUP($E197,[2]Energy_Mix!$1:$1048576,AE$2,FALSE)</f>
        <v>1.71800698E-3</v>
      </c>
      <c r="AF197" s="225">
        <f>+VLOOKUP($E197,[2]Energy_Mix!$1:$1048576,AF$2,FALSE)</f>
        <v>1.71800698E-3</v>
      </c>
      <c r="AG197" s="225">
        <f>+VLOOKUP($E197,[2]Energy_Mix!$1:$1048576,AG$2,FALSE)</f>
        <v>1.71800698E-3</v>
      </c>
      <c r="AH197" s="225">
        <f>+VLOOKUP($E197,[2]Energy_Mix!$1:$1048576,AH$2,FALSE)</f>
        <v>1.71800698E-3</v>
      </c>
      <c r="AI197" s="225">
        <f>+VLOOKUP($E197,[2]Energy_Mix!$1:$1048576,AI$2,FALSE)</f>
        <v>1.71800698E-3</v>
      </c>
      <c r="AJ197" s="225">
        <f>+VLOOKUP($E197,[2]Energy_Mix!$1:$1048576,AJ$2,FALSE)</f>
        <v>1.71800698E-3</v>
      </c>
      <c r="AK197" s="225">
        <f>+VLOOKUP($E197,[2]Energy_Mix!$1:$1048576,AK$2,FALSE)</f>
        <v>1.71800698E-3</v>
      </c>
      <c r="AL197" s="225">
        <f>+VLOOKUP($E197,[2]Energy_Mix!$1:$1048576,AL$2,FALSE)</f>
        <v>1.71800698E-3</v>
      </c>
      <c r="AM197" s="225">
        <f>+VLOOKUP($E197,[2]Energy_Mix!$1:$1048576,AM$2,FALSE)</f>
        <v>1.71800698E-3</v>
      </c>
      <c r="AN197" s="225">
        <f>+VLOOKUP($E197,[2]Energy_Mix!$1:$1048576,AN$2,FALSE)</f>
        <v>1.71800698E-3</v>
      </c>
      <c r="AO197" s="225">
        <f>+VLOOKUP($E197,[2]Energy_Mix!$1:$1048576,AO$2,FALSE)</f>
        <v>1.71800698E-3</v>
      </c>
    </row>
    <row r="198" spans="1:43" ht="15" customHeight="1" x14ac:dyDescent="0.25">
      <c r="A198" s="539"/>
      <c r="B198" s="537"/>
      <c r="C198" s="222" t="s">
        <v>320</v>
      </c>
      <c r="D198" s="223"/>
      <c r="E198" s="224"/>
      <c r="F198" s="220">
        <f>F199</f>
        <v>1</v>
      </c>
      <c r="G198" s="220">
        <f t="shared" ref="G198:AO198" si="15">G199</f>
        <v>1</v>
      </c>
      <c r="H198" s="220">
        <f t="shared" si="15"/>
        <v>1</v>
      </c>
      <c r="I198" s="220">
        <f t="shared" si="15"/>
        <v>1</v>
      </c>
      <c r="J198" s="220">
        <f t="shared" si="15"/>
        <v>1</v>
      </c>
      <c r="K198" s="220">
        <f t="shared" si="15"/>
        <v>1</v>
      </c>
      <c r="L198" s="220">
        <f t="shared" si="15"/>
        <v>1</v>
      </c>
      <c r="M198" s="220">
        <f t="shared" si="15"/>
        <v>1</v>
      </c>
      <c r="N198" s="220">
        <f t="shared" si="15"/>
        <v>1</v>
      </c>
      <c r="O198" s="220">
        <f t="shared" si="15"/>
        <v>1</v>
      </c>
      <c r="P198" s="220">
        <f t="shared" si="15"/>
        <v>1</v>
      </c>
      <c r="Q198" s="220">
        <f t="shared" si="15"/>
        <v>1</v>
      </c>
      <c r="R198" s="220">
        <f t="shared" si="15"/>
        <v>1</v>
      </c>
      <c r="S198" s="220">
        <f t="shared" si="15"/>
        <v>1</v>
      </c>
      <c r="T198" s="220">
        <f t="shared" si="15"/>
        <v>1</v>
      </c>
      <c r="U198" s="220">
        <f t="shared" si="15"/>
        <v>1</v>
      </c>
      <c r="V198" s="220">
        <f t="shared" si="15"/>
        <v>1</v>
      </c>
      <c r="W198" s="220">
        <f t="shared" si="15"/>
        <v>1</v>
      </c>
      <c r="X198" s="220">
        <f t="shared" si="15"/>
        <v>1</v>
      </c>
      <c r="Y198" s="220">
        <f t="shared" si="15"/>
        <v>1</v>
      </c>
      <c r="Z198" s="220">
        <f t="shared" si="15"/>
        <v>1</v>
      </c>
      <c r="AA198" s="220">
        <f t="shared" si="15"/>
        <v>1</v>
      </c>
      <c r="AB198" s="220">
        <f t="shared" si="15"/>
        <v>1</v>
      </c>
      <c r="AC198" s="220">
        <f t="shared" si="15"/>
        <v>1</v>
      </c>
      <c r="AD198" s="220">
        <f t="shared" si="15"/>
        <v>1</v>
      </c>
      <c r="AE198" s="220">
        <f t="shared" si="15"/>
        <v>1</v>
      </c>
      <c r="AF198" s="220">
        <f t="shared" si="15"/>
        <v>1</v>
      </c>
      <c r="AG198" s="220">
        <f t="shared" si="15"/>
        <v>1</v>
      </c>
      <c r="AH198" s="220">
        <f t="shared" si="15"/>
        <v>1</v>
      </c>
      <c r="AI198" s="220">
        <f t="shared" si="15"/>
        <v>1</v>
      </c>
      <c r="AJ198" s="220">
        <f t="shared" si="15"/>
        <v>1</v>
      </c>
      <c r="AK198" s="220">
        <f t="shared" si="15"/>
        <v>1</v>
      </c>
      <c r="AL198" s="220">
        <f t="shared" si="15"/>
        <v>1</v>
      </c>
      <c r="AM198" s="220">
        <f t="shared" si="15"/>
        <v>1</v>
      </c>
      <c r="AN198" s="220">
        <f t="shared" si="15"/>
        <v>1</v>
      </c>
      <c r="AO198" s="220">
        <f t="shared" si="15"/>
        <v>1</v>
      </c>
    </row>
    <row r="199" spans="1:43" ht="15" customHeight="1" x14ac:dyDescent="0.25">
      <c r="A199" s="539"/>
      <c r="B199" s="537"/>
      <c r="C199" s="223"/>
      <c r="D199" s="223" t="s">
        <v>282</v>
      </c>
      <c r="E199" s="224" t="s">
        <v>321</v>
      </c>
      <c r="F199" s="225">
        <f>+VLOOKUP($E199,[2]Energy_Mix!$1:$1048576,F$2,FALSE)</f>
        <v>1</v>
      </c>
      <c r="G199" s="225">
        <f>+VLOOKUP($E199,[2]Energy_Mix!$1:$1048576,G$2,FALSE)</f>
        <v>1</v>
      </c>
      <c r="H199" s="225">
        <f>+VLOOKUP($E199,[2]Energy_Mix!$1:$1048576,H$2,FALSE)</f>
        <v>1</v>
      </c>
      <c r="I199" s="225">
        <f>+VLOOKUP($E199,[2]Energy_Mix!$1:$1048576,I$2,FALSE)</f>
        <v>1</v>
      </c>
      <c r="J199" s="225">
        <f>+VLOOKUP($E199,[2]Energy_Mix!$1:$1048576,J$2,FALSE)</f>
        <v>1</v>
      </c>
      <c r="K199" s="225">
        <f>+VLOOKUP($E199,[2]Energy_Mix!$1:$1048576,K$2,FALSE)</f>
        <v>1</v>
      </c>
      <c r="L199" s="225">
        <f>+VLOOKUP($E199,[2]Energy_Mix!$1:$1048576,L$2,FALSE)</f>
        <v>1</v>
      </c>
      <c r="M199" s="225">
        <f>+VLOOKUP($E199,[2]Energy_Mix!$1:$1048576,M$2,FALSE)</f>
        <v>1</v>
      </c>
      <c r="N199" s="225">
        <f>+VLOOKUP($E199,[2]Energy_Mix!$1:$1048576,N$2,FALSE)</f>
        <v>1</v>
      </c>
      <c r="O199" s="225">
        <f>+VLOOKUP($E199,[2]Energy_Mix!$1:$1048576,O$2,FALSE)</f>
        <v>1</v>
      </c>
      <c r="P199" s="225">
        <f>+VLOOKUP($E199,[2]Energy_Mix!$1:$1048576,P$2,FALSE)</f>
        <v>1</v>
      </c>
      <c r="Q199" s="225">
        <f>+VLOOKUP($E199,[2]Energy_Mix!$1:$1048576,Q$2,FALSE)</f>
        <v>1</v>
      </c>
      <c r="R199" s="225">
        <f>+VLOOKUP($E199,[2]Energy_Mix!$1:$1048576,R$2,FALSE)</f>
        <v>1</v>
      </c>
      <c r="S199" s="225">
        <f>+VLOOKUP($E199,[2]Energy_Mix!$1:$1048576,S$2,FALSE)</f>
        <v>1</v>
      </c>
      <c r="T199" s="225">
        <f>+VLOOKUP($E199,[2]Energy_Mix!$1:$1048576,T$2,FALSE)</f>
        <v>1</v>
      </c>
      <c r="U199" s="225">
        <f>+VLOOKUP($E199,[2]Energy_Mix!$1:$1048576,U$2,FALSE)</f>
        <v>1</v>
      </c>
      <c r="V199" s="225">
        <f>+VLOOKUP($E199,[2]Energy_Mix!$1:$1048576,V$2,FALSE)</f>
        <v>1</v>
      </c>
      <c r="W199" s="225">
        <f>+VLOOKUP($E199,[2]Energy_Mix!$1:$1048576,W$2,FALSE)</f>
        <v>1</v>
      </c>
      <c r="X199" s="225">
        <f>+VLOOKUP($E199,[2]Energy_Mix!$1:$1048576,X$2,FALSE)</f>
        <v>1</v>
      </c>
      <c r="Y199" s="225">
        <f>+VLOOKUP($E199,[2]Energy_Mix!$1:$1048576,Y$2,FALSE)</f>
        <v>1</v>
      </c>
      <c r="Z199" s="225">
        <f>+VLOOKUP($E199,[2]Energy_Mix!$1:$1048576,Z$2,FALSE)</f>
        <v>1</v>
      </c>
      <c r="AA199" s="225">
        <f>+VLOOKUP($E199,[2]Energy_Mix!$1:$1048576,AA$2,FALSE)</f>
        <v>1</v>
      </c>
      <c r="AB199" s="225">
        <f>+VLOOKUP($E199,[2]Energy_Mix!$1:$1048576,AB$2,FALSE)</f>
        <v>1</v>
      </c>
      <c r="AC199" s="225">
        <f>+VLOOKUP($E199,[2]Energy_Mix!$1:$1048576,AC$2,FALSE)</f>
        <v>1</v>
      </c>
      <c r="AD199" s="225">
        <f>+VLOOKUP($E199,[2]Energy_Mix!$1:$1048576,AD$2,FALSE)</f>
        <v>1</v>
      </c>
      <c r="AE199" s="225">
        <f>+VLOOKUP($E199,[2]Energy_Mix!$1:$1048576,AE$2,FALSE)</f>
        <v>1</v>
      </c>
      <c r="AF199" s="225">
        <f>+VLOOKUP($E199,[2]Energy_Mix!$1:$1048576,AF$2,FALSE)</f>
        <v>1</v>
      </c>
      <c r="AG199" s="225">
        <f>+VLOOKUP($E199,[2]Energy_Mix!$1:$1048576,AG$2,FALSE)</f>
        <v>1</v>
      </c>
      <c r="AH199" s="225">
        <f>+VLOOKUP($E199,[2]Energy_Mix!$1:$1048576,AH$2,FALSE)</f>
        <v>1</v>
      </c>
      <c r="AI199" s="225">
        <f>+VLOOKUP($E199,[2]Energy_Mix!$1:$1048576,AI$2,FALSE)</f>
        <v>1</v>
      </c>
      <c r="AJ199" s="225">
        <f>+VLOOKUP($E199,[2]Energy_Mix!$1:$1048576,AJ$2,FALSE)</f>
        <v>1</v>
      </c>
      <c r="AK199" s="225">
        <f>+VLOOKUP($E199,[2]Energy_Mix!$1:$1048576,AK$2,FALSE)</f>
        <v>1</v>
      </c>
      <c r="AL199" s="225">
        <f>+VLOOKUP($E199,[2]Energy_Mix!$1:$1048576,AL$2,FALSE)</f>
        <v>1</v>
      </c>
      <c r="AM199" s="225">
        <f>+VLOOKUP($E199,[2]Energy_Mix!$1:$1048576,AM$2,FALSE)</f>
        <v>1</v>
      </c>
      <c r="AN199" s="225">
        <f>+VLOOKUP($E199,[2]Energy_Mix!$1:$1048576,AN$2,FALSE)</f>
        <v>1</v>
      </c>
      <c r="AO199" s="225">
        <f>+VLOOKUP($E199,[2]Energy_Mix!$1:$1048576,AO$2,FALSE)</f>
        <v>1</v>
      </c>
    </row>
    <row r="200" spans="1:43" ht="15" customHeight="1" x14ac:dyDescent="0.25">
      <c r="A200" s="539"/>
      <c r="B200" s="537"/>
      <c r="C200" s="222" t="s">
        <v>322</v>
      </c>
      <c r="D200" s="223"/>
      <c r="E200" s="224"/>
      <c r="F200" s="220">
        <f>SUM(F201:F202)</f>
        <v>1</v>
      </c>
      <c r="G200" s="220">
        <f t="shared" ref="G200:AO200" si="16">SUM(G201:G202)</f>
        <v>1</v>
      </c>
      <c r="H200" s="220">
        <f t="shared" si="16"/>
        <v>1</v>
      </c>
      <c r="I200" s="220">
        <f t="shared" si="16"/>
        <v>1</v>
      </c>
      <c r="J200" s="220">
        <f t="shared" si="16"/>
        <v>1</v>
      </c>
      <c r="K200" s="220">
        <f t="shared" si="16"/>
        <v>1</v>
      </c>
      <c r="L200" s="220">
        <f t="shared" si="16"/>
        <v>1</v>
      </c>
      <c r="M200" s="220">
        <f t="shared" si="16"/>
        <v>1</v>
      </c>
      <c r="N200" s="220">
        <f t="shared" si="16"/>
        <v>1</v>
      </c>
      <c r="O200" s="220">
        <f t="shared" si="16"/>
        <v>1</v>
      </c>
      <c r="P200" s="220">
        <f t="shared" si="16"/>
        <v>1</v>
      </c>
      <c r="Q200" s="220">
        <f t="shared" si="16"/>
        <v>1</v>
      </c>
      <c r="R200" s="220">
        <f t="shared" si="16"/>
        <v>1</v>
      </c>
      <c r="S200" s="220">
        <f t="shared" si="16"/>
        <v>1</v>
      </c>
      <c r="T200" s="220">
        <f t="shared" si="16"/>
        <v>1</v>
      </c>
      <c r="U200" s="220">
        <f t="shared" si="16"/>
        <v>1</v>
      </c>
      <c r="V200" s="220">
        <f t="shared" si="16"/>
        <v>1</v>
      </c>
      <c r="W200" s="220">
        <f t="shared" si="16"/>
        <v>1</v>
      </c>
      <c r="X200" s="220">
        <f t="shared" si="16"/>
        <v>1</v>
      </c>
      <c r="Y200" s="220">
        <f t="shared" si="16"/>
        <v>1</v>
      </c>
      <c r="Z200" s="220">
        <f t="shared" si="16"/>
        <v>1</v>
      </c>
      <c r="AA200" s="220">
        <f t="shared" si="16"/>
        <v>1</v>
      </c>
      <c r="AB200" s="220">
        <f t="shared" si="16"/>
        <v>1</v>
      </c>
      <c r="AC200" s="220">
        <f t="shared" si="16"/>
        <v>1</v>
      </c>
      <c r="AD200" s="220">
        <f t="shared" si="16"/>
        <v>1</v>
      </c>
      <c r="AE200" s="220">
        <f t="shared" si="16"/>
        <v>1</v>
      </c>
      <c r="AF200" s="220">
        <f t="shared" si="16"/>
        <v>1</v>
      </c>
      <c r="AG200" s="220">
        <f t="shared" si="16"/>
        <v>1</v>
      </c>
      <c r="AH200" s="220">
        <f t="shared" si="16"/>
        <v>1</v>
      </c>
      <c r="AI200" s="220">
        <f t="shared" si="16"/>
        <v>1</v>
      </c>
      <c r="AJ200" s="220">
        <f t="shared" si="16"/>
        <v>1</v>
      </c>
      <c r="AK200" s="220">
        <f t="shared" si="16"/>
        <v>1</v>
      </c>
      <c r="AL200" s="220">
        <f t="shared" si="16"/>
        <v>1</v>
      </c>
      <c r="AM200" s="220">
        <f t="shared" si="16"/>
        <v>1</v>
      </c>
      <c r="AN200" s="220">
        <f t="shared" si="16"/>
        <v>1</v>
      </c>
      <c r="AO200" s="220">
        <f t="shared" si="16"/>
        <v>1</v>
      </c>
    </row>
    <row r="201" spans="1:43" ht="15" customHeight="1" x14ac:dyDescent="0.25">
      <c r="A201" s="539"/>
      <c r="B201" s="537"/>
      <c r="C201" s="222"/>
      <c r="D201" s="223"/>
      <c r="E201" s="224" t="s">
        <v>323</v>
      </c>
      <c r="F201" s="225">
        <f>+VLOOKUP($E201,[2]Energy_Mix!$1:$1048576,F$2,FALSE)</f>
        <v>0.96802904320000005</v>
      </c>
      <c r="G201" s="225">
        <f>+VLOOKUP($E201,[2]Energy_Mix!$1:$1048576,G$2,FALSE)</f>
        <v>0.96802904320000005</v>
      </c>
      <c r="H201" s="225">
        <f>+VLOOKUP($E201,[2]Energy_Mix!$1:$1048576,H$2,FALSE)</f>
        <v>0.96802904320000005</v>
      </c>
      <c r="I201" s="225">
        <f>+VLOOKUP($E201,[2]Energy_Mix!$1:$1048576,I$2,FALSE)</f>
        <v>0.96802904320000005</v>
      </c>
      <c r="J201" s="225">
        <f>+VLOOKUP($E201,[2]Energy_Mix!$1:$1048576,J$2,FALSE)</f>
        <v>0.96802904320000005</v>
      </c>
      <c r="K201" s="225">
        <f>+VLOOKUP($E201,[2]Energy_Mix!$1:$1048576,K$2,FALSE)</f>
        <v>0.96802904320000005</v>
      </c>
      <c r="L201" s="225">
        <f>+VLOOKUP($E201,[2]Energy_Mix!$1:$1048576,L$2,FALSE)</f>
        <v>0.96802904320000005</v>
      </c>
      <c r="M201" s="225">
        <f>+VLOOKUP($E201,[2]Energy_Mix!$1:$1048576,M$2,FALSE)</f>
        <v>0.96802904320000005</v>
      </c>
      <c r="N201" s="225">
        <f>+VLOOKUP($E201,[2]Energy_Mix!$1:$1048576,N$2,FALSE)</f>
        <v>0.96802904320000005</v>
      </c>
      <c r="O201" s="225">
        <f>+VLOOKUP($E201,[2]Energy_Mix!$1:$1048576,O$2,FALSE)</f>
        <v>0.96802904320000005</v>
      </c>
      <c r="P201" s="225">
        <f>+VLOOKUP($E201,[2]Energy_Mix!$1:$1048576,P$2,FALSE)</f>
        <v>0.96802904320000005</v>
      </c>
      <c r="Q201" s="225">
        <f>+VLOOKUP($E201,[2]Energy_Mix!$1:$1048576,Q$2,FALSE)</f>
        <v>0.96802904320000005</v>
      </c>
      <c r="R201" s="225">
        <f>+VLOOKUP($E201,[2]Energy_Mix!$1:$1048576,R$2,FALSE)</f>
        <v>0.96802904320000005</v>
      </c>
      <c r="S201" s="225">
        <f>+VLOOKUP($E201,[2]Energy_Mix!$1:$1048576,S$2,FALSE)</f>
        <v>0.96802904320000005</v>
      </c>
      <c r="T201" s="225">
        <f>+VLOOKUP($E201,[2]Energy_Mix!$1:$1048576,T$2,FALSE)</f>
        <v>0.96802904320000005</v>
      </c>
      <c r="U201" s="225">
        <f>+VLOOKUP($E201,[2]Energy_Mix!$1:$1048576,U$2,FALSE)</f>
        <v>0.96802904320000005</v>
      </c>
      <c r="V201" s="225">
        <f>+VLOOKUP($E201,[2]Energy_Mix!$1:$1048576,V$2,FALSE)</f>
        <v>0.96802904320000005</v>
      </c>
      <c r="W201" s="225">
        <f>+VLOOKUP($E201,[2]Energy_Mix!$1:$1048576,W$2,FALSE)</f>
        <v>0.96802904320000005</v>
      </c>
      <c r="X201" s="225">
        <f>+VLOOKUP($E201,[2]Energy_Mix!$1:$1048576,X$2,FALSE)</f>
        <v>0.96802904320000005</v>
      </c>
      <c r="Y201" s="225">
        <f>+VLOOKUP($E201,[2]Energy_Mix!$1:$1048576,Y$2,FALSE)</f>
        <v>0.96802904320000005</v>
      </c>
      <c r="Z201" s="225">
        <f>+VLOOKUP($E201,[2]Energy_Mix!$1:$1048576,Z$2,FALSE)</f>
        <v>0.96802904320000005</v>
      </c>
      <c r="AA201" s="225">
        <f>+VLOOKUP($E201,[2]Energy_Mix!$1:$1048576,AA$2,FALSE)</f>
        <v>0.96802904320000005</v>
      </c>
      <c r="AB201" s="225">
        <f>+VLOOKUP($E201,[2]Energy_Mix!$1:$1048576,AB$2,FALSE)</f>
        <v>0.96802904320000005</v>
      </c>
      <c r="AC201" s="225">
        <f>+VLOOKUP($E201,[2]Energy_Mix!$1:$1048576,AC$2,FALSE)</f>
        <v>0.96802904320000005</v>
      </c>
      <c r="AD201" s="225">
        <f>+VLOOKUP($E201,[2]Energy_Mix!$1:$1048576,AD$2,FALSE)</f>
        <v>0.96802904320000005</v>
      </c>
      <c r="AE201" s="225">
        <f>+VLOOKUP($E201,[2]Energy_Mix!$1:$1048576,AE$2,FALSE)</f>
        <v>0.96802904320000005</v>
      </c>
      <c r="AF201" s="225">
        <f>+VLOOKUP($E201,[2]Energy_Mix!$1:$1048576,AF$2,FALSE)</f>
        <v>0.96802904320000005</v>
      </c>
      <c r="AG201" s="225">
        <f>+VLOOKUP($E201,[2]Energy_Mix!$1:$1048576,AG$2,FALSE)</f>
        <v>0.96802904320000005</v>
      </c>
      <c r="AH201" s="225">
        <f>+VLOOKUP($E201,[2]Energy_Mix!$1:$1048576,AH$2,FALSE)</f>
        <v>0.96802904320000005</v>
      </c>
      <c r="AI201" s="225">
        <f>+VLOOKUP($E201,[2]Energy_Mix!$1:$1048576,AI$2,FALSE)</f>
        <v>0.96802904320000005</v>
      </c>
      <c r="AJ201" s="225">
        <f>+VLOOKUP($E201,[2]Energy_Mix!$1:$1048576,AJ$2,FALSE)</f>
        <v>0.96802904320000005</v>
      </c>
      <c r="AK201" s="225">
        <f>+VLOOKUP($E201,[2]Energy_Mix!$1:$1048576,AK$2,FALSE)</f>
        <v>0.96802904320000005</v>
      </c>
      <c r="AL201" s="225">
        <f>+VLOOKUP($E201,[2]Energy_Mix!$1:$1048576,AL$2,FALSE)</f>
        <v>0.96802904320000005</v>
      </c>
      <c r="AM201" s="225">
        <f>+VLOOKUP($E201,[2]Energy_Mix!$1:$1048576,AM$2,FALSE)</f>
        <v>0.96802904320000005</v>
      </c>
      <c r="AN201" s="225">
        <f>+VLOOKUP($E201,[2]Energy_Mix!$1:$1048576,AN$2,FALSE)</f>
        <v>0.96802904320000005</v>
      </c>
      <c r="AO201" s="225">
        <f>+VLOOKUP($E201,[2]Energy_Mix!$1:$1048576,AO$2,FALSE)</f>
        <v>0.96802904320000005</v>
      </c>
    </row>
    <row r="202" spans="1:43" ht="15" customHeight="1" x14ac:dyDescent="0.25">
      <c r="A202" s="539"/>
      <c r="B202" s="537"/>
      <c r="C202" s="222"/>
      <c r="D202" s="223"/>
      <c r="E202" s="224" t="s">
        <v>324</v>
      </c>
      <c r="F202" s="225">
        <f>+VLOOKUP($E202,[2]Energy_Mix!$1:$1048576,F$2,FALSE)</f>
        <v>3.1970956799999999E-2</v>
      </c>
      <c r="G202" s="225">
        <f>+VLOOKUP($E202,[2]Energy_Mix!$1:$1048576,G$2,FALSE)</f>
        <v>3.1970956799999999E-2</v>
      </c>
      <c r="H202" s="225">
        <f>+VLOOKUP($E202,[2]Energy_Mix!$1:$1048576,H$2,FALSE)</f>
        <v>3.1970956799999999E-2</v>
      </c>
      <c r="I202" s="225">
        <f>+VLOOKUP($E202,[2]Energy_Mix!$1:$1048576,I$2,FALSE)</f>
        <v>3.1970956799999999E-2</v>
      </c>
      <c r="J202" s="225">
        <f>+VLOOKUP($E202,[2]Energy_Mix!$1:$1048576,J$2,FALSE)</f>
        <v>3.1970956799999999E-2</v>
      </c>
      <c r="K202" s="225">
        <f>+VLOOKUP($E202,[2]Energy_Mix!$1:$1048576,K$2,FALSE)</f>
        <v>3.1970956799999999E-2</v>
      </c>
      <c r="L202" s="225">
        <f>+VLOOKUP($E202,[2]Energy_Mix!$1:$1048576,L$2,FALSE)</f>
        <v>3.1970956799999999E-2</v>
      </c>
      <c r="M202" s="225">
        <f>+VLOOKUP($E202,[2]Energy_Mix!$1:$1048576,M$2,FALSE)</f>
        <v>3.1970956799999999E-2</v>
      </c>
      <c r="N202" s="225">
        <f>+VLOOKUP($E202,[2]Energy_Mix!$1:$1048576,N$2,FALSE)</f>
        <v>3.1970956799999999E-2</v>
      </c>
      <c r="O202" s="225">
        <f>+VLOOKUP($E202,[2]Energy_Mix!$1:$1048576,O$2,FALSE)</f>
        <v>3.1970956799999999E-2</v>
      </c>
      <c r="P202" s="225">
        <f>+VLOOKUP($E202,[2]Energy_Mix!$1:$1048576,P$2,FALSE)</f>
        <v>3.1970956799999999E-2</v>
      </c>
      <c r="Q202" s="225">
        <f>+VLOOKUP($E202,[2]Energy_Mix!$1:$1048576,Q$2,FALSE)</f>
        <v>3.1970956799999999E-2</v>
      </c>
      <c r="R202" s="225">
        <f>+VLOOKUP($E202,[2]Energy_Mix!$1:$1048576,R$2,FALSE)</f>
        <v>3.1970956799999999E-2</v>
      </c>
      <c r="S202" s="225">
        <f>+VLOOKUP($E202,[2]Energy_Mix!$1:$1048576,S$2,FALSE)</f>
        <v>3.1970956799999999E-2</v>
      </c>
      <c r="T202" s="225">
        <f>+VLOOKUP($E202,[2]Energy_Mix!$1:$1048576,T$2,FALSE)</f>
        <v>3.1970956799999999E-2</v>
      </c>
      <c r="U202" s="225">
        <f>+VLOOKUP($E202,[2]Energy_Mix!$1:$1048576,U$2,FALSE)</f>
        <v>3.1970956799999999E-2</v>
      </c>
      <c r="V202" s="225">
        <f>+VLOOKUP($E202,[2]Energy_Mix!$1:$1048576,V$2,FALSE)</f>
        <v>3.1970956799999999E-2</v>
      </c>
      <c r="W202" s="225">
        <f>+VLOOKUP($E202,[2]Energy_Mix!$1:$1048576,W$2,FALSE)</f>
        <v>3.1970956799999999E-2</v>
      </c>
      <c r="X202" s="225">
        <f>+VLOOKUP($E202,[2]Energy_Mix!$1:$1048576,X$2,FALSE)</f>
        <v>3.1970956799999999E-2</v>
      </c>
      <c r="Y202" s="225">
        <f>+VLOOKUP($E202,[2]Energy_Mix!$1:$1048576,Y$2,FALSE)</f>
        <v>3.1970956799999999E-2</v>
      </c>
      <c r="Z202" s="225">
        <f>+VLOOKUP($E202,[2]Energy_Mix!$1:$1048576,Z$2,FALSE)</f>
        <v>3.1970956799999999E-2</v>
      </c>
      <c r="AA202" s="225">
        <f>+VLOOKUP($E202,[2]Energy_Mix!$1:$1048576,AA$2,FALSE)</f>
        <v>3.1970956799999999E-2</v>
      </c>
      <c r="AB202" s="225">
        <f>+VLOOKUP($E202,[2]Energy_Mix!$1:$1048576,AB$2,FALSE)</f>
        <v>3.1970956799999999E-2</v>
      </c>
      <c r="AC202" s="225">
        <f>+VLOOKUP($E202,[2]Energy_Mix!$1:$1048576,AC$2,FALSE)</f>
        <v>3.1970956799999999E-2</v>
      </c>
      <c r="AD202" s="225">
        <f>+VLOOKUP($E202,[2]Energy_Mix!$1:$1048576,AD$2,FALSE)</f>
        <v>3.1970956799999999E-2</v>
      </c>
      <c r="AE202" s="225">
        <f>+VLOOKUP($E202,[2]Energy_Mix!$1:$1048576,AE$2,FALSE)</f>
        <v>3.1970956799999999E-2</v>
      </c>
      <c r="AF202" s="225">
        <f>+VLOOKUP($E202,[2]Energy_Mix!$1:$1048576,AF$2,FALSE)</f>
        <v>3.1970956799999999E-2</v>
      </c>
      <c r="AG202" s="225">
        <f>+VLOOKUP($E202,[2]Energy_Mix!$1:$1048576,AG$2,FALSE)</f>
        <v>3.1970956799999999E-2</v>
      </c>
      <c r="AH202" s="225">
        <f>+VLOOKUP($E202,[2]Energy_Mix!$1:$1048576,AH$2,FALSE)</f>
        <v>3.1970956799999999E-2</v>
      </c>
      <c r="AI202" s="225">
        <f>+VLOOKUP($E202,[2]Energy_Mix!$1:$1048576,AI$2,FALSE)</f>
        <v>3.1970956799999999E-2</v>
      </c>
      <c r="AJ202" s="225">
        <f>+VLOOKUP($E202,[2]Energy_Mix!$1:$1048576,AJ$2,FALSE)</f>
        <v>3.1970956799999999E-2</v>
      </c>
      <c r="AK202" s="225">
        <f>+VLOOKUP($E202,[2]Energy_Mix!$1:$1048576,AK$2,FALSE)</f>
        <v>3.1970956799999999E-2</v>
      </c>
      <c r="AL202" s="225">
        <f>+VLOOKUP($E202,[2]Energy_Mix!$1:$1048576,AL$2,FALSE)</f>
        <v>3.1970956799999999E-2</v>
      </c>
      <c r="AM202" s="225">
        <f>+VLOOKUP($E202,[2]Energy_Mix!$1:$1048576,AM$2,FALSE)</f>
        <v>3.1970956799999999E-2</v>
      </c>
      <c r="AN202" s="225">
        <f>+VLOOKUP($E202,[2]Energy_Mix!$1:$1048576,AN$2,FALSE)</f>
        <v>3.1970956799999999E-2</v>
      </c>
      <c r="AO202" s="225">
        <f>+VLOOKUP($E202,[2]Energy_Mix!$1:$1048576,AO$2,FALSE)</f>
        <v>3.1970956799999999E-2</v>
      </c>
    </row>
    <row r="203" spans="1:43" ht="15" customHeight="1" x14ac:dyDescent="0.25">
      <c r="A203" s="539"/>
      <c r="B203" s="537"/>
      <c r="C203" s="222" t="s">
        <v>325</v>
      </c>
      <c r="D203" s="223"/>
      <c r="E203" s="224"/>
      <c r="F203" s="220">
        <f>SUM(F204:F205)</f>
        <v>0.99999999998599998</v>
      </c>
      <c r="G203" s="220">
        <f t="shared" ref="G203:AO203" si="17">SUM(G204:G205)</f>
        <v>0.99999999998599998</v>
      </c>
      <c r="H203" s="220">
        <f t="shared" si="17"/>
        <v>0.99999999998599998</v>
      </c>
      <c r="I203" s="220">
        <f t="shared" si="17"/>
        <v>0.99999999998599998</v>
      </c>
      <c r="J203" s="220">
        <f t="shared" si="17"/>
        <v>0.99999999998599998</v>
      </c>
      <c r="K203" s="220">
        <f t="shared" si="17"/>
        <v>0.99999999998599998</v>
      </c>
      <c r="L203" s="220">
        <f t="shared" si="17"/>
        <v>0.99999999998599998</v>
      </c>
      <c r="M203" s="220">
        <f t="shared" si="17"/>
        <v>0.99999999998599998</v>
      </c>
      <c r="N203" s="220">
        <f t="shared" si="17"/>
        <v>0.99999999998599998</v>
      </c>
      <c r="O203" s="220">
        <f t="shared" si="17"/>
        <v>0.99999999998599998</v>
      </c>
      <c r="P203" s="220">
        <f t="shared" si="17"/>
        <v>0.99999999998599998</v>
      </c>
      <c r="Q203" s="220">
        <f t="shared" si="17"/>
        <v>0.99999999998599998</v>
      </c>
      <c r="R203" s="220">
        <f t="shared" si="17"/>
        <v>0.99999999998599998</v>
      </c>
      <c r="S203" s="220">
        <f t="shared" si="17"/>
        <v>0.99999999998599998</v>
      </c>
      <c r="T203" s="220">
        <f t="shared" si="17"/>
        <v>0.99999999998599998</v>
      </c>
      <c r="U203" s="220">
        <f t="shared" si="17"/>
        <v>0.99999999998599998</v>
      </c>
      <c r="V203" s="220">
        <f t="shared" si="17"/>
        <v>0.99999999998599998</v>
      </c>
      <c r="W203" s="220">
        <f t="shared" si="17"/>
        <v>0.99999999998599998</v>
      </c>
      <c r="X203" s="220">
        <f t="shared" si="17"/>
        <v>0.99999999998599998</v>
      </c>
      <c r="Y203" s="220">
        <f t="shared" si="17"/>
        <v>0.99999999998599998</v>
      </c>
      <c r="Z203" s="220">
        <f t="shared" si="17"/>
        <v>0.99999999998599998</v>
      </c>
      <c r="AA203" s="220">
        <f t="shared" si="17"/>
        <v>0.99999999998599998</v>
      </c>
      <c r="AB203" s="220">
        <f t="shared" si="17"/>
        <v>0.99999999998599998</v>
      </c>
      <c r="AC203" s="220">
        <f t="shared" si="17"/>
        <v>0.99999999998599998</v>
      </c>
      <c r="AD203" s="220">
        <f t="shared" si="17"/>
        <v>0.99999999998599998</v>
      </c>
      <c r="AE203" s="220">
        <f t="shared" si="17"/>
        <v>0.99999999998599998</v>
      </c>
      <c r="AF203" s="220">
        <f t="shared" si="17"/>
        <v>0.99999999998599998</v>
      </c>
      <c r="AG203" s="220">
        <f t="shared" si="17"/>
        <v>0.99999999998599998</v>
      </c>
      <c r="AH203" s="220">
        <f t="shared" si="17"/>
        <v>0.99999999998599998</v>
      </c>
      <c r="AI203" s="220">
        <f t="shared" si="17"/>
        <v>0.99999999998599998</v>
      </c>
      <c r="AJ203" s="220">
        <f t="shared" si="17"/>
        <v>0.99999999998599998</v>
      </c>
      <c r="AK203" s="220">
        <f t="shared" si="17"/>
        <v>0.99999999998599998</v>
      </c>
      <c r="AL203" s="220">
        <f t="shared" si="17"/>
        <v>0.99999999998599998</v>
      </c>
      <c r="AM203" s="220">
        <f t="shared" si="17"/>
        <v>0.99999999998599998</v>
      </c>
      <c r="AN203" s="220">
        <f t="shared" si="17"/>
        <v>0.99999999998599998</v>
      </c>
      <c r="AO203" s="220">
        <f t="shared" si="17"/>
        <v>0.99999999998599998</v>
      </c>
    </row>
    <row r="204" spans="1:43" ht="15" customHeight="1" x14ac:dyDescent="0.25">
      <c r="A204" s="539"/>
      <c r="B204" s="537"/>
      <c r="C204" s="223"/>
      <c r="D204" s="223"/>
      <c r="E204" s="224" t="s">
        <v>326</v>
      </c>
      <c r="F204" s="225">
        <f>+VLOOKUP($E204,[2]Energy_Mix!$1:$1048576,F$2,FALSE)</f>
        <v>0.99989726089999997</v>
      </c>
      <c r="G204" s="225">
        <f>+VLOOKUP($E204,[2]Energy_Mix!$1:$1048576,G$2,FALSE)</f>
        <v>0.99989726089999997</v>
      </c>
      <c r="H204" s="225">
        <f>+VLOOKUP($E204,[2]Energy_Mix!$1:$1048576,H$2,FALSE)</f>
        <v>0.99989726089999997</v>
      </c>
      <c r="I204" s="225">
        <f>+VLOOKUP($E204,[2]Energy_Mix!$1:$1048576,I$2,FALSE)</f>
        <v>0.99989726089999997</v>
      </c>
      <c r="J204" s="225">
        <f>+VLOOKUP($E204,[2]Energy_Mix!$1:$1048576,J$2,FALSE)</f>
        <v>0.99989726089999997</v>
      </c>
      <c r="K204" s="225">
        <f>+VLOOKUP($E204,[2]Energy_Mix!$1:$1048576,K$2,FALSE)</f>
        <v>0.99989726089999997</v>
      </c>
      <c r="L204" s="225">
        <f>+VLOOKUP($E204,[2]Energy_Mix!$1:$1048576,L$2,FALSE)</f>
        <v>0.99989726089999997</v>
      </c>
      <c r="M204" s="225">
        <f>+VLOOKUP($E204,[2]Energy_Mix!$1:$1048576,M$2,FALSE)</f>
        <v>0.99989726089999997</v>
      </c>
      <c r="N204" s="225">
        <f>+VLOOKUP($E204,[2]Energy_Mix!$1:$1048576,N$2,FALSE)</f>
        <v>0.99989726089999997</v>
      </c>
      <c r="O204" s="225">
        <f>+VLOOKUP($E204,[2]Energy_Mix!$1:$1048576,O$2,FALSE)</f>
        <v>0.99989726089999997</v>
      </c>
      <c r="P204" s="225">
        <f>+VLOOKUP($E204,[2]Energy_Mix!$1:$1048576,P$2,FALSE)</f>
        <v>0.99989726089999997</v>
      </c>
      <c r="Q204" s="225">
        <f>+VLOOKUP($E204,[2]Energy_Mix!$1:$1048576,Q$2,FALSE)</f>
        <v>0.99989726089999997</v>
      </c>
      <c r="R204" s="225">
        <f>+VLOOKUP($E204,[2]Energy_Mix!$1:$1048576,R$2,FALSE)</f>
        <v>0.99989726089999997</v>
      </c>
      <c r="S204" s="225">
        <f>+VLOOKUP($E204,[2]Energy_Mix!$1:$1048576,S$2,FALSE)</f>
        <v>0.99989726089999997</v>
      </c>
      <c r="T204" s="225">
        <f>+VLOOKUP($E204,[2]Energy_Mix!$1:$1048576,T$2,FALSE)</f>
        <v>0.99989726089999997</v>
      </c>
      <c r="U204" s="225">
        <f>+VLOOKUP($E204,[2]Energy_Mix!$1:$1048576,U$2,FALSE)</f>
        <v>0.99989726089999997</v>
      </c>
      <c r="V204" s="225">
        <f>+VLOOKUP($E204,[2]Energy_Mix!$1:$1048576,V$2,FALSE)</f>
        <v>0.99989726089999997</v>
      </c>
      <c r="W204" s="225">
        <f>+VLOOKUP($E204,[2]Energy_Mix!$1:$1048576,W$2,FALSE)</f>
        <v>0.99989726089999997</v>
      </c>
      <c r="X204" s="225">
        <f>+VLOOKUP($E204,[2]Energy_Mix!$1:$1048576,X$2,FALSE)</f>
        <v>0.99989726089999997</v>
      </c>
      <c r="Y204" s="225">
        <f>+VLOOKUP($E204,[2]Energy_Mix!$1:$1048576,Y$2,FALSE)</f>
        <v>0.99989726089999997</v>
      </c>
      <c r="Z204" s="225">
        <f>+VLOOKUP($E204,[2]Energy_Mix!$1:$1048576,Z$2,FALSE)</f>
        <v>0.99989726089999997</v>
      </c>
      <c r="AA204" s="225">
        <f>+VLOOKUP($E204,[2]Energy_Mix!$1:$1048576,AA$2,FALSE)</f>
        <v>0.99989726089999997</v>
      </c>
      <c r="AB204" s="225">
        <f>+VLOOKUP($E204,[2]Energy_Mix!$1:$1048576,AB$2,FALSE)</f>
        <v>0.99989726089999997</v>
      </c>
      <c r="AC204" s="225">
        <f>+VLOOKUP($E204,[2]Energy_Mix!$1:$1048576,AC$2,FALSE)</f>
        <v>0.99989726089999997</v>
      </c>
      <c r="AD204" s="225">
        <f>+VLOOKUP($E204,[2]Energy_Mix!$1:$1048576,AD$2,FALSE)</f>
        <v>0.99989726089999997</v>
      </c>
      <c r="AE204" s="225">
        <f>+VLOOKUP($E204,[2]Energy_Mix!$1:$1048576,AE$2,FALSE)</f>
        <v>0.99989726089999997</v>
      </c>
      <c r="AF204" s="225">
        <f>+VLOOKUP($E204,[2]Energy_Mix!$1:$1048576,AF$2,FALSE)</f>
        <v>0.99989726089999997</v>
      </c>
      <c r="AG204" s="225">
        <f>+VLOOKUP($E204,[2]Energy_Mix!$1:$1048576,AG$2,FALSE)</f>
        <v>0.99989726089999997</v>
      </c>
      <c r="AH204" s="225">
        <f>+VLOOKUP($E204,[2]Energy_Mix!$1:$1048576,AH$2,FALSE)</f>
        <v>0.99989726089999997</v>
      </c>
      <c r="AI204" s="225">
        <f>+VLOOKUP($E204,[2]Energy_Mix!$1:$1048576,AI$2,FALSE)</f>
        <v>0.99989726089999997</v>
      </c>
      <c r="AJ204" s="225">
        <f>+VLOOKUP($E204,[2]Energy_Mix!$1:$1048576,AJ$2,FALSE)</f>
        <v>0.99989726089999997</v>
      </c>
      <c r="AK204" s="225">
        <f>+VLOOKUP($E204,[2]Energy_Mix!$1:$1048576,AK$2,FALSE)</f>
        <v>0.99989726089999997</v>
      </c>
      <c r="AL204" s="225">
        <f>+VLOOKUP($E204,[2]Energy_Mix!$1:$1048576,AL$2,FALSE)</f>
        <v>0.99989726089999997</v>
      </c>
      <c r="AM204" s="225">
        <f>+VLOOKUP($E204,[2]Energy_Mix!$1:$1048576,AM$2,FALSE)</f>
        <v>0.99989726089999997</v>
      </c>
      <c r="AN204" s="225">
        <f>+VLOOKUP($E204,[2]Energy_Mix!$1:$1048576,AN$2,FALSE)</f>
        <v>0.99989726089999997</v>
      </c>
      <c r="AO204" s="225">
        <f>+VLOOKUP($E204,[2]Energy_Mix!$1:$1048576,AO$2,FALSE)</f>
        <v>0.99989726089999997</v>
      </c>
    </row>
    <row r="205" spans="1:43" ht="15" customHeight="1" x14ac:dyDescent="0.25">
      <c r="A205" s="539"/>
      <c r="B205" s="537"/>
      <c r="C205" s="223"/>
      <c r="D205" s="223"/>
      <c r="E205" s="224" t="s">
        <v>327</v>
      </c>
      <c r="F205" s="228">
        <f>+VLOOKUP($E205,[2]Energy_Mix!$1:$1048576,F$2,FALSE)</f>
        <v>1.02739086E-4</v>
      </c>
      <c r="G205" s="228">
        <f>+VLOOKUP($E205,[2]Energy_Mix!$1:$1048576,G$2,FALSE)</f>
        <v>1.02739086E-4</v>
      </c>
      <c r="H205" s="228">
        <f>+VLOOKUP($E205,[2]Energy_Mix!$1:$1048576,H$2,FALSE)</f>
        <v>1.02739086E-4</v>
      </c>
      <c r="I205" s="228">
        <f>+VLOOKUP($E205,[2]Energy_Mix!$1:$1048576,I$2,FALSE)</f>
        <v>1.02739086E-4</v>
      </c>
      <c r="J205" s="228">
        <f>+VLOOKUP($E205,[2]Energy_Mix!$1:$1048576,J$2,FALSE)</f>
        <v>1.02739086E-4</v>
      </c>
      <c r="K205" s="228">
        <f>+VLOOKUP($E205,[2]Energy_Mix!$1:$1048576,K$2,FALSE)</f>
        <v>1.02739086E-4</v>
      </c>
      <c r="L205" s="228">
        <f>+VLOOKUP($E205,[2]Energy_Mix!$1:$1048576,L$2,FALSE)</f>
        <v>1.02739086E-4</v>
      </c>
      <c r="M205" s="228">
        <f>+VLOOKUP($E205,[2]Energy_Mix!$1:$1048576,M$2,FALSE)</f>
        <v>1.02739086E-4</v>
      </c>
      <c r="N205" s="228">
        <f>+VLOOKUP($E205,[2]Energy_Mix!$1:$1048576,N$2,FALSE)</f>
        <v>1.02739086E-4</v>
      </c>
      <c r="O205" s="228">
        <f>+VLOOKUP($E205,[2]Energy_Mix!$1:$1048576,O$2,FALSE)</f>
        <v>1.02739086E-4</v>
      </c>
      <c r="P205" s="228">
        <f>+VLOOKUP($E205,[2]Energy_Mix!$1:$1048576,P$2,FALSE)</f>
        <v>1.02739086E-4</v>
      </c>
      <c r="Q205" s="228">
        <f>+VLOOKUP($E205,[2]Energy_Mix!$1:$1048576,Q$2,FALSE)</f>
        <v>1.02739086E-4</v>
      </c>
      <c r="R205" s="228">
        <f>+VLOOKUP($E205,[2]Energy_Mix!$1:$1048576,R$2,FALSE)</f>
        <v>1.02739086E-4</v>
      </c>
      <c r="S205" s="228">
        <f>+VLOOKUP($E205,[2]Energy_Mix!$1:$1048576,S$2,FALSE)</f>
        <v>1.02739086E-4</v>
      </c>
      <c r="T205" s="228">
        <f>+VLOOKUP($E205,[2]Energy_Mix!$1:$1048576,T$2,FALSE)</f>
        <v>1.02739086E-4</v>
      </c>
      <c r="U205" s="228">
        <f>+VLOOKUP($E205,[2]Energy_Mix!$1:$1048576,U$2,FALSE)</f>
        <v>1.02739086E-4</v>
      </c>
      <c r="V205" s="228">
        <f>+VLOOKUP($E205,[2]Energy_Mix!$1:$1048576,V$2,FALSE)</f>
        <v>1.02739086E-4</v>
      </c>
      <c r="W205" s="228">
        <f>+VLOOKUP($E205,[2]Energy_Mix!$1:$1048576,W$2,FALSE)</f>
        <v>1.02739086E-4</v>
      </c>
      <c r="X205" s="228">
        <f>+VLOOKUP($E205,[2]Energy_Mix!$1:$1048576,X$2,FALSE)</f>
        <v>1.02739086E-4</v>
      </c>
      <c r="Y205" s="228">
        <f>+VLOOKUP($E205,[2]Energy_Mix!$1:$1048576,Y$2,FALSE)</f>
        <v>1.02739086E-4</v>
      </c>
      <c r="Z205" s="228">
        <f>+VLOOKUP($E205,[2]Energy_Mix!$1:$1048576,Z$2,FALSE)</f>
        <v>1.02739086E-4</v>
      </c>
      <c r="AA205" s="228">
        <f>+VLOOKUP($E205,[2]Energy_Mix!$1:$1048576,AA$2,FALSE)</f>
        <v>1.02739086E-4</v>
      </c>
      <c r="AB205" s="228">
        <f>+VLOOKUP($E205,[2]Energy_Mix!$1:$1048576,AB$2,FALSE)</f>
        <v>1.02739086E-4</v>
      </c>
      <c r="AC205" s="228">
        <f>+VLOOKUP($E205,[2]Energy_Mix!$1:$1048576,AC$2,FALSE)</f>
        <v>1.02739086E-4</v>
      </c>
      <c r="AD205" s="228">
        <f>+VLOOKUP($E205,[2]Energy_Mix!$1:$1048576,AD$2,FALSE)</f>
        <v>1.02739086E-4</v>
      </c>
      <c r="AE205" s="228">
        <f>+VLOOKUP($E205,[2]Energy_Mix!$1:$1048576,AE$2,FALSE)</f>
        <v>1.02739086E-4</v>
      </c>
      <c r="AF205" s="228">
        <f>+VLOOKUP($E205,[2]Energy_Mix!$1:$1048576,AF$2,FALSE)</f>
        <v>1.02739086E-4</v>
      </c>
      <c r="AG205" s="228">
        <f>+VLOOKUP($E205,[2]Energy_Mix!$1:$1048576,AG$2,FALSE)</f>
        <v>1.02739086E-4</v>
      </c>
      <c r="AH205" s="228">
        <f>+VLOOKUP($E205,[2]Energy_Mix!$1:$1048576,AH$2,FALSE)</f>
        <v>1.02739086E-4</v>
      </c>
      <c r="AI205" s="228">
        <f>+VLOOKUP($E205,[2]Energy_Mix!$1:$1048576,AI$2,FALSE)</f>
        <v>1.02739086E-4</v>
      </c>
      <c r="AJ205" s="228">
        <f>+VLOOKUP($E205,[2]Energy_Mix!$1:$1048576,AJ$2,FALSE)</f>
        <v>1.02739086E-4</v>
      </c>
      <c r="AK205" s="228">
        <f>+VLOOKUP($E205,[2]Energy_Mix!$1:$1048576,AK$2,FALSE)</f>
        <v>1.02739086E-4</v>
      </c>
      <c r="AL205" s="228">
        <f>+VLOOKUP($E205,[2]Energy_Mix!$1:$1048576,AL$2,FALSE)</f>
        <v>1.02739086E-4</v>
      </c>
      <c r="AM205" s="228">
        <f>+VLOOKUP($E205,[2]Energy_Mix!$1:$1048576,AM$2,FALSE)</f>
        <v>1.02739086E-4</v>
      </c>
      <c r="AN205" s="228">
        <f>+VLOOKUP($E205,[2]Energy_Mix!$1:$1048576,AN$2,FALSE)</f>
        <v>1.02739086E-4</v>
      </c>
      <c r="AO205" s="228">
        <f>+VLOOKUP($E205,[2]Energy_Mix!$1:$1048576,AO$2,FALSE)</f>
        <v>1.02739086E-4</v>
      </c>
    </row>
    <row r="206" spans="1:43" s="21" customFormat="1" ht="15" customHeight="1" x14ac:dyDescent="0.25">
      <c r="A206" s="539"/>
      <c r="B206" s="534" t="s">
        <v>2404</v>
      </c>
      <c r="C206" s="232" t="s">
        <v>328</v>
      </c>
      <c r="D206" s="232"/>
      <c r="E206" s="233" t="s">
        <v>329</v>
      </c>
      <c r="F206" s="234">
        <f>+VLOOKUP($E206,[2]Primary_nrj!$1:$1048576,F$2,FALSE)</f>
        <v>148.576201</v>
      </c>
      <c r="G206" s="234">
        <f>+VLOOKUP($E206,[2]Primary_nrj!$1:$1048576,G$2,FALSE)</f>
        <v>149.51833020000001</v>
      </c>
      <c r="H206" s="234">
        <f>+VLOOKUP($E206,[2]Primary_nrj!$1:$1048576,H$2,FALSE)</f>
        <v>150.2033945</v>
      </c>
      <c r="I206" s="234">
        <f>+VLOOKUP($E206,[2]Primary_nrj!$1:$1048576,I$2,FALSE)</f>
        <v>150.84680259999999</v>
      </c>
      <c r="J206" s="234">
        <f>+VLOOKUP($E206,[2]Primary_nrj!$1:$1048576,J$2,FALSE)</f>
        <v>151.51551910000001</v>
      </c>
      <c r="K206" s="234">
        <f>+VLOOKUP($E206,[2]Primary_nrj!$1:$1048576,K$2,FALSE)</f>
        <v>152.2122483</v>
      </c>
      <c r="L206" s="234">
        <f>+VLOOKUP($E206,[2]Primary_nrj!$1:$1048576,L$2,FALSE)</f>
        <v>152.93670710000001</v>
      </c>
      <c r="M206" s="234">
        <f>+VLOOKUP($E206,[2]Primary_nrj!$1:$1048576,M$2,FALSE)</f>
        <v>153.69788869999999</v>
      </c>
      <c r="N206" s="234">
        <f>+VLOOKUP($E206,[2]Primary_nrj!$1:$1048576,N$2,FALSE)</f>
        <v>154.49581240000001</v>
      </c>
      <c r="O206" s="234">
        <f>+VLOOKUP($E206,[2]Primary_nrj!$1:$1048576,O$2,FALSE)</f>
        <v>155.32369170000001</v>
      </c>
      <c r="P206" s="234">
        <f>+VLOOKUP($E206,[2]Primary_nrj!$1:$1048576,P$2,FALSE)</f>
        <v>156.17039299999999</v>
      </c>
      <c r="Q206" s="234">
        <f>+VLOOKUP($E206,[2]Primary_nrj!$1:$1048576,Q$2,FALSE)</f>
        <v>157.02222850000001</v>
      </c>
      <c r="R206" s="234">
        <f>+VLOOKUP($E206,[2]Primary_nrj!$1:$1048576,R$2,FALSE)</f>
        <v>157.86422260000001</v>
      </c>
      <c r="S206" s="234">
        <f>+VLOOKUP($E206,[2]Primary_nrj!$1:$1048576,S$2,FALSE)</f>
        <v>158.68104120000001</v>
      </c>
      <c r="T206" s="234">
        <f>+VLOOKUP($E206,[2]Primary_nrj!$1:$1048576,T$2,FALSE)</f>
        <v>159.4577013</v>
      </c>
      <c r="U206" s="234">
        <f>+VLOOKUP($E206,[2]Primary_nrj!$1:$1048576,U$2,FALSE)</f>
        <v>160.18011730000001</v>
      </c>
      <c r="V206" s="234">
        <f>+VLOOKUP($E206,[2]Primary_nrj!$1:$1048576,V$2,FALSE)</f>
        <v>160.84817100000001</v>
      </c>
      <c r="W206" s="234">
        <f>+VLOOKUP($E206,[2]Primary_nrj!$1:$1048576,W$2,FALSE)</f>
        <v>161.4758392</v>
      </c>
      <c r="X206" s="234">
        <f>+VLOOKUP($E206,[2]Primary_nrj!$1:$1048576,X$2,FALSE)</f>
        <v>162.07634730000001</v>
      </c>
      <c r="Y206" s="234">
        <f>+VLOOKUP($E206,[2]Primary_nrj!$1:$1048576,Y$2,FALSE)</f>
        <v>162.65995659999999</v>
      </c>
      <c r="Z206" s="234">
        <f>+VLOOKUP($E206,[2]Primary_nrj!$1:$1048576,Z$2,FALSE)</f>
        <v>163.23416560000001</v>
      </c>
      <c r="AA206" s="234">
        <f>+VLOOKUP($E206,[2]Primary_nrj!$1:$1048576,AA$2,FALSE)</f>
        <v>163.80435689999999</v>
      </c>
      <c r="AB206" s="234">
        <f>+VLOOKUP($E206,[2]Primary_nrj!$1:$1048576,AB$2,FALSE)</f>
        <v>164.37440760000001</v>
      </c>
      <c r="AC206" s="234">
        <f>+VLOOKUP($E206,[2]Primary_nrj!$1:$1048576,AC$2,FALSE)</f>
        <v>164.94716589999999</v>
      </c>
      <c r="AD206" s="234">
        <f>+VLOOKUP($E206,[2]Primary_nrj!$1:$1048576,AD$2,FALSE)</f>
        <v>165.5247961</v>
      </c>
      <c r="AE206" s="234">
        <f>+VLOOKUP($E206,[2]Primary_nrj!$1:$1048576,AE$2,FALSE)</f>
        <v>166.1090226</v>
      </c>
      <c r="AF206" s="234">
        <f>+VLOOKUP($E206,[2]Primary_nrj!$1:$1048576,AF$2,FALSE)</f>
        <v>166.70129929999999</v>
      </c>
      <c r="AG206" s="234">
        <f>+VLOOKUP($E206,[2]Primary_nrj!$1:$1048576,AG$2,FALSE)</f>
        <v>167.30292679999999</v>
      </c>
      <c r="AH206" s="234">
        <f>+VLOOKUP($E206,[2]Primary_nrj!$1:$1048576,AH$2,FALSE)</f>
        <v>167.9151334</v>
      </c>
      <c r="AI206" s="234">
        <f>+VLOOKUP($E206,[2]Primary_nrj!$1:$1048576,AI$2,FALSE)</f>
        <v>168.53913019999999</v>
      </c>
      <c r="AJ206" s="234">
        <f>+VLOOKUP($E206,[2]Primary_nrj!$1:$1048576,AJ$2,FALSE)</f>
        <v>169.17614829999999</v>
      </c>
      <c r="AK206" s="234">
        <f>+VLOOKUP($E206,[2]Primary_nrj!$1:$1048576,AK$2,FALSE)</f>
        <v>169.82746220000001</v>
      </c>
      <c r="AL206" s="234">
        <f>+VLOOKUP($E206,[2]Primary_nrj!$1:$1048576,AL$2,FALSE)</f>
        <v>170.49440200000001</v>
      </c>
      <c r="AM206" s="234">
        <f>+VLOOKUP($E206,[2]Primary_nrj!$1:$1048576,AM$2,FALSE)</f>
        <v>171.17835790000001</v>
      </c>
      <c r="AN206" s="234">
        <f>+VLOOKUP($E206,[2]Primary_nrj!$1:$1048576,AN$2,FALSE)</f>
        <v>171.8807764</v>
      </c>
      <c r="AO206" s="234">
        <f>+VLOOKUP($E206,[2]Primary_nrj!$1:$1048576,AO$2,FALSE)</f>
        <v>172.60315180000001</v>
      </c>
    </row>
    <row r="207" spans="1:43" s="21" customFormat="1" ht="15" customHeight="1" x14ac:dyDescent="0.25">
      <c r="A207" s="539"/>
      <c r="B207" s="534"/>
      <c r="C207" s="232" t="s">
        <v>249</v>
      </c>
      <c r="D207" s="232"/>
      <c r="E207" s="235" t="s">
        <v>330</v>
      </c>
      <c r="F207" s="234">
        <f>+VLOOKUP($E207,[2]Primary_nrj!$1:$1048576,F$2,FALSE)</f>
        <v>2.391149</v>
      </c>
      <c r="G207" s="234">
        <f>+VLOOKUP($E207,[2]Primary_nrj!$1:$1048576,G$2,FALSE)</f>
        <v>2.4113402939999999</v>
      </c>
      <c r="H207" s="234">
        <f>+VLOOKUP($E207,[2]Primary_nrj!$1:$1048576,H$2,FALSE)</f>
        <v>2.4286401739999999</v>
      </c>
      <c r="I207" s="234">
        <f>+VLOOKUP($E207,[2]Primary_nrj!$1:$1048576,I$2,FALSE)</f>
        <v>2.4450674380000001</v>
      </c>
      <c r="J207" s="234">
        <f>+VLOOKUP($E207,[2]Primary_nrj!$1:$1048576,J$2,FALSE)</f>
        <v>2.4608148160000001</v>
      </c>
      <c r="K207" s="234">
        <f>+VLOOKUP($E207,[2]Primary_nrj!$1:$1048576,K$2,FALSE)</f>
        <v>2.4751913060000001</v>
      </c>
      <c r="L207" s="234">
        <f>+VLOOKUP($E207,[2]Primary_nrj!$1:$1048576,L$2,FALSE)</f>
        <v>2.4883198069999999</v>
      </c>
      <c r="M207" s="234">
        <f>+VLOOKUP($E207,[2]Primary_nrj!$1:$1048576,M$2,FALSE)</f>
        <v>2.5011327990000001</v>
      </c>
      <c r="N207" s="234">
        <f>+VLOOKUP($E207,[2]Primary_nrj!$1:$1048576,N$2,FALSE)</f>
        <v>2.514019131</v>
      </c>
      <c r="O207" s="234">
        <f>+VLOOKUP($E207,[2]Primary_nrj!$1:$1048576,O$2,FALSE)</f>
        <v>2.5269144529999998</v>
      </c>
      <c r="P207" s="234">
        <f>+VLOOKUP($E207,[2]Primary_nrj!$1:$1048576,P$2,FALSE)</f>
        <v>2.5394385270000002</v>
      </c>
      <c r="Q207" s="234">
        <f>+VLOOKUP($E207,[2]Primary_nrj!$1:$1048576,Q$2,FALSE)</f>
        <v>2.551001818</v>
      </c>
      <c r="R207" s="234">
        <f>+VLOOKUP($E207,[2]Primary_nrj!$1:$1048576,R$2,FALSE)</f>
        <v>2.5608869310000002</v>
      </c>
      <c r="S207" s="234">
        <f>+VLOOKUP($E207,[2]Primary_nrj!$1:$1048576,S$2,FALSE)</f>
        <v>2.5683162460000002</v>
      </c>
      <c r="T207" s="234">
        <f>+VLOOKUP($E207,[2]Primary_nrj!$1:$1048576,T$2,FALSE)</f>
        <v>2.5725126199999999</v>
      </c>
      <c r="U207" s="234">
        <f>+VLOOKUP($E207,[2]Primary_nrj!$1:$1048576,U$2,FALSE)</f>
        <v>2.5727552419999999</v>
      </c>
      <c r="V207" s="234">
        <f>+VLOOKUP($E207,[2]Primary_nrj!$1:$1048576,V$2,FALSE)</f>
        <v>2.569252477</v>
      </c>
      <c r="W207" s="234">
        <f>+VLOOKUP($E207,[2]Primary_nrj!$1:$1048576,W$2,FALSE)</f>
        <v>2.5630356679999999</v>
      </c>
      <c r="X207" s="234">
        <f>+VLOOKUP($E207,[2]Primary_nrj!$1:$1048576,X$2,FALSE)</f>
        <v>2.5549306129999998</v>
      </c>
      <c r="Y207" s="234">
        <f>+VLOOKUP($E207,[2]Primary_nrj!$1:$1048576,Y$2,FALSE)</f>
        <v>2.5455444310000002</v>
      </c>
      <c r="Z207" s="234">
        <f>+VLOOKUP($E207,[2]Primary_nrj!$1:$1048576,Z$2,FALSE)</f>
        <v>2.535315894</v>
      </c>
      <c r="AA207" s="234">
        <f>+VLOOKUP($E207,[2]Primary_nrj!$1:$1048576,AA$2,FALSE)</f>
        <v>2.5245598770000002</v>
      </c>
      <c r="AB207" s="234">
        <f>+VLOOKUP($E207,[2]Primary_nrj!$1:$1048576,AB$2,FALSE)</f>
        <v>2.5135002740000001</v>
      </c>
      <c r="AC207" s="234">
        <f>+VLOOKUP($E207,[2]Primary_nrj!$1:$1048576,AC$2,FALSE)</f>
        <v>2.5022938520000002</v>
      </c>
      <c r="AD207" s="234">
        <f>+VLOOKUP($E207,[2]Primary_nrj!$1:$1048576,AD$2,FALSE)</f>
        <v>2.4910476479999999</v>
      </c>
      <c r="AE207" s="234">
        <f>+VLOOKUP($E207,[2]Primary_nrj!$1:$1048576,AE$2,FALSE)</f>
        <v>2.4798317910000001</v>
      </c>
      <c r="AF207" s="234">
        <f>+VLOOKUP($E207,[2]Primary_nrj!$1:$1048576,AF$2,FALSE)</f>
        <v>2.4686890039999998</v>
      </c>
      <c r="AG207" s="234">
        <f>+VLOOKUP($E207,[2]Primary_nrj!$1:$1048576,AG$2,FALSE)</f>
        <v>2.4576417039999998</v>
      </c>
      <c r="AH207" s="234">
        <f>+VLOOKUP($E207,[2]Primary_nrj!$1:$1048576,AH$2,FALSE)</f>
        <v>2.446697371</v>
      </c>
      <c r="AI207" s="234">
        <f>+VLOOKUP($E207,[2]Primary_nrj!$1:$1048576,AI$2,FALSE)</f>
        <v>2.4358526600000001</v>
      </c>
      <c r="AJ207" s="234">
        <f>+VLOOKUP($E207,[2]Primary_nrj!$1:$1048576,AJ$2,FALSE)</f>
        <v>2.425096656</v>
      </c>
      <c r="AK207" s="234">
        <f>+VLOOKUP($E207,[2]Primary_nrj!$1:$1048576,AK$2,FALSE)</f>
        <v>2.4144135100000002</v>
      </c>
      <c r="AL207" s="234">
        <f>+VLOOKUP($E207,[2]Primary_nrj!$1:$1048576,AL$2,FALSE)</f>
        <v>2.4037846950000001</v>
      </c>
      <c r="AM207" s="234">
        <f>+VLOOKUP($E207,[2]Primary_nrj!$1:$1048576,AM$2,FALSE)</f>
        <v>2.3931909789999999</v>
      </c>
      <c r="AN207" s="234">
        <f>+VLOOKUP($E207,[2]Primary_nrj!$1:$1048576,AN$2,FALSE)</f>
        <v>2.3826142250000002</v>
      </c>
      <c r="AO207" s="234">
        <f>+VLOOKUP($E207,[2]Primary_nrj!$1:$1048576,AO$2,FALSE)</f>
        <v>2.372039059</v>
      </c>
    </row>
    <row r="208" spans="1:43" s="239" customFormat="1" ht="15" customHeight="1" x14ac:dyDescent="0.25">
      <c r="A208" s="539"/>
      <c r="B208" s="534"/>
      <c r="C208" s="236"/>
      <c r="D208" s="236" t="s">
        <v>28</v>
      </c>
      <c r="E208" s="237" t="s">
        <v>331</v>
      </c>
      <c r="F208" s="238">
        <f>+VLOOKUP($E208,[2]Primary_nrj!$1:$1048576,F$2,FALSE)</f>
        <v>0.27941199999999999</v>
      </c>
      <c r="G208" s="238">
        <f>+VLOOKUP($E208,[2]Primary_nrj!$1:$1048576,G$2,FALSE)</f>
        <v>0.28177140540000001</v>
      </c>
      <c r="H208" s="238">
        <f>+VLOOKUP($E208,[2]Primary_nrj!$1:$1048576,H$2,FALSE)</f>
        <v>0.28379294150000001</v>
      </c>
      <c r="I208" s="238">
        <f>+VLOOKUP($E208,[2]Primary_nrj!$1:$1048576,I$2,FALSE)</f>
        <v>0.28571251009999998</v>
      </c>
      <c r="J208" s="238">
        <f>+VLOOKUP($E208,[2]Primary_nrj!$1:$1048576,J$2,FALSE)</f>
        <v>0.2875526323</v>
      </c>
      <c r="K208" s="238">
        <f>+VLOOKUP($E208,[2]Primary_nrj!$1:$1048576,K$2,FALSE)</f>
        <v>0.28923256269999997</v>
      </c>
      <c r="L208" s="238">
        <f>+VLOOKUP($E208,[2]Primary_nrj!$1:$1048576,L$2,FALSE)</f>
        <v>0.29076666229999998</v>
      </c>
      <c r="M208" s="238">
        <f>+VLOOKUP($E208,[2]Primary_nrj!$1:$1048576,M$2,FALSE)</f>
        <v>0.29226389380000001</v>
      </c>
      <c r="N208" s="238">
        <f>+VLOOKUP($E208,[2]Primary_nrj!$1:$1048576,N$2,FALSE)</f>
        <v>0.29376969539999997</v>
      </c>
      <c r="O208" s="238">
        <f>+VLOOKUP($E208,[2]Primary_nrj!$1:$1048576,O$2,FALSE)</f>
        <v>0.29527654749999999</v>
      </c>
      <c r="P208" s="238">
        <f>+VLOOKUP($E208,[2]Primary_nrj!$1:$1048576,P$2,FALSE)</f>
        <v>0.29674001820000001</v>
      </c>
      <c r="Q208" s="238">
        <f>+VLOOKUP($E208,[2]Primary_nrj!$1:$1048576,Q$2,FALSE)</f>
        <v>0.2980912188</v>
      </c>
      <c r="R208" s="238">
        <f>+VLOOKUP($E208,[2]Primary_nrj!$1:$1048576,R$2,FALSE)</f>
        <v>0.29924632020000003</v>
      </c>
      <c r="S208" s="238">
        <f>+VLOOKUP($E208,[2]Primary_nrj!$1:$1048576,S$2,FALSE)</f>
        <v>0.300114455</v>
      </c>
      <c r="T208" s="238">
        <f>+VLOOKUP($E208,[2]Primary_nrj!$1:$1048576,T$2,FALSE)</f>
        <v>0.30060481220000002</v>
      </c>
      <c r="U208" s="238">
        <f>+VLOOKUP($E208,[2]Primary_nrj!$1:$1048576,U$2,FALSE)</f>
        <v>0.30063316330000001</v>
      </c>
      <c r="V208" s="238">
        <f>+VLOOKUP($E208,[2]Primary_nrj!$1:$1048576,V$2,FALSE)</f>
        <v>0.30022385600000001</v>
      </c>
      <c r="W208" s="238">
        <f>+VLOOKUP($E208,[2]Primary_nrj!$1:$1048576,W$2,FALSE)</f>
        <v>0.2994974057</v>
      </c>
      <c r="X208" s="238">
        <f>+VLOOKUP($E208,[2]Primary_nrj!$1:$1048576,X$2,FALSE)</f>
        <v>0.29855030890000001</v>
      </c>
      <c r="Y208" s="238">
        <f>+VLOOKUP($E208,[2]Primary_nrj!$1:$1048576,Y$2,FALSE)</f>
        <v>0.297453509</v>
      </c>
      <c r="Z208" s="238">
        <f>+VLOOKUP($E208,[2]Primary_nrj!$1:$1048576,Z$2,FALSE)</f>
        <v>0.29625827770000002</v>
      </c>
      <c r="AA208" s="238">
        <f>+VLOOKUP($E208,[2]Primary_nrj!$1:$1048576,AA$2,FALSE)</f>
        <v>0.2950014091</v>
      </c>
      <c r="AB208" s="238">
        <f>+VLOOKUP($E208,[2]Primary_nrj!$1:$1048576,AB$2,FALSE)</f>
        <v>0.29370906559999999</v>
      </c>
      <c r="AC208" s="238">
        <f>+VLOOKUP($E208,[2]Primary_nrj!$1:$1048576,AC$2,FALSE)</f>
        <v>0.29239956589999999</v>
      </c>
      <c r="AD208" s="238">
        <f>+VLOOKUP($E208,[2]Primary_nrj!$1:$1048576,AD$2,FALSE)</f>
        <v>0.29108541770000002</v>
      </c>
      <c r="AE208" s="238">
        <f>+VLOOKUP($E208,[2]Primary_nrj!$1:$1048576,AE$2,FALSE)</f>
        <v>0.28977481560000001</v>
      </c>
      <c r="AF208" s="238">
        <f>+VLOOKUP($E208,[2]Primary_nrj!$1:$1048576,AF$2,FALSE)</f>
        <v>0.28847275179999998</v>
      </c>
      <c r="AG208" s="238">
        <f>+VLOOKUP($E208,[2]Primary_nrj!$1:$1048576,AG$2,FALSE)</f>
        <v>0.28718184600000002</v>
      </c>
      <c r="AH208" s="238">
        <f>+VLOOKUP($E208,[2]Primary_nrj!$1:$1048576,AH$2,FALSE)</f>
        <v>0.28590297199999998</v>
      </c>
      <c r="AI208" s="238">
        <f>+VLOOKUP($E208,[2]Primary_nrj!$1:$1048576,AI$2,FALSE)</f>
        <v>0.28463573939999998</v>
      </c>
      <c r="AJ208" s="238">
        <f>+VLOOKUP($E208,[2]Primary_nrj!$1:$1048576,AJ$2,FALSE)</f>
        <v>0.28337887210000001</v>
      </c>
      <c r="AK208" s="238">
        <f>+VLOOKUP($E208,[2]Primary_nrj!$1:$1048576,AK$2,FALSE)</f>
        <v>0.2821305187</v>
      </c>
      <c r="AL208" s="238">
        <f>+VLOOKUP($E208,[2]Primary_nrj!$1:$1048576,AL$2,FALSE)</f>
        <v>0.28088851390000003</v>
      </c>
      <c r="AM208" s="238">
        <f>+VLOOKUP($E208,[2]Primary_nrj!$1:$1048576,AM$2,FALSE)</f>
        <v>0.27965061060000002</v>
      </c>
      <c r="AN208" s="238">
        <f>+VLOOKUP($E208,[2]Primary_nrj!$1:$1048576,AN$2,FALSE)</f>
        <v>0.27841468920000001</v>
      </c>
      <c r="AO208" s="238">
        <f>+VLOOKUP($E208,[2]Primary_nrj!$1:$1048576,AO$2,FALSE)</f>
        <v>0.27717895349999999</v>
      </c>
      <c r="AP208"/>
      <c r="AQ208"/>
    </row>
    <row r="209" spans="1:43" s="239" customFormat="1" ht="15" customHeight="1" x14ac:dyDescent="0.25">
      <c r="A209" s="539"/>
      <c r="B209" s="534"/>
      <c r="C209" s="236"/>
      <c r="D209" s="236" t="s">
        <v>28</v>
      </c>
      <c r="E209" s="237" t="s">
        <v>332</v>
      </c>
      <c r="F209" s="238">
        <f>+VLOOKUP($E209,[2]Primary_nrj!$1:$1048576,F$2,FALSE)</f>
        <v>2.1117370000000002</v>
      </c>
      <c r="G209" s="238">
        <f>+VLOOKUP($E209,[2]Primary_nrj!$1:$1048576,G$2,FALSE)</f>
        <v>2.1295688890000002</v>
      </c>
      <c r="H209" s="238">
        <f>+VLOOKUP($E209,[2]Primary_nrj!$1:$1048576,H$2,FALSE)</f>
        <v>2.144847232</v>
      </c>
      <c r="I209" s="238">
        <f>+VLOOKUP($E209,[2]Primary_nrj!$1:$1048576,I$2,FALSE)</f>
        <v>2.159354928</v>
      </c>
      <c r="J209" s="238">
        <f>+VLOOKUP($E209,[2]Primary_nrj!$1:$1048576,J$2,FALSE)</f>
        <v>2.1732621829999998</v>
      </c>
      <c r="K209" s="238">
        <f>+VLOOKUP($E209,[2]Primary_nrj!$1:$1048576,K$2,FALSE)</f>
        <v>2.185958743</v>
      </c>
      <c r="L209" s="238">
        <f>+VLOOKUP($E209,[2]Primary_nrj!$1:$1048576,L$2,FALSE)</f>
        <v>2.197553144</v>
      </c>
      <c r="M209" s="238">
        <f>+VLOOKUP($E209,[2]Primary_nrj!$1:$1048576,M$2,FALSE)</f>
        <v>2.2088689050000001</v>
      </c>
      <c r="N209" s="238">
        <f>+VLOOKUP($E209,[2]Primary_nrj!$1:$1048576,N$2,FALSE)</f>
        <v>2.220249436</v>
      </c>
      <c r="O209" s="238">
        <f>+VLOOKUP($E209,[2]Primary_nrj!$1:$1048576,O$2,FALSE)</f>
        <v>2.231637906</v>
      </c>
      <c r="P209" s="238">
        <f>+VLOOKUP($E209,[2]Primary_nrj!$1:$1048576,P$2,FALSE)</f>
        <v>2.2426985089999998</v>
      </c>
      <c r="Q209" s="238">
        <f>+VLOOKUP($E209,[2]Primary_nrj!$1:$1048576,Q$2,FALSE)</f>
        <v>2.2529105989999998</v>
      </c>
      <c r="R209" s="238">
        <f>+VLOOKUP($E209,[2]Primary_nrj!$1:$1048576,R$2,FALSE)</f>
        <v>2.2616406109999998</v>
      </c>
      <c r="S209" s="238">
        <f>+VLOOKUP($E209,[2]Primary_nrj!$1:$1048576,S$2,FALSE)</f>
        <v>2.2682017910000001</v>
      </c>
      <c r="T209" s="238">
        <f>+VLOOKUP($E209,[2]Primary_nrj!$1:$1048576,T$2,FALSE)</f>
        <v>2.2719078069999998</v>
      </c>
      <c r="U209" s="238">
        <f>+VLOOKUP($E209,[2]Primary_nrj!$1:$1048576,U$2,FALSE)</f>
        <v>2.2721220789999999</v>
      </c>
      <c r="V209" s="238">
        <f>+VLOOKUP($E209,[2]Primary_nrj!$1:$1048576,V$2,FALSE)</f>
        <v>2.2690286209999999</v>
      </c>
      <c r="W209" s="238">
        <f>+VLOOKUP($E209,[2]Primary_nrj!$1:$1048576,W$2,FALSE)</f>
        <v>2.2635382630000001</v>
      </c>
      <c r="X209" s="238">
        <f>+VLOOKUP($E209,[2]Primary_nrj!$1:$1048576,X$2,FALSE)</f>
        <v>2.2563803039999999</v>
      </c>
      <c r="Y209" s="238">
        <f>+VLOOKUP($E209,[2]Primary_nrj!$1:$1048576,Y$2,FALSE)</f>
        <v>2.2480909219999998</v>
      </c>
      <c r="Z209" s="238">
        <f>+VLOOKUP($E209,[2]Primary_nrj!$1:$1048576,Z$2,FALSE)</f>
        <v>2.2390576160000002</v>
      </c>
      <c r="AA209" s="238">
        <f>+VLOOKUP($E209,[2]Primary_nrj!$1:$1048576,AA$2,FALSE)</f>
        <v>2.229558468</v>
      </c>
      <c r="AB209" s="238">
        <f>+VLOOKUP($E209,[2]Primary_nrj!$1:$1048576,AB$2,FALSE)</f>
        <v>2.2197912089999998</v>
      </c>
      <c r="AC209" s="238">
        <f>+VLOOKUP($E209,[2]Primary_nrj!$1:$1048576,AC$2,FALSE)</f>
        <v>2.2098942859999999</v>
      </c>
      <c r="AD209" s="238">
        <f>+VLOOKUP($E209,[2]Primary_nrj!$1:$1048576,AD$2,FALSE)</f>
        <v>2.1999622300000001</v>
      </c>
      <c r="AE209" s="238">
        <f>+VLOOKUP($E209,[2]Primary_nrj!$1:$1048576,AE$2,FALSE)</f>
        <v>2.1900569760000002</v>
      </c>
      <c r="AF209" s="238">
        <f>+VLOOKUP($E209,[2]Primary_nrj!$1:$1048576,AF$2,FALSE)</f>
        <v>2.1802162520000001</v>
      </c>
      <c r="AG209" s="238">
        <f>+VLOOKUP($E209,[2]Primary_nrj!$1:$1048576,AG$2,FALSE)</f>
        <v>2.1704598580000001</v>
      </c>
      <c r="AH209" s="238">
        <f>+VLOOKUP($E209,[2]Primary_nrj!$1:$1048576,AH$2,FALSE)</f>
        <v>2.1607943980000002</v>
      </c>
      <c r="AI209" s="238">
        <f>+VLOOKUP($E209,[2]Primary_nrj!$1:$1048576,AI$2,FALSE)</f>
        <v>2.1512169210000001</v>
      </c>
      <c r="AJ209" s="238">
        <f>+VLOOKUP($E209,[2]Primary_nrj!$1:$1048576,AJ$2,FALSE)</f>
        <v>2.1417177829999998</v>
      </c>
      <c r="AK209" s="238">
        <f>+VLOOKUP($E209,[2]Primary_nrj!$1:$1048576,AK$2,FALSE)</f>
        <v>2.1322829909999998</v>
      </c>
      <c r="AL209" s="238">
        <f>+VLOOKUP($E209,[2]Primary_nrj!$1:$1048576,AL$2,FALSE)</f>
        <v>2.1228961810000002</v>
      </c>
      <c r="AM209" s="238">
        <f>+VLOOKUP($E209,[2]Primary_nrj!$1:$1048576,AM$2,FALSE)</f>
        <v>2.1135403679999998</v>
      </c>
      <c r="AN209" s="238">
        <f>+VLOOKUP($E209,[2]Primary_nrj!$1:$1048576,AN$2,FALSE)</f>
        <v>2.1041995349999998</v>
      </c>
      <c r="AO209" s="238">
        <f>+VLOOKUP($E209,[2]Primary_nrj!$1:$1048576,AO$2,FALSE)</f>
        <v>2.094860105</v>
      </c>
      <c r="AP209"/>
      <c r="AQ209"/>
    </row>
    <row r="210" spans="1:43" s="21" customFormat="1" ht="15" customHeight="1" x14ac:dyDescent="0.25">
      <c r="A210" s="539"/>
      <c r="B210" s="534"/>
      <c r="C210" s="232" t="s">
        <v>252</v>
      </c>
      <c r="D210" s="232"/>
      <c r="E210" s="235" t="s">
        <v>333</v>
      </c>
      <c r="F210" s="240">
        <f>+VLOOKUP($E210,[2]Primary_nrj!$1:$1048576,F$2,FALSE)</f>
        <v>1.0959989999999999</v>
      </c>
      <c r="G210" s="240">
        <f>+VLOOKUP($E210,[2]Primary_nrj!$1:$1048576,G$2,FALSE)</f>
        <v>1.102439639</v>
      </c>
      <c r="H210" s="240">
        <f>+VLOOKUP($E210,[2]Primary_nrj!$1:$1048576,H$2,FALSE)</f>
        <v>1.106716134</v>
      </c>
      <c r="I210" s="240">
        <f>+VLOOKUP($E210,[2]Primary_nrj!$1:$1048576,I$2,FALSE)</f>
        <v>1.111038857</v>
      </c>
      <c r="J210" s="240">
        <f>+VLOOKUP($E210,[2]Primary_nrj!$1:$1048576,J$2,FALSE)</f>
        <v>1.1160484749999999</v>
      </c>
      <c r="K210" s="240">
        <f>+VLOOKUP($E210,[2]Primary_nrj!$1:$1048576,K$2,FALSE)</f>
        <v>1.1216751009999999</v>
      </c>
      <c r="L210" s="240">
        <f>+VLOOKUP($E210,[2]Primary_nrj!$1:$1048576,L$2,FALSE)</f>
        <v>1.127770951</v>
      </c>
      <c r="M210" s="240">
        <f>+VLOOKUP($E210,[2]Primary_nrj!$1:$1048576,M$2,FALSE)</f>
        <v>1.134299081</v>
      </c>
      <c r="N210" s="240">
        <f>+VLOOKUP($E210,[2]Primary_nrj!$1:$1048576,N$2,FALSE)</f>
        <v>1.141200837</v>
      </c>
      <c r="O210" s="240">
        <f>+VLOOKUP($E210,[2]Primary_nrj!$1:$1048576,O$2,FALSE)</f>
        <v>1.14838123</v>
      </c>
      <c r="P210" s="240">
        <f>+VLOOKUP($E210,[2]Primary_nrj!$1:$1048576,P$2,FALSE)</f>
        <v>1.155718142</v>
      </c>
      <c r="Q210" s="240">
        <f>+VLOOKUP($E210,[2]Primary_nrj!$1:$1048576,Q$2,FALSE)</f>
        <v>1.163071443</v>
      </c>
      <c r="R210" s="240">
        <f>+VLOOKUP($E210,[2]Primary_nrj!$1:$1048576,R$2,FALSE)</f>
        <v>1.1702899490000001</v>
      </c>
      <c r="S210" s="240">
        <f>+VLOOKUP($E210,[2]Primary_nrj!$1:$1048576,S$2,FALSE)</f>
        <v>1.177217049</v>
      </c>
      <c r="T210" s="240">
        <f>+VLOOKUP($E210,[2]Primary_nrj!$1:$1048576,T$2,FALSE)</f>
        <v>1.1836956700000001</v>
      </c>
      <c r="U210" s="240">
        <f>+VLOOKUP($E210,[2]Primary_nrj!$1:$1048576,U$2,FALSE)</f>
        <v>1.189572761</v>
      </c>
      <c r="V210" s="240">
        <f>+VLOOKUP($E210,[2]Primary_nrj!$1:$1048576,V$2,FALSE)</f>
        <v>1.1948205030000001</v>
      </c>
      <c r="W210" s="240">
        <f>+VLOOKUP($E210,[2]Primary_nrj!$1:$1048576,W$2,FALSE)</f>
        <v>1.199552406</v>
      </c>
      <c r="X210" s="240">
        <f>+VLOOKUP($E210,[2]Primary_nrj!$1:$1048576,X$2,FALSE)</f>
        <v>1.20388495</v>
      </c>
      <c r="Y210" s="240">
        <f>+VLOOKUP($E210,[2]Primary_nrj!$1:$1048576,Y$2,FALSE)</f>
        <v>1.207906414</v>
      </c>
      <c r="Z210" s="240">
        <f>+VLOOKUP($E210,[2]Primary_nrj!$1:$1048576,Z$2,FALSE)</f>
        <v>1.211677049</v>
      </c>
      <c r="AA210" s="240">
        <f>+VLOOKUP($E210,[2]Primary_nrj!$1:$1048576,AA$2,FALSE)</f>
        <v>1.21523504</v>
      </c>
      <c r="AB210" s="240">
        <f>+VLOOKUP($E210,[2]Primary_nrj!$1:$1048576,AB$2,FALSE)</f>
        <v>1.218602274</v>
      </c>
      <c r="AC210" s="240">
        <f>+VLOOKUP($E210,[2]Primary_nrj!$1:$1048576,AC$2,FALSE)</f>
        <v>1.22178882</v>
      </c>
      <c r="AD210" s="240">
        <f>+VLOOKUP($E210,[2]Primary_nrj!$1:$1048576,AD$2,FALSE)</f>
        <v>1.2247961919999999</v>
      </c>
      <c r="AE210" s="240">
        <f>+VLOOKUP($E210,[2]Primary_nrj!$1:$1048576,AE$2,FALSE)</f>
        <v>1.2276196880000001</v>
      </c>
      <c r="AF210" s="240">
        <f>+VLOOKUP($E210,[2]Primary_nrj!$1:$1048576,AF$2,FALSE)</f>
        <v>1.230250083</v>
      </c>
      <c r="AG210" s="240">
        <f>+VLOOKUP($E210,[2]Primary_nrj!$1:$1048576,AG$2,FALSE)</f>
        <v>1.2326748809999999</v>
      </c>
      <c r="AH210" s="240">
        <f>+VLOOKUP($E210,[2]Primary_nrj!$1:$1048576,AH$2,FALSE)</f>
        <v>1.2348793039999999</v>
      </c>
      <c r="AI210" s="240">
        <f>+VLOOKUP($E210,[2]Primary_nrj!$1:$1048576,AI$2,FALSE)</f>
        <v>1.2368471059999999</v>
      </c>
      <c r="AJ210" s="240">
        <f>+VLOOKUP($E210,[2]Primary_nrj!$1:$1048576,AJ$2,FALSE)</f>
        <v>1.2385613090000001</v>
      </c>
      <c r="AK210" s="240">
        <f>+VLOOKUP($E210,[2]Primary_nrj!$1:$1048576,AK$2,FALSE)</f>
        <v>1.240004903</v>
      </c>
      <c r="AL210" s="240">
        <f>+VLOOKUP($E210,[2]Primary_nrj!$1:$1048576,AL$2,FALSE)</f>
        <v>1.241161551</v>
      </c>
      <c r="AM210" s="240">
        <f>+VLOOKUP($E210,[2]Primary_nrj!$1:$1048576,AM$2,FALSE)</f>
        <v>1.242016306</v>
      </c>
      <c r="AN210" s="240">
        <f>+VLOOKUP($E210,[2]Primary_nrj!$1:$1048576,AN$2,FALSE)</f>
        <v>1.2425563509999999</v>
      </c>
      <c r="AO210" s="240">
        <f>+VLOOKUP($E210,[2]Primary_nrj!$1:$1048576,AO$2,FALSE)</f>
        <v>1.242771761</v>
      </c>
    </row>
    <row r="211" spans="1:43" s="239" customFormat="1" ht="15" customHeight="1" x14ac:dyDescent="0.25">
      <c r="A211" s="539"/>
      <c r="B211" s="534"/>
      <c r="C211" s="236"/>
      <c r="D211" s="236" t="s">
        <v>253</v>
      </c>
      <c r="E211" s="237" t="s">
        <v>334</v>
      </c>
      <c r="F211" s="238">
        <f>+VLOOKUP($E211,[2]Primary_nrj!$1:$1048576,F$2,FALSE)</f>
        <v>0.74387599999999998</v>
      </c>
      <c r="G211" s="238">
        <f>+VLOOKUP($E211,[2]Primary_nrj!$1:$1048576,G$2,FALSE)</f>
        <v>0.74824738769999999</v>
      </c>
      <c r="H211" s="238">
        <f>+VLOOKUP($E211,[2]Primary_nrj!$1:$1048576,H$2,FALSE)</f>
        <v>0.7511499291</v>
      </c>
      <c r="I211" s="238">
        <f>+VLOOKUP($E211,[2]Primary_nrj!$1:$1048576,I$2,FALSE)</f>
        <v>0.75408384549999996</v>
      </c>
      <c r="J211" s="238">
        <f>+VLOOKUP($E211,[2]Primary_nrj!$1:$1048576,J$2,FALSE)</f>
        <v>0.75748397140000001</v>
      </c>
      <c r="K211" s="238">
        <f>+VLOOKUP($E211,[2]Primary_nrj!$1:$1048576,K$2,FALSE)</f>
        <v>0.76130287289999998</v>
      </c>
      <c r="L211" s="238">
        <f>+VLOOKUP($E211,[2]Primary_nrj!$1:$1048576,L$2,FALSE)</f>
        <v>0.76544024560000001</v>
      </c>
      <c r="M211" s="238">
        <f>+VLOOKUP($E211,[2]Primary_nrj!$1:$1048576,M$2,FALSE)</f>
        <v>0.76987101550000003</v>
      </c>
      <c r="N211" s="238">
        <f>+VLOOKUP($E211,[2]Primary_nrj!$1:$1048576,N$2,FALSE)</f>
        <v>0.77455537230000004</v>
      </c>
      <c r="O211" s="238">
        <f>+VLOOKUP($E211,[2]Primary_nrj!$1:$1048576,O$2,FALSE)</f>
        <v>0.77942884629999998</v>
      </c>
      <c r="P211" s="238">
        <f>+VLOOKUP($E211,[2]Primary_nrj!$1:$1048576,P$2,FALSE)</f>
        <v>0.78440855170000001</v>
      </c>
      <c r="Q211" s="238">
        <f>+VLOOKUP($E211,[2]Primary_nrj!$1:$1048576,Q$2,FALSE)</f>
        <v>0.78939938160000001</v>
      </c>
      <c r="R211" s="238">
        <f>+VLOOKUP($E211,[2]Primary_nrj!$1:$1048576,R$2,FALSE)</f>
        <v>0.79429872329999995</v>
      </c>
      <c r="S211" s="238">
        <f>+VLOOKUP($E211,[2]Primary_nrj!$1:$1048576,S$2,FALSE)</f>
        <v>0.7990002813</v>
      </c>
      <c r="T211" s="238">
        <f>+VLOOKUP($E211,[2]Primary_nrj!$1:$1048576,T$2,FALSE)</f>
        <v>0.80339744869999996</v>
      </c>
      <c r="U211" s="238">
        <f>+VLOOKUP($E211,[2]Primary_nrj!$1:$1048576,U$2,FALSE)</f>
        <v>0.80738634549999999</v>
      </c>
      <c r="V211" s="238">
        <f>+VLOOKUP($E211,[2]Primary_nrj!$1:$1048576,V$2,FALSE)</f>
        <v>0.81094809099999998</v>
      </c>
      <c r="W211" s="238">
        <f>+VLOOKUP($E211,[2]Primary_nrj!$1:$1048576,W$2,FALSE)</f>
        <v>0.81415972619999999</v>
      </c>
      <c r="X211" s="238">
        <f>+VLOOKUP($E211,[2]Primary_nrj!$1:$1048576,X$2,FALSE)</f>
        <v>0.81710030850000004</v>
      </c>
      <c r="Y211" s="238">
        <f>+VLOOKUP($E211,[2]Primary_nrj!$1:$1048576,Y$2,FALSE)</f>
        <v>0.81982975489999999</v>
      </c>
      <c r="Z211" s="238">
        <f>+VLOOKUP($E211,[2]Primary_nrj!$1:$1048576,Z$2,FALSE)</f>
        <v>0.82238895889999997</v>
      </c>
      <c r="AA211" s="238">
        <f>+VLOOKUP($E211,[2]Primary_nrj!$1:$1048576,AA$2,FALSE)</f>
        <v>0.82480383710000005</v>
      </c>
      <c r="AB211" s="238">
        <f>+VLOOKUP($E211,[2]Primary_nrj!$1:$1048576,AB$2,FALSE)</f>
        <v>0.8270892446</v>
      </c>
      <c r="AC211" s="238">
        <f>+VLOOKUP($E211,[2]Primary_nrj!$1:$1048576,AC$2,FALSE)</f>
        <v>0.82925201579999996</v>
      </c>
      <c r="AD211" s="238">
        <f>+VLOOKUP($E211,[2]Primary_nrj!$1:$1048576,AD$2,FALSE)</f>
        <v>0.83129317820000004</v>
      </c>
      <c r="AE211" s="238">
        <f>+VLOOKUP($E211,[2]Primary_nrj!$1:$1048576,AE$2,FALSE)</f>
        <v>0.83320954069999997</v>
      </c>
      <c r="AF211" s="238">
        <f>+VLOOKUP($E211,[2]Primary_nrj!$1:$1048576,AF$2,FALSE)</f>
        <v>0.83499484089999998</v>
      </c>
      <c r="AG211" s="238">
        <f>+VLOOKUP($E211,[2]Primary_nrj!$1:$1048576,AG$2,FALSE)</f>
        <v>0.83664059899999998</v>
      </c>
      <c r="AH211" s="238">
        <f>+VLOOKUP($E211,[2]Primary_nrj!$1:$1048576,AH$2,FALSE)</f>
        <v>0.83813678400000002</v>
      </c>
      <c r="AI211" s="238">
        <f>+VLOOKUP($E211,[2]Primary_nrj!$1:$1048576,AI$2,FALSE)</f>
        <v>0.83947236970000005</v>
      </c>
      <c r="AJ211" s="238">
        <f>+VLOOKUP($E211,[2]Primary_nrj!$1:$1048576,AJ$2,FALSE)</f>
        <v>0.84063583269999997</v>
      </c>
      <c r="AK211" s="238">
        <f>+VLOOKUP($E211,[2]Primary_nrj!$1:$1048576,AK$2,FALSE)</f>
        <v>0.84161562860000005</v>
      </c>
      <c r="AL211" s="238">
        <f>+VLOOKUP($E211,[2]Primary_nrj!$1:$1048576,AL$2,FALSE)</f>
        <v>0.84240066840000005</v>
      </c>
      <c r="AM211" s="238">
        <f>+VLOOKUP($E211,[2]Primary_nrj!$1:$1048576,AM$2,FALSE)</f>
        <v>0.842980807</v>
      </c>
      <c r="AN211" s="238">
        <f>+VLOOKUP($E211,[2]Primary_nrj!$1:$1048576,AN$2,FALSE)</f>
        <v>0.84334734600000005</v>
      </c>
      <c r="AO211" s="238">
        <f>+VLOOKUP($E211,[2]Primary_nrj!$1:$1048576,AO$2,FALSE)</f>
        <v>0.84349354929999998</v>
      </c>
      <c r="AP211"/>
      <c r="AQ211"/>
    </row>
    <row r="212" spans="1:43" s="239" customFormat="1" ht="15" customHeight="1" x14ac:dyDescent="0.25">
      <c r="A212" s="539"/>
      <c r="B212" s="534"/>
      <c r="C212" s="236"/>
      <c r="D212" s="236" t="s">
        <v>253</v>
      </c>
      <c r="E212" s="237" t="s">
        <v>335</v>
      </c>
      <c r="F212" s="238">
        <f>+VLOOKUP($E212,[2]Primary_nrj!$1:$1048576,F$2,FALSE)</f>
        <v>0.35212300000000002</v>
      </c>
      <c r="G212" s="238">
        <f>+VLOOKUP($E212,[2]Primary_nrj!$1:$1048576,G$2,FALSE)</f>
        <v>0.35419225100000001</v>
      </c>
      <c r="H212" s="238">
        <f>+VLOOKUP($E212,[2]Primary_nrj!$1:$1048576,H$2,FALSE)</f>
        <v>0.35556620519999999</v>
      </c>
      <c r="I212" s="238">
        <f>+VLOOKUP($E212,[2]Primary_nrj!$1:$1048576,I$2,FALSE)</f>
        <v>0.35695501120000001</v>
      </c>
      <c r="J212" s="238">
        <f>+VLOOKUP($E212,[2]Primary_nrj!$1:$1048576,J$2,FALSE)</f>
        <v>0.3585645033</v>
      </c>
      <c r="K212" s="238">
        <f>+VLOOKUP($E212,[2]Primary_nrj!$1:$1048576,K$2,FALSE)</f>
        <v>0.36037222800000002</v>
      </c>
      <c r="L212" s="238">
        <f>+VLOOKUP($E212,[2]Primary_nrj!$1:$1048576,L$2,FALSE)</f>
        <v>0.36233070509999998</v>
      </c>
      <c r="M212" s="238">
        <f>+VLOOKUP($E212,[2]Primary_nrj!$1:$1048576,M$2,FALSE)</f>
        <v>0.3644280654</v>
      </c>
      <c r="N212" s="238">
        <f>+VLOOKUP($E212,[2]Primary_nrj!$1:$1048576,N$2,FALSE)</f>
        <v>0.36664546419999999</v>
      </c>
      <c r="O212" s="238">
        <f>+VLOOKUP($E212,[2]Primary_nrj!$1:$1048576,O$2,FALSE)</f>
        <v>0.36895238409999997</v>
      </c>
      <c r="P212" s="238">
        <f>+VLOOKUP($E212,[2]Primary_nrj!$1:$1048576,P$2,FALSE)</f>
        <v>0.37130958980000001</v>
      </c>
      <c r="Q212" s="238">
        <f>+VLOOKUP($E212,[2]Primary_nrj!$1:$1048576,Q$2,FALSE)</f>
        <v>0.37367206149999999</v>
      </c>
      <c r="R212" s="238">
        <f>+VLOOKUP($E212,[2]Primary_nrj!$1:$1048576,R$2,FALSE)</f>
        <v>0.37599122610000002</v>
      </c>
      <c r="S212" s="238">
        <f>+VLOOKUP($E212,[2]Primary_nrj!$1:$1048576,S$2,FALSE)</f>
        <v>0.37821676739999999</v>
      </c>
      <c r="T212" s="238">
        <f>+VLOOKUP($E212,[2]Primary_nrj!$1:$1048576,T$2,FALSE)</f>
        <v>0.38029822149999998</v>
      </c>
      <c r="U212" s="238">
        <f>+VLOOKUP($E212,[2]Primary_nrj!$1:$1048576,U$2,FALSE)</f>
        <v>0.3821864157</v>
      </c>
      <c r="V212" s="238">
        <f>+VLOOKUP($E212,[2]Primary_nrj!$1:$1048576,V$2,FALSE)</f>
        <v>0.38387241239999997</v>
      </c>
      <c r="W212" s="238">
        <f>+VLOOKUP($E212,[2]Primary_nrj!$1:$1048576,W$2,FALSE)</f>
        <v>0.3853926801</v>
      </c>
      <c r="X212" s="238">
        <f>+VLOOKUP($E212,[2]Primary_nrj!$1:$1048576,X$2,FALSE)</f>
        <v>0.38678464140000002</v>
      </c>
      <c r="Y212" s="238">
        <f>+VLOOKUP($E212,[2]Primary_nrj!$1:$1048576,Y$2,FALSE)</f>
        <v>0.38807665899999999</v>
      </c>
      <c r="Z212" s="238">
        <f>+VLOOKUP($E212,[2]Primary_nrj!$1:$1048576,Z$2,FALSE)</f>
        <v>0.38928809019999999</v>
      </c>
      <c r="AA212" s="238">
        <f>+VLOOKUP($E212,[2]Primary_nrj!$1:$1048576,AA$2,FALSE)</f>
        <v>0.3904312029</v>
      </c>
      <c r="AB212" s="238">
        <f>+VLOOKUP($E212,[2]Primary_nrj!$1:$1048576,AB$2,FALSE)</f>
        <v>0.39151302919999997</v>
      </c>
      <c r="AC212" s="238">
        <f>+VLOOKUP($E212,[2]Primary_nrj!$1:$1048576,AC$2,FALSE)</f>
        <v>0.39253680390000001</v>
      </c>
      <c r="AD212" s="238">
        <f>+VLOOKUP($E212,[2]Primary_nrj!$1:$1048576,AD$2,FALSE)</f>
        <v>0.39350301370000001</v>
      </c>
      <c r="AE212" s="238">
        <f>+VLOOKUP($E212,[2]Primary_nrj!$1:$1048576,AE$2,FALSE)</f>
        <v>0.3944101478</v>
      </c>
      <c r="AF212" s="238">
        <f>+VLOOKUP($E212,[2]Primary_nrj!$1:$1048576,AF$2,FALSE)</f>
        <v>0.3952552419</v>
      </c>
      <c r="AG212" s="238">
        <f>+VLOOKUP($E212,[2]Primary_nrj!$1:$1048576,AG$2,FALSE)</f>
        <v>0.39603428210000002</v>
      </c>
      <c r="AH212" s="238">
        <f>+VLOOKUP($E212,[2]Primary_nrj!$1:$1048576,AH$2,FALSE)</f>
        <v>0.39674251999999999</v>
      </c>
      <c r="AI212" s="238">
        <f>+VLOOKUP($E212,[2]Primary_nrj!$1:$1048576,AI$2,FALSE)</f>
        <v>0.39737473620000002</v>
      </c>
      <c r="AJ212" s="238">
        <f>+VLOOKUP($E212,[2]Primary_nrj!$1:$1048576,AJ$2,FALSE)</f>
        <v>0.39792547589999999</v>
      </c>
      <c r="AK212" s="238">
        <f>+VLOOKUP($E212,[2]Primary_nrj!$1:$1048576,AK$2,FALSE)</f>
        <v>0.3983892745</v>
      </c>
      <c r="AL212" s="238">
        <f>+VLOOKUP($E212,[2]Primary_nrj!$1:$1048576,AL$2,FALSE)</f>
        <v>0.39876088300000001</v>
      </c>
      <c r="AM212" s="238">
        <f>+VLOOKUP($E212,[2]Primary_nrj!$1:$1048576,AM$2,FALSE)</f>
        <v>0.3990354988</v>
      </c>
      <c r="AN212" s="238">
        <f>+VLOOKUP($E212,[2]Primary_nrj!$1:$1048576,AN$2,FALSE)</f>
        <v>0.39920900459999997</v>
      </c>
      <c r="AO212" s="238">
        <f>+VLOOKUP($E212,[2]Primary_nrj!$1:$1048576,AO$2,FALSE)</f>
        <v>0.3992782118</v>
      </c>
      <c r="AP212"/>
      <c r="AQ212"/>
    </row>
    <row r="213" spans="1:43" s="21" customFormat="1" ht="15" customHeight="1" x14ac:dyDescent="0.25">
      <c r="A213" s="539"/>
      <c r="B213" s="534"/>
      <c r="C213" s="232" t="s">
        <v>256</v>
      </c>
      <c r="D213" s="241"/>
      <c r="E213" s="235" t="s">
        <v>336</v>
      </c>
      <c r="F213" s="240">
        <f>+VLOOKUP($E213,[2]Primary_nrj!$1:$1048576,F$2,FALSE)</f>
        <v>42.352188980000001</v>
      </c>
      <c r="G213" s="240">
        <f>+VLOOKUP($E213,[2]Primary_nrj!$1:$1048576,G$2,FALSE)</f>
        <v>42.550338549999999</v>
      </c>
      <c r="H213" s="240">
        <f>+VLOOKUP($E213,[2]Primary_nrj!$1:$1048576,H$2,FALSE)</f>
        <v>42.68630228</v>
      </c>
      <c r="I213" s="240">
        <f>+VLOOKUP($E213,[2]Primary_nrj!$1:$1048576,I$2,FALSE)</f>
        <v>42.843229950000001</v>
      </c>
      <c r="J213" s="240">
        <f>+VLOOKUP($E213,[2]Primary_nrj!$1:$1048576,J$2,FALSE)</f>
        <v>43.038563760000002</v>
      </c>
      <c r="K213" s="240">
        <f>+VLOOKUP($E213,[2]Primary_nrj!$1:$1048576,K$2,FALSE)</f>
        <v>43.2649209</v>
      </c>
      <c r="L213" s="240">
        <f>+VLOOKUP($E213,[2]Primary_nrj!$1:$1048576,L$2,FALSE)</f>
        <v>43.51395205</v>
      </c>
      <c r="M213" s="240">
        <f>+VLOOKUP($E213,[2]Primary_nrj!$1:$1048576,M$2,FALSE)</f>
        <v>43.782339800000003</v>
      </c>
      <c r="N213" s="240">
        <f>+VLOOKUP($E213,[2]Primary_nrj!$1:$1048576,N$2,FALSE)</f>
        <v>44.066370839999998</v>
      </c>
      <c r="O213" s="240">
        <f>+VLOOKUP($E213,[2]Primary_nrj!$1:$1048576,O$2,FALSE)</f>
        <v>44.361627050000003</v>
      </c>
      <c r="P213" s="240">
        <f>+VLOOKUP($E213,[2]Primary_nrj!$1:$1048576,P$2,FALSE)</f>
        <v>44.6630927</v>
      </c>
      <c r="Q213" s="240">
        <f>+VLOOKUP($E213,[2]Primary_nrj!$1:$1048576,Q$2,FALSE)</f>
        <v>44.96527811</v>
      </c>
      <c r="R213" s="240">
        <f>+VLOOKUP($E213,[2]Primary_nrj!$1:$1048576,R$2,FALSE)</f>
        <v>45.262340389999999</v>
      </c>
      <c r="S213" s="240">
        <f>+VLOOKUP($E213,[2]Primary_nrj!$1:$1048576,S$2,FALSE)</f>
        <v>45.548213199999999</v>
      </c>
      <c r="T213" s="240">
        <f>+VLOOKUP($E213,[2]Primary_nrj!$1:$1048576,T$2,FALSE)</f>
        <v>45.816747409999998</v>
      </c>
      <c r="U213" s="240">
        <f>+VLOOKUP($E213,[2]Primary_nrj!$1:$1048576,U$2,FALSE)</f>
        <v>46.061854789999998</v>
      </c>
      <c r="V213" s="240">
        <f>+VLOOKUP($E213,[2]Primary_nrj!$1:$1048576,V$2,FALSE)</f>
        <v>46.2823134</v>
      </c>
      <c r="W213" s="240">
        <f>+VLOOKUP($E213,[2]Primary_nrj!$1:$1048576,W$2,FALSE)</f>
        <v>46.482149630000002</v>
      </c>
      <c r="X213" s="240">
        <f>+VLOOKUP($E213,[2]Primary_nrj!$1:$1048576,X$2,FALSE)</f>
        <v>46.665227549999997</v>
      </c>
      <c r="Y213" s="240">
        <f>+VLOOKUP($E213,[2]Primary_nrj!$1:$1048576,Y$2,FALSE)</f>
        <v>46.834475240000003</v>
      </c>
      <c r="Z213" s="240">
        <f>+VLOOKUP($E213,[2]Primary_nrj!$1:$1048576,Z$2,FALSE)</f>
        <v>46.991903630000003</v>
      </c>
      <c r="AA213" s="240">
        <f>+VLOOKUP($E213,[2]Primary_nrj!$1:$1048576,AA$2,FALSE)</f>
        <v>47.138777079999997</v>
      </c>
      <c r="AB213" s="240">
        <f>+VLOOKUP($E213,[2]Primary_nrj!$1:$1048576,AB$2,FALSE)</f>
        <v>47.275783500000003</v>
      </c>
      <c r="AC213" s="240">
        <f>+VLOOKUP($E213,[2]Primary_nrj!$1:$1048576,AC$2,FALSE)</f>
        <v>47.403171980000003</v>
      </c>
      <c r="AD213" s="240">
        <f>+VLOOKUP($E213,[2]Primary_nrj!$1:$1048576,AD$2,FALSE)</f>
        <v>47.520858019999999</v>
      </c>
      <c r="AE213" s="240">
        <f>+VLOOKUP($E213,[2]Primary_nrj!$1:$1048576,AE$2,FALSE)</f>
        <v>47.628503080000002</v>
      </c>
      <c r="AF213" s="240">
        <f>+VLOOKUP($E213,[2]Primary_nrj!$1:$1048576,AF$2,FALSE)</f>
        <v>47.725575429999999</v>
      </c>
      <c r="AG213" s="240">
        <f>+VLOOKUP($E213,[2]Primary_nrj!$1:$1048576,AG$2,FALSE)</f>
        <v>47.811398400000002</v>
      </c>
      <c r="AH213" s="240">
        <f>+VLOOKUP($E213,[2]Primary_nrj!$1:$1048576,AH$2,FALSE)</f>
        <v>47.885190489999999</v>
      </c>
      <c r="AI213" s="240">
        <f>+VLOOKUP($E213,[2]Primary_nrj!$1:$1048576,AI$2,FALSE)</f>
        <v>47.946100880000003</v>
      </c>
      <c r="AJ213" s="240">
        <f>+VLOOKUP($E213,[2]Primary_nrj!$1:$1048576,AJ$2,FALSE)</f>
        <v>47.993242950000003</v>
      </c>
      <c r="AK213" s="240">
        <f>+VLOOKUP($E213,[2]Primary_nrj!$1:$1048576,AK$2,FALSE)</f>
        <v>48.025727359999998</v>
      </c>
      <c r="AL213" s="240">
        <f>+VLOOKUP($E213,[2]Primary_nrj!$1:$1048576,AL$2,FALSE)</f>
        <v>48.042696050000004</v>
      </c>
      <c r="AM213" s="240">
        <f>+VLOOKUP($E213,[2]Primary_nrj!$1:$1048576,AM$2,FALSE)</f>
        <v>48.04335742</v>
      </c>
      <c r="AN213" s="240">
        <f>+VLOOKUP($E213,[2]Primary_nrj!$1:$1048576,AN$2,FALSE)</f>
        <v>48.027022879999997</v>
      </c>
      <c r="AO213" s="240">
        <f>+VLOOKUP($E213,[2]Primary_nrj!$1:$1048576,AO$2,FALSE)</f>
        <v>47.993144379999997</v>
      </c>
    </row>
    <row r="214" spans="1:43" ht="15" customHeight="1" x14ac:dyDescent="0.25">
      <c r="A214" s="539"/>
      <c r="B214" s="534"/>
      <c r="C214" s="232"/>
      <c r="D214" s="242" t="s">
        <v>257</v>
      </c>
      <c r="E214" s="237" t="s">
        <v>337</v>
      </c>
      <c r="F214" s="238">
        <f>+VLOOKUP($E214,[2]Primary_nrj!$1:$1048576,F$2,FALSE)</f>
        <v>36.569328980000002</v>
      </c>
      <c r="G214" s="238">
        <f>+VLOOKUP($E214,[2]Primary_nrj!$1:$1048576,G$2,FALSE)</f>
        <v>36.740422770000002</v>
      </c>
      <c r="H214" s="238">
        <f>+VLOOKUP($E214,[2]Primary_nrj!$1:$1048576,H$2,FALSE)</f>
        <v>36.857821719999997</v>
      </c>
      <c r="I214" s="238">
        <f>+VLOOKUP($E214,[2]Primary_nrj!$1:$1048576,I$2,FALSE)</f>
        <v>36.993322149999997</v>
      </c>
      <c r="J214" s="238">
        <f>+VLOOKUP($E214,[2]Primary_nrj!$1:$1048576,J$2,FALSE)</f>
        <v>37.161984660000002</v>
      </c>
      <c r="K214" s="238">
        <f>+VLOOKUP($E214,[2]Primary_nrj!$1:$1048576,K$2,FALSE)</f>
        <v>37.357434499999997</v>
      </c>
      <c r="L214" s="238">
        <f>+VLOOKUP($E214,[2]Primary_nrj!$1:$1048576,L$2,FALSE)</f>
        <v>37.572462389999998</v>
      </c>
      <c r="M214" s="238">
        <f>+VLOOKUP($E214,[2]Primary_nrj!$1:$1048576,M$2,FALSE)</f>
        <v>37.804203899999997</v>
      </c>
      <c r="N214" s="238">
        <f>+VLOOKUP($E214,[2]Primary_nrj!$1:$1048576,N$2,FALSE)</f>
        <v>38.049452719999998</v>
      </c>
      <c r="O214" s="238">
        <f>+VLOOKUP($E214,[2]Primary_nrj!$1:$1048576,O$2,FALSE)</f>
        <v>38.304394010000003</v>
      </c>
      <c r="P214" s="238">
        <f>+VLOOKUP($E214,[2]Primary_nrj!$1:$1048576,P$2,FALSE)</f>
        <v>38.56469688</v>
      </c>
      <c r="Q214" s="238">
        <f>+VLOOKUP($E214,[2]Primary_nrj!$1:$1048576,Q$2,FALSE)</f>
        <v>38.825621239999997</v>
      </c>
      <c r="R214" s="238">
        <f>+VLOOKUP($E214,[2]Primary_nrj!$1:$1048576,R$2,FALSE)</f>
        <v>39.082121979999997</v>
      </c>
      <c r="S214" s="238">
        <f>+VLOOKUP($E214,[2]Primary_nrj!$1:$1048576,S$2,FALSE)</f>
        <v>39.328961100000001</v>
      </c>
      <c r="T214" s="238">
        <f>+VLOOKUP($E214,[2]Primary_nrj!$1:$1048576,T$2,FALSE)</f>
        <v>39.560829060000003</v>
      </c>
      <c r="U214" s="238">
        <f>+VLOOKUP($E214,[2]Primary_nrj!$1:$1048576,U$2,FALSE)</f>
        <v>39.772468949999997</v>
      </c>
      <c r="V214" s="238">
        <f>+VLOOKUP($E214,[2]Primary_nrj!$1:$1048576,V$2,FALSE)</f>
        <v>39.96282566</v>
      </c>
      <c r="W214" s="238">
        <f>+VLOOKUP($E214,[2]Primary_nrj!$1:$1048576,W$2,FALSE)</f>
        <v>40.13537582</v>
      </c>
      <c r="X214" s="238">
        <f>+VLOOKUP($E214,[2]Primary_nrj!$1:$1048576,X$2,FALSE)</f>
        <v>40.293455889999997</v>
      </c>
      <c r="Y214" s="238">
        <f>+VLOOKUP($E214,[2]Primary_nrj!$1:$1048576,Y$2,FALSE)</f>
        <v>40.439594130000003</v>
      </c>
      <c r="Z214" s="238">
        <f>+VLOOKUP($E214,[2]Primary_nrj!$1:$1048576,Z$2,FALSE)</f>
        <v>40.5755269</v>
      </c>
      <c r="AA214" s="238">
        <f>+VLOOKUP($E214,[2]Primary_nrj!$1:$1048576,AA$2,FALSE)</f>
        <v>40.70234593</v>
      </c>
      <c r="AB214" s="238">
        <f>+VLOOKUP($E214,[2]Primary_nrj!$1:$1048576,AB$2,FALSE)</f>
        <v>40.820645200000001</v>
      </c>
      <c r="AC214" s="238">
        <f>+VLOOKUP($E214,[2]Primary_nrj!$1:$1048576,AC$2,FALSE)</f>
        <v>40.930639769999999</v>
      </c>
      <c r="AD214" s="238">
        <f>+VLOOKUP($E214,[2]Primary_nrj!$1:$1048576,AD$2,FALSE)</f>
        <v>41.032256709999999</v>
      </c>
      <c r="AE214" s="238">
        <f>+VLOOKUP($E214,[2]Primary_nrj!$1:$1048576,AE$2,FALSE)</f>
        <v>41.125203679999998</v>
      </c>
      <c r="AF214" s="238">
        <f>+VLOOKUP($E214,[2]Primary_nrj!$1:$1048576,AF$2,FALSE)</f>
        <v>41.209021559999996</v>
      </c>
      <c r="AG214" s="238">
        <f>+VLOOKUP($E214,[2]Primary_nrj!$1:$1048576,AG$2,FALSE)</f>
        <v>41.283126070000002</v>
      </c>
      <c r="AH214" s="238">
        <f>+VLOOKUP($E214,[2]Primary_nrj!$1:$1048576,AH$2,FALSE)</f>
        <v>41.346842430000002</v>
      </c>
      <c r="AI214" s="238">
        <f>+VLOOKUP($E214,[2]Primary_nrj!$1:$1048576,AI$2,FALSE)</f>
        <v>41.39943598</v>
      </c>
      <c r="AJ214" s="238">
        <f>+VLOOKUP($E214,[2]Primary_nrj!$1:$1048576,AJ$2,FALSE)</f>
        <v>41.440141169999997</v>
      </c>
      <c r="AK214" s="238">
        <f>+VLOOKUP($E214,[2]Primary_nrj!$1:$1048576,AK$2,FALSE)</f>
        <v>41.46819009</v>
      </c>
      <c r="AL214" s="238">
        <f>+VLOOKUP($E214,[2]Primary_nrj!$1:$1048576,AL$2,FALSE)</f>
        <v>41.482841839999999</v>
      </c>
      <c r="AM214" s="238">
        <f>+VLOOKUP($E214,[2]Primary_nrj!$1:$1048576,AM$2,FALSE)</f>
        <v>41.483412899999998</v>
      </c>
      <c r="AN214" s="238">
        <f>+VLOOKUP($E214,[2]Primary_nrj!$1:$1048576,AN$2,FALSE)</f>
        <v>41.46930871</v>
      </c>
      <c r="AO214" s="238">
        <f>+VLOOKUP($E214,[2]Primary_nrj!$1:$1048576,AO$2,FALSE)</f>
        <v>41.440056060000003</v>
      </c>
    </row>
    <row r="215" spans="1:43" ht="15" customHeight="1" x14ac:dyDescent="0.25">
      <c r="A215" s="539"/>
      <c r="B215" s="534"/>
      <c r="C215" s="232"/>
      <c r="D215" s="242" t="s">
        <v>259</v>
      </c>
      <c r="E215" s="237" t="s">
        <v>338</v>
      </c>
      <c r="F215" s="238">
        <f>+VLOOKUP($E215,[2]Primary_nrj!$1:$1048576,F$2,FALSE)</f>
        <v>5.7828600000000003</v>
      </c>
      <c r="G215" s="238">
        <f>+VLOOKUP($E215,[2]Primary_nrj!$1:$1048576,G$2,FALSE)</f>
        <v>5.8099157740000003</v>
      </c>
      <c r="H215" s="238">
        <f>+VLOOKUP($E215,[2]Primary_nrj!$1:$1048576,H$2,FALSE)</f>
        <v>5.8284805569999998</v>
      </c>
      <c r="I215" s="238">
        <f>+VLOOKUP($E215,[2]Primary_nrj!$1:$1048576,I$2,FALSE)</f>
        <v>5.8499078029999998</v>
      </c>
      <c r="J215" s="238">
        <f>+VLOOKUP($E215,[2]Primary_nrj!$1:$1048576,J$2,FALSE)</f>
        <v>5.8765791060000003</v>
      </c>
      <c r="K215" s="238">
        <f>+VLOOKUP($E215,[2]Primary_nrj!$1:$1048576,K$2,FALSE)</f>
        <v>5.9074864030000001</v>
      </c>
      <c r="L215" s="238">
        <f>+VLOOKUP($E215,[2]Primary_nrj!$1:$1048576,L$2,FALSE)</f>
        <v>5.941489657</v>
      </c>
      <c r="M215" s="238">
        <f>+VLOOKUP($E215,[2]Primary_nrj!$1:$1048576,M$2,FALSE)</f>
        <v>5.9781359050000002</v>
      </c>
      <c r="N215" s="238">
        <f>+VLOOKUP($E215,[2]Primary_nrj!$1:$1048576,N$2,FALSE)</f>
        <v>6.0169181199999997</v>
      </c>
      <c r="O215" s="238">
        <f>+VLOOKUP($E215,[2]Primary_nrj!$1:$1048576,O$2,FALSE)</f>
        <v>6.0572330460000003</v>
      </c>
      <c r="P215" s="238">
        <f>+VLOOKUP($E215,[2]Primary_nrj!$1:$1048576,P$2,FALSE)</f>
        <v>6.0983958210000004</v>
      </c>
      <c r="Q215" s="238">
        <f>+VLOOKUP($E215,[2]Primary_nrj!$1:$1048576,Q$2,FALSE)</f>
        <v>6.1396568739999999</v>
      </c>
      <c r="R215" s="238">
        <f>+VLOOKUP($E215,[2]Primary_nrj!$1:$1048576,R$2,FALSE)</f>
        <v>6.1802184029999996</v>
      </c>
      <c r="S215" s="238">
        <f>+VLOOKUP($E215,[2]Primary_nrj!$1:$1048576,S$2,FALSE)</f>
        <v>6.2192520990000002</v>
      </c>
      <c r="T215" s="238">
        <f>+VLOOKUP($E215,[2]Primary_nrj!$1:$1048576,T$2,FALSE)</f>
        <v>6.2559183440000004</v>
      </c>
      <c r="U215" s="238">
        <f>+VLOOKUP($E215,[2]Primary_nrj!$1:$1048576,U$2,FALSE)</f>
        <v>6.2893858390000004</v>
      </c>
      <c r="V215" s="238">
        <f>+VLOOKUP($E215,[2]Primary_nrj!$1:$1048576,V$2,FALSE)</f>
        <v>6.3194877370000002</v>
      </c>
      <c r="W215" s="238">
        <f>+VLOOKUP($E215,[2]Primary_nrj!$1:$1048576,W$2,FALSE)</f>
        <v>6.3467738110000003</v>
      </c>
      <c r="X215" s="238">
        <f>+VLOOKUP($E215,[2]Primary_nrj!$1:$1048576,X$2,FALSE)</f>
        <v>6.3717716690000001</v>
      </c>
      <c r="Y215" s="238">
        <f>+VLOOKUP($E215,[2]Primary_nrj!$1:$1048576,Y$2,FALSE)</f>
        <v>6.3948811159999996</v>
      </c>
      <c r="Z215" s="238">
        <f>+VLOOKUP($E215,[2]Primary_nrj!$1:$1048576,Z$2,FALSE)</f>
        <v>6.4163767299999996</v>
      </c>
      <c r="AA215" s="238">
        <f>+VLOOKUP($E215,[2]Primary_nrj!$1:$1048576,AA$2,FALSE)</f>
        <v>6.4364311509999999</v>
      </c>
      <c r="AB215" s="238">
        <f>+VLOOKUP($E215,[2]Primary_nrj!$1:$1048576,AB$2,FALSE)</f>
        <v>6.4551383060000003</v>
      </c>
      <c r="AC215" s="238">
        <f>+VLOOKUP($E215,[2]Primary_nrj!$1:$1048576,AC$2,FALSE)</f>
        <v>6.4725322050000003</v>
      </c>
      <c r="AD215" s="238">
        <f>+VLOOKUP($E215,[2]Primary_nrj!$1:$1048576,AD$2,FALSE)</f>
        <v>6.4886013140000003</v>
      </c>
      <c r="AE215" s="238">
        <f>+VLOOKUP($E215,[2]Primary_nrj!$1:$1048576,AE$2,FALSE)</f>
        <v>6.5032994039999998</v>
      </c>
      <c r="AF215" s="238">
        <f>+VLOOKUP($E215,[2]Primary_nrj!$1:$1048576,AF$2,FALSE)</f>
        <v>6.5165538740000004</v>
      </c>
      <c r="AG215" s="238">
        <f>+VLOOKUP($E215,[2]Primary_nrj!$1:$1048576,AG$2,FALSE)</f>
        <v>6.528272329</v>
      </c>
      <c r="AH215" s="238">
        <f>+VLOOKUP($E215,[2]Primary_nrj!$1:$1048576,AH$2,FALSE)</f>
        <v>6.5383480609999998</v>
      </c>
      <c r="AI215" s="238">
        <f>+VLOOKUP($E215,[2]Primary_nrj!$1:$1048576,AI$2,FALSE)</f>
        <v>6.5466648989999996</v>
      </c>
      <c r="AJ215" s="238">
        <f>+VLOOKUP($E215,[2]Primary_nrj!$1:$1048576,AJ$2,FALSE)</f>
        <v>6.5531017790000003</v>
      </c>
      <c r="AK215" s="238">
        <f>+VLOOKUP($E215,[2]Primary_nrj!$1:$1048576,AK$2,FALSE)</f>
        <v>6.5575372710000002</v>
      </c>
      <c r="AL215" s="238">
        <f>+VLOOKUP($E215,[2]Primary_nrj!$1:$1048576,AL$2,FALSE)</f>
        <v>6.5598542130000004</v>
      </c>
      <c r="AM215" s="238">
        <f>+VLOOKUP($E215,[2]Primary_nrj!$1:$1048576,AM$2,FALSE)</f>
        <v>6.5599445169999999</v>
      </c>
      <c r="AN215" s="238">
        <f>+VLOOKUP($E215,[2]Primary_nrj!$1:$1048576,AN$2,FALSE)</f>
        <v>6.5577141640000001</v>
      </c>
      <c r="AO215" s="238">
        <f>+VLOOKUP($E215,[2]Primary_nrj!$1:$1048576,AO$2,FALSE)</f>
        <v>6.5530883209999997</v>
      </c>
    </row>
    <row r="216" spans="1:43" s="21" customFormat="1" ht="15" customHeight="1" x14ac:dyDescent="0.25">
      <c r="A216" s="539"/>
      <c r="B216" s="534"/>
      <c r="C216" s="232" t="s">
        <v>261</v>
      </c>
      <c r="D216" s="241"/>
      <c r="E216" s="235" t="s">
        <v>339</v>
      </c>
      <c r="F216" s="240">
        <f>+VLOOKUP($E216,[2]Primary_nrj!$1:$1048576,F$2,FALSE)</f>
        <v>7.9355360250000002</v>
      </c>
      <c r="G216" s="240">
        <f>+VLOOKUP($E216,[2]Primary_nrj!$1:$1048576,G$2,FALSE)</f>
        <v>7.9839831429999997</v>
      </c>
      <c r="H216" s="240">
        <f>+VLOOKUP($E216,[2]Primary_nrj!$1:$1048576,H$2,FALSE)</f>
        <v>8.0145868960000008</v>
      </c>
      <c r="I216" s="240">
        <f>+VLOOKUP($E216,[2]Primary_nrj!$1:$1048576,I$2,FALSE)</f>
        <v>8.0387744340000005</v>
      </c>
      <c r="J216" s="240">
        <f>+VLOOKUP($E216,[2]Primary_nrj!$1:$1048576,J$2,FALSE)</f>
        <v>8.0606897899999996</v>
      </c>
      <c r="K216" s="240">
        <f>+VLOOKUP($E216,[2]Primary_nrj!$1:$1048576,K$2,FALSE)</f>
        <v>8.0809697220000007</v>
      </c>
      <c r="L216" s="240">
        <f>+VLOOKUP($E216,[2]Primary_nrj!$1:$1048576,L$2,FALSE)</f>
        <v>8.1006529500000006</v>
      </c>
      <c r="M216" s="240">
        <f>+VLOOKUP($E216,[2]Primary_nrj!$1:$1048576,M$2,FALSE)</f>
        <v>8.1215149130000004</v>
      </c>
      <c r="N216" s="240">
        <f>+VLOOKUP($E216,[2]Primary_nrj!$1:$1048576,N$2,FALSE)</f>
        <v>8.1440541100000008</v>
      </c>
      <c r="O216" s="240">
        <f>+VLOOKUP($E216,[2]Primary_nrj!$1:$1048576,O$2,FALSE)</f>
        <v>8.1679440369999998</v>
      </c>
      <c r="P216" s="240">
        <f>+VLOOKUP($E216,[2]Primary_nrj!$1:$1048576,P$2,FALSE)</f>
        <v>8.1923757300000002</v>
      </c>
      <c r="Q216" s="240">
        <f>+VLOOKUP($E216,[2]Primary_nrj!$1:$1048576,Q$2,FALSE)</f>
        <v>8.2162685060000005</v>
      </c>
      <c r="R216" s="240">
        <f>+VLOOKUP($E216,[2]Primary_nrj!$1:$1048576,R$2,FALSE)</f>
        <v>8.2383993069999999</v>
      </c>
      <c r="S216" s="240">
        <f>+VLOOKUP($E216,[2]Primary_nrj!$1:$1048576,S$2,FALSE)</f>
        <v>8.2574886579999998</v>
      </c>
      <c r="T216" s="240">
        <f>+VLOOKUP($E216,[2]Primary_nrj!$1:$1048576,T$2,FALSE)</f>
        <v>8.2722653499999996</v>
      </c>
      <c r="U216" s="240">
        <f>+VLOOKUP($E216,[2]Primary_nrj!$1:$1048576,U$2,FALSE)</f>
        <v>8.2815209729999992</v>
      </c>
      <c r="V216" s="240">
        <f>+VLOOKUP($E216,[2]Primary_nrj!$1:$1048576,V$2,FALSE)</f>
        <v>8.2856109559999993</v>
      </c>
      <c r="W216" s="240">
        <f>+VLOOKUP($E216,[2]Primary_nrj!$1:$1048576,W$2,FALSE)</f>
        <v>8.2862246939999995</v>
      </c>
      <c r="X216" s="240">
        <f>+VLOOKUP($E216,[2]Primary_nrj!$1:$1048576,X$2,FALSE)</f>
        <v>8.2845759559999994</v>
      </c>
      <c r="Y216" s="240">
        <f>+VLOOKUP($E216,[2]Primary_nrj!$1:$1048576,Y$2,FALSE)</f>
        <v>8.2814960969999998</v>
      </c>
      <c r="Z216" s="240">
        <f>+VLOOKUP($E216,[2]Primary_nrj!$1:$1048576,Z$2,FALSE)</f>
        <v>8.2775610650000004</v>
      </c>
      <c r="AA216" s="240">
        <f>+VLOOKUP($E216,[2]Primary_nrj!$1:$1048576,AA$2,FALSE)</f>
        <v>8.2731805749999996</v>
      </c>
      <c r="AB216" s="240">
        <f>+VLOOKUP($E216,[2]Primary_nrj!$1:$1048576,AB$2,FALSE)</f>
        <v>8.2686547000000008</v>
      </c>
      <c r="AC216" s="240">
        <f>+VLOOKUP($E216,[2]Primary_nrj!$1:$1048576,AC$2,FALSE)</f>
        <v>8.2642092859999998</v>
      </c>
      <c r="AD216" s="240">
        <f>+VLOOKUP($E216,[2]Primary_nrj!$1:$1048576,AD$2,FALSE)</f>
        <v>8.2600185110000002</v>
      </c>
      <c r="AE216" s="240">
        <f>+VLOOKUP($E216,[2]Primary_nrj!$1:$1048576,AE$2,FALSE)</f>
        <v>8.2562196930000002</v>
      </c>
      <c r="AF216" s="240">
        <f>+VLOOKUP($E216,[2]Primary_nrj!$1:$1048576,AF$2,FALSE)</f>
        <v>8.2529233919999996</v>
      </c>
      <c r="AG216" s="240">
        <f>+VLOOKUP($E216,[2]Primary_nrj!$1:$1048576,AG$2,FALSE)</f>
        <v>8.2502205170000007</v>
      </c>
      <c r="AH216" s="240">
        <f>+VLOOKUP($E216,[2]Primary_nrj!$1:$1048576,AH$2,FALSE)</f>
        <v>8.2481875070000008</v>
      </c>
      <c r="AI216" s="240">
        <f>+VLOOKUP($E216,[2]Primary_nrj!$1:$1048576,AI$2,FALSE)</f>
        <v>8.2468901849999998</v>
      </c>
      <c r="AJ216" s="240">
        <f>+VLOOKUP($E216,[2]Primary_nrj!$1:$1048576,AJ$2,FALSE)</f>
        <v>8.2463866840000009</v>
      </c>
      <c r="AK216" s="240">
        <f>+VLOOKUP($E216,[2]Primary_nrj!$1:$1048576,AK$2,FALSE)</f>
        <v>8.2467296710000006</v>
      </c>
      <c r="AL216" s="240">
        <f>+VLOOKUP($E216,[2]Primary_nrj!$1:$1048576,AL$2,FALSE)</f>
        <v>8.247968041</v>
      </c>
      <c r="AM216" s="240">
        <f>+VLOOKUP($E216,[2]Primary_nrj!$1:$1048576,AM$2,FALSE)</f>
        <v>8.2501481820000002</v>
      </c>
      <c r="AN216" s="240">
        <f>+VLOOKUP($E216,[2]Primary_nrj!$1:$1048576,AN$2,FALSE)</f>
        <v>8.253314906</v>
      </c>
      <c r="AO216" s="240">
        <f>+VLOOKUP($E216,[2]Primary_nrj!$1:$1048576,AO$2,FALSE)</f>
        <v>8.2575120880000004</v>
      </c>
    </row>
    <row r="217" spans="1:43" s="239" customFormat="1" ht="15" customHeight="1" x14ac:dyDescent="0.25">
      <c r="A217" s="539"/>
      <c r="B217" s="534"/>
      <c r="C217" s="236"/>
      <c r="D217" s="242" t="s">
        <v>257</v>
      </c>
      <c r="E217" s="237" t="s">
        <v>340</v>
      </c>
      <c r="F217" s="238">
        <f>+VLOOKUP($E217,[2]Primary_nrj!$1:$1048576,F$2,FALSE)</f>
        <v>7.9355360250000002</v>
      </c>
      <c r="G217" s="238">
        <f>+VLOOKUP($E217,[2]Primary_nrj!$1:$1048576,G$2,FALSE)</f>
        <v>7.9839831429999997</v>
      </c>
      <c r="H217" s="238">
        <f>+VLOOKUP($E217,[2]Primary_nrj!$1:$1048576,H$2,FALSE)</f>
        <v>8.0145868960000008</v>
      </c>
      <c r="I217" s="238">
        <f>+VLOOKUP($E217,[2]Primary_nrj!$1:$1048576,I$2,FALSE)</f>
        <v>8.0387744340000005</v>
      </c>
      <c r="J217" s="238">
        <f>+VLOOKUP($E217,[2]Primary_nrj!$1:$1048576,J$2,FALSE)</f>
        <v>8.0606897899999996</v>
      </c>
      <c r="K217" s="238">
        <f>+VLOOKUP($E217,[2]Primary_nrj!$1:$1048576,K$2,FALSE)</f>
        <v>8.0809697220000007</v>
      </c>
      <c r="L217" s="238">
        <f>+VLOOKUP($E217,[2]Primary_nrj!$1:$1048576,L$2,FALSE)</f>
        <v>8.1006529500000006</v>
      </c>
      <c r="M217" s="238">
        <f>+VLOOKUP($E217,[2]Primary_nrj!$1:$1048576,M$2,FALSE)</f>
        <v>8.1215149130000004</v>
      </c>
      <c r="N217" s="238">
        <f>+VLOOKUP($E217,[2]Primary_nrj!$1:$1048576,N$2,FALSE)</f>
        <v>8.1440541100000008</v>
      </c>
      <c r="O217" s="238">
        <f>+VLOOKUP($E217,[2]Primary_nrj!$1:$1048576,O$2,FALSE)</f>
        <v>8.1679440369999998</v>
      </c>
      <c r="P217" s="238">
        <f>+VLOOKUP($E217,[2]Primary_nrj!$1:$1048576,P$2,FALSE)</f>
        <v>8.1923757300000002</v>
      </c>
      <c r="Q217" s="238">
        <f>+VLOOKUP($E217,[2]Primary_nrj!$1:$1048576,Q$2,FALSE)</f>
        <v>8.2162685060000005</v>
      </c>
      <c r="R217" s="238">
        <f>+VLOOKUP($E217,[2]Primary_nrj!$1:$1048576,R$2,FALSE)</f>
        <v>8.2383993069999999</v>
      </c>
      <c r="S217" s="238">
        <f>+VLOOKUP($E217,[2]Primary_nrj!$1:$1048576,S$2,FALSE)</f>
        <v>8.2574886579999998</v>
      </c>
      <c r="T217" s="238">
        <f>+VLOOKUP($E217,[2]Primary_nrj!$1:$1048576,T$2,FALSE)</f>
        <v>8.2722653499999996</v>
      </c>
      <c r="U217" s="238">
        <f>+VLOOKUP($E217,[2]Primary_nrj!$1:$1048576,U$2,FALSE)</f>
        <v>8.2815209729999992</v>
      </c>
      <c r="V217" s="238">
        <f>+VLOOKUP($E217,[2]Primary_nrj!$1:$1048576,V$2,FALSE)</f>
        <v>8.2856109559999993</v>
      </c>
      <c r="W217" s="238">
        <f>+VLOOKUP($E217,[2]Primary_nrj!$1:$1048576,W$2,FALSE)</f>
        <v>8.2862246939999995</v>
      </c>
      <c r="X217" s="238">
        <f>+VLOOKUP($E217,[2]Primary_nrj!$1:$1048576,X$2,FALSE)</f>
        <v>8.2845759559999994</v>
      </c>
      <c r="Y217" s="238">
        <f>+VLOOKUP($E217,[2]Primary_nrj!$1:$1048576,Y$2,FALSE)</f>
        <v>8.2814960969999998</v>
      </c>
      <c r="Z217" s="238">
        <f>+VLOOKUP($E217,[2]Primary_nrj!$1:$1048576,Z$2,FALSE)</f>
        <v>8.2775610650000004</v>
      </c>
      <c r="AA217" s="238">
        <f>+VLOOKUP($E217,[2]Primary_nrj!$1:$1048576,AA$2,FALSE)</f>
        <v>8.2731805749999996</v>
      </c>
      <c r="AB217" s="238">
        <f>+VLOOKUP($E217,[2]Primary_nrj!$1:$1048576,AB$2,FALSE)</f>
        <v>8.2686547000000008</v>
      </c>
      <c r="AC217" s="238">
        <f>+VLOOKUP($E217,[2]Primary_nrj!$1:$1048576,AC$2,FALSE)</f>
        <v>8.2642092859999998</v>
      </c>
      <c r="AD217" s="238">
        <f>+VLOOKUP($E217,[2]Primary_nrj!$1:$1048576,AD$2,FALSE)</f>
        <v>8.2600185110000002</v>
      </c>
      <c r="AE217" s="238">
        <f>+VLOOKUP($E217,[2]Primary_nrj!$1:$1048576,AE$2,FALSE)</f>
        <v>8.2562196930000002</v>
      </c>
      <c r="AF217" s="238">
        <f>+VLOOKUP($E217,[2]Primary_nrj!$1:$1048576,AF$2,FALSE)</f>
        <v>8.2529233919999996</v>
      </c>
      <c r="AG217" s="238">
        <f>+VLOOKUP($E217,[2]Primary_nrj!$1:$1048576,AG$2,FALSE)</f>
        <v>8.2502205170000007</v>
      </c>
      <c r="AH217" s="238">
        <f>+VLOOKUP($E217,[2]Primary_nrj!$1:$1048576,AH$2,FALSE)</f>
        <v>8.2481875070000008</v>
      </c>
      <c r="AI217" s="238">
        <f>+VLOOKUP($E217,[2]Primary_nrj!$1:$1048576,AI$2,FALSE)</f>
        <v>8.2468901849999998</v>
      </c>
      <c r="AJ217" s="238">
        <f>+VLOOKUP($E217,[2]Primary_nrj!$1:$1048576,AJ$2,FALSE)</f>
        <v>8.2463866840000009</v>
      </c>
      <c r="AK217" s="238">
        <f>+VLOOKUP($E217,[2]Primary_nrj!$1:$1048576,AK$2,FALSE)</f>
        <v>8.2467296710000006</v>
      </c>
      <c r="AL217" s="238">
        <f>+VLOOKUP($E217,[2]Primary_nrj!$1:$1048576,AL$2,FALSE)</f>
        <v>8.247968041</v>
      </c>
      <c r="AM217" s="238">
        <f>+VLOOKUP($E217,[2]Primary_nrj!$1:$1048576,AM$2,FALSE)</f>
        <v>8.2501481820000002</v>
      </c>
      <c r="AN217" s="238">
        <f>+VLOOKUP($E217,[2]Primary_nrj!$1:$1048576,AN$2,FALSE)</f>
        <v>8.253314906</v>
      </c>
      <c r="AO217" s="238">
        <f>+VLOOKUP($E217,[2]Primary_nrj!$1:$1048576,AO$2,FALSE)</f>
        <v>8.2575120880000004</v>
      </c>
      <c r="AP217"/>
      <c r="AQ217"/>
    </row>
    <row r="218" spans="1:43" s="21" customFormat="1" ht="15" customHeight="1" x14ac:dyDescent="0.25">
      <c r="A218" s="539"/>
      <c r="B218" s="534"/>
      <c r="C218" s="232" t="s">
        <v>263</v>
      </c>
      <c r="D218" s="241"/>
      <c r="E218" s="235" t="s">
        <v>341</v>
      </c>
      <c r="F218" s="240">
        <f>+VLOOKUP($E218,[2]Primary_nrj!$1:$1048576,F$2,FALSE)</f>
        <v>6.597728</v>
      </c>
      <c r="G218" s="240">
        <f>+VLOOKUP($E218,[2]Primary_nrj!$1:$1048576,G$2,FALSE)</f>
        <v>6.6023132579999997</v>
      </c>
      <c r="H218" s="240">
        <f>+VLOOKUP($E218,[2]Primary_nrj!$1:$1048576,H$2,FALSE)</f>
        <v>6.5798666470000002</v>
      </c>
      <c r="I218" s="240">
        <f>+VLOOKUP($E218,[2]Primary_nrj!$1:$1048576,I$2,FALSE)</f>
        <v>6.5467763750000003</v>
      </c>
      <c r="J218" s="240">
        <f>+VLOOKUP($E218,[2]Primary_nrj!$1:$1048576,J$2,FALSE)</f>
        <v>6.5080885789999998</v>
      </c>
      <c r="K218" s="240">
        <f>+VLOOKUP($E218,[2]Primary_nrj!$1:$1048576,K$2,FALSE)</f>
        <v>6.4644390850000004</v>
      </c>
      <c r="L218" s="240">
        <f>+VLOOKUP($E218,[2]Primary_nrj!$1:$1048576,L$2,FALSE)</f>
        <v>6.4213775000000002</v>
      </c>
      <c r="M218" s="240">
        <f>+VLOOKUP($E218,[2]Primary_nrj!$1:$1048576,M$2,FALSE)</f>
        <v>6.3850269839999996</v>
      </c>
      <c r="N218" s="240">
        <f>+VLOOKUP($E218,[2]Primary_nrj!$1:$1048576,N$2,FALSE)</f>
        <v>6.3548815330000004</v>
      </c>
      <c r="O218" s="240">
        <f>+VLOOKUP($E218,[2]Primary_nrj!$1:$1048576,O$2,FALSE)</f>
        <v>6.3284719110000003</v>
      </c>
      <c r="P218" s="240">
        <f>+VLOOKUP($E218,[2]Primary_nrj!$1:$1048576,P$2,FALSE)</f>
        <v>6.3031777709999997</v>
      </c>
      <c r="Q218" s="240">
        <f>+VLOOKUP($E218,[2]Primary_nrj!$1:$1048576,Q$2,FALSE)</f>
        <v>6.2768809000000001</v>
      </c>
      <c r="R218" s="240">
        <f>+VLOOKUP($E218,[2]Primary_nrj!$1:$1048576,R$2,FALSE)</f>
        <v>6.2481625870000004</v>
      </c>
      <c r="S218" s="240">
        <f>+VLOOKUP($E218,[2]Primary_nrj!$1:$1048576,S$2,FALSE)</f>
        <v>6.2163283189999996</v>
      </c>
      <c r="T218" s="240">
        <f>+VLOOKUP($E218,[2]Primary_nrj!$1:$1048576,T$2,FALSE)</f>
        <v>6.1813630079999999</v>
      </c>
      <c r="U218" s="240">
        <f>+VLOOKUP($E218,[2]Primary_nrj!$1:$1048576,U$2,FALSE)</f>
        <v>6.1438464479999997</v>
      </c>
      <c r="V218" s="240">
        <f>+VLOOKUP($E218,[2]Primary_nrj!$1:$1048576,V$2,FALSE)</f>
        <v>6.1075439420000004</v>
      </c>
      <c r="W218" s="240">
        <f>+VLOOKUP($E218,[2]Primary_nrj!$1:$1048576,W$2,FALSE)</f>
        <v>6.0766319879999999</v>
      </c>
      <c r="X218" s="240">
        <f>+VLOOKUP($E218,[2]Primary_nrj!$1:$1048576,X$2,FALSE)</f>
        <v>6.0520068169999996</v>
      </c>
      <c r="Y218" s="240">
        <f>+VLOOKUP($E218,[2]Primary_nrj!$1:$1048576,Y$2,FALSE)</f>
        <v>6.033339926</v>
      </c>
      <c r="Z218" s="240">
        <f>+VLOOKUP($E218,[2]Primary_nrj!$1:$1048576,Z$2,FALSE)</f>
        <v>6.0199343059999997</v>
      </c>
      <c r="AA218" s="240">
        <f>+VLOOKUP($E218,[2]Primary_nrj!$1:$1048576,AA$2,FALSE)</f>
        <v>6.0110661470000002</v>
      </c>
      <c r="AB218" s="240">
        <f>+VLOOKUP($E218,[2]Primary_nrj!$1:$1048576,AB$2,FALSE)</f>
        <v>6.0061042179999999</v>
      </c>
      <c r="AC218" s="240">
        <f>+VLOOKUP($E218,[2]Primary_nrj!$1:$1048576,AC$2,FALSE)</f>
        <v>6.0045364340000003</v>
      </c>
      <c r="AD218" s="240">
        <f>+VLOOKUP($E218,[2]Primary_nrj!$1:$1048576,AD$2,FALSE)</f>
        <v>6.0059610399999999</v>
      </c>
      <c r="AE218" s="240">
        <f>+VLOOKUP($E218,[2]Primary_nrj!$1:$1048576,AE$2,FALSE)</f>
        <v>6.0100672480000004</v>
      </c>
      <c r="AF218" s="240">
        <f>+VLOOKUP($E218,[2]Primary_nrj!$1:$1048576,AF$2,FALSE)</f>
        <v>6.0166154069999997</v>
      </c>
      <c r="AG218" s="240">
        <f>+VLOOKUP($E218,[2]Primary_nrj!$1:$1048576,AG$2,FALSE)</f>
        <v>6.0254201439999999</v>
      </c>
      <c r="AH218" s="240">
        <f>+VLOOKUP($E218,[2]Primary_nrj!$1:$1048576,AH$2,FALSE)</f>
        <v>6.0363371389999996</v>
      </c>
      <c r="AI218" s="240">
        <f>+VLOOKUP($E218,[2]Primary_nrj!$1:$1048576,AI$2,FALSE)</f>
        <v>6.0492531190000003</v>
      </c>
      <c r="AJ218" s="240">
        <f>+VLOOKUP($E218,[2]Primary_nrj!$1:$1048576,AJ$2,FALSE)</f>
        <v>6.0640783789999997</v>
      </c>
      <c r="AK218" s="240">
        <f>+VLOOKUP($E218,[2]Primary_nrj!$1:$1048576,AK$2,FALSE)</f>
        <v>6.0807411809999996</v>
      </c>
      <c r="AL218" s="240">
        <f>+VLOOKUP($E218,[2]Primary_nrj!$1:$1048576,AL$2,FALSE)</f>
        <v>6.0991834630000001</v>
      </c>
      <c r="AM218" s="240">
        <f>+VLOOKUP($E218,[2]Primary_nrj!$1:$1048576,AM$2,FALSE)</f>
        <v>6.1193574890000004</v>
      </c>
      <c r="AN218" s="240">
        <f>+VLOOKUP($E218,[2]Primary_nrj!$1:$1048576,AN$2,FALSE)</f>
        <v>6.141223149</v>
      </c>
      <c r="AO218" s="240">
        <f>+VLOOKUP($E218,[2]Primary_nrj!$1:$1048576,AO$2,FALSE)</f>
        <v>6.1647457130000003</v>
      </c>
    </row>
    <row r="219" spans="1:43" s="239" customFormat="1" ht="15" customHeight="1" x14ac:dyDescent="0.25">
      <c r="A219" s="539"/>
      <c r="B219" s="534"/>
      <c r="C219" s="236"/>
      <c r="D219" s="242" t="s">
        <v>264</v>
      </c>
      <c r="E219" s="237" t="s">
        <v>342</v>
      </c>
      <c r="F219" s="238">
        <f>+VLOOKUP($E219,[2]Primary_nrj!$1:$1048576,F$2,FALSE)</f>
        <v>1.200893</v>
      </c>
      <c r="G219" s="238">
        <f>+VLOOKUP($E219,[2]Primary_nrj!$1:$1048576,G$2,FALSE)</f>
        <v>1.201727591</v>
      </c>
      <c r="H219" s="238">
        <f>+VLOOKUP($E219,[2]Primary_nrj!$1:$1048576,H$2,FALSE)</f>
        <v>1.197641945</v>
      </c>
      <c r="I219" s="238">
        <f>+VLOOKUP($E219,[2]Primary_nrj!$1:$1048576,I$2,FALSE)</f>
        <v>1.191618982</v>
      </c>
      <c r="J219" s="238">
        <f>+VLOOKUP($E219,[2]Primary_nrj!$1:$1048576,J$2,FALSE)</f>
        <v>1.1845771780000001</v>
      </c>
      <c r="K219" s="238">
        <f>+VLOOKUP($E219,[2]Primary_nrj!$1:$1048576,K$2,FALSE)</f>
        <v>1.1766322659999999</v>
      </c>
      <c r="L219" s="238">
        <f>+VLOOKUP($E219,[2]Primary_nrj!$1:$1048576,L$2,FALSE)</f>
        <v>1.1687943620000001</v>
      </c>
      <c r="M219" s="238">
        <f>+VLOOKUP($E219,[2]Primary_nrj!$1:$1048576,M$2,FALSE)</f>
        <v>1.162177982</v>
      </c>
      <c r="N219" s="238">
        <f>+VLOOKUP($E219,[2]Primary_nrj!$1:$1048576,N$2,FALSE)</f>
        <v>1.156691023</v>
      </c>
      <c r="O219" s="238">
        <f>+VLOOKUP($E219,[2]Primary_nrj!$1:$1048576,O$2,FALSE)</f>
        <v>1.1518840450000001</v>
      </c>
      <c r="P219" s="238">
        <f>+VLOOKUP($E219,[2]Primary_nrj!$1:$1048576,P$2,FALSE)</f>
        <v>1.147280104</v>
      </c>
      <c r="Q219" s="238">
        <f>+VLOOKUP($E219,[2]Primary_nrj!$1:$1048576,Q$2,FALSE)</f>
        <v>1.1424936480000001</v>
      </c>
      <c r="R219" s="238">
        <f>+VLOOKUP($E219,[2]Primary_nrj!$1:$1048576,R$2,FALSE)</f>
        <v>1.137266452</v>
      </c>
      <c r="S219" s="238">
        <f>+VLOOKUP($E219,[2]Primary_nrj!$1:$1048576,S$2,FALSE)</f>
        <v>1.131472101</v>
      </c>
      <c r="T219" s="238">
        <f>+VLOOKUP($E219,[2]Primary_nrj!$1:$1048576,T$2,FALSE)</f>
        <v>1.12510785</v>
      </c>
      <c r="U219" s="238">
        <f>+VLOOKUP($E219,[2]Primary_nrj!$1:$1048576,U$2,FALSE)</f>
        <v>1.118279231</v>
      </c>
      <c r="V219" s="238">
        <f>+VLOOKUP($E219,[2]Primary_nrj!$1:$1048576,V$2,FALSE)</f>
        <v>1.111671589</v>
      </c>
      <c r="W219" s="238">
        <f>+VLOOKUP($E219,[2]Primary_nrj!$1:$1048576,W$2,FALSE)</f>
        <v>1.1060451140000001</v>
      </c>
      <c r="X219" s="238">
        <f>+VLOOKUP($E219,[2]Primary_nrj!$1:$1048576,X$2,FALSE)</f>
        <v>1.101562935</v>
      </c>
      <c r="Y219" s="238">
        <f>+VLOOKUP($E219,[2]Primary_nrj!$1:$1048576,Y$2,FALSE)</f>
        <v>1.09816526</v>
      </c>
      <c r="Z219" s="238">
        <f>+VLOOKUP($E219,[2]Primary_nrj!$1:$1048576,Z$2,FALSE)</f>
        <v>1.0957252209999999</v>
      </c>
      <c r="AA219" s="238">
        <f>+VLOOKUP($E219,[2]Primary_nrj!$1:$1048576,AA$2,FALSE)</f>
        <v>1.094111072</v>
      </c>
      <c r="AB219" s="238">
        <f>+VLOOKUP($E219,[2]Primary_nrj!$1:$1048576,AB$2,FALSE)</f>
        <v>1.0932079210000001</v>
      </c>
      <c r="AC219" s="238">
        <f>+VLOOKUP($E219,[2]Primary_nrj!$1:$1048576,AC$2,FALSE)</f>
        <v>1.092922559</v>
      </c>
      <c r="AD219" s="238">
        <f>+VLOOKUP($E219,[2]Primary_nrj!$1:$1048576,AD$2,FALSE)</f>
        <v>1.0931818609999999</v>
      </c>
      <c r="AE219" s="238">
        <f>+VLOOKUP($E219,[2]Primary_nrj!$1:$1048576,AE$2,FALSE)</f>
        <v>1.0939292570000001</v>
      </c>
      <c r="AF219" s="238">
        <f>+VLOOKUP($E219,[2]Primary_nrj!$1:$1048576,AF$2,FALSE)</f>
        <v>1.0951211279999999</v>
      </c>
      <c r="AG219" s="238">
        <f>+VLOOKUP($E219,[2]Primary_nrj!$1:$1048576,AG$2,FALSE)</f>
        <v>1.0967237320000001</v>
      </c>
      <c r="AH219" s="238">
        <f>+VLOOKUP($E219,[2]Primary_nrj!$1:$1048576,AH$2,FALSE)</f>
        <v>1.098710801</v>
      </c>
      <c r="AI219" s="238">
        <f>+VLOOKUP($E219,[2]Primary_nrj!$1:$1048576,AI$2,FALSE)</f>
        <v>1.101061718</v>
      </c>
      <c r="AJ219" s="238">
        <f>+VLOOKUP($E219,[2]Primary_nrj!$1:$1048576,AJ$2,FALSE)</f>
        <v>1.1037601539999999</v>
      </c>
      <c r="AK219" s="238">
        <f>+VLOOKUP($E219,[2]Primary_nrj!$1:$1048576,AK$2,FALSE)</f>
        <v>1.1067930530000001</v>
      </c>
      <c r="AL219" s="238">
        <f>+VLOOKUP($E219,[2]Primary_nrj!$1:$1048576,AL$2,FALSE)</f>
        <v>1.1101498460000001</v>
      </c>
      <c r="AM219" s="238">
        <f>+VLOOKUP($E219,[2]Primary_nrj!$1:$1048576,AM$2,FALSE)</f>
        <v>1.1138218449999999</v>
      </c>
      <c r="AN219" s="238">
        <f>+VLOOKUP($E219,[2]Primary_nrj!$1:$1048576,AN$2,FALSE)</f>
        <v>1.117801748</v>
      </c>
      <c r="AO219" s="238">
        <f>+VLOOKUP($E219,[2]Primary_nrj!$1:$1048576,AO$2,FALSE)</f>
        <v>1.122083234</v>
      </c>
      <c r="AP219"/>
      <c r="AQ219"/>
    </row>
    <row r="220" spans="1:43" s="239" customFormat="1" ht="15" customHeight="1" x14ac:dyDescent="0.25">
      <c r="A220" s="539"/>
      <c r="B220" s="534"/>
      <c r="C220" s="236"/>
      <c r="D220" s="242" t="s">
        <v>264</v>
      </c>
      <c r="E220" s="237" t="s">
        <v>343</v>
      </c>
      <c r="F220" s="238">
        <f>+VLOOKUP($E220,[2]Primary_nrj!$1:$1048576,F$2,FALSE)</f>
        <v>4.1474250000000001</v>
      </c>
      <c r="G220" s="238">
        <f>+VLOOKUP($E220,[2]Primary_nrj!$1:$1048576,G$2,FALSE)</f>
        <v>4.1503073580000001</v>
      </c>
      <c r="H220" s="238">
        <f>+VLOOKUP($E220,[2]Primary_nrj!$1:$1048576,H$2,FALSE)</f>
        <v>4.1361971009999996</v>
      </c>
      <c r="I220" s="238">
        <f>+VLOOKUP($E220,[2]Primary_nrj!$1:$1048576,I$2,FALSE)</f>
        <v>4.1153960889999999</v>
      </c>
      <c r="J220" s="238">
        <f>+VLOOKUP($E220,[2]Primary_nrj!$1:$1048576,J$2,FALSE)</f>
        <v>4.0910763939999999</v>
      </c>
      <c r="K220" s="238">
        <f>+VLOOKUP($E220,[2]Primary_nrj!$1:$1048576,K$2,FALSE)</f>
        <v>4.0636377059999997</v>
      </c>
      <c r="L220" s="238">
        <f>+VLOOKUP($E220,[2]Primary_nrj!$1:$1048576,L$2,FALSE)</f>
        <v>4.0365685850000004</v>
      </c>
      <c r="M220" s="238">
        <f>+VLOOKUP($E220,[2]Primary_nrj!$1:$1048576,M$2,FALSE)</f>
        <v>4.0137181369999997</v>
      </c>
      <c r="N220" s="238">
        <f>+VLOOKUP($E220,[2]Primary_nrj!$1:$1048576,N$2,FALSE)</f>
        <v>3.9947682809999998</v>
      </c>
      <c r="O220" s="238">
        <f>+VLOOKUP($E220,[2]Primary_nrj!$1:$1048576,O$2,FALSE)</f>
        <v>3.9781668200000002</v>
      </c>
      <c r="P220" s="238">
        <f>+VLOOKUP($E220,[2]Primary_nrj!$1:$1048576,P$2,FALSE)</f>
        <v>3.9622665659999998</v>
      </c>
      <c r="Q220" s="238">
        <f>+VLOOKUP($E220,[2]Primary_nrj!$1:$1048576,Q$2,FALSE)</f>
        <v>3.9457359809999999</v>
      </c>
      <c r="R220" s="238">
        <f>+VLOOKUP($E220,[2]Primary_nrj!$1:$1048576,R$2,FALSE)</f>
        <v>3.9276832449999999</v>
      </c>
      <c r="S220" s="238">
        <f>+VLOOKUP($E220,[2]Primary_nrj!$1:$1048576,S$2,FALSE)</f>
        <v>3.9076717740000002</v>
      </c>
      <c r="T220" s="238">
        <f>+VLOOKUP($E220,[2]Primary_nrj!$1:$1048576,T$2,FALSE)</f>
        <v>3.8856920860000002</v>
      </c>
      <c r="U220" s="238">
        <f>+VLOOKUP($E220,[2]Primary_nrj!$1:$1048576,U$2,FALSE)</f>
        <v>3.8621086459999998</v>
      </c>
      <c r="V220" s="238">
        <f>+VLOOKUP($E220,[2]Primary_nrj!$1:$1048576,V$2,FALSE)</f>
        <v>3.839288378</v>
      </c>
      <c r="W220" s="238">
        <f>+VLOOKUP($E220,[2]Primary_nrj!$1:$1048576,W$2,FALSE)</f>
        <v>3.8198566870000001</v>
      </c>
      <c r="X220" s="238">
        <f>+VLOOKUP($E220,[2]Primary_nrj!$1:$1048576,X$2,FALSE)</f>
        <v>3.8043769570000001</v>
      </c>
      <c r="Y220" s="238">
        <f>+VLOOKUP($E220,[2]Primary_nrj!$1:$1048576,Y$2,FALSE)</f>
        <v>3.7926426860000002</v>
      </c>
      <c r="Z220" s="238">
        <f>+VLOOKUP($E220,[2]Primary_nrj!$1:$1048576,Z$2,FALSE)</f>
        <v>3.7842157240000001</v>
      </c>
      <c r="AA220" s="238">
        <f>+VLOOKUP($E220,[2]Primary_nrj!$1:$1048576,AA$2,FALSE)</f>
        <v>3.7786410739999998</v>
      </c>
      <c r="AB220" s="238">
        <f>+VLOOKUP($E220,[2]Primary_nrj!$1:$1048576,AB$2,FALSE)</f>
        <v>3.775521935</v>
      </c>
      <c r="AC220" s="238">
        <f>+VLOOKUP($E220,[2]Primary_nrj!$1:$1048576,AC$2,FALSE)</f>
        <v>3.774536404</v>
      </c>
      <c r="AD220" s="238">
        <f>+VLOOKUP($E220,[2]Primary_nrj!$1:$1048576,AD$2,FALSE)</f>
        <v>3.775431932</v>
      </c>
      <c r="AE220" s="238">
        <f>+VLOOKUP($E220,[2]Primary_nrj!$1:$1048576,AE$2,FALSE)</f>
        <v>3.7780131520000002</v>
      </c>
      <c r="AF220" s="238">
        <f>+VLOOKUP($E220,[2]Primary_nrj!$1:$1048576,AF$2,FALSE)</f>
        <v>3.7821294170000002</v>
      </c>
      <c r="AG220" s="238">
        <f>+VLOOKUP($E220,[2]Primary_nrj!$1:$1048576,AG$2,FALSE)</f>
        <v>3.787664199</v>
      </c>
      <c r="AH220" s="238">
        <f>+VLOOKUP($E220,[2]Primary_nrj!$1:$1048576,AH$2,FALSE)</f>
        <v>3.7945267770000002</v>
      </c>
      <c r="AI220" s="238">
        <f>+VLOOKUP($E220,[2]Primary_nrj!$1:$1048576,AI$2,FALSE)</f>
        <v>3.802645944</v>
      </c>
      <c r="AJ220" s="238">
        <f>+VLOOKUP($E220,[2]Primary_nrj!$1:$1048576,AJ$2,FALSE)</f>
        <v>3.8119653109999998</v>
      </c>
      <c r="AK220" s="238">
        <f>+VLOOKUP($E220,[2]Primary_nrj!$1:$1048576,AK$2,FALSE)</f>
        <v>3.8224397840000002</v>
      </c>
      <c r="AL220" s="238">
        <f>+VLOOKUP($E220,[2]Primary_nrj!$1:$1048576,AL$2,FALSE)</f>
        <v>3.834032863</v>
      </c>
      <c r="AM220" s="238">
        <f>+VLOOKUP($E220,[2]Primary_nrj!$1:$1048576,AM$2,FALSE)</f>
        <v>3.8467145409999999</v>
      </c>
      <c r="AN220" s="238">
        <f>+VLOOKUP($E220,[2]Primary_nrj!$1:$1048576,AN$2,FALSE)</f>
        <v>3.8604596039999999</v>
      </c>
      <c r="AO220" s="238">
        <f>+VLOOKUP($E220,[2]Primary_nrj!$1:$1048576,AO$2,FALSE)</f>
        <v>3.8752462190000001</v>
      </c>
      <c r="AP220"/>
      <c r="AQ220"/>
    </row>
    <row r="221" spans="1:43" ht="15" customHeight="1" x14ac:dyDescent="0.25">
      <c r="A221" s="539"/>
      <c r="B221" s="534"/>
      <c r="C221" s="232"/>
      <c r="D221" s="242" t="s">
        <v>264</v>
      </c>
      <c r="E221" s="237" t="s">
        <v>344</v>
      </c>
      <c r="F221" s="238">
        <f>+VLOOKUP($E221,[2]Primary_nrj!$1:$1048576,F$2,FALSE)</f>
        <v>0.52361599999999997</v>
      </c>
      <c r="G221" s="238">
        <f>+VLOOKUP($E221,[2]Primary_nrj!$1:$1048576,G$2,FALSE)</f>
        <v>0.52397990019999996</v>
      </c>
      <c r="H221" s="238">
        <f>+VLOOKUP($E221,[2]Primary_nrj!$1:$1048576,H$2,FALSE)</f>
        <v>0.52219846800000003</v>
      </c>
      <c r="I221" s="238">
        <f>+VLOOKUP($E221,[2]Primary_nrj!$1:$1048576,I$2,FALSE)</f>
        <v>0.51957232220000005</v>
      </c>
      <c r="J221" s="238">
        <f>+VLOOKUP($E221,[2]Primary_nrj!$1:$1048576,J$2,FALSE)</f>
        <v>0.51650193970000002</v>
      </c>
      <c r="K221" s="238">
        <f>+VLOOKUP($E221,[2]Primary_nrj!$1:$1048576,K$2,FALSE)</f>
        <v>0.51303778150000001</v>
      </c>
      <c r="L221" s="238">
        <f>+VLOOKUP($E221,[2]Primary_nrj!$1:$1048576,L$2,FALSE)</f>
        <v>0.50962028150000005</v>
      </c>
      <c r="M221" s="238">
        <f>+VLOOKUP($E221,[2]Primary_nrj!$1:$1048576,M$2,FALSE)</f>
        <v>0.50673539270000001</v>
      </c>
      <c r="N221" s="238">
        <f>+VLOOKUP($E221,[2]Primary_nrj!$1:$1048576,N$2,FALSE)</f>
        <v>0.50434295699999998</v>
      </c>
      <c r="O221" s="238">
        <f>+VLOOKUP($E221,[2]Primary_nrj!$1:$1048576,O$2,FALSE)</f>
        <v>0.5022470081</v>
      </c>
      <c r="P221" s="238">
        <f>+VLOOKUP($E221,[2]Primary_nrj!$1:$1048576,P$2,FALSE)</f>
        <v>0.50023958729999995</v>
      </c>
      <c r="Q221" s="238">
        <f>+VLOOKUP($E221,[2]Primary_nrj!$1:$1048576,Q$2,FALSE)</f>
        <v>0.4981525866</v>
      </c>
      <c r="R221" s="238">
        <f>+VLOOKUP($E221,[2]Primary_nrj!$1:$1048576,R$2,FALSE)</f>
        <v>0.49587341299999999</v>
      </c>
      <c r="S221" s="238">
        <f>+VLOOKUP($E221,[2]Primary_nrj!$1:$1048576,S$2,FALSE)</f>
        <v>0.49334694750000002</v>
      </c>
      <c r="T221" s="238">
        <f>+VLOOKUP($E221,[2]Primary_nrj!$1:$1048576,T$2,FALSE)</f>
        <v>0.49057199280000002</v>
      </c>
      <c r="U221" s="238">
        <f>+VLOOKUP($E221,[2]Primary_nrj!$1:$1048576,U$2,FALSE)</f>
        <v>0.48759456309999999</v>
      </c>
      <c r="V221" s="238">
        <f>+VLOOKUP($E221,[2]Primary_nrj!$1:$1048576,V$2,FALSE)</f>
        <v>0.48471348450000001</v>
      </c>
      <c r="W221" s="238">
        <f>+VLOOKUP($E221,[2]Primary_nrj!$1:$1048576,W$2,FALSE)</f>
        <v>0.48226021670000002</v>
      </c>
      <c r="X221" s="238">
        <f>+VLOOKUP($E221,[2]Primary_nrj!$1:$1048576,X$2,FALSE)</f>
        <v>0.48030588730000001</v>
      </c>
      <c r="Y221" s="238">
        <f>+VLOOKUP($E221,[2]Primary_nrj!$1:$1048576,Y$2,FALSE)</f>
        <v>0.47882442539999998</v>
      </c>
      <c r="Z221" s="238">
        <f>+VLOOKUP($E221,[2]Primary_nrj!$1:$1048576,Z$2,FALSE)</f>
        <v>0.47776051409999998</v>
      </c>
      <c r="AA221" s="238">
        <f>+VLOOKUP($E221,[2]Primary_nrj!$1:$1048576,AA$2,FALSE)</f>
        <v>0.47705670970000003</v>
      </c>
      <c r="AB221" s="238">
        <f>+VLOOKUP($E221,[2]Primary_nrj!$1:$1048576,AB$2,FALSE)</f>
        <v>0.47666291579999998</v>
      </c>
      <c r="AC221" s="238">
        <f>+VLOOKUP($E221,[2]Primary_nrj!$1:$1048576,AC$2,FALSE)</f>
        <v>0.47653849170000001</v>
      </c>
      <c r="AD221" s="238">
        <f>+VLOOKUP($E221,[2]Primary_nrj!$1:$1048576,AD$2,FALSE)</f>
        <v>0.47665155279999999</v>
      </c>
      <c r="AE221" s="238">
        <f>+VLOOKUP($E221,[2]Primary_nrj!$1:$1048576,AE$2,FALSE)</f>
        <v>0.47697743409999999</v>
      </c>
      <c r="AF221" s="238">
        <f>+VLOOKUP($E221,[2]Primary_nrj!$1:$1048576,AF$2,FALSE)</f>
        <v>0.47749711610000001</v>
      </c>
      <c r="AG221" s="238">
        <f>+VLOOKUP($E221,[2]Primary_nrj!$1:$1048576,AG$2,FALSE)</f>
        <v>0.4781958872</v>
      </c>
      <c r="AH221" s="238">
        <f>+VLOOKUP($E221,[2]Primary_nrj!$1:$1048576,AH$2,FALSE)</f>
        <v>0.47906229350000001</v>
      </c>
      <c r="AI221" s="238">
        <f>+VLOOKUP($E221,[2]Primary_nrj!$1:$1048576,AI$2,FALSE)</f>
        <v>0.48008734539999998</v>
      </c>
      <c r="AJ221" s="238">
        <f>+VLOOKUP($E221,[2]Primary_nrj!$1:$1048576,AJ$2,FALSE)</f>
        <v>0.48126392359999998</v>
      </c>
      <c r="AK221" s="238">
        <f>+VLOOKUP($E221,[2]Primary_nrj!$1:$1048576,AK$2,FALSE)</f>
        <v>0.48258633490000002</v>
      </c>
      <c r="AL221" s="238">
        <f>+VLOOKUP($E221,[2]Primary_nrj!$1:$1048576,AL$2,FALSE)</f>
        <v>0.48404997109999998</v>
      </c>
      <c r="AM221" s="238">
        <f>+VLOOKUP($E221,[2]Primary_nrj!$1:$1048576,AM$2,FALSE)</f>
        <v>0.48565104399999998</v>
      </c>
      <c r="AN221" s="238">
        <f>+VLOOKUP($E221,[2]Primary_nrj!$1:$1048576,AN$2,FALSE)</f>
        <v>0.48738637010000002</v>
      </c>
      <c r="AO221" s="238">
        <f>+VLOOKUP($E221,[2]Primary_nrj!$1:$1048576,AO$2,FALSE)</f>
        <v>0.48925319309999998</v>
      </c>
    </row>
    <row r="222" spans="1:43" ht="15" customHeight="1" x14ac:dyDescent="0.25">
      <c r="A222" s="539"/>
      <c r="B222" s="534"/>
      <c r="C222" s="232"/>
      <c r="D222" s="242" t="s">
        <v>268</v>
      </c>
      <c r="E222" s="237" t="s">
        <v>345</v>
      </c>
      <c r="F222" s="238">
        <f>+VLOOKUP($E222,[2]Primary_nrj!$1:$1048576,F$2,FALSE)</f>
        <v>0.72579400000000005</v>
      </c>
      <c r="G222" s="238">
        <f>+VLOOKUP($E222,[2]Primary_nrj!$1:$1048576,G$2,FALSE)</f>
        <v>0.72629840889999997</v>
      </c>
      <c r="H222" s="238">
        <f>+VLOOKUP($E222,[2]Primary_nrj!$1:$1048576,H$2,FALSE)</f>
        <v>0.7238291322</v>
      </c>
      <c r="I222" s="238">
        <f>+VLOOKUP($E222,[2]Primary_nrj!$1:$1048576,I$2,FALSE)</f>
        <v>0.72018898210000004</v>
      </c>
      <c r="J222" s="238">
        <f>+VLOOKUP($E222,[2]Primary_nrj!$1:$1048576,J$2,FALSE)</f>
        <v>0.71593306700000003</v>
      </c>
      <c r="K222" s="238">
        <f>+VLOOKUP($E222,[2]Primary_nrj!$1:$1048576,K$2,FALSE)</f>
        <v>0.71113133210000001</v>
      </c>
      <c r="L222" s="238">
        <f>+VLOOKUP($E222,[2]Primary_nrj!$1:$1048576,L$2,FALSE)</f>
        <v>0.70639427099999996</v>
      </c>
      <c r="M222" s="238">
        <f>+VLOOKUP($E222,[2]Primary_nrj!$1:$1048576,M$2,FALSE)</f>
        <v>0.70239547229999999</v>
      </c>
      <c r="N222" s="238">
        <f>+VLOOKUP($E222,[2]Primary_nrj!$1:$1048576,N$2,FALSE)</f>
        <v>0.69907927209999998</v>
      </c>
      <c r="O222" s="238">
        <f>+VLOOKUP($E222,[2]Primary_nrj!$1:$1048576,O$2,FALSE)</f>
        <v>0.69617403779999998</v>
      </c>
      <c r="P222" s="238">
        <f>+VLOOKUP($E222,[2]Primary_nrj!$1:$1048576,P$2,FALSE)</f>
        <v>0.69339151409999999</v>
      </c>
      <c r="Q222" s="238">
        <f>+VLOOKUP($E222,[2]Primary_nrj!$1:$1048576,Q$2,FALSE)</f>
        <v>0.69049868309999995</v>
      </c>
      <c r="R222" s="238">
        <f>+VLOOKUP($E222,[2]Primary_nrj!$1:$1048576,R$2,FALSE)</f>
        <v>0.68733947760000003</v>
      </c>
      <c r="S222" s="238">
        <f>+VLOOKUP($E222,[2]Primary_nrj!$1:$1048576,S$2,FALSE)</f>
        <v>0.68383749620000001</v>
      </c>
      <c r="T222" s="238">
        <f>+VLOOKUP($E222,[2]Primary_nrj!$1:$1048576,T$2,FALSE)</f>
        <v>0.67999107930000002</v>
      </c>
      <c r="U222" s="238">
        <f>+VLOOKUP($E222,[2]Primary_nrj!$1:$1048576,U$2,FALSE)</f>
        <v>0.67586400790000001</v>
      </c>
      <c r="V222" s="238">
        <f>+VLOOKUP($E222,[2]Primary_nrj!$1:$1048576,V$2,FALSE)</f>
        <v>0.67187049050000003</v>
      </c>
      <c r="W222" s="238">
        <f>+VLOOKUP($E222,[2]Primary_nrj!$1:$1048576,W$2,FALSE)</f>
        <v>0.66846996979999995</v>
      </c>
      <c r="X222" s="238">
        <f>+VLOOKUP($E222,[2]Primary_nrj!$1:$1048576,X$2,FALSE)</f>
        <v>0.66576103710000001</v>
      </c>
      <c r="Y222" s="238">
        <f>+VLOOKUP($E222,[2]Primary_nrj!$1:$1048576,Y$2,FALSE)</f>
        <v>0.66370755479999999</v>
      </c>
      <c r="Z222" s="238">
        <f>+VLOOKUP($E222,[2]Primary_nrj!$1:$1048576,Z$2,FALSE)</f>
        <v>0.66223284729999998</v>
      </c>
      <c r="AA222" s="238">
        <f>+VLOOKUP($E222,[2]Primary_nrj!$1:$1048576,AA$2,FALSE)</f>
        <v>0.66125729079999995</v>
      </c>
      <c r="AB222" s="238">
        <f>+VLOOKUP($E222,[2]Primary_nrj!$1:$1048576,AB$2,FALSE)</f>
        <v>0.66071144559999995</v>
      </c>
      <c r="AC222" s="238">
        <f>+VLOOKUP($E222,[2]Primary_nrj!$1:$1048576,AC$2,FALSE)</f>
        <v>0.66053897900000003</v>
      </c>
      <c r="AD222" s="238">
        <f>+VLOOKUP($E222,[2]Primary_nrj!$1:$1048576,AD$2,FALSE)</f>
        <v>0.66069569510000004</v>
      </c>
      <c r="AE222" s="238">
        <f>+VLOOKUP($E222,[2]Primary_nrj!$1:$1048576,AE$2,FALSE)</f>
        <v>0.66114740540000005</v>
      </c>
      <c r="AF222" s="238">
        <f>+VLOOKUP($E222,[2]Primary_nrj!$1:$1048576,AF$2,FALSE)</f>
        <v>0.66186774640000001</v>
      </c>
      <c r="AG222" s="238">
        <f>+VLOOKUP($E222,[2]Primary_nrj!$1:$1048576,AG$2,FALSE)</f>
        <v>0.66283632609999998</v>
      </c>
      <c r="AH222" s="238">
        <f>+VLOOKUP($E222,[2]Primary_nrj!$1:$1048576,AH$2,FALSE)</f>
        <v>0.66403726819999997</v>
      </c>
      <c r="AI222" s="238">
        <f>+VLOOKUP($E222,[2]Primary_nrj!$1:$1048576,AI$2,FALSE)</f>
        <v>0.66545811200000005</v>
      </c>
      <c r="AJ222" s="238">
        <f>+VLOOKUP($E222,[2]Primary_nrj!$1:$1048576,AJ$2,FALSE)</f>
        <v>0.66708898920000004</v>
      </c>
      <c r="AK222" s="238">
        <f>+VLOOKUP($E222,[2]Primary_nrj!$1:$1048576,AK$2,FALSE)</f>
        <v>0.66892200840000005</v>
      </c>
      <c r="AL222" s="238">
        <f>+VLOOKUP($E222,[2]Primary_nrj!$1:$1048576,AL$2,FALSE)</f>
        <v>0.67095078220000004</v>
      </c>
      <c r="AM222" s="238">
        <f>+VLOOKUP($E222,[2]Primary_nrj!$1:$1048576,AM$2,FALSE)</f>
        <v>0.67317005939999996</v>
      </c>
      <c r="AN222" s="238">
        <f>+VLOOKUP($E222,[2]Primary_nrj!$1:$1048576,AN$2,FALSE)</f>
        <v>0.6755754276</v>
      </c>
      <c r="AO222" s="238">
        <f>+VLOOKUP($E222,[2]Primary_nrj!$1:$1048576,AO$2,FALSE)</f>
        <v>0.67816306609999999</v>
      </c>
    </row>
    <row r="223" spans="1:43" s="21" customFormat="1" ht="15" customHeight="1" x14ac:dyDescent="0.25">
      <c r="A223" s="539"/>
      <c r="B223" s="534"/>
      <c r="C223" s="232" t="s">
        <v>270</v>
      </c>
      <c r="D223" s="241"/>
      <c r="E223" s="235" t="s">
        <v>346</v>
      </c>
      <c r="F223" s="240">
        <f>+VLOOKUP($E223,[2]Primary_nrj!$1:$1048576,F$2,FALSE)</f>
        <v>57.462232999999998</v>
      </c>
      <c r="G223" s="240">
        <f>+VLOOKUP($E223,[2]Primary_nrj!$1:$1048576,G$2,FALSE)</f>
        <v>57.898495699999998</v>
      </c>
      <c r="H223" s="240">
        <f>+VLOOKUP($E223,[2]Primary_nrj!$1:$1048576,H$2,FALSE)</f>
        <v>58.24304703</v>
      </c>
      <c r="I223" s="240">
        <f>+VLOOKUP($E223,[2]Primary_nrj!$1:$1048576,I$2,FALSE)</f>
        <v>58.562862780000003</v>
      </c>
      <c r="J223" s="240">
        <f>+VLOOKUP($E223,[2]Primary_nrj!$1:$1048576,J$2,FALSE)</f>
        <v>58.886380410000001</v>
      </c>
      <c r="K223" s="240">
        <f>+VLOOKUP($E223,[2]Primary_nrj!$1:$1048576,K$2,FALSE)</f>
        <v>59.22279391</v>
      </c>
      <c r="L223" s="240">
        <f>+VLOOKUP($E223,[2]Primary_nrj!$1:$1048576,L$2,FALSE)</f>
        <v>59.569532420000002</v>
      </c>
      <c r="M223" s="240">
        <f>+VLOOKUP($E223,[2]Primary_nrj!$1:$1048576,M$2,FALSE)</f>
        <v>59.922402200000001</v>
      </c>
      <c r="N223" s="240">
        <f>+VLOOKUP($E223,[2]Primary_nrj!$1:$1048576,N$2,FALSE)</f>
        <v>60.282005089999998</v>
      </c>
      <c r="O223" s="240">
        <f>+VLOOKUP($E223,[2]Primary_nrj!$1:$1048576,O$2,FALSE)</f>
        <v>60.649574039999997</v>
      </c>
      <c r="P223" s="240">
        <f>+VLOOKUP($E223,[2]Primary_nrj!$1:$1048576,P$2,FALSE)</f>
        <v>61.025720569999997</v>
      </c>
      <c r="Q223" s="240">
        <f>+VLOOKUP($E223,[2]Primary_nrj!$1:$1048576,Q$2,FALSE)</f>
        <v>61.410175070000001</v>
      </c>
      <c r="R223" s="240">
        <f>+VLOOKUP($E223,[2]Primary_nrj!$1:$1048576,R$2,FALSE)</f>
        <v>61.801853309999998</v>
      </c>
      <c r="S223" s="240">
        <f>+VLOOKUP($E223,[2]Primary_nrj!$1:$1048576,S$2,FALSE)</f>
        <v>62.199005390000004</v>
      </c>
      <c r="T223" s="240">
        <f>+VLOOKUP($E223,[2]Primary_nrj!$1:$1048576,T$2,FALSE)</f>
        <v>62.599366850000003</v>
      </c>
      <c r="U223" s="240">
        <f>+VLOOKUP($E223,[2]Primary_nrj!$1:$1048576,U$2,FALSE)</f>
        <v>63.000296040000002</v>
      </c>
      <c r="V223" s="240">
        <f>+VLOOKUP($E223,[2]Primary_nrj!$1:$1048576,V$2,FALSE)</f>
        <v>63.397255250000001</v>
      </c>
      <c r="W223" s="240">
        <f>+VLOOKUP($E223,[2]Primary_nrj!$1:$1048576,W$2,FALSE)</f>
        <v>63.787277549999999</v>
      </c>
      <c r="X223" s="240">
        <f>+VLOOKUP($E223,[2]Primary_nrj!$1:$1048576,X$2,FALSE)</f>
        <v>64.171804640000005</v>
      </c>
      <c r="Y223" s="240">
        <f>+VLOOKUP($E223,[2]Primary_nrj!$1:$1048576,Y$2,FALSE)</f>
        <v>64.553488150000007</v>
      </c>
      <c r="Z223" s="240">
        <f>+VLOOKUP($E223,[2]Primary_nrj!$1:$1048576,Z$2,FALSE)</f>
        <v>64.935102639999997</v>
      </c>
      <c r="AA223" s="240">
        <f>+VLOOKUP($E223,[2]Primary_nrj!$1:$1048576,AA$2,FALSE)</f>
        <v>65.319218120000002</v>
      </c>
      <c r="AB223" s="240">
        <f>+VLOOKUP($E223,[2]Primary_nrj!$1:$1048576,AB$2,FALSE)</f>
        <v>65.708153100000004</v>
      </c>
      <c r="AC223" s="240">
        <f>+VLOOKUP($E223,[2]Primary_nrj!$1:$1048576,AC$2,FALSE)</f>
        <v>66.104022290000003</v>
      </c>
      <c r="AD223" s="240">
        <f>+VLOOKUP($E223,[2]Primary_nrj!$1:$1048576,AD$2,FALSE)</f>
        <v>66.508806340000007</v>
      </c>
      <c r="AE223" s="240">
        <f>+VLOOKUP($E223,[2]Primary_nrj!$1:$1048576,AE$2,FALSE)</f>
        <v>66.924416300000004</v>
      </c>
      <c r="AF223" s="240">
        <f>+VLOOKUP($E223,[2]Primary_nrj!$1:$1048576,AF$2,FALSE)</f>
        <v>67.352744380000004</v>
      </c>
      <c r="AG223" s="240">
        <f>+VLOOKUP($E223,[2]Primary_nrj!$1:$1048576,AG$2,FALSE)</f>
        <v>67.795699499999998</v>
      </c>
      <c r="AH223" s="240">
        <f>+VLOOKUP($E223,[2]Primary_nrj!$1:$1048576,AH$2,FALSE)</f>
        <v>68.255228619999997</v>
      </c>
      <c r="AI223" s="240">
        <f>+VLOOKUP($E223,[2]Primary_nrj!$1:$1048576,AI$2,FALSE)</f>
        <v>68.73332533</v>
      </c>
      <c r="AJ223" s="240">
        <f>+VLOOKUP($E223,[2]Primary_nrj!$1:$1048576,AJ$2,FALSE)</f>
        <v>69.232026899999994</v>
      </c>
      <c r="AK223" s="240">
        <f>+VLOOKUP($E223,[2]Primary_nrj!$1:$1048576,AK$2,FALSE)</f>
        <v>69.753400819999996</v>
      </c>
      <c r="AL223" s="240">
        <f>+VLOOKUP($E223,[2]Primary_nrj!$1:$1048576,AL$2,FALSE)</f>
        <v>70.299521690000006</v>
      </c>
      <c r="AM223" s="240">
        <f>+VLOOKUP($E223,[2]Primary_nrj!$1:$1048576,AM$2,FALSE)</f>
        <v>70.872439279999995</v>
      </c>
      <c r="AN223" s="240">
        <f>+VLOOKUP($E223,[2]Primary_nrj!$1:$1048576,AN$2,FALSE)</f>
        <v>71.474138890000006</v>
      </c>
      <c r="AO223" s="240">
        <f>+VLOOKUP($E223,[2]Primary_nrj!$1:$1048576,AO$2,FALSE)</f>
        <v>72.106495240000001</v>
      </c>
    </row>
    <row r="224" spans="1:43" ht="15" customHeight="1" x14ac:dyDescent="0.25">
      <c r="A224" s="539"/>
      <c r="B224" s="534"/>
      <c r="C224" s="232"/>
      <c r="D224" s="242" t="s">
        <v>3</v>
      </c>
      <c r="E224" s="237" t="s">
        <v>347</v>
      </c>
      <c r="F224" s="238">
        <f>+VLOOKUP($E224,[2]Primary_nrj!$1:$1048576,F$2,FALSE)</f>
        <v>41.844050670000001</v>
      </c>
      <c r="G224" s="238">
        <f>+VLOOKUP($E224,[2]Primary_nrj!$1:$1048576,G$2,FALSE)</f>
        <v>42.161739990000001</v>
      </c>
      <c r="H224" s="238">
        <f>+VLOOKUP($E224,[2]Primary_nrj!$1:$1048576,H$2,FALSE)</f>
        <v>42.412642599999998</v>
      </c>
      <c r="I224" s="238">
        <f>+VLOOKUP($E224,[2]Primary_nrj!$1:$1048576,I$2,FALSE)</f>
        <v>42.64553274</v>
      </c>
      <c r="J224" s="238">
        <f>+VLOOKUP($E224,[2]Primary_nrj!$1:$1048576,J$2,FALSE)</f>
        <v>42.881118579999999</v>
      </c>
      <c r="K224" s="238">
        <f>+VLOOKUP($E224,[2]Primary_nrj!$1:$1048576,K$2,FALSE)</f>
        <v>43.126095220000003</v>
      </c>
      <c r="L224" s="238">
        <f>+VLOOKUP($E224,[2]Primary_nrj!$1:$1048576,L$2,FALSE)</f>
        <v>43.378590529999997</v>
      </c>
      <c r="M224" s="238">
        <f>+VLOOKUP($E224,[2]Primary_nrj!$1:$1048576,M$2,FALSE)</f>
        <v>43.635550639999998</v>
      </c>
      <c r="N224" s="238">
        <f>+VLOOKUP($E224,[2]Primary_nrj!$1:$1048576,N$2,FALSE)</f>
        <v>43.897413810000003</v>
      </c>
      <c r="O224" s="238">
        <f>+VLOOKUP($E224,[2]Primary_nrj!$1:$1048576,O$2,FALSE)</f>
        <v>44.165077869999998</v>
      </c>
      <c r="P224" s="238">
        <f>+VLOOKUP($E224,[2]Primary_nrj!$1:$1048576,P$2,FALSE)</f>
        <v>44.438988129999998</v>
      </c>
      <c r="Q224" s="238">
        <f>+VLOOKUP($E224,[2]Primary_nrj!$1:$1048576,Q$2,FALSE)</f>
        <v>44.718948269999999</v>
      </c>
      <c r="R224" s="238">
        <f>+VLOOKUP($E224,[2]Primary_nrj!$1:$1048576,R$2,FALSE)</f>
        <v>45.004168739999997</v>
      </c>
      <c r="S224" s="238">
        <f>+VLOOKUP($E224,[2]Primary_nrj!$1:$1048576,S$2,FALSE)</f>
        <v>45.293375259999998</v>
      </c>
      <c r="T224" s="238">
        <f>+VLOOKUP($E224,[2]Primary_nrj!$1:$1048576,T$2,FALSE)</f>
        <v>45.584918870000003</v>
      </c>
      <c r="U224" s="238">
        <f>+VLOOKUP($E224,[2]Primary_nrj!$1:$1048576,U$2,FALSE)</f>
        <v>45.87687588</v>
      </c>
      <c r="V224" s="238">
        <f>+VLOOKUP($E224,[2]Primary_nrj!$1:$1048576,V$2,FALSE)</f>
        <v>46.165941959999998</v>
      </c>
      <c r="W224" s="238">
        <f>+VLOOKUP($E224,[2]Primary_nrj!$1:$1048576,W$2,FALSE)</f>
        <v>46.449956569999998</v>
      </c>
      <c r="X224" s="238">
        <f>+VLOOKUP($E224,[2]Primary_nrj!$1:$1048576,X$2,FALSE)</f>
        <v>46.729969560000001</v>
      </c>
      <c r="Y224" s="238">
        <f>+VLOOKUP($E224,[2]Primary_nrj!$1:$1048576,Y$2,FALSE)</f>
        <v>47.00791186</v>
      </c>
      <c r="Z224" s="238">
        <f>+VLOOKUP($E224,[2]Primary_nrj!$1:$1048576,Z$2,FALSE)</f>
        <v>47.285803899999998</v>
      </c>
      <c r="AA224" s="238">
        <f>+VLOOKUP($E224,[2]Primary_nrj!$1:$1048576,AA$2,FALSE)</f>
        <v>47.565517159999999</v>
      </c>
      <c r="AB224" s="238">
        <f>+VLOOKUP($E224,[2]Primary_nrj!$1:$1048576,AB$2,FALSE)</f>
        <v>47.848739979999998</v>
      </c>
      <c r="AC224" s="238">
        <f>+VLOOKUP($E224,[2]Primary_nrj!$1:$1048576,AC$2,FALSE)</f>
        <v>48.137012310000003</v>
      </c>
      <c r="AD224" s="238">
        <f>+VLOOKUP($E224,[2]Primary_nrj!$1:$1048576,AD$2,FALSE)</f>
        <v>48.43177644</v>
      </c>
      <c r="AE224" s="238">
        <f>+VLOOKUP($E224,[2]Primary_nrj!$1:$1048576,AE$2,FALSE)</f>
        <v>48.734424009999998</v>
      </c>
      <c r="AF224" s="238">
        <f>+VLOOKUP($E224,[2]Primary_nrj!$1:$1048576,AF$2,FALSE)</f>
        <v>49.046332929999998</v>
      </c>
      <c r="AG224" s="238">
        <f>+VLOOKUP($E224,[2]Primary_nrj!$1:$1048576,AG$2,FALSE)</f>
        <v>49.368893270000001</v>
      </c>
      <c r="AH224" s="238">
        <f>+VLOOKUP($E224,[2]Primary_nrj!$1:$1048576,AH$2,FALSE)</f>
        <v>49.703522820000003</v>
      </c>
      <c r="AI224" s="238">
        <f>+VLOOKUP($E224,[2]Primary_nrj!$1:$1048576,AI$2,FALSE)</f>
        <v>50.051673299999997</v>
      </c>
      <c r="AJ224" s="238">
        <f>+VLOOKUP($E224,[2]Primary_nrj!$1:$1048576,AJ$2,FALSE)</f>
        <v>50.41482826</v>
      </c>
      <c r="AK224" s="238">
        <f>+VLOOKUP($E224,[2]Primary_nrj!$1:$1048576,AK$2,FALSE)</f>
        <v>50.794493250000002</v>
      </c>
      <c r="AL224" s="238">
        <f>+VLOOKUP($E224,[2]Primary_nrj!$1:$1048576,AL$2,FALSE)</f>
        <v>51.192178990000002</v>
      </c>
      <c r="AM224" s="238">
        <f>+VLOOKUP($E224,[2]Primary_nrj!$1:$1048576,AM$2,FALSE)</f>
        <v>51.609378130000003</v>
      </c>
      <c r="AN224" s="238">
        <f>+VLOOKUP($E224,[2]Primary_nrj!$1:$1048576,AN$2,FALSE)</f>
        <v>52.047536360000002</v>
      </c>
      <c r="AO224" s="238">
        <f>+VLOOKUP($E224,[2]Primary_nrj!$1:$1048576,AO$2,FALSE)</f>
        <v>52.50801886</v>
      </c>
    </row>
    <row r="225" spans="1:43" ht="15" customHeight="1" x14ac:dyDescent="0.25">
      <c r="A225" s="539"/>
      <c r="B225" s="534"/>
      <c r="C225" s="232"/>
      <c r="D225" s="242" t="s">
        <v>272</v>
      </c>
      <c r="E225" s="237" t="s">
        <v>348</v>
      </c>
      <c r="F225" s="238">
        <f>+VLOOKUP($E225,[2]Primary_nrj!$1:$1048576,F$2,FALSE)</f>
        <v>0.82379446570000003</v>
      </c>
      <c r="G225" s="238">
        <f>+VLOOKUP($E225,[2]Primary_nrj!$1:$1048576,G$2,FALSE)</f>
        <v>0.8300488962</v>
      </c>
      <c r="H225" s="238">
        <f>+VLOOKUP($E225,[2]Primary_nrj!$1:$1048576,H$2,FALSE)</f>
        <v>0.8349884796</v>
      </c>
      <c r="I225" s="238">
        <f>+VLOOKUP($E225,[2]Primary_nrj!$1:$1048576,I$2,FALSE)</f>
        <v>0.83957344700000003</v>
      </c>
      <c r="J225" s="238">
        <f>+VLOOKUP($E225,[2]Primary_nrj!$1:$1048576,J$2,FALSE)</f>
        <v>0.84421148540000002</v>
      </c>
      <c r="K225" s="238">
        <f>+VLOOKUP($E225,[2]Primary_nrj!$1:$1048576,K$2,FALSE)</f>
        <v>0.84903440279999998</v>
      </c>
      <c r="L225" s="238">
        <f>+VLOOKUP($E225,[2]Primary_nrj!$1:$1048576,L$2,FALSE)</f>
        <v>0.85400534220000002</v>
      </c>
      <c r="M225" s="238">
        <f>+VLOOKUP($E225,[2]Primary_nrj!$1:$1048576,M$2,FALSE)</f>
        <v>0.85906418129999995</v>
      </c>
      <c r="N225" s="238">
        <f>+VLOOKUP($E225,[2]Primary_nrj!$1:$1048576,N$2,FALSE)</f>
        <v>0.864219548</v>
      </c>
      <c r="O225" s="238">
        <f>+VLOOKUP($E225,[2]Primary_nrj!$1:$1048576,O$2,FALSE)</f>
        <v>0.86948911839999998</v>
      </c>
      <c r="P225" s="238">
        <f>+VLOOKUP($E225,[2]Primary_nrj!$1:$1048576,P$2,FALSE)</f>
        <v>0.87488165939999996</v>
      </c>
      <c r="Q225" s="238">
        <f>+VLOOKUP($E225,[2]Primary_nrj!$1:$1048576,Q$2,FALSE)</f>
        <v>0.88039330579999997</v>
      </c>
      <c r="R225" s="238">
        <f>+VLOOKUP($E225,[2]Primary_nrj!$1:$1048576,R$2,FALSE)</f>
        <v>0.8860085137</v>
      </c>
      <c r="S225" s="238">
        <f>+VLOOKUP($E225,[2]Primary_nrj!$1:$1048576,S$2,FALSE)</f>
        <v>0.89170219610000001</v>
      </c>
      <c r="T225" s="238">
        <f>+VLOOKUP($E225,[2]Primary_nrj!$1:$1048576,T$2,FALSE)</f>
        <v>0.8974418891</v>
      </c>
      <c r="U225" s="238">
        <f>+VLOOKUP($E225,[2]Primary_nrj!$1:$1048576,U$2,FALSE)</f>
        <v>0.90318972109999995</v>
      </c>
      <c r="V225" s="238">
        <f>+VLOOKUP($E225,[2]Primary_nrj!$1:$1048576,V$2,FALSE)</f>
        <v>0.90888063860000001</v>
      </c>
      <c r="W225" s="238">
        <f>+VLOOKUP($E225,[2]Primary_nrj!$1:$1048576,W$2,FALSE)</f>
        <v>0.91447210639999998</v>
      </c>
      <c r="X225" s="238">
        <f>+VLOOKUP($E225,[2]Primary_nrj!$1:$1048576,X$2,FALSE)</f>
        <v>0.91998479339999994</v>
      </c>
      <c r="Y225" s="238">
        <f>+VLOOKUP($E225,[2]Primary_nrj!$1:$1048576,Y$2,FALSE)</f>
        <v>0.92545671419999997</v>
      </c>
      <c r="Z225" s="238">
        <f>+VLOOKUP($E225,[2]Primary_nrj!$1:$1048576,Z$2,FALSE)</f>
        <v>0.93092764530000005</v>
      </c>
      <c r="AA225" s="238">
        <f>+VLOOKUP($E225,[2]Primary_nrj!$1:$1048576,AA$2,FALSE)</f>
        <v>0.93643443140000004</v>
      </c>
      <c r="AB225" s="238">
        <f>+VLOOKUP($E225,[2]Primary_nrj!$1:$1048576,AB$2,FALSE)</f>
        <v>0.94201031120000001</v>
      </c>
      <c r="AC225" s="238">
        <f>+VLOOKUP($E225,[2]Primary_nrj!$1:$1048576,AC$2,FALSE)</f>
        <v>0.94768560170000005</v>
      </c>
      <c r="AD225" s="238">
        <f>+VLOOKUP($E225,[2]Primary_nrj!$1:$1048576,AD$2,FALSE)</f>
        <v>0.95348869810000003</v>
      </c>
      <c r="AE225" s="238">
        <f>+VLOOKUP($E225,[2]Primary_nrj!$1:$1048576,AE$2,FALSE)</f>
        <v>0.95944699779999998</v>
      </c>
      <c r="AF225" s="238">
        <f>+VLOOKUP($E225,[2]Primary_nrj!$1:$1048576,AF$2,FALSE)</f>
        <v>0.96558762799999998</v>
      </c>
      <c r="AG225" s="238">
        <f>+VLOOKUP($E225,[2]Primary_nrj!$1:$1048576,AG$2,FALSE)</f>
        <v>0.97193795549999995</v>
      </c>
      <c r="AH225" s="238">
        <f>+VLOOKUP($E225,[2]Primary_nrj!$1:$1048576,AH$2,FALSE)</f>
        <v>0.97852589239999999</v>
      </c>
      <c r="AI225" s="238">
        <f>+VLOOKUP($E225,[2]Primary_nrj!$1:$1048576,AI$2,FALSE)</f>
        <v>0.98538001949999998</v>
      </c>
      <c r="AJ225" s="238">
        <f>+VLOOKUP($E225,[2]Primary_nrj!$1:$1048576,AJ$2,FALSE)</f>
        <v>0.9925295435</v>
      </c>
      <c r="AK225" s="238">
        <f>+VLOOKUP($E225,[2]Primary_nrj!$1:$1048576,AK$2,FALSE)</f>
        <v>1.0000041049999999</v>
      </c>
      <c r="AL225" s="238">
        <f>+VLOOKUP($E225,[2]Primary_nrj!$1:$1048576,AL$2,FALSE)</f>
        <v>1.0078334449999999</v>
      </c>
      <c r="AM225" s="238">
        <f>+VLOOKUP($E225,[2]Primary_nrj!$1:$1048576,AM$2,FALSE)</f>
        <v>1.0160469510000001</v>
      </c>
      <c r="AN225" s="238">
        <f>+VLOOKUP($E225,[2]Primary_nrj!$1:$1048576,AN$2,FALSE)</f>
        <v>1.0246730829999999</v>
      </c>
      <c r="AO225" s="238">
        <f>+VLOOKUP($E225,[2]Primary_nrj!$1:$1048576,AO$2,FALSE)</f>
        <v>1.033738719</v>
      </c>
    </row>
    <row r="226" spans="1:43" ht="15" customHeight="1" x14ac:dyDescent="0.25">
      <c r="A226" s="539"/>
      <c r="B226" s="534"/>
      <c r="C226" s="232"/>
      <c r="D226" s="242" t="s">
        <v>274</v>
      </c>
      <c r="E226" s="237" t="s">
        <v>349</v>
      </c>
      <c r="F226" s="238">
        <f>+VLOOKUP($E226,[2]Primary_nrj!$1:$1048576,F$2,FALSE)</f>
        <v>1.1971117449999999</v>
      </c>
      <c r="G226" s="238">
        <f>+VLOOKUP($E226,[2]Primary_nrj!$1:$1048576,G$2,FALSE)</f>
        <v>1.206200484</v>
      </c>
      <c r="H226" s="238">
        <f>+VLOOKUP($E226,[2]Primary_nrj!$1:$1048576,H$2,FALSE)</f>
        <v>1.213378528</v>
      </c>
      <c r="I226" s="238">
        <f>+VLOOKUP($E226,[2]Primary_nrj!$1:$1048576,I$2,FALSE)</f>
        <v>1.220041256</v>
      </c>
      <c r="J226" s="238">
        <f>+VLOOKUP($E226,[2]Primary_nrj!$1:$1048576,J$2,FALSE)</f>
        <v>1.2267811049999999</v>
      </c>
      <c r="K226" s="238">
        <f>+VLOOKUP($E226,[2]Primary_nrj!$1:$1048576,K$2,FALSE)</f>
        <v>1.233789614</v>
      </c>
      <c r="L226" s="238">
        <f>+VLOOKUP($E226,[2]Primary_nrj!$1:$1048576,L$2,FALSE)</f>
        <v>1.241013224</v>
      </c>
      <c r="M226" s="238">
        <f>+VLOOKUP($E226,[2]Primary_nrj!$1:$1048576,M$2,FALSE)</f>
        <v>1.2483645670000001</v>
      </c>
      <c r="N226" s="238">
        <f>+VLOOKUP($E226,[2]Primary_nrj!$1:$1048576,N$2,FALSE)</f>
        <v>1.255856181</v>
      </c>
      <c r="O226" s="238">
        <f>+VLOOKUP($E226,[2]Primary_nrj!$1:$1048576,O$2,FALSE)</f>
        <v>1.2635137519999999</v>
      </c>
      <c r="P226" s="238">
        <f>+VLOOKUP($E226,[2]Primary_nrj!$1:$1048576,P$2,FALSE)</f>
        <v>1.2713500200000001</v>
      </c>
      <c r="Q226" s="238">
        <f>+VLOOKUP($E226,[2]Primary_nrj!$1:$1048576,Q$2,FALSE)</f>
        <v>1.2793593679999999</v>
      </c>
      <c r="R226" s="238">
        <f>+VLOOKUP($E226,[2]Primary_nrj!$1:$1048576,R$2,FALSE)</f>
        <v>1.287519208</v>
      </c>
      <c r="S226" s="238">
        <f>+VLOOKUP($E226,[2]Primary_nrj!$1:$1048576,S$2,FALSE)</f>
        <v>1.2957930849999999</v>
      </c>
      <c r="T226" s="238">
        <f>+VLOOKUP($E226,[2]Primary_nrj!$1:$1048576,T$2,FALSE)</f>
        <v>1.304133824</v>
      </c>
      <c r="U226" s="238">
        <f>+VLOOKUP($E226,[2]Primary_nrj!$1:$1048576,U$2,FALSE)</f>
        <v>1.312486389</v>
      </c>
      <c r="V226" s="238">
        <f>+VLOOKUP($E226,[2]Primary_nrj!$1:$1048576,V$2,FALSE)</f>
        <v>1.3207562479999999</v>
      </c>
      <c r="W226" s="238">
        <f>+VLOOKUP($E226,[2]Primary_nrj!$1:$1048576,W$2,FALSE)</f>
        <v>1.3288815899999999</v>
      </c>
      <c r="X226" s="238">
        <f>+VLOOKUP($E226,[2]Primary_nrj!$1:$1048576,X$2,FALSE)</f>
        <v>1.3368924499999999</v>
      </c>
      <c r="Y226" s="238">
        <f>+VLOOKUP($E226,[2]Primary_nrj!$1:$1048576,Y$2,FALSE)</f>
        <v>1.344844071</v>
      </c>
      <c r="Z226" s="238">
        <f>+VLOOKUP($E226,[2]Primary_nrj!$1:$1048576,Z$2,FALSE)</f>
        <v>1.352794252</v>
      </c>
      <c r="AA226" s="238">
        <f>+VLOOKUP($E226,[2]Primary_nrj!$1:$1048576,AA$2,FALSE)</f>
        <v>1.360796538</v>
      </c>
      <c r="AB226" s="238">
        <f>+VLOOKUP($E226,[2]Primary_nrj!$1:$1048576,AB$2,FALSE)</f>
        <v>1.3688992280000001</v>
      </c>
      <c r="AC226" s="238">
        <f>+VLOOKUP($E226,[2]Primary_nrj!$1:$1048576,AC$2,FALSE)</f>
        <v>1.3771463779999999</v>
      </c>
      <c r="AD226" s="238">
        <f>+VLOOKUP($E226,[2]Primary_nrj!$1:$1048576,AD$2,FALSE)</f>
        <v>1.3855792520000001</v>
      </c>
      <c r="AE226" s="238">
        <f>+VLOOKUP($E226,[2]Primary_nrj!$1:$1048576,AE$2,FALSE)</f>
        <v>1.394237663</v>
      </c>
      <c r="AF226" s="238">
        <f>+VLOOKUP($E226,[2]Primary_nrj!$1:$1048576,AF$2,FALSE)</f>
        <v>1.4031610299999999</v>
      </c>
      <c r="AG226" s="238">
        <f>+VLOOKUP($E226,[2]Primary_nrj!$1:$1048576,AG$2,FALSE)</f>
        <v>1.412389122</v>
      </c>
      <c r="AH226" s="238">
        <f>+VLOOKUP($E226,[2]Primary_nrj!$1:$1048576,AH$2,FALSE)</f>
        <v>1.4219625010000001</v>
      </c>
      <c r="AI226" s="238">
        <f>+VLOOKUP($E226,[2]Primary_nrj!$1:$1048576,AI$2,FALSE)</f>
        <v>1.431922699</v>
      </c>
      <c r="AJ226" s="238">
        <f>+VLOOKUP($E226,[2]Primary_nrj!$1:$1048576,AJ$2,FALSE)</f>
        <v>1.4423121590000001</v>
      </c>
      <c r="AK226" s="238">
        <f>+VLOOKUP($E226,[2]Primary_nrj!$1:$1048576,AK$2,FALSE)</f>
        <v>1.453173952</v>
      </c>
      <c r="AL226" s="238">
        <f>+VLOOKUP($E226,[2]Primary_nrj!$1:$1048576,AL$2,FALSE)</f>
        <v>1.464551299</v>
      </c>
      <c r="AM226" s="238">
        <f>+VLOOKUP($E226,[2]Primary_nrj!$1:$1048576,AM$2,FALSE)</f>
        <v>1.476486902</v>
      </c>
      <c r="AN226" s="238">
        <f>+VLOOKUP($E226,[2]Primary_nrj!$1:$1048576,AN$2,FALSE)</f>
        <v>1.4890221219999999</v>
      </c>
      <c r="AO226" s="238">
        <f>+VLOOKUP($E226,[2]Primary_nrj!$1:$1048576,AO$2,FALSE)</f>
        <v>1.5021960139999999</v>
      </c>
    </row>
    <row r="227" spans="1:43" ht="15" customHeight="1" x14ac:dyDescent="0.25">
      <c r="A227" s="539"/>
      <c r="B227" s="534"/>
      <c r="C227" s="232"/>
      <c r="D227" s="242" t="s">
        <v>276</v>
      </c>
      <c r="E227" s="237" t="s">
        <v>350</v>
      </c>
      <c r="F227" s="238">
        <f>+VLOOKUP($E227,[2]Primary_nrj!$1:$1048576,F$2,FALSE)</f>
        <v>1.087582802</v>
      </c>
      <c r="G227" s="238">
        <f>+VLOOKUP($E227,[2]Primary_nrj!$1:$1048576,G$2,FALSE)</f>
        <v>1.0958399729999999</v>
      </c>
      <c r="H227" s="238">
        <f>+VLOOKUP($E227,[2]Primary_nrj!$1:$1048576,H$2,FALSE)</f>
        <v>1.102361267</v>
      </c>
      <c r="I227" s="238">
        <f>+VLOOKUP($E227,[2]Primary_nrj!$1:$1048576,I$2,FALSE)</f>
        <v>1.1084143930000001</v>
      </c>
      <c r="J227" s="238">
        <f>+VLOOKUP($E227,[2]Primary_nrj!$1:$1048576,J$2,FALSE)</f>
        <v>1.114537584</v>
      </c>
      <c r="K227" s="238">
        <f>+VLOOKUP($E227,[2]Primary_nrj!$1:$1048576,K$2,FALSE)</f>
        <v>1.120904854</v>
      </c>
      <c r="L227" s="238">
        <f>+VLOOKUP($E227,[2]Primary_nrj!$1:$1048576,L$2,FALSE)</f>
        <v>1.1274675439999999</v>
      </c>
      <c r="M227" s="238">
        <f>+VLOOKUP($E227,[2]Primary_nrj!$1:$1048576,M$2,FALSE)</f>
        <v>1.134146281</v>
      </c>
      <c r="N227" s="238">
        <f>+VLOOKUP($E227,[2]Primary_nrj!$1:$1048576,N$2,FALSE)</f>
        <v>1.1409524550000001</v>
      </c>
      <c r="O227" s="238">
        <f>+VLOOKUP($E227,[2]Primary_nrj!$1:$1048576,O$2,FALSE)</f>
        <v>1.147909402</v>
      </c>
      <c r="P227" s="238">
        <f>+VLOOKUP($E227,[2]Primary_nrj!$1:$1048576,P$2,FALSE)</f>
        <v>1.1550286949999999</v>
      </c>
      <c r="Q227" s="238">
        <f>+VLOOKUP($E227,[2]Primary_nrj!$1:$1048576,Q$2,FALSE)</f>
        <v>1.1623052330000001</v>
      </c>
      <c r="R227" s="238">
        <f>+VLOOKUP($E227,[2]Primary_nrj!$1:$1048576,R$2,FALSE)</f>
        <v>1.1697184949999999</v>
      </c>
      <c r="S227" s="238">
        <f>+VLOOKUP($E227,[2]Primary_nrj!$1:$1048576,S$2,FALSE)</f>
        <v>1.177235359</v>
      </c>
      <c r="T227" s="238">
        <f>+VLOOKUP($E227,[2]Primary_nrj!$1:$1048576,T$2,FALSE)</f>
        <v>1.1848129670000001</v>
      </c>
      <c r="U227" s="238">
        <f>+VLOOKUP($E227,[2]Primary_nrj!$1:$1048576,U$2,FALSE)</f>
        <v>1.1924013200000001</v>
      </c>
      <c r="V227" s="238">
        <f>+VLOOKUP($E227,[2]Primary_nrj!$1:$1048576,V$2,FALSE)</f>
        <v>1.1999145330000001</v>
      </c>
      <c r="W227" s="238">
        <f>+VLOOKUP($E227,[2]Primary_nrj!$1:$1048576,W$2,FALSE)</f>
        <v>1.2072964530000001</v>
      </c>
      <c r="X227" s="238">
        <f>+VLOOKUP($E227,[2]Primary_nrj!$1:$1048576,X$2,FALSE)</f>
        <v>1.214574365</v>
      </c>
      <c r="Y227" s="238">
        <f>+VLOOKUP($E227,[2]Primary_nrj!$1:$1048576,Y$2,FALSE)</f>
        <v>1.221798457</v>
      </c>
      <c r="Z227" s="238">
        <f>+VLOOKUP($E227,[2]Primary_nrj!$1:$1048576,Z$2,FALSE)</f>
        <v>1.229021242</v>
      </c>
      <c r="AA227" s="238">
        <f>+VLOOKUP($E227,[2]Primary_nrj!$1:$1048576,AA$2,FALSE)</f>
        <v>1.2362913630000001</v>
      </c>
      <c r="AB227" s="238">
        <f>+VLOOKUP($E227,[2]Primary_nrj!$1:$1048576,AB$2,FALSE)</f>
        <v>1.243652703</v>
      </c>
      <c r="AC227" s="238">
        <f>+VLOOKUP($E227,[2]Primary_nrj!$1:$1048576,AC$2,FALSE)</f>
        <v>1.2511452860000001</v>
      </c>
      <c r="AD227" s="238">
        <f>+VLOOKUP($E227,[2]Primary_nrj!$1:$1048576,AD$2,FALSE)</f>
        <v>1.2588066</v>
      </c>
      <c r="AE227" s="238">
        <f>+VLOOKUP($E227,[2]Primary_nrj!$1:$1048576,AE$2,FALSE)</f>
        <v>1.266672815</v>
      </c>
      <c r="AF227" s="238">
        <f>+VLOOKUP($E227,[2]Primary_nrj!$1:$1048576,AF$2,FALSE)</f>
        <v>1.2747797439999999</v>
      </c>
      <c r="AG227" s="238">
        <f>+VLOOKUP($E227,[2]Primary_nrj!$1:$1048576,AG$2,FALSE)</f>
        <v>1.2831635189999999</v>
      </c>
      <c r="AH227" s="238">
        <f>+VLOOKUP($E227,[2]Primary_nrj!$1:$1048576,AH$2,FALSE)</f>
        <v>1.291860988</v>
      </c>
      <c r="AI227" s="238">
        <f>+VLOOKUP($E227,[2]Primary_nrj!$1:$1048576,AI$2,FALSE)</f>
        <v>1.300909884</v>
      </c>
      <c r="AJ227" s="238">
        <f>+VLOOKUP($E227,[2]Primary_nrj!$1:$1048576,AJ$2,FALSE)</f>
        <v>1.310348767</v>
      </c>
      <c r="AK227" s="238">
        <f>+VLOOKUP($E227,[2]Primary_nrj!$1:$1048576,AK$2,FALSE)</f>
        <v>1.3202167680000001</v>
      </c>
      <c r="AL227" s="238">
        <f>+VLOOKUP($E227,[2]Primary_nrj!$1:$1048576,AL$2,FALSE)</f>
        <v>1.3305531509999999</v>
      </c>
      <c r="AM227" s="238">
        <f>+VLOOKUP($E227,[2]Primary_nrj!$1:$1048576,AM$2,FALSE)</f>
        <v>1.3413967149999999</v>
      </c>
      <c r="AN227" s="238">
        <f>+VLOOKUP($E227,[2]Primary_nrj!$1:$1048576,AN$2,FALSE)</f>
        <v>1.352785033</v>
      </c>
      <c r="AO227" s="238">
        <f>+VLOOKUP($E227,[2]Primary_nrj!$1:$1048576,AO$2,FALSE)</f>
        <v>1.3647535879999999</v>
      </c>
    </row>
    <row r="228" spans="1:43" ht="15" customHeight="1" x14ac:dyDescent="0.25">
      <c r="A228" s="539"/>
      <c r="B228" s="534"/>
      <c r="C228" s="232"/>
      <c r="D228" s="242" t="s">
        <v>6</v>
      </c>
      <c r="E228" s="237" t="s">
        <v>351</v>
      </c>
      <c r="F228" s="238">
        <f>+VLOOKUP($E228,[2]Primary_nrj!$1:$1048576,F$2,FALSE)</f>
        <v>2.1403439839999998</v>
      </c>
      <c r="G228" s="238">
        <f>+VLOOKUP($E228,[2]Primary_nrj!$1:$1048576,G$2,FALSE)</f>
        <v>2.1565906159999999</v>
      </c>
      <c r="H228" s="238">
        <f>+VLOOKUP($E228,[2]Primary_nrj!$1:$1048576,H$2,FALSE)</f>
        <v>2.169424389</v>
      </c>
      <c r="I228" s="238">
        <f>+VLOOKUP($E228,[2]Primary_nrj!$1:$1048576,I$2,FALSE)</f>
        <v>2.181336817</v>
      </c>
      <c r="J228" s="238">
        <f>+VLOOKUP($E228,[2]Primary_nrj!$1:$1048576,J$2,FALSE)</f>
        <v>2.1933871310000002</v>
      </c>
      <c r="K228" s="238">
        <f>+VLOOKUP($E228,[2]Primary_nrj!$1:$1048576,K$2,FALSE)</f>
        <v>2.2059177879999998</v>
      </c>
      <c r="L228" s="238">
        <f>+VLOOKUP($E228,[2]Primary_nrj!$1:$1048576,L$2,FALSE)</f>
        <v>2.2188330289999998</v>
      </c>
      <c r="M228" s="238">
        <f>+VLOOKUP($E228,[2]Primary_nrj!$1:$1048576,M$2,FALSE)</f>
        <v>2.2319766460000001</v>
      </c>
      <c r="N228" s="238">
        <f>+VLOOKUP($E228,[2]Primary_nrj!$1:$1048576,N$2,FALSE)</f>
        <v>2.2453710569999998</v>
      </c>
      <c r="O228" s="238">
        <f>+VLOOKUP($E228,[2]Primary_nrj!$1:$1048576,O$2,FALSE)</f>
        <v>2.2590621849999999</v>
      </c>
      <c r="P228" s="238">
        <f>+VLOOKUP($E228,[2]Primary_nrj!$1:$1048576,P$2,FALSE)</f>
        <v>2.2730728099999999</v>
      </c>
      <c r="Q228" s="238">
        <f>+VLOOKUP($E228,[2]Primary_nrj!$1:$1048576,Q$2,FALSE)</f>
        <v>2.2873928870000002</v>
      </c>
      <c r="R228" s="238">
        <f>+VLOOKUP($E228,[2]Primary_nrj!$1:$1048576,R$2,FALSE)</f>
        <v>2.3019820339999999</v>
      </c>
      <c r="S228" s="238">
        <f>+VLOOKUP($E228,[2]Primary_nrj!$1:$1048576,S$2,FALSE)</f>
        <v>2.3167750680000001</v>
      </c>
      <c r="T228" s="238">
        <f>+VLOOKUP($E228,[2]Primary_nrj!$1:$1048576,T$2,FALSE)</f>
        <v>2.3316876450000001</v>
      </c>
      <c r="U228" s="238">
        <f>+VLOOKUP($E228,[2]Primary_nrj!$1:$1048576,U$2,FALSE)</f>
        <v>2.3466213690000002</v>
      </c>
      <c r="V228" s="238">
        <f>+VLOOKUP($E228,[2]Primary_nrj!$1:$1048576,V$2,FALSE)</f>
        <v>2.3614072190000002</v>
      </c>
      <c r="W228" s="238">
        <f>+VLOOKUP($E228,[2]Primary_nrj!$1:$1048576,W$2,FALSE)</f>
        <v>2.3759346849999998</v>
      </c>
      <c r="X228" s="238">
        <f>+VLOOKUP($E228,[2]Primary_nrj!$1:$1048576,X$2,FALSE)</f>
        <v>2.3902574670000001</v>
      </c>
      <c r="Y228" s="238">
        <f>+VLOOKUP($E228,[2]Primary_nrj!$1:$1048576,Y$2,FALSE)</f>
        <v>2.4044743319999999</v>
      </c>
      <c r="Z228" s="238">
        <f>+VLOOKUP($E228,[2]Primary_nrj!$1:$1048576,Z$2,FALSE)</f>
        <v>2.4186886250000001</v>
      </c>
      <c r="AA228" s="238">
        <f>+VLOOKUP($E228,[2]Primary_nrj!$1:$1048576,AA$2,FALSE)</f>
        <v>2.4329960759999998</v>
      </c>
      <c r="AB228" s="238">
        <f>+VLOOKUP($E228,[2]Primary_nrj!$1:$1048576,AB$2,FALSE)</f>
        <v>2.4474830409999999</v>
      </c>
      <c r="AC228" s="238">
        <f>+VLOOKUP($E228,[2]Primary_nrj!$1:$1048576,AC$2,FALSE)</f>
        <v>2.4622282910000002</v>
      </c>
      <c r="AD228" s="238">
        <f>+VLOOKUP($E228,[2]Primary_nrj!$1:$1048576,AD$2,FALSE)</f>
        <v>2.4773056000000002</v>
      </c>
      <c r="AE228" s="238">
        <f>+VLOOKUP($E228,[2]Primary_nrj!$1:$1048576,AE$2,FALSE)</f>
        <v>2.4927861490000001</v>
      </c>
      <c r="AF228" s="238">
        <f>+VLOOKUP($E228,[2]Primary_nrj!$1:$1048576,AF$2,FALSE)</f>
        <v>2.5087404210000002</v>
      </c>
      <c r="AG228" s="238">
        <f>+VLOOKUP($E228,[2]Primary_nrj!$1:$1048576,AG$2,FALSE)</f>
        <v>2.5252395170000002</v>
      </c>
      <c r="AH228" s="238">
        <f>+VLOOKUP($E228,[2]Primary_nrj!$1:$1048576,AH$2,FALSE)</f>
        <v>2.5423559579999999</v>
      </c>
      <c r="AI228" s="238">
        <f>+VLOOKUP($E228,[2]Primary_nrj!$1:$1048576,AI$2,FALSE)</f>
        <v>2.560164001</v>
      </c>
      <c r="AJ228" s="238">
        <f>+VLOOKUP($E228,[2]Primary_nrj!$1:$1048576,AJ$2,FALSE)</f>
        <v>2.5787395289999999</v>
      </c>
      <c r="AK228" s="238">
        <f>+VLOOKUP($E228,[2]Primary_nrj!$1:$1048576,AK$2,FALSE)</f>
        <v>2.5981595519999998</v>
      </c>
      <c r="AL228" s="238">
        <f>+VLOOKUP($E228,[2]Primary_nrj!$1:$1048576,AL$2,FALSE)</f>
        <v>2.6185013430000001</v>
      </c>
      <c r="AM228" s="238">
        <f>+VLOOKUP($E228,[2]Primary_nrj!$1:$1048576,AM$2,FALSE)</f>
        <v>2.6398412530000002</v>
      </c>
      <c r="AN228" s="238">
        <f>+VLOOKUP($E228,[2]Primary_nrj!$1:$1048576,AN$2,FALSE)</f>
        <v>2.6622532300000001</v>
      </c>
      <c r="AO228" s="238">
        <f>+VLOOKUP($E228,[2]Primary_nrj!$1:$1048576,AO$2,FALSE)</f>
        <v>2.6858071020000001</v>
      </c>
    </row>
    <row r="229" spans="1:43" ht="15" customHeight="1" x14ac:dyDescent="0.25">
      <c r="A229" s="539"/>
      <c r="B229" s="534"/>
      <c r="C229" s="232"/>
      <c r="D229" s="242" t="s">
        <v>7</v>
      </c>
      <c r="E229" s="237" t="s">
        <v>352</v>
      </c>
      <c r="F229" s="238">
        <f>+VLOOKUP($E229,[2]Primary_nrj!$1:$1048576,F$2,FALSE)</f>
        <v>0.77809678609999999</v>
      </c>
      <c r="G229" s="238">
        <f>+VLOOKUP($E229,[2]Primary_nrj!$1:$1048576,G$2,FALSE)</f>
        <v>0.78400426980000004</v>
      </c>
      <c r="H229" s="238">
        <f>+VLOOKUP($E229,[2]Primary_nrj!$1:$1048576,H$2,FALSE)</f>
        <v>0.78866984360000003</v>
      </c>
      <c r="I229" s="238">
        <f>+VLOOKUP($E229,[2]Primary_nrj!$1:$1048576,I$2,FALSE)</f>
        <v>0.79300047289999998</v>
      </c>
      <c r="J229" s="238">
        <f>+VLOOKUP($E229,[2]Primary_nrj!$1:$1048576,J$2,FALSE)</f>
        <v>0.79738122919999999</v>
      </c>
      <c r="K229" s="238">
        <f>+VLOOKUP($E229,[2]Primary_nrj!$1:$1048576,K$2,FALSE)</f>
        <v>0.80193660879999995</v>
      </c>
      <c r="L229" s="238">
        <f>+VLOOKUP($E229,[2]Primary_nrj!$1:$1048576,L$2,FALSE)</f>
        <v>0.80663179929999995</v>
      </c>
      <c r="M229" s="238">
        <f>+VLOOKUP($E229,[2]Primary_nrj!$1:$1048576,M$2,FALSE)</f>
        <v>0.81141001349999997</v>
      </c>
      <c r="N229" s="238">
        <f>+VLOOKUP($E229,[2]Primary_nrj!$1:$1048576,N$2,FALSE)</f>
        <v>0.81627940080000005</v>
      </c>
      <c r="O229" s="238">
        <f>+VLOOKUP($E229,[2]Primary_nrj!$1:$1048576,O$2,FALSE)</f>
        <v>0.82125665660000002</v>
      </c>
      <c r="P229" s="238">
        <f>+VLOOKUP($E229,[2]Primary_nrj!$1:$1048576,P$2,FALSE)</f>
        <v>0.82635006160000002</v>
      </c>
      <c r="Q229" s="238">
        <f>+VLOOKUP($E229,[2]Primary_nrj!$1:$1048576,Q$2,FALSE)</f>
        <v>0.83155596490000006</v>
      </c>
      <c r="R229" s="238">
        <f>+VLOOKUP($E229,[2]Primary_nrj!$1:$1048576,R$2,FALSE)</f>
        <v>0.83685968499999996</v>
      </c>
      <c r="S229" s="238">
        <f>+VLOOKUP($E229,[2]Primary_nrj!$1:$1048576,S$2,FALSE)</f>
        <v>0.84223752630000004</v>
      </c>
      <c r="T229" s="238">
        <f>+VLOOKUP($E229,[2]Primary_nrj!$1:$1048576,T$2,FALSE)</f>
        <v>0.84765882609999998</v>
      </c>
      <c r="U229" s="238">
        <f>+VLOOKUP($E229,[2]Primary_nrj!$1:$1048576,U$2,FALSE)</f>
        <v>0.85308781330000005</v>
      </c>
      <c r="V229" s="238">
        <f>+VLOOKUP($E229,[2]Primary_nrj!$1:$1048576,V$2,FALSE)</f>
        <v>0.85846304309999999</v>
      </c>
      <c r="W229" s="238">
        <f>+VLOOKUP($E229,[2]Primary_nrj!$1:$1048576,W$2,FALSE)</f>
        <v>0.86374433989999999</v>
      </c>
      <c r="X229" s="238">
        <f>+VLOOKUP($E229,[2]Primary_nrj!$1:$1048576,X$2,FALSE)</f>
        <v>0.86895122619999998</v>
      </c>
      <c r="Y229" s="238">
        <f>+VLOOKUP($E229,[2]Primary_nrj!$1:$1048576,Y$2,FALSE)</f>
        <v>0.87411960749999995</v>
      </c>
      <c r="Z229" s="238">
        <f>+VLOOKUP($E229,[2]Primary_nrj!$1:$1048576,Z$2,FALSE)</f>
        <v>0.87928705409999997</v>
      </c>
      <c r="AA229" s="238">
        <f>+VLOOKUP($E229,[2]Primary_nrj!$1:$1048576,AA$2,FALSE)</f>
        <v>0.88448836679999998</v>
      </c>
      <c r="AB229" s="238">
        <f>+VLOOKUP($E229,[2]Primary_nrj!$1:$1048576,AB$2,FALSE)</f>
        <v>0.88975494030000002</v>
      </c>
      <c r="AC229" s="238">
        <f>+VLOOKUP($E229,[2]Primary_nrj!$1:$1048576,AC$2,FALSE)</f>
        <v>0.89511541009999995</v>
      </c>
      <c r="AD229" s="238">
        <f>+VLOOKUP($E229,[2]Primary_nrj!$1:$1048576,AD$2,FALSE)</f>
        <v>0.90059659599999997</v>
      </c>
      <c r="AE229" s="238">
        <f>+VLOOKUP($E229,[2]Primary_nrj!$1:$1048576,AE$2,FALSE)</f>
        <v>0.90622437580000004</v>
      </c>
      <c r="AF229" s="238">
        <f>+VLOOKUP($E229,[2]Primary_nrj!$1:$1048576,AF$2,FALSE)</f>
        <v>0.91202437179999996</v>
      </c>
      <c r="AG229" s="238">
        <f>+VLOOKUP($E229,[2]Primary_nrj!$1:$1048576,AG$2,FALSE)</f>
        <v>0.91802243279999995</v>
      </c>
      <c r="AH229" s="238">
        <f>+VLOOKUP($E229,[2]Primary_nrj!$1:$1048576,AH$2,FALSE)</f>
        <v>0.92424492250000001</v>
      </c>
      <c r="AI229" s="238">
        <f>+VLOOKUP($E229,[2]Primary_nrj!$1:$1048576,AI$2,FALSE)</f>
        <v>0.93071883609999995</v>
      </c>
      <c r="AJ229" s="238">
        <f>+VLOOKUP($E229,[2]Primary_nrj!$1:$1048576,AJ$2,FALSE)</f>
        <v>0.93747176040000002</v>
      </c>
      <c r="AK229" s="238">
        <f>+VLOOKUP($E229,[2]Primary_nrj!$1:$1048576,AK$2,FALSE)</f>
        <v>0.94453169140000004</v>
      </c>
      <c r="AL229" s="238">
        <f>+VLOOKUP($E229,[2]Primary_nrj!$1:$1048576,AL$2,FALSE)</f>
        <v>0.95192672109999998</v>
      </c>
      <c r="AM229" s="238">
        <f>+VLOOKUP($E229,[2]Primary_nrj!$1:$1048576,AM$2,FALSE)</f>
        <v>0.95968460550000001</v>
      </c>
      <c r="AN229" s="238">
        <f>+VLOOKUP($E229,[2]Primary_nrj!$1:$1048576,AN$2,FALSE)</f>
        <v>0.96783222759999998</v>
      </c>
      <c r="AO229" s="238">
        <f>+VLOOKUP($E229,[2]Primary_nrj!$1:$1048576,AO$2,FALSE)</f>
        <v>0.976394973</v>
      </c>
    </row>
    <row r="230" spans="1:43" ht="15" customHeight="1" x14ac:dyDescent="0.25">
      <c r="A230" s="539"/>
      <c r="B230" s="534"/>
      <c r="C230" s="232"/>
      <c r="D230" s="242" t="s">
        <v>280</v>
      </c>
      <c r="E230" s="237" t="s">
        <v>353</v>
      </c>
      <c r="F230" s="238">
        <f>+VLOOKUP($E230,[2]Primary_nrj!$1:$1048576,F$2,FALSE)</f>
        <v>5.9899067759999998</v>
      </c>
      <c r="G230" s="238">
        <f>+VLOOKUP($E230,[2]Primary_nrj!$1:$1048576,G$2,FALSE)</f>
        <v>6.0353834790000001</v>
      </c>
      <c r="H230" s="238">
        <f>+VLOOKUP($E230,[2]Primary_nrj!$1:$1048576,H$2,FALSE)</f>
        <v>6.0712997719999997</v>
      </c>
      <c r="I230" s="238">
        <f>+VLOOKUP($E230,[2]Primary_nrj!$1:$1048576,I$2,FALSE)</f>
        <v>6.1046376110000002</v>
      </c>
      <c r="J230" s="238">
        <f>+VLOOKUP($E230,[2]Primary_nrj!$1:$1048576,J$2,FALSE)</f>
        <v>6.138361336</v>
      </c>
      <c r="K230" s="238">
        <f>+VLOOKUP($E230,[2]Primary_nrj!$1:$1048576,K$2,FALSE)</f>
        <v>6.173429337</v>
      </c>
      <c r="L230" s="238">
        <f>+VLOOKUP($E230,[2]Primary_nrj!$1:$1048576,L$2,FALSE)</f>
        <v>6.2095736239999999</v>
      </c>
      <c r="M230" s="238">
        <f>+VLOOKUP($E230,[2]Primary_nrj!$1:$1048576,M$2,FALSE)</f>
        <v>6.2463570400000004</v>
      </c>
      <c r="N230" s="238">
        <f>+VLOOKUP($E230,[2]Primary_nrj!$1:$1048576,N$2,FALSE)</f>
        <v>6.2838423199999998</v>
      </c>
      <c r="O230" s="238">
        <f>+VLOOKUP($E230,[2]Primary_nrj!$1:$1048576,O$2,FALSE)</f>
        <v>6.3221579879999998</v>
      </c>
      <c r="P230" s="238">
        <f>+VLOOKUP($E230,[2]Primary_nrj!$1:$1048576,P$2,FALSE)</f>
        <v>6.3613677900000001</v>
      </c>
      <c r="Q230" s="238">
        <f>+VLOOKUP($E230,[2]Primary_nrj!$1:$1048576,Q$2,FALSE)</f>
        <v>6.4014436220000004</v>
      </c>
      <c r="R230" s="238">
        <f>+VLOOKUP($E230,[2]Primary_nrj!$1:$1048576,R$2,FALSE)</f>
        <v>6.442272461</v>
      </c>
      <c r="S230" s="238">
        <f>+VLOOKUP($E230,[2]Primary_nrj!$1:$1048576,S$2,FALSE)</f>
        <v>6.4836718969999998</v>
      </c>
      <c r="T230" s="238">
        <f>+VLOOKUP($E230,[2]Primary_nrj!$1:$1048576,T$2,FALSE)</f>
        <v>6.5254058830000004</v>
      </c>
      <c r="U230" s="238">
        <f>+VLOOKUP($E230,[2]Primary_nrj!$1:$1048576,U$2,FALSE)</f>
        <v>6.567199048</v>
      </c>
      <c r="V230" s="238">
        <f>+VLOOKUP($E230,[2]Primary_nrj!$1:$1048576,V$2,FALSE)</f>
        <v>6.60857838</v>
      </c>
      <c r="W230" s="238">
        <f>+VLOOKUP($E230,[2]Primary_nrj!$1:$1048576,W$2,FALSE)</f>
        <v>6.6492346019999999</v>
      </c>
      <c r="X230" s="238">
        <f>+VLOOKUP($E230,[2]Primary_nrj!$1:$1048576,X$2,FALSE)</f>
        <v>6.6893180000000001</v>
      </c>
      <c r="Y230" s="238">
        <f>+VLOOKUP($E230,[2]Primary_nrj!$1:$1048576,Y$2,FALSE)</f>
        <v>6.729104982</v>
      </c>
      <c r="Z230" s="238">
        <f>+VLOOKUP($E230,[2]Primary_nrj!$1:$1048576,Z$2,FALSE)</f>
        <v>6.7688847680000004</v>
      </c>
      <c r="AA230" s="238">
        <f>+VLOOKUP($E230,[2]Primary_nrj!$1:$1048576,AA$2,FALSE)</f>
        <v>6.8089252589999996</v>
      </c>
      <c r="AB230" s="238">
        <f>+VLOOKUP($E230,[2]Primary_nrj!$1:$1048576,AB$2,FALSE)</f>
        <v>6.8494681389999998</v>
      </c>
      <c r="AC230" s="238">
        <f>+VLOOKUP($E230,[2]Primary_nrj!$1:$1048576,AC$2,FALSE)</f>
        <v>6.8907338469999999</v>
      </c>
      <c r="AD230" s="238">
        <f>+VLOOKUP($E230,[2]Primary_nrj!$1:$1048576,AD$2,FALSE)</f>
        <v>6.9329288450000002</v>
      </c>
      <c r="AE230" s="238">
        <f>+VLOOKUP($E230,[2]Primary_nrj!$1:$1048576,AE$2,FALSE)</f>
        <v>6.9762523449999998</v>
      </c>
      <c r="AF230" s="238">
        <f>+VLOOKUP($E230,[2]Primary_nrj!$1:$1048576,AF$2,FALSE)</f>
        <v>7.0209015920000004</v>
      </c>
      <c r="AG230" s="238">
        <f>+VLOOKUP($E230,[2]Primary_nrj!$1:$1048576,AG$2,FALSE)</f>
        <v>7.0670755730000003</v>
      </c>
      <c r="AH230" s="238">
        <f>+VLOOKUP($E230,[2]Primary_nrj!$1:$1048576,AH$2,FALSE)</f>
        <v>7.11497724</v>
      </c>
      <c r="AI230" s="238">
        <f>+VLOOKUP($E230,[2]Primary_nrj!$1:$1048576,AI$2,FALSE)</f>
        <v>7.1648144059999996</v>
      </c>
      <c r="AJ230" s="238">
        <f>+VLOOKUP($E230,[2]Primary_nrj!$1:$1048576,AJ$2,FALSE)</f>
        <v>7.2167994389999999</v>
      </c>
      <c r="AK230" s="238">
        <f>+VLOOKUP($E230,[2]Primary_nrj!$1:$1048576,AK$2,FALSE)</f>
        <v>7.2711478559999998</v>
      </c>
      <c r="AL230" s="238">
        <f>+VLOOKUP($E230,[2]Primary_nrj!$1:$1048576,AL$2,FALSE)</f>
        <v>7.3280759130000002</v>
      </c>
      <c r="AM230" s="238">
        <f>+VLOOKUP($E230,[2]Primary_nrj!$1:$1048576,AM$2,FALSE)</f>
        <v>7.3877972810000001</v>
      </c>
      <c r="AN230" s="238">
        <f>+VLOOKUP($E230,[2]Primary_nrj!$1:$1048576,AN$2,FALSE)</f>
        <v>7.4505189090000004</v>
      </c>
      <c r="AO230" s="238">
        <f>+VLOOKUP($E230,[2]Primary_nrj!$1:$1048576,AO$2,FALSE)</f>
        <v>7.5164362179999999</v>
      </c>
    </row>
    <row r="231" spans="1:43" ht="15" customHeight="1" x14ac:dyDescent="0.25">
      <c r="A231" s="539"/>
      <c r="B231" s="534"/>
      <c r="C231" s="232"/>
      <c r="D231" s="242" t="s">
        <v>282</v>
      </c>
      <c r="E231" s="237" t="s">
        <v>354</v>
      </c>
      <c r="F231" s="238">
        <f>+VLOOKUP($E231,[2]Primary_nrj!$1:$1048576,F$2,FALSE)</f>
        <v>3.5035003580000001</v>
      </c>
      <c r="G231" s="238">
        <f>+VLOOKUP($E231,[2]Primary_nrj!$1:$1048576,G$2,FALSE)</f>
        <v>3.5300997110000001</v>
      </c>
      <c r="H231" s="238">
        <f>+VLOOKUP($E231,[2]Primary_nrj!$1:$1048576,H$2,FALSE)</f>
        <v>3.5511071749999998</v>
      </c>
      <c r="I231" s="238">
        <f>+VLOOKUP($E231,[2]Primary_nrj!$1:$1048576,I$2,FALSE)</f>
        <v>3.5706064980000001</v>
      </c>
      <c r="J231" s="238">
        <f>+VLOOKUP($E231,[2]Primary_nrj!$1:$1048576,J$2,FALSE)</f>
        <v>3.590331527</v>
      </c>
      <c r="K231" s="238">
        <f>+VLOOKUP($E231,[2]Primary_nrj!$1:$1048576,K$2,FALSE)</f>
        <v>3.610842823</v>
      </c>
      <c r="L231" s="238">
        <f>+VLOOKUP($E231,[2]Primary_nrj!$1:$1048576,L$2,FALSE)</f>
        <v>3.6319836410000002</v>
      </c>
      <c r="M231" s="238">
        <f>+VLOOKUP($E231,[2]Primary_nrj!$1:$1048576,M$2,FALSE)</f>
        <v>3.6534982839999999</v>
      </c>
      <c r="N231" s="238">
        <f>+VLOOKUP($E231,[2]Primary_nrj!$1:$1048576,N$2,FALSE)</f>
        <v>3.6754234490000002</v>
      </c>
      <c r="O231" s="238">
        <f>+VLOOKUP($E231,[2]Primary_nrj!$1:$1048576,O$2,FALSE)</f>
        <v>3.697834308</v>
      </c>
      <c r="P231" s="238">
        <f>+VLOOKUP($E231,[2]Primary_nrj!$1:$1048576,P$2,FALSE)</f>
        <v>3.7207681469999998</v>
      </c>
      <c r="Q231" s="238">
        <f>+VLOOKUP($E231,[2]Primary_nrj!$1:$1048576,Q$2,FALSE)</f>
        <v>3.7442085270000001</v>
      </c>
      <c r="R231" s="238">
        <f>+VLOOKUP($E231,[2]Primary_nrj!$1:$1048576,R$2,FALSE)</f>
        <v>3.768089341</v>
      </c>
      <c r="S231" s="238">
        <f>+VLOOKUP($E231,[2]Primary_nrj!$1:$1048576,S$2,FALSE)</f>
        <v>3.7923038980000001</v>
      </c>
      <c r="T231" s="238">
        <f>+VLOOKUP($E231,[2]Primary_nrj!$1:$1048576,T$2,FALSE)</f>
        <v>3.8167141340000001</v>
      </c>
      <c r="U231" s="238">
        <f>+VLOOKUP($E231,[2]Primary_nrj!$1:$1048576,U$2,FALSE)</f>
        <v>3.8411589830000001</v>
      </c>
      <c r="V231" s="238">
        <f>+VLOOKUP($E231,[2]Primary_nrj!$1:$1048576,V$2,FALSE)</f>
        <v>3.8653617809999998</v>
      </c>
      <c r="W231" s="238">
        <f>+VLOOKUP($E231,[2]Primary_nrj!$1:$1048576,W$2,FALSE)</f>
        <v>3.8891416319999998</v>
      </c>
      <c r="X231" s="238">
        <f>+VLOOKUP($E231,[2]Primary_nrj!$1:$1048576,X$2,FALSE)</f>
        <v>3.9125864369999999</v>
      </c>
      <c r="Y231" s="238">
        <f>+VLOOKUP($E231,[2]Primary_nrj!$1:$1048576,Y$2,FALSE)</f>
        <v>3.9358578689999999</v>
      </c>
      <c r="Z231" s="238">
        <f>+VLOOKUP($E231,[2]Primary_nrj!$1:$1048576,Z$2,FALSE)</f>
        <v>3.9591250910000002</v>
      </c>
      <c r="AA231" s="238">
        <f>+VLOOKUP($E231,[2]Primary_nrj!$1:$1048576,AA$2,FALSE)</f>
        <v>3.982544801</v>
      </c>
      <c r="AB231" s="238">
        <f>+VLOOKUP($E231,[2]Primary_nrj!$1:$1048576,AB$2,FALSE)</f>
        <v>4.0062583570000001</v>
      </c>
      <c r="AC231" s="238">
        <f>+VLOOKUP($E231,[2]Primary_nrj!$1:$1048576,AC$2,FALSE)</f>
        <v>4.0303946960000001</v>
      </c>
      <c r="AD231" s="238">
        <f>+VLOOKUP($E231,[2]Primary_nrj!$1:$1048576,AD$2,FALSE)</f>
        <v>4.0550745780000002</v>
      </c>
      <c r="AE231" s="238">
        <f>+VLOOKUP($E231,[2]Primary_nrj!$1:$1048576,AE$2,FALSE)</f>
        <v>4.0804145219999999</v>
      </c>
      <c r="AF231" s="238">
        <f>+VLOOKUP($E231,[2]Primary_nrj!$1:$1048576,AF$2,FALSE)</f>
        <v>4.1065298950000004</v>
      </c>
      <c r="AG231" s="238">
        <f>+VLOOKUP($E231,[2]Primary_nrj!$1:$1048576,AG$2,FALSE)</f>
        <v>4.1335370859999996</v>
      </c>
      <c r="AH231" s="238">
        <f>+VLOOKUP($E231,[2]Primary_nrj!$1:$1048576,AH$2,FALSE)</f>
        <v>4.1615548020000004</v>
      </c>
      <c r="AI231" s="238">
        <f>+VLOOKUP($E231,[2]Primary_nrj!$1:$1048576,AI$2,FALSE)</f>
        <v>4.1907045930000004</v>
      </c>
      <c r="AJ231" s="238">
        <f>+VLOOKUP($E231,[2]Primary_nrj!$1:$1048576,AJ$2,FALSE)</f>
        <v>4.2211106730000001</v>
      </c>
      <c r="AK231" s="238">
        <f>+VLOOKUP($E231,[2]Primary_nrj!$1:$1048576,AK$2,FALSE)</f>
        <v>4.2528990970000002</v>
      </c>
      <c r="AL231" s="238">
        <f>+VLOOKUP($E231,[2]Primary_nrj!$1:$1048576,AL$2,FALSE)</f>
        <v>4.2861963550000004</v>
      </c>
      <c r="AM231" s="238">
        <f>+VLOOKUP($E231,[2]Primary_nrj!$1:$1048576,AM$2,FALSE)</f>
        <v>4.321127422</v>
      </c>
      <c r="AN231" s="238">
        <f>+VLOOKUP($E231,[2]Primary_nrj!$1:$1048576,AN$2,FALSE)</f>
        <v>4.357813342</v>
      </c>
      <c r="AO231" s="238">
        <f>+VLOOKUP($E231,[2]Primary_nrj!$1:$1048576,AO$2,FALSE)</f>
        <v>4.3963684189999999</v>
      </c>
    </row>
    <row r="232" spans="1:43" ht="15" customHeight="1" x14ac:dyDescent="0.25">
      <c r="A232" s="539"/>
      <c r="B232" s="534"/>
      <c r="C232" s="232"/>
      <c r="D232" s="242" t="s">
        <v>284</v>
      </c>
      <c r="E232" s="237" t="s">
        <v>355</v>
      </c>
      <c r="F232" s="238">
        <f>+VLOOKUP($E232,[2]Primary_nrj!$1:$1048576,F$2,FALSE)</f>
        <v>9.7845417399999995E-2</v>
      </c>
      <c r="G232" s="238">
        <f>+VLOOKUP($E232,[2]Primary_nrj!$1:$1048576,G$2,FALSE)</f>
        <v>9.8588281599999994E-2</v>
      </c>
      <c r="H232" s="238">
        <f>+VLOOKUP($E232,[2]Primary_nrj!$1:$1048576,H$2,FALSE)</f>
        <v>9.9174975900000004E-2</v>
      </c>
      <c r="I232" s="238">
        <f>+VLOOKUP($E232,[2]Primary_nrj!$1:$1048576,I$2,FALSE)</f>
        <v>9.9719551200000006E-2</v>
      </c>
      <c r="J232" s="238">
        <f>+VLOOKUP($E232,[2]Primary_nrj!$1:$1048576,J$2,FALSE)</f>
        <v>0.1002704298</v>
      </c>
      <c r="K232" s="238">
        <f>+VLOOKUP($E232,[2]Primary_nrj!$1:$1048576,K$2,FALSE)</f>
        <v>0.1008432673</v>
      </c>
      <c r="L232" s="238">
        <f>+VLOOKUP($E232,[2]Primary_nrj!$1:$1048576,L$2,FALSE)</f>
        <v>0.101433686</v>
      </c>
      <c r="M232" s="238">
        <f>+VLOOKUP($E232,[2]Primary_nrj!$1:$1048576,M$2,FALSE)</f>
        <v>0.1020345449</v>
      </c>
      <c r="N232" s="238">
        <f>+VLOOKUP($E232,[2]Primary_nrj!$1:$1048576,N$2,FALSE)</f>
        <v>0.1026468688</v>
      </c>
      <c r="O232" s="238">
        <f>+VLOOKUP($E232,[2]Primary_nrj!$1:$1048576,O$2,FALSE)</f>
        <v>0.1032727571</v>
      </c>
      <c r="P232" s="238">
        <f>+VLOOKUP($E232,[2]Primary_nrj!$1:$1048576,P$2,FALSE)</f>
        <v>0.10391325110000001</v>
      </c>
      <c r="Q232" s="238">
        <f>+VLOOKUP($E232,[2]Primary_nrj!$1:$1048576,Q$2,FALSE)</f>
        <v>0.1045678917</v>
      </c>
      <c r="R232" s="238">
        <f>+VLOOKUP($E232,[2]Primary_nrj!$1:$1048576,R$2,FALSE)</f>
        <v>0.1052348328</v>
      </c>
      <c r="S232" s="238">
        <f>+VLOOKUP($E232,[2]Primary_nrj!$1:$1048576,S$2,FALSE)</f>
        <v>0.10591109460000001</v>
      </c>
      <c r="T232" s="238">
        <f>+VLOOKUP($E232,[2]Primary_nrj!$1:$1048576,T$2,FALSE)</f>
        <v>0.1065928213</v>
      </c>
      <c r="U232" s="238">
        <f>+VLOOKUP($E232,[2]Primary_nrj!$1:$1048576,U$2,FALSE)</f>
        <v>0.1072755146</v>
      </c>
      <c r="V232" s="238">
        <f>+VLOOKUP($E232,[2]Primary_nrj!$1:$1048576,V$2,FALSE)</f>
        <v>0.10795144800000001</v>
      </c>
      <c r="W232" s="238">
        <f>+VLOOKUP($E232,[2]Primary_nrj!$1:$1048576,W$2,FALSE)</f>
        <v>0.1086155694</v>
      </c>
      <c r="X232" s="238">
        <f>+VLOOKUP($E232,[2]Primary_nrj!$1:$1048576,X$2,FALSE)</f>
        <v>0.10927033360000001</v>
      </c>
      <c r="Y232" s="238">
        <f>+VLOOKUP($E232,[2]Primary_nrj!$1:$1048576,Y$2,FALSE)</f>
        <v>0.1099202559</v>
      </c>
      <c r="Z232" s="238">
        <f>+VLOOKUP($E232,[2]Primary_nrj!$1:$1048576,Z$2,FALSE)</f>
        <v>0.11057006060000001</v>
      </c>
      <c r="AA232" s="238">
        <f>+VLOOKUP($E232,[2]Primary_nrj!$1:$1048576,AA$2,FALSE)</f>
        <v>0.11122412399999999</v>
      </c>
      <c r="AB232" s="238">
        <f>+VLOOKUP($E232,[2]Primary_nrj!$1:$1048576,AB$2,FALSE)</f>
        <v>0.11188639390000001</v>
      </c>
      <c r="AC232" s="238">
        <f>+VLOOKUP($E232,[2]Primary_nrj!$1:$1048576,AC$2,FALSE)</f>
        <v>0.11256047130000001</v>
      </c>
      <c r="AD232" s="238">
        <f>+VLOOKUP($E232,[2]Primary_nrj!$1:$1048576,AD$2,FALSE)</f>
        <v>0.1132497286</v>
      </c>
      <c r="AE232" s="238">
        <f>+VLOOKUP($E232,[2]Primary_nrj!$1:$1048576,AE$2,FALSE)</f>
        <v>0.1139574201</v>
      </c>
      <c r="AF232" s="238">
        <f>+VLOOKUP($E232,[2]Primary_nrj!$1:$1048576,AF$2,FALSE)</f>
        <v>0.1146867677</v>
      </c>
      <c r="AG232" s="238">
        <f>+VLOOKUP($E232,[2]Primary_nrj!$1:$1048576,AG$2,FALSE)</f>
        <v>0.1154410219</v>
      </c>
      <c r="AH232" s="238">
        <f>+VLOOKUP($E232,[2]Primary_nrj!$1:$1048576,AH$2,FALSE)</f>
        <v>0.1162234979</v>
      </c>
      <c r="AI232" s="238">
        <f>+VLOOKUP($E232,[2]Primary_nrj!$1:$1048576,AI$2,FALSE)</f>
        <v>0.1170375905</v>
      </c>
      <c r="AJ232" s="238">
        <f>+VLOOKUP($E232,[2]Primary_nrj!$1:$1048576,AJ$2,FALSE)</f>
        <v>0.1178867685</v>
      </c>
      <c r="AK232" s="238">
        <f>+VLOOKUP($E232,[2]Primary_nrj!$1:$1048576,AK$2,FALSE)</f>
        <v>0.11877455250000001</v>
      </c>
      <c r="AL232" s="238">
        <f>+VLOOKUP($E232,[2]Primary_nrj!$1:$1048576,AL$2,FALSE)</f>
        <v>0.1197044751</v>
      </c>
      <c r="AM232" s="238">
        <f>+VLOOKUP($E232,[2]Primary_nrj!$1:$1048576,AM$2,FALSE)</f>
        <v>0.1206800265</v>
      </c>
      <c r="AN232" s="238">
        <f>+VLOOKUP($E232,[2]Primary_nrj!$1:$1048576,AN$2,FALSE)</f>
        <v>0.12170458739999999</v>
      </c>
      <c r="AO232" s="238">
        <f>+VLOOKUP($E232,[2]Primary_nrj!$1:$1048576,AO$2,FALSE)</f>
        <v>0.12278134979999999</v>
      </c>
    </row>
    <row r="233" spans="1:43" s="21" customFormat="1" ht="15" customHeight="1" x14ac:dyDescent="0.25">
      <c r="A233" s="539"/>
      <c r="B233" s="534"/>
      <c r="C233" s="232" t="s">
        <v>286</v>
      </c>
      <c r="D233" s="241"/>
      <c r="E233" s="235" t="s">
        <v>356</v>
      </c>
      <c r="F233" s="240">
        <f>+VLOOKUP($E233,[2]Primary_nrj!$1:$1048576,F$2,FALSE)</f>
        <v>5.7094259999999997</v>
      </c>
      <c r="G233" s="240">
        <f>+VLOOKUP($E233,[2]Primary_nrj!$1:$1048576,G$2,FALSE)</f>
        <v>5.7722436630000002</v>
      </c>
      <c r="H233" s="240">
        <f>+VLOOKUP($E233,[2]Primary_nrj!$1:$1048576,H$2,FALSE)</f>
        <v>5.8322895360000002</v>
      </c>
      <c r="I233" s="240">
        <f>+VLOOKUP($E233,[2]Primary_nrj!$1:$1048576,I$2,FALSE)</f>
        <v>5.8903485379999996</v>
      </c>
      <c r="J233" s="240">
        <f>+VLOOKUP($E233,[2]Primary_nrj!$1:$1048576,J$2,FALSE)</f>
        <v>5.9468911139999996</v>
      </c>
      <c r="K233" s="240">
        <f>+VLOOKUP($E233,[2]Primary_nrj!$1:$1048576,K$2,FALSE)</f>
        <v>6.0018206989999996</v>
      </c>
      <c r="L233" s="240">
        <f>+VLOOKUP($E233,[2]Primary_nrj!$1:$1048576,L$2,FALSE)</f>
        <v>6.0548594629999997</v>
      </c>
      <c r="M233" s="240">
        <f>+VLOOKUP($E233,[2]Primary_nrj!$1:$1048576,M$2,FALSE)</f>
        <v>6.10649262</v>
      </c>
      <c r="N233" s="240">
        <f>+VLOOKUP($E233,[2]Primary_nrj!$1:$1048576,N$2,FALSE)</f>
        <v>6.1577301499999999</v>
      </c>
      <c r="O233" s="240">
        <f>+VLOOKUP($E233,[2]Primary_nrj!$1:$1048576,O$2,FALSE)</f>
        <v>6.209128422</v>
      </c>
      <c r="P233" s="240">
        <f>+VLOOKUP($E233,[2]Primary_nrj!$1:$1048576,P$2,FALSE)</f>
        <v>6.2606826529999999</v>
      </c>
      <c r="Q233" s="240">
        <f>+VLOOKUP($E233,[2]Primary_nrj!$1:$1048576,Q$2,FALSE)</f>
        <v>6.3119623469999997</v>
      </c>
      <c r="R233" s="240">
        <f>+VLOOKUP($E233,[2]Primary_nrj!$1:$1048576,R$2,FALSE)</f>
        <v>6.3622753339999996</v>
      </c>
      <c r="S233" s="240">
        <f>+VLOOKUP($E233,[2]Primary_nrj!$1:$1048576,S$2,FALSE)</f>
        <v>6.4107988069999999</v>
      </c>
      <c r="T233" s="240">
        <f>+VLOOKUP($E233,[2]Primary_nrj!$1:$1048576,T$2,FALSE)</f>
        <v>6.456670914</v>
      </c>
      <c r="U233" s="240">
        <f>+VLOOKUP($E233,[2]Primary_nrj!$1:$1048576,U$2,FALSE)</f>
        <v>6.4990524140000003</v>
      </c>
      <c r="V233" s="240">
        <f>+VLOOKUP($E233,[2]Primary_nrj!$1:$1048576,V$2,FALSE)</f>
        <v>6.5373896870000001</v>
      </c>
      <c r="W233" s="240">
        <f>+VLOOKUP($E233,[2]Primary_nrj!$1:$1048576,W$2,FALSE)</f>
        <v>6.572054831</v>
      </c>
      <c r="X233" s="240">
        <f>+VLOOKUP($E233,[2]Primary_nrj!$1:$1048576,X$2,FALSE)</f>
        <v>6.6041257499999997</v>
      </c>
      <c r="Y233" s="240">
        <f>+VLOOKUP($E233,[2]Primary_nrj!$1:$1048576,Y$2,FALSE)</f>
        <v>6.6345759590000002</v>
      </c>
      <c r="Z233" s="240">
        <f>+VLOOKUP($E233,[2]Primary_nrj!$1:$1048576,Z$2,FALSE)</f>
        <v>6.6640937080000002</v>
      </c>
      <c r="AA233" s="240">
        <f>+VLOOKUP($E233,[2]Primary_nrj!$1:$1048576,AA$2,FALSE)</f>
        <v>6.6931079919999998</v>
      </c>
      <c r="AB233" s="240">
        <f>+VLOOKUP($E233,[2]Primary_nrj!$1:$1048576,AB$2,FALSE)</f>
        <v>6.7218637360000004</v>
      </c>
      <c r="AC233" s="240">
        <f>+VLOOKUP($E233,[2]Primary_nrj!$1:$1048576,AC$2,FALSE)</f>
        <v>6.750491448</v>
      </c>
      <c r="AD233" s="240">
        <f>+VLOOKUP($E233,[2]Primary_nrj!$1:$1048576,AD$2,FALSE)</f>
        <v>6.7790575659999996</v>
      </c>
      <c r="AE233" s="240">
        <f>+VLOOKUP($E233,[2]Primary_nrj!$1:$1048576,AE$2,FALSE)</f>
        <v>6.8075964820000001</v>
      </c>
      <c r="AF233" s="240">
        <f>+VLOOKUP($E233,[2]Primary_nrj!$1:$1048576,AF$2,FALSE)</f>
        <v>6.8361290380000002</v>
      </c>
      <c r="AG233" s="240">
        <f>+VLOOKUP($E233,[2]Primary_nrj!$1:$1048576,AG$2,FALSE)</f>
        <v>6.8646722650000003</v>
      </c>
      <c r="AH233" s="240">
        <f>+VLOOKUP($E233,[2]Primary_nrj!$1:$1048576,AH$2,FALSE)</f>
        <v>6.8932439409999997</v>
      </c>
      <c r="AI233" s="240">
        <f>+VLOOKUP($E233,[2]Primary_nrj!$1:$1048576,AI$2,FALSE)</f>
        <v>6.9218643059999998</v>
      </c>
      <c r="AJ233" s="240">
        <f>+VLOOKUP($E233,[2]Primary_nrj!$1:$1048576,AJ$2,FALSE)</f>
        <v>6.9505563820000003</v>
      </c>
      <c r="AK233" s="240">
        <f>+VLOOKUP($E233,[2]Primary_nrj!$1:$1048576,AK$2,FALSE)</f>
        <v>6.9793456750000002</v>
      </c>
      <c r="AL233" s="240">
        <f>+VLOOKUP($E233,[2]Primary_nrj!$1:$1048576,AL$2,FALSE)</f>
        <v>7.0082596979999998</v>
      </c>
      <c r="AM233" s="240">
        <f>+VLOOKUP($E233,[2]Primary_nrj!$1:$1048576,AM$2,FALSE)</f>
        <v>7.0373274920000002</v>
      </c>
      <c r="AN233" s="240">
        <f>+VLOOKUP($E233,[2]Primary_nrj!$1:$1048576,AN$2,FALSE)</f>
        <v>7.0665792209999996</v>
      </c>
      <c r="AO233" s="240">
        <f>+VLOOKUP($E233,[2]Primary_nrj!$1:$1048576,AO$2,FALSE)</f>
        <v>7.0960458629999996</v>
      </c>
    </row>
    <row r="234" spans="1:43" s="239" customFormat="1" ht="15" customHeight="1" x14ac:dyDescent="0.25">
      <c r="A234" s="539"/>
      <c r="B234" s="534"/>
      <c r="C234" s="236"/>
      <c r="D234" s="242" t="s">
        <v>357</v>
      </c>
      <c r="E234" s="237" t="s">
        <v>358</v>
      </c>
      <c r="F234" s="238">
        <f>+VLOOKUP($E234,[2]Primary_nrj!$1:$1048576,F$2,FALSE)</f>
        <v>5.7094259999999997</v>
      </c>
      <c r="G234" s="238">
        <f>+VLOOKUP($E234,[2]Primary_nrj!$1:$1048576,G$2,FALSE)</f>
        <v>5.7722436630000002</v>
      </c>
      <c r="H234" s="238">
        <f>+VLOOKUP($E234,[2]Primary_nrj!$1:$1048576,H$2,FALSE)</f>
        <v>5.8322895360000002</v>
      </c>
      <c r="I234" s="238">
        <f>+VLOOKUP($E234,[2]Primary_nrj!$1:$1048576,I$2,FALSE)</f>
        <v>5.8903485379999996</v>
      </c>
      <c r="J234" s="238">
        <f>+VLOOKUP($E234,[2]Primary_nrj!$1:$1048576,J$2,FALSE)</f>
        <v>5.9468911139999996</v>
      </c>
      <c r="K234" s="238">
        <f>+VLOOKUP($E234,[2]Primary_nrj!$1:$1048576,K$2,FALSE)</f>
        <v>6.0018206989999996</v>
      </c>
      <c r="L234" s="238">
        <f>+VLOOKUP($E234,[2]Primary_nrj!$1:$1048576,L$2,FALSE)</f>
        <v>6.0548594629999997</v>
      </c>
      <c r="M234" s="238">
        <f>+VLOOKUP($E234,[2]Primary_nrj!$1:$1048576,M$2,FALSE)</f>
        <v>6.10649262</v>
      </c>
      <c r="N234" s="238">
        <f>+VLOOKUP($E234,[2]Primary_nrj!$1:$1048576,N$2,FALSE)</f>
        <v>6.1577301499999999</v>
      </c>
      <c r="O234" s="238">
        <f>+VLOOKUP($E234,[2]Primary_nrj!$1:$1048576,O$2,FALSE)</f>
        <v>6.209128422</v>
      </c>
      <c r="P234" s="238">
        <f>+VLOOKUP($E234,[2]Primary_nrj!$1:$1048576,P$2,FALSE)</f>
        <v>6.2606826529999999</v>
      </c>
      <c r="Q234" s="238">
        <f>+VLOOKUP($E234,[2]Primary_nrj!$1:$1048576,Q$2,FALSE)</f>
        <v>6.3119623469999997</v>
      </c>
      <c r="R234" s="238">
        <f>+VLOOKUP($E234,[2]Primary_nrj!$1:$1048576,R$2,FALSE)</f>
        <v>6.3622753339999996</v>
      </c>
      <c r="S234" s="238">
        <f>+VLOOKUP($E234,[2]Primary_nrj!$1:$1048576,S$2,FALSE)</f>
        <v>6.4107988069999999</v>
      </c>
      <c r="T234" s="238">
        <f>+VLOOKUP($E234,[2]Primary_nrj!$1:$1048576,T$2,FALSE)</f>
        <v>6.456670914</v>
      </c>
      <c r="U234" s="238">
        <f>+VLOOKUP($E234,[2]Primary_nrj!$1:$1048576,U$2,FALSE)</f>
        <v>6.4990524140000003</v>
      </c>
      <c r="V234" s="238">
        <f>+VLOOKUP($E234,[2]Primary_nrj!$1:$1048576,V$2,FALSE)</f>
        <v>6.5373896870000001</v>
      </c>
      <c r="W234" s="238">
        <f>+VLOOKUP($E234,[2]Primary_nrj!$1:$1048576,W$2,FALSE)</f>
        <v>6.572054831</v>
      </c>
      <c r="X234" s="238">
        <f>+VLOOKUP($E234,[2]Primary_nrj!$1:$1048576,X$2,FALSE)</f>
        <v>6.6041257499999997</v>
      </c>
      <c r="Y234" s="238">
        <f>+VLOOKUP($E234,[2]Primary_nrj!$1:$1048576,Y$2,FALSE)</f>
        <v>6.6345759590000002</v>
      </c>
      <c r="Z234" s="238">
        <f>+VLOOKUP($E234,[2]Primary_nrj!$1:$1048576,Z$2,FALSE)</f>
        <v>6.6640937080000002</v>
      </c>
      <c r="AA234" s="238">
        <f>+VLOOKUP($E234,[2]Primary_nrj!$1:$1048576,AA$2,FALSE)</f>
        <v>6.6931079919999998</v>
      </c>
      <c r="AB234" s="238">
        <f>+VLOOKUP($E234,[2]Primary_nrj!$1:$1048576,AB$2,FALSE)</f>
        <v>6.7218637360000004</v>
      </c>
      <c r="AC234" s="238">
        <f>+VLOOKUP($E234,[2]Primary_nrj!$1:$1048576,AC$2,FALSE)</f>
        <v>6.750491448</v>
      </c>
      <c r="AD234" s="238">
        <f>+VLOOKUP($E234,[2]Primary_nrj!$1:$1048576,AD$2,FALSE)</f>
        <v>6.7790575659999996</v>
      </c>
      <c r="AE234" s="238">
        <f>+VLOOKUP($E234,[2]Primary_nrj!$1:$1048576,AE$2,FALSE)</f>
        <v>6.8075964820000001</v>
      </c>
      <c r="AF234" s="238">
        <f>+VLOOKUP($E234,[2]Primary_nrj!$1:$1048576,AF$2,FALSE)</f>
        <v>6.8361290380000002</v>
      </c>
      <c r="AG234" s="238">
        <f>+VLOOKUP($E234,[2]Primary_nrj!$1:$1048576,AG$2,FALSE)</f>
        <v>6.8646722650000003</v>
      </c>
      <c r="AH234" s="238">
        <f>+VLOOKUP($E234,[2]Primary_nrj!$1:$1048576,AH$2,FALSE)</f>
        <v>6.8932439409999997</v>
      </c>
      <c r="AI234" s="238">
        <f>+VLOOKUP($E234,[2]Primary_nrj!$1:$1048576,AI$2,FALSE)</f>
        <v>6.9218643059999998</v>
      </c>
      <c r="AJ234" s="238">
        <f>+VLOOKUP($E234,[2]Primary_nrj!$1:$1048576,AJ$2,FALSE)</f>
        <v>6.9505563820000003</v>
      </c>
      <c r="AK234" s="238">
        <f>+VLOOKUP($E234,[2]Primary_nrj!$1:$1048576,AK$2,FALSE)</f>
        <v>6.9793456750000002</v>
      </c>
      <c r="AL234" s="238">
        <f>+VLOOKUP($E234,[2]Primary_nrj!$1:$1048576,AL$2,FALSE)</f>
        <v>7.0082596979999998</v>
      </c>
      <c r="AM234" s="238">
        <f>+VLOOKUP($E234,[2]Primary_nrj!$1:$1048576,AM$2,FALSE)</f>
        <v>7.0373274920000002</v>
      </c>
      <c r="AN234" s="238">
        <f>+VLOOKUP($E234,[2]Primary_nrj!$1:$1048576,AN$2,FALSE)</f>
        <v>7.0665792209999996</v>
      </c>
      <c r="AO234" s="238">
        <f>+VLOOKUP($E234,[2]Primary_nrj!$1:$1048576,AO$2,FALSE)</f>
        <v>7.0960458629999996</v>
      </c>
      <c r="AP234"/>
      <c r="AQ234"/>
    </row>
    <row r="235" spans="1:43" s="21" customFormat="1" ht="15" customHeight="1" x14ac:dyDescent="0.25">
      <c r="A235" s="539"/>
      <c r="B235" s="534"/>
      <c r="C235" s="232" t="s">
        <v>288</v>
      </c>
      <c r="D235" s="241"/>
      <c r="E235" s="235" t="s">
        <v>359</v>
      </c>
      <c r="F235" s="240">
        <f>+VLOOKUP($E235,[2]Primary_nrj!$1:$1048576,F$2,FALSE)</f>
        <v>11.178419</v>
      </c>
      <c r="G235" s="240">
        <f>+VLOOKUP($E235,[2]Primary_nrj!$1:$1048576,G$2,FALSE)</f>
        <v>11.20789166</v>
      </c>
      <c r="H235" s="240">
        <f>+VLOOKUP($E235,[2]Primary_nrj!$1:$1048576,H$2,FALSE)</f>
        <v>11.19704415</v>
      </c>
      <c r="I235" s="240">
        <f>+VLOOKUP($E235,[2]Primary_nrj!$1:$1048576,I$2,FALSE)</f>
        <v>11.17113112</v>
      </c>
      <c r="J235" s="240">
        <f>+VLOOKUP($E235,[2]Primary_nrj!$1:$1048576,J$2,FALSE)</f>
        <v>11.13892981</v>
      </c>
      <c r="K235" s="240">
        <f>+VLOOKUP($E235,[2]Primary_nrj!$1:$1048576,K$2,FALSE)</f>
        <v>11.10200375</v>
      </c>
      <c r="L235" s="240">
        <f>+VLOOKUP($E235,[2]Primary_nrj!$1:$1048576,L$2,FALSE)</f>
        <v>11.064522289999999</v>
      </c>
      <c r="M235" s="240">
        <f>+VLOOKUP($E235,[2]Primary_nrj!$1:$1048576,M$2,FALSE)</f>
        <v>11.031690940000001</v>
      </c>
      <c r="N235" s="240">
        <f>+VLOOKUP($E235,[2]Primary_nrj!$1:$1048576,N$2,FALSE)</f>
        <v>11.00416164</v>
      </c>
      <c r="O235" s="240">
        <f>+VLOOKUP($E235,[2]Primary_nrj!$1:$1048576,O$2,FALSE)</f>
        <v>10.980625699999999</v>
      </c>
      <c r="P235" s="240">
        <f>+VLOOKUP($E235,[2]Primary_nrj!$1:$1048576,P$2,FALSE)</f>
        <v>10.95904423</v>
      </c>
      <c r="Q235" s="240">
        <f>+VLOOKUP($E235,[2]Primary_nrj!$1:$1048576,Q$2,FALSE)</f>
        <v>10.93723612</v>
      </c>
      <c r="R235" s="240">
        <f>+VLOOKUP($E235,[2]Primary_nrj!$1:$1048576,R$2,FALSE)</f>
        <v>10.913170279999999</v>
      </c>
      <c r="S235" s="240">
        <f>+VLOOKUP($E235,[2]Primary_nrj!$1:$1048576,S$2,FALSE)</f>
        <v>10.885122519999999</v>
      </c>
      <c r="T235" s="240">
        <f>+VLOOKUP($E235,[2]Primary_nrj!$1:$1048576,T$2,FALSE)</f>
        <v>10.85176499</v>
      </c>
      <c r="U235" s="240">
        <f>+VLOOKUP($E235,[2]Primary_nrj!$1:$1048576,U$2,FALSE)</f>
        <v>10.81221266</v>
      </c>
      <c r="V235" s="240">
        <f>+VLOOKUP($E235,[2]Primary_nrj!$1:$1048576,V$2,FALSE)</f>
        <v>10.768600810000001</v>
      </c>
      <c r="W235" s="240">
        <f>+VLOOKUP($E235,[2]Primary_nrj!$1:$1048576,W$2,FALSE)</f>
        <v>10.72464533</v>
      </c>
      <c r="X235" s="240">
        <f>+VLOOKUP($E235,[2]Primary_nrj!$1:$1048576,X$2,FALSE)</f>
        <v>10.68226392</v>
      </c>
      <c r="Y235" s="240">
        <f>+VLOOKUP($E235,[2]Primary_nrj!$1:$1048576,Y$2,FALSE)</f>
        <v>10.642407990000001</v>
      </c>
      <c r="Z235" s="240">
        <f>+VLOOKUP($E235,[2]Primary_nrj!$1:$1048576,Z$2,FALSE)</f>
        <v>10.605517880000001</v>
      </c>
      <c r="AA235" s="240">
        <f>+VLOOKUP($E235,[2]Primary_nrj!$1:$1048576,AA$2,FALSE)</f>
        <v>10.5717701</v>
      </c>
      <c r="AB235" s="240">
        <f>+VLOOKUP($E235,[2]Primary_nrj!$1:$1048576,AB$2,FALSE)</f>
        <v>10.54120941</v>
      </c>
      <c r="AC235" s="240">
        <f>+VLOOKUP($E235,[2]Primary_nrj!$1:$1048576,AC$2,FALSE)</f>
        <v>10.513818799999999</v>
      </c>
      <c r="AD235" s="240">
        <f>+VLOOKUP($E235,[2]Primary_nrj!$1:$1048576,AD$2,FALSE)</f>
        <v>10.48955613</v>
      </c>
      <c r="AE235" s="240">
        <f>+VLOOKUP($E235,[2]Primary_nrj!$1:$1048576,AE$2,FALSE)</f>
        <v>10.468373339999999</v>
      </c>
      <c r="AF235" s="240">
        <f>+VLOOKUP($E235,[2]Primary_nrj!$1:$1048576,AF$2,FALSE)</f>
        <v>10.45022629</v>
      </c>
      <c r="AG235" s="240">
        <f>+VLOOKUP($E235,[2]Primary_nrj!$1:$1048576,AG$2,FALSE)</f>
        <v>10.435079549999999</v>
      </c>
      <c r="AH235" s="240">
        <f>+VLOOKUP($E235,[2]Primary_nrj!$1:$1048576,AH$2,FALSE)</f>
        <v>10.422908380000001</v>
      </c>
      <c r="AI235" s="240">
        <f>+VLOOKUP($E235,[2]Primary_nrj!$1:$1048576,AI$2,FALSE)</f>
        <v>10.41369924</v>
      </c>
      <c r="AJ235" s="240">
        <f>+VLOOKUP($E235,[2]Primary_nrj!$1:$1048576,AJ$2,FALSE)</f>
        <v>10.40744922</v>
      </c>
      <c r="AK235" s="240">
        <f>+VLOOKUP($E235,[2]Primary_nrj!$1:$1048576,AK$2,FALSE)</f>
        <v>10.40416493</v>
      </c>
      <c r="AL235" s="240">
        <f>+VLOOKUP($E235,[2]Primary_nrj!$1:$1048576,AL$2,FALSE)</f>
        <v>10.403860849999999</v>
      </c>
      <c r="AM235" s="240">
        <f>+VLOOKUP($E235,[2]Primary_nrj!$1:$1048576,AM$2,FALSE)</f>
        <v>10.40655748</v>
      </c>
      <c r="AN235" s="240">
        <f>+VLOOKUP($E235,[2]Primary_nrj!$1:$1048576,AN$2,FALSE)</f>
        <v>10.41227898</v>
      </c>
      <c r="AO235" s="240">
        <f>+VLOOKUP($E235,[2]Primary_nrj!$1:$1048576,AO$2,FALSE)</f>
        <v>10.42105078</v>
      </c>
    </row>
    <row r="236" spans="1:43" s="239" customFormat="1" ht="15" customHeight="1" x14ac:dyDescent="0.25">
      <c r="A236" s="539"/>
      <c r="B236" s="534"/>
      <c r="C236" s="236"/>
      <c r="D236" s="242"/>
      <c r="E236" s="237" t="s">
        <v>360</v>
      </c>
      <c r="F236" s="238">
        <f>+VLOOKUP($E236,[2]Primary_nrj!$1:$1048576,F$2,FALSE)</f>
        <v>9.9498250000000006</v>
      </c>
      <c r="G236" s="238">
        <f>+VLOOKUP($E236,[2]Primary_nrj!$1:$1048576,G$2,FALSE)</f>
        <v>9.9760583890000003</v>
      </c>
      <c r="H236" s="238">
        <f>+VLOOKUP($E236,[2]Primary_nrj!$1:$1048576,H$2,FALSE)</f>
        <v>9.9664031049999995</v>
      </c>
      <c r="I236" s="238">
        <f>+VLOOKUP($E236,[2]Primary_nrj!$1:$1048576,I$2,FALSE)</f>
        <v>9.9433381129999994</v>
      </c>
      <c r="J236" s="238">
        <f>+VLOOKUP($E236,[2]Primary_nrj!$1:$1048576,J$2,FALSE)</f>
        <v>9.9146759769999999</v>
      </c>
      <c r="K236" s="238">
        <f>+VLOOKUP($E236,[2]Primary_nrj!$1:$1048576,K$2,FALSE)</f>
        <v>9.8818083699999999</v>
      </c>
      <c r="L236" s="238">
        <f>+VLOOKUP($E236,[2]Primary_nrj!$1:$1048576,L$2,FALSE)</f>
        <v>9.8484464139999996</v>
      </c>
      <c r="M236" s="238">
        <f>+VLOOKUP($E236,[2]Primary_nrj!$1:$1048576,M$2,FALSE)</f>
        <v>9.8192234749999994</v>
      </c>
      <c r="N236" s="238">
        <f>+VLOOKUP($E236,[2]Primary_nrj!$1:$1048576,N$2,FALSE)</f>
        <v>9.7947198639999993</v>
      </c>
      <c r="O236" s="238">
        <f>+VLOOKUP($E236,[2]Primary_nrj!$1:$1048576,O$2,FALSE)</f>
        <v>9.7737707010000001</v>
      </c>
      <c r="P236" s="238">
        <f>+VLOOKUP($E236,[2]Primary_nrj!$1:$1048576,P$2,FALSE)</f>
        <v>9.7545611999999995</v>
      </c>
      <c r="Q236" s="238">
        <f>+VLOOKUP($E236,[2]Primary_nrj!$1:$1048576,Q$2,FALSE)</f>
        <v>9.7351499710000002</v>
      </c>
      <c r="R236" s="238">
        <f>+VLOOKUP($E236,[2]Primary_nrj!$1:$1048576,R$2,FALSE)</f>
        <v>9.7137291480000005</v>
      </c>
      <c r="S236" s="238">
        <f>+VLOOKUP($E236,[2]Primary_nrj!$1:$1048576,S$2,FALSE)</f>
        <v>9.688764054</v>
      </c>
      <c r="T236" s="238">
        <f>+VLOOKUP($E236,[2]Primary_nrj!$1:$1048576,T$2,FALSE)</f>
        <v>9.6590727699999999</v>
      </c>
      <c r="U236" s="238">
        <f>+VLOOKUP($E236,[2]Primary_nrj!$1:$1048576,U$2,FALSE)</f>
        <v>9.6238675459999996</v>
      </c>
      <c r="V236" s="238">
        <f>+VLOOKUP($E236,[2]Primary_nrj!$1:$1048576,V$2,FALSE)</f>
        <v>9.5850489769999996</v>
      </c>
      <c r="W236" s="238">
        <f>+VLOOKUP($E236,[2]Primary_nrj!$1:$1048576,W$2,FALSE)</f>
        <v>9.5459245419999998</v>
      </c>
      <c r="X236" s="238">
        <f>+VLOOKUP($E236,[2]Primary_nrj!$1:$1048576,X$2,FALSE)</f>
        <v>9.5082011679999994</v>
      </c>
      <c r="Y236" s="238">
        <f>+VLOOKUP($E236,[2]Primary_nrj!$1:$1048576,Y$2,FALSE)</f>
        <v>9.4727257100000006</v>
      </c>
      <c r="Z236" s="238">
        <f>+VLOOKUP($E236,[2]Primary_nrj!$1:$1048576,Z$2,FALSE)</f>
        <v>9.4398901110000004</v>
      </c>
      <c r="AA236" s="238">
        <f>+VLOOKUP($E236,[2]Primary_nrj!$1:$1048576,AA$2,FALSE)</f>
        <v>9.4098514640000008</v>
      </c>
      <c r="AB236" s="238">
        <f>+VLOOKUP($E236,[2]Primary_nrj!$1:$1048576,AB$2,FALSE)</f>
        <v>9.382649636</v>
      </c>
      <c r="AC236" s="238">
        <f>+VLOOKUP($E236,[2]Primary_nrj!$1:$1048576,AC$2,FALSE)</f>
        <v>9.3582694610000008</v>
      </c>
      <c r="AD236" s="238">
        <f>+VLOOKUP($E236,[2]Primary_nrj!$1:$1048576,AD$2,FALSE)</f>
        <v>9.3366734420000004</v>
      </c>
      <c r="AE236" s="238">
        <f>+VLOOKUP($E236,[2]Primary_nrj!$1:$1048576,AE$2,FALSE)</f>
        <v>9.3178188049999999</v>
      </c>
      <c r="AF236" s="238">
        <f>+VLOOKUP($E236,[2]Primary_nrj!$1:$1048576,AF$2,FALSE)</f>
        <v>9.3016662579999991</v>
      </c>
      <c r="AG236" s="238">
        <f>+VLOOKUP($E236,[2]Primary_nrj!$1:$1048576,AG$2,FALSE)</f>
        <v>9.2881842540000008</v>
      </c>
      <c r="AH236" s="238">
        <f>+VLOOKUP($E236,[2]Primary_nrj!$1:$1048576,AH$2,FALSE)</f>
        <v>9.2773507930000001</v>
      </c>
      <c r="AI236" s="238">
        <f>+VLOOKUP($E236,[2]Primary_nrj!$1:$1048576,AI$2,FALSE)</f>
        <v>9.2691538090000005</v>
      </c>
      <c r="AJ236" s="238">
        <f>+VLOOKUP($E236,[2]Primary_nrj!$1:$1048576,AJ$2,FALSE)</f>
        <v>9.2635907169999996</v>
      </c>
      <c r="AK236" s="238">
        <f>+VLOOKUP($E236,[2]Primary_nrj!$1:$1048576,AK$2,FALSE)</f>
        <v>9.2606673879999999</v>
      </c>
      <c r="AL236" s="238">
        <f>+VLOOKUP($E236,[2]Primary_nrj!$1:$1048576,AL$2,FALSE)</f>
        <v>9.2603967360000006</v>
      </c>
      <c r="AM236" s="238">
        <f>+VLOOKUP($E236,[2]Primary_nrj!$1:$1048576,AM$2,FALSE)</f>
        <v>9.2627969790000009</v>
      </c>
      <c r="AN236" s="238">
        <f>+VLOOKUP($E236,[2]Primary_nrj!$1:$1048576,AN$2,FALSE)</f>
        <v>9.2678896430000002</v>
      </c>
      <c r="AO236" s="238">
        <f>+VLOOKUP($E236,[2]Primary_nrj!$1:$1048576,AO$2,FALSE)</f>
        <v>9.2756973570000003</v>
      </c>
      <c r="AP236"/>
      <c r="AQ236"/>
    </row>
    <row r="237" spans="1:43" s="239" customFormat="1" ht="15" customHeight="1" x14ac:dyDescent="0.25">
      <c r="A237" s="539"/>
      <c r="B237" s="534"/>
      <c r="C237" s="236"/>
      <c r="D237" s="242"/>
      <c r="E237" s="237" t="s">
        <v>361</v>
      </c>
      <c r="F237" s="238">
        <f>+VLOOKUP($E237,[2]Primary_nrj!$1:$1048576,F$2,FALSE)</f>
        <v>1.228594</v>
      </c>
      <c r="G237" s="238">
        <f>+VLOOKUP($E237,[2]Primary_nrj!$1:$1048576,G$2,FALSE)</f>
        <v>1.231833271</v>
      </c>
      <c r="H237" s="238">
        <f>+VLOOKUP($E237,[2]Primary_nrj!$1:$1048576,H$2,FALSE)</f>
        <v>1.230641047</v>
      </c>
      <c r="I237" s="238">
        <f>+VLOOKUP($E237,[2]Primary_nrj!$1:$1048576,I$2,FALSE)</f>
        <v>1.227793006</v>
      </c>
      <c r="J237" s="238">
        <f>+VLOOKUP($E237,[2]Primary_nrj!$1:$1048576,J$2,FALSE)</f>
        <v>1.2242538350000001</v>
      </c>
      <c r="K237" s="238">
        <f>+VLOOKUP($E237,[2]Primary_nrj!$1:$1048576,K$2,FALSE)</f>
        <v>1.2201953780000001</v>
      </c>
      <c r="L237" s="238">
        <f>+VLOOKUP($E237,[2]Primary_nrj!$1:$1048576,L$2,FALSE)</f>
        <v>1.2160758780000001</v>
      </c>
      <c r="M237" s="238">
        <f>+VLOOKUP($E237,[2]Primary_nrj!$1:$1048576,M$2,FALSE)</f>
        <v>1.2124674600000001</v>
      </c>
      <c r="N237" s="238">
        <f>+VLOOKUP($E237,[2]Primary_nrj!$1:$1048576,N$2,FALSE)</f>
        <v>1.2094417799999999</v>
      </c>
      <c r="O237" s="238">
        <f>+VLOOKUP($E237,[2]Primary_nrj!$1:$1048576,O$2,FALSE)</f>
        <v>1.2068549989999999</v>
      </c>
      <c r="P237" s="238">
        <f>+VLOOKUP($E237,[2]Primary_nrj!$1:$1048576,P$2,FALSE)</f>
        <v>1.20448303</v>
      </c>
      <c r="Q237" s="238">
        <f>+VLOOKUP($E237,[2]Primary_nrj!$1:$1048576,Q$2,FALSE)</f>
        <v>1.2020861519999999</v>
      </c>
      <c r="R237" s="238">
        <f>+VLOOKUP($E237,[2]Primary_nrj!$1:$1048576,R$2,FALSE)</f>
        <v>1.1994411309999999</v>
      </c>
      <c r="S237" s="238">
        <f>+VLOOKUP($E237,[2]Primary_nrj!$1:$1048576,S$2,FALSE)</f>
        <v>1.196358467</v>
      </c>
      <c r="T237" s="238">
        <f>+VLOOKUP($E237,[2]Primary_nrj!$1:$1048576,T$2,FALSE)</f>
        <v>1.1926922179999999</v>
      </c>
      <c r="U237" s="238">
        <f>+VLOOKUP($E237,[2]Primary_nrj!$1:$1048576,U$2,FALSE)</f>
        <v>1.1883451140000001</v>
      </c>
      <c r="V237" s="238">
        <f>+VLOOKUP($E237,[2]Primary_nrj!$1:$1048576,V$2,FALSE)</f>
        <v>1.1835518380000001</v>
      </c>
      <c r="W237" s="238">
        <f>+VLOOKUP($E237,[2]Primary_nrj!$1:$1048576,W$2,FALSE)</f>
        <v>1.1787207930000001</v>
      </c>
      <c r="X237" s="238">
        <f>+VLOOKUP($E237,[2]Primary_nrj!$1:$1048576,X$2,FALSE)</f>
        <v>1.17406275</v>
      </c>
      <c r="Y237" s="238">
        <f>+VLOOKUP($E237,[2]Primary_nrj!$1:$1048576,Y$2,FALSE)</f>
        <v>1.169682278</v>
      </c>
      <c r="Z237" s="238">
        <f>+VLOOKUP($E237,[2]Primary_nrj!$1:$1048576,Z$2,FALSE)</f>
        <v>1.1656277719999999</v>
      </c>
      <c r="AA237" s="238">
        <f>+VLOOKUP($E237,[2]Primary_nrj!$1:$1048576,AA$2,FALSE)</f>
        <v>1.1619186319999999</v>
      </c>
      <c r="AB237" s="238">
        <f>+VLOOKUP($E237,[2]Primary_nrj!$1:$1048576,AB$2,FALSE)</f>
        <v>1.1585597780000001</v>
      </c>
      <c r="AC237" s="238">
        <f>+VLOOKUP($E237,[2]Primary_nrj!$1:$1048576,AC$2,FALSE)</f>
        <v>1.1555493400000001</v>
      </c>
      <c r="AD237" s="238">
        <f>+VLOOKUP($E237,[2]Primary_nrj!$1:$1048576,AD$2,FALSE)</f>
        <v>1.1528826860000001</v>
      </c>
      <c r="AE237" s="238">
        <f>+VLOOKUP($E237,[2]Primary_nrj!$1:$1048576,AE$2,FALSE)</f>
        <v>1.1505545349999999</v>
      </c>
      <c r="AF237" s="238">
        <f>+VLOOKUP($E237,[2]Primary_nrj!$1:$1048576,AF$2,FALSE)</f>
        <v>1.148560035</v>
      </c>
      <c r="AG237" s="238">
        <f>+VLOOKUP($E237,[2]Primary_nrj!$1:$1048576,AG$2,FALSE)</f>
        <v>1.146895292</v>
      </c>
      <c r="AH237" s="238">
        <f>+VLOOKUP($E237,[2]Primary_nrj!$1:$1048576,AH$2,FALSE)</f>
        <v>1.1455575870000001</v>
      </c>
      <c r="AI237" s="238">
        <f>+VLOOKUP($E237,[2]Primary_nrj!$1:$1048576,AI$2,FALSE)</f>
        <v>1.1445454319999999</v>
      </c>
      <c r="AJ237" s="238">
        <f>+VLOOKUP($E237,[2]Primary_nrj!$1:$1048576,AJ$2,FALSE)</f>
        <v>1.143858507</v>
      </c>
      <c r="AK237" s="238">
        <f>+VLOOKUP($E237,[2]Primary_nrj!$1:$1048576,AK$2,FALSE)</f>
        <v>1.1434975380000001</v>
      </c>
      <c r="AL237" s="238">
        <f>+VLOOKUP($E237,[2]Primary_nrj!$1:$1048576,AL$2,FALSE)</f>
        <v>1.143464118</v>
      </c>
      <c r="AM237" s="238">
        <f>+VLOOKUP($E237,[2]Primary_nrj!$1:$1048576,AM$2,FALSE)</f>
        <v>1.1437604969999999</v>
      </c>
      <c r="AN237" s="238">
        <f>+VLOOKUP($E237,[2]Primary_nrj!$1:$1048576,AN$2,FALSE)</f>
        <v>1.144389334</v>
      </c>
      <c r="AO237" s="238">
        <f>+VLOOKUP($E237,[2]Primary_nrj!$1:$1048576,AO$2,FALSE)</f>
        <v>1.145353423</v>
      </c>
      <c r="AP237"/>
      <c r="AQ237"/>
    </row>
    <row r="238" spans="1:43" s="21" customFormat="1" ht="15" customHeight="1" x14ac:dyDescent="0.25">
      <c r="A238" s="539"/>
      <c r="B238" s="534"/>
      <c r="C238" s="232" t="s">
        <v>291</v>
      </c>
      <c r="D238" s="241"/>
      <c r="E238" s="235" t="s">
        <v>362</v>
      </c>
      <c r="F238" s="240">
        <f>+VLOOKUP($E238,[2]Primary_nrj!$1:$1048576,F$2,FALSE)</f>
        <v>13.853522</v>
      </c>
      <c r="G238" s="240">
        <f>+VLOOKUP($E238,[2]Primary_nrj!$1:$1048576,G$2,FALSE)</f>
        <v>13.9892843</v>
      </c>
      <c r="H238" s="240">
        <f>+VLOOKUP($E238,[2]Primary_nrj!$1:$1048576,H$2,FALSE)</f>
        <v>14.114901700000001</v>
      </c>
      <c r="I238" s="240">
        <f>+VLOOKUP($E238,[2]Primary_nrj!$1:$1048576,I$2,FALSE)</f>
        <v>14.237573060000001</v>
      </c>
      <c r="J238" s="240">
        <f>+VLOOKUP($E238,[2]Primary_nrj!$1:$1048576,J$2,FALSE)</f>
        <v>14.359112379999999</v>
      </c>
      <c r="K238" s="240">
        <f>+VLOOKUP($E238,[2]Primary_nrj!$1:$1048576,K$2,FALSE)</f>
        <v>14.47843379</v>
      </c>
      <c r="L238" s="240">
        <f>+VLOOKUP($E238,[2]Primary_nrj!$1:$1048576,L$2,FALSE)</f>
        <v>14.59571964</v>
      </c>
      <c r="M238" s="240">
        <f>+VLOOKUP($E238,[2]Primary_nrj!$1:$1048576,M$2,FALSE)</f>
        <v>14.71298941</v>
      </c>
      <c r="N238" s="240">
        <f>+VLOOKUP($E238,[2]Primary_nrj!$1:$1048576,N$2,FALSE)</f>
        <v>14.83138909</v>
      </c>
      <c r="O238" s="240">
        <f>+VLOOKUP($E238,[2]Primary_nrj!$1:$1048576,O$2,FALSE)</f>
        <v>14.95102488</v>
      </c>
      <c r="P238" s="240">
        <f>+VLOOKUP($E238,[2]Primary_nrj!$1:$1048576,P$2,FALSE)</f>
        <v>15.07114266</v>
      </c>
      <c r="Q238" s="240">
        <f>+VLOOKUP($E238,[2]Primary_nrj!$1:$1048576,Q$2,FALSE)</f>
        <v>15.190354170000001</v>
      </c>
      <c r="R238" s="240">
        <f>+VLOOKUP($E238,[2]Primary_nrj!$1:$1048576,R$2,FALSE)</f>
        <v>15.30684456</v>
      </c>
      <c r="S238" s="240">
        <f>+VLOOKUP($E238,[2]Primary_nrj!$1:$1048576,S$2,FALSE)</f>
        <v>15.41855103</v>
      </c>
      <c r="T238" s="240">
        <f>+VLOOKUP($E238,[2]Primary_nrj!$1:$1048576,T$2,FALSE)</f>
        <v>15.523314450000001</v>
      </c>
      <c r="U238" s="240">
        <f>+VLOOKUP($E238,[2]Primary_nrj!$1:$1048576,U$2,FALSE)</f>
        <v>15.619005980000001</v>
      </c>
      <c r="V238" s="240">
        <f>+VLOOKUP($E238,[2]Primary_nrj!$1:$1048576,V$2,FALSE)</f>
        <v>15.70538397</v>
      </c>
      <c r="W238" s="240">
        <f>+VLOOKUP($E238,[2]Primary_nrj!$1:$1048576,W$2,FALSE)</f>
        <v>15.78426715</v>
      </c>
      <c r="X238" s="240">
        <f>+VLOOKUP($E238,[2]Primary_nrj!$1:$1048576,X$2,FALSE)</f>
        <v>15.85752709</v>
      </c>
      <c r="Y238" s="240">
        <f>+VLOOKUP($E238,[2]Primary_nrj!$1:$1048576,Y$2,FALSE)</f>
        <v>15.92672237</v>
      </c>
      <c r="Z238" s="240">
        <f>+VLOOKUP($E238,[2]Primary_nrj!$1:$1048576,Z$2,FALSE)</f>
        <v>15.99305946</v>
      </c>
      <c r="AA238" s="240">
        <f>+VLOOKUP($E238,[2]Primary_nrj!$1:$1048576,AA$2,FALSE)</f>
        <v>16.05744193</v>
      </c>
      <c r="AB238" s="240">
        <f>+VLOOKUP($E238,[2]Primary_nrj!$1:$1048576,AB$2,FALSE)</f>
        <v>16.12053637</v>
      </c>
      <c r="AC238" s="240">
        <f>+VLOOKUP($E238,[2]Primary_nrj!$1:$1048576,AC$2,FALSE)</f>
        <v>16.182832950000002</v>
      </c>
      <c r="AD238" s="240">
        <f>+VLOOKUP($E238,[2]Primary_nrj!$1:$1048576,AD$2,FALSE)</f>
        <v>16.244694630000001</v>
      </c>
      <c r="AE238" s="240">
        <f>+VLOOKUP($E238,[2]Primary_nrj!$1:$1048576,AE$2,FALSE)</f>
        <v>16.306394990000001</v>
      </c>
      <c r="AF238" s="240">
        <f>+VLOOKUP($E238,[2]Primary_nrj!$1:$1048576,AF$2,FALSE)</f>
        <v>16.368146299999999</v>
      </c>
      <c r="AG238" s="240">
        <f>+VLOOKUP($E238,[2]Primary_nrj!$1:$1048576,AG$2,FALSE)</f>
        <v>16.430119869999999</v>
      </c>
      <c r="AH238" s="240">
        <f>+VLOOKUP($E238,[2]Primary_nrj!$1:$1048576,AH$2,FALSE)</f>
        <v>16.49246063</v>
      </c>
      <c r="AI238" s="240">
        <f>+VLOOKUP($E238,[2]Primary_nrj!$1:$1048576,AI$2,FALSE)</f>
        <v>16.55529735</v>
      </c>
      <c r="AJ238" s="240">
        <f>+VLOOKUP($E238,[2]Primary_nrj!$1:$1048576,AJ$2,FALSE)</f>
        <v>16.618749860000001</v>
      </c>
      <c r="AK238" s="240">
        <f>+VLOOKUP($E238,[2]Primary_nrj!$1:$1048576,AK$2,FALSE)</f>
        <v>16.68293418</v>
      </c>
      <c r="AL238" s="240">
        <f>+VLOOKUP($E238,[2]Primary_nrj!$1:$1048576,AL$2,FALSE)</f>
        <v>16.747966000000002</v>
      </c>
      <c r="AM238" s="240">
        <f>+VLOOKUP($E238,[2]Primary_nrj!$1:$1048576,AM$2,FALSE)</f>
        <v>16.813963229999999</v>
      </c>
      <c r="AN238" s="240">
        <f>+VLOOKUP($E238,[2]Primary_nrj!$1:$1048576,AN$2,FALSE)</f>
        <v>16.881047809999998</v>
      </c>
      <c r="AO238" s="240">
        <f>+VLOOKUP($E238,[2]Primary_nrj!$1:$1048576,AO$2,FALSE)</f>
        <v>16.949346869999999</v>
      </c>
    </row>
    <row r="239" spans="1:43" s="239" customFormat="1" ht="15" customHeight="1" x14ac:dyDescent="0.25">
      <c r="A239" s="539"/>
      <c r="B239" s="534"/>
      <c r="C239" s="236"/>
      <c r="D239" s="242"/>
      <c r="E239" s="237" t="s">
        <v>363</v>
      </c>
      <c r="F239" s="238">
        <f>+VLOOKUP($E239,[2]Primary_nrj!$1:$1048576,F$2,FALSE)</f>
        <v>12.624928000000001</v>
      </c>
      <c r="G239" s="238">
        <f>+VLOOKUP($E239,[2]Primary_nrj!$1:$1048576,G$2,FALSE)</f>
        <v>12.74865028</v>
      </c>
      <c r="H239" s="238">
        <f>+VLOOKUP($E239,[2]Primary_nrj!$1:$1048576,H$2,FALSE)</f>
        <v>12.863127349999999</v>
      </c>
      <c r="I239" s="238">
        <f>+VLOOKUP($E239,[2]Primary_nrj!$1:$1048576,I$2,FALSE)</f>
        <v>12.97491965</v>
      </c>
      <c r="J239" s="238">
        <f>+VLOOKUP($E239,[2]Primary_nrj!$1:$1048576,J$2,FALSE)</f>
        <v>13.0856803</v>
      </c>
      <c r="K239" s="238">
        <f>+VLOOKUP($E239,[2]Primary_nrj!$1:$1048576,K$2,FALSE)</f>
        <v>13.194419740000001</v>
      </c>
      <c r="L239" s="238">
        <f>+VLOOKUP($E239,[2]Primary_nrj!$1:$1048576,L$2,FALSE)</f>
        <v>13.301304139999999</v>
      </c>
      <c r="M239" s="238">
        <f>+VLOOKUP($E239,[2]Primary_nrj!$1:$1048576,M$2,FALSE)</f>
        <v>13.40817389</v>
      </c>
      <c r="N239" s="238">
        <f>+VLOOKUP($E239,[2]Primary_nrj!$1:$1048576,N$2,FALSE)</f>
        <v>13.51607334</v>
      </c>
      <c r="O239" s="238">
        <f>+VLOOKUP($E239,[2]Primary_nrj!$1:$1048576,O$2,FALSE)</f>
        <v>13.625099280000001</v>
      </c>
      <c r="P239" s="238">
        <f>+VLOOKUP($E239,[2]Primary_nrj!$1:$1048576,P$2,FALSE)</f>
        <v>13.73456446</v>
      </c>
      <c r="Q239" s="238">
        <f>+VLOOKUP($E239,[2]Primary_nrj!$1:$1048576,Q$2,FALSE)</f>
        <v>13.843203750000001</v>
      </c>
      <c r="R239" s="238">
        <f>+VLOOKUP($E239,[2]Primary_nrj!$1:$1048576,R$2,FALSE)</f>
        <v>13.94936324</v>
      </c>
      <c r="S239" s="238">
        <f>+VLOOKUP($E239,[2]Primary_nrj!$1:$1048576,S$2,FALSE)</f>
        <v>14.05116306</v>
      </c>
      <c r="T239" s="238">
        <f>+VLOOKUP($E239,[2]Primary_nrj!$1:$1048576,T$2,FALSE)</f>
        <v>14.14663558</v>
      </c>
      <c r="U239" s="238">
        <f>+VLOOKUP($E239,[2]Primary_nrj!$1:$1048576,U$2,FALSE)</f>
        <v>14.23384074</v>
      </c>
      <c r="V239" s="238">
        <f>+VLOOKUP($E239,[2]Primary_nrj!$1:$1048576,V$2,FALSE)</f>
        <v>14.312558340000001</v>
      </c>
      <c r="W239" s="238">
        <f>+VLOOKUP($E239,[2]Primary_nrj!$1:$1048576,W$2,FALSE)</f>
        <v>14.384445789999999</v>
      </c>
      <c r="X239" s="238">
        <f>+VLOOKUP($E239,[2]Primary_nrj!$1:$1048576,X$2,FALSE)</f>
        <v>14.45120871</v>
      </c>
      <c r="Y239" s="238">
        <f>+VLOOKUP($E239,[2]Primary_nrj!$1:$1048576,Y$2,FALSE)</f>
        <v>14.51426743</v>
      </c>
      <c r="Z239" s="238">
        <f>+VLOOKUP($E239,[2]Primary_nrj!$1:$1048576,Z$2,FALSE)</f>
        <v>14.57472145</v>
      </c>
      <c r="AA239" s="238">
        <f>+VLOOKUP($E239,[2]Primary_nrj!$1:$1048576,AA$2,FALSE)</f>
        <v>14.63339418</v>
      </c>
      <c r="AB239" s="238">
        <f>+VLOOKUP($E239,[2]Primary_nrj!$1:$1048576,AB$2,FALSE)</f>
        <v>14.690893109999999</v>
      </c>
      <c r="AC239" s="238">
        <f>+VLOOKUP($E239,[2]Primary_nrj!$1:$1048576,AC$2,FALSE)</f>
        <v>14.747664950000001</v>
      </c>
      <c r="AD239" s="238">
        <f>+VLOOKUP($E239,[2]Primary_nrj!$1:$1048576,AD$2,FALSE)</f>
        <v>14.80404045</v>
      </c>
      <c r="AE239" s="238">
        <f>+VLOOKUP($E239,[2]Primary_nrj!$1:$1048576,AE$2,FALSE)</f>
        <v>14.860268939999999</v>
      </c>
      <c r="AF239" s="238">
        <f>+VLOOKUP($E239,[2]Primary_nrj!$1:$1048576,AF$2,FALSE)</f>
        <v>14.916543860000001</v>
      </c>
      <c r="AG239" s="238">
        <f>+VLOOKUP($E239,[2]Primary_nrj!$1:$1048576,AG$2,FALSE)</f>
        <v>14.97302133</v>
      </c>
      <c r="AH239" s="238">
        <f>+VLOOKUP($E239,[2]Primary_nrj!$1:$1048576,AH$2,FALSE)</f>
        <v>15.02983343</v>
      </c>
      <c r="AI239" s="238">
        <f>+VLOOKUP($E239,[2]Primary_nrj!$1:$1048576,AI$2,FALSE)</f>
        <v>15.08709749</v>
      </c>
      <c r="AJ239" s="238">
        <f>+VLOOKUP($E239,[2]Primary_nrj!$1:$1048576,AJ$2,FALSE)</f>
        <v>15.144922749999999</v>
      </c>
      <c r="AK239" s="238">
        <f>+VLOOKUP($E239,[2]Primary_nrj!$1:$1048576,AK$2,FALSE)</f>
        <v>15.203414909999999</v>
      </c>
      <c r="AL239" s="238">
        <f>+VLOOKUP($E239,[2]Primary_nrj!$1:$1048576,AL$2,FALSE)</f>
        <v>15.2626794</v>
      </c>
      <c r="AM239" s="238">
        <f>+VLOOKUP($E239,[2]Primary_nrj!$1:$1048576,AM$2,FALSE)</f>
        <v>15.322823700000001</v>
      </c>
      <c r="AN239" s="238">
        <f>+VLOOKUP($E239,[2]Primary_nrj!$1:$1048576,AN$2,FALSE)</f>
        <v>15.3839589</v>
      </c>
      <c r="AO239" s="238">
        <f>+VLOOKUP($E239,[2]Primary_nrj!$1:$1048576,AO$2,FALSE)</f>
        <v>15.44620089</v>
      </c>
      <c r="AP239"/>
      <c r="AQ239"/>
    </row>
    <row r="240" spans="1:43" s="239" customFormat="1" ht="15" customHeight="1" x14ac:dyDescent="0.25">
      <c r="A240" s="539"/>
      <c r="B240" s="534"/>
      <c r="C240" s="243"/>
      <c r="D240" s="244"/>
      <c r="E240" s="245" t="s">
        <v>364</v>
      </c>
      <c r="F240" s="246">
        <f>+VLOOKUP($E240,[2]Primary_nrj!$1:$1048576,F$2,FALSE)</f>
        <v>1.228594</v>
      </c>
      <c r="G240" s="246">
        <f>+VLOOKUP($E240,[2]Primary_nrj!$1:$1048576,G$2,FALSE)</f>
        <v>1.2406340250000001</v>
      </c>
      <c r="H240" s="246">
        <f>+VLOOKUP($E240,[2]Primary_nrj!$1:$1048576,H$2,FALSE)</f>
        <v>1.2517743530000001</v>
      </c>
      <c r="I240" s="246">
        <f>+VLOOKUP($E240,[2]Primary_nrj!$1:$1048576,I$2,FALSE)</f>
        <v>1.262653413</v>
      </c>
      <c r="J240" s="246">
        <f>+VLOOKUP($E240,[2]Primary_nrj!$1:$1048576,J$2,FALSE)</f>
        <v>1.273432079</v>
      </c>
      <c r="K240" s="246">
        <f>+VLOOKUP($E240,[2]Primary_nrj!$1:$1048576,K$2,FALSE)</f>
        <v>1.2840140499999999</v>
      </c>
      <c r="L240" s="246">
        <f>+VLOOKUP($E240,[2]Primary_nrj!$1:$1048576,L$2,FALSE)</f>
        <v>1.294415498</v>
      </c>
      <c r="M240" s="246">
        <f>+VLOOKUP($E240,[2]Primary_nrj!$1:$1048576,M$2,FALSE)</f>
        <v>1.30481552</v>
      </c>
      <c r="N240" s="246">
        <f>+VLOOKUP($E240,[2]Primary_nrj!$1:$1048576,N$2,FALSE)</f>
        <v>1.315315748</v>
      </c>
      <c r="O240" s="246">
        <f>+VLOOKUP($E240,[2]Primary_nrj!$1:$1048576,O$2,FALSE)</f>
        <v>1.3259255990000001</v>
      </c>
      <c r="P240" s="246">
        <f>+VLOOKUP($E240,[2]Primary_nrj!$1:$1048576,P$2,FALSE)</f>
        <v>1.3365781960000001</v>
      </c>
      <c r="Q240" s="246">
        <f>+VLOOKUP($E240,[2]Primary_nrj!$1:$1048576,Q$2,FALSE)</f>
        <v>1.347150421</v>
      </c>
      <c r="R240" s="246">
        <f>+VLOOKUP($E240,[2]Primary_nrj!$1:$1048576,R$2,FALSE)</f>
        <v>1.3574813240000001</v>
      </c>
      <c r="S240" s="246">
        <f>+VLOOKUP($E240,[2]Primary_nrj!$1:$1048576,S$2,FALSE)</f>
        <v>1.367387967</v>
      </c>
      <c r="T240" s="246">
        <f>+VLOOKUP($E240,[2]Primary_nrj!$1:$1048576,T$2,FALSE)</f>
        <v>1.376678869</v>
      </c>
      <c r="U240" s="246">
        <f>+VLOOKUP($E240,[2]Primary_nrj!$1:$1048576,U$2,FALSE)</f>
        <v>1.3851652329999999</v>
      </c>
      <c r="V240" s="246">
        <f>+VLOOKUP($E240,[2]Primary_nrj!$1:$1048576,V$2,FALSE)</f>
        <v>1.392825631</v>
      </c>
      <c r="W240" s="246">
        <f>+VLOOKUP($E240,[2]Primary_nrj!$1:$1048576,W$2,FALSE)</f>
        <v>1.3998213530000001</v>
      </c>
      <c r="X240" s="246">
        <f>+VLOOKUP($E240,[2]Primary_nrj!$1:$1048576,X$2,FALSE)</f>
        <v>1.406318382</v>
      </c>
      <c r="Y240" s="246">
        <f>+VLOOKUP($E240,[2]Primary_nrj!$1:$1048576,Y$2,FALSE)</f>
        <v>1.4124549369999999</v>
      </c>
      <c r="Z240" s="246">
        <f>+VLOOKUP($E240,[2]Primary_nrj!$1:$1048576,Z$2,FALSE)</f>
        <v>1.418338015</v>
      </c>
      <c r="AA240" s="246">
        <f>+VLOOKUP($E240,[2]Primary_nrj!$1:$1048576,AA$2,FALSE)</f>
        <v>1.424047748</v>
      </c>
      <c r="AB240" s="246">
        <f>+VLOOKUP($E240,[2]Primary_nrj!$1:$1048576,AB$2,FALSE)</f>
        <v>1.4296432530000001</v>
      </c>
      <c r="AC240" s="246">
        <f>+VLOOKUP($E240,[2]Primary_nrj!$1:$1048576,AC$2,FALSE)</f>
        <v>1.435168</v>
      </c>
      <c r="AD240" s="246">
        <f>+VLOOKUP($E240,[2]Primary_nrj!$1:$1048576,AD$2,FALSE)</f>
        <v>1.440654178</v>
      </c>
      <c r="AE240" s="246">
        <f>+VLOOKUP($E240,[2]Primary_nrj!$1:$1048576,AE$2,FALSE)</f>
        <v>1.4461260499999999</v>
      </c>
      <c r="AF240" s="246">
        <f>+VLOOKUP($E240,[2]Primary_nrj!$1:$1048576,AF$2,FALSE)</f>
        <v>1.451602439</v>
      </c>
      <c r="AG240" s="246">
        <f>+VLOOKUP($E240,[2]Primary_nrj!$1:$1048576,AG$2,FALSE)</f>
        <v>1.4570985409999999</v>
      </c>
      <c r="AH240" s="246">
        <f>+VLOOKUP($E240,[2]Primary_nrj!$1:$1048576,AH$2,FALSE)</f>
        <v>1.4626272060000001</v>
      </c>
      <c r="AI240" s="246">
        <f>+VLOOKUP($E240,[2]Primary_nrj!$1:$1048576,AI$2,FALSE)</f>
        <v>1.4681998549999999</v>
      </c>
      <c r="AJ240" s="246">
        <f>+VLOOKUP($E240,[2]Primary_nrj!$1:$1048576,AJ$2,FALSE)</f>
        <v>1.473827116</v>
      </c>
      <c r="AK240" s="246">
        <f>+VLOOKUP($E240,[2]Primary_nrj!$1:$1048576,AK$2,FALSE)</f>
        <v>1.479519276</v>
      </c>
      <c r="AL240" s="246">
        <f>+VLOOKUP($E240,[2]Primary_nrj!$1:$1048576,AL$2,FALSE)</f>
        <v>1.4852865959999999</v>
      </c>
      <c r="AM240" s="246">
        <f>+VLOOKUP($E240,[2]Primary_nrj!$1:$1048576,AM$2,FALSE)</f>
        <v>1.491139534</v>
      </c>
      <c r="AN240" s="246">
        <f>+VLOOKUP($E240,[2]Primary_nrj!$1:$1048576,AN$2,FALSE)</f>
        <v>1.4970889030000001</v>
      </c>
      <c r="AO240" s="246">
        <f>+VLOOKUP($E240,[2]Primary_nrj!$1:$1048576,AO$2,FALSE)</f>
        <v>1.503145977</v>
      </c>
      <c r="AP240" s="12"/>
      <c r="AQ240" s="12"/>
    </row>
    <row r="241" spans="1:43" s="21" customFormat="1" ht="15" customHeight="1" x14ac:dyDescent="0.25">
      <c r="A241" s="539"/>
      <c r="B241" s="534"/>
      <c r="C241" s="232" t="s">
        <v>365</v>
      </c>
      <c r="D241" s="232"/>
      <c r="E241" s="404" t="s">
        <v>366</v>
      </c>
      <c r="F241" s="240">
        <f>+VLOOKUP($E241,[2]Primary_nrj!$1:$1048576,F$2,FALSE)</f>
        <v>148.576201</v>
      </c>
      <c r="G241" s="240">
        <f>+VLOOKUP($E241,[2]Primary_nrj!$1:$1048576,G$2,FALSE)</f>
        <v>149.57013330000001</v>
      </c>
      <c r="H241" s="240">
        <f>+VLOOKUP($E241,[2]Primary_nrj!$1:$1048576,H$2,FALSE)</f>
        <v>150.34484029999999</v>
      </c>
      <c r="I241" s="240">
        <f>+VLOOKUP($E241,[2]Primary_nrj!$1:$1048576,I$2,FALSE)</f>
        <v>151.1098854</v>
      </c>
      <c r="J241" s="240">
        <f>+VLOOKUP($E241,[2]Primary_nrj!$1:$1048576,J$2,FALSE)</f>
        <v>151.93569099999999</v>
      </c>
      <c r="K241" s="240">
        <f>+VLOOKUP($E241,[2]Primary_nrj!$1:$1048576,K$2,FALSE)</f>
        <v>152.83469719999999</v>
      </c>
      <c r="L241" s="240">
        <f>+VLOOKUP($E241,[2]Primary_nrj!$1:$1048576,L$2,FALSE)</f>
        <v>153.79930110000001</v>
      </c>
      <c r="M241" s="240">
        <f>+VLOOKUP($E241,[2]Primary_nrj!$1:$1048576,M$2,FALSE)</f>
        <v>154.81742499999999</v>
      </c>
      <c r="N241" s="240">
        <f>+VLOOKUP($E241,[2]Primary_nrj!$1:$1048576,N$2,FALSE)</f>
        <v>155.8780611</v>
      </c>
      <c r="O241" s="240">
        <f>+VLOOKUP($E241,[2]Primary_nrj!$1:$1048576,O$2,FALSE)</f>
        <v>156.97270069999999</v>
      </c>
      <c r="P241" s="240">
        <f>+VLOOKUP($E241,[2]Primary_nrj!$1:$1048576,P$2,FALSE)</f>
        <v>158.09525439999999</v>
      </c>
      <c r="Q241" s="240">
        <f>+VLOOKUP($E241,[2]Primary_nrj!$1:$1048576,Q$2,FALSE)</f>
        <v>159.24154559999999</v>
      </c>
      <c r="R241" s="240">
        <f>+VLOOKUP($E241,[2]Primary_nrj!$1:$1048576,R$2,FALSE)</f>
        <v>160.4087834</v>
      </c>
      <c r="S241" s="240">
        <f>+VLOOKUP($E241,[2]Primary_nrj!$1:$1048576,S$2,FALSE)</f>
        <v>161.5951244</v>
      </c>
      <c r="T241" s="240">
        <f>+VLOOKUP($E241,[2]Primary_nrj!$1:$1048576,T$2,FALSE)</f>
        <v>162.7993462</v>
      </c>
      <c r="U241" s="240">
        <f>+VLOOKUP($E241,[2]Primary_nrj!$1:$1048576,U$2,FALSE)</f>
        <v>164.02069560000001</v>
      </c>
      <c r="V241" s="240">
        <f>+VLOOKUP($E241,[2]Primary_nrj!$1:$1048576,V$2,FALSE)</f>
        <v>165.25872709999999</v>
      </c>
      <c r="W241" s="240">
        <f>+VLOOKUP($E241,[2]Primary_nrj!$1:$1048576,W$2,FALSE)</f>
        <v>166.51314970000001</v>
      </c>
      <c r="X241" s="240">
        <f>+VLOOKUP($E241,[2]Primary_nrj!$1:$1048576,X$2,FALSE)</f>
        <v>167.78380910000001</v>
      </c>
      <c r="Y241" s="240">
        <f>+VLOOKUP($E241,[2]Primary_nrj!$1:$1048576,Y$2,FALSE)</f>
        <v>169.07065349999999</v>
      </c>
      <c r="Z241" s="240">
        <f>+VLOOKUP($E241,[2]Primary_nrj!$1:$1048576,Z$2,FALSE)</f>
        <v>170.37371010000001</v>
      </c>
      <c r="AA241" s="240">
        <f>+VLOOKUP($E241,[2]Primary_nrj!$1:$1048576,AA$2,FALSE)</f>
        <v>171.69305320000001</v>
      </c>
      <c r="AB241" s="240">
        <f>+VLOOKUP($E241,[2]Primary_nrj!$1:$1048576,AB$2,FALSE)</f>
        <v>173.028785</v>
      </c>
      <c r="AC241" s="240">
        <f>+VLOOKUP($E241,[2]Primary_nrj!$1:$1048576,AC$2,FALSE)</f>
        <v>174.3810264</v>
      </c>
      <c r="AD241" s="240">
        <f>+VLOOKUP($E241,[2]Primary_nrj!$1:$1048576,AD$2,FALSE)</f>
        <v>175.7499115</v>
      </c>
      <c r="AE241" s="240">
        <f>+VLOOKUP($E241,[2]Primary_nrj!$1:$1048576,AE$2,FALSE)</f>
        <v>177.13558610000001</v>
      </c>
      <c r="AF241" s="240">
        <f>+VLOOKUP($E241,[2]Primary_nrj!$1:$1048576,AF$2,FALSE)</f>
        <v>178.53820680000001</v>
      </c>
      <c r="AG241" s="240">
        <f>+VLOOKUP($E241,[2]Primary_nrj!$1:$1048576,AG$2,FALSE)</f>
        <v>179.95794119999999</v>
      </c>
      <c r="AH241" s="240">
        <f>+VLOOKUP($E241,[2]Primary_nrj!$1:$1048576,AH$2,FALSE)</f>
        <v>181.39496829999999</v>
      </c>
      <c r="AI241" s="240">
        <f>+VLOOKUP($E241,[2]Primary_nrj!$1:$1048576,AI$2,FALSE)</f>
        <v>182.8494786</v>
      </c>
      <c r="AJ241" s="240">
        <f>+VLOOKUP($E241,[2]Primary_nrj!$1:$1048576,AJ$2,FALSE)</f>
        <v>184.32167010000001</v>
      </c>
      <c r="AK241" s="240">
        <f>+VLOOKUP($E241,[2]Primary_nrj!$1:$1048576,AK$2,FALSE)</f>
        <v>185.81175379999999</v>
      </c>
      <c r="AL241" s="240">
        <f>+VLOOKUP($E241,[2]Primary_nrj!$1:$1048576,AL$2,FALSE)</f>
        <v>187.31995190000001</v>
      </c>
      <c r="AM241" s="240">
        <f>+VLOOKUP($E241,[2]Primary_nrj!$1:$1048576,AM$2,FALSE)</f>
        <v>188.84649580000001</v>
      </c>
      <c r="AN241" s="240">
        <f>+VLOOKUP($E241,[2]Primary_nrj!$1:$1048576,AN$2,FALSE)</f>
        <v>190.3916251</v>
      </c>
      <c r="AO241" s="240">
        <f>+VLOOKUP($E241,[2]Primary_nrj!$1:$1048576,AO$2,FALSE)</f>
        <v>191.9555861</v>
      </c>
    </row>
    <row r="242" spans="1:43" s="21" customFormat="1" ht="15" customHeight="1" x14ac:dyDescent="0.25">
      <c r="A242" s="539"/>
      <c r="B242" s="534"/>
      <c r="C242" s="232" t="s">
        <v>294</v>
      </c>
      <c r="D242" s="232"/>
      <c r="E242" s="235" t="s">
        <v>367</v>
      </c>
      <c r="F242" s="240">
        <f>+VLOOKUP($E242,[2]Primary_nrj!$1:$1048576,F$2,FALSE)</f>
        <v>2.391149</v>
      </c>
      <c r="G242" s="240">
        <f>+VLOOKUP($E242,[2]Primary_nrj!$1:$1048576,G$2,FALSE)</f>
        <v>2.4138098349999999</v>
      </c>
      <c r="H242" s="240">
        <f>+VLOOKUP($E242,[2]Primary_nrj!$1:$1048576,H$2,FALSE)</f>
        <v>2.435528138</v>
      </c>
      <c r="I242" s="240">
        <f>+VLOOKUP($E242,[2]Primary_nrj!$1:$1048576,I$2,FALSE)</f>
        <v>2.4581597610000001</v>
      </c>
      <c r="J242" s="240">
        <f>+VLOOKUP($E242,[2]Primary_nrj!$1:$1048576,J$2,FALSE)</f>
        <v>2.4821765899999999</v>
      </c>
      <c r="K242" s="240">
        <f>+VLOOKUP($E242,[2]Primary_nrj!$1:$1048576,K$2,FALSE)</f>
        <v>2.5075018949999999</v>
      </c>
      <c r="L242" s="240">
        <f>+VLOOKUP($E242,[2]Primary_nrj!$1:$1048576,L$2,FALSE)</f>
        <v>2.5339147359999998</v>
      </c>
      <c r="M242" s="240">
        <f>+VLOOKUP($E242,[2]Primary_nrj!$1:$1048576,M$2,FALSE)</f>
        <v>2.5611972999999999</v>
      </c>
      <c r="N242" s="240">
        <f>+VLOOKUP($E242,[2]Primary_nrj!$1:$1048576,N$2,FALSE)</f>
        <v>2.5891752870000002</v>
      </c>
      <c r="O242" s="240">
        <f>+VLOOKUP($E242,[2]Primary_nrj!$1:$1048576,O$2,FALSE)</f>
        <v>2.617720609</v>
      </c>
      <c r="P242" s="240">
        <f>+VLOOKUP($E242,[2]Primary_nrj!$1:$1048576,P$2,FALSE)</f>
        <v>2.6467433069999999</v>
      </c>
      <c r="Q242" s="240">
        <f>+VLOOKUP($E242,[2]Primary_nrj!$1:$1048576,Q$2,FALSE)</f>
        <v>2.676182115</v>
      </c>
      <c r="R242" s="240">
        <f>+VLOOKUP($E242,[2]Primary_nrj!$1:$1048576,R$2,FALSE)</f>
        <v>2.7059964600000002</v>
      </c>
      <c r="S242" s="240">
        <f>+VLOOKUP($E242,[2]Primary_nrj!$1:$1048576,S$2,FALSE)</f>
        <v>2.7361602980000002</v>
      </c>
      <c r="T242" s="240">
        <f>+VLOOKUP($E242,[2]Primary_nrj!$1:$1048576,T$2,FALSE)</f>
        <v>2.7666573919999999</v>
      </c>
      <c r="U242" s="240">
        <f>+VLOOKUP($E242,[2]Primary_nrj!$1:$1048576,U$2,FALSE)</f>
        <v>2.7974787710000002</v>
      </c>
      <c r="V242" s="240">
        <f>+VLOOKUP($E242,[2]Primary_nrj!$1:$1048576,V$2,FALSE)</f>
        <v>2.8286203919999999</v>
      </c>
      <c r="W242" s="240">
        <f>+VLOOKUP($E242,[2]Primary_nrj!$1:$1048576,W$2,FALSE)</f>
        <v>2.8600818640000001</v>
      </c>
      <c r="X242" s="240">
        <f>+VLOOKUP($E242,[2]Primary_nrj!$1:$1048576,X$2,FALSE)</f>
        <v>2.89186487</v>
      </c>
      <c r="Y242" s="240">
        <f>+VLOOKUP($E242,[2]Primary_nrj!$1:$1048576,Y$2,FALSE)</f>
        <v>2.9239721209999998</v>
      </c>
      <c r="Z242" s="240">
        <f>+VLOOKUP($E242,[2]Primary_nrj!$1:$1048576,Z$2,FALSE)</f>
        <v>2.9564069389999998</v>
      </c>
      <c r="AA242" s="240">
        <f>+VLOOKUP($E242,[2]Primary_nrj!$1:$1048576,AA$2,FALSE)</f>
        <v>2.9891730129999998</v>
      </c>
      <c r="AB242" s="240">
        <f>+VLOOKUP($E242,[2]Primary_nrj!$1:$1048576,AB$2,FALSE)</f>
        <v>3.0222742299999998</v>
      </c>
      <c r="AC242" s="240">
        <f>+VLOOKUP($E242,[2]Primary_nrj!$1:$1048576,AC$2,FALSE)</f>
        <v>3.0557145929999998</v>
      </c>
      <c r="AD242" s="240">
        <f>+VLOOKUP($E242,[2]Primary_nrj!$1:$1048576,AD$2,FALSE)</f>
        <v>3.0894981700000002</v>
      </c>
      <c r="AE242" s="240">
        <f>+VLOOKUP($E242,[2]Primary_nrj!$1:$1048576,AE$2,FALSE)</f>
        <v>3.1236290919999998</v>
      </c>
      <c r="AF242" s="240">
        <f>+VLOOKUP($E242,[2]Primary_nrj!$1:$1048576,AF$2,FALSE)</f>
        <v>3.1581115529999999</v>
      </c>
      <c r="AG242" s="240">
        <f>+VLOOKUP($E242,[2]Primary_nrj!$1:$1048576,AG$2,FALSE)</f>
        <v>3.1929498239999998</v>
      </c>
      <c r="AH242" s="240">
        <f>+VLOOKUP($E242,[2]Primary_nrj!$1:$1048576,AH$2,FALSE)</f>
        <v>3.2281482690000001</v>
      </c>
      <c r="AI242" s="240">
        <f>+VLOOKUP($E242,[2]Primary_nrj!$1:$1048576,AI$2,FALSE)</f>
        <v>3.2637113480000002</v>
      </c>
      <c r="AJ242" s="240">
        <f>+VLOOKUP($E242,[2]Primary_nrj!$1:$1048576,AJ$2,FALSE)</f>
        <v>3.299643648</v>
      </c>
      <c r="AK242" s="240">
        <f>+VLOOKUP($E242,[2]Primary_nrj!$1:$1048576,AK$2,FALSE)</f>
        <v>3.335949839</v>
      </c>
      <c r="AL242" s="240">
        <f>+VLOOKUP($E242,[2]Primary_nrj!$1:$1048576,AL$2,FALSE)</f>
        <v>3.3726346600000001</v>
      </c>
      <c r="AM242" s="240">
        <f>+VLOOKUP($E242,[2]Primary_nrj!$1:$1048576,AM$2,FALSE)</f>
        <v>3.409702915</v>
      </c>
      <c r="AN242" s="240">
        <f>+VLOOKUP($E242,[2]Primary_nrj!$1:$1048576,AN$2,FALSE)</f>
        <v>3.447159461</v>
      </c>
      <c r="AO242" s="240">
        <f>+VLOOKUP($E242,[2]Primary_nrj!$1:$1048576,AO$2,FALSE)</f>
        <v>3.4850091879999998</v>
      </c>
    </row>
    <row r="243" spans="1:43" s="239" customFormat="1" ht="15" customHeight="1" x14ac:dyDescent="0.25">
      <c r="A243" s="539"/>
      <c r="B243" s="534"/>
      <c r="C243" s="236"/>
      <c r="D243" s="236" t="s">
        <v>28</v>
      </c>
      <c r="E243" s="237" t="s">
        <v>368</v>
      </c>
      <c r="F243" s="238">
        <f>+VLOOKUP($E243,[2]Primary_nrj!$1:$1048576,F$2,FALSE)</f>
        <v>0.27941199999999999</v>
      </c>
      <c r="G243" s="238">
        <f>+VLOOKUP($E243,[2]Primary_nrj!$1:$1048576,G$2,FALSE)</f>
        <v>0.28205997770000002</v>
      </c>
      <c r="H243" s="238">
        <f>+VLOOKUP($E243,[2]Primary_nrj!$1:$1048576,H$2,FALSE)</f>
        <v>0.28459781810000001</v>
      </c>
      <c r="I243" s="238">
        <f>+VLOOKUP($E243,[2]Primary_nrj!$1:$1048576,I$2,FALSE)</f>
        <v>0.28724238229999999</v>
      </c>
      <c r="J243" s="238">
        <f>+VLOOKUP($E243,[2]Primary_nrj!$1:$1048576,J$2,FALSE)</f>
        <v>0.2900488114</v>
      </c>
      <c r="K243" s="238">
        <f>+VLOOKUP($E243,[2]Primary_nrj!$1:$1048576,K$2,FALSE)</f>
        <v>0.29300813930000003</v>
      </c>
      <c r="L243" s="238">
        <f>+VLOOKUP($E243,[2]Primary_nrj!$1:$1048576,L$2,FALSE)</f>
        <v>0.29609454880000002</v>
      </c>
      <c r="M243" s="238">
        <f>+VLOOKUP($E243,[2]Primary_nrj!$1:$1048576,M$2,FALSE)</f>
        <v>0.29928258749999997</v>
      </c>
      <c r="N243" s="238">
        <f>+VLOOKUP($E243,[2]Primary_nrj!$1:$1048576,N$2,FALSE)</f>
        <v>0.30255188830000002</v>
      </c>
      <c r="O243" s="238">
        <f>+VLOOKUP($E243,[2]Primary_nrj!$1:$1048576,O$2,FALSE)</f>
        <v>0.30588748370000002</v>
      </c>
      <c r="P243" s="238">
        <f>+VLOOKUP($E243,[2]Primary_nrj!$1:$1048576,P$2,FALSE)</f>
        <v>0.30927886170000002</v>
      </c>
      <c r="Q243" s="238">
        <f>+VLOOKUP($E243,[2]Primary_nrj!$1:$1048576,Q$2,FALSE)</f>
        <v>0.31271886319999997</v>
      </c>
      <c r="R243" s="238">
        <f>+VLOOKUP($E243,[2]Primary_nrj!$1:$1048576,R$2,FALSE)</f>
        <v>0.31620274729999998</v>
      </c>
      <c r="S243" s="238">
        <f>+VLOOKUP($E243,[2]Primary_nrj!$1:$1048576,S$2,FALSE)</f>
        <v>0.3197274705</v>
      </c>
      <c r="T243" s="238">
        <f>+VLOOKUP($E243,[2]Primary_nrj!$1:$1048576,T$2,FALSE)</f>
        <v>0.32329113539999998</v>
      </c>
      <c r="U243" s="238">
        <f>+VLOOKUP($E243,[2]Primary_nrj!$1:$1048576,U$2,FALSE)</f>
        <v>0.32689269409999999</v>
      </c>
      <c r="V243" s="238">
        <f>+VLOOKUP($E243,[2]Primary_nrj!$1:$1048576,V$2,FALSE)</f>
        <v>0.33053167369999997</v>
      </c>
      <c r="W243" s="238">
        <f>+VLOOKUP($E243,[2]Primary_nrj!$1:$1048576,W$2,FALSE)</f>
        <v>0.33420802869999999</v>
      </c>
      <c r="X243" s="238">
        <f>+VLOOKUP($E243,[2]Primary_nrj!$1:$1048576,X$2,FALSE)</f>
        <v>0.33792195600000002</v>
      </c>
      <c r="Y243" s="238">
        <f>+VLOOKUP($E243,[2]Primary_nrj!$1:$1048576,Y$2,FALSE)</f>
        <v>0.34167377199999999</v>
      </c>
      <c r="Z243" s="238">
        <f>+VLOOKUP($E243,[2]Primary_nrj!$1:$1048576,Z$2,FALSE)</f>
        <v>0.3454638652</v>
      </c>
      <c r="AA243" s="238">
        <f>+VLOOKUP($E243,[2]Primary_nrj!$1:$1048576,AA$2,FALSE)</f>
        <v>0.34929266640000001</v>
      </c>
      <c r="AB243" s="238">
        <f>+VLOOKUP($E243,[2]Primary_nrj!$1:$1048576,AB$2,FALSE)</f>
        <v>0.35316062999999998</v>
      </c>
      <c r="AC243" s="238">
        <f>+VLOOKUP($E243,[2]Primary_nrj!$1:$1048576,AC$2,FALSE)</f>
        <v>0.35706822360000001</v>
      </c>
      <c r="AD243" s="238">
        <f>+VLOOKUP($E243,[2]Primary_nrj!$1:$1048576,AD$2,FALSE)</f>
        <v>0.3610159228</v>
      </c>
      <c r="AE243" s="238">
        <f>+VLOOKUP($E243,[2]Primary_nrj!$1:$1048576,AE$2,FALSE)</f>
        <v>0.3650042101</v>
      </c>
      <c r="AF243" s="238">
        <f>+VLOOKUP($E243,[2]Primary_nrj!$1:$1048576,AF$2,FALSE)</f>
        <v>0.3690335756</v>
      </c>
      <c r="AG243" s="238">
        <f>+VLOOKUP($E243,[2]Primary_nrj!$1:$1048576,AG$2,FALSE)</f>
        <v>0.37310451849999998</v>
      </c>
      <c r="AH243" s="238">
        <f>+VLOOKUP($E243,[2]Primary_nrj!$1:$1048576,AH$2,FALSE)</f>
        <v>0.37721754860000001</v>
      </c>
      <c r="AI243" s="238">
        <f>+VLOOKUP($E243,[2]Primary_nrj!$1:$1048576,AI$2,FALSE)</f>
        <v>0.38137318710000001</v>
      </c>
      <c r="AJ243" s="238">
        <f>+VLOOKUP($E243,[2]Primary_nrj!$1:$1048576,AJ$2,FALSE)</f>
        <v>0.3855719702</v>
      </c>
      <c r="AK243" s="238">
        <f>+VLOOKUP($E243,[2]Primary_nrj!$1:$1048576,AK$2,FALSE)</f>
        <v>0.38981444339999999</v>
      </c>
      <c r="AL243" s="238">
        <f>+VLOOKUP($E243,[2]Primary_nrj!$1:$1048576,AL$2,FALSE)</f>
        <v>0.39410116039999998</v>
      </c>
      <c r="AM243" s="238">
        <f>+VLOOKUP($E243,[2]Primary_nrj!$1:$1048576,AM$2,FALSE)</f>
        <v>0.39843268279999999</v>
      </c>
      <c r="AN243" s="238">
        <f>+VLOOKUP($E243,[2]Primary_nrj!$1:$1048576,AN$2,FALSE)</f>
        <v>0.40280957789999999</v>
      </c>
      <c r="AO243" s="238">
        <f>+VLOOKUP($E243,[2]Primary_nrj!$1:$1048576,AO$2,FALSE)</f>
        <v>0.40723241729999998</v>
      </c>
      <c r="AP243"/>
      <c r="AQ243"/>
    </row>
    <row r="244" spans="1:43" s="239" customFormat="1" ht="15" customHeight="1" x14ac:dyDescent="0.25">
      <c r="A244" s="539"/>
      <c r="B244" s="534"/>
      <c r="C244" s="236"/>
      <c r="D244" s="236" t="s">
        <v>28</v>
      </c>
      <c r="E244" s="237" t="s">
        <v>369</v>
      </c>
      <c r="F244" s="238">
        <f>+VLOOKUP($E244,[2]Primary_nrj!$1:$1048576,F$2,FALSE)</f>
        <v>2.1117370000000002</v>
      </c>
      <c r="G244" s="238">
        <f>+VLOOKUP($E244,[2]Primary_nrj!$1:$1048576,G$2,FALSE)</f>
        <v>2.131749857</v>
      </c>
      <c r="H244" s="238">
        <f>+VLOOKUP($E244,[2]Primary_nrj!$1:$1048576,H$2,FALSE)</f>
        <v>2.1509303200000001</v>
      </c>
      <c r="I244" s="238">
        <f>+VLOOKUP($E244,[2]Primary_nrj!$1:$1048576,I$2,FALSE)</f>
        <v>2.170917379</v>
      </c>
      <c r="J244" s="238">
        <f>+VLOOKUP($E244,[2]Primary_nrj!$1:$1048576,J$2,FALSE)</f>
        <v>2.1921277790000002</v>
      </c>
      <c r="K244" s="238">
        <f>+VLOOKUP($E244,[2]Primary_nrj!$1:$1048576,K$2,FALSE)</f>
        <v>2.2144937549999999</v>
      </c>
      <c r="L244" s="238">
        <f>+VLOOKUP($E244,[2]Primary_nrj!$1:$1048576,L$2,FALSE)</f>
        <v>2.2378201870000001</v>
      </c>
      <c r="M244" s="238">
        <f>+VLOOKUP($E244,[2]Primary_nrj!$1:$1048576,M$2,FALSE)</f>
        <v>2.2619147119999998</v>
      </c>
      <c r="N244" s="238">
        <f>+VLOOKUP($E244,[2]Primary_nrj!$1:$1048576,N$2,FALSE)</f>
        <v>2.2866233980000001</v>
      </c>
      <c r="O244" s="238">
        <f>+VLOOKUP($E244,[2]Primary_nrj!$1:$1048576,O$2,FALSE)</f>
        <v>2.3118331250000002</v>
      </c>
      <c r="P244" s="238">
        <f>+VLOOKUP($E244,[2]Primary_nrj!$1:$1048576,P$2,FALSE)</f>
        <v>2.3374644450000002</v>
      </c>
      <c r="Q244" s="238">
        <f>+VLOOKUP($E244,[2]Primary_nrj!$1:$1048576,Q$2,FALSE)</f>
        <v>2.3634632519999998</v>
      </c>
      <c r="R244" s="238">
        <f>+VLOOKUP($E244,[2]Primary_nrj!$1:$1048576,R$2,FALSE)</f>
        <v>2.389793713</v>
      </c>
      <c r="S244" s="238">
        <f>+VLOOKUP($E244,[2]Primary_nrj!$1:$1048576,S$2,FALSE)</f>
        <v>2.416432828</v>
      </c>
      <c r="T244" s="238">
        <f>+VLOOKUP($E244,[2]Primary_nrj!$1:$1048576,T$2,FALSE)</f>
        <v>2.443366256</v>
      </c>
      <c r="U244" s="238">
        <f>+VLOOKUP($E244,[2]Primary_nrj!$1:$1048576,U$2,FALSE)</f>
        <v>2.4705860770000001</v>
      </c>
      <c r="V244" s="238">
        <f>+VLOOKUP($E244,[2]Primary_nrj!$1:$1048576,V$2,FALSE)</f>
        <v>2.4980887190000001</v>
      </c>
      <c r="W244" s="238">
        <f>+VLOOKUP($E244,[2]Primary_nrj!$1:$1048576,W$2,FALSE)</f>
        <v>2.5258738350000001</v>
      </c>
      <c r="X244" s="238">
        <f>+VLOOKUP($E244,[2]Primary_nrj!$1:$1048576,X$2,FALSE)</f>
        <v>2.5539429139999998</v>
      </c>
      <c r="Y244" s="238">
        <f>+VLOOKUP($E244,[2]Primary_nrj!$1:$1048576,Y$2,FALSE)</f>
        <v>2.5822983490000002</v>
      </c>
      <c r="Z244" s="238">
        <f>+VLOOKUP($E244,[2]Primary_nrj!$1:$1048576,Z$2,FALSE)</f>
        <v>2.6109430740000001</v>
      </c>
      <c r="AA244" s="238">
        <f>+VLOOKUP($E244,[2]Primary_nrj!$1:$1048576,AA$2,FALSE)</f>
        <v>2.639880346</v>
      </c>
      <c r="AB244" s="238">
        <f>+VLOOKUP($E244,[2]Primary_nrj!$1:$1048576,AB$2,FALSE)</f>
        <v>2.6691136000000002</v>
      </c>
      <c r="AC244" s="238">
        <f>+VLOOKUP($E244,[2]Primary_nrj!$1:$1048576,AC$2,FALSE)</f>
        <v>2.698646369</v>
      </c>
      <c r="AD244" s="238">
        <f>+VLOOKUP($E244,[2]Primary_nrj!$1:$1048576,AD$2,FALSE)</f>
        <v>2.7284822480000002</v>
      </c>
      <c r="AE244" s="238">
        <f>+VLOOKUP($E244,[2]Primary_nrj!$1:$1048576,AE$2,FALSE)</f>
        <v>2.7586248819999999</v>
      </c>
      <c r="AF244" s="238">
        <f>+VLOOKUP($E244,[2]Primary_nrj!$1:$1048576,AF$2,FALSE)</f>
        <v>2.7890779769999998</v>
      </c>
      <c r="AG244" s="238">
        <f>+VLOOKUP($E244,[2]Primary_nrj!$1:$1048576,AG$2,FALSE)</f>
        <v>2.8198453059999999</v>
      </c>
      <c r="AH244" s="238">
        <f>+VLOOKUP($E244,[2]Primary_nrj!$1:$1048576,AH$2,FALSE)</f>
        <v>2.8509307210000001</v>
      </c>
      <c r="AI244" s="238">
        <f>+VLOOKUP($E244,[2]Primary_nrj!$1:$1048576,AI$2,FALSE)</f>
        <v>2.8823381609999998</v>
      </c>
      <c r="AJ244" s="238">
        <f>+VLOOKUP($E244,[2]Primary_nrj!$1:$1048576,AJ$2,FALSE)</f>
        <v>2.914071678</v>
      </c>
      <c r="AK244" s="238">
        <f>+VLOOKUP($E244,[2]Primary_nrj!$1:$1048576,AK$2,FALSE)</f>
        <v>2.9461353959999999</v>
      </c>
      <c r="AL244" s="238">
        <f>+VLOOKUP($E244,[2]Primary_nrj!$1:$1048576,AL$2,FALSE)</f>
        <v>2.9785335000000002</v>
      </c>
      <c r="AM244" s="238">
        <f>+VLOOKUP($E244,[2]Primary_nrj!$1:$1048576,AM$2,FALSE)</f>
        <v>3.0112702329999999</v>
      </c>
      <c r="AN244" s="238">
        <f>+VLOOKUP($E244,[2]Primary_nrj!$1:$1048576,AN$2,FALSE)</f>
        <v>3.0443498830000002</v>
      </c>
      <c r="AO244" s="238">
        <f>+VLOOKUP($E244,[2]Primary_nrj!$1:$1048576,AO$2,FALSE)</f>
        <v>3.0777767709999999</v>
      </c>
      <c r="AP244"/>
      <c r="AQ244"/>
    </row>
    <row r="245" spans="1:43" s="21" customFormat="1" ht="15" customHeight="1" x14ac:dyDescent="0.25">
      <c r="A245" s="539"/>
      <c r="B245" s="534"/>
      <c r="C245" s="232" t="s">
        <v>297</v>
      </c>
      <c r="D245" s="232"/>
      <c r="E245" s="235" t="s">
        <v>370</v>
      </c>
      <c r="F245" s="240">
        <f>+VLOOKUP($E245,[2]Primary_nrj!$1:$1048576,F$2,FALSE)</f>
        <v>1.0959989999999999</v>
      </c>
      <c r="G245" s="240">
        <f>+VLOOKUP($E245,[2]Primary_nrj!$1:$1048576,G$2,FALSE)</f>
        <v>1.1028001160000001</v>
      </c>
      <c r="H245" s="240">
        <f>+VLOOKUP($E245,[2]Primary_nrj!$1:$1048576,H$2,FALSE)</f>
        <v>1.1077767569999999</v>
      </c>
      <c r="I245" s="240">
        <f>+VLOOKUP($E245,[2]Primary_nrj!$1:$1048576,I$2,FALSE)</f>
        <v>1.113099195</v>
      </c>
      <c r="J245" s="240">
        <f>+VLOOKUP($E245,[2]Primary_nrj!$1:$1048576,J$2,FALSE)</f>
        <v>1.1194315079999999</v>
      </c>
      <c r="K245" s="240">
        <f>+VLOOKUP($E245,[2]Primary_nrj!$1:$1048576,K$2,FALSE)</f>
        <v>1.126786308</v>
      </c>
      <c r="L245" s="240">
        <f>+VLOOKUP($E245,[2]Primary_nrj!$1:$1048576,L$2,FALSE)</f>
        <v>1.134978109</v>
      </c>
      <c r="M245" s="240">
        <f>+VLOOKUP($E245,[2]Primary_nrj!$1:$1048576,M$2,FALSE)</f>
        <v>1.143803812</v>
      </c>
      <c r="N245" s="240">
        <f>+VLOOKUP($E245,[2]Primary_nrj!$1:$1048576,N$2,FALSE)</f>
        <v>1.1530985549999999</v>
      </c>
      <c r="O245" s="240">
        <f>+VLOOKUP($E245,[2]Primary_nrj!$1:$1048576,O$2,FALSE)</f>
        <v>1.1627432609999999</v>
      </c>
      <c r="P245" s="240">
        <f>+VLOOKUP($E245,[2]Primary_nrj!$1:$1048576,P$2,FALSE)</f>
        <v>1.1726568470000001</v>
      </c>
      <c r="Q245" s="240">
        <f>+VLOOKUP($E245,[2]Primary_nrj!$1:$1048576,Q$2,FALSE)</f>
        <v>1.182785835</v>
      </c>
      <c r="R245" s="240">
        <f>+VLOOKUP($E245,[2]Primary_nrj!$1:$1048576,R$2,FALSE)</f>
        <v>1.193095537</v>
      </c>
      <c r="S245" s="240">
        <f>+VLOOKUP($E245,[2]Primary_nrj!$1:$1048576,S$2,FALSE)</f>
        <v>1.203563562</v>
      </c>
      <c r="T245" s="240">
        <f>+VLOOKUP($E245,[2]Primary_nrj!$1:$1048576,T$2,FALSE)</f>
        <v>1.2141752240000001</v>
      </c>
      <c r="U245" s="240">
        <f>+VLOOKUP($E245,[2]Primary_nrj!$1:$1048576,U$2,FALSE)</f>
        <v>1.2249211870000001</v>
      </c>
      <c r="V245" s="240">
        <f>+VLOOKUP($E245,[2]Primary_nrj!$1:$1048576,V$2,FALSE)</f>
        <v>1.2357955709999999</v>
      </c>
      <c r="W245" s="240">
        <f>+VLOOKUP($E245,[2]Primary_nrj!$1:$1048576,W$2,FALSE)</f>
        <v>1.246794701</v>
      </c>
      <c r="X245" s="240">
        <f>+VLOOKUP($E245,[2]Primary_nrj!$1:$1048576,X$2,FALSE)</f>
        <v>1.257916335</v>
      </c>
      <c r="Y245" s="240">
        <f>+VLOOKUP($E245,[2]Primary_nrj!$1:$1048576,Y$2,FALSE)</f>
        <v>1.2691591760000001</v>
      </c>
      <c r="Z245" s="240">
        <f>+VLOOKUP($E245,[2]Primary_nrj!$1:$1048576,Z$2,FALSE)</f>
        <v>1.2805225499999999</v>
      </c>
      <c r="AA245" s="240">
        <f>+VLOOKUP($E245,[2]Primary_nrj!$1:$1048576,AA$2,FALSE)</f>
        <v>1.2920062029999999</v>
      </c>
      <c r="AB245" s="240">
        <f>+VLOOKUP($E245,[2]Primary_nrj!$1:$1048576,AB$2,FALSE)</f>
        <v>1.303610175</v>
      </c>
      <c r="AC245" s="240">
        <f>+VLOOKUP($E245,[2]Primary_nrj!$1:$1048576,AC$2,FALSE)</f>
        <v>1.315334724</v>
      </c>
      <c r="AD245" s="240">
        <f>+VLOOKUP($E245,[2]Primary_nrj!$1:$1048576,AD$2,FALSE)</f>
        <v>1.3271802850000001</v>
      </c>
      <c r="AE245" s="240">
        <f>+VLOOKUP($E245,[2]Primary_nrj!$1:$1048576,AE$2,FALSE)</f>
        <v>1.3391474480000001</v>
      </c>
      <c r="AF245" s="240">
        <f>+VLOOKUP($E245,[2]Primary_nrj!$1:$1048576,AF$2,FALSE)</f>
        <v>1.351236946</v>
      </c>
      <c r="AG245" s="240">
        <f>+VLOOKUP($E245,[2]Primary_nrj!$1:$1048576,AG$2,FALSE)</f>
        <v>1.3634496540000001</v>
      </c>
      <c r="AH245" s="240">
        <f>+VLOOKUP($E245,[2]Primary_nrj!$1:$1048576,AH$2,FALSE)</f>
        <v>1.3757865840000001</v>
      </c>
      <c r="AI245" s="240">
        <f>+VLOOKUP($E245,[2]Primary_nrj!$1:$1048576,AI$2,FALSE)</f>
        <v>1.388248884</v>
      </c>
      <c r="AJ245" s="240">
        <f>+VLOOKUP($E245,[2]Primary_nrj!$1:$1048576,AJ$2,FALSE)</f>
        <v>1.4008378260000001</v>
      </c>
      <c r="AK245" s="240">
        <f>+VLOOKUP($E245,[2]Primary_nrj!$1:$1048576,AK$2,FALSE)</f>
        <v>1.4135548040000001</v>
      </c>
      <c r="AL245" s="240">
        <f>+VLOOKUP($E245,[2]Primary_nrj!$1:$1048576,AL$2,FALSE)</f>
        <v>1.4264013200000001</v>
      </c>
      <c r="AM245" s="240">
        <f>+VLOOKUP($E245,[2]Primary_nrj!$1:$1048576,AM$2,FALSE)</f>
        <v>1.4393789749999999</v>
      </c>
      <c r="AN245" s="240">
        <f>+VLOOKUP($E245,[2]Primary_nrj!$1:$1048576,AN$2,FALSE)</f>
        <v>1.452489449</v>
      </c>
      <c r="AO245" s="240">
        <f>+VLOOKUP($E245,[2]Primary_nrj!$1:$1048576,AO$2,FALSE)</f>
        <v>1.4657344919999999</v>
      </c>
    </row>
    <row r="246" spans="1:43" s="239" customFormat="1" ht="15" customHeight="1" x14ac:dyDescent="0.25">
      <c r="A246" s="539"/>
      <c r="B246" s="534"/>
      <c r="C246" s="236"/>
      <c r="D246" s="236" t="s">
        <v>253</v>
      </c>
      <c r="E246" s="237" t="s">
        <v>371</v>
      </c>
      <c r="F246" s="238">
        <f>+VLOOKUP($E246,[2]Primary_nrj!$1:$1048576,F$2,FALSE)</f>
        <v>0.74387599999999998</v>
      </c>
      <c r="G246" s="238">
        <f>+VLOOKUP($E246,[2]Primary_nrj!$1:$1048576,G$2,FALSE)</f>
        <v>0.74849205060000001</v>
      </c>
      <c r="H246" s="238">
        <f>+VLOOKUP($E246,[2]Primary_nrj!$1:$1048576,H$2,FALSE)</f>
        <v>0.75186979440000001</v>
      </c>
      <c r="I246" s="238">
        <f>+VLOOKUP($E246,[2]Primary_nrj!$1:$1048576,I$2,FALSE)</f>
        <v>0.7554822377</v>
      </c>
      <c r="J246" s="238">
        <f>+VLOOKUP($E246,[2]Primary_nrj!$1:$1048576,J$2,FALSE)</f>
        <v>0.75978010269999996</v>
      </c>
      <c r="K246" s="238">
        <f>+VLOOKUP($E246,[2]Primary_nrj!$1:$1048576,K$2,FALSE)</f>
        <v>0.76477194920000002</v>
      </c>
      <c r="L246" s="238">
        <f>+VLOOKUP($E246,[2]Primary_nrj!$1:$1048576,L$2,FALSE)</f>
        <v>0.77033188509999995</v>
      </c>
      <c r="M246" s="238">
        <f>+VLOOKUP($E246,[2]Primary_nrj!$1:$1048576,M$2,FALSE)</f>
        <v>0.77632206280000005</v>
      </c>
      <c r="N246" s="238">
        <f>+VLOOKUP($E246,[2]Primary_nrj!$1:$1048576,N$2,FALSE)</f>
        <v>0.78263058699999999</v>
      </c>
      <c r="O246" s="238">
        <f>+VLOOKUP($E246,[2]Primary_nrj!$1:$1048576,O$2,FALSE)</f>
        <v>0.78917663810000005</v>
      </c>
      <c r="P246" s="238">
        <f>+VLOOKUP($E246,[2]Primary_nrj!$1:$1048576,P$2,FALSE)</f>
        <v>0.79590518290000001</v>
      </c>
      <c r="Q246" s="238">
        <f>+VLOOKUP($E246,[2]Primary_nrj!$1:$1048576,Q$2,FALSE)</f>
        <v>0.80277992539999998</v>
      </c>
      <c r="R246" s="238">
        <f>+VLOOKUP($E246,[2]Primary_nrj!$1:$1048576,R$2,FALSE)</f>
        <v>0.80977732250000001</v>
      </c>
      <c r="S246" s="238">
        <f>+VLOOKUP($E246,[2]Primary_nrj!$1:$1048576,S$2,FALSE)</f>
        <v>0.81688217610000002</v>
      </c>
      <c r="T246" s="238">
        <f>+VLOOKUP($E246,[2]Primary_nrj!$1:$1048576,T$2,FALSE)</f>
        <v>0.82408451890000001</v>
      </c>
      <c r="U246" s="238">
        <f>+VLOOKUP($E246,[2]Primary_nrj!$1:$1048576,U$2,FALSE)</f>
        <v>0.83137801499999997</v>
      </c>
      <c r="V246" s="238">
        <f>+VLOOKUP($E246,[2]Primary_nrj!$1:$1048576,V$2,FALSE)</f>
        <v>0.83875867250000002</v>
      </c>
      <c r="W246" s="238">
        <f>+VLOOKUP($E246,[2]Primary_nrj!$1:$1048576,W$2,FALSE)</f>
        <v>0.84622399719999997</v>
      </c>
      <c r="X246" s="238">
        <f>+VLOOKUP($E246,[2]Primary_nrj!$1:$1048576,X$2,FALSE)</f>
        <v>0.85377246839999998</v>
      </c>
      <c r="Y246" s="238">
        <f>+VLOOKUP($E246,[2]Primary_nrj!$1:$1048576,Y$2,FALSE)</f>
        <v>0.86140320510000001</v>
      </c>
      <c r="Z246" s="238">
        <f>+VLOOKUP($E246,[2]Primary_nrj!$1:$1048576,Z$2,FALSE)</f>
        <v>0.86911574970000005</v>
      </c>
      <c r="AA246" s="238">
        <f>+VLOOKUP($E246,[2]Primary_nrj!$1:$1048576,AA$2,FALSE)</f>
        <v>0.87690992990000005</v>
      </c>
      <c r="AB246" s="238">
        <f>+VLOOKUP($E246,[2]Primary_nrj!$1:$1048576,AB$2,FALSE)</f>
        <v>0.88478577300000005</v>
      </c>
      <c r="AC246" s="238">
        <f>+VLOOKUP($E246,[2]Primary_nrj!$1:$1048576,AC$2,FALSE)</f>
        <v>0.89274345440000002</v>
      </c>
      <c r="AD246" s="238">
        <f>+VLOOKUP($E246,[2]Primary_nrj!$1:$1048576,AD$2,FALSE)</f>
        <v>0.90078326890000004</v>
      </c>
      <c r="AE246" s="238">
        <f>+VLOOKUP($E246,[2]Primary_nrj!$1:$1048576,AE$2,FALSE)</f>
        <v>0.90890561660000002</v>
      </c>
      <c r="AF246" s="238">
        <f>+VLOOKUP($E246,[2]Primary_nrj!$1:$1048576,AF$2,FALSE)</f>
        <v>0.91711099569999999</v>
      </c>
      <c r="AG246" s="238">
        <f>+VLOOKUP($E246,[2]Primary_nrj!$1:$1048576,AG$2,FALSE)</f>
        <v>0.92539999989999999</v>
      </c>
      <c r="AH246" s="238">
        <f>+VLOOKUP($E246,[2]Primary_nrj!$1:$1048576,AH$2,FALSE)</f>
        <v>0.93377331640000005</v>
      </c>
      <c r="AI246" s="238">
        <f>+VLOOKUP($E246,[2]Primary_nrj!$1:$1048576,AI$2,FALSE)</f>
        <v>0.94223172349999995</v>
      </c>
      <c r="AJ246" s="238">
        <f>+VLOOKUP($E246,[2]Primary_nrj!$1:$1048576,AJ$2,FALSE)</f>
        <v>0.95077608520000001</v>
      </c>
      <c r="AK246" s="238">
        <f>+VLOOKUP($E246,[2]Primary_nrj!$1:$1048576,AK$2,FALSE)</f>
        <v>0.95940734709999997</v>
      </c>
      <c r="AL246" s="238">
        <f>+VLOOKUP($E246,[2]Primary_nrj!$1:$1048576,AL$2,FALSE)</f>
        <v>0.96812652960000001</v>
      </c>
      <c r="AM246" s="238">
        <f>+VLOOKUP($E246,[2]Primary_nrj!$1:$1048576,AM$2,FALSE)</f>
        <v>0.9769347183</v>
      </c>
      <c r="AN246" s="238">
        <f>+VLOOKUP($E246,[2]Primary_nrj!$1:$1048576,AN$2,FALSE)</f>
        <v>0.9858330542</v>
      </c>
      <c r="AO246" s="238">
        <f>+VLOOKUP($E246,[2]Primary_nrj!$1:$1048576,AO$2,FALSE)</f>
        <v>0.99482272419999995</v>
      </c>
      <c r="AP246"/>
      <c r="AQ246"/>
    </row>
    <row r="247" spans="1:43" s="239" customFormat="1" ht="15" customHeight="1" x14ac:dyDescent="0.25">
      <c r="A247" s="539"/>
      <c r="B247" s="534"/>
      <c r="C247" s="236"/>
      <c r="D247" s="236" t="s">
        <v>253</v>
      </c>
      <c r="E247" s="237" t="s">
        <v>372</v>
      </c>
      <c r="F247" s="238">
        <f>+VLOOKUP($E247,[2]Primary_nrj!$1:$1048576,F$2,FALSE)</f>
        <v>0.35212300000000002</v>
      </c>
      <c r="G247" s="238">
        <f>+VLOOKUP($E247,[2]Primary_nrj!$1:$1048576,G$2,FALSE)</f>
        <v>0.35430806520000002</v>
      </c>
      <c r="H247" s="238">
        <f>+VLOOKUP($E247,[2]Primary_nrj!$1:$1048576,H$2,FALSE)</f>
        <v>0.35590696249999998</v>
      </c>
      <c r="I247" s="238">
        <f>+VLOOKUP($E247,[2]Primary_nrj!$1:$1048576,I$2,FALSE)</f>
        <v>0.35761695760000001</v>
      </c>
      <c r="J247" s="238">
        <f>+VLOOKUP($E247,[2]Primary_nrj!$1:$1048576,J$2,FALSE)</f>
        <v>0.35965140569999998</v>
      </c>
      <c r="K247" s="238">
        <f>+VLOOKUP($E247,[2]Primary_nrj!$1:$1048576,K$2,FALSE)</f>
        <v>0.36201435869999998</v>
      </c>
      <c r="L247" s="238">
        <f>+VLOOKUP($E247,[2]Primary_nrj!$1:$1048576,L$2,FALSE)</f>
        <v>0.3646462238</v>
      </c>
      <c r="M247" s="238">
        <f>+VLOOKUP($E247,[2]Primary_nrj!$1:$1048576,M$2,FALSE)</f>
        <v>0.36748174919999999</v>
      </c>
      <c r="N247" s="238">
        <f>+VLOOKUP($E247,[2]Primary_nrj!$1:$1048576,N$2,FALSE)</f>
        <v>0.37046796799999998</v>
      </c>
      <c r="O247" s="238">
        <f>+VLOOKUP($E247,[2]Primary_nrj!$1:$1048576,O$2,FALSE)</f>
        <v>0.37356662309999999</v>
      </c>
      <c r="P247" s="238">
        <f>+VLOOKUP($E247,[2]Primary_nrj!$1:$1048576,P$2,FALSE)</f>
        <v>0.37675166389999998</v>
      </c>
      <c r="Q247" s="238">
        <f>+VLOOKUP($E247,[2]Primary_nrj!$1:$1048576,Q$2,FALSE)</f>
        <v>0.38000590909999998</v>
      </c>
      <c r="R247" s="238">
        <f>+VLOOKUP($E247,[2]Primary_nrj!$1:$1048576,R$2,FALSE)</f>
        <v>0.38331821449999998</v>
      </c>
      <c r="S247" s="238">
        <f>+VLOOKUP($E247,[2]Primary_nrj!$1:$1048576,S$2,FALSE)</f>
        <v>0.38668138569999999</v>
      </c>
      <c r="T247" s="238">
        <f>+VLOOKUP($E247,[2]Primary_nrj!$1:$1048576,T$2,FALSE)</f>
        <v>0.39009070470000001</v>
      </c>
      <c r="U247" s="238">
        <f>+VLOOKUP($E247,[2]Primary_nrj!$1:$1048576,U$2,FALSE)</f>
        <v>0.39354317220000001</v>
      </c>
      <c r="V247" s="238">
        <f>+VLOOKUP($E247,[2]Primary_nrj!$1:$1048576,V$2,FALSE)</f>
        <v>0.39703689869999997</v>
      </c>
      <c r="W247" s="238">
        <f>+VLOOKUP($E247,[2]Primary_nrj!$1:$1048576,W$2,FALSE)</f>
        <v>0.40057070340000001</v>
      </c>
      <c r="X247" s="238">
        <f>+VLOOKUP($E247,[2]Primary_nrj!$1:$1048576,X$2,FALSE)</f>
        <v>0.40414386660000001</v>
      </c>
      <c r="Y247" s="238">
        <f>+VLOOKUP($E247,[2]Primary_nrj!$1:$1048576,Y$2,FALSE)</f>
        <v>0.4077559711</v>
      </c>
      <c r="Z247" s="238">
        <f>+VLOOKUP($E247,[2]Primary_nrj!$1:$1048576,Z$2,FALSE)</f>
        <v>0.4114068005</v>
      </c>
      <c r="AA247" s="238">
        <f>+VLOOKUP($E247,[2]Primary_nrj!$1:$1048576,AA$2,FALSE)</f>
        <v>0.41509627310000002</v>
      </c>
      <c r="AB247" s="238">
        <f>+VLOOKUP($E247,[2]Primary_nrj!$1:$1048576,AB$2,FALSE)</f>
        <v>0.41882440189999998</v>
      </c>
      <c r="AC247" s="238">
        <f>+VLOOKUP($E247,[2]Primary_nrj!$1:$1048576,AC$2,FALSE)</f>
        <v>0.4225912698</v>
      </c>
      <c r="AD247" s="238">
        <f>+VLOOKUP($E247,[2]Primary_nrj!$1:$1048576,AD$2,FALSE)</f>
        <v>0.4263970164</v>
      </c>
      <c r="AE247" s="238">
        <f>+VLOOKUP($E247,[2]Primary_nrj!$1:$1048576,AE$2,FALSE)</f>
        <v>0.43024183119999998</v>
      </c>
      <c r="AF247" s="238">
        <f>+VLOOKUP($E247,[2]Primary_nrj!$1:$1048576,AF$2,FALSE)</f>
        <v>0.43412594989999997</v>
      </c>
      <c r="AG247" s="238">
        <f>+VLOOKUP($E247,[2]Primary_nrj!$1:$1048576,AG$2,FALSE)</f>
        <v>0.43804965359999998</v>
      </c>
      <c r="AH247" s="238">
        <f>+VLOOKUP($E247,[2]Primary_nrj!$1:$1048576,AH$2,FALSE)</f>
        <v>0.44201326759999998</v>
      </c>
      <c r="AI247" s="238">
        <f>+VLOOKUP($E247,[2]Primary_nrj!$1:$1048576,AI$2,FALSE)</f>
        <v>0.4460171604</v>
      </c>
      <c r="AJ247" s="238">
        <f>+VLOOKUP($E247,[2]Primary_nrj!$1:$1048576,AJ$2,FALSE)</f>
        <v>0.45006174069999999</v>
      </c>
      <c r="AK247" s="238">
        <f>+VLOOKUP($E247,[2]Primary_nrj!$1:$1048576,AK$2,FALSE)</f>
        <v>0.45414745639999998</v>
      </c>
      <c r="AL247" s="238">
        <f>+VLOOKUP($E247,[2]Primary_nrj!$1:$1048576,AL$2,FALSE)</f>
        <v>0.45827479040000002</v>
      </c>
      <c r="AM247" s="238">
        <f>+VLOOKUP($E247,[2]Primary_nrj!$1:$1048576,AM$2,FALSE)</f>
        <v>0.46244425659999999</v>
      </c>
      <c r="AN247" s="238">
        <f>+VLOOKUP($E247,[2]Primary_nrj!$1:$1048576,AN$2,FALSE)</f>
        <v>0.46665639510000001</v>
      </c>
      <c r="AO247" s="238">
        <f>+VLOOKUP($E247,[2]Primary_nrj!$1:$1048576,AO$2,FALSE)</f>
        <v>0.47091176769999998</v>
      </c>
      <c r="AP247"/>
      <c r="AQ247"/>
    </row>
    <row r="248" spans="1:43" s="21" customFormat="1" ht="15" customHeight="1" x14ac:dyDescent="0.25">
      <c r="A248" s="539"/>
      <c r="B248" s="534"/>
      <c r="C248" s="232" t="s">
        <v>300</v>
      </c>
      <c r="D248" s="241"/>
      <c r="E248" s="235" t="s">
        <v>373</v>
      </c>
      <c r="F248" s="240">
        <f>+VLOOKUP($E248,[2]Primary_nrj!$1:$1048576,F$2,FALSE)</f>
        <v>42.352188980000001</v>
      </c>
      <c r="G248" s="240">
        <f>+VLOOKUP($E248,[2]Primary_nrj!$1:$1048576,G$2,FALSE)</f>
        <v>42.563838590000003</v>
      </c>
      <c r="H248" s="240">
        <f>+VLOOKUP($E248,[2]Primary_nrj!$1:$1048576,H$2,FALSE)</f>
        <v>42.725107459999997</v>
      </c>
      <c r="I248" s="240">
        <f>+VLOOKUP($E248,[2]Primary_nrj!$1:$1048576,I$2,FALSE)</f>
        <v>42.918049369999999</v>
      </c>
      <c r="J248" s="240">
        <f>+VLOOKUP($E248,[2]Primary_nrj!$1:$1048576,J$2,FALSE)</f>
        <v>43.161281979999998</v>
      </c>
      <c r="K248" s="240">
        <f>+VLOOKUP($E248,[2]Primary_nrj!$1:$1048576,K$2,FALSE)</f>
        <v>43.45060625</v>
      </c>
      <c r="L248" s="240">
        <f>+VLOOKUP($E248,[2]Primary_nrj!$1:$1048576,L$2,FALSE)</f>
        <v>43.776175119999998</v>
      </c>
      <c r="M248" s="240">
        <f>+VLOOKUP($E248,[2]Primary_nrj!$1:$1048576,M$2,FALSE)</f>
        <v>44.12863162</v>
      </c>
      <c r="N248" s="240">
        <f>+VLOOKUP($E248,[2]Primary_nrj!$1:$1048576,N$2,FALSE)</f>
        <v>44.500733230000002</v>
      </c>
      <c r="O248" s="240">
        <f>+VLOOKUP($E248,[2]Primary_nrj!$1:$1048576,O$2,FALSE)</f>
        <v>44.887349409999999</v>
      </c>
      <c r="P248" s="240">
        <f>+VLOOKUP($E248,[2]Primary_nrj!$1:$1048576,P$2,FALSE)</f>
        <v>45.285004090000001</v>
      </c>
      <c r="Q248" s="240">
        <f>+VLOOKUP($E248,[2]Primary_nrj!$1:$1048576,Q$2,FALSE)</f>
        <v>45.691392499999999</v>
      </c>
      <c r="R248" s="240">
        <f>+VLOOKUP($E248,[2]Primary_nrj!$1:$1048576,R$2,FALSE)</f>
        <v>46.104998080000001</v>
      </c>
      <c r="S248" s="240">
        <f>+VLOOKUP($E248,[2]Primary_nrj!$1:$1048576,S$2,FALSE)</f>
        <v>46.524821770000003</v>
      </c>
      <c r="T248" s="240">
        <f>+VLOOKUP($E248,[2]Primary_nrj!$1:$1048576,T$2,FALSE)</f>
        <v>46.95020134</v>
      </c>
      <c r="U248" s="240">
        <f>+VLOOKUP($E248,[2]Primary_nrj!$1:$1048576,U$2,FALSE)</f>
        <v>47.380695029999998</v>
      </c>
      <c r="V248" s="240">
        <f>+VLOOKUP($E248,[2]Primary_nrj!$1:$1048576,V$2,FALSE)</f>
        <v>47.816006199999997</v>
      </c>
      <c r="W248" s="240">
        <f>+VLOOKUP($E248,[2]Primary_nrj!$1:$1048576,W$2,FALSE)</f>
        <v>48.255934070000002</v>
      </c>
      <c r="X248" s="240">
        <f>+VLOOKUP($E248,[2]Primary_nrj!$1:$1048576,X$2,FALSE)</f>
        <v>48.700342849999998</v>
      </c>
      <c r="Y248" s="240">
        <f>+VLOOKUP($E248,[2]Primary_nrj!$1:$1048576,Y$2,FALSE)</f>
        <v>49.149141319999998</v>
      </c>
      <c r="Z248" s="240">
        <f>+VLOOKUP($E248,[2]Primary_nrj!$1:$1048576,Z$2,FALSE)</f>
        <v>49.602268969999997</v>
      </c>
      <c r="AA248" s="240">
        <f>+VLOOKUP($E248,[2]Primary_nrj!$1:$1048576,AA$2,FALSE)</f>
        <v>50.059686810000002</v>
      </c>
      <c r="AB248" s="240">
        <f>+VLOOKUP($E248,[2]Primary_nrj!$1:$1048576,AB$2,FALSE)</f>
        <v>50.521371510000002</v>
      </c>
      <c r="AC248" s="240">
        <f>+VLOOKUP($E248,[2]Primary_nrj!$1:$1048576,AC$2,FALSE)</f>
        <v>50.987311779999999</v>
      </c>
      <c r="AD248" s="240">
        <f>+VLOOKUP($E248,[2]Primary_nrj!$1:$1048576,AD$2,FALSE)</f>
        <v>51.457506279999997</v>
      </c>
      <c r="AE248" s="240">
        <f>+VLOOKUP($E248,[2]Primary_nrj!$1:$1048576,AE$2,FALSE)</f>
        <v>51.931962380000002</v>
      </c>
      <c r="AF248" s="240">
        <f>+VLOOKUP($E248,[2]Primary_nrj!$1:$1048576,AF$2,FALSE)</f>
        <v>52.410695500000003</v>
      </c>
      <c r="AG248" s="240">
        <f>+VLOOKUP($E248,[2]Primary_nrj!$1:$1048576,AG$2,FALSE)</f>
        <v>52.893728760000002</v>
      </c>
      <c r="AH248" s="240">
        <f>+VLOOKUP($E248,[2]Primary_nrj!$1:$1048576,AH$2,FALSE)</f>
        <v>53.381092639999999</v>
      </c>
      <c r="AI248" s="240">
        <f>+VLOOKUP($E248,[2]Primary_nrj!$1:$1048576,AI$2,FALSE)</f>
        <v>53.872824629999997</v>
      </c>
      <c r="AJ248" s="240">
        <f>+VLOOKUP($E248,[2]Primary_nrj!$1:$1048576,AJ$2,FALSE)</f>
        <v>54.368968819999999</v>
      </c>
      <c r="AK248" s="240">
        <f>+VLOOKUP($E248,[2]Primary_nrj!$1:$1048576,AK$2,FALSE)</f>
        <v>54.869575390000001</v>
      </c>
      <c r="AL248" s="240">
        <f>+VLOOKUP($E248,[2]Primary_nrj!$1:$1048576,AL$2,FALSE)</f>
        <v>55.374699980000003</v>
      </c>
      <c r="AM248" s="240">
        <f>+VLOOKUP($E248,[2]Primary_nrj!$1:$1048576,AM$2,FALSE)</f>
        <v>55.884403020000001</v>
      </c>
      <c r="AN248" s="240">
        <f>+VLOOKUP($E248,[2]Primary_nrj!$1:$1048576,AN$2,FALSE)</f>
        <v>56.398748939999997</v>
      </c>
      <c r="AO248" s="240">
        <f>+VLOOKUP($E248,[2]Primary_nrj!$1:$1048576,AO$2,FALSE)</f>
        <v>56.917805450000003</v>
      </c>
    </row>
    <row r="249" spans="1:43" ht="15" customHeight="1" x14ac:dyDescent="0.25">
      <c r="A249" s="539"/>
      <c r="B249" s="534"/>
      <c r="C249" s="232"/>
      <c r="D249" s="242" t="s">
        <v>257</v>
      </c>
      <c r="E249" s="237" t="s">
        <v>374</v>
      </c>
      <c r="F249" s="238">
        <f>+VLOOKUP($E249,[2]Primary_nrj!$1:$1048576,F$2,FALSE)</f>
        <v>36.569328980000002</v>
      </c>
      <c r="G249" s="238">
        <f>+VLOOKUP($E249,[2]Primary_nrj!$1:$1048576,G$2,FALSE)</f>
        <v>36.75207949</v>
      </c>
      <c r="H249" s="238">
        <f>+VLOOKUP($E249,[2]Primary_nrj!$1:$1048576,H$2,FALSE)</f>
        <v>36.891328360000003</v>
      </c>
      <c r="I249" s="238">
        <f>+VLOOKUP($E249,[2]Primary_nrj!$1:$1048576,I$2,FALSE)</f>
        <v>37.057925560000001</v>
      </c>
      <c r="J249" s="238">
        <f>+VLOOKUP($E249,[2]Primary_nrj!$1:$1048576,J$2,FALSE)</f>
        <v>37.267946670000001</v>
      </c>
      <c r="K249" s="238">
        <f>+VLOOKUP($E249,[2]Primary_nrj!$1:$1048576,K$2,FALSE)</f>
        <v>37.517765959999998</v>
      </c>
      <c r="L249" s="238">
        <f>+VLOOKUP($E249,[2]Primary_nrj!$1:$1048576,L$2,FALSE)</f>
        <v>37.798880949999997</v>
      </c>
      <c r="M249" s="238">
        <f>+VLOOKUP($E249,[2]Primary_nrj!$1:$1048576,M$2,FALSE)</f>
        <v>38.103212280000001</v>
      </c>
      <c r="N249" s="238">
        <f>+VLOOKUP($E249,[2]Primary_nrj!$1:$1048576,N$2,FALSE)</f>
        <v>38.42450633</v>
      </c>
      <c r="O249" s="238">
        <f>+VLOOKUP($E249,[2]Primary_nrj!$1:$1048576,O$2,FALSE)</f>
        <v>38.758333090000001</v>
      </c>
      <c r="P249" s="238">
        <f>+VLOOKUP($E249,[2]Primary_nrj!$1:$1048576,P$2,FALSE)</f>
        <v>39.101691129999999</v>
      </c>
      <c r="Q249" s="238">
        <f>+VLOOKUP($E249,[2]Primary_nrj!$1:$1048576,Q$2,FALSE)</f>
        <v>39.452590389999997</v>
      </c>
      <c r="R249" s="238">
        <f>+VLOOKUP($E249,[2]Primary_nrj!$1:$1048576,R$2,FALSE)</f>
        <v>39.809721359999998</v>
      </c>
      <c r="S249" s="238">
        <f>+VLOOKUP($E249,[2]Primary_nrj!$1:$1048576,S$2,FALSE)</f>
        <v>40.172221409999999</v>
      </c>
      <c r="T249" s="238">
        <f>+VLOOKUP($E249,[2]Primary_nrj!$1:$1048576,T$2,FALSE)</f>
        <v>40.539518729999998</v>
      </c>
      <c r="U249" s="238">
        <f>+VLOOKUP($E249,[2]Primary_nrj!$1:$1048576,U$2,FALSE)</f>
        <v>40.911231880000003</v>
      </c>
      <c r="V249" s="238">
        <f>+VLOOKUP($E249,[2]Primary_nrj!$1:$1048576,V$2,FALSE)</f>
        <v>41.287104710000001</v>
      </c>
      <c r="W249" s="238">
        <f>+VLOOKUP($E249,[2]Primary_nrj!$1:$1048576,W$2,FALSE)</f>
        <v>41.666963879999997</v>
      </c>
      <c r="X249" s="238">
        <f>+VLOOKUP($E249,[2]Primary_nrj!$1:$1048576,X$2,FALSE)</f>
        <v>42.05069211</v>
      </c>
      <c r="Y249" s="238">
        <f>+VLOOKUP($E249,[2]Primary_nrj!$1:$1048576,Y$2,FALSE)</f>
        <v>42.438210660000003</v>
      </c>
      <c r="Z249" s="238">
        <f>+VLOOKUP($E249,[2]Primary_nrj!$1:$1048576,Z$2,FALSE)</f>
        <v>42.829467280000003</v>
      </c>
      <c r="AA249" s="238">
        <f>+VLOOKUP($E249,[2]Primary_nrj!$1:$1048576,AA$2,FALSE)</f>
        <v>43.224428289999999</v>
      </c>
      <c r="AB249" s="238">
        <f>+VLOOKUP($E249,[2]Primary_nrj!$1:$1048576,AB$2,FALSE)</f>
        <v>43.623073560000002</v>
      </c>
      <c r="AC249" s="238">
        <f>+VLOOKUP($E249,[2]Primary_nrj!$1:$1048576,AC$2,FALSE)</f>
        <v>44.02539333</v>
      </c>
      <c r="AD249" s="238">
        <f>+VLOOKUP($E249,[2]Primary_nrj!$1:$1048576,AD$2,FALSE)</f>
        <v>44.431386449999998</v>
      </c>
      <c r="AE249" s="238">
        <f>+VLOOKUP($E249,[2]Primary_nrj!$1:$1048576,AE$2,FALSE)</f>
        <v>44.841059280000003</v>
      </c>
      <c r="AF249" s="238">
        <f>+VLOOKUP($E249,[2]Primary_nrj!$1:$1048576,AF$2,FALSE)</f>
        <v>45.254425140000002</v>
      </c>
      <c r="AG249" s="238">
        <f>+VLOOKUP($E249,[2]Primary_nrj!$1:$1048576,AG$2,FALSE)</f>
        <v>45.671503989999998</v>
      </c>
      <c r="AH249" s="238">
        <f>+VLOOKUP($E249,[2]Primary_nrj!$1:$1048576,AH$2,FALSE)</f>
        <v>46.09232214</v>
      </c>
      <c r="AI249" s="238">
        <f>+VLOOKUP($E249,[2]Primary_nrj!$1:$1048576,AI$2,FALSE)</f>
        <v>46.516911980000003</v>
      </c>
      <c r="AJ249" s="238">
        <f>+VLOOKUP($E249,[2]Primary_nrj!$1:$1048576,AJ$2,FALSE)</f>
        <v>46.94531156</v>
      </c>
      <c r="AK249" s="238">
        <f>+VLOOKUP($E249,[2]Primary_nrj!$1:$1048576,AK$2,FALSE)</f>
        <v>47.377564219999996</v>
      </c>
      <c r="AL249" s="238">
        <f>+VLOOKUP($E249,[2]Primary_nrj!$1:$1048576,AL$2,FALSE)</f>
        <v>47.813718010000002</v>
      </c>
      <c r="AM249" s="238">
        <f>+VLOOKUP($E249,[2]Primary_nrj!$1:$1048576,AM$2,FALSE)</f>
        <v>48.253825079999999</v>
      </c>
      <c r="AN249" s="238">
        <f>+VLOOKUP($E249,[2]Primary_nrj!$1:$1048576,AN$2,FALSE)</f>
        <v>48.69794109</v>
      </c>
      <c r="AO249" s="238">
        <f>+VLOOKUP($E249,[2]Primary_nrj!$1:$1048576,AO$2,FALSE)</f>
        <v>49.146124499999999</v>
      </c>
    </row>
    <row r="250" spans="1:43" ht="15" customHeight="1" x14ac:dyDescent="0.25">
      <c r="A250" s="539"/>
      <c r="B250" s="534"/>
      <c r="C250" s="232"/>
      <c r="D250" s="242" t="s">
        <v>259</v>
      </c>
      <c r="E250" s="237" t="s">
        <v>375</v>
      </c>
      <c r="F250" s="238">
        <f>+VLOOKUP($E250,[2]Primary_nrj!$1:$1048576,F$2,FALSE)</f>
        <v>5.7828600000000003</v>
      </c>
      <c r="G250" s="238">
        <f>+VLOOKUP($E250,[2]Primary_nrj!$1:$1048576,G$2,FALSE)</f>
        <v>5.8117590989999997</v>
      </c>
      <c r="H250" s="238">
        <f>+VLOOKUP($E250,[2]Primary_nrj!$1:$1048576,H$2,FALSE)</f>
        <v>5.8337791010000002</v>
      </c>
      <c r="I250" s="238">
        <f>+VLOOKUP($E250,[2]Primary_nrj!$1:$1048576,I$2,FALSE)</f>
        <v>5.8601238090000001</v>
      </c>
      <c r="J250" s="238">
        <f>+VLOOKUP($E250,[2]Primary_nrj!$1:$1048576,J$2,FALSE)</f>
        <v>5.8933353190000002</v>
      </c>
      <c r="K250" s="238">
        <f>+VLOOKUP($E250,[2]Primary_nrj!$1:$1048576,K$2,FALSE)</f>
        <v>5.932840283</v>
      </c>
      <c r="L250" s="238">
        <f>+VLOOKUP($E250,[2]Primary_nrj!$1:$1048576,L$2,FALSE)</f>
        <v>5.977294165</v>
      </c>
      <c r="M250" s="238">
        <f>+VLOOKUP($E250,[2]Primary_nrj!$1:$1048576,M$2,FALSE)</f>
        <v>6.0254193430000003</v>
      </c>
      <c r="N250" s="238">
        <f>+VLOOKUP($E250,[2]Primary_nrj!$1:$1048576,N$2,FALSE)</f>
        <v>6.0762269059999996</v>
      </c>
      <c r="O250" s="238">
        <f>+VLOOKUP($E250,[2]Primary_nrj!$1:$1048576,O$2,FALSE)</f>
        <v>6.1290163199999999</v>
      </c>
      <c r="P250" s="238">
        <f>+VLOOKUP($E250,[2]Primary_nrj!$1:$1048576,P$2,FALSE)</f>
        <v>6.1833129539999998</v>
      </c>
      <c r="Q250" s="238">
        <f>+VLOOKUP($E250,[2]Primary_nrj!$1:$1048576,Q$2,FALSE)</f>
        <v>6.2388021120000001</v>
      </c>
      <c r="R250" s="238">
        <f>+VLOOKUP($E250,[2]Primary_nrj!$1:$1048576,R$2,FALSE)</f>
        <v>6.2952767180000002</v>
      </c>
      <c r="S250" s="238">
        <f>+VLOOKUP($E250,[2]Primary_nrj!$1:$1048576,S$2,FALSE)</f>
        <v>6.352600357</v>
      </c>
      <c r="T250" s="238">
        <f>+VLOOKUP($E250,[2]Primary_nrj!$1:$1048576,T$2,FALSE)</f>
        <v>6.4106826090000002</v>
      </c>
      <c r="U250" s="238">
        <f>+VLOOKUP($E250,[2]Primary_nrj!$1:$1048576,U$2,FALSE)</f>
        <v>6.4694631539999996</v>
      </c>
      <c r="V250" s="238">
        <f>+VLOOKUP($E250,[2]Primary_nrj!$1:$1048576,V$2,FALSE)</f>
        <v>6.5289014879999998</v>
      </c>
      <c r="W250" s="238">
        <f>+VLOOKUP($E250,[2]Primary_nrj!$1:$1048576,W$2,FALSE)</f>
        <v>6.5889701970000001</v>
      </c>
      <c r="X250" s="238">
        <f>+VLOOKUP($E250,[2]Primary_nrj!$1:$1048576,X$2,FALSE)</f>
        <v>6.649650737</v>
      </c>
      <c r="Y250" s="238">
        <f>+VLOOKUP($E250,[2]Primary_nrj!$1:$1048576,Y$2,FALSE)</f>
        <v>6.7109306569999996</v>
      </c>
      <c r="Z250" s="238">
        <f>+VLOOKUP($E250,[2]Primary_nrj!$1:$1048576,Z$2,FALSE)</f>
        <v>6.7728016919999998</v>
      </c>
      <c r="AA250" s="238">
        <f>+VLOOKUP($E250,[2]Primary_nrj!$1:$1048576,AA$2,FALSE)</f>
        <v>6.8352585189999999</v>
      </c>
      <c r="AB250" s="238">
        <f>+VLOOKUP($E250,[2]Primary_nrj!$1:$1048576,AB$2,FALSE)</f>
        <v>6.898297951</v>
      </c>
      <c r="AC250" s="238">
        <f>+VLOOKUP($E250,[2]Primary_nrj!$1:$1048576,AC$2,FALSE)</f>
        <v>6.9619184499999998</v>
      </c>
      <c r="AD250" s="238">
        <f>+VLOOKUP($E250,[2]Primary_nrj!$1:$1048576,AD$2,FALSE)</f>
        <v>7.0261198299999998</v>
      </c>
      <c r="AE250" s="238">
        <f>+VLOOKUP($E250,[2]Primary_nrj!$1:$1048576,AE$2,FALSE)</f>
        <v>7.090903097</v>
      </c>
      <c r="AF250" s="238">
        <f>+VLOOKUP($E250,[2]Primary_nrj!$1:$1048576,AF$2,FALSE)</f>
        <v>7.1562703589999996</v>
      </c>
      <c r="AG250" s="238">
        <f>+VLOOKUP($E250,[2]Primary_nrj!$1:$1048576,AG$2,FALSE)</f>
        <v>7.2222247709999996</v>
      </c>
      <c r="AH250" s="238">
        <f>+VLOOKUP($E250,[2]Primary_nrj!$1:$1048576,AH$2,FALSE)</f>
        <v>7.2887704940000004</v>
      </c>
      <c r="AI250" s="238">
        <f>+VLOOKUP($E250,[2]Primary_nrj!$1:$1048576,AI$2,FALSE)</f>
        <v>7.3559126499999996</v>
      </c>
      <c r="AJ250" s="238">
        <f>+VLOOKUP($E250,[2]Primary_nrj!$1:$1048576,AJ$2,FALSE)</f>
        <v>7.4236572560000003</v>
      </c>
      <c r="AK250" s="238">
        <f>+VLOOKUP($E250,[2]Primary_nrj!$1:$1048576,AK$2,FALSE)</f>
        <v>7.4920111660000002</v>
      </c>
      <c r="AL250" s="238">
        <f>+VLOOKUP($E250,[2]Primary_nrj!$1:$1048576,AL$2,FALSE)</f>
        <v>7.560981977</v>
      </c>
      <c r="AM250" s="238">
        <f>+VLOOKUP($E250,[2]Primary_nrj!$1:$1048576,AM$2,FALSE)</f>
        <v>7.6305779390000001</v>
      </c>
      <c r="AN250" s="238">
        <f>+VLOOKUP($E250,[2]Primary_nrj!$1:$1048576,AN$2,FALSE)</f>
        <v>7.7008078490000003</v>
      </c>
      <c r="AO250" s="238">
        <f>+VLOOKUP($E250,[2]Primary_nrj!$1:$1048576,AO$2,FALSE)</f>
        <v>7.7716809539999998</v>
      </c>
    </row>
    <row r="251" spans="1:43" s="21" customFormat="1" ht="15" customHeight="1" x14ac:dyDescent="0.25">
      <c r="A251" s="539"/>
      <c r="B251" s="534"/>
      <c r="C251" s="232" t="s">
        <v>303</v>
      </c>
      <c r="D251" s="241"/>
      <c r="E251" s="235" t="s">
        <v>376</v>
      </c>
      <c r="F251" s="240">
        <f>+VLOOKUP($E251,[2]Primary_nrj!$1:$1048576,F$2,FALSE)</f>
        <v>7.9355360250000002</v>
      </c>
      <c r="G251" s="240">
        <f>+VLOOKUP($E251,[2]Primary_nrj!$1:$1048576,G$2,FALSE)</f>
        <v>7.9882333299999999</v>
      </c>
      <c r="H251" s="240">
        <f>+VLOOKUP($E251,[2]Primary_nrj!$1:$1048576,H$2,FALSE)</f>
        <v>8.0259841759999997</v>
      </c>
      <c r="I251" s="240">
        <f>+VLOOKUP($E251,[2]Primary_nrj!$1:$1048576,I$2,FALSE)</f>
        <v>8.0597632420000007</v>
      </c>
      <c r="J251" s="240">
        <f>+VLOOKUP($E251,[2]Primary_nrj!$1:$1048576,J$2,FALSE)</f>
        <v>8.0940822440000009</v>
      </c>
      <c r="K251" s="240">
        <f>+VLOOKUP($E251,[2]Primary_nrj!$1:$1048576,K$2,FALSE)</f>
        <v>8.1304840869999992</v>
      </c>
      <c r="L251" s="240">
        <f>+VLOOKUP($E251,[2]Primary_nrj!$1:$1048576,L$2,FALSE)</f>
        <v>8.1692775379999993</v>
      </c>
      <c r="M251" s="240">
        <f>+VLOOKUP($E251,[2]Primary_nrj!$1:$1048576,M$2,FALSE)</f>
        <v>8.210316937</v>
      </c>
      <c r="N251" s="240">
        <f>+VLOOKUP($E251,[2]Primary_nrj!$1:$1048576,N$2,FALSE)</f>
        <v>8.2533317779999997</v>
      </c>
      <c r="O251" s="240">
        <f>+VLOOKUP($E251,[2]Primary_nrj!$1:$1048576,O$2,FALSE)</f>
        <v>8.2980553829999995</v>
      </c>
      <c r="P251" s="240">
        <f>+VLOOKUP($E251,[2]Primary_nrj!$1:$1048576,P$2,FALSE)</f>
        <v>8.3442670700000008</v>
      </c>
      <c r="Q251" s="240">
        <f>+VLOOKUP($E251,[2]Primary_nrj!$1:$1048576,Q$2,FALSE)</f>
        <v>8.3917989310000003</v>
      </c>
      <c r="R251" s="240">
        <f>+VLOOKUP($E251,[2]Primary_nrj!$1:$1048576,R$2,FALSE)</f>
        <v>8.4405296500000002</v>
      </c>
      <c r="S251" s="240">
        <f>+VLOOKUP($E251,[2]Primary_nrj!$1:$1048576,S$2,FALSE)</f>
        <v>8.4903729259999992</v>
      </c>
      <c r="T251" s="240">
        <f>+VLOOKUP($E251,[2]Primary_nrj!$1:$1048576,T$2,FALSE)</f>
        <v>8.5412591550000005</v>
      </c>
      <c r="U251" s="240">
        <f>+VLOOKUP($E251,[2]Primary_nrj!$1:$1048576,U$2,FALSE)</f>
        <v>8.5931470359999995</v>
      </c>
      <c r="V251" s="240">
        <f>+VLOOKUP($E251,[2]Primary_nrj!$1:$1048576,V$2,FALSE)</f>
        <v>8.646012636</v>
      </c>
      <c r="W251" s="240">
        <f>+VLOOKUP($E251,[2]Primary_nrj!$1:$1048576,W$2,FALSE)</f>
        <v>8.6998426179999999</v>
      </c>
      <c r="X251" s="240">
        <f>+VLOOKUP($E251,[2]Primary_nrj!$1:$1048576,X$2,FALSE)</f>
        <v>8.754629864</v>
      </c>
      <c r="Y251" s="240">
        <f>+VLOOKUP($E251,[2]Primary_nrj!$1:$1048576,Y$2,FALSE)</f>
        <v>8.8103706820000003</v>
      </c>
      <c r="Z251" s="240">
        <f>+VLOOKUP($E251,[2]Primary_nrj!$1:$1048576,Z$2,FALSE)</f>
        <v>8.8670631669999995</v>
      </c>
      <c r="AA251" s="240">
        <f>+VLOOKUP($E251,[2]Primary_nrj!$1:$1048576,AA$2,FALSE)</f>
        <v>8.9247062540000002</v>
      </c>
      <c r="AB251" s="240">
        <f>+VLOOKUP($E251,[2]Primary_nrj!$1:$1048576,AB$2,FALSE)</f>
        <v>8.9832992090000001</v>
      </c>
      <c r="AC251" s="240">
        <f>+VLOOKUP($E251,[2]Primary_nrj!$1:$1048576,AC$2,FALSE)</f>
        <v>9.0428414270000008</v>
      </c>
      <c r="AD251" s="240">
        <f>+VLOOKUP($E251,[2]Primary_nrj!$1:$1048576,AD$2,FALSE)</f>
        <v>9.1033324180000008</v>
      </c>
      <c r="AE251" s="240">
        <f>+VLOOKUP($E251,[2]Primary_nrj!$1:$1048576,AE$2,FALSE)</f>
        <v>9.1647718959999995</v>
      </c>
      <c r="AF251" s="240">
        <f>+VLOOKUP($E251,[2]Primary_nrj!$1:$1048576,AF$2,FALSE)</f>
        <v>9.2271599290000008</v>
      </c>
      <c r="AG251" s="240">
        <f>+VLOOKUP($E251,[2]Primary_nrj!$1:$1048576,AG$2,FALSE)</f>
        <v>9.2904970930000008</v>
      </c>
      <c r="AH251" s="240">
        <f>+VLOOKUP($E251,[2]Primary_nrj!$1:$1048576,AH$2,FALSE)</f>
        <v>9.3547846159999999</v>
      </c>
      <c r="AI251" s="240">
        <f>+VLOOKUP($E251,[2]Primary_nrj!$1:$1048576,AI$2,FALSE)</f>
        <v>9.4200244889999993</v>
      </c>
      <c r="AJ251" s="240">
        <f>+VLOOKUP($E251,[2]Primary_nrj!$1:$1048576,AJ$2,FALSE)</f>
        <v>9.4862195469999993</v>
      </c>
      <c r="AK251" s="240">
        <f>+VLOOKUP($E251,[2]Primary_nrj!$1:$1048576,AK$2,FALSE)</f>
        <v>9.5533735049999997</v>
      </c>
      <c r="AL251" s="240">
        <f>+VLOOKUP($E251,[2]Primary_nrj!$1:$1048576,AL$2,FALSE)</f>
        <v>9.6214909689999999</v>
      </c>
      <c r="AM251" s="240">
        <f>+VLOOKUP($E251,[2]Primary_nrj!$1:$1048576,AM$2,FALSE)</f>
        <v>9.6905774180000002</v>
      </c>
      <c r="AN251" s="240">
        <f>+VLOOKUP($E251,[2]Primary_nrj!$1:$1048576,AN$2,FALSE)</f>
        <v>9.7606391620000004</v>
      </c>
      <c r="AO251" s="240">
        <f>+VLOOKUP($E251,[2]Primary_nrj!$1:$1048576,AO$2,FALSE)</f>
        <v>9.8316832900000009</v>
      </c>
    </row>
    <row r="252" spans="1:43" s="239" customFormat="1" ht="15" customHeight="1" x14ac:dyDescent="0.25">
      <c r="A252" s="539"/>
      <c r="B252" s="534"/>
      <c r="C252" s="236"/>
      <c r="D252" s="242" t="s">
        <v>257</v>
      </c>
      <c r="E252" s="237" t="s">
        <v>377</v>
      </c>
      <c r="F252" s="238">
        <f>+VLOOKUP($E252,[2]Primary_nrj!$1:$1048576,F$2,FALSE)</f>
        <v>7.9355360250000002</v>
      </c>
      <c r="G252" s="238">
        <f>+VLOOKUP($E252,[2]Primary_nrj!$1:$1048576,G$2,FALSE)</f>
        <v>7.9882333299999999</v>
      </c>
      <c r="H252" s="238">
        <f>+VLOOKUP($E252,[2]Primary_nrj!$1:$1048576,H$2,FALSE)</f>
        <v>8.0259841759999997</v>
      </c>
      <c r="I252" s="238">
        <f>+VLOOKUP($E252,[2]Primary_nrj!$1:$1048576,I$2,FALSE)</f>
        <v>8.0597632420000007</v>
      </c>
      <c r="J252" s="238">
        <f>+VLOOKUP($E252,[2]Primary_nrj!$1:$1048576,J$2,FALSE)</f>
        <v>8.0940822440000009</v>
      </c>
      <c r="K252" s="238">
        <f>+VLOOKUP($E252,[2]Primary_nrj!$1:$1048576,K$2,FALSE)</f>
        <v>8.1304840869999992</v>
      </c>
      <c r="L252" s="238">
        <f>+VLOOKUP($E252,[2]Primary_nrj!$1:$1048576,L$2,FALSE)</f>
        <v>8.1692775379999993</v>
      </c>
      <c r="M252" s="238">
        <f>+VLOOKUP($E252,[2]Primary_nrj!$1:$1048576,M$2,FALSE)</f>
        <v>8.210316937</v>
      </c>
      <c r="N252" s="238">
        <f>+VLOOKUP($E252,[2]Primary_nrj!$1:$1048576,N$2,FALSE)</f>
        <v>8.2533317779999997</v>
      </c>
      <c r="O252" s="238">
        <f>+VLOOKUP($E252,[2]Primary_nrj!$1:$1048576,O$2,FALSE)</f>
        <v>8.2980553829999995</v>
      </c>
      <c r="P252" s="238">
        <f>+VLOOKUP($E252,[2]Primary_nrj!$1:$1048576,P$2,FALSE)</f>
        <v>8.3442670700000008</v>
      </c>
      <c r="Q252" s="238">
        <f>+VLOOKUP($E252,[2]Primary_nrj!$1:$1048576,Q$2,FALSE)</f>
        <v>8.3917989310000003</v>
      </c>
      <c r="R252" s="238">
        <f>+VLOOKUP($E252,[2]Primary_nrj!$1:$1048576,R$2,FALSE)</f>
        <v>8.4405296500000002</v>
      </c>
      <c r="S252" s="238">
        <f>+VLOOKUP($E252,[2]Primary_nrj!$1:$1048576,S$2,FALSE)</f>
        <v>8.4903729259999992</v>
      </c>
      <c r="T252" s="238">
        <f>+VLOOKUP($E252,[2]Primary_nrj!$1:$1048576,T$2,FALSE)</f>
        <v>8.5412591550000005</v>
      </c>
      <c r="U252" s="238">
        <f>+VLOOKUP($E252,[2]Primary_nrj!$1:$1048576,U$2,FALSE)</f>
        <v>8.5931470359999995</v>
      </c>
      <c r="V252" s="238">
        <f>+VLOOKUP($E252,[2]Primary_nrj!$1:$1048576,V$2,FALSE)</f>
        <v>8.646012636</v>
      </c>
      <c r="W252" s="238">
        <f>+VLOOKUP($E252,[2]Primary_nrj!$1:$1048576,W$2,FALSE)</f>
        <v>8.6998426179999999</v>
      </c>
      <c r="X252" s="238">
        <f>+VLOOKUP($E252,[2]Primary_nrj!$1:$1048576,X$2,FALSE)</f>
        <v>8.754629864</v>
      </c>
      <c r="Y252" s="238">
        <f>+VLOOKUP($E252,[2]Primary_nrj!$1:$1048576,Y$2,FALSE)</f>
        <v>8.8103706820000003</v>
      </c>
      <c r="Z252" s="238">
        <f>+VLOOKUP($E252,[2]Primary_nrj!$1:$1048576,Z$2,FALSE)</f>
        <v>8.8670631669999995</v>
      </c>
      <c r="AA252" s="238">
        <f>+VLOOKUP($E252,[2]Primary_nrj!$1:$1048576,AA$2,FALSE)</f>
        <v>8.9247062540000002</v>
      </c>
      <c r="AB252" s="238">
        <f>+VLOOKUP($E252,[2]Primary_nrj!$1:$1048576,AB$2,FALSE)</f>
        <v>8.9832992090000001</v>
      </c>
      <c r="AC252" s="238">
        <f>+VLOOKUP($E252,[2]Primary_nrj!$1:$1048576,AC$2,FALSE)</f>
        <v>9.0428414270000008</v>
      </c>
      <c r="AD252" s="238">
        <f>+VLOOKUP($E252,[2]Primary_nrj!$1:$1048576,AD$2,FALSE)</f>
        <v>9.1033324180000008</v>
      </c>
      <c r="AE252" s="238">
        <f>+VLOOKUP($E252,[2]Primary_nrj!$1:$1048576,AE$2,FALSE)</f>
        <v>9.1647718959999995</v>
      </c>
      <c r="AF252" s="238">
        <f>+VLOOKUP($E252,[2]Primary_nrj!$1:$1048576,AF$2,FALSE)</f>
        <v>9.2271599290000008</v>
      </c>
      <c r="AG252" s="238">
        <f>+VLOOKUP($E252,[2]Primary_nrj!$1:$1048576,AG$2,FALSE)</f>
        <v>9.2904970930000008</v>
      </c>
      <c r="AH252" s="238">
        <f>+VLOOKUP($E252,[2]Primary_nrj!$1:$1048576,AH$2,FALSE)</f>
        <v>9.3547846159999999</v>
      </c>
      <c r="AI252" s="238">
        <f>+VLOOKUP($E252,[2]Primary_nrj!$1:$1048576,AI$2,FALSE)</f>
        <v>9.4200244889999993</v>
      </c>
      <c r="AJ252" s="238">
        <f>+VLOOKUP($E252,[2]Primary_nrj!$1:$1048576,AJ$2,FALSE)</f>
        <v>9.4862195469999993</v>
      </c>
      <c r="AK252" s="238">
        <f>+VLOOKUP($E252,[2]Primary_nrj!$1:$1048576,AK$2,FALSE)</f>
        <v>9.5533735049999997</v>
      </c>
      <c r="AL252" s="238">
        <f>+VLOOKUP($E252,[2]Primary_nrj!$1:$1048576,AL$2,FALSE)</f>
        <v>9.6214909689999999</v>
      </c>
      <c r="AM252" s="238">
        <f>+VLOOKUP($E252,[2]Primary_nrj!$1:$1048576,AM$2,FALSE)</f>
        <v>9.6905774180000002</v>
      </c>
      <c r="AN252" s="238">
        <f>+VLOOKUP($E252,[2]Primary_nrj!$1:$1048576,AN$2,FALSE)</f>
        <v>9.7606391620000004</v>
      </c>
      <c r="AO252" s="238">
        <f>+VLOOKUP($E252,[2]Primary_nrj!$1:$1048576,AO$2,FALSE)</f>
        <v>9.8316832900000009</v>
      </c>
      <c r="AP252"/>
      <c r="AQ252"/>
    </row>
    <row r="253" spans="1:43" s="21" customFormat="1" ht="15" customHeight="1" x14ac:dyDescent="0.25">
      <c r="A253" s="539"/>
      <c r="B253" s="534"/>
      <c r="C253" s="232" t="s">
        <v>305</v>
      </c>
      <c r="D253" s="241"/>
      <c r="E253" s="235" t="s">
        <v>378</v>
      </c>
      <c r="F253" s="240">
        <f>+VLOOKUP($E253,[2]Primary_nrj!$1:$1048576,F$2,FALSE)</f>
        <v>6.597728</v>
      </c>
      <c r="G253" s="240">
        <f>+VLOOKUP($E253,[2]Primary_nrj!$1:$1048576,G$2,FALSE)</f>
        <v>6.6190900890000002</v>
      </c>
      <c r="H253" s="240">
        <f>+VLOOKUP($E253,[2]Primary_nrj!$1:$1048576,H$2,FALSE)</f>
        <v>6.6176346629999996</v>
      </c>
      <c r="I253" s="240">
        <f>+VLOOKUP($E253,[2]Primary_nrj!$1:$1048576,I$2,FALSE)</f>
        <v>6.6070867179999997</v>
      </c>
      <c r="J253" s="240">
        <f>+VLOOKUP($E253,[2]Primary_nrj!$1:$1048576,J$2,FALSE)</f>
        <v>6.5935559750000001</v>
      </c>
      <c r="K253" s="240">
        <f>+VLOOKUP($E253,[2]Primary_nrj!$1:$1048576,K$2,FALSE)</f>
        <v>6.579626362</v>
      </c>
      <c r="L253" s="240">
        <f>+VLOOKUP($E253,[2]Primary_nrj!$1:$1048576,L$2,FALSE)</f>
        <v>6.5662570689999997</v>
      </c>
      <c r="M253" s="240">
        <f>+VLOOKUP($E253,[2]Primary_nrj!$1:$1048576,M$2,FALSE)</f>
        <v>6.5536933380000004</v>
      </c>
      <c r="N253" s="240">
        <f>+VLOOKUP($E253,[2]Primary_nrj!$1:$1048576,N$2,FALSE)</f>
        <v>6.5418995019999997</v>
      </c>
      <c r="O253" s="240">
        <f>+VLOOKUP($E253,[2]Primary_nrj!$1:$1048576,O$2,FALSE)</f>
        <v>6.5307563499999999</v>
      </c>
      <c r="P253" s="240">
        <f>+VLOOKUP($E253,[2]Primary_nrj!$1:$1048576,P$2,FALSE)</f>
        <v>6.5201428569999997</v>
      </c>
      <c r="Q253" s="240">
        <f>+VLOOKUP($E253,[2]Primary_nrj!$1:$1048576,Q$2,FALSE)</f>
        <v>6.5099630660000001</v>
      </c>
      <c r="R253" s="240">
        <f>+VLOOKUP($E253,[2]Primary_nrj!$1:$1048576,R$2,FALSE)</f>
        <v>6.5001490679999998</v>
      </c>
      <c r="S253" s="240">
        <f>+VLOOKUP($E253,[2]Primary_nrj!$1:$1048576,S$2,FALSE)</f>
        <v>6.4906442699999998</v>
      </c>
      <c r="T253" s="240">
        <f>+VLOOKUP($E253,[2]Primary_nrj!$1:$1048576,T$2,FALSE)</f>
        <v>6.4813875300000001</v>
      </c>
      <c r="U253" s="240">
        <f>+VLOOKUP($E253,[2]Primary_nrj!$1:$1048576,U$2,FALSE)</f>
        <v>6.4723484850000004</v>
      </c>
      <c r="V253" s="240">
        <f>+VLOOKUP($E253,[2]Primary_nrj!$1:$1048576,V$2,FALSE)</f>
        <v>6.463512047</v>
      </c>
      <c r="W253" s="240">
        <f>+VLOOKUP($E253,[2]Primary_nrj!$1:$1048576,W$2,FALSE)</f>
        <v>6.4548702909999998</v>
      </c>
      <c r="X253" s="240">
        <f>+VLOOKUP($E253,[2]Primary_nrj!$1:$1048576,X$2,FALSE)</f>
        <v>6.4464192489999999</v>
      </c>
      <c r="Y253" s="240">
        <f>+VLOOKUP($E253,[2]Primary_nrj!$1:$1048576,Y$2,FALSE)</f>
        <v>6.4381576049999998</v>
      </c>
      <c r="Z253" s="240">
        <f>+VLOOKUP($E253,[2]Primary_nrj!$1:$1048576,Z$2,FALSE)</f>
        <v>6.4300859929999996</v>
      </c>
      <c r="AA253" s="240">
        <f>+VLOOKUP($E253,[2]Primary_nrj!$1:$1048576,AA$2,FALSE)</f>
        <v>6.422206708</v>
      </c>
      <c r="AB253" s="240">
        <f>+VLOOKUP($E253,[2]Primary_nrj!$1:$1048576,AB$2,FALSE)</f>
        <v>6.4145235109999996</v>
      </c>
      <c r="AC253" s="240">
        <f>+VLOOKUP($E253,[2]Primary_nrj!$1:$1048576,AC$2,FALSE)</f>
        <v>6.4070414040000001</v>
      </c>
      <c r="AD253" s="240">
        <f>+VLOOKUP($E253,[2]Primary_nrj!$1:$1048576,AD$2,FALSE)</f>
        <v>6.399766359</v>
      </c>
      <c r="AE253" s="240">
        <f>+VLOOKUP($E253,[2]Primary_nrj!$1:$1048576,AE$2,FALSE)</f>
        <v>6.3927050139999997</v>
      </c>
      <c r="AF253" s="240">
        <f>+VLOOKUP($E253,[2]Primary_nrj!$1:$1048576,AF$2,FALSE)</f>
        <v>6.385864357</v>
      </c>
      <c r="AG253" s="240">
        <f>+VLOOKUP($E253,[2]Primary_nrj!$1:$1048576,AG$2,FALSE)</f>
        <v>6.3792514389999999</v>
      </c>
      <c r="AH253" s="240">
        <f>+VLOOKUP($E253,[2]Primary_nrj!$1:$1048576,AH$2,FALSE)</f>
        <v>6.3728731190000003</v>
      </c>
      <c r="AI253" s="240">
        <f>+VLOOKUP($E253,[2]Primary_nrj!$1:$1048576,AI$2,FALSE)</f>
        <v>6.366735856</v>
      </c>
      <c r="AJ253" s="240">
        <f>+VLOOKUP($E253,[2]Primary_nrj!$1:$1048576,AJ$2,FALSE)</f>
        <v>6.360845758</v>
      </c>
      <c r="AK253" s="240">
        <f>+VLOOKUP($E253,[2]Primary_nrj!$1:$1048576,AK$2,FALSE)</f>
        <v>6.3552081769999997</v>
      </c>
      <c r="AL253" s="240">
        <f>+VLOOKUP($E253,[2]Primary_nrj!$1:$1048576,AL$2,FALSE)</f>
        <v>6.3498276669999996</v>
      </c>
      <c r="AM253" s="240">
        <f>+VLOOKUP($E253,[2]Primary_nrj!$1:$1048576,AM$2,FALSE)</f>
        <v>6.3447080040000001</v>
      </c>
      <c r="AN253" s="240">
        <f>+VLOOKUP($E253,[2]Primary_nrj!$1:$1048576,AN$2,FALSE)</f>
        <v>6.3398522059999998</v>
      </c>
      <c r="AO253" s="240">
        <f>+VLOOKUP($E253,[2]Primary_nrj!$1:$1048576,AO$2,FALSE)</f>
        <v>6.3352625720000004</v>
      </c>
    </row>
    <row r="254" spans="1:43" s="239" customFormat="1" ht="15" customHeight="1" x14ac:dyDescent="0.25">
      <c r="A254" s="539"/>
      <c r="B254" s="534"/>
      <c r="C254" s="236"/>
      <c r="D254" s="242" t="s">
        <v>264</v>
      </c>
      <c r="E254" s="237" t="s">
        <v>379</v>
      </c>
      <c r="F254" s="238">
        <f>+VLOOKUP($E254,[2]Primary_nrj!$1:$1048576,F$2,FALSE)</f>
        <v>1.200893</v>
      </c>
      <c r="G254" s="238">
        <f>+VLOOKUP($E254,[2]Primary_nrj!$1:$1048576,G$2,FALSE)</f>
        <v>1.2047812449999999</v>
      </c>
      <c r="H254" s="238">
        <f>+VLOOKUP($E254,[2]Primary_nrj!$1:$1048576,H$2,FALSE)</f>
        <v>1.204516334</v>
      </c>
      <c r="I254" s="238">
        <f>+VLOOKUP($E254,[2]Primary_nrj!$1:$1048576,I$2,FALSE)</f>
        <v>1.202596438</v>
      </c>
      <c r="J254" s="238">
        <f>+VLOOKUP($E254,[2]Primary_nrj!$1:$1048576,J$2,FALSE)</f>
        <v>1.200133624</v>
      </c>
      <c r="K254" s="238">
        <f>+VLOOKUP($E254,[2]Primary_nrj!$1:$1048576,K$2,FALSE)</f>
        <v>1.19759821</v>
      </c>
      <c r="L254" s="238">
        <f>+VLOOKUP($E254,[2]Primary_nrj!$1:$1048576,L$2,FALSE)</f>
        <v>1.1951647830000001</v>
      </c>
      <c r="M254" s="238">
        <f>+VLOOKUP($E254,[2]Primary_nrj!$1:$1048576,M$2,FALSE)</f>
        <v>1.1928779810000001</v>
      </c>
      <c r="N254" s="238">
        <f>+VLOOKUP($E254,[2]Primary_nrj!$1:$1048576,N$2,FALSE)</f>
        <v>1.190731312</v>
      </c>
      <c r="O254" s="238">
        <f>+VLOOKUP($E254,[2]Primary_nrj!$1:$1048576,O$2,FALSE)</f>
        <v>1.1887030789999999</v>
      </c>
      <c r="P254" s="238">
        <f>+VLOOKUP($E254,[2]Primary_nrj!$1:$1048576,P$2,FALSE)</f>
        <v>1.186771252</v>
      </c>
      <c r="Q254" s="238">
        <f>+VLOOKUP($E254,[2]Primary_nrj!$1:$1048576,Q$2,FALSE)</f>
        <v>1.1849183649999999</v>
      </c>
      <c r="R254" s="238">
        <f>+VLOOKUP($E254,[2]Primary_nrj!$1:$1048576,R$2,FALSE)</f>
        <v>1.1831320590000001</v>
      </c>
      <c r="S254" s="238">
        <f>+VLOOKUP($E254,[2]Primary_nrj!$1:$1048576,S$2,FALSE)</f>
        <v>1.1814020329999999</v>
      </c>
      <c r="T254" s="238">
        <f>+VLOOKUP($E254,[2]Primary_nrj!$1:$1048576,T$2,FALSE)</f>
        <v>1.1797171559999999</v>
      </c>
      <c r="U254" s="238">
        <f>+VLOOKUP($E254,[2]Primary_nrj!$1:$1048576,U$2,FALSE)</f>
        <v>1.1780719040000001</v>
      </c>
      <c r="V254" s="238">
        <f>+VLOOKUP($E254,[2]Primary_nrj!$1:$1048576,V$2,FALSE)</f>
        <v>1.1764635299999999</v>
      </c>
      <c r="W254" s="238">
        <f>+VLOOKUP($E254,[2]Primary_nrj!$1:$1048576,W$2,FALSE)</f>
        <v>1.174890591</v>
      </c>
      <c r="X254" s="238">
        <f>+VLOOKUP($E254,[2]Primary_nrj!$1:$1048576,X$2,FALSE)</f>
        <v>1.173352365</v>
      </c>
      <c r="Y254" s="238">
        <f>+VLOOKUP($E254,[2]Primary_nrj!$1:$1048576,Y$2,FALSE)</f>
        <v>1.171848612</v>
      </c>
      <c r="Z254" s="238">
        <f>+VLOOKUP($E254,[2]Primary_nrj!$1:$1048576,Z$2,FALSE)</f>
        <v>1.1703794489999999</v>
      </c>
      <c r="AA254" s="238">
        <f>+VLOOKUP($E254,[2]Primary_nrj!$1:$1048576,AA$2,FALSE)</f>
        <v>1.1689452920000001</v>
      </c>
      <c r="AB254" s="238">
        <f>+VLOOKUP($E254,[2]Primary_nrj!$1:$1048576,AB$2,FALSE)</f>
        <v>1.1675468259999999</v>
      </c>
      <c r="AC254" s="238">
        <f>+VLOOKUP($E254,[2]Primary_nrj!$1:$1048576,AC$2,FALSE)</f>
        <v>1.1661849609999999</v>
      </c>
      <c r="AD254" s="238">
        <f>+VLOOKUP($E254,[2]Primary_nrj!$1:$1048576,AD$2,FALSE)</f>
        <v>1.164860786</v>
      </c>
      <c r="AE254" s="238">
        <f>+VLOOKUP($E254,[2]Primary_nrj!$1:$1048576,AE$2,FALSE)</f>
        <v>1.163575507</v>
      </c>
      <c r="AF254" s="238">
        <f>+VLOOKUP($E254,[2]Primary_nrj!$1:$1048576,AF$2,FALSE)</f>
        <v>1.1623303970000001</v>
      </c>
      <c r="AG254" s="238">
        <f>+VLOOKUP($E254,[2]Primary_nrj!$1:$1048576,AG$2,FALSE)</f>
        <v>1.161126739</v>
      </c>
      <c r="AH254" s="238">
        <f>+VLOOKUP($E254,[2]Primary_nrj!$1:$1048576,AH$2,FALSE)</f>
        <v>1.159965782</v>
      </c>
      <c r="AI254" s="238">
        <f>+VLOOKUP($E254,[2]Primary_nrj!$1:$1048576,AI$2,FALSE)</f>
        <v>1.1588487009999999</v>
      </c>
      <c r="AJ254" s="238">
        <f>+VLOOKUP($E254,[2]Primary_nrj!$1:$1048576,AJ$2,FALSE)</f>
        <v>1.157776608</v>
      </c>
      <c r="AK254" s="238">
        <f>+VLOOKUP($E254,[2]Primary_nrj!$1:$1048576,AK$2,FALSE)</f>
        <v>1.1567504770000001</v>
      </c>
      <c r="AL254" s="238">
        <f>+VLOOKUP($E254,[2]Primary_nrj!$1:$1048576,AL$2,FALSE)</f>
        <v>1.155771138</v>
      </c>
      <c r="AM254" s="238">
        <f>+VLOOKUP($E254,[2]Primary_nrj!$1:$1048576,AM$2,FALSE)</f>
        <v>1.1548392759999999</v>
      </c>
      <c r="AN254" s="238">
        <f>+VLOOKUP($E254,[2]Primary_nrj!$1:$1048576,AN$2,FALSE)</f>
        <v>1.1539554430000001</v>
      </c>
      <c r="AO254" s="238">
        <f>+VLOOKUP($E254,[2]Primary_nrj!$1:$1048576,AO$2,FALSE)</f>
        <v>1.153120055</v>
      </c>
      <c r="AP254"/>
      <c r="AQ254"/>
    </row>
    <row r="255" spans="1:43" s="239" customFormat="1" ht="15" customHeight="1" x14ac:dyDescent="0.25">
      <c r="A255" s="539"/>
      <c r="B255" s="534"/>
      <c r="C255" s="236"/>
      <c r="D255" s="242" t="s">
        <v>264</v>
      </c>
      <c r="E255" s="237" t="s">
        <v>380</v>
      </c>
      <c r="F255" s="238">
        <f>+VLOOKUP($E255,[2]Primary_nrj!$1:$1048576,F$2,FALSE)</f>
        <v>4.1474250000000001</v>
      </c>
      <c r="G255" s="238">
        <f>+VLOOKUP($E255,[2]Primary_nrj!$1:$1048576,G$2,FALSE)</f>
        <v>4.160853511</v>
      </c>
      <c r="H255" s="238">
        <f>+VLOOKUP($E255,[2]Primary_nrj!$1:$1048576,H$2,FALSE)</f>
        <v>4.1599386100000002</v>
      </c>
      <c r="I255" s="238">
        <f>+VLOOKUP($E255,[2]Primary_nrj!$1:$1048576,I$2,FALSE)</f>
        <v>4.1533080230000001</v>
      </c>
      <c r="J255" s="238">
        <f>+VLOOKUP($E255,[2]Primary_nrj!$1:$1048576,J$2,FALSE)</f>
        <v>4.1448024060000002</v>
      </c>
      <c r="K255" s="238">
        <f>+VLOOKUP($E255,[2]Primary_nrj!$1:$1048576,K$2,FALSE)</f>
        <v>4.1360460540000004</v>
      </c>
      <c r="L255" s="238">
        <f>+VLOOKUP($E255,[2]Primary_nrj!$1:$1048576,L$2,FALSE)</f>
        <v>4.1276419290000002</v>
      </c>
      <c r="M255" s="238">
        <f>+VLOOKUP($E255,[2]Primary_nrj!$1:$1048576,M$2,FALSE)</f>
        <v>4.1197441890000004</v>
      </c>
      <c r="N255" s="238">
        <f>+VLOOKUP($E255,[2]Primary_nrj!$1:$1048576,N$2,FALSE)</f>
        <v>4.112330418</v>
      </c>
      <c r="O255" s="238">
        <f>+VLOOKUP($E255,[2]Primary_nrj!$1:$1048576,O$2,FALSE)</f>
        <v>4.1053256749999996</v>
      </c>
      <c r="P255" s="238">
        <f>+VLOOKUP($E255,[2]Primary_nrj!$1:$1048576,P$2,FALSE)</f>
        <v>4.098653884</v>
      </c>
      <c r="Q255" s="238">
        <f>+VLOOKUP($E255,[2]Primary_nrj!$1:$1048576,Q$2,FALSE)</f>
        <v>4.0922547229999999</v>
      </c>
      <c r="R255" s="238">
        <f>+VLOOKUP($E255,[2]Primary_nrj!$1:$1048576,R$2,FALSE)</f>
        <v>4.0860855049999998</v>
      </c>
      <c r="S255" s="238">
        <f>+VLOOKUP($E255,[2]Primary_nrj!$1:$1048576,S$2,FALSE)</f>
        <v>4.0801106550000004</v>
      </c>
      <c r="T255" s="238">
        <f>+VLOOKUP($E255,[2]Primary_nrj!$1:$1048576,T$2,FALSE)</f>
        <v>4.0742917370000002</v>
      </c>
      <c r="U255" s="238">
        <f>+VLOOKUP($E255,[2]Primary_nrj!$1:$1048576,U$2,FALSE)</f>
        <v>4.0686096660000004</v>
      </c>
      <c r="V255" s="238">
        <f>+VLOOKUP($E255,[2]Primary_nrj!$1:$1048576,V$2,FALSE)</f>
        <v>4.0630549570000003</v>
      </c>
      <c r="W255" s="238">
        <f>+VLOOKUP($E255,[2]Primary_nrj!$1:$1048576,W$2,FALSE)</f>
        <v>4.0576226269999998</v>
      </c>
      <c r="X255" s="238">
        <f>+VLOOKUP($E255,[2]Primary_nrj!$1:$1048576,X$2,FALSE)</f>
        <v>4.0523101820000003</v>
      </c>
      <c r="Y255" s="238">
        <f>+VLOOKUP($E255,[2]Primary_nrj!$1:$1048576,Y$2,FALSE)</f>
        <v>4.0471167960000001</v>
      </c>
      <c r="Z255" s="238">
        <f>+VLOOKUP($E255,[2]Primary_nrj!$1:$1048576,Z$2,FALSE)</f>
        <v>4.0420428670000002</v>
      </c>
      <c r="AA255" s="238">
        <f>+VLOOKUP($E255,[2]Primary_nrj!$1:$1048576,AA$2,FALSE)</f>
        <v>4.0370898369999999</v>
      </c>
      <c r="AB255" s="238">
        <f>+VLOOKUP($E255,[2]Primary_nrj!$1:$1048576,AB$2,FALSE)</f>
        <v>4.0322600709999996</v>
      </c>
      <c r="AC255" s="238">
        <f>+VLOOKUP($E255,[2]Primary_nrj!$1:$1048576,AC$2,FALSE)</f>
        <v>4.0275567130000001</v>
      </c>
      <c r="AD255" s="238">
        <f>+VLOOKUP($E255,[2]Primary_nrj!$1:$1048576,AD$2,FALSE)</f>
        <v>4.0229835170000001</v>
      </c>
      <c r="AE255" s="238">
        <f>+VLOOKUP($E255,[2]Primary_nrj!$1:$1048576,AE$2,FALSE)</f>
        <v>4.0185446560000004</v>
      </c>
      <c r="AF255" s="238">
        <f>+VLOOKUP($E255,[2]Primary_nrj!$1:$1048576,AF$2,FALSE)</f>
        <v>4.0142445220000003</v>
      </c>
      <c r="AG255" s="238">
        <f>+VLOOKUP($E255,[2]Primary_nrj!$1:$1048576,AG$2,FALSE)</f>
        <v>4.0100875479999996</v>
      </c>
      <c r="AH255" s="238">
        <f>+VLOOKUP($E255,[2]Primary_nrj!$1:$1048576,AH$2,FALSE)</f>
        <v>4.0060780459999998</v>
      </c>
      <c r="AI255" s="238">
        <f>+VLOOKUP($E255,[2]Primary_nrj!$1:$1048576,AI$2,FALSE)</f>
        <v>4.0022200760000004</v>
      </c>
      <c r="AJ255" s="238">
        <f>+VLOOKUP($E255,[2]Primary_nrj!$1:$1048576,AJ$2,FALSE)</f>
        <v>3.998517477</v>
      </c>
      <c r="AK255" s="238">
        <f>+VLOOKUP($E255,[2]Primary_nrj!$1:$1048576,AK$2,FALSE)</f>
        <v>3.9949736140000001</v>
      </c>
      <c r="AL255" s="238">
        <f>+VLOOKUP($E255,[2]Primary_nrj!$1:$1048576,AL$2,FALSE)</f>
        <v>3.9915913500000002</v>
      </c>
      <c r="AM255" s="238">
        <f>+VLOOKUP($E255,[2]Primary_nrj!$1:$1048576,AM$2,FALSE)</f>
        <v>3.988373057</v>
      </c>
      <c r="AN255" s="238">
        <f>+VLOOKUP($E255,[2]Primary_nrj!$1:$1048576,AN$2,FALSE)</f>
        <v>3.9853206339999998</v>
      </c>
      <c r="AO255" s="238">
        <f>+VLOOKUP($E255,[2]Primary_nrj!$1:$1048576,AO$2,FALSE)</f>
        <v>3.9824355250000001</v>
      </c>
      <c r="AP255"/>
      <c r="AQ255"/>
    </row>
    <row r="256" spans="1:43" ht="15" customHeight="1" x14ac:dyDescent="0.25">
      <c r="A256" s="539"/>
      <c r="B256" s="534"/>
      <c r="C256" s="232"/>
      <c r="D256" s="242" t="s">
        <v>264</v>
      </c>
      <c r="E256" s="237" t="s">
        <v>381</v>
      </c>
      <c r="F256" s="238">
        <f>+VLOOKUP($E256,[2]Primary_nrj!$1:$1048576,F$2,FALSE)</f>
        <v>0.52361599999999997</v>
      </c>
      <c r="G256" s="238">
        <f>+VLOOKUP($E256,[2]Primary_nrj!$1:$1048576,G$2,FALSE)</f>
        <v>0.52531136109999998</v>
      </c>
      <c r="H256" s="238">
        <f>+VLOOKUP($E256,[2]Primary_nrj!$1:$1048576,H$2,FALSE)</f>
        <v>0.52519585410000003</v>
      </c>
      <c r="I256" s="238">
        <f>+VLOOKUP($E256,[2]Primary_nrj!$1:$1048576,I$2,FALSE)</f>
        <v>0.52435873669999999</v>
      </c>
      <c r="J256" s="238">
        <f>+VLOOKUP($E256,[2]Primary_nrj!$1:$1048576,J$2,FALSE)</f>
        <v>0.5232848953</v>
      </c>
      <c r="K256" s="238">
        <f>+VLOOKUP($E256,[2]Primary_nrj!$1:$1048576,K$2,FALSE)</f>
        <v>0.52217939830000004</v>
      </c>
      <c r="L256" s="238">
        <f>+VLOOKUP($E256,[2]Primary_nrj!$1:$1048576,L$2,FALSE)</f>
        <v>0.52111837009999995</v>
      </c>
      <c r="M256" s="238">
        <f>+VLOOKUP($E256,[2]Primary_nrj!$1:$1048576,M$2,FALSE)</f>
        <v>0.52012127370000005</v>
      </c>
      <c r="N256" s="238">
        <f>+VLOOKUP($E256,[2]Primary_nrj!$1:$1048576,N$2,FALSE)</f>
        <v>0.51918527859999997</v>
      </c>
      <c r="O256" s="238">
        <f>+VLOOKUP($E256,[2]Primary_nrj!$1:$1048576,O$2,FALSE)</f>
        <v>0.51830092380000004</v>
      </c>
      <c r="P256" s="238">
        <f>+VLOOKUP($E256,[2]Primary_nrj!$1:$1048576,P$2,FALSE)</f>
        <v>0.51745860430000001</v>
      </c>
      <c r="Q256" s="238">
        <f>+VLOOKUP($E256,[2]Primary_nrj!$1:$1048576,Q$2,FALSE)</f>
        <v>0.51665070469999996</v>
      </c>
      <c r="R256" s="238">
        <f>+VLOOKUP($E256,[2]Primary_nrj!$1:$1048576,R$2,FALSE)</f>
        <v>0.51587183569999995</v>
      </c>
      <c r="S256" s="238">
        <f>+VLOOKUP($E256,[2]Primary_nrj!$1:$1048576,S$2,FALSE)</f>
        <v>0.51511750560000003</v>
      </c>
      <c r="T256" s="238">
        <f>+VLOOKUP($E256,[2]Primary_nrj!$1:$1048576,T$2,FALSE)</f>
        <v>0.51438286219999996</v>
      </c>
      <c r="U256" s="238">
        <f>+VLOOKUP($E256,[2]Primary_nrj!$1:$1048576,U$2,FALSE)</f>
        <v>0.51366549579999998</v>
      </c>
      <c r="V256" s="238">
        <f>+VLOOKUP($E256,[2]Primary_nrj!$1:$1048576,V$2,FALSE)</f>
        <v>0.51296420890000005</v>
      </c>
      <c r="W256" s="238">
        <f>+VLOOKUP($E256,[2]Primary_nrj!$1:$1048576,W$2,FALSE)</f>
        <v>0.51227837249999997</v>
      </c>
      <c r="X256" s="238">
        <f>+VLOOKUP($E256,[2]Primary_nrj!$1:$1048576,X$2,FALSE)</f>
        <v>0.5116076718</v>
      </c>
      <c r="Y256" s="238">
        <f>+VLOOKUP($E256,[2]Primary_nrj!$1:$1048576,Y$2,FALSE)</f>
        <v>0.51095200230000004</v>
      </c>
      <c r="Z256" s="238">
        <f>+VLOOKUP($E256,[2]Primary_nrj!$1:$1048576,Z$2,FALSE)</f>
        <v>0.51031141440000005</v>
      </c>
      <c r="AA256" s="238">
        <f>+VLOOKUP($E256,[2]Primary_nrj!$1:$1048576,AA$2,FALSE)</f>
        <v>0.50968609009999999</v>
      </c>
      <c r="AB256" s="238">
        <f>+VLOOKUP($E256,[2]Primary_nrj!$1:$1048576,AB$2,FALSE)</f>
        <v>0.50907632790000001</v>
      </c>
      <c r="AC256" s="238">
        <f>+VLOOKUP($E256,[2]Primary_nrj!$1:$1048576,AC$2,FALSE)</f>
        <v>0.50848252490000001</v>
      </c>
      <c r="AD256" s="238">
        <f>+VLOOKUP($E256,[2]Primary_nrj!$1:$1048576,AD$2,FALSE)</f>
        <v>0.50790515489999999</v>
      </c>
      <c r="AE256" s="238">
        <f>+VLOOKUP($E256,[2]Primary_nrj!$1:$1048576,AE$2,FALSE)</f>
        <v>0.50734474480000002</v>
      </c>
      <c r="AF256" s="238">
        <f>+VLOOKUP($E256,[2]Primary_nrj!$1:$1048576,AF$2,FALSE)</f>
        <v>0.50680184920000004</v>
      </c>
      <c r="AG256" s="238">
        <f>+VLOOKUP($E256,[2]Primary_nrj!$1:$1048576,AG$2,FALSE)</f>
        <v>0.50627702770000005</v>
      </c>
      <c r="AH256" s="238">
        <f>+VLOOKUP($E256,[2]Primary_nrj!$1:$1048576,AH$2,FALSE)</f>
        <v>0.5057708246</v>
      </c>
      <c r="AI256" s="238">
        <f>+VLOOKUP($E256,[2]Primary_nrj!$1:$1048576,AI$2,FALSE)</f>
        <v>0.50528375250000002</v>
      </c>
      <c r="AJ256" s="238">
        <f>+VLOOKUP($E256,[2]Primary_nrj!$1:$1048576,AJ$2,FALSE)</f>
        <v>0.50481629620000001</v>
      </c>
      <c r="AK256" s="238">
        <f>+VLOOKUP($E256,[2]Primary_nrj!$1:$1048576,AK$2,FALSE)</f>
        <v>0.50436888040000005</v>
      </c>
      <c r="AL256" s="238">
        <f>+VLOOKUP($E256,[2]Primary_nrj!$1:$1048576,AL$2,FALSE)</f>
        <v>0.50394186659999995</v>
      </c>
      <c r="AM256" s="238">
        <f>+VLOOKUP($E256,[2]Primary_nrj!$1:$1048576,AM$2,FALSE)</f>
        <v>0.50353555439999997</v>
      </c>
      <c r="AN256" s="238">
        <f>+VLOOKUP($E256,[2]Primary_nrj!$1:$1048576,AN$2,FALSE)</f>
        <v>0.50315018330000005</v>
      </c>
      <c r="AO256" s="238">
        <f>+VLOOKUP($E256,[2]Primary_nrj!$1:$1048576,AO$2,FALSE)</f>
        <v>0.50278593579999997</v>
      </c>
    </row>
    <row r="257" spans="1:43" ht="15" customHeight="1" x14ac:dyDescent="0.25">
      <c r="A257" s="539"/>
      <c r="B257" s="534"/>
      <c r="C257" s="232"/>
      <c r="D257" s="242" t="s">
        <v>268</v>
      </c>
      <c r="E257" s="237" t="s">
        <v>382</v>
      </c>
      <c r="F257" s="238">
        <f>+VLOOKUP($E257,[2]Primary_nrj!$1:$1048576,F$2,FALSE)</f>
        <v>0.72579400000000005</v>
      </c>
      <c r="G257" s="238">
        <f>+VLOOKUP($E257,[2]Primary_nrj!$1:$1048576,G$2,FALSE)</f>
        <v>0.72814397200000003</v>
      </c>
      <c r="H257" s="238">
        <f>+VLOOKUP($E257,[2]Primary_nrj!$1:$1048576,H$2,FALSE)</f>
        <v>0.72798386550000005</v>
      </c>
      <c r="I257" s="238">
        <f>+VLOOKUP($E257,[2]Primary_nrj!$1:$1048576,I$2,FALSE)</f>
        <v>0.72682352130000005</v>
      </c>
      <c r="J257" s="238">
        <f>+VLOOKUP($E257,[2]Primary_nrj!$1:$1048576,J$2,FALSE)</f>
        <v>0.72533504950000005</v>
      </c>
      <c r="K257" s="238">
        <f>+VLOOKUP($E257,[2]Primary_nrj!$1:$1048576,K$2,FALSE)</f>
        <v>0.72380269929999996</v>
      </c>
      <c r="L257" s="238">
        <f>+VLOOKUP($E257,[2]Primary_nrj!$1:$1048576,L$2,FALSE)</f>
        <v>0.72233198809999999</v>
      </c>
      <c r="M257" s="238">
        <f>+VLOOKUP($E257,[2]Primary_nrj!$1:$1048576,M$2,FALSE)</f>
        <v>0.72094989399999998</v>
      </c>
      <c r="N257" s="238">
        <f>+VLOOKUP($E257,[2]Primary_nrj!$1:$1048576,N$2,FALSE)</f>
        <v>0.71965249360000005</v>
      </c>
      <c r="O257" s="238">
        <f>+VLOOKUP($E257,[2]Primary_nrj!$1:$1048576,O$2,FALSE)</f>
        <v>0.71842667270000005</v>
      </c>
      <c r="P257" s="238">
        <f>+VLOOKUP($E257,[2]Primary_nrj!$1:$1048576,P$2,FALSE)</f>
        <v>0.71725911779999996</v>
      </c>
      <c r="Q257" s="238">
        <f>+VLOOKUP($E257,[2]Primary_nrj!$1:$1048576,Q$2,FALSE)</f>
        <v>0.71613927300000002</v>
      </c>
      <c r="R257" s="238">
        <f>+VLOOKUP($E257,[2]Primary_nrj!$1:$1048576,R$2,FALSE)</f>
        <v>0.71505966799999998</v>
      </c>
      <c r="S257" s="238">
        <f>+VLOOKUP($E257,[2]Primary_nrj!$1:$1048576,S$2,FALSE)</f>
        <v>0.71401407689999996</v>
      </c>
      <c r="T257" s="238">
        <f>+VLOOKUP($E257,[2]Primary_nrj!$1:$1048576,T$2,FALSE)</f>
        <v>0.71299577380000001</v>
      </c>
      <c r="U257" s="238">
        <f>+VLOOKUP($E257,[2]Primary_nrj!$1:$1048576,U$2,FALSE)</f>
        <v>0.7120014187</v>
      </c>
      <c r="V257" s="238">
        <f>+VLOOKUP($E257,[2]Primary_nrj!$1:$1048576,V$2,FALSE)</f>
        <v>0.71102935170000003</v>
      </c>
      <c r="W257" s="238">
        <f>+VLOOKUP($E257,[2]Primary_nrj!$1:$1048576,W$2,FALSE)</f>
        <v>0.71007870100000003</v>
      </c>
      <c r="X257" s="238">
        <f>+VLOOKUP($E257,[2]Primary_nrj!$1:$1048576,X$2,FALSE)</f>
        <v>0.70914903019999997</v>
      </c>
      <c r="Y257" s="238">
        <f>+VLOOKUP($E257,[2]Primary_nrj!$1:$1048576,Y$2,FALSE)</f>
        <v>0.70824019429999996</v>
      </c>
      <c r="Z257" s="238">
        <f>+VLOOKUP($E257,[2]Primary_nrj!$1:$1048576,Z$2,FALSE)</f>
        <v>0.70735226330000001</v>
      </c>
      <c r="AA257" s="238">
        <f>+VLOOKUP($E257,[2]Primary_nrj!$1:$1048576,AA$2,FALSE)</f>
        <v>0.70648548950000001</v>
      </c>
      <c r="AB257" s="238">
        <f>+VLOOKUP($E257,[2]Primary_nrj!$1:$1048576,AB$2,FALSE)</f>
        <v>0.70564028670000001</v>
      </c>
      <c r="AC257" s="238">
        <f>+VLOOKUP($E257,[2]Primary_nrj!$1:$1048576,AC$2,FALSE)</f>
        <v>0.70481720510000001</v>
      </c>
      <c r="AD257" s="238">
        <f>+VLOOKUP($E257,[2]Primary_nrj!$1:$1048576,AD$2,FALSE)</f>
        <v>0.70401690169999998</v>
      </c>
      <c r="AE257" s="238">
        <f>+VLOOKUP($E257,[2]Primary_nrj!$1:$1048576,AE$2,FALSE)</f>
        <v>0.70324010670000003</v>
      </c>
      <c r="AF257" s="238">
        <f>+VLOOKUP($E257,[2]Primary_nrj!$1:$1048576,AF$2,FALSE)</f>
        <v>0.70248758889999996</v>
      </c>
      <c r="AG257" s="238">
        <f>+VLOOKUP($E257,[2]Primary_nrj!$1:$1048576,AG$2,FALSE)</f>
        <v>0.70176012389999998</v>
      </c>
      <c r="AH257" s="238">
        <f>+VLOOKUP($E257,[2]Primary_nrj!$1:$1048576,AH$2,FALSE)</f>
        <v>0.70105846620000001</v>
      </c>
      <c r="AI257" s="238">
        <f>+VLOOKUP($E257,[2]Primary_nrj!$1:$1048576,AI$2,FALSE)</f>
        <v>0.70038332640000001</v>
      </c>
      <c r="AJ257" s="238">
        <f>+VLOOKUP($E257,[2]Primary_nrj!$1:$1048576,AJ$2,FALSE)</f>
        <v>0.69973537649999995</v>
      </c>
      <c r="AK257" s="238">
        <f>+VLOOKUP($E257,[2]Primary_nrj!$1:$1048576,AK$2,FALSE)</f>
        <v>0.69911520510000003</v>
      </c>
      <c r="AL257" s="238">
        <f>+VLOOKUP($E257,[2]Primary_nrj!$1:$1048576,AL$2,FALSE)</f>
        <v>0.69852331320000005</v>
      </c>
      <c r="AM257" s="238">
        <f>+VLOOKUP($E257,[2]Primary_nrj!$1:$1048576,AM$2,FALSE)</f>
        <v>0.69796011619999998</v>
      </c>
      <c r="AN257" s="238">
        <f>+VLOOKUP($E257,[2]Primary_nrj!$1:$1048576,AN$2,FALSE)</f>
        <v>0.69742594609999997</v>
      </c>
      <c r="AO257" s="238">
        <f>+VLOOKUP($E257,[2]Primary_nrj!$1:$1048576,AO$2,FALSE)</f>
        <v>0.69692105569999996</v>
      </c>
    </row>
    <row r="258" spans="1:43" s="21" customFormat="1" ht="15" customHeight="1" x14ac:dyDescent="0.25">
      <c r="A258" s="539"/>
      <c r="B258" s="534"/>
      <c r="C258" s="232" t="s">
        <v>310</v>
      </c>
      <c r="D258" s="241"/>
      <c r="E258" s="235" t="s">
        <v>383</v>
      </c>
      <c r="F258" s="240">
        <f>+VLOOKUP($E258,[2]Primary_nrj!$1:$1048576,F$2,FALSE)</f>
        <v>57.462232999999998</v>
      </c>
      <c r="G258" s="240">
        <f>+VLOOKUP($E258,[2]Primary_nrj!$1:$1048576,G$2,FALSE)</f>
        <v>57.889427140000002</v>
      </c>
      <c r="H258" s="240">
        <f>+VLOOKUP($E258,[2]Primary_nrj!$1:$1048576,H$2,FALSE)</f>
        <v>58.226696859999997</v>
      </c>
      <c r="I258" s="240">
        <f>+VLOOKUP($E258,[2]Primary_nrj!$1:$1048576,I$2,FALSE)</f>
        <v>58.542707540000002</v>
      </c>
      <c r="J258" s="240">
        <f>+VLOOKUP($E258,[2]Primary_nrj!$1:$1048576,J$2,FALSE)</f>
        <v>58.865512469999999</v>
      </c>
      <c r="K258" s="240">
        <f>+VLOOKUP($E258,[2]Primary_nrj!$1:$1048576,K$2,FALSE)</f>
        <v>59.204070770000001</v>
      </c>
      <c r="L258" s="240">
        <f>+VLOOKUP($E258,[2]Primary_nrj!$1:$1048576,L$2,FALSE)</f>
        <v>59.559490529999998</v>
      </c>
      <c r="M258" s="240">
        <f>+VLOOKUP($E258,[2]Primary_nrj!$1:$1048576,M$2,FALSE)</f>
        <v>59.930186550000002</v>
      </c>
      <c r="N258" s="240">
        <f>+VLOOKUP($E258,[2]Primary_nrj!$1:$1048576,N$2,FALSE)</f>
        <v>60.314031880000002</v>
      </c>
      <c r="O258" s="240">
        <f>+VLOOKUP($E258,[2]Primary_nrj!$1:$1048576,O$2,FALSE)</f>
        <v>60.709138490000001</v>
      </c>
      <c r="P258" s="240">
        <f>+VLOOKUP($E258,[2]Primary_nrj!$1:$1048576,P$2,FALSE)</f>
        <v>61.114056519999998</v>
      </c>
      <c r="Q258" s="240">
        <f>+VLOOKUP($E258,[2]Primary_nrj!$1:$1048576,Q$2,FALSE)</f>
        <v>61.527754000000002</v>
      </c>
      <c r="R258" s="240">
        <f>+VLOOKUP($E258,[2]Primary_nrj!$1:$1048576,R$2,FALSE)</f>
        <v>61.949533070000001</v>
      </c>
      <c r="S258" s="240">
        <f>+VLOOKUP($E258,[2]Primary_nrj!$1:$1048576,S$2,FALSE)</f>
        <v>62.378943270000001</v>
      </c>
      <c r="T258" s="240">
        <f>+VLOOKUP($E258,[2]Primary_nrj!$1:$1048576,T$2,FALSE)</f>
        <v>62.815710529999997</v>
      </c>
      <c r="U258" s="240">
        <f>+VLOOKUP($E258,[2]Primary_nrj!$1:$1048576,U$2,FALSE)</f>
        <v>63.259683170000002</v>
      </c>
      <c r="V258" s="240">
        <f>+VLOOKUP($E258,[2]Primary_nrj!$1:$1048576,V$2,FALSE)</f>
        <v>63.710793170000002</v>
      </c>
      <c r="W258" s="240">
        <f>+VLOOKUP($E258,[2]Primary_nrj!$1:$1048576,W$2,FALSE)</f>
        <v>64.168984199999997</v>
      </c>
      <c r="X258" s="240">
        <f>+VLOOKUP($E258,[2]Primary_nrj!$1:$1048576,X$2,FALSE)</f>
        <v>64.634242369999996</v>
      </c>
      <c r="Y258" s="240">
        <f>+VLOOKUP($E258,[2]Primary_nrj!$1:$1048576,Y$2,FALSE)</f>
        <v>65.106605349999995</v>
      </c>
      <c r="Z258" s="240">
        <f>+VLOOKUP($E258,[2]Primary_nrj!$1:$1048576,Z$2,FALSE)</f>
        <v>65.586137649999998</v>
      </c>
      <c r="AA258" s="240">
        <f>+VLOOKUP($E258,[2]Primary_nrj!$1:$1048576,AA$2,FALSE)</f>
        <v>66.072916899999996</v>
      </c>
      <c r="AB258" s="240">
        <f>+VLOOKUP($E258,[2]Primary_nrj!$1:$1048576,AB$2,FALSE)</f>
        <v>66.567026720000001</v>
      </c>
      <c r="AC258" s="240">
        <f>+VLOOKUP($E258,[2]Primary_nrj!$1:$1048576,AC$2,FALSE)</f>
        <v>67.068553390000005</v>
      </c>
      <c r="AD258" s="240">
        <f>+VLOOKUP($E258,[2]Primary_nrj!$1:$1048576,AD$2,FALSE)</f>
        <v>67.577584569999999</v>
      </c>
      <c r="AE258" s="240">
        <f>+VLOOKUP($E258,[2]Primary_nrj!$1:$1048576,AE$2,FALSE)</f>
        <v>68.094209149999998</v>
      </c>
      <c r="AF258" s="240">
        <f>+VLOOKUP($E258,[2]Primary_nrj!$1:$1048576,AF$2,FALSE)</f>
        <v>68.618517589999996</v>
      </c>
      <c r="AG258" s="240">
        <f>+VLOOKUP($E258,[2]Primary_nrj!$1:$1048576,AG$2,FALSE)</f>
        <v>69.15060253</v>
      </c>
      <c r="AH258" s="240">
        <f>+VLOOKUP($E258,[2]Primary_nrj!$1:$1048576,AH$2,FALSE)</f>
        <v>69.690559260000001</v>
      </c>
      <c r="AI258" s="240">
        <f>+VLOOKUP($E258,[2]Primary_nrj!$1:$1048576,AI$2,FALSE)</f>
        <v>70.238486159999994</v>
      </c>
      <c r="AJ258" s="240">
        <f>+VLOOKUP($E258,[2]Primary_nrj!$1:$1048576,AJ$2,FALSE)</f>
        <v>70.794484879999999</v>
      </c>
      <c r="AK258" s="240">
        <f>+VLOOKUP($E258,[2]Primary_nrj!$1:$1048576,AK$2,FALSE)</f>
        <v>71.358660420000007</v>
      </c>
      <c r="AL258" s="240">
        <f>+VLOOKUP($E258,[2]Primary_nrj!$1:$1048576,AL$2,FALSE)</f>
        <v>71.931121039999994</v>
      </c>
      <c r="AM258" s="240">
        <f>+VLOOKUP($E258,[2]Primary_nrj!$1:$1048576,AM$2,FALSE)</f>
        <v>72.511977990000005</v>
      </c>
      <c r="AN258" s="240">
        <f>+VLOOKUP($E258,[2]Primary_nrj!$1:$1048576,AN$2,FALSE)</f>
        <v>73.101345269999996</v>
      </c>
      <c r="AO258" s="240">
        <f>+VLOOKUP($E258,[2]Primary_nrj!$1:$1048576,AO$2,FALSE)</f>
        <v>73.699339210000005</v>
      </c>
    </row>
    <row r="259" spans="1:43" ht="15" customHeight="1" x14ac:dyDescent="0.25">
      <c r="A259" s="539"/>
      <c r="B259" s="534"/>
      <c r="C259" s="232"/>
      <c r="D259" s="242" t="s">
        <v>3</v>
      </c>
      <c r="E259" s="237" t="s">
        <v>384</v>
      </c>
      <c r="F259" s="238">
        <f>+VLOOKUP($E259,[2]Primary_nrj!$1:$1048576,F$2,FALSE)</f>
        <v>41.844050670000001</v>
      </c>
      <c r="G259" s="238">
        <f>+VLOOKUP($E259,[2]Primary_nrj!$1:$1048576,G$2,FALSE)</f>
        <v>42.155136259999999</v>
      </c>
      <c r="H259" s="238">
        <f>+VLOOKUP($E259,[2]Primary_nrj!$1:$1048576,H$2,FALSE)</f>
        <v>42.400736389999999</v>
      </c>
      <c r="I259" s="238">
        <f>+VLOOKUP($E259,[2]Primary_nrj!$1:$1048576,I$2,FALSE)</f>
        <v>42.630855670000003</v>
      </c>
      <c r="J259" s="238">
        <f>+VLOOKUP($E259,[2]Primary_nrj!$1:$1048576,J$2,FALSE)</f>
        <v>42.865922529999999</v>
      </c>
      <c r="K259" s="238">
        <f>+VLOOKUP($E259,[2]Primary_nrj!$1:$1048576,K$2,FALSE)</f>
        <v>43.112461009999997</v>
      </c>
      <c r="L259" s="238">
        <f>+VLOOKUP($E259,[2]Primary_nrj!$1:$1048576,L$2,FALSE)</f>
        <v>43.371278019999998</v>
      </c>
      <c r="M259" s="238">
        <f>+VLOOKUP($E259,[2]Primary_nrj!$1:$1048576,M$2,FALSE)</f>
        <v>43.641219210000003</v>
      </c>
      <c r="N259" s="238">
        <f>+VLOOKUP($E259,[2]Primary_nrj!$1:$1048576,N$2,FALSE)</f>
        <v>43.920735749999999</v>
      </c>
      <c r="O259" s="238">
        <f>+VLOOKUP($E259,[2]Primary_nrj!$1:$1048576,O$2,FALSE)</f>
        <v>44.20845276</v>
      </c>
      <c r="P259" s="238">
        <f>+VLOOKUP($E259,[2]Primary_nrj!$1:$1048576,P$2,FALSE)</f>
        <v>44.503314459999999</v>
      </c>
      <c r="Q259" s="238">
        <f>+VLOOKUP($E259,[2]Primary_nrj!$1:$1048576,Q$2,FALSE)</f>
        <v>44.804569360000002</v>
      </c>
      <c r="R259" s="238">
        <f>+VLOOKUP($E259,[2]Primary_nrj!$1:$1048576,R$2,FALSE)</f>
        <v>45.111709279999999</v>
      </c>
      <c r="S259" s="238">
        <f>+VLOOKUP($E259,[2]Primary_nrj!$1:$1048576,S$2,FALSE)</f>
        <v>45.4244062</v>
      </c>
      <c r="T259" s="238">
        <f>+VLOOKUP($E259,[2]Primary_nrj!$1:$1048576,T$2,FALSE)</f>
        <v>45.742460540000003</v>
      </c>
      <c r="U259" s="238">
        <f>+VLOOKUP($E259,[2]Primary_nrj!$1:$1048576,U$2,FALSE)</f>
        <v>46.06576184</v>
      </c>
      <c r="V259" s="238">
        <f>+VLOOKUP($E259,[2]Primary_nrj!$1:$1048576,V$2,FALSE)</f>
        <v>46.39426057</v>
      </c>
      <c r="W259" s="238">
        <f>+VLOOKUP($E259,[2]Primary_nrj!$1:$1048576,W$2,FALSE)</f>
        <v>46.727915719999999</v>
      </c>
      <c r="X259" s="238">
        <f>+VLOOKUP($E259,[2]Primary_nrj!$1:$1048576,X$2,FALSE)</f>
        <v>47.066717160000003</v>
      </c>
      <c r="Y259" s="238">
        <f>+VLOOKUP($E259,[2]Primary_nrj!$1:$1048576,Y$2,FALSE)</f>
        <v>47.410692339999997</v>
      </c>
      <c r="Z259" s="238">
        <f>+VLOOKUP($E259,[2]Primary_nrj!$1:$1048576,Z$2,FALSE)</f>
        <v>47.759888220000001</v>
      </c>
      <c r="AA259" s="238">
        <f>+VLOOKUP($E259,[2]Primary_nrj!$1:$1048576,AA$2,FALSE)</f>
        <v>48.114361330000001</v>
      </c>
      <c r="AB259" s="238">
        <f>+VLOOKUP($E259,[2]Primary_nrj!$1:$1048576,AB$2,FALSE)</f>
        <v>48.47417257</v>
      </c>
      <c r="AC259" s="238">
        <f>+VLOOKUP($E259,[2]Primary_nrj!$1:$1048576,AC$2,FALSE)</f>
        <v>48.839384780000003</v>
      </c>
      <c r="AD259" s="238">
        <f>+VLOOKUP($E259,[2]Primary_nrj!$1:$1048576,AD$2,FALSE)</f>
        <v>49.210061770000003</v>
      </c>
      <c r="AE259" s="238">
        <f>+VLOOKUP($E259,[2]Primary_nrj!$1:$1048576,AE$2,FALSE)</f>
        <v>49.586268279999999</v>
      </c>
      <c r="AF259" s="238">
        <f>+VLOOKUP($E259,[2]Primary_nrj!$1:$1048576,AF$2,FALSE)</f>
        <v>49.9680702</v>
      </c>
      <c r="AG259" s="238">
        <f>+VLOOKUP($E259,[2]Primary_nrj!$1:$1048576,AG$2,FALSE)</f>
        <v>50.355534949999999</v>
      </c>
      <c r="AH259" s="238">
        <f>+VLOOKUP($E259,[2]Primary_nrj!$1:$1048576,AH$2,FALSE)</f>
        <v>50.748731960000001</v>
      </c>
      <c r="AI259" s="238">
        <f>+VLOOKUP($E259,[2]Primary_nrj!$1:$1048576,AI$2,FALSE)</f>
        <v>51.147732859999998</v>
      </c>
      <c r="AJ259" s="238">
        <f>+VLOOKUP($E259,[2]Primary_nrj!$1:$1048576,AJ$2,FALSE)</f>
        <v>51.552611659999997</v>
      </c>
      <c r="AK259" s="238">
        <f>+VLOOKUP($E259,[2]Primary_nrj!$1:$1048576,AK$2,FALSE)</f>
        <v>51.96344483</v>
      </c>
      <c r="AL259" s="238">
        <f>+VLOOKUP($E259,[2]Primary_nrj!$1:$1048576,AL$2,FALSE)</f>
        <v>52.380311200000001</v>
      </c>
      <c r="AM259" s="238">
        <f>+VLOOKUP($E259,[2]Primary_nrj!$1:$1048576,AM$2,FALSE)</f>
        <v>52.803291790000003</v>
      </c>
      <c r="AN259" s="238">
        <f>+VLOOKUP($E259,[2]Primary_nrj!$1:$1048576,AN$2,FALSE)</f>
        <v>53.232469600000002</v>
      </c>
      <c r="AO259" s="238">
        <f>+VLOOKUP($E259,[2]Primary_nrj!$1:$1048576,AO$2,FALSE)</f>
        <v>53.667929360000002</v>
      </c>
    </row>
    <row r="260" spans="1:43" ht="15" customHeight="1" x14ac:dyDescent="0.25">
      <c r="A260" s="539"/>
      <c r="B260" s="534"/>
      <c r="C260" s="232"/>
      <c r="D260" s="242" t="s">
        <v>272</v>
      </c>
      <c r="E260" s="237" t="s">
        <v>385</v>
      </c>
      <c r="F260" s="238">
        <f>+VLOOKUP($E260,[2]Primary_nrj!$1:$1048576,F$2,FALSE)</f>
        <v>0.82379446570000003</v>
      </c>
      <c r="G260" s="238">
        <f>+VLOOKUP($E260,[2]Primary_nrj!$1:$1048576,G$2,FALSE)</f>
        <v>0.82991888680000003</v>
      </c>
      <c r="H260" s="238">
        <f>+VLOOKUP($E260,[2]Primary_nrj!$1:$1048576,H$2,FALSE)</f>
        <v>0.83475407899999998</v>
      </c>
      <c r="I260" s="238">
        <f>+VLOOKUP($E260,[2]Primary_nrj!$1:$1048576,I$2,FALSE)</f>
        <v>0.83928449579999997</v>
      </c>
      <c r="J260" s="238">
        <f>+VLOOKUP($E260,[2]Primary_nrj!$1:$1048576,J$2,FALSE)</f>
        <v>0.84391231680000001</v>
      </c>
      <c r="K260" s="238">
        <f>+VLOOKUP($E260,[2]Primary_nrj!$1:$1048576,K$2,FALSE)</f>
        <v>0.84876598260000002</v>
      </c>
      <c r="L260" s="238">
        <f>+VLOOKUP($E260,[2]Primary_nrj!$1:$1048576,L$2,FALSE)</f>
        <v>0.85386137890000002</v>
      </c>
      <c r="M260" s="238">
        <f>+VLOOKUP($E260,[2]Primary_nrj!$1:$1048576,M$2,FALSE)</f>
        <v>0.85917577990000005</v>
      </c>
      <c r="N260" s="238">
        <f>+VLOOKUP($E260,[2]Primary_nrj!$1:$1048576,N$2,FALSE)</f>
        <v>0.864678693</v>
      </c>
      <c r="O260" s="238">
        <f>+VLOOKUP($E260,[2]Primary_nrj!$1:$1048576,O$2,FALSE)</f>
        <v>0.87034305099999998</v>
      </c>
      <c r="P260" s="238">
        <f>+VLOOKUP($E260,[2]Primary_nrj!$1:$1048576,P$2,FALSE)</f>
        <v>0.87614806820000002</v>
      </c>
      <c r="Q260" s="238">
        <f>+VLOOKUP($E260,[2]Primary_nrj!$1:$1048576,Q$2,FALSE)</f>
        <v>0.88207895000000003</v>
      </c>
      <c r="R260" s="238">
        <f>+VLOOKUP($E260,[2]Primary_nrj!$1:$1048576,R$2,FALSE)</f>
        <v>0.88812569180000001</v>
      </c>
      <c r="S260" s="238">
        <f>+VLOOKUP($E260,[2]Primary_nrj!$1:$1048576,S$2,FALSE)</f>
        <v>0.89428183549999996</v>
      </c>
      <c r="T260" s="238">
        <f>+VLOOKUP($E260,[2]Primary_nrj!$1:$1048576,T$2,FALSE)</f>
        <v>0.90054345219999998</v>
      </c>
      <c r="U260" s="238">
        <f>+VLOOKUP($E260,[2]Primary_nrj!$1:$1048576,U$2,FALSE)</f>
        <v>0.9069083671</v>
      </c>
      <c r="V260" s="238">
        <f>+VLOOKUP($E260,[2]Primary_nrj!$1:$1048576,V$2,FALSE)</f>
        <v>0.91337560510000004</v>
      </c>
      <c r="W260" s="238">
        <f>+VLOOKUP($E260,[2]Primary_nrj!$1:$1048576,W$2,FALSE)</f>
        <v>0.91994435880000003</v>
      </c>
      <c r="X260" s="238">
        <f>+VLOOKUP($E260,[2]Primary_nrj!$1:$1048576,X$2,FALSE)</f>
        <v>0.92661442900000002</v>
      </c>
      <c r="Y260" s="238">
        <f>+VLOOKUP($E260,[2]Primary_nrj!$1:$1048576,Y$2,FALSE)</f>
        <v>0.93338635569999995</v>
      </c>
      <c r="Z260" s="238">
        <f>+VLOOKUP($E260,[2]Primary_nrj!$1:$1048576,Z$2,FALSE)</f>
        <v>0.94026106389999997</v>
      </c>
      <c r="AA260" s="238">
        <f>+VLOOKUP($E260,[2]Primary_nrj!$1:$1048576,AA$2,FALSE)</f>
        <v>0.9472396662</v>
      </c>
      <c r="AB260" s="238">
        <f>+VLOOKUP($E260,[2]Primary_nrj!$1:$1048576,AB$2,FALSE)</f>
        <v>0.95432336159999998</v>
      </c>
      <c r="AC260" s="238">
        <f>+VLOOKUP($E260,[2]Primary_nrj!$1:$1048576,AC$2,FALSE)</f>
        <v>0.96151338710000001</v>
      </c>
      <c r="AD260" s="238">
        <f>+VLOOKUP($E260,[2]Primary_nrj!$1:$1048576,AD$2,FALSE)</f>
        <v>0.96881099930000003</v>
      </c>
      <c r="AE260" s="238">
        <f>+VLOOKUP($E260,[2]Primary_nrj!$1:$1048576,AE$2,FALSE)</f>
        <v>0.97621747260000002</v>
      </c>
      <c r="AF260" s="238">
        <f>+VLOOKUP($E260,[2]Primary_nrj!$1:$1048576,AF$2,FALSE)</f>
        <v>0.98373410390000005</v>
      </c>
      <c r="AG260" s="238">
        <f>+VLOOKUP($E260,[2]Primary_nrj!$1:$1048576,AG$2,FALSE)</f>
        <v>0.99136222119999995</v>
      </c>
      <c r="AH260" s="238">
        <f>+VLOOKUP($E260,[2]Primary_nrj!$1:$1048576,AH$2,FALSE)</f>
        <v>0.99910319059999997</v>
      </c>
      <c r="AI260" s="238">
        <f>+VLOOKUP($E260,[2]Primary_nrj!$1:$1048576,AI$2,FALSE)</f>
        <v>1.0069584229999999</v>
      </c>
      <c r="AJ260" s="238">
        <f>+VLOOKUP($E260,[2]Primary_nrj!$1:$1048576,AJ$2,FALSE)</f>
        <v>1.0149293749999999</v>
      </c>
      <c r="AK260" s="238">
        <f>+VLOOKUP($E260,[2]Primary_nrj!$1:$1048576,AK$2,FALSE)</f>
        <v>1.023017552</v>
      </c>
      <c r="AL260" s="238">
        <f>+VLOOKUP($E260,[2]Primary_nrj!$1:$1048576,AL$2,FALSE)</f>
        <v>1.031224506</v>
      </c>
      <c r="AM260" s="238">
        <f>+VLOOKUP($E260,[2]Primary_nrj!$1:$1048576,AM$2,FALSE)</f>
        <v>1.0395518319999999</v>
      </c>
      <c r="AN260" s="238">
        <f>+VLOOKUP($E260,[2]Primary_nrj!$1:$1048576,AN$2,FALSE)</f>
        <v>1.0480011650000001</v>
      </c>
      <c r="AO260" s="238">
        <f>+VLOOKUP($E260,[2]Primary_nrj!$1:$1048576,AO$2,FALSE)</f>
        <v>1.0565741719999999</v>
      </c>
    </row>
    <row r="261" spans="1:43" ht="15" customHeight="1" x14ac:dyDescent="0.25">
      <c r="A261" s="539"/>
      <c r="B261" s="534"/>
      <c r="C261" s="232"/>
      <c r="D261" s="242" t="s">
        <v>274</v>
      </c>
      <c r="E261" s="237" t="s">
        <v>386</v>
      </c>
      <c r="F261" s="238">
        <f>+VLOOKUP($E261,[2]Primary_nrj!$1:$1048576,F$2,FALSE)</f>
        <v>1.1971117449999999</v>
      </c>
      <c r="G261" s="238">
        <f>+VLOOKUP($E261,[2]Primary_nrj!$1:$1048576,G$2,FALSE)</f>
        <v>1.2060115579999999</v>
      </c>
      <c r="H261" s="238">
        <f>+VLOOKUP($E261,[2]Primary_nrj!$1:$1048576,H$2,FALSE)</f>
        <v>1.213037905</v>
      </c>
      <c r="I261" s="238">
        <f>+VLOOKUP($E261,[2]Primary_nrj!$1:$1048576,I$2,FALSE)</f>
        <v>1.219621361</v>
      </c>
      <c r="J261" s="238">
        <f>+VLOOKUP($E261,[2]Primary_nrj!$1:$1048576,J$2,FALSE)</f>
        <v>1.226346363</v>
      </c>
      <c r="K261" s="238">
        <f>+VLOOKUP($E261,[2]Primary_nrj!$1:$1048576,K$2,FALSE)</f>
        <v>1.2333995550000001</v>
      </c>
      <c r="L261" s="238">
        <f>+VLOOKUP($E261,[2]Primary_nrj!$1:$1048576,L$2,FALSE)</f>
        <v>1.240804021</v>
      </c>
      <c r="M261" s="238">
        <f>+VLOOKUP($E261,[2]Primary_nrj!$1:$1048576,M$2,FALSE)</f>
        <v>1.2485267390000001</v>
      </c>
      <c r="N261" s="238">
        <f>+VLOOKUP($E261,[2]Primary_nrj!$1:$1048576,N$2,FALSE)</f>
        <v>1.256523396</v>
      </c>
      <c r="O261" s="238">
        <f>+VLOOKUP($E261,[2]Primary_nrj!$1:$1048576,O$2,FALSE)</f>
        <v>1.2647546590000001</v>
      </c>
      <c r="P261" s="238">
        <f>+VLOOKUP($E261,[2]Primary_nrj!$1:$1048576,P$2,FALSE)</f>
        <v>1.2731903250000001</v>
      </c>
      <c r="Q261" s="238">
        <f>+VLOOKUP($E261,[2]Primary_nrj!$1:$1048576,Q$2,FALSE)</f>
        <v>1.2818088919999999</v>
      </c>
      <c r="R261" s="238">
        <f>+VLOOKUP($E261,[2]Primary_nrj!$1:$1048576,R$2,FALSE)</f>
        <v>1.2905958239999999</v>
      </c>
      <c r="S261" s="238">
        <f>+VLOOKUP($E261,[2]Primary_nrj!$1:$1048576,S$2,FALSE)</f>
        <v>1.299541735</v>
      </c>
      <c r="T261" s="238">
        <f>+VLOOKUP($E261,[2]Primary_nrj!$1:$1048576,T$2,FALSE)</f>
        <v>1.3086409160000001</v>
      </c>
      <c r="U261" s="238">
        <f>+VLOOKUP($E261,[2]Primary_nrj!$1:$1048576,U$2,FALSE)</f>
        <v>1.317890206</v>
      </c>
      <c r="V261" s="238">
        <f>+VLOOKUP($E261,[2]Primary_nrj!$1:$1048576,V$2,FALSE)</f>
        <v>1.32728819</v>
      </c>
      <c r="W261" s="238">
        <f>+VLOOKUP($E261,[2]Primary_nrj!$1:$1048576,W$2,FALSE)</f>
        <v>1.3368336919999999</v>
      </c>
      <c r="X261" s="238">
        <f>+VLOOKUP($E261,[2]Primary_nrj!$1:$1048576,X$2,FALSE)</f>
        <v>1.346526425</v>
      </c>
      <c r="Y261" s="238">
        <f>+VLOOKUP($E261,[2]Primary_nrj!$1:$1048576,Y$2,FALSE)</f>
        <v>1.3563671719999999</v>
      </c>
      <c r="Z261" s="238">
        <f>+VLOOKUP($E261,[2]Primary_nrj!$1:$1048576,Z$2,FALSE)</f>
        <v>1.366357278</v>
      </c>
      <c r="AA261" s="238">
        <f>+VLOOKUP($E261,[2]Primary_nrj!$1:$1048576,AA$2,FALSE)</f>
        <v>1.3764983589999999</v>
      </c>
      <c r="AB261" s="238">
        <f>+VLOOKUP($E261,[2]Primary_nrj!$1:$1048576,AB$2,FALSE)</f>
        <v>1.386792158</v>
      </c>
      <c r="AC261" s="238">
        <f>+VLOOKUP($E261,[2]Primary_nrj!$1:$1048576,AC$2,FALSE)</f>
        <v>1.3972404730000001</v>
      </c>
      <c r="AD261" s="238">
        <f>+VLOOKUP($E261,[2]Primary_nrj!$1:$1048576,AD$2,FALSE)</f>
        <v>1.4078451299999999</v>
      </c>
      <c r="AE261" s="238">
        <f>+VLOOKUP($E261,[2]Primary_nrj!$1:$1048576,AE$2,FALSE)</f>
        <v>1.41860798</v>
      </c>
      <c r="AF261" s="238">
        <f>+VLOOKUP($E261,[2]Primary_nrj!$1:$1048576,AF$2,FALSE)</f>
        <v>1.429530908</v>
      </c>
      <c r="AG261" s="238">
        <f>+VLOOKUP($E261,[2]Primary_nrj!$1:$1048576,AG$2,FALSE)</f>
        <v>1.440615843</v>
      </c>
      <c r="AH261" s="238">
        <f>+VLOOKUP($E261,[2]Primary_nrj!$1:$1048576,AH$2,FALSE)</f>
        <v>1.451864772</v>
      </c>
      <c r="AI261" s="238">
        <f>+VLOOKUP($E261,[2]Primary_nrj!$1:$1048576,AI$2,FALSE)</f>
        <v>1.463279744</v>
      </c>
      <c r="AJ261" s="238">
        <f>+VLOOKUP($E261,[2]Primary_nrj!$1:$1048576,AJ$2,FALSE)</f>
        <v>1.474862876</v>
      </c>
      <c r="AK261" s="238">
        <f>+VLOOKUP($E261,[2]Primary_nrj!$1:$1048576,AK$2,FALSE)</f>
        <v>1.4866163560000001</v>
      </c>
      <c r="AL261" s="238">
        <f>+VLOOKUP($E261,[2]Primary_nrj!$1:$1048576,AL$2,FALSE)</f>
        <v>1.49854244</v>
      </c>
      <c r="AM261" s="238">
        <f>+VLOOKUP($E261,[2]Primary_nrj!$1:$1048576,AM$2,FALSE)</f>
        <v>1.5106434440000001</v>
      </c>
      <c r="AN261" s="238">
        <f>+VLOOKUP($E261,[2]Primary_nrj!$1:$1048576,AN$2,FALSE)</f>
        <v>1.522921744</v>
      </c>
      <c r="AO261" s="238">
        <f>+VLOOKUP($E261,[2]Primary_nrj!$1:$1048576,AO$2,FALSE)</f>
        <v>1.5353797629999999</v>
      </c>
    </row>
    <row r="262" spans="1:43" ht="15" customHeight="1" x14ac:dyDescent="0.25">
      <c r="A262" s="539"/>
      <c r="B262" s="534"/>
      <c r="C262" s="232"/>
      <c r="D262" s="242" t="s">
        <v>276</v>
      </c>
      <c r="E262" s="237" t="s">
        <v>387</v>
      </c>
      <c r="F262" s="238">
        <f>+VLOOKUP($E262,[2]Primary_nrj!$1:$1048576,F$2,FALSE)</f>
        <v>1.087582802</v>
      </c>
      <c r="G262" s="238">
        <f>+VLOOKUP($E262,[2]Primary_nrj!$1:$1048576,G$2,FALSE)</f>
        <v>1.0956683330000001</v>
      </c>
      <c r="H262" s="238">
        <f>+VLOOKUP($E262,[2]Primary_nrj!$1:$1048576,H$2,FALSE)</f>
        <v>1.1020518079999999</v>
      </c>
      <c r="I262" s="238">
        <f>+VLOOKUP($E262,[2]Primary_nrj!$1:$1048576,I$2,FALSE)</f>
        <v>1.108032916</v>
      </c>
      <c r="J262" s="238">
        <f>+VLOOKUP($E262,[2]Primary_nrj!$1:$1048576,J$2,FALSE)</f>
        <v>1.114142618</v>
      </c>
      <c r="K262" s="238">
        <f>+VLOOKUP($E262,[2]Primary_nrj!$1:$1048576,K$2,FALSE)</f>
        <v>1.1205504820000001</v>
      </c>
      <c r="L262" s="238">
        <f>+VLOOKUP($E262,[2]Primary_nrj!$1:$1048576,L$2,FALSE)</f>
        <v>1.127277482</v>
      </c>
      <c r="M262" s="238">
        <f>+VLOOKUP($E262,[2]Primary_nrj!$1:$1048576,M$2,FALSE)</f>
        <v>1.134293615</v>
      </c>
      <c r="N262" s="238">
        <f>+VLOOKUP($E262,[2]Primary_nrj!$1:$1048576,N$2,FALSE)</f>
        <v>1.1415586230000001</v>
      </c>
      <c r="O262" s="238">
        <f>+VLOOKUP($E262,[2]Primary_nrj!$1:$1048576,O$2,FALSE)</f>
        <v>1.149036773</v>
      </c>
      <c r="P262" s="238">
        <f>+VLOOKUP($E262,[2]Primary_nrj!$1:$1048576,P$2,FALSE)</f>
        <v>1.1567006230000001</v>
      </c>
      <c r="Q262" s="238">
        <f>+VLOOKUP($E262,[2]Primary_nrj!$1:$1048576,Q$2,FALSE)</f>
        <v>1.16453064</v>
      </c>
      <c r="R262" s="238">
        <f>+VLOOKUP($E262,[2]Primary_nrj!$1:$1048576,R$2,FALSE)</f>
        <v>1.1725136169999999</v>
      </c>
      <c r="S262" s="238">
        <f>+VLOOKUP($E262,[2]Primary_nrj!$1:$1048576,S$2,FALSE)</f>
        <v>1.1806410279999999</v>
      </c>
      <c r="T262" s="238">
        <f>+VLOOKUP($E262,[2]Primary_nrj!$1:$1048576,T$2,FALSE)</f>
        <v>1.188907685</v>
      </c>
      <c r="U262" s="238">
        <f>+VLOOKUP($E262,[2]Primary_nrj!$1:$1048576,U$2,FALSE)</f>
        <v>1.197310718</v>
      </c>
      <c r="V262" s="238">
        <f>+VLOOKUP($E262,[2]Primary_nrj!$1:$1048576,V$2,FALSE)</f>
        <v>1.205848839</v>
      </c>
      <c r="W262" s="238">
        <f>+VLOOKUP($E262,[2]Primary_nrj!$1:$1048576,W$2,FALSE)</f>
        <v>1.214520982</v>
      </c>
      <c r="X262" s="238">
        <f>+VLOOKUP($E262,[2]Primary_nrj!$1:$1048576,X$2,FALSE)</f>
        <v>1.2233268850000001</v>
      </c>
      <c r="Y262" s="238">
        <f>+VLOOKUP($E262,[2]Primary_nrj!$1:$1048576,Y$2,FALSE)</f>
        <v>1.2322672589999999</v>
      </c>
      <c r="Z262" s="238">
        <f>+VLOOKUP($E262,[2]Primary_nrj!$1:$1048576,Z$2,FALSE)</f>
        <v>1.2413433270000001</v>
      </c>
      <c r="AA262" s="238">
        <f>+VLOOKUP($E262,[2]Primary_nrj!$1:$1048576,AA$2,FALSE)</f>
        <v>1.2505565569999999</v>
      </c>
      <c r="AB262" s="238">
        <f>+VLOOKUP($E262,[2]Primary_nrj!$1:$1048576,AB$2,FALSE)</f>
        <v>1.2599085320000001</v>
      </c>
      <c r="AC262" s="238">
        <f>+VLOOKUP($E262,[2]Primary_nrj!$1:$1048576,AC$2,FALSE)</f>
        <v>1.269400885</v>
      </c>
      <c r="AD262" s="238">
        <f>+VLOOKUP($E262,[2]Primary_nrj!$1:$1048576,AD$2,FALSE)</f>
        <v>1.2790352760000001</v>
      </c>
      <c r="AE262" s="238">
        <f>+VLOOKUP($E262,[2]Primary_nrj!$1:$1048576,AE$2,FALSE)</f>
        <v>1.2888133859999999</v>
      </c>
      <c r="AF262" s="238">
        <f>+VLOOKUP($E262,[2]Primary_nrj!$1:$1048576,AF$2,FALSE)</f>
        <v>1.2987369280000001</v>
      </c>
      <c r="AG262" s="238">
        <f>+VLOOKUP($E262,[2]Primary_nrj!$1:$1048576,AG$2,FALSE)</f>
        <v>1.3088076550000001</v>
      </c>
      <c r="AH262" s="238">
        <f>+VLOOKUP($E262,[2]Primary_nrj!$1:$1048576,AH$2,FALSE)</f>
        <v>1.319027371</v>
      </c>
      <c r="AI262" s="238">
        <f>+VLOOKUP($E262,[2]Primary_nrj!$1:$1048576,AI$2,FALSE)</f>
        <v>1.329397937</v>
      </c>
      <c r="AJ262" s="238">
        <f>+VLOOKUP($E262,[2]Primary_nrj!$1:$1048576,AJ$2,FALSE)</f>
        <v>1.339921278</v>
      </c>
      <c r="AK262" s="238">
        <f>+VLOOKUP($E262,[2]Primary_nrj!$1:$1048576,AK$2,FALSE)</f>
        <v>1.3505993810000001</v>
      </c>
      <c r="AL262" s="238">
        <f>+VLOOKUP($E262,[2]Primary_nrj!$1:$1048576,AL$2,FALSE)</f>
        <v>1.3614342960000001</v>
      </c>
      <c r="AM262" s="238">
        <f>+VLOOKUP($E262,[2]Primary_nrj!$1:$1048576,AM$2,FALSE)</f>
        <v>1.372428126</v>
      </c>
      <c r="AN262" s="238">
        <f>+VLOOKUP($E262,[2]Primary_nrj!$1:$1048576,AN$2,FALSE)</f>
        <v>1.3835830309999999</v>
      </c>
      <c r="AO262" s="238">
        <f>+VLOOKUP($E262,[2]Primary_nrj!$1:$1048576,AO$2,FALSE)</f>
        <v>1.394901213</v>
      </c>
    </row>
    <row r="263" spans="1:43" ht="15" customHeight="1" x14ac:dyDescent="0.25">
      <c r="A263" s="539"/>
      <c r="B263" s="534"/>
      <c r="C263" s="232"/>
      <c r="D263" s="242" t="s">
        <v>6</v>
      </c>
      <c r="E263" s="237" t="s">
        <v>388</v>
      </c>
      <c r="F263" s="238">
        <f>+VLOOKUP($E263,[2]Primary_nrj!$1:$1048576,F$2,FALSE)</f>
        <v>2.1403439839999998</v>
      </c>
      <c r="G263" s="238">
        <f>+VLOOKUP($E263,[2]Primary_nrj!$1:$1048576,G$2,FALSE)</f>
        <v>2.1562528319999998</v>
      </c>
      <c r="H263" s="238">
        <f>+VLOOKUP($E263,[2]Primary_nrj!$1:$1048576,H$2,FALSE)</f>
        <v>2.1688153809999999</v>
      </c>
      <c r="I263" s="238">
        <f>+VLOOKUP($E263,[2]Primary_nrj!$1:$1048576,I$2,FALSE)</f>
        <v>2.1805860780000001</v>
      </c>
      <c r="J263" s="238">
        <f>+VLOOKUP($E263,[2]Primary_nrj!$1:$1048576,J$2,FALSE)</f>
        <v>2.1926098469999999</v>
      </c>
      <c r="K263" s="238">
        <f>+VLOOKUP($E263,[2]Primary_nrj!$1:$1048576,K$2,FALSE)</f>
        <v>2.2052203929999998</v>
      </c>
      <c r="L263" s="238">
        <f>+VLOOKUP($E263,[2]Primary_nrj!$1:$1048576,L$2,FALSE)</f>
        <v>2.2184589909999999</v>
      </c>
      <c r="M263" s="238">
        <f>+VLOOKUP($E263,[2]Primary_nrj!$1:$1048576,M$2,FALSE)</f>
        <v>2.2322665960000001</v>
      </c>
      <c r="N263" s="238">
        <f>+VLOOKUP($E263,[2]Primary_nrj!$1:$1048576,N$2,FALSE)</f>
        <v>2.2465639839999998</v>
      </c>
      <c r="O263" s="238">
        <f>+VLOOKUP($E263,[2]Primary_nrj!$1:$1048576,O$2,FALSE)</f>
        <v>2.2612808289999999</v>
      </c>
      <c r="P263" s="238">
        <f>+VLOOKUP($E263,[2]Primary_nrj!$1:$1048576,P$2,FALSE)</f>
        <v>2.2763631279999998</v>
      </c>
      <c r="Q263" s="238">
        <f>+VLOOKUP($E263,[2]Primary_nrj!$1:$1048576,Q$2,FALSE)</f>
        <v>2.2917724420000001</v>
      </c>
      <c r="R263" s="238">
        <f>+VLOOKUP($E263,[2]Primary_nrj!$1:$1048576,R$2,FALSE)</f>
        <v>2.3074827770000002</v>
      </c>
      <c r="S263" s="238">
        <f>+VLOOKUP($E263,[2]Primary_nrj!$1:$1048576,S$2,FALSE)</f>
        <v>2.3234773550000001</v>
      </c>
      <c r="T263" s="238">
        <f>+VLOOKUP($E263,[2]Primary_nrj!$1:$1048576,T$2,FALSE)</f>
        <v>2.3397459679999999</v>
      </c>
      <c r="U263" s="238">
        <f>+VLOOKUP($E263,[2]Primary_nrj!$1:$1048576,U$2,FALSE)</f>
        <v>2.356282964</v>
      </c>
      <c r="V263" s="238">
        <f>+VLOOKUP($E263,[2]Primary_nrj!$1:$1048576,V$2,FALSE)</f>
        <v>2.3730858119999998</v>
      </c>
      <c r="W263" s="238">
        <f>+VLOOKUP($E263,[2]Primary_nrj!$1:$1048576,W$2,FALSE)</f>
        <v>2.3901524119999999</v>
      </c>
      <c r="X263" s="238">
        <f>+VLOOKUP($E263,[2]Primary_nrj!$1:$1048576,X$2,FALSE)</f>
        <v>2.4074822469999999</v>
      </c>
      <c r="Y263" s="238">
        <f>+VLOOKUP($E263,[2]Primary_nrj!$1:$1048576,Y$2,FALSE)</f>
        <v>2.4250767209999999</v>
      </c>
      <c r="Z263" s="238">
        <f>+VLOOKUP($E263,[2]Primary_nrj!$1:$1048576,Z$2,FALSE)</f>
        <v>2.4429382359999998</v>
      </c>
      <c r="AA263" s="238">
        <f>+VLOOKUP($E263,[2]Primary_nrj!$1:$1048576,AA$2,FALSE)</f>
        <v>2.4610696839999999</v>
      </c>
      <c r="AB263" s="238">
        <f>+VLOOKUP($E263,[2]Primary_nrj!$1:$1048576,AB$2,FALSE)</f>
        <v>2.47947418</v>
      </c>
      <c r="AC263" s="238">
        <f>+VLOOKUP($E263,[2]Primary_nrj!$1:$1048576,AC$2,FALSE)</f>
        <v>2.4981549360000002</v>
      </c>
      <c r="AD263" s="238">
        <f>+VLOOKUP($E263,[2]Primary_nrj!$1:$1048576,AD$2,FALSE)</f>
        <v>2.5171152189999999</v>
      </c>
      <c r="AE263" s="238">
        <f>+VLOOKUP($E263,[2]Primary_nrj!$1:$1048576,AE$2,FALSE)</f>
        <v>2.53635834</v>
      </c>
      <c r="AF263" s="238">
        <f>+VLOOKUP($E263,[2]Primary_nrj!$1:$1048576,AF$2,FALSE)</f>
        <v>2.5558876669999999</v>
      </c>
      <c r="AG263" s="238">
        <f>+VLOOKUP($E263,[2]Primary_nrj!$1:$1048576,AG$2,FALSE)</f>
        <v>2.575706651</v>
      </c>
      <c r="AH263" s="238">
        <f>+VLOOKUP($E263,[2]Primary_nrj!$1:$1048576,AH$2,FALSE)</f>
        <v>2.595818843</v>
      </c>
      <c r="AI263" s="238">
        <f>+VLOOKUP($E263,[2]Primary_nrj!$1:$1048576,AI$2,FALSE)</f>
        <v>2.6162279050000001</v>
      </c>
      <c r="AJ263" s="238">
        <f>+VLOOKUP($E263,[2]Primary_nrj!$1:$1048576,AJ$2,FALSE)</f>
        <v>2.6369376249999998</v>
      </c>
      <c r="AK263" s="238">
        <f>+VLOOKUP($E263,[2]Primary_nrj!$1:$1048576,AK$2,FALSE)</f>
        <v>2.6579519130000002</v>
      </c>
      <c r="AL263" s="238">
        <f>+VLOOKUP($E263,[2]Primary_nrj!$1:$1048576,AL$2,FALSE)</f>
        <v>2.6792748020000001</v>
      </c>
      <c r="AM263" s="238">
        <f>+VLOOKUP($E263,[2]Primary_nrj!$1:$1048576,AM$2,FALSE)</f>
        <v>2.700910436</v>
      </c>
      <c r="AN263" s="238">
        <f>+VLOOKUP($E263,[2]Primary_nrj!$1:$1048576,AN$2,FALSE)</f>
        <v>2.7228630599999999</v>
      </c>
      <c r="AO263" s="238">
        <f>+VLOOKUP($E263,[2]Primary_nrj!$1:$1048576,AO$2,FALSE)</f>
        <v>2.745137009</v>
      </c>
    </row>
    <row r="264" spans="1:43" ht="15" customHeight="1" x14ac:dyDescent="0.25">
      <c r="A264" s="539"/>
      <c r="B264" s="534"/>
      <c r="C264" s="232"/>
      <c r="D264" s="242" t="s">
        <v>7</v>
      </c>
      <c r="E264" s="237" t="s">
        <v>389</v>
      </c>
      <c r="F264" s="238">
        <f>+VLOOKUP($E264,[2]Primary_nrj!$1:$1048576,F$2,FALSE)</f>
        <v>0.77809678609999999</v>
      </c>
      <c r="G264" s="238">
        <f>+VLOOKUP($E264,[2]Primary_nrj!$1:$1048576,G$2,FALSE)</f>
        <v>0.78388147220000004</v>
      </c>
      <c r="H264" s="238">
        <f>+VLOOKUP($E264,[2]Primary_nrj!$1:$1048576,H$2,FALSE)</f>
        <v>0.78844844579999995</v>
      </c>
      <c r="I264" s="238">
        <f>+VLOOKUP($E264,[2]Primary_nrj!$1:$1048576,I$2,FALSE)</f>
        <v>0.79272755039999998</v>
      </c>
      <c r="J264" s="238">
        <f>+VLOOKUP($E264,[2]Primary_nrj!$1:$1048576,J$2,FALSE)</f>
        <v>0.79709865609999997</v>
      </c>
      <c r="K264" s="238">
        <f>+VLOOKUP($E264,[2]Primary_nrj!$1:$1048576,K$2,FALSE)</f>
        <v>0.80168307849999998</v>
      </c>
      <c r="L264" s="238">
        <f>+VLOOKUP($E264,[2]Primary_nrj!$1:$1048576,L$2,FALSE)</f>
        <v>0.80649582200000003</v>
      </c>
      <c r="M264" s="238">
        <f>+VLOOKUP($E264,[2]Primary_nrj!$1:$1048576,M$2,FALSE)</f>
        <v>0.8115154215</v>
      </c>
      <c r="N264" s="238">
        <f>+VLOOKUP($E264,[2]Primary_nrj!$1:$1048576,N$2,FALSE)</f>
        <v>0.81671307599999998</v>
      </c>
      <c r="O264" s="238">
        <f>+VLOOKUP($E264,[2]Primary_nrj!$1:$1048576,O$2,FALSE)</f>
        <v>0.82206321969999996</v>
      </c>
      <c r="P264" s="238">
        <f>+VLOOKUP($E264,[2]Primary_nrj!$1:$1048576,P$2,FALSE)</f>
        <v>0.82754621989999999</v>
      </c>
      <c r="Q264" s="238">
        <f>+VLOOKUP($E264,[2]Primary_nrj!$1:$1048576,Q$2,FALSE)</f>
        <v>0.83314810279999996</v>
      </c>
      <c r="R264" s="238">
        <f>+VLOOKUP($E264,[2]Primary_nrj!$1:$1048576,R$2,FALSE)</f>
        <v>0.83885941850000001</v>
      </c>
      <c r="S264" s="238">
        <f>+VLOOKUP($E264,[2]Primary_nrj!$1:$1048576,S$2,FALSE)</f>
        <v>0.84467406749999996</v>
      </c>
      <c r="T264" s="238">
        <f>+VLOOKUP($E264,[2]Primary_nrj!$1:$1048576,T$2,FALSE)</f>
        <v>0.85058833860000005</v>
      </c>
      <c r="U264" s="238">
        <f>+VLOOKUP($E264,[2]Primary_nrj!$1:$1048576,U$2,FALSE)</f>
        <v>0.85660017779999997</v>
      </c>
      <c r="V264" s="238">
        <f>+VLOOKUP($E264,[2]Primary_nrj!$1:$1048576,V$2,FALSE)</f>
        <v>0.86270866400000001</v>
      </c>
      <c r="W264" s="238">
        <f>+VLOOKUP($E264,[2]Primary_nrj!$1:$1048576,W$2,FALSE)</f>
        <v>0.86891303460000002</v>
      </c>
      <c r="X264" s="238">
        <f>+VLOOKUP($E264,[2]Primary_nrj!$1:$1048576,X$2,FALSE)</f>
        <v>0.87521310139999997</v>
      </c>
      <c r="Y264" s="238">
        <f>+VLOOKUP($E264,[2]Primary_nrj!$1:$1048576,Y$2,FALSE)</f>
        <v>0.88160937449999999</v>
      </c>
      <c r="Z264" s="238">
        <f>+VLOOKUP($E264,[2]Primary_nrj!$1:$1048576,Z$2,FALSE)</f>
        <v>0.88810272759999997</v>
      </c>
      <c r="AA264" s="238">
        <f>+VLOOKUP($E264,[2]Primary_nrj!$1:$1048576,AA$2,FALSE)</f>
        <v>0.89469421159999996</v>
      </c>
      <c r="AB264" s="238">
        <f>+VLOOKUP($E264,[2]Primary_nrj!$1:$1048576,AB$2,FALSE)</f>
        <v>0.90138495890000003</v>
      </c>
      <c r="AC264" s="238">
        <f>+VLOOKUP($E264,[2]Primary_nrj!$1:$1048576,AC$2,FALSE)</f>
        <v>0.90817613799999997</v>
      </c>
      <c r="AD264" s="238">
        <f>+VLOOKUP($E264,[2]Primary_nrj!$1:$1048576,AD$2,FALSE)</f>
        <v>0.91506893570000003</v>
      </c>
      <c r="AE264" s="238">
        <f>+VLOOKUP($E264,[2]Primary_nrj!$1:$1048576,AE$2,FALSE)</f>
        <v>0.92206455580000002</v>
      </c>
      <c r="AF264" s="238">
        <f>+VLOOKUP($E264,[2]Primary_nrj!$1:$1048576,AF$2,FALSE)</f>
        <v>0.92916422310000002</v>
      </c>
      <c r="AG264" s="238">
        <f>+VLOOKUP($E264,[2]Primary_nrj!$1:$1048576,AG$2,FALSE)</f>
        <v>0.93636919200000002</v>
      </c>
      <c r="AH264" s="238">
        <f>+VLOOKUP($E264,[2]Primary_nrj!$1:$1048576,AH$2,FALSE)</f>
        <v>0.94368075299999998</v>
      </c>
      <c r="AI264" s="238">
        <f>+VLOOKUP($E264,[2]Primary_nrj!$1:$1048576,AI$2,FALSE)</f>
        <v>0.9511002382</v>
      </c>
      <c r="AJ264" s="238">
        <f>+VLOOKUP($E264,[2]Primary_nrj!$1:$1048576,AJ$2,FALSE)</f>
        <v>0.95862902400000005</v>
      </c>
      <c r="AK264" s="238">
        <f>+VLOOKUP($E264,[2]Primary_nrj!$1:$1048576,AK$2,FALSE)</f>
        <v>0.96626853219999997</v>
      </c>
      <c r="AL264" s="238">
        <f>+VLOOKUP($E264,[2]Primary_nrj!$1:$1048576,AL$2,FALSE)</f>
        <v>0.97402022870000005</v>
      </c>
      <c r="AM264" s="238">
        <f>+VLOOKUP($E264,[2]Primary_nrj!$1:$1048576,AM$2,FALSE)</f>
        <v>0.98188562010000002</v>
      </c>
      <c r="AN264" s="238">
        <f>+VLOOKUP($E264,[2]Primary_nrj!$1:$1048576,AN$2,FALSE)</f>
        <v>0.98986624990000005</v>
      </c>
      <c r="AO264" s="238">
        <f>+VLOOKUP($E264,[2]Primary_nrj!$1:$1048576,AO$2,FALSE)</f>
        <v>0.99796369350000003</v>
      </c>
    </row>
    <row r="265" spans="1:43" ht="15" customHeight="1" x14ac:dyDescent="0.25">
      <c r="A265" s="539"/>
      <c r="B265" s="534"/>
      <c r="C265" s="232"/>
      <c r="D265" s="242" t="s">
        <v>280</v>
      </c>
      <c r="E265" s="237" t="s">
        <v>390</v>
      </c>
      <c r="F265" s="238">
        <f>+VLOOKUP($E265,[2]Primary_nrj!$1:$1048576,F$2,FALSE)</f>
        <v>5.9899067759999998</v>
      </c>
      <c r="G265" s="238">
        <f>+VLOOKUP($E265,[2]Primary_nrj!$1:$1048576,G$2,FALSE)</f>
        <v>6.034438164</v>
      </c>
      <c r="H265" s="238">
        <f>+VLOOKUP($E265,[2]Primary_nrj!$1:$1048576,H$2,FALSE)</f>
        <v>6.0695954179999996</v>
      </c>
      <c r="I265" s="238">
        <f>+VLOOKUP($E265,[2]Primary_nrj!$1:$1048576,I$2,FALSE)</f>
        <v>6.1025366129999998</v>
      </c>
      <c r="J265" s="238">
        <f>+VLOOKUP($E265,[2]Primary_nrj!$1:$1048576,J$2,FALSE)</f>
        <v>6.1361860459999997</v>
      </c>
      <c r="K265" s="238">
        <f>+VLOOKUP($E265,[2]Primary_nrj!$1:$1048576,K$2,FALSE)</f>
        <v>6.1714776230000004</v>
      </c>
      <c r="L265" s="238">
        <f>+VLOOKUP($E265,[2]Primary_nrj!$1:$1048576,L$2,FALSE)</f>
        <v>6.2085268500000002</v>
      </c>
      <c r="M265" s="238">
        <f>+VLOOKUP($E265,[2]Primary_nrj!$1:$1048576,M$2,FALSE)</f>
        <v>6.2471684869999997</v>
      </c>
      <c r="N265" s="238">
        <f>+VLOOKUP($E265,[2]Primary_nrj!$1:$1048576,N$2,FALSE)</f>
        <v>6.2871808170000003</v>
      </c>
      <c r="O265" s="238">
        <f>+VLOOKUP($E265,[2]Primary_nrj!$1:$1048576,O$2,FALSE)</f>
        <v>6.3283670330000001</v>
      </c>
      <c r="P265" s="238">
        <f>+VLOOKUP($E265,[2]Primary_nrj!$1:$1048576,P$2,FALSE)</f>
        <v>6.3705759979999996</v>
      </c>
      <c r="Q265" s="238">
        <f>+VLOOKUP($E265,[2]Primary_nrj!$1:$1048576,Q$2,FALSE)</f>
        <v>6.4137001400000004</v>
      </c>
      <c r="R265" s="238">
        <f>+VLOOKUP($E265,[2]Primary_nrj!$1:$1048576,R$2,FALSE)</f>
        <v>6.4576667130000001</v>
      </c>
      <c r="S265" s="238">
        <f>+VLOOKUP($E265,[2]Primary_nrj!$1:$1048576,S$2,FALSE)</f>
        <v>6.5024287599999999</v>
      </c>
      <c r="T265" s="238">
        <f>+VLOOKUP($E265,[2]Primary_nrj!$1:$1048576,T$2,FALSE)</f>
        <v>6.5479577139999998</v>
      </c>
      <c r="U265" s="238">
        <f>+VLOOKUP($E265,[2]Primary_nrj!$1:$1048576,U$2,FALSE)</f>
        <v>6.5942377609999996</v>
      </c>
      <c r="V265" s="238">
        <f>+VLOOKUP($E265,[2]Primary_nrj!$1:$1048576,V$2,FALSE)</f>
        <v>6.6412618119999998</v>
      </c>
      <c r="W265" s="238">
        <f>+VLOOKUP($E265,[2]Primary_nrj!$1:$1048576,W$2,FALSE)</f>
        <v>6.6890239960000004</v>
      </c>
      <c r="X265" s="238">
        <f>+VLOOKUP($E265,[2]Primary_nrj!$1:$1048576,X$2,FALSE)</f>
        <v>6.7375228629999997</v>
      </c>
      <c r="Y265" s="238">
        <f>+VLOOKUP($E265,[2]Primary_nrj!$1:$1048576,Y$2,FALSE)</f>
        <v>6.7867623420000003</v>
      </c>
      <c r="Z265" s="238">
        <f>+VLOOKUP($E265,[2]Primary_nrj!$1:$1048576,Z$2,FALSE)</f>
        <v>6.8367491559999998</v>
      </c>
      <c r="AA265" s="238">
        <f>+VLOOKUP($E265,[2]Primary_nrj!$1:$1048576,AA$2,FALSE)</f>
        <v>6.8874913969999998</v>
      </c>
      <c r="AB265" s="238">
        <f>+VLOOKUP($E265,[2]Primary_nrj!$1:$1048576,AB$2,FALSE)</f>
        <v>6.9389977820000004</v>
      </c>
      <c r="AC265" s="238">
        <f>+VLOOKUP($E265,[2]Primary_nrj!$1:$1048576,AC$2,FALSE)</f>
        <v>6.9912773059999997</v>
      </c>
      <c r="AD265" s="238">
        <f>+VLOOKUP($E265,[2]Primary_nrj!$1:$1048576,AD$2,FALSE)</f>
        <v>7.0443391059999998</v>
      </c>
      <c r="AE265" s="238">
        <f>+VLOOKUP($E265,[2]Primary_nrj!$1:$1048576,AE$2,FALSE)</f>
        <v>7.0981924469999997</v>
      </c>
      <c r="AF265" s="238">
        <f>+VLOOKUP($E265,[2]Primary_nrj!$1:$1048576,AF$2,FALSE)</f>
        <v>7.1528467600000001</v>
      </c>
      <c r="AG265" s="238">
        <f>+VLOOKUP($E265,[2]Primary_nrj!$1:$1048576,AG$2,FALSE)</f>
        <v>7.2083117010000004</v>
      </c>
      <c r="AH265" s="238">
        <f>+VLOOKUP($E265,[2]Primary_nrj!$1:$1048576,AH$2,FALSE)</f>
        <v>7.2645972030000001</v>
      </c>
      <c r="AI265" s="238">
        <f>+VLOOKUP($E265,[2]Primary_nrj!$1:$1048576,AI$2,FALSE)</f>
        <v>7.3217135229999997</v>
      </c>
      <c r="AJ265" s="238">
        <f>+VLOOKUP($E265,[2]Primary_nrj!$1:$1048576,AJ$2,FALSE)</f>
        <v>7.3796712549999999</v>
      </c>
      <c r="AK265" s="238">
        <f>+VLOOKUP($E265,[2]Primary_nrj!$1:$1048576,AK$2,FALSE)</f>
        <v>7.4384813449999996</v>
      </c>
      <c r="AL265" s="238">
        <f>+VLOOKUP($E265,[2]Primary_nrj!$1:$1048576,AL$2,FALSE)</f>
        <v>7.4981550769999998</v>
      </c>
      <c r="AM265" s="238">
        <f>+VLOOKUP($E265,[2]Primary_nrj!$1:$1048576,AM$2,FALSE)</f>
        <v>7.5587040510000003</v>
      </c>
      <c r="AN265" s="238">
        <f>+VLOOKUP($E265,[2]Primary_nrj!$1:$1048576,AN$2,FALSE)</f>
        <v>7.6201401459999998</v>
      </c>
      <c r="AO265" s="238">
        <f>+VLOOKUP($E265,[2]Primary_nrj!$1:$1048576,AO$2,FALSE)</f>
        <v>7.682475492</v>
      </c>
    </row>
    <row r="266" spans="1:43" ht="15" customHeight="1" x14ac:dyDescent="0.25">
      <c r="A266" s="539"/>
      <c r="B266" s="534"/>
      <c r="C266" s="232"/>
      <c r="D266" s="242" t="s">
        <v>282</v>
      </c>
      <c r="E266" s="237" t="s">
        <v>391</v>
      </c>
      <c r="F266" s="238">
        <f>+VLOOKUP($E266,[2]Primary_nrj!$1:$1048576,F$2,FALSE)</f>
        <v>3.5035003580000001</v>
      </c>
      <c r="G266" s="238">
        <f>+VLOOKUP($E266,[2]Primary_nrj!$1:$1048576,G$2,FALSE)</f>
        <v>3.529546796</v>
      </c>
      <c r="H266" s="238">
        <f>+VLOOKUP($E266,[2]Primary_nrj!$1:$1048576,H$2,FALSE)</f>
        <v>3.5501102969999998</v>
      </c>
      <c r="I266" s="238">
        <f>+VLOOKUP($E266,[2]Primary_nrj!$1:$1048576,I$2,FALSE)</f>
        <v>3.5693776229999998</v>
      </c>
      <c r="J266" s="238">
        <f>+VLOOKUP($E266,[2]Primary_nrj!$1:$1048576,J$2,FALSE)</f>
        <v>3.5890591980000002</v>
      </c>
      <c r="K266" s="238">
        <f>+VLOOKUP($E266,[2]Primary_nrj!$1:$1048576,K$2,FALSE)</f>
        <v>3.6097012639999999</v>
      </c>
      <c r="L266" s="238">
        <f>+VLOOKUP($E266,[2]Primary_nrj!$1:$1048576,L$2,FALSE)</f>
        <v>3.6313713820000002</v>
      </c>
      <c r="M266" s="238">
        <f>+VLOOKUP($E266,[2]Primary_nrj!$1:$1048576,M$2,FALSE)</f>
        <v>3.6539728999999999</v>
      </c>
      <c r="N266" s="238">
        <f>+VLOOKUP($E266,[2]Primary_nrj!$1:$1048576,N$2,FALSE)</f>
        <v>3.6773761380000001</v>
      </c>
      <c r="O266" s="238">
        <f>+VLOOKUP($E266,[2]Primary_nrj!$1:$1048576,O$2,FALSE)</f>
        <v>3.7014659820000002</v>
      </c>
      <c r="P266" s="238">
        <f>+VLOOKUP($E266,[2]Primary_nrj!$1:$1048576,P$2,FALSE)</f>
        <v>3.7261540329999998</v>
      </c>
      <c r="Q266" s="238">
        <f>+VLOOKUP($E266,[2]Primary_nrj!$1:$1048576,Q$2,FALSE)</f>
        <v>3.7513773719999999</v>
      </c>
      <c r="R266" s="238">
        <f>+VLOOKUP($E266,[2]Primary_nrj!$1:$1048576,R$2,FALSE)</f>
        <v>3.7770934490000001</v>
      </c>
      <c r="S266" s="238">
        <f>+VLOOKUP($E266,[2]Primary_nrj!$1:$1048576,S$2,FALSE)</f>
        <v>3.803274799</v>
      </c>
      <c r="T266" s="238">
        <f>+VLOOKUP($E266,[2]Primary_nrj!$1:$1048576,T$2,FALSE)</f>
        <v>3.829904714</v>
      </c>
      <c r="U266" s="238">
        <f>+VLOOKUP($E266,[2]Primary_nrj!$1:$1048576,U$2,FALSE)</f>
        <v>3.8569739439999999</v>
      </c>
      <c r="V266" s="238">
        <f>+VLOOKUP($E266,[2]Primary_nrj!$1:$1048576,V$2,FALSE)</f>
        <v>3.884478342</v>
      </c>
      <c r="W266" s="238">
        <f>+VLOOKUP($E266,[2]Primary_nrj!$1:$1048576,W$2,FALSE)</f>
        <v>3.9124144740000002</v>
      </c>
      <c r="X266" s="238">
        <f>+VLOOKUP($E266,[2]Primary_nrj!$1:$1048576,X$2,FALSE)</f>
        <v>3.9407814929999998</v>
      </c>
      <c r="Y266" s="238">
        <f>+VLOOKUP($E266,[2]Primary_nrj!$1:$1048576,Y$2,FALSE)</f>
        <v>3.9695816960000001</v>
      </c>
      <c r="Z266" s="238">
        <f>+VLOOKUP($E266,[2]Primary_nrj!$1:$1048576,Z$2,FALSE)</f>
        <v>3.9988190160000001</v>
      </c>
      <c r="AA266" s="238">
        <f>+VLOOKUP($E266,[2]Primary_nrj!$1:$1048576,AA$2,FALSE)</f>
        <v>4.0284981850000001</v>
      </c>
      <c r="AB266" s="238">
        <f>+VLOOKUP($E266,[2]Primary_nrj!$1:$1048576,AB$2,FALSE)</f>
        <v>4.0586243030000002</v>
      </c>
      <c r="AC266" s="238">
        <f>+VLOOKUP($E266,[2]Primary_nrj!$1:$1048576,AC$2,FALSE)</f>
        <v>4.089202631</v>
      </c>
      <c r="AD266" s="238">
        <f>+VLOOKUP($E266,[2]Primary_nrj!$1:$1048576,AD$2,FALSE)</f>
        <v>4.1202385120000002</v>
      </c>
      <c r="AE266" s="238">
        <f>+VLOOKUP($E266,[2]Primary_nrj!$1:$1048576,AE$2,FALSE)</f>
        <v>4.1517373659999999</v>
      </c>
      <c r="AF266" s="238">
        <f>+VLOOKUP($E266,[2]Primary_nrj!$1:$1048576,AF$2,FALSE)</f>
        <v>4.1837047099999998</v>
      </c>
      <c r="AG266" s="238">
        <f>+VLOOKUP($E266,[2]Primary_nrj!$1:$1048576,AG$2,FALSE)</f>
        <v>4.2161461889999998</v>
      </c>
      <c r="AH266" s="238">
        <f>+VLOOKUP($E266,[2]Primary_nrj!$1:$1048576,AH$2,FALSE)</f>
        <v>4.2490676159999996</v>
      </c>
      <c r="AI266" s="238">
        <f>+VLOOKUP($E266,[2]Primary_nrj!$1:$1048576,AI$2,FALSE)</f>
        <v>4.2824749889999998</v>
      </c>
      <c r="AJ266" s="238">
        <f>+VLOOKUP($E266,[2]Primary_nrj!$1:$1048576,AJ$2,FALSE)</f>
        <v>4.3163745039999997</v>
      </c>
      <c r="AK266" s="238">
        <f>+VLOOKUP($E266,[2]Primary_nrj!$1:$1048576,AK$2,FALSE)</f>
        <v>4.3507725629999996</v>
      </c>
      <c r="AL266" s="238">
        <f>+VLOOKUP($E266,[2]Primary_nrj!$1:$1048576,AL$2,FALSE)</f>
        <v>4.3856757679999996</v>
      </c>
      <c r="AM266" s="238">
        <f>+VLOOKUP($E266,[2]Primary_nrj!$1:$1048576,AM$2,FALSE)</f>
        <v>4.4210909020000004</v>
      </c>
      <c r="AN266" s="238">
        <f>+VLOOKUP($E266,[2]Primary_nrj!$1:$1048576,AN$2,FALSE)</f>
        <v>4.4570249139999998</v>
      </c>
      <c r="AO266" s="238">
        <f>+VLOOKUP($E266,[2]Primary_nrj!$1:$1048576,AO$2,FALSE)</f>
        <v>4.4934848980000002</v>
      </c>
    </row>
    <row r="267" spans="1:43" ht="15" customHeight="1" x14ac:dyDescent="0.25">
      <c r="A267" s="539"/>
      <c r="B267" s="534"/>
      <c r="C267" s="232"/>
      <c r="D267" s="242" t="s">
        <v>284</v>
      </c>
      <c r="E267" s="237" t="s">
        <v>392</v>
      </c>
      <c r="F267" s="238">
        <f>+VLOOKUP($E267,[2]Primary_nrj!$1:$1048576,F$2,FALSE)</f>
        <v>9.7845417399999995E-2</v>
      </c>
      <c r="G267" s="238">
        <f>+VLOOKUP($E267,[2]Primary_nrj!$1:$1048576,G$2,FALSE)</f>
        <v>9.8572839800000006E-2</v>
      </c>
      <c r="H267" s="238">
        <f>+VLOOKUP($E267,[2]Primary_nrj!$1:$1048576,H$2,FALSE)</f>
        <v>9.91471352E-2</v>
      </c>
      <c r="I267" s="238">
        <f>+VLOOKUP($E267,[2]Primary_nrj!$1:$1048576,I$2,FALSE)</f>
        <v>9.9685231299999996E-2</v>
      </c>
      <c r="J267" s="238">
        <f>+VLOOKUP($E267,[2]Primary_nrj!$1:$1048576,J$2,FALSE)</f>
        <v>0.1002348964</v>
      </c>
      <c r="K267" s="238">
        <f>+VLOOKUP($E267,[2]Primary_nrj!$1:$1048576,K$2,FALSE)</f>
        <v>0.100811386</v>
      </c>
      <c r="L267" s="238">
        <f>+VLOOKUP($E267,[2]Primary_nrj!$1:$1048576,L$2,FALSE)</f>
        <v>0.10141658689999999</v>
      </c>
      <c r="M267" s="238">
        <f>+VLOOKUP($E267,[2]Primary_nrj!$1:$1048576,M$2,FALSE)</f>
        <v>0.1020477999</v>
      </c>
      <c r="N267" s="238">
        <f>+VLOOKUP($E267,[2]Primary_nrj!$1:$1048576,N$2,FALSE)</f>
        <v>0.10270140329999999</v>
      </c>
      <c r="O267" s="238">
        <f>+VLOOKUP($E267,[2]Primary_nrj!$1:$1048576,O$2,FALSE)</f>
        <v>0.1033741821</v>
      </c>
      <c r="P267" s="238">
        <f>+VLOOKUP($E267,[2]Primary_nrj!$1:$1048576,P$2,FALSE)</f>
        <v>0.10406366760000001</v>
      </c>
      <c r="Q267" s="238">
        <f>+VLOOKUP($E267,[2]Primary_nrj!$1:$1048576,Q$2,FALSE)</f>
        <v>0.1047681025</v>
      </c>
      <c r="R267" s="238">
        <f>+VLOOKUP($E267,[2]Primary_nrj!$1:$1048576,R$2,FALSE)</f>
        <v>0.1054862986</v>
      </c>
      <c r="S267" s="238">
        <f>+VLOOKUP($E267,[2]Primary_nrj!$1:$1048576,S$2,FALSE)</f>
        <v>0.1062174889</v>
      </c>
      <c r="T267" s="238">
        <f>+VLOOKUP($E267,[2]Primary_nrj!$1:$1048576,T$2,FALSE)</f>
        <v>0.1069612065</v>
      </c>
      <c r="U267" s="238">
        <f>+VLOOKUP($E267,[2]Primary_nrj!$1:$1048576,U$2,FALSE)</f>
        <v>0.1077171933</v>
      </c>
      <c r="V267" s="238">
        <f>+VLOOKUP($E267,[2]Primary_nrj!$1:$1048576,V$2,FALSE)</f>
        <v>0.1084853335</v>
      </c>
      <c r="W267" s="238">
        <f>+VLOOKUP($E267,[2]Primary_nrj!$1:$1048576,W$2,FALSE)</f>
        <v>0.10926553109999999</v>
      </c>
      <c r="X267" s="238">
        <f>+VLOOKUP($E267,[2]Primary_nrj!$1:$1048576,X$2,FALSE)</f>
        <v>0.11005776239999999</v>
      </c>
      <c r="Y267" s="238">
        <f>+VLOOKUP($E267,[2]Primary_nrj!$1:$1048576,Y$2,FALSE)</f>
        <v>0.1108620917</v>
      </c>
      <c r="Z267" s="238">
        <f>+VLOOKUP($E267,[2]Primary_nrj!$1:$1048576,Z$2,FALSE)</f>
        <v>0.1116786287</v>
      </c>
      <c r="AA267" s="238">
        <f>+VLOOKUP($E267,[2]Primary_nrj!$1:$1048576,AA$2,FALSE)</f>
        <v>0.1125075057</v>
      </c>
      <c r="AB267" s="238">
        <f>+VLOOKUP($E267,[2]Primary_nrj!$1:$1048576,AB$2,FALSE)</f>
        <v>0.11334886499999999</v>
      </c>
      <c r="AC267" s="238">
        <f>+VLOOKUP($E267,[2]Primary_nrj!$1:$1048576,AC$2,FALSE)</f>
        <v>0.11420285350000001</v>
      </c>
      <c r="AD267" s="238">
        <f>+VLOOKUP($E267,[2]Primary_nrj!$1:$1048576,AD$2,FALSE)</f>
        <v>0.11506962060000001</v>
      </c>
      <c r="AE267" s="238">
        <f>+VLOOKUP($E267,[2]Primary_nrj!$1:$1048576,AE$2,FALSE)</f>
        <v>0.1159493175</v>
      </c>
      <c r="AF267" s="238">
        <f>+VLOOKUP($E267,[2]Primary_nrj!$1:$1048576,AF$2,FALSE)</f>
        <v>0.1168420984</v>
      </c>
      <c r="AG267" s="238">
        <f>+VLOOKUP($E267,[2]Primary_nrj!$1:$1048576,AG$2,FALSE)</f>
        <v>0.1177481209</v>
      </c>
      <c r="AH267" s="238">
        <f>+VLOOKUP($E267,[2]Primary_nrj!$1:$1048576,AH$2,FALSE)</f>
        <v>0.1186675473</v>
      </c>
      <c r="AI267" s="238">
        <f>+VLOOKUP($E267,[2]Primary_nrj!$1:$1048576,AI$2,FALSE)</f>
        <v>0.11960054520000001</v>
      </c>
      <c r="AJ267" s="238">
        <f>+VLOOKUP($E267,[2]Primary_nrj!$1:$1048576,AJ$2,FALSE)</f>
        <v>0.1205472875</v>
      </c>
      <c r="AK267" s="238">
        <f>+VLOOKUP($E267,[2]Primary_nrj!$1:$1048576,AK$2,FALSE)</f>
        <v>0.1215079532</v>
      </c>
      <c r="AL267" s="238">
        <f>+VLOOKUP($E267,[2]Primary_nrj!$1:$1048576,AL$2,FALSE)</f>
        <v>0.1224827265</v>
      </c>
      <c r="AM267" s="238">
        <f>+VLOOKUP($E267,[2]Primary_nrj!$1:$1048576,AM$2,FALSE)</f>
        <v>0.1234717969</v>
      </c>
      <c r="AN267" s="238">
        <f>+VLOOKUP($E267,[2]Primary_nrj!$1:$1048576,AN$2,FALSE)</f>
        <v>0.12447535849999999</v>
      </c>
      <c r="AO267" s="238">
        <f>+VLOOKUP($E267,[2]Primary_nrj!$1:$1048576,AO$2,FALSE)</f>
        <v>0.12549360940000001</v>
      </c>
    </row>
    <row r="268" spans="1:43" s="21" customFormat="1" ht="15" customHeight="1" x14ac:dyDescent="0.25">
      <c r="A268" s="539"/>
      <c r="B268" s="534"/>
      <c r="C268" s="232" t="s">
        <v>320</v>
      </c>
      <c r="D268" s="241"/>
      <c r="E268" s="235" t="s">
        <v>393</v>
      </c>
      <c r="F268" s="240">
        <f>+VLOOKUP($E268,[2]Primary_nrj!$1:$1048576,F$2,FALSE)</f>
        <v>5.7094259999999997</v>
      </c>
      <c r="G268" s="240">
        <f>+VLOOKUP($E268,[2]Primary_nrj!$1:$1048576,G$2,FALSE)</f>
        <v>5.7727300120000002</v>
      </c>
      <c r="H268" s="240">
        <f>+VLOOKUP($E268,[2]Primary_nrj!$1:$1048576,H$2,FALSE)</f>
        <v>5.8353686040000001</v>
      </c>
      <c r="I268" s="240">
        <f>+VLOOKUP($E268,[2]Primary_nrj!$1:$1048576,I$2,FALSE)</f>
        <v>5.8979758010000003</v>
      </c>
      <c r="J268" s="240">
        <f>+VLOOKUP($E268,[2]Primary_nrj!$1:$1048576,J$2,FALSE)</f>
        <v>5.9608288610000004</v>
      </c>
      <c r="K268" s="240">
        <f>+VLOOKUP($E268,[2]Primary_nrj!$1:$1048576,K$2,FALSE)</f>
        <v>6.0240115479999998</v>
      </c>
      <c r="L268" s="240">
        <f>+VLOOKUP($E268,[2]Primary_nrj!$1:$1048576,L$2,FALSE)</f>
        <v>6.0875169590000002</v>
      </c>
      <c r="M268" s="240">
        <f>+VLOOKUP($E268,[2]Primary_nrj!$1:$1048576,M$2,FALSE)</f>
        <v>6.1513029420000001</v>
      </c>
      <c r="N268" s="240">
        <f>+VLOOKUP($E268,[2]Primary_nrj!$1:$1048576,N$2,FALSE)</f>
        <v>6.2153208009999998</v>
      </c>
      <c r="O268" s="240">
        <f>+VLOOKUP($E268,[2]Primary_nrj!$1:$1048576,O$2,FALSE)</f>
        <v>6.2795288999999999</v>
      </c>
      <c r="P268" s="240">
        <f>+VLOOKUP($E268,[2]Primary_nrj!$1:$1048576,P$2,FALSE)</f>
        <v>6.3438975519999996</v>
      </c>
      <c r="Q268" s="240">
        <f>+VLOOKUP($E268,[2]Primary_nrj!$1:$1048576,Q$2,FALSE)</f>
        <v>6.408409164</v>
      </c>
      <c r="R268" s="240">
        <f>+VLOOKUP($E268,[2]Primary_nrj!$1:$1048576,R$2,FALSE)</f>
        <v>6.4730562039999997</v>
      </c>
      <c r="S268" s="240">
        <f>+VLOOKUP($E268,[2]Primary_nrj!$1:$1048576,S$2,FALSE)</f>
        <v>6.5378385339999996</v>
      </c>
      <c r="T268" s="240">
        <f>+VLOOKUP($E268,[2]Primary_nrj!$1:$1048576,T$2,FALSE)</f>
        <v>6.6027609060000003</v>
      </c>
      <c r="U268" s="240">
        <f>+VLOOKUP($E268,[2]Primary_nrj!$1:$1048576,U$2,FALSE)</f>
        <v>6.6678309000000002</v>
      </c>
      <c r="V268" s="240">
        <f>+VLOOKUP($E268,[2]Primary_nrj!$1:$1048576,V$2,FALSE)</f>
        <v>6.733057445</v>
      </c>
      <c r="W268" s="240">
        <f>+VLOOKUP($E268,[2]Primary_nrj!$1:$1048576,W$2,FALSE)</f>
        <v>6.7984498550000003</v>
      </c>
      <c r="X268" s="240">
        <f>+VLOOKUP($E268,[2]Primary_nrj!$1:$1048576,X$2,FALSE)</f>
        <v>6.8640171910000003</v>
      </c>
      <c r="Y268" s="240">
        <f>+VLOOKUP($E268,[2]Primary_nrj!$1:$1048576,Y$2,FALSE)</f>
        <v>6.929767912</v>
      </c>
      <c r="Z268" s="240">
        <f>+VLOOKUP($E268,[2]Primary_nrj!$1:$1048576,Z$2,FALSE)</f>
        <v>6.9957097700000004</v>
      </c>
      <c r="AA268" s="240">
        <f>+VLOOKUP($E268,[2]Primary_nrj!$1:$1048576,AA$2,FALSE)</f>
        <v>7.0618498540000001</v>
      </c>
      <c r="AB268" s="240">
        <f>+VLOOKUP($E268,[2]Primary_nrj!$1:$1048576,AB$2,FALSE)</f>
        <v>7.1281946889999999</v>
      </c>
      <c r="AC268" s="240">
        <f>+VLOOKUP($E268,[2]Primary_nrj!$1:$1048576,AC$2,FALSE)</f>
        <v>7.1947503729999998</v>
      </c>
      <c r="AD268" s="240">
        <f>+VLOOKUP($E268,[2]Primary_nrj!$1:$1048576,AD$2,FALSE)</f>
        <v>7.2615227200000003</v>
      </c>
      <c r="AE268" s="240">
        <f>+VLOOKUP($E268,[2]Primary_nrj!$1:$1048576,AE$2,FALSE)</f>
        <v>7.3285174030000002</v>
      </c>
      <c r="AF268" s="240">
        <f>+VLOOKUP($E268,[2]Primary_nrj!$1:$1048576,AF$2,FALSE)</f>
        <v>7.3957400800000004</v>
      </c>
      <c r="AG268" s="240">
        <f>+VLOOKUP($E268,[2]Primary_nrj!$1:$1048576,AG$2,FALSE)</f>
        <v>7.4631965039999999</v>
      </c>
      <c r="AH268" s="240">
        <f>+VLOOKUP($E268,[2]Primary_nrj!$1:$1048576,AH$2,FALSE)</f>
        <v>7.5308926070000002</v>
      </c>
      <c r="AI268" s="240">
        <f>+VLOOKUP($E268,[2]Primary_nrj!$1:$1048576,AI$2,FALSE)</f>
        <v>7.5988345610000003</v>
      </c>
      <c r="AJ268" s="240">
        <f>+VLOOKUP($E268,[2]Primary_nrj!$1:$1048576,AJ$2,FALSE)</f>
        <v>7.6670259400000003</v>
      </c>
      <c r="AK268" s="240">
        <f>+VLOOKUP($E268,[2]Primary_nrj!$1:$1048576,AK$2,FALSE)</f>
        <v>7.7354723270000001</v>
      </c>
      <c r="AL268" s="240">
        <f>+VLOOKUP($E268,[2]Primary_nrj!$1:$1048576,AL$2,FALSE)</f>
        <v>7.8041804959999999</v>
      </c>
      <c r="AM268" s="240">
        <f>+VLOOKUP($E268,[2]Primary_nrj!$1:$1048576,AM$2,FALSE)</f>
        <v>7.8731578879999997</v>
      </c>
      <c r="AN268" s="240">
        <f>+VLOOKUP($E268,[2]Primary_nrj!$1:$1048576,AN$2,FALSE)</f>
        <v>7.9424123719999997</v>
      </c>
      <c r="AO268" s="240">
        <f>+VLOOKUP($E268,[2]Primary_nrj!$1:$1048576,AO$2,FALSE)</f>
        <v>8.0119521220000003</v>
      </c>
    </row>
    <row r="269" spans="1:43" s="239" customFormat="1" ht="15" customHeight="1" x14ac:dyDescent="0.25">
      <c r="A269" s="539"/>
      <c r="B269" s="534"/>
      <c r="C269" s="236"/>
      <c r="D269" s="242" t="s">
        <v>357</v>
      </c>
      <c r="E269" s="237" t="s">
        <v>394</v>
      </c>
      <c r="F269" s="238">
        <f>+VLOOKUP($E269,[2]Primary_nrj!$1:$1048576,F$2,FALSE)</f>
        <v>5.7094259999999997</v>
      </c>
      <c r="G269" s="238">
        <f>+VLOOKUP($E269,[2]Primary_nrj!$1:$1048576,G$2,FALSE)</f>
        <v>5.7727300120000002</v>
      </c>
      <c r="H269" s="238">
        <f>+VLOOKUP($E269,[2]Primary_nrj!$1:$1048576,H$2,FALSE)</f>
        <v>5.8353686040000001</v>
      </c>
      <c r="I269" s="238">
        <f>+VLOOKUP($E269,[2]Primary_nrj!$1:$1048576,I$2,FALSE)</f>
        <v>5.8979758010000003</v>
      </c>
      <c r="J269" s="238">
        <f>+VLOOKUP($E269,[2]Primary_nrj!$1:$1048576,J$2,FALSE)</f>
        <v>5.9608288610000004</v>
      </c>
      <c r="K269" s="238">
        <f>+VLOOKUP($E269,[2]Primary_nrj!$1:$1048576,K$2,FALSE)</f>
        <v>6.0240115479999998</v>
      </c>
      <c r="L269" s="238">
        <f>+VLOOKUP($E269,[2]Primary_nrj!$1:$1048576,L$2,FALSE)</f>
        <v>6.0875169590000002</v>
      </c>
      <c r="M269" s="238">
        <f>+VLOOKUP($E269,[2]Primary_nrj!$1:$1048576,M$2,FALSE)</f>
        <v>6.1513029420000001</v>
      </c>
      <c r="N269" s="238">
        <f>+VLOOKUP($E269,[2]Primary_nrj!$1:$1048576,N$2,FALSE)</f>
        <v>6.2153208009999998</v>
      </c>
      <c r="O269" s="238">
        <f>+VLOOKUP($E269,[2]Primary_nrj!$1:$1048576,O$2,FALSE)</f>
        <v>6.2795288999999999</v>
      </c>
      <c r="P269" s="238">
        <f>+VLOOKUP($E269,[2]Primary_nrj!$1:$1048576,P$2,FALSE)</f>
        <v>6.3438975519999996</v>
      </c>
      <c r="Q269" s="238">
        <f>+VLOOKUP($E269,[2]Primary_nrj!$1:$1048576,Q$2,FALSE)</f>
        <v>6.408409164</v>
      </c>
      <c r="R269" s="238">
        <f>+VLOOKUP($E269,[2]Primary_nrj!$1:$1048576,R$2,FALSE)</f>
        <v>6.4730562039999997</v>
      </c>
      <c r="S269" s="238">
        <f>+VLOOKUP($E269,[2]Primary_nrj!$1:$1048576,S$2,FALSE)</f>
        <v>6.5378385339999996</v>
      </c>
      <c r="T269" s="238">
        <f>+VLOOKUP($E269,[2]Primary_nrj!$1:$1048576,T$2,FALSE)</f>
        <v>6.6027609060000003</v>
      </c>
      <c r="U269" s="238">
        <f>+VLOOKUP($E269,[2]Primary_nrj!$1:$1048576,U$2,FALSE)</f>
        <v>6.6678309000000002</v>
      </c>
      <c r="V269" s="238">
        <f>+VLOOKUP($E269,[2]Primary_nrj!$1:$1048576,V$2,FALSE)</f>
        <v>6.733057445</v>
      </c>
      <c r="W269" s="238">
        <f>+VLOOKUP($E269,[2]Primary_nrj!$1:$1048576,W$2,FALSE)</f>
        <v>6.7984498550000003</v>
      </c>
      <c r="X269" s="238">
        <f>+VLOOKUP($E269,[2]Primary_nrj!$1:$1048576,X$2,FALSE)</f>
        <v>6.8640171910000003</v>
      </c>
      <c r="Y269" s="238">
        <f>+VLOOKUP($E269,[2]Primary_nrj!$1:$1048576,Y$2,FALSE)</f>
        <v>6.929767912</v>
      </c>
      <c r="Z269" s="238">
        <f>+VLOOKUP($E269,[2]Primary_nrj!$1:$1048576,Z$2,FALSE)</f>
        <v>6.9957097700000004</v>
      </c>
      <c r="AA269" s="238">
        <f>+VLOOKUP($E269,[2]Primary_nrj!$1:$1048576,AA$2,FALSE)</f>
        <v>7.0618498540000001</v>
      </c>
      <c r="AB269" s="238">
        <f>+VLOOKUP($E269,[2]Primary_nrj!$1:$1048576,AB$2,FALSE)</f>
        <v>7.1281946889999999</v>
      </c>
      <c r="AC269" s="238">
        <f>+VLOOKUP($E269,[2]Primary_nrj!$1:$1048576,AC$2,FALSE)</f>
        <v>7.1947503729999998</v>
      </c>
      <c r="AD269" s="238">
        <f>+VLOOKUP($E269,[2]Primary_nrj!$1:$1048576,AD$2,FALSE)</f>
        <v>7.2615227200000003</v>
      </c>
      <c r="AE269" s="238">
        <f>+VLOOKUP($E269,[2]Primary_nrj!$1:$1048576,AE$2,FALSE)</f>
        <v>7.3285174030000002</v>
      </c>
      <c r="AF269" s="238">
        <f>+VLOOKUP($E269,[2]Primary_nrj!$1:$1048576,AF$2,FALSE)</f>
        <v>7.3957400800000004</v>
      </c>
      <c r="AG269" s="238">
        <f>+VLOOKUP($E269,[2]Primary_nrj!$1:$1048576,AG$2,FALSE)</f>
        <v>7.4631965039999999</v>
      </c>
      <c r="AH269" s="238">
        <f>+VLOOKUP($E269,[2]Primary_nrj!$1:$1048576,AH$2,FALSE)</f>
        <v>7.5308926070000002</v>
      </c>
      <c r="AI269" s="238">
        <f>+VLOOKUP($E269,[2]Primary_nrj!$1:$1048576,AI$2,FALSE)</f>
        <v>7.5988345610000003</v>
      </c>
      <c r="AJ269" s="238">
        <f>+VLOOKUP($E269,[2]Primary_nrj!$1:$1048576,AJ$2,FALSE)</f>
        <v>7.6670259400000003</v>
      </c>
      <c r="AK269" s="238">
        <f>+VLOOKUP($E269,[2]Primary_nrj!$1:$1048576,AK$2,FALSE)</f>
        <v>7.7354723270000001</v>
      </c>
      <c r="AL269" s="238">
        <f>+VLOOKUP($E269,[2]Primary_nrj!$1:$1048576,AL$2,FALSE)</f>
        <v>7.8041804959999999</v>
      </c>
      <c r="AM269" s="238">
        <f>+VLOOKUP($E269,[2]Primary_nrj!$1:$1048576,AM$2,FALSE)</f>
        <v>7.8731578879999997</v>
      </c>
      <c r="AN269" s="238">
        <f>+VLOOKUP($E269,[2]Primary_nrj!$1:$1048576,AN$2,FALSE)</f>
        <v>7.9424123719999997</v>
      </c>
      <c r="AO269" s="238">
        <f>+VLOOKUP($E269,[2]Primary_nrj!$1:$1048576,AO$2,FALSE)</f>
        <v>8.0119521220000003</v>
      </c>
      <c r="AP269"/>
      <c r="AQ269"/>
    </row>
    <row r="270" spans="1:43" s="21" customFormat="1" ht="15" customHeight="1" x14ac:dyDescent="0.25">
      <c r="A270" s="539"/>
      <c r="B270" s="534"/>
      <c r="C270" s="232" t="s">
        <v>322</v>
      </c>
      <c r="D270" s="241"/>
      <c r="E270" s="235" t="s">
        <v>395</v>
      </c>
      <c r="F270" s="240">
        <f>+VLOOKUP($E270,[2]Primary_nrj!$1:$1048576,F$2,FALSE)</f>
        <v>11.178419</v>
      </c>
      <c r="G270" s="240">
        <f>+VLOOKUP($E270,[2]Primary_nrj!$1:$1048576,G$2,FALSE)</f>
        <v>11.22514597</v>
      </c>
      <c r="H270" s="240">
        <f>+VLOOKUP($E270,[2]Primary_nrj!$1:$1048576,H$2,FALSE)</f>
        <v>11.238970289999999</v>
      </c>
      <c r="I270" s="240">
        <f>+VLOOKUP($E270,[2]Primary_nrj!$1:$1048576,I$2,FALSE)</f>
        <v>11.242511070000001</v>
      </c>
      <c r="J270" s="240">
        <f>+VLOOKUP($E270,[2]Primary_nrj!$1:$1048576,J$2,FALSE)</f>
        <v>11.24515074</v>
      </c>
      <c r="K270" s="240">
        <f>+VLOOKUP($E270,[2]Primary_nrj!$1:$1048576,K$2,FALSE)</f>
        <v>11.250179080000001</v>
      </c>
      <c r="L270" s="240">
        <f>+VLOOKUP($E270,[2]Primary_nrj!$1:$1048576,L$2,FALSE)</f>
        <v>11.258341870000001</v>
      </c>
      <c r="M270" s="240">
        <f>+VLOOKUP($E270,[2]Primary_nrj!$1:$1048576,M$2,FALSE)</f>
        <v>11.26945495</v>
      </c>
      <c r="N270" s="240">
        <f>+VLOOKUP($E270,[2]Primary_nrj!$1:$1048576,N$2,FALSE)</f>
        <v>11.28308479</v>
      </c>
      <c r="O270" s="240">
        <f>+VLOOKUP($E270,[2]Primary_nrj!$1:$1048576,O$2,FALSE)</f>
        <v>11.29880511</v>
      </c>
      <c r="P270" s="240">
        <f>+VLOOKUP($E270,[2]Primary_nrj!$1:$1048576,P$2,FALSE)</f>
        <v>11.31627316</v>
      </c>
      <c r="Q270" s="240">
        <f>+VLOOKUP($E270,[2]Primary_nrj!$1:$1048576,Q$2,FALSE)</f>
        <v>11.33523602</v>
      </c>
      <c r="R270" s="240">
        <f>+VLOOKUP($E270,[2]Primary_nrj!$1:$1048576,R$2,FALSE)</f>
        <v>11.355515</v>
      </c>
      <c r="S270" s="240">
        <f>+VLOOKUP($E270,[2]Primary_nrj!$1:$1048576,S$2,FALSE)</f>
        <v>11.37698666</v>
      </c>
      <c r="T270" s="240">
        <f>+VLOOKUP($E270,[2]Primary_nrj!$1:$1048576,T$2,FALSE)</f>
        <v>11.399566849999999</v>
      </c>
      <c r="U270" s="240">
        <f>+VLOOKUP($E270,[2]Primary_nrj!$1:$1048576,U$2,FALSE)</f>
        <v>11.42319872</v>
      </c>
      <c r="V270" s="240">
        <f>+VLOOKUP($E270,[2]Primary_nrj!$1:$1048576,V$2,FALSE)</f>
        <v>11.447844249999999</v>
      </c>
      <c r="W270" s="240">
        <f>+VLOOKUP($E270,[2]Primary_nrj!$1:$1048576,W$2,FALSE)</f>
        <v>11.473476959999999</v>
      </c>
      <c r="X270" s="240">
        <f>+VLOOKUP($E270,[2]Primary_nrj!$1:$1048576,X$2,FALSE)</f>
        <v>11.50007815</v>
      </c>
      <c r="Y270" s="240">
        <f>+VLOOKUP($E270,[2]Primary_nrj!$1:$1048576,Y$2,FALSE)</f>
        <v>11.527622409999999</v>
      </c>
      <c r="Z270" s="240">
        <f>+VLOOKUP($E270,[2]Primary_nrj!$1:$1048576,Z$2,FALSE)</f>
        <v>11.556098560000001</v>
      </c>
      <c r="AA270" s="240">
        <f>+VLOOKUP($E270,[2]Primary_nrj!$1:$1048576,AA$2,FALSE)</f>
        <v>11.58550318</v>
      </c>
      <c r="AB270" s="240">
        <f>+VLOOKUP($E270,[2]Primary_nrj!$1:$1048576,AB$2,FALSE)</f>
        <v>11.61583705</v>
      </c>
      <c r="AC270" s="240">
        <f>+VLOOKUP($E270,[2]Primary_nrj!$1:$1048576,AC$2,FALSE)</f>
        <v>11.6471032</v>
      </c>
      <c r="AD270" s="240">
        <f>+VLOOKUP($E270,[2]Primary_nrj!$1:$1048576,AD$2,FALSE)</f>
        <v>11.679305879999999</v>
      </c>
      <c r="AE270" s="240">
        <f>+VLOOKUP($E270,[2]Primary_nrj!$1:$1048576,AE$2,FALSE)</f>
        <v>11.71244997</v>
      </c>
      <c r="AF270" s="240">
        <f>+VLOOKUP($E270,[2]Primary_nrj!$1:$1048576,AF$2,FALSE)</f>
        <v>11.74654074</v>
      </c>
      <c r="AG270" s="240">
        <f>+VLOOKUP($E270,[2]Primary_nrj!$1:$1048576,AG$2,FALSE)</f>
        <v>11.78158369</v>
      </c>
      <c r="AH270" s="240">
        <f>+VLOOKUP($E270,[2]Primary_nrj!$1:$1048576,AH$2,FALSE)</f>
        <v>11.81758453</v>
      </c>
      <c r="AI270" s="240">
        <f>+VLOOKUP($E270,[2]Primary_nrj!$1:$1048576,AI$2,FALSE)</f>
        <v>11.85454912</v>
      </c>
      <c r="AJ270" s="240">
        <f>+VLOOKUP($E270,[2]Primary_nrj!$1:$1048576,AJ$2,FALSE)</f>
        <v>11.892482790000001</v>
      </c>
      <c r="AK270" s="240">
        <f>+VLOOKUP($E270,[2]Primary_nrj!$1:$1048576,AK$2,FALSE)</f>
        <v>11.93139141</v>
      </c>
      <c r="AL270" s="240">
        <f>+VLOOKUP($E270,[2]Primary_nrj!$1:$1048576,AL$2,FALSE)</f>
        <v>11.971281319999999</v>
      </c>
      <c r="AM270" s="240">
        <f>+VLOOKUP($E270,[2]Primary_nrj!$1:$1048576,AM$2,FALSE)</f>
        <v>12.01215915</v>
      </c>
      <c r="AN270" s="240">
        <f>+VLOOKUP($E270,[2]Primary_nrj!$1:$1048576,AN$2,FALSE)</f>
        <v>12.05403175</v>
      </c>
      <c r="AO270" s="240">
        <f>+VLOOKUP($E270,[2]Primary_nrj!$1:$1048576,AO$2,FALSE)</f>
        <v>12.09690614</v>
      </c>
    </row>
    <row r="271" spans="1:43" s="239" customFormat="1" ht="15" customHeight="1" x14ac:dyDescent="0.25">
      <c r="A271" s="539"/>
      <c r="B271" s="534"/>
      <c r="C271" s="236"/>
      <c r="D271" s="242"/>
      <c r="E271" s="237" t="s">
        <v>396</v>
      </c>
      <c r="F271" s="238">
        <f>+VLOOKUP($E271,[2]Primary_nrj!$1:$1048576,F$2,FALSE)</f>
        <v>9.9498250000000006</v>
      </c>
      <c r="G271" s="238">
        <f>+VLOOKUP($E271,[2]Primary_nrj!$1:$1048576,G$2,FALSE)</f>
        <v>9.9914163170000005</v>
      </c>
      <c r="H271" s="238">
        <f>+VLOOKUP($E271,[2]Primary_nrj!$1:$1048576,H$2,FALSE)</f>
        <v>10.00372123</v>
      </c>
      <c r="I271" s="238">
        <f>+VLOOKUP($E271,[2]Primary_nrj!$1:$1048576,I$2,FALSE)</f>
        <v>10.00687286</v>
      </c>
      <c r="J271" s="238">
        <f>+VLOOKUP($E271,[2]Primary_nrj!$1:$1048576,J$2,FALSE)</f>
        <v>10.00922241</v>
      </c>
      <c r="K271" s="238">
        <f>+VLOOKUP($E271,[2]Primary_nrj!$1:$1048576,K$2,FALSE)</f>
        <v>10.013698099999999</v>
      </c>
      <c r="L271" s="238">
        <f>+VLOOKUP($E271,[2]Primary_nrj!$1:$1048576,L$2,FALSE)</f>
        <v>10.02096373</v>
      </c>
      <c r="M271" s="238">
        <f>+VLOOKUP($E271,[2]Primary_nrj!$1:$1048576,M$2,FALSE)</f>
        <v>10.0308554</v>
      </c>
      <c r="N271" s="238">
        <f>+VLOOKUP($E271,[2]Primary_nrj!$1:$1048576,N$2,FALSE)</f>
        <v>10.04298721</v>
      </c>
      <c r="O271" s="238">
        <f>+VLOOKUP($E271,[2]Primary_nrj!$1:$1048576,O$2,FALSE)</f>
        <v>10.05697975</v>
      </c>
      <c r="P271" s="238">
        <f>+VLOOKUP($E271,[2]Primary_nrj!$1:$1048576,P$2,FALSE)</f>
        <v>10.07252793</v>
      </c>
      <c r="Q271" s="238">
        <f>+VLOOKUP($E271,[2]Primary_nrj!$1:$1048576,Q$2,FALSE)</f>
        <v>10.089406629999999</v>
      </c>
      <c r="R271" s="238">
        <f>+VLOOKUP($E271,[2]Primary_nrj!$1:$1048576,R$2,FALSE)</f>
        <v>10.107456790000001</v>
      </c>
      <c r="S271" s="238">
        <f>+VLOOKUP($E271,[2]Primary_nrj!$1:$1048576,S$2,FALSE)</f>
        <v>10.12656855</v>
      </c>
      <c r="T271" s="238">
        <f>+VLOOKUP($E271,[2]Primary_nrj!$1:$1048576,T$2,FALSE)</f>
        <v>10.146667000000001</v>
      </c>
      <c r="U271" s="238">
        <f>+VLOOKUP($E271,[2]Primary_nrj!$1:$1048576,U$2,FALSE)</f>
        <v>10.16770155</v>
      </c>
      <c r="V271" s="238">
        <f>+VLOOKUP($E271,[2]Primary_nrj!$1:$1048576,V$2,FALSE)</f>
        <v>10.189638349999999</v>
      </c>
      <c r="W271" s="238">
        <f>+VLOOKUP($E271,[2]Primary_nrj!$1:$1048576,W$2,FALSE)</f>
        <v>10.21245382</v>
      </c>
      <c r="X271" s="238">
        <f>+VLOOKUP($E271,[2]Primary_nrj!$1:$1048576,X$2,FALSE)</f>
        <v>10.23613134</v>
      </c>
      <c r="Y271" s="238">
        <f>+VLOOKUP($E271,[2]Primary_nrj!$1:$1048576,Y$2,FALSE)</f>
        <v>10.260648270000001</v>
      </c>
      <c r="Z271" s="238">
        <f>+VLOOKUP($E271,[2]Primary_nrj!$1:$1048576,Z$2,FALSE)</f>
        <v>10.28599468</v>
      </c>
      <c r="AA271" s="238">
        <f>+VLOOKUP($E271,[2]Primary_nrj!$1:$1048576,AA$2,FALSE)</f>
        <v>10.31216751</v>
      </c>
      <c r="AB271" s="238">
        <f>+VLOOKUP($E271,[2]Primary_nrj!$1:$1048576,AB$2,FALSE)</f>
        <v>10.33916745</v>
      </c>
      <c r="AC271" s="238">
        <f>+VLOOKUP($E271,[2]Primary_nrj!$1:$1048576,AC$2,FALSE)</f>
        <v>10.366997209999999</v>
      </c>
      <c r="AD271" s="238">
        <f>+VLOOKUP($E271,[2]Primary_nrj!$1:$1048576,AD$2,FALSE)</f>
        <v>10.39566057</v>
      </c>
      <c r="AE271" s="238">
        <f>+VLOOKUP($E271,[2]Primary_nrj!$1:$1048576,AE$2,FALSE)</f>
        <v>10.42516187</v>
      </c>
      <c r="AF271" s="238">
        <f>+VLOOKUP($E271,[2]Primary_nrj!$1:$1048576,AF$2,FALSE)</f>
        <v>10.455505799999999</v>
      </c>
      <c r="AG271" s="238">
        <f>+VLOOKUP($E271,[2]Primary_nrj!$1:$1048576,AG$2,FALSE)</f>
        <v>10.486697270000001</v>
      </c>
      <c r="AH271" s="238">
        <f>+VLOOKUP($E271,[2]Primary_nrj!$1:$1048576,AH$2,FALSE)</f>
        <v>10.518741329999999</v>
      </c>
      <c r="AI271" s="238">
        <f>+VLOOKUP($E271,[2]Primary_nrj!$1:$1048576,AI$2,FALSE)</f>
        <v>10.55164323</v>
      </c>
      <c r="AJ271" s="238">
        <f>+VLOOKUP($E271,[2]Primary_nrj!$1:$1048576,AJ$2,FALSE)</f>
        <v>10.585407699999999</v>
      </c>
      <c r="AK271" s="238">
        <f>+VLOOKUP($E271,[2]Primary_nrj!$1:$1048576,AK$2,FALSE)</f>
        <v>10.620039970000001</v>
      </c>
      <c r="AL271" s="238">
        <f>+VLOOKUP($E271,[2]Primary_nrj!$1:$1048576,AL$2,FALSE)</f>
        <v>10.65554567</v>
      </c>
      <c r="AM271" s="238">
        <f>+VLOOKUP($E271,[2]Primary_nrj!$1:$1048576,AM$2,FALSE)</f>
        <v>10.691930709999999</v>
      </c>
      <c r="AN271" s="238">
        <f>+VLOOKUP($E271,[2]Primary_nrj!$1:$1048576,AN$2,FALSE)</f>
        <v>10.729201189999999</v>
      </c>
      <c r="AO271" s="238">
        <f>+VLOOKUP($E271,[2]Primary_nrj!$1:$1048576,AO$2,FALSE)</f>
        <v>10.767363359999999</v>
      </c>
      <c r="AP271"/>
      <c r="AQ271"/>
    </row>
    <row r="272" spans="1:43" s="239" customFormat="1" ht="15" customHeight="1" x14ac:dyDescent="0.25">
      <c r="A272" s="539"/>
      <c r="B272" s="534"/>
      <c r="C272" s="236"/>
      <c r="D272" s="242"/>
      <c r="E272" s="237" t="s">
        <v>397</v>
      </c>
      <c r="F272" s="238">
        <f>+VLOOKUP($E272,[2]Primary_nrj!$1:$1048576,F$2,FALSE)</f>
        <v>1.228594</v>
      </c>
      <c r="G272" s="238">
        <f>+VLOOKUP($E272,[2]Primary_nrj!$1:$1048576,G$2,FALSE)</f>
        <v>1.2337296520000001</v>
      </c>
      <c r="H272" s="238">
        <f>+VLOOKUP($E272,[2]Primary_nrj!$1:$1048576,H$2,FALSE)</f>
        <v>1.235249051</v>
      </c>
      <c r="I272" s="238">
        <f>+VLOOKUP($E272,[2]Primary_nrj!$1:$1048576,I$2,FALSE)</f>
        <v>1.2356382100000001</v>
      </c>
      <c r="J272" s="238">
        <f>+VLOOKUP($E272,[2]Primary_nrj!$1:$1048576,J$2,FALSE)</f>
        <v>1.2359283299999999</v>
      </c>
      <c r="K272" s="238">
        <f>+VLOOKUP($E272,[2]Primary_nrj!$1:$1048576,K$2,FALSE)</f>
        <v>1.2364809839999999</v>
      </c>
      <c r="L272" s="238">
        <f>+VLOOKUP($E272,[2]Primary_nrj!$1:$1048576,L$2,FALSE)</f>
        <v>1.237378136</v>
      </c>
      <c r="M272" s="238">
        <f>+VLOOKUP($E272,[2]Primary_nrj!$1:$1048576,M$2,FALSE)</f>
        <v>1.23859955</v>
      </c>
      <c r="N272" s="238">
        <f>+VLOOKUP($E272,[2]Primary_nrj!$1:$1048576,N$2,FALSE)</f>
        <v>1.2400975729999999</v>
      </c>
      <c r="O272" s="238">
        <f>+VLOOKUP($E272,[2]Primary_nrj!$1:$1048576,O$2,FALSE)</f>
        <v>1.241825357</v>
      </c>
      <c r="P272" s="238">
        <f>+VLOOKUP($E272,[2]Primary_nrj!$1:$1048576,P$2,FALSE)</f>
        <v>1.243745229</v>
      </c>
      <c r="Q272" s="238">
        <f>+VLOOKUP($E272,[2]Primary_nrj!$1:$1048576,Q$2,FALSE)</f>
        <v>1.245829393</v>
      </c>
      <c r="R272" s="238">
        <f>+VLOOKUP($E272,[2]Primary_nrj!$1:$1048576,R$2,FALSE)</f>
        <v>1.2480582090000001</v>
      </c>
      <c r="S272" s="238">
        <f>+VLOOKUP($E272,[2]Primary_nrj!$1:$1048576,S$2,FALSE)</f>
        <v>1.2504181089999999</v>
      </c>
      <c r="T272" s="238">
        <f>+VLOOKUP($E272,[2]Primary_nrj!$1:$1048576,T$2,FALSE)</f>
        <v>1.252899845</v>
      </c>
      <c r="U272" s="238">
        <f>+VLOOKUP($E272,[2]Primary_nrj!$1:$1048576,U$2,FALSE)</f>
        <v>1.2554971690000001</v>
      </c>
      <c r="V272" s="238">
        <f>+VLOOKUP($E272,[2]Primary_nrj!$1:$1048576,V$2,FALSE)</f>
        <v>1.258205902</v>
      </c>
      <c r="W272" s="238">
        <f>+VLOOKUP($E272,[2]Primary_nrj!$1:$1048576,W$2,FALSE)</f>
        <v>1.2610231329999999</v>
      </c>
      <c r="X272" s="238">
        <f>+VLOOKUP($E272,[2]Primary_nrj!$1:$1048576,X$2,FALSE)</f>
        <v>1.263946808</v>
      </c>
      <c r="Y272" s="238">
        <f>+VLOOKUP($E272,[2]Primary_nrj!$1:$1048576,Y$2,FALSE)</f>
        <v>1.2669741329999999</v>
      </c>
      <c r="Z272" s="238">
        <f>+VLOOKUP($E272,[2]Primary_nrj!$1:$1048576,Z$2,FALSE)</f>
        <v>1.270103881</v>
      </c>
      <c r="AA272" s="238">
        <f>+VLOOKUP($E272,[2]Primary_nrj!$1:$1048576,AA$2,FALSE)</f>
        <v>1.2733356739999999</v>
      </c>
      <c r="AB272" s="238">
        <f>+VLOOKUP($E272,[2]Primary_nrj!$1:$1048576,AB$2,FALSE)</f>
        <v>1.2766695990000001</v>
      </c>
      <c r="AC272" s="238">
        <f>+VLOOKUP($E272,[2]Primary_nrj!$1:$1048576,AC$2,FALSE)</f>
        <v>1.2801059889999999</v>
      </c>
      <c r="AD272" s="238">
        <f>+VLOOKUP($E272,[2]Primary_nrj!$1:$1048576,AD$2,FALSE)</f>
        <v>1.28364531</v>
      </c>
      <c r="AE272" s="238">
        <f>+VLOOKUP($E272,[2]Primary_nrj!$1:$1048576,AE$2,FALSE)</f>
        <v>1.2872881</v>
      </c>
      <c r="AF272" s="238">
        <f>+VLOOKUP($E272,[2]Primary_nrj!$1:$1048576,AF$2,FALSE)</f>
        <v>1.2910349379999999</v>
      </c>
      <c r="AG272" s="238">
        <f>+VLOOKUP($E272,[2]Primary_nrj!$1:$1048576,AG$2,FALSE)</f>
        <v>1.294886427</v>
      </c>
      <c r="AH272" s="238">
        <f>+VLOOKUP($E272,[2]Primary_nrj!$1:$1048576,AH$2,FALSE)</f>
        <v>1.2988431949999999</v>
      </c>
      <c r="AI272" s="238">
        <f>+VLOOKUP($E272,[2]Primary_nrj!$1:$1048576,AI$2,FALSE)</f>
        <v>1.3029058870000001</v>
      </c>
      <c r="AJ272" s="238">
        <f>+VLOOKUP($E272,[2]Primary_nrj!$1:$1048576,AJ$2,FALSE)</f>
        <v>1.3070750879999999</v>
      </c>
      <c r="AK272" s="238">
        <f>+VLOOKUP($E272,[2]Primary_nrj!$1:$1048576,AK$2,FALSE)</f>
        <v>1.311351444</v>
      </c>
      <c r="AL272" s="238">
        <f>+VLOOKUP($E272,[2]Primary_nrj!$1:$1048576,AL$2,FALSE)</f>
        <v>1.315735651</v>
      </c>
      <c r="AM272" s="238">
        <f>+VLOOKUP($E272,[2]Primary_nrj!$1:$1048576,AM$2,FALSE)</f>
        <v>1.320228438</v>
      </c>
      <c r="AN272" s="238">
        <f>+VLOOKUP($E272,[2]Primary_nrj!$1:$1048576,AN$2,FALSE)</f>
        <v>1.3248305579999999</v>
      </c>
      <c r="AO272" s="238">
        <f>+VLOOKUP($E272,[2]Primary_nrj!$1:$1048576,AO$2,FALSE)</f>
        <v>1.3295427820000001</v>
      </c>
      <c r="AP272"/>
      <c r="AQ272"/>
    </row>
    <row r="273" spans="1:43" s="21" customFormat="1" ht="15" customHeight="1" x14ac:dyDescent="0.25">
      <c r="A273" s="539"/>
      <c r="B273" s="534"/>
      <c r="C273" s="232" t="s">
        <v>325</v>
      </c>
      <c r="D273" s="241"/>
      <c r="E273" s="235" t="s">
        <v>398</v>
      </c>
      <c r="F273" s="240">
        <f>+VLOOKUP($E273,[2]Primary_nrj!$1:$1048576,F$2,FALSE)</f>
        <v>13.853522</v>
      </c>
      <c r="G273" s="240">
        <f>+VLOOKUP($E273,[2]Primary_nrj!$1:$1048576,G$2,FALSE)</f>
        <v>13.995058200000001</v>
      </c>
      <c r="H273" s="240">
        <f>+VLOOKUP($E273,[2]Primary_nrj!$1:$1048576,H$2,FALSE)</f>
        <v>14.13177331</v>
      </c>
      <c r="I273" s="240">
        <f>+VLOOKUP($E273,[2]Primary_nrj!$1:$1048576,I$2,FALSE)</f>
        <v>14.27053269</v>
      </c>
      <c r="J273" s="240">
        <f>+VLOOKUP($E273,[2]Primary_nrj!$1:$1048576,J$2,FALSE)</f>
        <v>14.413670590000001</v>
      </c>
      <c r="K273" s="240">
        <f>+VLOOKUP($E273,[2]Primary_nrj!$1:$1048576,K$2,FALSE)</f>
        <v>14.5614309</v>
      </c>
      <c r="L273" s="240">
        <f>+VLOOKUP($E273,[2]Primary_nrj!$1:$1048576,L$2,FALSE)</f>
        <v>14.713349210000001</v>
      </c>
      <c r="M273" s="240">
        <f>+VLOOKUP($E273,[2]Primary_nrj!$1:$1048576,M$2,FALSE)</f>
        <v>14.86883755</v>
      </c>
      <c r="N273" s="240">
        <f>+VLOOKUP($E273,[2]Primary_nrj!$1:$1048576,N$2,FALSE)</f>
        <v>15.02738529</v>
      </c>
      <c r="O273" s="240">
        <f>+VLOOKUP($E273,[2]Primary_nrj!$1:$1048576,O$2,FALSE)</f>
        <v>15.18860317</v>
      </c>
      <c r="P273" s="240">
        <f>+VLOOKUP($E273,[2]Primary_nrj!$1:$1048576,P$2,FALSE)</f>
        <v>15.35221301</v>
      </c>
      <c r="Q273" s="240">
        <f>+VLOOKUP($E273,[2]Primary_nrj!$1:$1048576,Q$2,FALSE)</f>
        <v>15.51802401</v>
      </c>
      <c r="R273" s="240">
        <f>+VLOOKUP($E273,[2]Primary_nrj!$1:$1048576,R$2,FALSE)</f>
        <v>15.685910310000001</v>
      </c>
      <c r="S273" s="240">
        <f>+VLOOKUP($E273,[2]Primary_nrj!$1:$1048576,S$2,FALSE)</f>
        <v>15.855793139999999</v>
      </c>
      <c r="T273" s="240">
        <f>+VLOOKUP($E273,[2]Primary_nrj!$1:$1048576,T$2,FALSE)</f>
        <v>16.027627259999999</v>
      </c>
      <c r="U273" s="240">
        <f>+VLOOKUP($E273,[2]Primary_nrj!$1:$1048576,U$2,FALSE)</f>
        <v>16.20139228</v>
      </c>
      <c r="V273" s="240">
        <f>+VLOOKUP($E273,[2]Primary_nrj!$1:$1048576,V$2,FALSE)</f>
        <v>16.377085390000001</v>
      </c>
      <c r="W273" s="240">
        <f>+VLOOKUP($E273,[2]Primary_nrj!$1:$1048576,W$2,FALSE)</f>
        <v>16.554715170000001</v>
      </c>
      <c r="X273" s="240">
        <f>+VLOOKUP($E273,[2]Primary_nrj!$1:$1048576,X$2,FALSE)</f>
        <v>16.73429827</v>
      </c>
      <c r="Y273" s="240">
        <f>+VLOOKUP($E273,[2]Primary_nrj!$1:$1048576,Y$2,FALSE)</f>
        <v>16.915856900000001</v>
      </c>
      <c r="Z273" s="240">
        <f>+VLOOKUP($E273,[2]Primary_nrj!$1:$1048576,Z$2,FALSE)</f>
        <v>17.09941654</v>
      </c>
      <c r="AA273" s="240">
        <f>+VLOOKUP($E273,[2]Primary_nrj!$1:$1048576,AA$2,FALSE)</f>
        <v>17.28500429</v>
      </c>
      <c r="AB273" s="240">
        <f>+VLOOKUP($E273,[2]Primary_nrj!$1:$1048576,AB$2,FALSE)</f>
        <v>17.47264796</v>
      </c>
      <c r="AC273" s="240">
        <f>+VLOOKUP($E273,[2]Primary_nrj!$1:$1048576,AC$2,FALSE)</f>
        <v>17.66237551</v>
      </c>
      <c r="AD273" s="240">
        <f>+VLOOKUP($E273,[2]Primary_nrj!$1:$1048576,AD$2,FALSE)</f>
        <v>17.854214850000002</v>
      </c>
      <c r="AE273" s="240">
        <f>+VLOOKUP($E273,[2]Primary_nrj!$1:$1048576,AE$2,FALSE)</f>
        <v>18.048193779999998</v>
      </c>
      <c r="AF273" s="240">
        <f>+VLOOKUP($E273,[2]Primary_nrj!$1:$1048576,AF$2,FALSE)</f>
        <v>18.244340099999999</v>
      </c>
      <c r="AG273" s="240">
        <f>+VLOOKUP($E273,[2]Primary_nrj!$1:$1048576,AG$2,FALSE)</f>
        <v>18.442681700000001</v>
      </c>
      <c r="AH273" s="240">
        <f>+VLOOKUP($E273,[2]Primary_nrj!$1:$1048576,AH$2,FALSE)</f>
        <v>18.643246699999999</v>
      </c>
      <c r="AI273" s="240">
        <f>+VLOOKUP($E273,[2]Primary_nrj!$1:$1048576,AI$2,FALSE)</f>
        <v>18.84606355</v>
      </c>
      <c r="AJ273" s="240">
        <f>+VLOOKUP($E273,[2]Primary_nrj!$1:$1048576,AJ$2,FALSE)</f>
        <v>19.05116091</v>
      </c>
      <c r="AK273" s="240">
        <f>+VLOOKUP($E273,[2]Primary_nrj!$1:$1048576,AK$2,FALSE)</f>
        <v>19.258567960000001</v>
      </c>
      <c r="AL273" s="240">
        <f>+VLOOKUP($E273,[2]Primary_nrj!$1:$1048576,AL$2,FALSE)</f>
        <v>19.468314419999999</v>
      </c>
      <c r="AM273" s="240">
        <f>+VLOOKUP($E273,[2]Primary_nrj!$1:$1048576,AM$2,FALSE)</f>
        <v>19.680430430000001</v>
      </c>
      <c r="AN273" s="240">
        <f>+VLOOKUP($E273,[2]Primary_nrj!$1:$1048576,AN$2,FALSE)</f>
        <v>19.894946529999999</v>
      </c>
      <c r="AO273" s="240">
        <f>+VLOOKUP($E273,[2]Primary_nrj!$1:$1048576,AO$2,FALSE)</f>
        <v>20.111893599999998</v>
      </c>
    </row>
    <row r="274" spans="1:43" s="239" customFormat="1" ht="15" customHeight="1" x14ac:dyDescent="0.25">
      <c r="A274" s="539"/>
      <c r="B274" s="534"/>
      <c r="C274" s="236"/>
      <c r="D274" s="242"/>
      <c r="E274" s="237" t="s">
        <v>399</v>
      </c>
      <c r="F274" s="238">
        <f>+VLOOKUP($E274,[2]Primary_nrj!$1:$1048576,F$2,FALSE)</f>
        <v>12.624928000000001</v>
      </c>
      <c r="G274" s="238">
        <f>+VLOOKUP($E274,[2]Primary_nrj!$1:$1048576,G$2,FALSE)</f>
        <v>12.753912120000001</v>
      </c>
      <c r="H274" s="238">
        <f>+VLOOKUP($E274,[2]Primary_nrj!$1:$1048576,H$2,FALSE)</f>
        <v>12.878502709999999</v>
      </c>
      <c r="I274" s="238">
        <f>+VLOOKUP($E274,[2]Primary_nrj!$1:$1048576,I$2,FALSE)</f>
        <v>13.004956269999999</v>
      </c>
      <c r="J274" s="238">
        <f>+VLOOKUP($E274,[2]Primary_nrj!$1:$1048576,J$2,FALSE)</f>
        <v>13.13540004</v>
      </c>
      <c r="K274" s="238">
        <f>+VLOOKUP($E274,[2]Primary_nrj!$1:$1048576,K$2,FALSE)</f>
        <v>13.27005628</v>
      </c>
      <c r="L274" s="238">
        <f>+VLOOKUP($E274,[2]Primary_nrj!$1:$1048576,L$2,FALSE)</f>
        <v>13.40850178</v>
      </c>
      <c r="M274" s="238">
        <f>+VLOOKUP($E274,[2]Primary_nrj!$1:$1048576,M$2,FALSE)</f>
        <v>13.5502007</v>
      </c>
      <c r="N274" s="238">
        <f>+VLOOKUP($E274,[2]Primary_nrj!$1:$1048576,N$2,FALSE)</f>
        <v>13.69468769</v>
      </c>
      <c r="O274" s="238">
        <f>+VLOOKUP($E274,[2]Primary_nrj!$1:$1048576,O$2,FALSE)</f>
        <v>13.84160803</v>
      </c>
      <c r="P274" s="238">
        <f>+VLOOKUP($E274,[2]Primary_nrj!$1:$1048576,P$2,FALSE)</f>
        <v>13.9907082</v>
      </c>
      <c r="Q274" s="238">
        <f>+VLOOKUP($E274,[2]Primary_nrj!$1:$1048576,Q$2,FALSE)</f>
        <v>14.14181432</v>
      </c>
      <c r="R274" s="238">
        <f>+VLOOKUP($E274,[2]Primary_nrj!$1:$1048576,R$2,FALSE)</f>
        <v>14.29481169</v>
      </c>
      <c r="S274" s="238">
        <f>+VLOOKUP($E274,[2]Primary_nrj!$1:$1048576,S$2,FALSE)</f>
        <v>14.44962853</v>
      </c>
      <c r="T274" s="238">
        <f>+VLOOKUP($E274,[2]Primary_nrj!$1:$1048576,T$2,FALSE)</f>
        <v>14.606223610000001</v>
      </c>
      <c r="U274" s="238">
        <f>+VLOOKUP($E274,[2]Primary_nrj!$1:$1048576,U$2,FALSE)</f>
        <v>14.764578350000001</v>
      </c>
      <c r="V274" s="238">
        <f>+VLOOKUP($E274,[2]Primary_nrj!$1:$1048576,V$2,FALSE)</f>
        <v>14.92469019</v>
      </c>
      <c r="W274" s="238">
        <f>+VLOOKUP($E274,[2]Primary_nrj!$1:$1048576,W$2,FALSE)</f>
        <v>15.086566940000001</v>
      </c>
      <c r="X274" s="238">
        <f>+VLOOKUP($E274,[2]Primary_nrj!$1:$1048576,X$2,FALSE)</f>
        <v>15.25022379</v>
      </c>
      <c r="Y274" s="238">
        <f>+VLOOKUP($E274,[2]Primary_nrj!$1:$1048576,Y$2,FALSE)</f>
        <v>15.41568097</v>
      </c>
      <c r="Z274" s="238">
        <f>+VLOOKUP($E274,[2]Primary_nrj!$1:$1048576,Z$2,FALSE)</f>
        <v>15.5829617</v>
      </c>
      <c r="AA274" s="238">
        <f>+VLOOKUP($E274,[2]Primary_nrj!$1:$1048576,AA$2,FALSE)</f>
        <v>15.752090669999999</v>
      </c>
      <c r="AB274" s="238">
        <f>+VLOOKUP($E274,[2]Primary_nrj!$1:$1048576,AB$2,FALSE)</f>
        <v>15.92309324</v>
      </c>
      <c r="AC274" s="238">
        <f>+VLOOKUP($E274,[2]Primary_nrj!$1:$1048576,AC$2,FALSE)</f>
        <v>16.095994879999999</v>
      </c>
      <c r="AD274" s="238">
        <f>+VLOOKUP($E274,[2]Primary_nrj!$1:$1048576,AD$2,FALSE)</f>
        <v>16.27082102</v>
      </c>
      <c r="AE274" s="238">
        <f>+VLOOKUP($E274,[2]Primary_nrj!$1:$1048576,AE$2,FALSE)</f>
        <v>16.447597009999999</v>
      </c>
      <c r="AF274" s="238">
        <f>+VLOOKUP($E274,[2]Primary_nrj!$1:$1048576,AF$2,FALSE)</f>
        <v>16.62634817</v>
      </c>
      <c r="AG274" s="238">
        <f>+VLOOKUP($E274,[2]Primary_nrj!$1:$1048576,AG$2,FALSE)</f>
        <v>16.807099919999999</v>
      </c>
      <c r="AH274" s="238">
        <f>+VLOOKUP($E274,[2]Primary_nrj!$1:$1048576,AH$2,FALSE)</f>
        <v>16.9898779</v>
      </c>
      <c r="AI274" s="238">
        <f>+VLOOKUP($E274,[2]Primary_nrj!$1:$1048576,AI$2,FALSE)</f>
        <v>17.174708020000001</v>
      </c>
      <c r="AJ274" s="238">
        <f>+VLOOKUP($E274,[2]Primary_nrj!$1:$1048576,AJ$2,FALSE)</f>
        <v>17.361616399999999</v>
      </c>
      <c r="AK274" s="238">
        <f>+VLOOKUP($E274,[2]Primary_nrj!$1:$1048576,AK$2,FALSE)</f>
        <v>17.550629650000001</v>
      </c>
      <c r="AL274" s="238">
        <f>+VLOOKUP($E274,[2]Primary_nrj!$1:$1048576,AL$2,FALSE)</f>
        <v>17.74177482</v>
      </c>
      <c r="AM274" s="238">
        <f>+VLOOKUP($E274,[2]Primary_nrj!$1:$1048576,AM$2,FALSE)</f>
        <v>17.93507941</v>
      </c>
      <c r="AN274" s="238">
        <f>+VLOOKUP($E274,[2]Primary_nrj!$1:$1048576,AN$2,FALSE)</f>
        <v>18.130571239999998</v>
      </c>
      <c r="AO274" s="238">
        <f>+VLOOKUP($E274,[2]Primary_nrj!$1:$1048576,AO$2,FALSE)</f>
        <v>18.328278439999998</v>
      </c>
      <c r="AP274"/>
      <c r="AQ274"/>
    </row>
    <row r="275" spans="1:43" s="239" customFormat="1" ht="15" customHeight="1" x14ac:dyDescent="0.25">
      <c r="A275" s="539"/>
      <c r="B275" s="534"/>
      <c r="C275" s="236"/>
      <c r="D275" s="242"/>
      <c r="E275" s="247" t="s">
        <v>400</v>
      </c>
      <c r="F275" s="248">
        <f>+VLOOKUP($E275,[2]Primary_nrj!$1:$1048576,F$2,FALSE)</f>
        <v>1.228594</v>
      </c>
      <c r="G275" s="248">
        <f>+VLOOKUP($E275,[2]Primary_nrj!$1:$1048576,G$2,FALSE)</f>
        <v>1.2411460809999999</v>
      </c>
      <c r="H275" s="248">
        <f>+VLOOKUP($E275,[2]Primary_nrj!$1:$1048576,H$2,FALSE)</f>
        <v>1.253270605</v>
      </c>
      <c r="I275" s="248">
        <f>+VLOOKUP($E275,[2]Primary_nrj!$1:$1048576,I$2,FALSE)</f>
        <v>1.2655764249999999</v>
      </c>
      <c r="J275" s="248">
        <f>+VLOOKUP($E275,[2]Primary_nrj!$1:$1048576,J$2,FALSE)</f>
        <v>1.2782705519999999</v>
      </c>
      <c r="K275" s="248">
        <f>+VLOOKUP($E275,[2]Primary_nrj!$1:$1048576,K$2,FALSE)</f>
        <v>1.291374614</v>
      </c>
      <c r="L275" s="248">
        <f>+VLOOKUP($E275,[2]Primary_nrj!$1:$1048576,L$2,FALSE)</f>
        <v>1.304847428</v>
      </c>
      <c r="M275" s="248">
        <f>+VLOOKUP($E275,[2]Primary_nrj!$1:$1048576,M$2,FALSE)</f>
        <v>1.3186368500000001</v>
      </c>
      <c r="N275" s="248">
        <f>+VLOOKUP($E275,[2]Primary_nrj!$1:$1048576,N$2,FALSE)</f>
        <v>1.3326975910000001</v>
      </c>
      <c r="O275" s="248">
        <f>+VLOOKUP($E275,[2]Primary_nrj!$1:$1048576,O$2,FALSE)</f>
        <v>1.3469951339999999</v>
      </c>
      <c r="P275" s="248">
        <f>+VLOOKUP($E275,[2]Primary_nrj!$1:$1048576,P$2,FALSE)</f>
        <v>1.3615048059999999</v>
      </c>
      <c r="Q275" s="248">
        <f>+VLOOKUP($E275,[2]Primary_nrj!$1:$1048576,Q$2,FALSE)</f>
        <v>1.3762096880000001</v>
      </c>
      <c r="R275" s="248">
        <f>+VLOOKUP($E275,[2]Primary_nrj!$1:$1048576,R$2,FALSE)</f>
        <v>1.3910986169999999</v>
      </c>
      <c r="S275" s="248">
        <f>+VLOOKUP($E275,[2]Primary_nrj!$1:$1048576,S$2,FALSE)</f>
        <v>1.406164607</v>
      </c>
      <c r="T275" s="248">
        <f>+VLOOKUP($E275,[2]Primary_nrj!$1:$1048576,T$2,FALSE)</f>
        <v>1.4214036459999999</v>
      </c>
      <c r="U275" s="248">
        <f>+VLOOKUP($E275,[2]Primary_nrj!$1:$1048576,U$2,FALSE)</f>
        <v>1.436813927</v>
      </c>
      <c r="V275" s="248">
        <f>+VLOOKUP($E275,[2]Primary_nrj!$1:$1048576,V$2,FALSE)</f>
        <v>1.4523952</v>
      </c>
      <c r="W275" s="248">
        <f>+VLOOKUP($E275,[2]Primary_nrj!$1:$1048576,W$2,FALSE)</f>
        <v>1.4681482239999999</v>
      </c>
      <c r="X275" s="248">
        <f>+VLOOKUP($E275,[2]Primary_nrj!$1:$1048576,X$2,FALSE)</f>
        <v>1.484074479</v>
      </c>
      <c r="Y275" s="248">
        <f>+VLOOKUP($E275,[2]Primary_nrj!$1:$1048576,Y$2,FALSE)</f>
        <v>1.500175933</v>
      </c>
      <c r="Z275" s="248">
        <f>+VLOOKUP($E275,[2]Primary_nrj!$1:$1048576,Z$2,FALSE)</f>
        <v>1.516454846</v>
      </c>
      <c r="AA275" s="248">
        <f>+VLOOKUP($E275,[2]Primary_nrj!$1:$1048576,AA$2,FALSE)</f>
        <v>1.53291362</v>
      </c>
      <c r="AB275" s="248">
        <f>+VLOOKUP($E275,[2]Primary_nrj!$1:$1048576,AB$2,FALSE)</f>
        <v>1.549554723</v>
      </c>
      <c r="AC275" s="248">
        <f>+VLOOKUP($E275,[2]Primary_nrj!$1:$1048576,AC$2,FALSE)</f>
        <v>1.5663806339999999</v>
      </c>
      <c r="AD275" s="248">
        <f>+VLOOKUP($E275,[2]Primary_nrj!$1:$1048576,AD$2,FALSE)</f>
        <v>1.5833938279999999</v>
      </c>
      <c r="AE275" s="248">
        <f>+VLOOKUP($E275,[2]Primary_nrj!$1:$1048576,AE$2,FALSE)</f>
        <v>1.6005967720000001</v>
      </c>
      <c r="AF275" s="248">
        <f>+VLOOKUP($E275,[2]Primary_nrj!$1:$1048576,AF$2,FALSE)</f>
        <v>1.617991929</v>
      </c>
      <c r="AG275" s="248">
        <f>+VLOOKUP($E275,[2]Primary_nrj!$1:$1048576,AG$2,FALSE)</f>
        <v>1.635581773</v>
      </c>
      <c r="AH275" s="248">
        <f>+VLOOKUP($E275,[2]Primary_nrj!$1:$1048576,AH$2,FALSE)</f>
        <v>1.6533687989999999</v>
      </c>
      <c r="AI275" s="248">
        <f>+VLOOKUP($E275,[2]Primary_nrj!$1:$1048576,AI$2,FALSE)</f>
        <v>1.67135553</v>
      </c>
      <c r="AJ275" s="248">
        <f>+VLOOKUP($E275,[2]Primary_nrj!$1:$1048576,AJ$2,FALSE)</f>
        <v>1.6895445060000001</v>
      </c>
      <c r="AK275" s="248">
        <f>+VLOOKUP($E275,[2]Primary_nrj!$1:$1048576,AK$2,FALSE)</f>
        <v>1.707938317</v>
      </c>
      <c r="AL275" s="248">
        <f>+VLOOKUP($E275,[2]Primary_nrj!$1:$1048576,AL$2,FALSE)</f>
        <v>1.7265395960000001</v>
      </c>
      <c r="AM275" s="248">
        <f>+VLOOKUP($E275,[2]Primary_nrj!$1:$1048576,AM$2,FALSE)</f>
        <v>1.7453510189999999</v>
      </c>
      <c r="AN275" s="248">
        <f>+VLOOKUP($E275,[2]Primary_nrj!$1:$1048576,AN$2,FALSE)</f>
        <v>1.7643752930000001</v>
      </c>
      <c r="AO275" s="248">
        <f>+VLOOKUP($E275,[2]Primary_nrj!$1:$1048576,AO$2,FALSE)</f>
        <v>1.783615156</v>
      </c>
      <c r="AP275"/>
      <c r="AQ275"/>
    </row>
    <row r="276" spans="1:43" ht="15" customHeight="1" x14ac:dyDescent="0.25">
      <c r="A276" s="539"/>
      <c r="B276" s="535" t="s">
        <v>401</v>
      </c>
      <c r="C276" s="249" t="s">
        <v>34</v>
      </c>
      <c r="D276" s="249"/>
      <c r="E276" s="250"/>
      <c r="F276" s="251"/>
      <c r="G276" s="252"/>
      <c r="H276" s="252"/>
      <c r="I276" s="252"/>
      <c r="J276" s="252"/>
      <c r="K276" s="252"/>
      <c r="L276" s="252"/>
      <c r="M276" s="252"/>
      <c r="N276" s="252"/>
      <c r="O276" s="252"/>
      <c r="P276" s="252"/>
      <c r="Q276" s="252"/>
      <c r="R276" s="252"/>
      <c r="S276" s="252"/>
      <c r="T276" s="252"/>
      <c r="U276" s="252"/>
      <c r="V276" s="252"/>
      <c r="W276" s="252"/>
      <c r="X276" s="252"/>
      <c r="Y276" s="252"/>
      <c r="Z276" s="252"/>
      <c r="AA276" s="252"/>
      <c r="AB276" s="252"/>
      <c r="AC276" s="252"/>
      <c r="AD276" s="252"/>
      <c r="AE276" s="252"/>
      <c r="AF276" s="252"/>
      <c r="AG276" s="252"/>
      <c r="AH276" s="252"/>
      <c r="AI276" s="252"/>
      <c r="AJ276" s="252"/>
      <c r="AK276" s="252"/>
      <c r="AL276" s="252"/>
      <c r="AM276" s="252"/>
      <c r="AN276" s="252"/>
      <c r="AO276" s="252"/>
    </row>
    <row r="277" spans="1:43" ht="15" customHeight="1" x14ac:dyDescent="0.25">
      <c r="A277" s="539"/>
      <c r="B277" s="535"/>
      <c r="C277" s="249" t="s">
        <v>402</v>
      </c>
      <c r="D277" s="249"/>
      <c r="E277" s="253"/>
      <c r="F277" s="252"/>
      <c r="G277" s="252"/>
      <c r="H277" s="252"/>
      <c r="I277" s="252"/>
      <c r="J277" s="252"/>
      <c r="K277" s="252"/>
      <c r="L277" s="252"/>
      <c r="M277" s="252"/>
      <c r="N277" s="252"/>
      <c r="O277" s="252"/>
      <c r="P277" s="252"/>
      <c r="Q277" s="252"/>
      <c r="R277" s="252"/>
      <c r="S277" s="252"/>
      <c r="T277" s="252"/>
      <c r="U277" s="252"/>
      <c r="V277" s="252"/>
      <c r="W277" s="252"/>
      <c r="X277" s="252"/>
      <c r="Y277" s="252"/>
      <c r="Z277" s="252"/>
      <c r="AA277" s="252"/>
      <c r="AB277" s="252"/>
      <c r="AC277" s="252"/>
      <c r="AD277" s="252"/>
      <c r="AE277" s="252"/>
      <c r="AF277" s="252"/>
      <c r="AG277" s="252"/>
      <c r="AH277" s="252"/>
      <c r="AI277" s="252"/>
      <c r="AJ277" s="252"/>
      <c r="AK277" s="252"/>
      <c r="AL277" s="252"/>
      <c r="AM277" s="252"/>
      <c r="AN277" s="252"/>
      <c r="AO277" s="252"/>
    </row>
    <row r="278" spans="1:43" ht="15" customHeight="1" x14ac:dyDescent="0.25">
      <c r="A278" s="539"/>
      <c r="B278" s="535"/>
      <c r="C278" s="249" t="s">
        <v>403</v>
      </c>
      <c r="D278" s="249"/>
      <c r="E278" s="253"/>
      <c r="F278" s="252"/>
      <c r="G278" s="252"/>
      <c r="H278" s="252"/>
      <c r="I278" s="252"/>
      <c r="J278" s="252"/>
      <c r="K278" s="252"/>
      <c r="L278" s="252"/>
      <c r="M278" s="252"/>
      <c r="N278" s="252"/>
      <c r="O278" s="252"/>
      <c r="P278" s="252"/>
      <c r="Q278" s="252"/>
      <c r="R278" s="252"/>
      <c r="S278" s="252"/>
      <c r="T278" s="252"/>
      <c r="U278" s="252"/>
      <c r="V278" s="252"/>
      <c r="W278" s="252"/>
      <c r="X278" s="252"/>
      <c r="Y278" s="252"/>
      <c r="Z278" s="252"/>
      <c r="AA278" s="252"/>
      <c r="AB278" s="252"/>
      <c r="AC278" s="252"/>
      <c r="AD278" s="252"/>
      <c r="AE278" s="252"/>
      <c r="AF278" s="252"/>
      <c r="AG278" s="252"/>
      <c r="AH278" s="252"/>
      <c r="AI278" s="252"/>
      <c r="AJ278" s="252"/>
      <c r="AK278" s="252"/>
      <c r="AL278" s="252"/>
      <c r="AM278" s="252"/>
      <c r="AN278" s="252"/>
      <c r="AO278" s="252"/>
    </row>
    <row r="279" spans="1:43" ht="15" customHeight="1" x14ac:dyDescent="0.25">
      <c r="A279" s="539"/>
      <c r="B279" s="535"/>
      <c r="C279" s="249" t="s">
        <v>404</v>
      </c>
      <c r="D279" s="249"/>
      <c r="E279" s="253"/>
      <c r="F279" s="252"/>
      <c r="G279" s="252"/>
      <c r="H279" s="252"/>
      <c r="I279" s="252"/>
      <c r="J279" s="252"/>
      <c r="K279" s="252"/>
      <c r="L279" s="252"/>
      <c r="M279" s="252"/>
      <c r="N279" s="252"/>
      <c r="O279" s="252"/>
      <c r="P279" s="252"/>
      <c r="Q279" s="252"/>
      <c r="R279" s="252"/>
      <c r="S279" s="252"/>
      <c r="T279" s="252"/>
      <c r="U279" s="252"/>
      <c r="V279" s="252"/>
      <c r="W279" s="252"/>
      <c r="X279" s="252"/>
      <c r="Y279" s="252"/>
      <c r="Z279" s="252"/>
      <c r="AA279" s="252"/>
      <c r="AB279" s="252"/>
      <c r="AC279" s="252"/>
      <c r="AD279" s="252"/>
      <c r="AE279" s="252"/>
      <c r="AF279" s="252"/>
      <c r="AG279" s="252"/>
      <c r="AH279" s="252"/>
      <c r="AI279" s="252"/>
      <c r="AJ279" s="252"/>
      <c r="AK279" s="252"/>
      <c r="AL279" s="252"/>
      <c r="AM279" s="252"/>
      <c r="AN279" s="252"/>
      <c r="AO279" s="252"/>
    </row>
    <row r="280" spans="1:43" s="21" customFormat="1" ht="15" customHeight="1" x14ac:dyDescent="0.25">
      <c r="A280" s="539"/>
      <c r="B280" s="525" t="s">
        <v>2405</v>
      </c>
      <c r="C280" s="198" t="s">
        <v>328</v>
      </c>
      <c r="D280" s="198"/>
      <c r="E280" s="199" t="s">
        <v>405</v>
      </c>
      <c r="F280" s="200">
        <f>+VLOOKUP($E280,[2]Final_nrj!$1:$1048576,F$2,FALSE)</f>
        <v>162.18538359999999</v>
      </c>
      <c r="G280" s="200">
        <f>+VLOOKUP($E280,[2]Final_nrj!$1:$1048576,G$2,FALSE)</f>
        <v>163.06009330000001</v>
      </c>
      <c r="H280" s="200">
        <f>+VLOOKUP($E280,[2]Final_nrj!$1:$1048576,H$2,FALSE)</f>
        <v>163.6135591</v>
      </c>
      <c r="I280" s="200">
        <f>+VLOOKUP($E280,[2]Final_nrj!$1:$1048576,I$2,FALSE)</f>
        <v>164.1060129</v>
      </c>
      <c r="J280" s="200">
        <f>+VLOOKUP($E280,[2]Final_nrj!$1:$1048576,J$2,FALSE)</f>
        <v>164.60712380000001</v>
      </c>
      <c r="K280" s="200">
        <f>+VLOOKUP($E280,[2]Final_nrj!$1:$1048576,K$2,FALSE)</f>
        <v>165.1067961</v>
      </c>
      <c r="L280" s="200">
        <f>+VLOOKUP($E280,[2]Final_nrj!$1:$1048576,L$2,FALSE)</f>
        <v>165.61670280000001</v>
      </c>
      <c r="M280" s="200">
        <f>+VLOOKUP($E280,[2]Final_nrj!$1:$1048576,M$2,FALSE)</f>
        <v>166.17198740000001</v>
      </c>
      <c r="N280" s="200">
        <f>+VLOOKUP($E280,[2]Final_nrj!$1:$1048576,N$2,FALSE)</f>
        <v>166.77811389999999</v>
      </c>
      <c r="O280" s="200">
        <f>+VLOOKUP($E280,[2]Final_nrj!$1:$1048576,O$2,FALSE)</f>
        <v>167.42291420000001</v>
      </c>
      <c r="P280" s="200">
        <f>+VLOOKUP($E280,[2]Final_nrj!$1:$1048576,P$2,FALSE)</f>
        <v>168.0848092</v>
      </c>
      <c r="Q280" s="200">
        <f>+VLOOKUP($E280,[2]Final_nrj!$1:$1048576,Q$2,FALSE)</f>
        <v>168.73766029999999</v>
      </c>
      <c r="R280" s="200">
        <f>+VLOOKUP($E280,[2]Final_nrj!$1:$1048576,R$2,FALSE)</f>
        <v>169.35376629999999</v>
      </c>
      <c r="S280" s="200">
        <f>+VLOOKUP($E280,[2]Final_nrj!$1:$1048576,S$2,FALSE)</f>
        <v>169.90592699999999</v>
      </c>
      <c r="T280" s="200">
        <f>+VLOOKUP($E280,[2]Final_nrj!$1:$1048576,T$2,FALSE)</f>
        <v>170.36899769999999</v>
      </c>
      <c r="U280" s="200">
        <f>+VLOOKUP($E280,[2]Final_nrj!$1:$1048576,U$2,FALSE)</f>
        <v>170.72107729999999</v>
      </c>
      <c r="V280" s="200">
        <f>+VLOOKUP($E280,[2]Final_nrj!$1:$1048576,V$2,FALSE)</f>
        <v>170.97352889999999</v>
      </c>
      <c r="W280" s="200">
        <f>+VLOOKUP($E280,[2]Final_nrj!$1:$1048576,W$2,FALSE)</f>
        <v>171.16366249999999</v>
      </c>
      <c r="X280" s="200">
        <f>+VLOOKUP($E280,[2]Final_nrj!$1:$1048576,X$2,FALSE)</f>
        <v>171.31805059999999</v>
      </c>
      <c r="Y280" s="200">
        <f>+VLOOKUP($E280,[2]Final_nrj!$1:$1048576,Y$2,FALSE)</f>
        <v>171.4543061</v>
      </c>
      <c r="Z280" s="200">
        <f>+VLOOKUP($E280,[2]Final_nrj!$1:$1048576,Z$2,FALSE)</f>
        <v>171.58392799999999</v>
      </c>
      <c r="AA280" s="200">
        <f>+VLOOKUP($E280,[2]Final_nrj!$1:$1048576,AA$2,FALSE)</f>
        <v>171.71438649999999</v>
      </c>
      <c r="AB280" s="200">
        <f>+VLOOKUP($E280,[2]Final_nrj!$1:$1048576,AB$2,FALSE)</f>
        <v>171.85049459999999</v>
      </c>
      <c r="AC280" s="200">
        <f>+VLOOKUP($E280,[2]Final_nrj!$1:$1048576,AC$2,FALSE)</f>
        <v>171.99529100000001</v>
      </c>
      <c r="AD280" s="200">
        <f>+VLOOKUP($E280,[2]Final_nrj!$1:$1048576,AD$2,FALSE)</f>
        <v>172.15061660000001</v>
      </c>
      <c r="AE280" s="200">
        <f>+VLOOKUP($E280,[2]Final_nrj!$1:$1048576,AE$2,FALSE)</f>
        <v>172.317498</v>
      </c>
      <c r="AF280" s="200">
        <f>+VLOOKUP($E280,[2]Final_nrj!$1:$1048576,AF$2,FALSE)</f>
        <v>172.49640959999999</v>
      </c>
      <c r="AG280" s="200">
        <f>+VLOOKUP($E280,[2]Final_nrj!$1:$1048576,AG$2,FALSE)</f>
        <v>172.68745820000001</v>
      </c>
      <c r="AH280" s="200">
        <f>+VLOOKUP($E280,[2]Final_nrj!$1:$1048576,AH$2,FALSE)</f>
        <v>172.89051649999999</v>
      </c>
      <c r="AI280" s="200">
        <f>+VLOOKUP($E280,[2]Final_nrj!$1:$1048576,AI$2,FALSE)</f>
        <v>173.10532280000001</v>
      </c>
      <c r="AJ280" s="200">
        <f>+VLOOKUP($E280,[2]Final_nrj!$1:$1048576,AJ$2,FALSE)</f>
        <v>173.3315576</v>
      </c>
      <c r="AK280" s="200">
        <f>+VLOOKUP($E280,[2]Final_nrj!$1:$1048576,AK$2,FALSE)</f>
        <v>173.56890390000001</v>
      </c>
      <c r="AL280" s="200">
        <f>+VLOOKUP($E280,[2]Final_nrj!$1:$1048576,AL$2,FALSE)</f>
        <v>173.81709599999999</v>
      </c>
      <c r="AM280" s="200">
        <f>+VLOOKUP($E280,[2]Final_nrj!$1:$1048576,AM$2,FALSE)</f>
        <v>174.07595910000001</v>
      </c>
      <c r="AN280" s="200">
        <f>+VLOOKUP($E280,[2]Final_nrj!$1:$1048576,AN$2,FALSE)</f>
        <v>174.34544210000001</v>
      </c>
      <c r="AO280" s="200">
        <f>+VLOOKUP($E280,[2]Final_nrj!$1:$1048576,AO$2,FALSE)</f>
        <v>174.6256448</v>
      </c>
    </row>
    <row r="281" spans="1:43" s="21" customFormat="1" ht="15" customHeight="1" x14ac:dyDescent="0.25">
      <c r="A281" s="539"/>
      <c r="B281" s="525"/>
      <c r="C281" s="198" t="s">
        <v>249</v>
      </c>
      <c r="D281" s="198"/>
      <c r="E281" s="199" t="s">
        <v>406</v>
      </c>
      <c r="F281" s="200">
        <f>+VLOOKUP($E281,[2]Final_nrj!$1:$1048576,F$2,FALSE)</f>
        <v>5.4734958730000001</v>
      </c>
      <c r="G281" s="200">
        <f>+VLOOKUP($E281,[2]Final_nrj!$1:$1048576,G$2,FALSE)</f>
        <v>5.5277842440000002</v>
      </c>
      <c r="H281" s="200">
        <f>+VLOOKUP($E281,[2]Final_nrj!$1:$1048576,H$2,FALSE)</f>
        <v>5.5763322310000003</v>
      </c>
      <c r="I281" s="200">
        <f>+VLOOKUP($E281,[2]Final_nrj!$1:$1048576,I$2,FALSE)</f>
        <v>5.620037366</v>
      </c>
      <c r="J281" s="200">
        <f>+VLOOKUP($E281,[2]Final_nrj!$1:$1048576,J$2,FALSE)</f>
        <v>5.6584105210000004</v>
      </c>
      <c r="K281" s="200">
        <f>+VLOOKUP($E281,[2]Final_nrj!$1:$1048576,K$2,FALSE)</f>
        <v>5.6900146219999996</v>
      </c>
      <c r="L281" s="200">
        <f>+VLOOKUP($E281,[2]Final_nrj!$1:$1048576,L$2,FALSE)</f>
        <v>5.7162223560000003</v>
      </c>
      <c r="M281" s="200">
        <f>+VLOOKUP($E281,[2]Final_nrj!$1:$1048576,M$2,FALSE)</f>
        <v>5.7405340020000004</v>
      </c>
      <c r="N281" s="200">
        <f>+VLOOKUP($E281,[2]Final_nrj!$1:$1048576,N$2,FALSE)</f>
        <v>5.7646312860000002</v>
      </c>
      <c r="O281" s="200">
        <f>+VLOOKUP($E281,[2]Final_nrj!$1:$1048576,O$2,FALSE)</f>
        <v>5.7887390200000004</v>
      </c>
      <c r="P281" s="200">
        <f>+VLOOKUP($E281,[2]Final_nrj!$1:$1048576,P$2,FALSE)</f>
        <v>5.8120972389999999</v>
      </c>
      <c r="Q281" s="200">
        <f>+VLOOKUP($E281,[2]Final_nrj!$1:$1048576,Q$2,FALSE)</f>
        <v>5.8333307049999998</v>
      </c>
      <c r="R281" s="200">
        <f>+VLOOKUP($E281,[2]Final_nrj!$1:$1048576,R$2,FALSE)</f>
        <v>5.8507309669999996</v>
      </c>
      <c r="S281" s="200">
        <f>+VLOOKUP($E281,[2]Final_nrj!$1:$1048576,S$2,FALSE)</f>
        <v>5.8624817010000001</v>
      </c>
      <c r="T281" s="200">
        <f>+VLOOKUP($E281,[2]Final_nrj!$1:$1048576,T$2,FALSE)</f>
        <v>5.8668452660000003</v>
      </c>
      <c r="U281" s="200">
        <f>+VLOOKUP($E281,[2]Final_nrj!$1:$1048576,U$2,FALSE)</f>
        <v>5.8623155259999997</v>
      </c>
      <c r="V281" s="200">
        <f>+VLOOKUP($E281,[2]Final_nrj!$1:$1048576,V$2,FALSE)</f>
        <v>5.8496952149999997</v>
      </c>
      <c r="W281" s="200">
        <f>+VLOOKUP($E281,[2]Final_nrj!$1:$1048576,W$2,FALSE)</f>
        <v>5.8316990039999999</v>
      </c>
      <c r="X281" s="200">
        <f>+VLOOKUP($E281,[2]Final_nrj!$1:$1048576,X$2,FALSE)</f>
        <v>5.8104645919999998</v>
      </c>
      <c r="Y281" s="200">
        <f>+VLOOKUP($E281,[2]Final_nrj!$1:$1048576,Y$2,FALSE)</f>
        <v>5.7875405679999998</v>
      </c>
      <c r="Z281" s="200">
        <f>+VLOOKUP($E281,[2]Final_nrj!$1:$1048576,Z$2,FALSE)</f>
        <v>5.764024955</v>
      </c>
      <c r="AA281" s="200">
        <f>+VLOOKUP($E281,[2]Final_nrj!$1:$1048576,AA$2,FALSE)</f>
        <v>5.7406879110000002</v>
      </c>
      <c r="AB281" s="200">
        <f>+VLOOKUP($E281,[2]Final_nrj!$1:$1048576,AB$2,FALSE)</f>
        <v>5.718063903</v>
      </c>
      <c r="AC281" s="200">
        <f>+VLOOKUP($E281,[2]Final_nrj!$1:$1048576,AC$2,FALSE)</f>
        <v>5.696518878</v>
      </c>
      <c r="AD281" s="200">
        <f>+VLOOKUP($E281,[2]Final_nrj!$1:$1048576,AD$2,FALSE)</f>
        <v>5.6762990049999997</v>
      </c>
      <c r="AE281" s="200">
        <f>+VLOOKUP($E281,[2]Final_nrj!$1:$1048576,AE$2,FALSE)</f>
        <v>5.6575659849999997</v>
      </c>
      <c r="AF281" s="200">
        <f>+VLOOKUP($E281,[2]Final_nrj!$1:$1048576,AF$2,FALSE)</f>
        <v>5.6404225749999997</v>
      </c>
      <c r="AG281" s="200">
        <f>+VLOOKUP($E281,[2]Final_nrj!$1:$1048576,AG$2,FALSE)</f>
        <v>5.6249309539999999</v>
      </c>
      <c r="AH281" s="200">
        <f>+VLOOKUP($E281,[2]Final_nrj!$1:$1048576,AH$2,FALSE)</f>
        <v>5.6111258470000003</v>
      </c>
      <c r="AI281" s="200">
        <f>+VLOOKUP($E281,[2]Final_nrj!$1:$1048576,AI$2,FALSE)</f>
        <v>5.5990238579999998</v>
      </c>
      <c r="AJ281" s="200">
        <f>+VLOOKUP($E281,[2]Final_nrj!$1:$1048576,AJ$2,FALSE)</f>
        <v>5.5886300520000001</v>
      </c>
      <c r="AK281" s="200">
        <f>+VLOOKUP($E281,[2]Final_nrj!$1:$1048576,AK$2,FALSE)</f>
        <v>5.5799425659999997</v>
      </c>
      <c r="AL281" s="200">
        <f>+VLOOKUP($E281,[2]Final_nrj!$1:$1048576,AL$2,FALSE)</f>
        <v>5.5729558040000002</v>
      </c>
      <c r="AM281" s="200">
        <f>+VLOOKUP($E281,[2]Final_nrj!$1:$1048576,AM$2,FALSE)</f>
        <v>5.5676626169999999</v>
      </c>
      <c r="AN281" s="200">
        <f>+VLOOKUP($E281,[2]Final_nrj!$1:$1048576,AN$2,FALSE)</f>
        <v>5.5640557499999996</v>
      </c>
      <c r="AO281" s="200">
        <f>+VLOOKUP($E281,[2]Final_nrj!$1:$1048576,AO$2,FALSE)</f>
        <v>5.5621287759999998</v>
      </c>
    </row>
    <row r="282" spans="1:43" s="239" customFormat="1" ht="15" customHeight="1" x14ac:dyDescent="0.25">
      <c r="A282" s="539"/>
      <c r="B282" s="525"/>
      <c r="C282" s="201"/>
      <c r="D282" s="201" t="s">
        <v>28</v>
      </c>
      <c r="E282" s="202" t="s">
        <v>407</v>
      </c>
      <c r="F282" s="254"/>
      <c r="G282" s="254"/>
      <c r="H282" s="254"/>
      <c r="I282" s="254"/>
      <c r="J282" s="254"/>
      <c r="K282" s="254"/>
      <c r="L282" s="254"/>
      <c r="M282" s="254"/>
      <c r="N282" s="254"/>
      <c r="O282" s="254"/>
      <c r="P282" s="254"/>
      <c r="Q282" s="254"/>
      <c r="R282" s="254"/>
      <c r="S282" s="254"/>
      <c r="T282" s="254"/>
      <c r="U282" s="254"/>
      <c r="V282" s="254"/>
      <c r="W282" s="254"/>
      <c r="X282" s="254"/>
      <c r="Y282" s="254"/>
      <c r="Z282" s="254"/>
      <c r="AA282" s="254"/>
      <c r="AB282" s="254"/>
      <c r="AC282" s="254"/>
      <c r="AD282" s="254"/>
      <c r="AE282" s="254"/>
      <c r="AF282" s="254"/>
      <c r="AG282" s="254"/>
      <c r="AH282" s="254"/>
      <c r="AI282" s="254"/>
      <c r="AJ282" s="254"/>
      <c r="AK282" s="254"/>
      <c r="AL282" s="254"/>
      <c r="AM282" s="254"/>
      <c r="AN282" s="254"/>
      <c r="AO282" s="254"/>
    </row>
    <row r="283" spans="1:43" s="239" customFormat="1" ht="15" customHeight="1" x14ac:dyDescent="0.25">
      <c r="A283" s="539"/>
      <c r="B283" s="525"/>
      <c r="C283" s="201"/>
      <c r="D283" s="201" t="s">
        <v>28</v>
      </c>
      <c r="E283" s="202" t="s">
        <v>408</v>
      </c>
      <c r="F283" s="254"/>
      <c r="G283" s="254"/>
      <c r="H283" s="254"/>
      <c r="I283" s="254"/>
      <c r="J283" s="254"/>
      <c r="K283" s="254"/>
      <c r="L283" s="254"/>
      <c r="M283" s="254"/>
      <c r="N283" s="254"/>
      <c r="O283" s="254"/>
      <c r="P283" s="254"/>
      <c r="Q283" s="254"/>
      <c r="R283" s="254"/>
      <c r="S283" s="254"/>
      <c r="T283" s="254"/>
      <c r="U283" s="254"/>
      <c r="V283" s="254"/>
      <c r="W283" s="254"/>
      <c r="X283" s="254"/>
      <c r="Y283" s="254"/>
      <c r="Z283" s="254"/>
      <c r="AA283" s="254"/>
      <c r="AB283" s="254"/>
      <c r="AC283" s="254"/>
      <c r="AD283" s="254"/>
      <c r="AE283" s="254"/>
      <c r="AF283" s="254"/>
      <c r="AG283" s="254"/>
      <c r="AH283" s="254"/>
      <c r="AI283" s="254"/>
      <c r="AJ283" s="254"/>
      <c r="AK283" s="254"/>
      <c r="AL283" s="254"/>
      <c r="AM283" s="254"/>
      <c r="AN283" s="254"/>
      <c r="AO283" s="254"/>
    </row>
    <row r="284" spans="1:43" s="21" customFormat="1" ht="15" customHeight="1" x14ac:dyDescent="0.25">
      <c r="A284" s="539"/>
      <c r="B284" s="525"/>
      <c r="C284" s="198" t="s">
        <v>252</v>
      </c>
      <c r="D284" s="198"/>
      <c r="E284" s="199" t="s">
        <v>409</v>
      </c>
      <c r="F284" s="200">
        <f>+VLOOKUP($E284,[2]Final_nrj!$1:$1048576,F$2,FALSE)</f>
        <v>8.4809985599999999E-2</v>
      </c>
      <c r="G284" s="200">
        <f>+VLOOKUP($E284,[2]Final_nrj!$1:$1048576,G$2,FALSE)</f>
        <v>8.5667248299999998E-2</v>
      </c>
      <c r="H284" s="200">
        <f>+VLOOKUP($E284,[2]Final_nrj!$1:$1048576,H$2,FALSE)</f>
        <v>8.6461996400000005E-2</v>
      </c>
      <c r="I284" s="200">
        <f>+VLOOKUP($E284,[2]Final_nrj!$1:$1048576,I$2,FALSE)</f>
        <v>8.7219592999999998E-2</v>
      </c>
      <c r="J284" s="200">
        <f>+VLOOKUP($E284,[2]Final_nrj!$1:$1048576,J$2,FALSE)</f>
        <v>8.7940293599999997E-2</v>
      </c>
      <c r="K284" s="200">
        <f>+VLOOKUP($E284,[2]Final_nrj!$1:$1048576,K$2,FALSE)</f>
        <v>8.8609185899999998E-2</v>
      </c>
      <c r="L284" s="200">
        <f>+VLOOKUP($E284,[2]Final_nrj!$1:$1048576,L$2,FALSE)</f>
        <v>8.9238191499999994E-2</v>
      </c>
      <c r="M284" s="200">
        <f>+VLOOKUP($E284,[2]Final_nrj!$1:$1048576,M$2,FALSE)</f>
        <v>8.9860860400000006E-2</v>
      </c>
      <c r="N284" s="200">
        <f>+VLOOKUP($E284,[2]Final_nrj!$1:$1048576,N$2,FALSE)</f>
        <v>9.0492411699999997E-2</v>
      </c>
      <c r="O284" s="200">
        <f>+VLOOKUP($E284,[2]Final_nrj!$1:$1048576,O$2,FALSE)</f>
        <v>9.1133421699999995E-2</v>
      </c>
      <c r="P284" s="200">
        <f>+VLOOKUP($E284,[2]Final_nrj!$1:$1048576,P$2,FALSE)</f>
        <v>9.1774683800000006E-2</v>
      </c>
      <c r="Q284" s="200">
        <f>+VLOOKUP($E284,[2]Final_nrj!$1:$1048576,Q$2,FALSE)</f>
        <v>9.2400875600000001E-2</v>
      </c>
      <c r="R284" s="200">
        <f>+VLOOKUP($E284,[2]Final_nrj!$1:$1048576,R$2,FALSE)</f>
        <v>9.2993253400000003E-2</v>
      </c>
      <c r="S284" s="200">
        <f>+VLOOKUP($E284,[2]Final_nrj!$1:$1048576,S$2,FALSE)</f>
        <v>9.3531745799999996E-2</v>
      </c>
      <c r="T284" s="200">
        <f>+VLOOKUP($E284,[2]Final_nrj!$1:$1048576,T$2,FALSE)</f>
        <v>9.3996668800000002E-2</v>
      </c>
      <c r="U284" s="200">
        <f>+VLOOKUP($E284,[2]Final_nrj!$1:$1048576,U$2,FALSE)</f>
        <v>9.4370137300000004E-2</v>
      </c>
      <c r="V284" s="200">
        <f>+VLOOKUP($E284,[2]Final_nrj!$1:$1048576,V$2,FALSE)</f>
        <v>9.4658563200000004E-2</v>
      </c>
      <c r="W284" s="200">
        <f>+VLOOKUP($E284,[2]Final_nrj!$1:$1048576,W$2,FALSE)</f>
        <v>9.4889280600000001E-2</v>
      </c>
      <c r="X284" s="200">
        <f>+VLOOKUP($E284,[2]Final_nrj!$1:$1048576,X$2,FALSE)</f>
        <v>9.5083832399999998E-2</v>
      </c>
      <c r="Y284" s="200">
        <f>+VLOOKUP($E284,[2]Final_nrj!$1:$1048576,Y$2,FALSE)</f>
        <v>9.5257792499999994E-2</v>
      </c>
      <c r="Z284" s="200">
        <f>+VLOOKUP($E284,[2]Final_nrj!$1:$1048576,Z$2,FALSE)</f>
        <v>9.5422264100000001E-2</v>
      </c>
      <c r="AA284" s="200">
        <f>+VLOOKUP($E284,[2]Final_nrj!$1:$1048576,AA$2,FALSE)</f>
        <v>9.5585158200000006E-2</v>
      </c>
      <c r="AB284" s="200">
        <f>+VLOOKUP($E284,[2]Final_nrj!$1:$1048576,AB$2,FALSE)</f>
        <v>9.5752106200000006E-2</v>
      </c>
      <c r="AC284" s="200">
        <f>+VLOOKUP($E284,[2]Final_nrj!$1:$1048576,AC$2,FALSE)</f>
        <v>9.5927100000000001E-2</v>
      </c>
      <c r="AD284" s="200">
        <f>+VLOOKUP($E284,[2]Final_nrj!$1:$1048576,AD$2,FALSE)</f>
        <v>9.6112946300000002E-2</v>
      </c>
      <c r="AE284" s="200">
        <f>+VLOOKUP($E284,[2]Final_nrj!$1:$1048576,AE$2,FALSE)</f>
        <v>9.6311595900000005E-2</v>
      </c>
      <c r="AF284" s="200">
        <f>+VLOOKUP($E284,[2]Final_nrj!$1:$1048576,AF$2,FALSE)</f>
        <v>9.6524386200000006E-2</v>
      </c>
      <c r="AG284" s="200">
        <f>+VLOOKUP($E284,[2]Final_nrj!$1:$1048576,AG$2,FALSE)</f>
        <v>9.675222E-2</v>
      </c>
      <c r="AH284" s="200">
        <f>+VLOOKUP($E284,[2]Final_nrj!$1:$1048576,AH$2,FALSE)</f>
        <v>9.6995699199999993E-2</v>
      </c>
      <c r="AI284" s="200">
        <f>+VLOOKUP($E284,[2]Final_nrj!$1:$1048576,AI$2,FALSE)</f>
        <v>9.7255222799999999E-2</v>
      </c>
      <c r="AJ284" s="200">
        <f>+VLOOKUP($E284,[2]Final_nrj!$1:$1048576,AJ$2,FALSE)</f>
        <v>9.7531060500000002E-2</v>
      </c>
      <c r="AK284" s="200">
        <f>+VLOOKUP($E284,[2]Final_nrj!$1:$1048576,AK$2,FALSE)</f>
        <v>9.7823405500000002E-2</v>
      </c>
      <c r="AL284" s="200">
        <f>+VLOOKUP($E284,[2]Final_nrj!$1:$1048576,AL$2,FALSE)</f>
        <v>9.8132412399999994E-2</v>
      </c>
      <c r="AM284" s="200">
        <f>+VLOOKUP($E284,[2]Final_nrj!$1:$1048576,AM$2,FALSE)</f>
        <v>9.8458224699999999E-2</v>
      </c>
      <c r="AN284" s="200">
        <f>+VLOOKUP($E284,[2]Final_nrj!$1:$1048576,AN$2,FALSE)</f>
        <v>9.8800992599999998E-2</v>
      </c>
      <c r="AO284" s="200">
        <f>+VLOOKUP($E284,[2]Final_nrj!$1:$1048576,AO$2,FALSE)</f>
        <v>9.9160884300000002E-2</v>
      </c>
    </row>
    <row r="285" spans="1:43" s="239" customFormat="1" ht="15" customHeight="1" x14ac:dyDescent="0.25">
      <c r="A285" s="539"/>
      <c r="B285" s="525"/>
      <c r="C285" s="201"/>
      <c r="D285" s="201" t="s">
        <v>253</v>
      </c>
      <c r="E285" s="202" t="s">
        <v>410</v>
      </c>
      <c r="F285" s="254"/>
      <c r="G285" s="254"/>
      <c r="H285" s="254"/>
      <c r="I285" s="254"/>
      <c r="J285" s="254"/>
      <c r="K285" s="254"/>
      <c r="L285" s="254"/>
      <c r="M285" s="254"/>
      <c r="N285" s="254"/>
      <c r="O285" s="254"/>
      <c r="P285" s="254"/>
      <c r="Q285" s="254"/>
      <c r="R285" s="254"/>
      <c r="S285" s="254"/>
      <c r="T285" s="254"/>
      <c r="U285" s="254"/>
      <c r="V285" s="254"/>
      <c r="W285" s="254"/>
      <c r="X285" s="254"/>
      <c r="Y285" s="254"/>
      <c r="Z285" s="254"/>
      <c r="AA285" s="254"/>
      <c r="AB285" s="254"/>
      <c r="AC285" s="254"/>
      <c r="AD285" s="254"/>
      <c r="AE285" s="254"/>
      <c r="AF285" s="254"/>
      <c r="AG285" s="254"/>
      <c r="AH285" s="254"/>
      <c r="AI285" s="254"/>
      <c r="AJ285" s="254"/>
      <c r="AK285" s="254"/>
      <c r="AL285" s="254"/>
      <c r="AM285" s="254"/>
      <c r="AN285" s="254"/>
      <c r="AO285" s="254"/>
    </row>
    <row r="286" spans="1:43" s="239" customFormat="1" ht="15" customHeight="1" x14ac:dyDescent="0.25">
      <c r="A286" s="539"/>
      <c r="B286" s="525"/>
      <c r="C286" s="201"/>
      <c r="D286" s="201" t="s">
        <v>253</v>
      </c>
      <c r="E286" s="202" t="s">
        <v>410</v>
      </c>
      <c r="F286" s="254"/>
      <c r="G286" s="254"/>
      <c r="H286" s="254"/>
      <c r="I286" s="254"/>
      <c r="J286" s="254"/>
      <c r="K286" s="254"/>
      <c r="L286" s="254"/>
      <c r="M286" s="254"/>
      <c r="N286" s="254"/>
      <c r="O286" s="254"/>
      <c r="P286" s="254"/>
      <c r="Q286" s="254"/>
      <c r="R286" s="254"/>
      <c r="S286" s="254"/>
      <c r="T286" s="254"/>
      <c r="U286" s="254"/>
      <c r="V286" s="254"/>
      <c r="W286" s="254"/>
      <c r="X286" s="254"/>
      <c r="Y286" s="254"/>
      <c r="Z286" s="254"/>
      <c r="AA286" s="254"/>
      <c r="AB286" s="254"/>
      <c r="AC286" s="254"/>
      <c r="AD286" s="254"/>
      <c r="AE286" s="254"/>
      <c r="AF286" s="254"/>
      <c r="AG286" s="254"/>
      <c r="AH286" s="254"/>
      <c r="AI286" s="254"/>
      <c r="AJ286" s="254"/>
      <c r="AK286" s="254"/>
      <c r="AL286" s="254"/>
      <c r="AM286" s="254"/>
      <c r="AN286" s="254"/>
      <c r="AO286" s="254"/>
    </row>
    <row r="287" spans="1:43" s="21" customFormat="1" ht="15" customHeight="1" x14ac:dyDescent="0.25">
      <c r="A287" s="539"/>
      <c r="B287" s="525"/>
      <c r="C287" s="198" t="s">
        <v>256</v>
      </c>
      <c r="D287" s="198"/>
      <c r="E287" s="199" t="s">
        <v>411</v>
      </c>
      <c r="F287" s="200">
        <f>+VLOOKUP($E287,[2]Final_nrj!$1:$1048576,F$2,FALSE)</f>
        <v>47.362739759999997</v>
      </c>
      <c r="G287" s="200">
        <f>+VLOOKUP($E287,[2]Final_nrj!$1:$1048576,G$2,FALSE)</f>
        <v>47.490493460000003</v>
      </c>
      <c r="H287" s="200">
        <f>+VLOOKUP($E287,[2]Final_nrj!$1:$1048576,H$2,FALSE)</f>
        <v>47.53365522</v>
      </c>
      <c r="I287" s="200">
        <f>+VLOOKUP($E287,[2]Final_nrj!$1:$1048576,I$2,FALSE)</f>
        <v>47.608170719999997</v>
      </c>
      <c r="J287" s="200">
        <f>+VLOOKUP($E287,[2]Final_nrj!$1:$1048576,J$2,FALSE)</f>
        <v>47.736646620000002</v>
      </c>
      <c r="K287" s="200">
        <f>+VLOOKUP($E287,[2]Final_nrj!$1:$1048576,K$2,FALSE)</f>
        <v>47.907368759999997</v>
      </c>
      <c r="L287" s="200">
        <f>+VLOOKUP($E287,[2]Final_nrj!$1:$1048576,L$2,FALSE)</f>
        <v>48.109003479999998</v>
      </c>
      <c r="M287" s="200">
        <f>+VLOOKUP($E287,[2]Final_nrj!$1:$1048576,M$2,FALSE)</f>
        <v>48.338050969999998</v>
      </c>
      <c r="N287" s="200">
        <f>+VLOOKUP($E287,[2]Final_nrj!$1:$1048576,N$2,FALSE)</f>
        <v>48.589459720000001</v>
      </c>
      <c r="O287" s="200">
        <f>+VLOOKUP($E287,[2]Final_nrj!$1:$1048576,O$2,FALSE)</f>
        <v>48.856643579999997</v>
      </c>
      <c r="P287" s="200">
        <f>+VLOOKUP($E287,[2]Final_nrj!$1:$1048576,P$2,FALSE)</f>
        <v>49.132021330000001</v>
      </c>
      <c r="Q287" s="200">
        <f>+VLOOKUP($E287,[2]Final_nrj!$1:$1048576,Q$2,FALSE)</f>
        <v>49.407417700000003</v>
      </c>
      <c r="R287" s="200">
        <f>+VLOOKUP($E287,[2]Final_nrj!$1:$1048576,R$2,FALSE)</f>
        <v>49.674360290000003</v>
      </c>
      <c r="S287" s="200">
        <f>+VLOOKUP($E287,[2]Final_nrj!$1:$1048576,S$2,FALSE)</f>
        <v>49.924338839999997</v>
      </c>
      <c r="T287" s="200">
        <f>+VLOOKUP($E287,[2]Final_nrj!$1:$1048576,T$2,FALSE)</f>
        <v>50.149054200000002</v>
      </c>
      <c r="U287" s="200">
        <f>+VLOOKUP($E287,[2]Final_nrj!$1:$1048576,U$2,FALSE)</f>
        <v>50.340653080000003</v>
      </c>
      <c r="V287" s="200">
        <f>+VLOOKUP($E287,[2]Final_nrj!$1:$1048576,V$2,FALSE)</f>
        <v>50.498822160000003</v>
      </c>
      <c r="W287" s="200">
        <f>+VLOOKUP($E287,[2]Final_nrj!$1:$1048576,W$2,FALSE)</f>
        <v>50.630619869999997</v>
      </c>
      <c r="X287" s="200">
        <f>+VLOOKUP($E287,[2]Final_nrj!$1:$1048576,X$2,FALSE)</f>
        <v>50.74207766</v>
      </c>
      <c r="Y287" s="200">
        <f>+VLOOKUP($E287,[2]Final_nrj!$1:$1048576,Y$2,FALSE)</f>
        <v>50.83740306</v>
      </c>
      <c r="Z287" s="200">
        <f>+VLOOKUP($E287,[2]Final_nrj!$1:$1048576,Z$2,FALSE)</f>
        <v>50.919246020000003</v>
      </c>
      <c r="AA287" s="200">
        <f>+VLOOKUP($E287,[2]Final_nrj!$1:$1048576,AA$2,FALSE)</f>
        <v>50.989081079999998</v>
      </c>
      <c r="AB287" s="200">
        <f>+VLOOKUP($E287,[2]Final_nrj!$1:$1048576,AB$2,FALSE)</f>
        <v>51.047522119999996</v>
      </c>
      <c r="AC287" s="200">
        <f>+VLOOKUP($E287,[2]Final_nrj!$1:$1048576,AC$2,FALSE)</f>
        <v>51.094551950000003</v>
      </c>
      <c r="AD287" s="200">
        <f>+VLOOKUP($E287,[2]Final_nrj!$1:$1048576,AD$2,FALSE)</f>
        <v>51.129684040000001</v>
      </c>
      <c r="AE287" s="200">
        <f>+VLOOKUP($E287,[2]Final_nrj!$1:$1048576,AE$2,FALSE)</f>
        <v>51.15207745</v>
      </c>
      <c r="AF287" s="200">
        <f>+VLOOKUP($E287,[2]Final_nrj!$1:$1048576,AF$2,FALSE)</f>
        <v>51.160620870000002</v>
      </c>
      <c r="AG287" s="200">
        <f>+VLOOKUP($E287,[2]Final_nrj!$1:$1048576,AG$2,FALSE)</f>
        <v>51.153997869999998</v>
      </c>
      <c r="AH287" s="200">
        <f>+VLOOKUP($E287,[2]Final_nrj!$1:$1048576,AH$2,FALSE)</f>
        <v>51.130741270000001</v>
      </c>
      <c r="AI287" s="200">
        <f>+VLOOKUP($E287,[2]Final_nrj!$1:$1048576,AI$2,FALSE)</f>
        <v>51.089282189999999</v>
      </c>
      <c r="AJ287" s="200">
        <f>+VLOOKUP($E287,[2]Final_nrj!$1:$1048576,AJ$2,FALSE)</f>
        <v>51.027997640000002</v>
      </c>
      <c r="AK287" s="200">
        <f>+VLOOKUP($E287,[2]Final_nrj!$1:$1048576,AK$2,FALSE)</f>
        <v>50.945258639999999</v>
      </c>
      <c r="AL287" s="200">
        <f>+VLOOKUP($E287,[2]Final_nrj!$1:$1048576,AL$2,FALSE)</f>
        <v>50.839480610000003</v>
      </c>
      <c r="AM287" s="200">
        <f>+VLOOKUP($E287,[2]Final_nrj!$1:$1048576,AM$2,FALSE)</f>
        <v>50.709176149999998</v>
      </c>
      <c r="AN287" s="200">
        <f>+VLOOKUP($E287,[2]Final_nrj!$1:$1048576,AN$2,FALSE)</f>
        <v>50.553010479999998</v>
      </c>
      <c r="AO287" s="200">
        <f>+VLOOKUP($E287,[2]Final_nrj!$1:$1048576,AO$2,FALSE)</f>
        <v>50.369858409999999</v>
      </c>
    </row>
    <row r="288" spans="1:43" ht="15" customHeight="1" x14ac:dyDescent="0.25">
      <c r="A288" s="539"/>
      <c r="B288" s="525"/>
      <c r="C288" s="201"/>
      <c r="D288" s="201" t="s">
        <v>257</v>
      </c>
      <c r="E288" s="202" t="s">
        <v>412</v>
      </c>
      <c r="F288" s="203" t="e">
        <f>+VLOOKUP($E288,[2]Final_nrj!$1:$1048576,F$2,FALSE)</f>
        <v>#N/A</v>
      </c>
      <c r="G288" s="203" t="e">
        <f>+VLOOKUP($E288,[2]Final_nrj!$1:$1048576,G$2,FALSE)</f>
        <v>#N/A</v>
      </c>
      <c r="H288" s="203" t="e">
        <f>+VLOOKUP($E288,[2]Final_nrj!$1:$1048576,H$2,FALSE)</f>
        <v>#N/A</v>
      </c>
      <c r="I288" s="203" t="e">
        <f>+VLOOKUP($E288,[2]Final_nrj!$1:$1048576,I$2,FALSE)</f>
        <v>#N/A</v>
      </c>
      <c r="J288" s="203" t="e">
        <f>+VLOOKUP($E288,[2]Final_nrj!$1:$1048576,J$2,FALSE)</f>
        <v>#N/A</v>
      </c>
      <c r="K288" s="203" t="e">
        <f>+VLOOKUP($E288,[2]Final_nrj!$1:$1048576,K$2,FALSE)</f>
        <v>#N/A</v>
      </c>
      <c r="L288" s="203" t="e">
        <f>+VLOOKUP($E288,[2]Final_nrj!$1:$1048576,L$2,FALSE)</f>
        <v>#N/A</v>
      </c>
      <c r="M288" s="203" t="e">
        <f>+VLOOKUP($E288,[2]Final_nrj!$1:$1048576,M$2,FALSE)</f>
        <v>#N/A</v>
      </c>
      <c r="N288" s="203" t="e">
        <f>+VLOOKUP($E288,[2]Final_nrj!$1:$1048576,N$2,FALSE)</f>
        <v>#N/A</v>
      </c>
      <c r="O288" s="203" t="e">
        <f>+VLOOKUP($E288,[2]Final_nrj!$1:$1048576,O$2,FALSE)</f>
        <v>#N/A</v>
      </c>
      <c r="P288" s="203" t="e">
        <f>+VLOOKUP($E288,[2]Final_nrj!$1:$1048576,P$2,FALSE)</f>
        <v>#N/A</v>
      </c>
      <c r="Q288" s="203" t="e">
        <f>+VLOOKUP($E288,[2]Final_nrj!$1:$1048576,Q$2,FALSE)</f>
        <v>#N/A</v>
      </c>
      <c r="R288" s="203" t="e">
        <f>+VLOOKUP($E288,[2]Final_nrj!$1:$1048576,R$2,FALSE)</f>
        <v>#N/A</v>
      </c>
      <c r="S288" s="203" t="e">
        <f>+VLOOKUP($E288,[2]Final_nrj!$1:$1048576,S$2,FALSE)</f>
        <v>#N/A</v>
      </c>
      <c r="T288" s="203" t="e">
        <f>+VLOOKUP($E288,[2]Final_nrj!$1:$1048576,T$2,FALSE)</f>
        <v>#N/A</v>
      </c>
      <c r="U288" s="203" t="e">
        <f>+VLOOKUP($E288,[2]Final_nrj!$1:$1048576,U$2,FALSE)</f>
        <v>#N/A</v>
      </c>
      <c r="V288" s="203" t="e">
        <f>+VLOOKUP($E288,[2]Final_nrj!$1:$1048576,V$2,FALSE)</f>
        <v>#N/A</v>
      </c>
      <c r="W288" s="203" t="e">
        <f>+VLOOKUP($E288,[2]Final_nrj!$1:$1048576,W$2,FALSE)</f>
        <v>#N/A</v>
      </c>
      <c r="X288" s="203" t="e">
        <f>+VLOOKUP($E288,[2]Final_nrj!$1:$1048576,X$2,FALSE)</f>
        <v>#N/A</v>
      </c>
      <c r="Y288" s="203" t="e">
        <f>+VLOOKUP($E288,[2]Final_nrj!$1:$1048576,Y$2,FALSE)</f>
        <v>#N/A</v>
      </c>
      <c r="Z288" s="203" t="e">
        <f>+VLOOKUP($E288,[2]Final_nrj!$1:$1048576,Z$2,FALSE)</f>
        <v>#N/A</v>
      </c>
      <c r="AA288" s="203" t="e">
        <f>+VLOOKUP($E288,[2]Final_nrj!$1:$1048576,AA$2,FALSE)</f>
        <v>#N/A</v>
      </c>
      <c r="AB288" s="203" t="e">
        <f>+VLOOKUP($E288,[2]Final_nrj!$1:$1048576,AB$2,FALSE)</f>
        <v>#N/A</v>
      </c>
      <c r="AC288" s="203" t="e">
        <f>+VLOOKUP($E288,[2]Final_nrj!$1:$1048576,AC$2,FALSE)</f>
        <v>#N/A</v>
      </c>
      <c r="AD288" s="203" t="e">
        <f>+VLOOKUP($E288,[2]Final_nrj!$1:$1048576,AD$2,FALSE)</f>
        <v>#N/A</v>
      </c>
      <c r="AE288" s="203" t="e">
        <f>+VLOOKUP($E288,[2]Final_nrj!$1:$1048576,AE$2,FALSE)</f>
        <v>#N/A</v>
      </c>
      <c r="AF288" s="203" t="e">
        <f>+VLOOKUP($E288,[2]Final_nrj!$1:$1048576,AF$2,FALSE)</f>
        <v>#N/A</v>
      </c>
      <c r="AG288" s="203" t="e">
        <f>+VLOOKUP($E288,[2]Final_nrj!$1:$1048576,AG$2,FALSE)</f>
        <v>#N/A</v>
      </c>
      <c r="AH288" s="203" t="e">
        <f>+VLOOKUP($E288,[2]Final_nrj!$1:$1048576,AH$2,FALSE)</f>
        <v>#N/A</v>
      </c>
      <c r="AI288" s="203" t="e">
        <f>+VLOOKUP($E288,[2]Final_nrj!$1:$1048576,AI$2,FALSE)</f>
        <v>#N/A</v>
      </c>
      <c r="AJ288" s="203" t="e">
        <f>+VLOOKUP($E288,[2]Final_nrj!$1:$1048576,AJ$2,FALSE)</f>
        <v>#N/A</v>
      </c>
      <c r="AK288" s="203" t="e">
        <f>+VLOOKUP($E288,[2]Final_nrj!$1:$1048576,AK$2,FALSE)</f>
        <v>#N/A</v>
      </c>
      <c r="AL288" s="203" t="e">
        <f>+VLOOKUP($E288,[2]Final_nrj!$1:$1048576,AL$2,FALSE)</f>
        <v>#N/A</v>
      </c>
      <c r="AM288" s="203" t="e">
        <f>+VLOOKUP($E288,[2]Final_nrj!$1:$1048576,AM$2,FALSE)</f>
        <v>#N/A</v>
      </c>
      <c r="AN288" s="203" t="e">
        <f>+VLOOKUP($E288,[2]Final_nrj!$1:$1048576,AN$2,FALSE)</f>
        <v>#N/A</v>
      </c>
      <c r="AO288" s="203" t="e">
        <f>+VLOOKUP($E288,[2]Final_nrj!$1:$1048576,AO$2,FALSE)</f>
        <v>#N/A</v>
      </c>
    </row>
    <row r="289" spans="1:41" ht="15" customHeight="1" x14ac:dyDescent="0.25">
      <c r="A289" s="539"/>
      <c r="B289" s="525"/>
      <c r="C289" s="201"/>
      <c r="D289" s="201" t="s">
        <v>259</v>
      </c>
      <c r="E289" s="202" t="s">
        <v>413</v>
      </c>
      <c r="F289" s="203" t="e">
        <f>+VLOOKUP($E289,[2]Final_nrj!$1:$1048576,F$2,FALSE)</f>
        <v>#N/A</v>
      </c>
      <c r="G289" s="203" t="e">
        <f>+VLOOKUP($E289,[2]Final_nrj!$1:$1048576,G$2,FALSE)</f>
        <v>#N/A</v>
      </c>
      <c r="H289" s="203" t="e">
        <f>+VLOOKUP($E289,[2]Final_nrj!$1:$1048576,H$2,FALSE)</f>
        <v>#N/A</v>
      </c>
      <c r="I289" s="203" t="e">
        <f>+VLOOKUP($E289,[2]Final_nrj!$1:$1048576,I$2,FALSE)</f>
        <v>#N/A</v>
      </c>
      <c r="J289" s="203" t="e">
        <f>+VLOOKUP($E289,[2]Final_nrj!$1:$1048576,J$2,FALSE)</f>
        <v>#N/A</v>
      </c>
      <c r="K289" s="203" t="e">
        <f>+VLOOKUP($E289,[2]Final_nrj!$1:$1048576,K$2,FALSE)</f>
        <v>#N/A</v>
      </c>
      <c r="L289" s="203" t="e">
        <f>+VLOOKUP($E289,[2]Final_nrj!$1:$1048576,L$2,FALSE)</f>
        <v>#N/A</v>
      </c>
      <c r="M289" s="203" t="e">
        <f>+VLOOKUP($E289,[2]Final_nrj!$1:$1048576,M$2,FALSE)</f>
        <v>#N/A</v>
      </c>
      <c r="N289" s="203" t="e">
        <f>+VLOOKUP($E289,[2]Final_nrj!$1:$1048576,N$2,FALSE)</f>
        <v>#N/A</v>
      </c>
      <c r="O289" s="203" t="e">
        <f>+VLOOKUP($E289,[2]Final_nrj!$1:$1048576,O$2,FALSE)</f>
        <v>#N/A</v>
      </c>
      <c r="P289" s="203" t="e">
        <f>+VLOOKUP($E289,[2]Final_nrj!$1:$1048576,P$2,FALSE)</f>
        <v>#N/A</v>
      </c>
      <c r="Q289" s="203" t="e">
        <f>+VLOOKUP($E289,[2]Final_nrj!$1:$1048576,Q$2,FALSE)</f>
        <v>#N/A</v>
      </c>
      <c r="R289" s="203" t="e">
        <f>+VLOOKUP($E289,[2]Final_nrj!$1:$1048576,R$2,FALSE)</f>
        <v>#N/A</v>
      </c>
      <c r="S289" s="203" t="e">
        <f>+VLOOKUP($E289,[2]Final_nrj!$1:$1048576,S$2,FALSE)</f>
        <v>#N/A</v>
      </c>
      <c r="T289" s="203" t="e">
        <f>+VLOOKUP($E289,[2]Final_nrj!$1:$1048576,T$2,FALSE)</f>
        <v>#N/A</v>
      </c>
      <c r="U289" s="203" t="e">
        <f>+VLOOKUP($E289,[2]Final_nrj!$1:$1048576,U$2,FALSE)</f>
        <v>#N/A</v>
      </c>
      <c r="V289" s="203" t="e">
        <f>+VLOOKUP($E289,[2]Final_nrj!$1:$1048576,V$2,FALSE)</f>
        <v>#N/A</v>
      </c>
      <c r="W289" s="203" t="e">
        <f>+VLOOKUP($E289,[2]Final_nrj!$1:$1048576,W$2,FALSE)</f>
        <v>#N/A</v>
      </c>
      <c r="X289" s="203" t="e">
        <f>+VLOOKUP($E289,[2]Final_nrj!$1:$1048576,X$2,FALSE)</f>
        <v>#N/A</v>
      </c>
      <c r="Y289" s="203" t="e">
        <f>+VLOOKUP($E289,[2]Final_nrj!$1:$1048576,Y$2,FALSE)</f>
        <v>#N/A</v>
      </c>
      <c r="Z289" s="203" t="e">
        <f>+VLOOKUP($E289,[2]Final_nrj!$1:$1048576,Z$2,FALSE)</f>
        <v>#N/A</v>
      </c>
      <c r="AA289" s="203" t="e">
        <f>+VLOOKUP($E289,[2]Final_nrj!$1:$1048576,AA$2,FALSE)</f>
        <v>#N/A</v>
      </c>
      <c r="AB289" s="203" t="e">
        <f>+VLOOKUP($E289,[2]Final_nrj!$1:$1048576,AB$2,FALSE)</f>
        <v>#N/A</v>
      </c>
      <c r="AC289" s="203" t="e">
        <f>+VLOOKUP($E289,[2]Final_nrj!$1:$1048576,AC$2,FALSE)</f>
        <v>#N/A</v>
      </c>
      <c r="AD289" s="203" t="e">
        <f>+VLOOKUP($E289,[2]Final_nrj!$1:$1048576,AD$2,FALSE)</f>
        <v>#N/A</v>
      </c>
      <c r="AE289" s="203" t="e">
        <f>+VLOOKUP($E289,[2]Final_nrj!$1:$1048576,AE$2,FALSE)</f>
        <v>#N/A</v>
      </c>
      <c r="AF289" s="203" t="e">
        <f>+VLOOKUP($E289,[2]Final_nrj!$1:$1048576,AF$2,FALSE)</f>
        <v>#N/A</v>
      </c>
      <c r="AG289" s="203" t="e">
        <f>+VLOOKUP($E289,[2]Final_nrj!$1:$1048576,AG$2,FALSE)</f>
        <v>#N/A</v>
      </c>
      <c r="AH289" s="203" t="e">
        <f>+VLOOKUP($E289,[2]Final_nrj!$1:$1048576,AH$2,FALSE)</f>
        <v>#N/A</v>
      </c>
      <c r="AI289" s="203" t="e">
        <f>+VLOOKUP($E289,[2]Final_nrj!$1:$1048576,AI$2,FALSE)</f>
        <v>#N/A</v>
      </c>
      <c r="AJ289" s="203" t="e">
        <f>+VLOOKUP($E289,[2]Final_nrj!$1:$1048576,AJ$2,FALSE)</f>
        <v>#N/A</v>
      </c>
      <c r="AK289" s="203" t="e">
        <f>+VLOOKUP($E289,[2]Final_nrj!$1:$1048576,AK$2,FALSE)</f>
        <v>#N/A</v>
      </c>
      <c r="AL289" s="203" t="e">
        <f>+VLOOKUP($E289,[2]Final_nrj!$1:$1048576,AL$2,FALSE)</f>
        <v>#N/A</v>
      </c>
      <c r="AM289" s="203" t="e">
        <f>+VLOOKUP($E289,[2]Final_nrj!$1:$1048576,AM$2,FALSE)</f>
        <v>#N/A</v>
      </c>
      <c r="AN289" s="203" t="e">
        <f>+VLOOKUP($E289,[2]Final_nrj!$1:$1048576,AN$2,FALSE)</f>
        <v>#N/A</v>
      </c>
      <c r="AO289" s="203" t="e">
        <f>+VLOOKUP($E289,[2]Final_nrj!$1:$1048576,AO$2,FALSE)</f>
        <v>#N/A</v>
      </c>
    </row>
    <row r="290" spans="1:41" s="21" customFormat="1" ht="15" customHeight="1" x14ac:dyDescent="0.25">
      <c r="A290" s="539"/>
      <c r="B290" s="525"/>
      <c r="C290" s="198" t="s">
        <v>261</v>
      </c>
      <c r="D290" s="198"/>
      <c r="E290" s="199" t="s">
        <v>414</v>
      </c>
      <c r="F290" s="200">
        <f>+VLOOKUP($E290,[2]Final_nrj!$1:$1048576,F$2,FALSE)</f>
        <v>14.823808209999999</v>
      </c>
      <c r="G290" s="200">
        <f>+VLOOKUP($E290,[2]Final_nrj!$1:$1048576,G$2,FALSE)</f>
        <v>14.901818329999999</v>
      </c>
      <c r="H290" s="200">
        <f>+VLOOKUP($E290,[2]Final_nrj!$1:$1048576,H$2,FALSE)</f>
        <v>14.941413430000001</v>
      </c>
      <c r="I290" s="200">
        <f>+VLOOKUP($E290,[2]Final_nrj!$1:$1048576,I$2,FALSE)</f>
        <v>14.96712838</v>
      </c>
      <c r="J290" s="200">
        <f>+VLOOKUP($E290,[2]Final_nrj!$1:$1048576,J$2,FALSE)</f>
        <v>14.98798629</v>
      </c>
      <c r="K290" s="200">
        <f>+VLOOKUP($E290,[2]Final_nrj!$1:$1048576,K$2,FALSE)</f>
        <v>15.0055937</v>
      </c>
      <c r="L290" s="200">
        <f>+VLOOKUP($E290,[2]Final_nrj!$1:$1048576,L$2,FALSE)</f>
        <v>15.022212270000001</v>
      </c>
      <c r="M290" s="200">
        <f>+VLOOKUP($E290,[2]Final_nrj!$1:$1048576,M$2,FALSE)</f>
        <v>15.04143189</v>
      </c>
      <c r="N290" s="200">
        <f>+VLOOKUP($E290,[2]Final_nrj!$1:$1048576,N$2,FALSE)</f>
        <v>15.06416057</v>
      </c>
      <c r="O290" s="200">
        <f>+VLOOKUP($E290,[2]Final_nrj!$1:$1048576,O$2,FALSE)</f>
        <v>15.089655929999999</v>
      </c>
      <c r="P290" s="200">
        <f>+VLOOKUP($E290,[2]Final_nrj!$1:$1048576,P$2,FALSE)</f>
        <v>15.116251589999999</v>
      </c>
      <c r="Q290" s="200">
        <f>+VLOOKUP($E290,[2]Final_nrj!$1:$1048576,Q$2,FALSE)</f>
        <v>15.141789060000001</v>
      </c>
      <c r="R290" s="200">
        <f>+VLOOKUP($E290,[2]Final_nrj!$1:$1048576,R$2,FALSE)</f>
        <v>15.163874740000001</v>
      </c>
      <c r="S290" s="200">
        <f>+VLOOKUP($E290,[2]Final_nrj!$1:$1048576,S$2,FALSE)</f>
        <v>15.18004592</v>
      </c>
      <c r="T290" s="200">
        <f>+VLOOKUP($E290,[2]Final_nrj!$1:$1048576,T$2,FALSE)</f>
        <v>15.187893150000001</v>
      </c>
      <c r="U290" s="200">
        <f>+VLOOKUP($E290,[2]Final_nrj!$1:$1048576,U$2,FALSE)</f>
        <v>15.18516256</v>
      </c>
      <c r="V290" s="200">
        <f>+VLOOKUP($E290,[2]Final_nrj!$1:$1048576,V$2,FALSE)</f>
        <v>15.17272668</v>
      </c>
      <c r="W290" s="200">
        <f>+VLOOKUP($E290,[2]Final_nrj!$1:$1048576,W$2,FALSE)</f>
        <v>15.15402815</v>
      </c>
      <c r="X290" s="200">
        <f>+VLOOKUP($E290,[2]Final_nrj!$1:$1048576,X$2,FALSE)</f>
        <v>15.131453219999999</v>
      </c>
      <c r="Y290" s="200">
        <f>+VLOOKUP($E290,[2]Final_nrj!$1:$1048576,Y$2,FALSE)</f>
        <v>15.106592729999999</v>
      </c>
      <c r="Z290" s="200">
        <f>+VLOOKUP($E290,[2]Final_nrj!$1:$1048576,Z$2,FALSE)</f>
        <v>15.080522609999999</v>
      </c>
      <c r="AA290" s="200">
        <f>+VLOOKUP($E290,[2]Final_nrj!$1:$1048576,AA$2,FALSE)</f>
        <v>15.053992620000001</v>
      </c>
      <c r="AB290" s="200">
        <f>+VLOOKUP($E290,[2]Final_nrj!$1:$1048576,AB$2,FALSE)</f>
        <v>15.027542820000001</v>
      </c>
      <c r="AC290" s="200">
        <f>+VLOOKUP($E290,[2]Final_nrj!$1:$1048576,AC$2,FALSE)</f>
        <v>15.00157456</v>
      </c>
      <c r="AD290" s="200">
        <f>+VLOOKUP($E290,[2]Final_nrj!$1:$1048576,AD$2,FALSE)</f>
        <v>14.9763942</v>
      </c>
      <c r="AE290" s="200">
        <f>+VLOOKUP($E290,[2]Final_nrj!$1:$1048576,AE$2,FALSE)</f>
        <v>14.952240939999999</v>
      </c>
      <c r="AF290" s="200">
        <f>+VLOOKUP($E290,[2]Final_nrj!$1:$1048576,AF$2,FALSE)</f>
        <v>14.929305299999999</v>
      </c>
      <c r="AG290" s="200">
        <f>+VLOOKUP($E290,[2]Final_nrj!$1:$1048576,AG$2,FALSE)</f>
        <v>14.90774178</v>
      </c>
      <c r="AH290" s="200">
        <f>+VLOOKUP($E290,[2]Final_nrj!$1:$1048576,AH$2,FALSE)</f>
        <v>14.887678149999999</v>
      </c>
      <c r="AI290" s="200">
        <f>+VLOOKUP($E290,[2]Final_nrj!$1:$1048576,AI$2,FALSE)</f>
        <v>14.86922219</v>
      </c>
      <c r="AJ290" s="200">
        <f>+VLOOKUP($E290,[2]Final_nrj!$1:$1048576,AJ$2,FALSE)</f>
        <v>14.852467020000001</v>
      </c>
      <c r="AK290" s="200">
        <f>+VLOOKUP($E290,[2]Final_nrj!$1:$1048576,AK$2,FALSE)</f>
        <v>14.83749502</v>
      </c>
      <c r="AL290" s="200">
        <f>+VLOOKUP($E290,[2]Final_nrj!$1:$1048576,AL$2,FALSE)</f>
        <v>14.82438097</v>
      </c>
      <c r="AM290" s="200">
        <f>+VLOOKUP($E290,[2]Final_nrj!$1:$1048576,AM$2,FALSE)</f>
        <v>14.813194409999999</v>
      </c>
      <c r="AN290" s="200">
        <f>+VLOOKUP($E290,[2]Final_nrj!$1:$1048576,AN$2,FALSE)</f>
        <v>14.80400131</v>
      </c>
      <c r="AO290" s="200">
        <f>+VLOOKUP($E290,[2]Final_nrj!$1:$1048576,AO$2,FALSE)</f>
        <v>14.79686534</v>
      </c>
    </row>
    <row r="291" spans="1:41" ht="15" customHeight="1" x14ac:dyDescent="0.25">
      <c r="A291" s="539"/>
      <c r="B291" s="525"/>
      <c r="C291" s="201"/>
      <c r="D291" s="201" t="s">
        <v>257</v>
      </c>
      <c r="E291" s="202" t="s">
        <v>415</v>
      </c>
      <c r="F291" s="203"/>
      <c r="G291" s="203"/>
      <c r="H291" s="203"/>
      <c r="I291" s="203"/>
      <c r="J291" s="203"/>
      <c r="K291" s="203"/>
      <c r="L291" s="203"/>
      <c r="M291" s="203"/>
      <c r="N291" s="203"/>
      <c r="O291" s="203"/>
      <c r="P291" s="203"/>
      <c r="Q291" s="203"/>
      <c r="R291" s="203"/>
      <c r="S291" s="203"/>
      <c r="T291" s="203"/>
      <c r="U291" s="203"/>
      <c r="V291" s="203"/>
      <c r="W291" s="203"/>
      <c r="X291" s="203"/>
      <c r="Y291" s="203"/>
      <c r="Z291" s="203"/>
      <c r="AA291" s="203"/>
      <c r="AB291" s="203"/>
      <c r="AC291" s="203"/>
      <c r="AD291" s="203"/>
      <c r="AE291" s="203"/>
      <c r="AF291" s="203"/>
      <c r="AG291" s="203"/>
      <c r="AH291" s="203"/>
      <c r="AI291" s="203"/>
      <c r="AJ291" s="203"/>
      <c r="AK291" s="203"/>
      <c r="AL291" s="203"/>
      <c r="AM291" s="203"/>
      <c r="AN291" s="203"/>
      <c r="AO291" s="203"/>
    </row>
    <row r="292" spans="1:41" s="21" customFormat="1" ht="15" customHeight="1" x14ac:dyDescent="0.25">
      <c r="A292" s="539"/>
      <c r="B292" s="525"/>
      <c r="C292" s="198" t="s">
        <v>263</v>
      </c>
      <c r="D292" s="198"/>
      <c r="E292" s="199" t="s">
        <v>416</v>
      </c>
      <c r="F292" s="200">
        <f>+VLOOKUP($E292,[2]Final_nrj!$1:$1048576,F$2,FALSE)</f>
        <v>34.426718839999999</v>
      </c>
      <c r="G292" s="200">
        <f>+VLOOKUP($E292,[2]Final_nrj!$1:$1048576,G$2,FALSE)</f>
        <v>34.624999670000001</v>
      </c>
      <c r="H292" s="200">
        <f>+VLOOKUP($E292,[2]Final_nrj!$1:$1048576,H$2,FALSE)</f>
        <v>34.740706320000001</v>
      </c>
      <c r="I292" s="200">
        <f>+VLOOKUP($E292,[2]Final_nrj!$1:$1048576,I$2,FALSE)</f>
        <v>34.81831863</v>
      </c>
      <c r="J292" s="200">
        <f>+VLOOKUP($E292,[2]Final_nrj!$1:$1048576,J$2,FALSE)</f>
        <v>34.867897239999998</v>
      </c>
      <c r="K292" s="200">
        <f>+VLOOKUP($E292,[2]Final_nrj!$1:$1048576,K$2,FALSE)</f>
        <v>34.884140889999998</v>
      </c>
      <c r="L292" s="200">
        <f>+VLOOKUP($E292,[2]Final_nrj!$1:$1048576,L$2,FALSE)</f>
        <v>34.883345630000001</v>
      </c>
      <c r="M292" s="200">
        <f>+VLOOKUP($E292,[2]Final_nrj!$1:$1048576,M$2,FALSE)</f>
        <v>34.891952570000001</v>
      </c>
      <c r="N292" s="200">
        <f>+VLOOKUP($E292,[2]Final_nrj!$1:$1048576,N$2,FALSE)</f>
        <v>34.914966589999999</v>
      </c>
      <c r="O292" s="200">
        <f>+VLOOKUP($E292,[2]Final_nrj!$1:$1048576,O$2,FALSE)</f>
        <v>34.947410660000003</v>
      </c>
      <c r="P292" s="200">
        <f>+VLOOKUP($E292,[2]Final_nrj!$1:$1048576,P$2,FALSE)</f>
        <v>34.980068709999998</v>
      </c>
      <c r="Q292" s="200">
        <f>+VLOOKUP($E292,[2]Final_nrj!$1:$1048576,Q$2,FALSE)</f>
        <v>35.002329260000003</v>
      </c>
      <c r="R292" s="200">
        <f>+VLOOKUP($E292,[2]Final_nrj!$1:$1048576,R$2,FALSE)</f>
        <v>35.00370229</v>
      </c>
      <c r="S292" s="200">
        <f>+VLOOKUP($E292,[2]Final_nrj!$1:$1048576,S$2,FALSE)</f>
        <v>34.974745249999998</v>
      </c>
      <c r="T292" s="200">
        <f>+VLOOKUP($E292,[2]Final_nrj!$1:$1048576,T$2,FALSE)</f>
        <v>34.907694650000003</v>
      </c>
      <c r="U292" s="200">
        <f>+VLOOKUP($E292,[2]Final_nrj!$1:$1048576,U$2,FALSE)</f>
        <v>34.796889499999999</v>
      </c>
      <c r="V292" s="200">
        <f>+VLOOKUP($E292,[2]Final_nrj!$1:$1048576,V$2,FALSE)</f>
        <v>34.653289469999997</v>
      </c>
      <c r="W292" s="200">
        <f>+VLOOKUP($E292,[2]Final_nrj!$1:$1048576,W$2,FALSE)</f>
        <v>34.497038080000003</v>
      </c>
      <c r="X292" s="200">
        <f>+VLOOKUP($E292,[2]Final_nrj!$1:$1048576,X$2,FALSE)</f>
        <v>34.338888570000002</v>
      </c>
      <c r="Y292" s="200">
        <f>+VLOOKUP($E292,[2]Final_nrj!$1:$1048576,Y$2,FALSE)</f>
        <v>34.184558440000004</v>
      </c>
      <c r="Z292" s="200">
        <f>+VLOOKUP($E292,[2]Final_nrj!$1:$1048576,Z$2,FALSE)</f>
        <v>34.037132020000001</v>
      </c>
      <c r="AA292" s="200">
        <f>+VLOOKUP($E292,[2]Final_nrj!$1:$1048576,AA$2,FALSE)</f>
        <v>33.89829392</v>
      </c>
      <c r="AB292" s="200">
        <f>+VLOOKUP($E292,[2]Final_nrj!$1:$1048576,AB$2,FALSE)</f>
        <v>33.768955839999997</v>
      </c>
      <c r="AC292" s="200">
        <f>+VLOOKUP($E292,[2]Final_nrj!$1:$1048576,AC$2,FALSE)</f>
        <v>33.64958086</v>
      </c>
      <c r="AD292" s="200">
        <f>+VLOOKUP($E292,[2]Final_nrj!$1:$1048576,AD$2,FALSE)</f>
        <v>33.540358529999999</v>
      </c>
      <c r="AE292" s="200">
        <f>+VLOOKUP($E292,[2]Final_nrj!$1:$1048576,AE$2,FALSE)</f>
        <v>33.441305309999997</v>
      </c>
      <c r="AF292" s="200">
        <f>+VLOOKUP($E292,[2]Final_nrj!$1:$1048576,AF$2,FALSE)</f>
        <v>33.352326650000002</v>
      </c>
      <c r="AG292" s="200">
        <f>+VLOOKUP($E292,[2]Final_nrj!$1:$1048576,AG$2,FALSE)</f>
        <v>33.273257839999999</v>
      </c>
      <c r="AH292" s="200">
        <f>+VLOOKUP($E292,[2]Final_nrj!$1:$1048576,AH$2,FALSE)</f>
        <v>33.203892359999998</v>
      </c>
      <c r="AI292" s="200">
        <f>+VLOOKUP($E292,[2]Final_nrj!$1:$1048576,AI$2,FALSE)</f>
        <v>33.144002110000002</v>
      </c>
      <c r="AJ292" s="200">
        <f>+VLOOKUP($E292,[2]Final_nrj!$1:$1048576,AJ$2,FALSE)</f>
        <v>33.093352039999999</v>
      </c>
      <c r="AK292" s="200">
        <f>+VLOOKUP($E292,[2]Final_nrj!$1:$1048576,AK$2,FALSE)</f>
        <v>33.051710569999997</v>
      </c>
      <c r="AL292" s="200">
        <f>+VLOOKUP($E292,[2]Final_nrj!$1:$1048576,AL$2,FALSE)</f>
        <v>33.018856880000001</v>
      </c>
      <c r="AM292" s="200">
        <f>+VLOOKUP($E292,[2]Final_nrj!$1:$1048576,AM$2,FALSE)</f>
        <v>32.994585739999998</v>
      </c>
      <c r="AN292" s="200">
        <f>+VLOOKUP($E292,[2]Final_nrj!$1:$1048576,AN$2,FALSE)</f>
        <v>32.978710419999999</v>
      </c>
      <c r="AO292" s="200">
        <f>+VLOOKUP($E292,[2]Final_nrj!$1:$1048576,AO$2,FALSE)</f>
        <v>32.971064239999997</v>
      </c>
    </row>
    <row r="293" spans="1:41" ht="15" customHeight="1" x14ac:dyDescent="0.25">
      <c r="A293" s="539"/>
      <c r="B293" s="525"/>
      <c r="C293" s="198"/>
      <c r="D293" s="201" t="s">
        <v>264</v>
      </c>
      <c r="E293" s="202" t="s">
        <v>417</v>
      </c>
      <c r="F293" s="203" t="e">
        <f>+VLOOKUP($E293,[2]Final_nrj!$1:$1048576,F$2,FALSE)</f>
        <v>#N/A</v>
      </c>
      <c r="G293" s="203" t="e">
        <f>+VLOOKUP($E293,[2]Final_nrj!$1:$1048576,G$2,FALSE)</f>
        <v>#N/A</v>
      </c>
      <c r="H293" s="203" t="e">
        <f>+VLOOKUP($E293,[2]Final_nrj!$1:$1048576,H$2,FALSE)</f>
        <v>#N/A</v>
      </c>
      <c r="I293" s="203" t="e">
        <f>+VLOOKUP($E293,[2]Final_nrj!$1:$1048576,I$2,FALSE)</f>
        <v>#N/A</v>
      </c>
      <c r="J293" s="203" t="e">
        <f>+VLOOKUP($E293,[2]Final_nrj!$1:$1048576,J$2,FALSE)</f>
        <v>#N/A</v>
      </c>
      <c r="K293" s="203" t="e">
        <f>+VLOOKUP($E293,[2]Final_nrj!$1:$1048576,K$2,FALSE)</f>
        <v>#N/A</v>
      </c>
      <c r="L293" s="203" t="e">
        <f>+VLOOKUP($E293,[2]Final_nrj!$1:$1048576,L$2,FALSE)</f>
        <v>#N/A</v>
      </c>
      <c r="M293" s="203" t="e">
        <f>+VLOOKUP($E293,[2]Final_nrj!$1:$1048576,M$2,FALSE)</f>
        <v>#N/A</v>
      </c>
      <c r="N293" s="203" t="e">
        <f>+VLOOKUP($E293,[2]Final_nrj!$1:$1048576,N$2,FALSE)</f>
        <v>#N/A</v>
      </c>
      <c r="O293" s="203" t="e">
        <f>+VLOOKUP($E293,[2]Final_nrj!$1:$1048576,O$2,FALSE)</f>
        <v>#N/A</v>
      </c>
      <c r="P293" s="203" t="e">
        <f>+VLOOKUP($E293,[2]Final_nrj!$1:$1048576,P$2,FALSE)</f>
        <v>#N/A</v>
      </c>
      <c r="Q293" s="203" t="e">
        <f>+VLOOKUP($E293,[2]Final_nrj!$1:$1048576,Q$2,FALSE)</f>
        <v>#N/A</v>
      </c>
      <c r="R293" s="203" t="e">
        <f>+VLOOKUP($E293,[2]Final_nrj!$1:$1048576,R$2,FALSE)</f>
        <v>#N/A</v>
      </c>
      <c r="S293" s="203" t="e">
        <f>+VLOOKUP($E293,[2]Final_nrj!$1:$1048576,S$2,FALSE)</f>
        <v>#N/A</v>
      </c>
      <c r="T293" s="203" t="e">
        <f>+VLOOKUP($E293,[2]Final_nrj!$1:$1048576,T$2,FALSE)</f>
        <v>#N/A</v>
      </c>
      <c r="U293" s="203" t="e">
        <f>+VLOOKUP($E293,[2]Final_nrj!$1:$1048576,U$2,FALSE)</f>
        <v>#N/A</v>
      </c>
      <c r="V293" s="203" t="e">
        <f>+VLOOKUP($E293,[2]Final_nrj!$1:$1048576,V$2,FALSE)</f>
        <v>#N/A</v>
      </c>
      <c r="W293" s="203" t="e">
        <f>+VLOOKUP($E293,[2]Final_nrj!$1:$1048576,W$2,FALSE)</f>
        <v>#N/A</v>
      </c>
      <c r="X293" s="203" t="e">
        <f>+VLOOKUP($E293,[2]Final_nrj!$1:$1048576,X$2,FALSE)</f>
        <v>#N/A</v>
      </c>
      <c r="Y293" s="203" t="e">
        <f>+VLOOKUP($E293,[2]Final_nrj!$1:$1048576,Y$2,FALSE)</f>
        <v>#N/A</v>
      </c>
      <c r="Z293" s="203" t="e">
        <f>+VLOOKUP($E293,[2]Final_nrj!$1:$1048576,Z$2,FALSE)</f>
        <v>#N/A</v>
      </c>
      <c r="AA293" s="203" t="e">
        <f>+VLOOKUP($E293,[2]Final_nrj!$1:$1048576,AA$2,FALSE)</f>
        <v>#N/A</v>
      </c>
      <c r="AB293" s="203" t="e">
        <f>+VLOOKUP($E293,[2]Final_nrj!$1:$1048576,AB$2,FALSE)</f>
        <v>#N/A</v>
      </c>
      <c r="AC293" s="203" t="e">
        <f>+VLOOKUP($E293,[2]Final_nrj!$1:$1048576,AC$2,FALSE)</f>
        <v>#N/A</v>
      </c>
      <c r="AD293" s="203" t="e">
        <f>+VLOOKUP($E293,[2]Final_nrj!$1:$1048576,AD$2,FALSE)</f>
        <v>#N/A</v>
      </c>
      <c r="AE293" s="203" t="e">
        <f>+VLOOKUP($E293,[2]Final_nrj!$1:$1048576,AE$2,FALSE)</f>
        <v>#N/A</v>
      </c>
      <c r="AF293" s="203" t="e">
        <f>+VLOOKUP($E293,[2]Final_nrj!$1:$1048576,AF$2,FALSE)</f>
        <v>#N/A</v>
      </c>
      <c r="AG293" s="203" t="e">
        <f>+VLOOKUP($E293,[2]Final_nrj!$1:$1048576,AG$2,FALSE)</f>
        <v>#N/A</v>
      </c>
      <c r="AH293" s="203" t="e">
        <f>+VLOOKUP($E293,[2]Final_nrj!$1:$1048576,AH$2,FALSE)</f>
        <v>#N/A</v>
      </c>
      <c r="AI293" s="203" t="e">
        <f>+VLOOKUP($E293,[2]Final_nrj!$1:$1048576,AI$2,FALSE)</f>
        <v>#N/A</v>
      </c>
      <c r="AJ293" s="203" t="e">
        <f>+VLOOKUP($E293,[2]Final_nrj!$1:$1048576,AJ$2,FALSE)</f>
        <v>#N/A</v>
      </c>
      <c r="AK293" s="203" t="e">
        <f>+VLOOKUP($E293,[2]Final_nrj!$1:$1048576,AK$2,FALSE)</f>
        <v>#N/A</v>
      </c>
      <c r="AL293" s="203" t="e">
        <f>+VLOOKUP($E293,[2]Final_nrj!$1:$1048576,AL$2,FALSE)</f>
        <v>#N/A</v>
      </c>
      <c r="AM293" s="203" t="e">
        <f>+VLOOKUP($E293,[2]Final_nrj!$1:$1048576,AM$2,FALSE)</f>
        <v>#N/A</v>
      </c>
      <c r="AN293" s="203" t="e">
        <f>+VLOOKUP($E293,[2]Final_nrj!$1:$1048576,AN$2,FALSE)</f>
        <v>#N/A</v>
      </c>
      <c r="AO293" s="203" t="e">
        <f>+VLOOKUP($E293,[2]Final_nrj!$1:$1048576,AO$2,FALSE)</f>
        <v>#N/A</v>
      </c>
    </row>
    <row r="294" spans="1:41" ht="15" customHeight="1" x14ac:dyDescent="0.25">
      <c r="A294" s="539"/>
      <c r="B294" s="525"/>
      <c r="C294" s="198"/>
      <c r="D294" s="201" t="s">
        <v>264</v>
      </c>
      <c r="E294" s="202" t="s">
        <v>418</v>
      </c>
      <c r="F294" s="203" t="e">
        <f>+VLOOKUP($E294,[2]Final_nrj!$1:$1048576,F$2,FALSE)</f>
        <v>#N/A</v>
      </c>
      <c r="G294" s="203" t="e">
        <f>+VLOOKUP($E294,[2]Final_nrj!$1:$1048576,G$2,FALSE)</f>
        <v>#N/A</v>
      </c>
      <c r="H294" s="203" t="e">
        <f>+VLOOKUP($E294,[2]Final_nrj!$1:$1048576,H$2,FALSE)</f>
        <v>#N/A</v>
      </c>
      <c r="I294" s="203" t="e">
        <f>+VLOOKUP($E294,[2]Final_nrj!$1:$1048576,I$2,FALSE)</f>
        <v>#N/A</v>
      </c>
      <c r="J294" s="203" t="e">
        <f>+VLOOKUP($E294,[2]Final_nrj!$1:$1048576,J$2,FALSE)</f>
        <v>#N/A</v>
      </c>
      <c r="K294" s="203" t="e">
        <f>+VLOOKUP($E294,[2]Final_nrj!$1:$1048576,K$2,FALSE)</f>
        <v>#N/A</v>
      </c>
      <c r="L294" s="203" t="e">
        <f>+VLOOKUP($E294,[2]Final_nrj!$1:$1048576,L$2,FALSE)</f>
        <v>#N/A</v>
      </c>
      <c r="M294" s="203" t="e">
        <f>+VLOOKUP($E294,[2]Final_nrj!$1:$1048576,M$2,FALSE)</f>
        <v>#N/A</v>
      </c>
      <c r="N294" s="203" t="e">
        <f>+VLOOKUP($E294,[2]Final_nrj!$1:$1048576,N$2,FALSE)</f>
        <v>#N/A</v>
      </c>
      <c r="O294" s="203" t="e">
        <f>+VLOOKUP($E294,[2]Final_nrj!$1:$1048576,O$2,FALSE)</f>
        <v>#N/A</v>
      </c>
      <c r="P294" s="203" t="e">
        <f>+VLOOKUP($E294,[2]Final_nrj!$1:$1048576,P$2,FALSE)</f>
        <v>#N/A</v>
      </c>
      <c r="Q294" s="203" t="e">
        <f>+VLOOKUP($E294,[2]Final_nrj!$1:$1048576,Q$2,FALSE)</f>
        <v>#N/A</v>
      </c>
      <c r="R294" s="203" t="e">
        <f>+VLOOKUP($E294,[2]Final_nrj!$1:$1048576,R$2,FALSE)</f>
        <v>#N/A</v>
      </c>
      <c r="S294" s="203" t="e">
        <f>+VLOOKUP($E294,[2]Final_nrj!$1:$1048576,S$2,FALSE)</f>
        <v>#N/A</v>
      </c>
      <c r="T294" s="203" t="e">
        <f>+VLOOKUP($E294,[2]Final_nrj!$1:$1048576,T$2,FALSE)</f>
        <v>#N/A</v>
      </c>
      <c r="U294" s="203" t="e">
        <f>+VLOOKUP($E294,[2]Final_nrj!$1:$1048576,U$2,FALSE)</f>
        <v>#N/A</v>
      </c>
      <c r="V294" s="203" t="e">
        <f>+VLOOKUP($E294,[2]Final_nrj!$1:$1048576,V$2,FALSE)</f>
        <v>#N/A</v>
      </c>
      <c r="W294" s="203" t="e">
        <f>+VLOOKUP($E294,[2]Final_nrj!$1:$1048576,W$2,FALSE)</f>
        <v>#N/A</v>
      </c>
      <c r="X294" s="203" t="e">
        <f>+VLOOKUP($E294,[2]Final_nrj!$1:$1048576,X$2,FALSE)</f>
        <v>#N/A</v>
      </c>
      <c r="Y294" s="203" t="e">
        <f>+VLOOKUP($E294,[2]Final_nrj!$1:$1048576,Y$2,FALSE)</f>
        <v>#N/A</v>
      </c>
      <c r="Z294" s="203" t="e">
        <f>+VLOOKUP($E294,[2]Final_nrj!$1:$1048576,Z$2,FALSE)</f>
        <v>#N/A</v>
      </c>
      <c r="AA294" s="203" t="e">
        <f>+VLOOKUP($E294,[2]Final_nrj!$1:$1048576,AA$2,FALSE)</f>
        <v>#N/A</v>
      </c>
      <c r="AB294" s="203" t="e">
        <f>+VLOOKUP($E294,[2]Final_nrj!$1:$1048576,AB$2,FALSE)</f>
        <v>#N/A</v>
      </c>
      <c r="AC294" s="203" t="e">
        <f>+VLOOKUP($E294,[2]Final_nrj!$1:$1048576,AC$2,FALSE)</f>
        <v>#N/A</v>
      </c>
      <c r="AD294" s="203" t="e">
        <f>+VLOOKUP($E294,[2]Final_nrj!$1:$1048576,AD$2,FALSE)</f>
        <v>#N/A</v>
      </c>
      <c r="AE294" s="203" t="e">
        <f>+VLOOKUP($E294,[2]Final_nrj!$1:$1048576,AE$2,FALSE)</f>
        <v>#N/A</v>
      </c>
      <c r="AF294" s="203" t="e">
        <f>+VLOOKUP($E294,[2]Final_nrj!$1:$1048576,AF$2,FALSE)</f>
        <v>#N/A</v>
      </c>
      <c r="AG294" s="203" t="e">
        <f>+VLOOKUP($E294,[2]Final_nrj!$1:$1048576,AG$2,FALSE)</f>
        <v>#N/A</v>
      </c>
      <c r="AH294" s="203" t="e">
        <f>+VLOOKUP($E294,[2]Final_nrj!$1:$1048576,AH$2,FALSE)</f>
        <v>#N/A</v>
      </c>
      <c r="AI294" s="203" t="e">
        <f>+VLOOKUP($E294,[2]Final_nrj!$1:$1048576,AI$2,FALSE)</f>
        <v>#N/A</v>
      </c>
      <c r="AJ294" s="203" t="e">
        <f>+VLOOKUP($E294,[2]Final_nrj!$1:$1048576,AJ$2,FALSE)</f>
        <v>#N/A</v>
      </c>
      <c r="AK294" s="203" t="e">
        <f>+VLOOKUP($E294,[2]Final_nrj!$1:$1048576,AK$2,FALSE)</f>
        <v>#N/A</v>
      </c>
      <c r="AL294" s="203" t="e">
        <f>+VLOOKUP($E294,[2]Final_nrj!$1:$1048576,AL$2,FALSE)</f>
        <v>#N/A</v>
      </c>
      <c r="AM294" s="203" t="e">
        <f>+VLOOKUP($E294,[2]Final_nrj!$1:$1048576,AM$2,FALSE)</f>
        <v>#N/A</v>
      </c>
      <c r="AN294" s="203" t="e">
        <f>+VLOOKUP($E294,[2]Final_nrj!$1:$1048576,AN$2,FALSE)</f>
        <v>#N/A</v>
      </c>
      <c r="AO294" s="203" t="e">
        <f>+VLOOKUP($E294,[2]Final_nrj!$1:$1048576,AO$2,FALSE)</f>
        <v>#N/A</v>
      </c>
    </row>
    <row r="295" spans="1:41" ht="15" customHeight="1" x14ac:dyDescent="0.25">
      <c r="A295" s="539"/>
      <c r="B295" s="525"/>
      <c r="C295" s="198"/>
      <c r="D295" s="201" t="s">
        <v>264</v>
      </c>
      <c r="E295" s="202" t="s">
        <v>419</v>
      </c>
      <c r="F295" s="203" t="e">
        <f>+VLOOKUP($E295,[2]Final_nrj!$1:$1048576,F$2,FALSE)</f>
        <v>#N/A</v>
      </c>
      <c r="G295" s="203" t="e">
        <f>+VLOOKUP($E295,[2]Final_nrj!$1:$1048576,G$2,FALSE)</f>
        <v>#N/A</v>
      </c>
      <c r="H295" s="203" t="e">
        <f>+VLOOKUP($E295,[2]Final_nrj!$1:$1048576,H$2,FALSE)</f>
        <v>#N/A</v>
      </c>
      <c r="I295" s="203" t="e">
        <f>+VLOOKUP($E295,[2]Final_nrj!$1:$1048576,I$2,FALSE)</f>
        <v>#N/A</v>
      </c>
      <c r="J295" s="203" t="e">
        <f>+VLOOKUP($E295,[2]Final_nrj!$1:$1048576,J$2,FALSE)</f>
        <v>#N/A</v>
      </c>
      <c r="K295" s="203" t="e">
        <f>+VLOOKUP($E295,[2]Final_nrj!$1:$1048576,K$2,FALSE)</f>
        <v>#N/A</v>
      </c>
      <c r="L295" s="203" t="e">
        <f>+VLOOKUP($E295,[2]Final_nrj!$1:$1048576,L$2,FALSE)</f>
        <v>#N/A</v>
      </c>
      <c r="M295" s="203" t="e">
        <f>+VLOOKUP($E295,[2]Final_nrj!$1:$1048576,M$2,FALSE)</f>
        <v>#N/A</v>
      </c>
      <c r="N295" s="203" t="e">
        <f>+VLOOKUP($E295,[2]Final_nrj!$1:$1048576,N$2,FALSE)</f>
        <v>#N/A</v>
      </c>
      <c r="O295" s="203" t="e">
        <f>+VLOOKUP($E295,[2]Final_nrj!$1:$1048576,O$2,FALSE)</f>
        <v>#N/A</v>
      </c>
      <c r="P295" s="203" t="e">
        <f>+VLOOKUP($E295,[2]Final_nrj!$1:$1048576,P$2,FALSE)</f>
        <v>#N/A</v>
      </c>
      <c r="Q295" s="203" t="e">
        <f>+VLOOKUP($E295,[2]Final_nrj!$1:$1048576,Q$2,FALSE)</f>
        <v>#N/A</v>
      </c>
      <c r="R295" s="203" t="e">
        <f>+VLOOKUP($E295,[2]Final_nrj!$1:$1048576,R$2,FALSE)</f>
        <v>#N/A</v>
      </c>
      <c r="S295" s="203" t="e">
        <f>+VLOOKUP($E295,[2]Final_nrj!$1:$1048576,S$2,FALSE)</f>
        <v>#N/A</v>
      </c>
      <c r="T295" s="203" t="e">
        <f>+VLOOKUP($E295,[2]Final_nrj!$1:$1048576,T$2,FALSE)</f>
        <v>#N/A</v>
      </c>
      <c r="U295" s="203" t="e">
        <f>+VLOOKUP($E295,[2]Final_nrj!$1:$1048576,U$2,FALSE)</f>
        <v>#N/A</v>
      </c>
      <c r="V295" s="203" t="e">
        <f>+VLOOKUP($E295,[2]Final_nrj!$1:$1048576,V$2,FALSE)</f>
        <v>#N/A</v>
      </c>
      <c r="W295" s="203" t="e">
        <f>+VLOOKUP($E295,[2]Final_nrj!$1:$1048576,W$2,FALSE)</f>
        <v>#N/A</v>
      </c>
      <c r="X295" s="203" t="e">
        <f>+VLOOKUP($E295,[2]Final_nrj!$1:$1048576,X$2,FALSE)</f>
        <v>#N/A</v>
      </c>
      <c r="Y295" s="203" t="e">
        <f>+VLOOKUP($E295,[2]Final_nrj!$1:$1048576,Y$2,FALSE)</f>
        <v>#N/A</v>
      </c>
      <c r="Z295" s="203" t="e">
        <f>+VLOOKUP($E295,[2]Final_nrj!$1:$1048576,Z$2,FALSE)</f>
        <v>#N/A</v>
      </c>
      <c r="AA295" s="203" t="e">
        <f>+VLOOKUP($E295,[2]Final_nrj!$1:$1048576,AA$2,FALSE)</f>
        <v>#N/A</v>
      </c>
      <c r="AB295" s="203" t="e">
        <f>+VLOOKUP($E295,[2]Final_nrj!$1:$1048576,AB$2,FALSE)</f>
        <v>#N/A</v>
      </c>
      <c r="AC295" s="203" t="e">
        <f>+VLOOKUP($E295,[2]Final_nrj!$1:$1048576,AC$2,FALSE)</f>
        <v>#N/A</v>
      </c>
      <c r="AD295" s="203" t="e">
        <f>+VLOOKUP($E295,[2]Final_nrj!$1:$1048576,AD$2,FALSE)</f>
        <v>#N/A</v>
      </c>
      <c r="AE295" s="203" t="e">
        <f>+VLOOKUP($E295,[2]Final_nrj!$1:$1048576,AE$2,FALSE)</f>
        <v>#N/A</v>
      </c>
      <c r="AF295" s="203" t="e">
        <f>+VLOOKUP($E295,[2]Final_nrj!$1:$1048576,AF$2,FALSE)</f>
        <v>#N/A</v>
      </c>
      <c r="AG295" s="203" t="e">
        <f>+VLOOKUP($E295,[2]Final_nrj!$1:$1048576,AG$2,FALSE)</f>
        <v>#N/A</v>
      </c>
      <c r="AH295" s="203" t="e">
        <f>+VLOOKUP($E295,[2]Final_nrj!$1:$1048576,AH$2,FALSE)</f>
        <v>#N/A</v>
      </c>
      <c r="AI295" s="203" t="e">
        <f>+VLOOKUP($E295,[2]Final_nrj!$1:$1048576,AI$2,FALSE)</f>
        <v>#N/A</v>
      </c>
      <c r="AJ295" s="203" t="e">
        <f>+VLOOKUP($E295,[2]Final_nrj!$1:$1048576,AJ$2,FALSE)</f>
        <v>#N/A</v>
      </c>
      <c r="AK295" s="203" t="e">
        <f>+VLOOKUP($E295,[2]Final_nrj!$1:$1048576,AK$2,FALSE)</f>
        <v>#N/A</v>
      </c>
      <c r="AL295" s="203" t="e">
        <f>+VLOOKUP($E295,[2]Final_nrj!$1:$1048576,AL$2,FALSE)</f>
        <v>#N/A</v>
      </c>
      <c r="AM295" s="203" t="e">
        <f>+VLOOKUP($E295,[2]Final_nrj!$1:$1048576,AM$2,FALSE)</f>
        <v>#N/A</v>
      </c>
      <c r="AN295" s="203" t="e">
        <f>+VLOOKUP($E295,[2]Final_nrj!$1:$1048576,AN$2,FALSE)</f>
        <v>#N/A</v>
      </c>
      <c r="AO295" s="203" t="e">
        <f>+VLOOKUP($E295,[2]Final_nrj!$1:$1048576,AO$2,FALSE)</f>
        <v>#N/A</v>
      </c>
    </row>
    <row r="296" spans="1:41" ht="15" customHeight="1" x14ac:dyDescent="0.25">
      <c r="A296" s="539"/>
      <c r="B296" s="525"/>
      <c r="C296" s="198"/>
      <c r="D296" s="201" t="s">
        <v>268</v>
      </c>
      <c r="E296" s="202" t="s">
        <v>420</v>
      </c>
      <c r="F296" s="203" t="e">
        <f>+VLOOKUP($E296,[2]Final_nrj!$1:$1048576,F$2,FALSE)</f>
        <v>#N/A</v>
      </c>
      <c r="G296" s="203" t="e">
        <f>+VLOOKUP($E296,[2]Final_nrj!$1:$1048576,G$2,FALSE)</f>
        <v>#N/A</v>
      </c>
      <c r="H296" s="203" t="e">
        <f>+VLOOKUP($E296,[2]Final_nrj!$1:$1048576,H$2,FALSE)</f>
        <v>#N/A</v>
      </c>
      <c r="I296" s="203" t="e">
        <f>+VLOOKUP($E296,[2]Final_nrj!$1:$1048576,I$2,FALSE)</f>
        <v>#N/A</v>
      </c>
      <c r="J296" s="203" t="e">
        <f>+VLOOKUP($E296,[2]Final_nrj!$1:$1048576,J$2,FALSE)</f>
        <v>#N/A</v>
      </c>
      <c r="K296" s="203" t="e">
        <f>+VLOOKUP($E296,[2]Final_nrj!$1:$1048576,K$2,FALSE)</f>
        <v>#N/A</v>
      </c>
      <c r="L296" s="203" t="e">
        <f>+VLOOKUP($E296,[2]Final_nrj!$1:$1048576,L$2,FALSE)</f>
        <v>#N/A</v>
      </c>
      <c r="M296" s="203" t="e">
        <f>+VLOOKUP($E296,[2]Final_nrj!$1:$1048576,M$2,FALSE)</f>
        <v>#N/A</v>
      </c>
      <c r="N296" s="203" t="e">
        <f>+VLOOKUP($E296,[2]Final_nrj!$1:$1048576,N$2,FALSE)</f>
        <v>#N/A</v>
      </c>
      <c r="O296" s="203" t="e">
        <f>+VLOOKUP($E296,[2]Final_nrj!$1:$1048576,O$2,FALSE)</f>
        <v>#N/A</v>
      </c>
      <c r="P296" s="203" t="e">
        <f>+VLOOKUP($E296,[2]Final_nrj!$1:$1048576,P$2,FALSE)</f>
        <v>#N/A</v>
      </c>
      <c r="Q296" s="203" t="e">
        <f>+VLOOKUP($E296,[2]Final_nrj!$1:$1048576,Q$2,FALSE)</f>
        <v>#N/A</v>
      </c>
      <c r="R296" s="203" t="e">
        <f>+VLOOKUP($E296,[2]Final_nrj!$1:$1048576,R$2,FALSE)</f>
        <v>#N/A</v>
      </c>
      <c r="S296" s="203" t="e">
        <f>+VLOOKUP($E296,[2]Final_nrj!$1:$1048576,S$2,FALSE)</f>
        <v>#N/A</v>
      </c>
      <c r="T296" s="203" t="e">
        <f>+VLOOKUP($E296,[2]Final_nrj!$1:$1048576,T$2,FALSE)</f>
        <v>#N/A</v>
      </c>
      <c r="U296" s="203" t="e">
        <f>+VLOOKUP($E296,[2]Final_nrj!$1:$1048576,U$2,FALSE)</f>
        <v>#N/A</v>
      </c>
      <c r="V296" s="203" t="e">
        <f>+VLOOKUP($E296,[2]Final_nrj!$1:$1048576,V$2,FALSE)</f>
        <v>#N/A</v>
      </c>
      <c r="W296" s="203" t="e">
        <f>+VLOOKUP($E296,[2]Final_nrj!$1:$1048576,W$2,FALSE)</f>
        <v>#N/A</v>
      </c>
      <c r="X296" s="203" t="e">
        <f>+VLOOKUP($E296,[2]Final_nrj!$1:$1048576,X$2,FALSE)</f>
        <v>#N/A</v>
      </c>
      <c r="Y296" s="203" t="e">
        <f>+VLOOKUP($E296,[2]Final_nrj!$1:$1048576,Y$2,FALSE)</f>
        <v>#N/A</v>
      </c>
      <c r="Z296" s="203" t="e">
        <f>+VLOOKUP($E296,[2]Final_nrj!$1:$1048576,Z$2,FALSE)</f>
        <v>#N/A</v>
      </c>
      <c r="AA296" s="203" t="e">
        <f>+VLOOKUP($E296,[2]Final_nrj!$1:$1048576,AA$2,FALSE)</f>
        <v>#N/A</v>
      </c>
      <c r="AB296" s="203" t="e">
        <f>+VLOOKUP($E296,[2]Final_nrj!$1:$1048576,AB$2,FALSE)</f>
        <v>#N/A</v>
      </c>
      <c r="AC296" s="203" t="e">
        <f>+VLOOKUP($E296,[2]Final_nrj!$1:$1048576,AC$2,FALSE)</f>
        <v>#N/A</v>
      </c>
      <c r="AD296" s="203" t="e">
        <f>+VLOOKUP($E296,[2]Final_nrj!$1:$1048576,AD$2,FALSE)</f>
        <v>#N/A</v>
      </c>
      <c r="AE296" s="203" t="e">
        <f>+VLOOKUP($E296,[2]Final_nrj!$1:$1048576,AE$2,FALSE)</f>
        <v>#N/A</v>
      </c>
      <c r="AF296" s="203" t="e">
        <f>+VLOOKUP($E296,[2]Final_nrj!$1:$1048576,AF$2,FALSE)</f>
        <v>#N/A</v>
      </c>
      <c r="AG296" s="203" t="e">
        <f>+VLOOKUP($E296,[2]Final_nrj!$1:$1048576,AG$2,FALSE)</f>
        <v>#N/A</v>
      </c>
      <c r="AH296" s="203" t="e">
        <f>+VLOOKUP($E296,[2]Final_nrj!$1:$1048576,AH$2,FALSE)</f>
        <v>#N/A</v>
      </c>
      <c r="AI296" s="203" t="e">
        <f>+VLOOKUP($E296,[2]Final_nrj!$1:$1048576,AI$2,FALSE)</f>
        <v>#N/A</v>
      </c>
      <c r="AJ296" s="203" t="e">
        <f>+VLOOKUP($E296,[2]Final_nrj!$1:$1048576,AJ$2,FALSE)</f>
        <v>#N/A</v>
      </c>
      <c r="AK296" s="203" t="e">
        <f>+VLOOKUP($E296,[2]Final_nrj!$1:$1048576,AK$2,FALSE)</f>
        <v>#N/A</v>
      </c>
      <c r="AL296" s="203" t="e">
        <f>+VLOOKUP($E296,[2]Final_nrj!$1:$1048576,AL$2,FALSE)</f>
        <v>#N/A</v>
      </c>
      <c r="AM296" s="203" t="e">
        <f>+VLOOKUP($E296,[2]Final_nrj!$1:$1048576,AM$2,FALSE)</f>
        <v>#N/A</v>
      </c>
      <c r="AN296" s="203" t="e">
        <f>+VLOOKUP($E296,[2]Final_nrj!$1:$1048576,AN$2,FALSE)</f>
        <v>#N/A</v>
      </c>
      <c r="AO296" s="203" t="e">
        <f>+VLOOKUP($E296,[2]Final_nrj!$1:$1048576,AO$2,FALSE)</f>
        <v>#N/A</v>
      </c>
    </row>
    <row r="297" spans="1:41" s="21" customFormat="1" ht="15" customHeight="1" x14ac:dyDescent="0.25">
      <c r="A297" s="539"/>
      <c r="B297" s="525"/>
      <c r="C297" s="198" t="s">
        <v>270</v>
      </c>
      <c r="D297" s="198"/>
      <c r="E297" s="199" t="s">
        <v>421</v>
      </c>
      <c r="F297" s="200">
        <f>+VLOOKUP($E297,[2]Final_nrj!$1:$1048576,F$2,FALSE)</f>
        <v>37.958651860000003</v>
      </c>
      <c r="G297" s="200">
        <f>+VLOOKUP($E297,[2]Final_nrj!$1:$1048576,G$2,FALSE)</f>
        <v>38.225286410000002</v>
      </c>
      <c r="H297" s="200">
        <f>+VLOOKUP($E297,[2]Final_nrj!$1:$1048576,H$2,FALSE)</f>
        <v>38.425798129999997</v>
      </c>
      <c r="I297" s="200">
        <f>+VLOOKUP($E297,[2]Final_nrj!$1:$1048576,I$2,FALSE)</f>
        <v>38.608986369999997</v>
      </c>
      <c r="J297" s="200">
        <f>+VLOOKUP($E297,[2]Final_nrj!$1:$1048576,J$2,FALSE)</f>
        <v>38.795290979999997</v>
      </c>
      <c r="K297" s="200">
        <f>+VLOOKUP($E297,[2]Final_nrj!$1:$1048576,K$2,FALSE)</f>
        <v>38.991605739999997</v>
      </c>
      <c r="L297" s="200">
        <f>+VLOOKUP($E297,[2]Final_nrj!$1:$1048576,L$2,FALSE)</f>
        <v>39.196188050000003</v>
      </c>
      <c r="M297" s="200">
        <f>+VLOOKUP($E297,[2]Final_nrj!$1:$1048576,M$2,FALSE)</f>
        <v>39.405906709999996</v>
      </c>
      <c r="N297" s="200">
        <f>+VLOOKUP($E297,[2]Final_nrj!$1:$1048576,N$2,FALSE)</f>
        <v>39.621138960000003</v>
      </c>
      <c r="O297" s="200">
        <f>+VLOOKUP($E297,[2]Final_nrj!$1:$1048576,O$2,FALSE)</f>
        <v>39.842692659999997</v>
      </c>
      <c r="P297" s="200">
        <f>+VLOOKUP($E297,[2]Final_nrj!$1:$1048576,P$2,FALSE)</f>
        <v>40.071022030000002</v>
      </c>
      <c r="Q297" s="200">
        <f>+VLOOKUP($E297,[2]Final_nrj!$1:$1048576,Q$2,FALSE)</f>
        <v>40.30608651</v>
      </c>
      <c r="R297" s="200">
        <f>+VLOOKUP($E297,[2]Final_nrj!$1:$1048576,R$2,FALSE)</f>
        <v>40.547395710000004</v>
      </c>
      <c r="S297" s="200">
        <f>+VLOOKUP($E297,[2]Final_nrj!$1:$1048576,S$2,FALSE)</f>
        <v>40.794094540000003</v>
      </c>
      <c r="T297" s="200">
        <f>+VLOOKUP($E297,[2]Final_nrj!$1:$1048576,T$2,FALSE)</f>
        <v>41.045046399999997</v>
      </c>
      <c r="U297" s="200">
        <f>+VLOOKUP($E297,[2]Final_nrj!$1:$1048576,U$2,FALSE)</f>
        <v>41.298909109999997</v>
      </c>
      <c r="V297" s="200">
        <f>+VLOOKUP($E297,[2]Final_nrj!$1:$1048576,V$2,FALSE)</f>
        <v>41.55269681</v>
      </c>
      <c r="W297" s="200">
        <f>+VLOOKUP($E297,[2]Final_nrj!$1:$1048576,W$2,FALSE)</f>
        <v>41.804222619999997</v>
      </c>
      <c r="X297" s="200">
        <f>+VLOOKUP($E297,[2]Final_nrj!$1:$1048576,X$2,FALSE)</f>
        <v>42.054374180000003</v>
      </c>
      <c r="Y297" s="200">
        <f>+VLOOKUP($E297,[2]Final_nrj!$1:$1048576,Y$2,FALSE)</f>
        <v>42.304796779999997</v>
      </c>
      <c r="Z297" s="200">
        <f>+VLOOKUP($E297,[2]Final_nrj!$1:$1048576,Z$2,FALSE)</f>
        <v>42.557209399999998</v>
      </c>
      <c r="AA297" s="200">
        <f>+VLOOKUP($E297,[2]Final_nrj!$1:$1048576,AA$2,FALSE)</f>
        <v>42.81321544</v>
      </c>
      <c r="AB297" s="200">
        <f>+VLOOKUP($E297,[2]Final_nrj!$1:$1048576,AB$2,FALSE)</f>
        <v>43.074280250000001</v>
      </c>
      <c r="AC297" s="200">
        <f>+VLOOKUP($E297,[2]Final_nrj!$1:$1048576,AC$2,FALSE)</f>
        <v>43.341761329999997</v>
      </c>
      <c r="AD297" s="200">
        <f>+VLOOKUP($E297,[2]Final_nrj!$1:$1048576,AD$2,FALSE)</f>
        <v>43.616949720000001</v>
      </c>
      <c r="AE297" s="200">
        <f>+VLOOKUP($E297,[2]Final_nrj!$1:$1048576,AE$2,FALSE)</f>
        <v>43.901107690000003</v>
      </c>
      <c r="AF297" s="200">
        <f>+VLOOKUP($E297,[2]Final_nrj!$1:$1048576,AF$2,FALSE)</f>
        <v>44.195498200000003</v>
      </c>
      <c r="AG297" s="200">
        <f>+VLOOKUP($E297,[2]Final_nrj!$1:$1048576,AG$2,FALSE)</f>
        <v>44.501405419999998</v>
      </c>
      <c r="AH297" s="200">
        <f>+VLOOKUP($E297,[2]Final_nrj!$1:$1048576,AH$2,FALSE)</f>
        <v>44.820146610000002</v>
      </c>
      <c r="AI297" s="200">
        <f>+VLOOKUP($E297,[2]Final_nrj!$1:$1048576,AI$2,FALSE)</f>
        <v>45.153075989999998</v>
      </c>
      <c r="AJ297" s="200">
        <f>+VLOOKUP($E297,[2]Final_nrj!$1:$1048576,AJ$2,FALSE)</f>
        <v>45.501581170000001</v>
      </c>
      <c r="AK297" s="200">
        <f>+VLOOKUP($E297,[2]Final_nrj!$1:$1048576,AK$2,FALSE)</f>
        <v>45.86707234</v>
      </c>
      <c r="AL297" s="200">
        <f>+VLOOKUP($E297,[2]Final_nrj!$1:$1048576,AL$2,FALSE)</f>
        <v>46.250964840000002</v>
      </c>
      <c r="AM297" s="200">
        <f>+VLOOKUP($E297,[2]Final_nrj!$1:$1048576,AM$2,FALSE)</f>
        <v>46.654655419999997</v>
      </c>
      <c r="AN297" s="200">
        <f>+VLOOKUP($E297,[2]Final_nrj!$1:$1048576,AN$2,FALSE)</f>
        <v>47.079492899999998</v>
      </c>
      <c r="AO297" s="200">
        <f>+VLOOKUP($E297,[2]Final_nrj!$1:$1048576,AO$2,FALSE)</f>
        <v>47.526744129999997</v>
      </c>
    </row>
    <row r="298" spans="1:41" ht="15" customHeight="1" x14ac:dyDescent="0.25">
      <c r="A298" s="539"/>
      <c r="B298" s="525"/>
      <c r="C298" s="201"/>
      <c r="D298" s="201" t="s">
        <v>3</v>
      </c>
      <c r="E298" s="202" t="s">
        <v>422</v>
      </c>
      <c r="F298" s="203" t="e">
        <f>+VLOOKUP($E298,[2]Final_nrj!$1:$1048576,F$2,FALSE)</f>
        <v>#N/A</v>
      </c>
      <c r="G298" s="203" t="e">
        <f>+VLOOKUP($E298,[2]Final_nrj!$1:$1048576,G$2,FALSE)</f>
        <v>#N/A</v>
      </c>
      <c r="H298" s="203" t="e">
        <f>+VLOOKUP($E298,[2]Final_nrj!$1:$1048576,H$2,FALSE)</f>
        <v>#N/A</v>
      </c>
      <c r="I298" s="203" t="e">
        <f>+VLOOKUP($E298,[2]Final_nrj!$1:$1048576,I$2,FALSE)</f>
        <v>#N/A</v>
      </c>
      <c r="J298" s="203" t="e">
        <f>+VLOOKUP($E298,[2]Final_nrj!$1:$1048576,J$2,FALSE)</f>
        <v>#N/A</v>
      </c>
      <c r="K298" s="203" t="e">
        <f>+VLOOKUP($E298,[2]Final_nrj!$1:$1048576,K$2,FALSE)</f>
        <v>#N/A</v>
      </c>
      <c r="L298" s="203" t="e">
        <f>+VLOOKUP($E298,[2]Final_nrj!$1:$1048576,L$2,FALSE)</f>
        <v>#N/A</v>
      </c>
      <c r="M298" s="203" t="e">
        <f>+VLOOKUP($E298,[2]Final_nrj!$1:$1048576,M$2,FALSE)</f>
        <v>#N/A</v>
      </c>
      <c r="N298" s="203" t="e">
        <f>+VLOOKUP($E298,[2]Final_nrj!$1:$1048576,N$2,FALSE)</f>
        <v>#N/A</v>
      </c>
      <c r="O298" s="203" t="e">
        <f>+VLOOKUP($E298,[2]Final_nrj!$1:$1048576,O$2,FALSE)</f>
        <v>#N/A</v>
      </c>
      <c r="P298" s="203" t="e">
        <f>+VLOOKUP($E298,[2]Final_nrj!$1:$1048576,P$2,FALSE)</f>
        <v>#N/A</v>
      </c>
      <c r="Q298" s="203" t="e">
        <f>+VLOOKUP($E298,[2]Final_nrj!$1:$1048576,Q$2,FALSE)</f>
        <v>#N/A</v>
      </c>
      <c r="R298" s="203" t="e">
        <f>+VLOOKUP($E298,[2]Final_nrj!$1:$1048576,R$2,FALSE)</f>
        <v>#N/A</v>
      </c>
      <c r="S298" s="203" t="e">
        <f>+VLOOKUP($E298,[2]Final_nrj!$1:$1048576,S$2,FALSE)</f>
        <v>#N/A</v>
      </c>
      <c r="T298" s="203" t="e">
        <f>+VLOOKUP($E298,[2]Final_nrj!$1:$1048576,T$2,FALSE)</f>
        <v>#N/A</v>
      </c>
      <c r="U298" s="203" t="e">
        <f>+VLOOKUP($E298,[2]Final_nrj!$1:$1048576,U$2,FALSE)</f>
        <v>#N/A</v>
      </c>
      <c r="V298" s="203" t="e">
        <f>+VLOOKUP($E298,[2]Final_nrj!$1:$1048576,V$2,FALSE)</f>
        <v>#N/A</v>
      </c>
      <c r="W298" s="203" t="e">
        <f>+VLOOKUP($E298,[2]Final_nrj!$1:$1048576,W$2,FALSE)</f>
        <v>#N/A</v>
      </c>
      <c r="X298" s="203" t="e">
        <f>+VLOOKUP($E298,[2]Final_nrj!$1:$1048576,X$2,FALSE)</f>
        <v>#N/A</v>
      </c>
      <c r="Y298" s="203" t="e">
        <f>+VLOOKUP($E298,[2]Final_nrj!$1:$1048576,Y$2,FALSE)</f>
        <v>#N/A</v>
      </c>
      <c r="Z298" s="203" t="e">
        <f>+VLOOKUP($E298,[2]Final_nrj!$1:$1048576,Z$2,FALSE)</f>
        <v>#N/A</v>
      </c>
      <c r="AA298" s="203" t="e">
        <f>+VLOOKUP($E298,[2]Final_nrj!$1:$1048576,AA$2,FALSE)</f>
        <v>#N/A</v>
      </c>
      <c r="AB298" s="203" t="e">
        <f>+VLOOKUP($E298,[2]Final_nrj!$1:$1048576,AB$2,FALSE)</f>
        <v>#N/A</v>
      </c>
      <c r="AC298" s="203" t="e">
        <f>+VLOOKUP($E298,[2]Final_nrj!$1:$1048576,AC$2,FALSE)</f>
        <v>#N/A</v>
      </c>
      <c r="AD298" s="203" t="e">
        <f>+VLOOKUP($E298,[2]Final_nrj!$1:$1048576,AD$2,FALSE)</f>
        <v>#N/A</v>
      </c>
      <c r="AE298" s="203" t="e">
        <f>+VLOOKUP($E298,[2]Final_nrj!$1:$1048576,AE$2,FALSE)</f>
        <v>#N/A</v>
      </c>
      <c r="AF298" s="203" t="e">
        <f>+VLOOKUP($E298,[2]Final_nrj!$1:$1048576,AF$2,FALSE)</f>
        <v>#N/A</v>
      </c>
      <c r="AG298" s="203" t="e">
        <f>+VLOOKUP($E298,[2]Final_nrj!$1:$1048576,AG$2,FALSE)</f>
        <v>#N/A</v>
      </c>
      <c r="AH298" s="203" t="e">
        <f>+VLOOKUP($E298,[2]Final_nrj!$1:$1048576,AH$2,FALSE)</f>
        <v>#N/A</v>
      </c>
      <c r="AI298" s="203" t="e">
        <f>+VLOOKUP($E298,[2]Final_nrj!$1:$1048576,AI$2,FALSE)</f>
        <v>#N/A</v>
      </c>
      <c r="AJ298" s="203" t="e">
        <f>+VLOOKUP($E298,[2]Final_nrj!$1:$1048576,AJ$2,FALSE)</f>
        <v>#N/A</v>
      </c>
      <c r="AK298" s="203" t="e">
        <f>+VLOOKUP($E298,[2]Final_nrj!$1:$1048576,AK$2,FALSE)</f>
        <v>#N/A</v>
      </c>
      <c r="AL298" s="203" t="e">
        <f>+VLOOKUP($E298,[2]Final_nrj!$1:$1048576,AL$2,FALSE)</f>
        <v>#N/A</v>
      </c>
      <c r="AM298" s="203" t="e">
        <f>+VLOOKUP($E298,[2]Final_nrj!$1:$1048576,AM$2,FALSE)</f>
        <v>#N/A</v>
      </c>
      <c r="AN298" s="203" t="e">
        <f>+VLOOKUP($E298,[2]Final_nrj!$1:$1048576,AN$2,FALSE)</f>
        <v>#N/A</v>
      </c>
      <c r="AO298" s="203" t="e">
        <f>+VLOOKUP($E298,[2]Final_nrj!$1:$1048576,AO$2,FALSE)</f>
        <v>#N/A</v>
      </c>
    </row>
    <row r="299" spans="1:41" ht="15" customHeight="1" x14ac:dyDescent="0.25">
      <c r="A299" s="539"/>
      <c r="B299" s="525"/>
      <c r="C299" s="201"/>
      <c r="D299" s="201" t="s">
        <v>272</v>
      </c>
      <c r="E299" s="202" t="s">
        <v>423</v>
      </c>
      <c r="F299" s="203" t="e">
        <f>+VLOOKUP($E299,[2]Final_nrj!$1:$1048576,F$2,FALSE)</f>
        <v>#N/A</v>
      </c>
      <c r="G299" s="203" t="e">
        <f>+VLOOKUP($E299,[2]Final_nrj!$1:$1048576,G$2,FALSE)</f>
        <v>#N/A</v>
      </c>
      <c r="H299" s="203" t="e">
        <f>+VLOOKUP($E299,[2]Final_nrj!$1:$1048576,H$2,FALSE)</f>
        <v>#N/A</v>
      </c>
      <c r="I299" s="203" t="e">
        <f>+VLOOKUP($E299,[2]Final_nrj!$1:$1048576,I$2,FALSE)</f>
        <v>#N/A</v>
      </c>
      <c r="J299" s="203" t="e">
        <f>+VLOOKUP($E299,[2]Final_nrj!$1:$1048576,J$2,FALSE)</f>
        <v>#N/A</v>
      </c>
      <c r="K299" s="203" t="e">
        <f>+VLOOKUP($E299,[2]Final_nrj!$1:$1048576,K$2,FALSE)</f>
        <v>#N/A</v>
      </c>
      <c r="L299" s="203" t="e">
        <f>+VLOOKUP($E299,[2]Final_nrj!$1:$1048576,L$2,FALSE)</f>
        <v>#N/A</v>
      </c>
      <c r="M299" s="203" t="e">
        <f>+VLOOKUP($E299,[2]Final_nrj!$1:$1048576,M$2,FALSE)</f>
        <v>#N/A</v>
      </c>
      <c r="N299" s="203" t="e">
        <f>+VLOOKUP($E299,[2]Final_nrj!$1:$1048576,N$2,FALSE)</f>
        <v>#N/A</v>
      </c>
      <c r="O299" s="203" t="e">
        <f>+VLOOKUP($E299,[2]Final_nrj!$1:$1048576,O$2,FALSE)</f>
        <v>#N/A</v>
      </c>
      <c r="P299" s="203" t="e">
        <f>+VLOOKUP($E299,[2]Final_nrj!$1:$1048576,P$2,FALSE)</f>
        <v>#N/A</v>
      </c>
      <c r="Q299" s="203" t="e">
        <f>+VLOOKUP($E299,[2]Final_nrj!$1:$1048576,Q$2,FALSE)</f>
        <v>#N/A</v>
      </c>
      <c r="R299" s="203" t="e">
        <f>+VLOOKUP($E299,[2]Final_nrj!$1:$1048576,R$2,FALSE)</f>
        <v>#N/A</v>
      </c>
      <c r="S299" s="203" t="e">
        <f>+VLOOKUP($E299,[2]Final_nrj!$1:$1048576,S$2,FALSE)</f>
        <v>#N/A</v>
      </c>
      <c r="T299" s="203" t="e">
        <f>+VLOOKUP($E299,[2]Final_nrj!$1:$1048576,T$2,FALSE)</f>
        <v>#N/A</v>
      </c>
      <c r="U299" s="203" t="e">
        <f>+VLOOKUP($E299,[2]Final_nrj!$1:$1048576,U$2,FALSE)</f>
        <v>#N/A</v>
      </c>
      <c r="V299" s="203" t="e">
        <f>+VLOOKUP($E299,[2]Final_nrj!$1:$1048576,V$2,FALSE)</f>
        <v>#N/A</v>
      </c>
      <c r="W299" s="203" t="e">
        <f>+VLOOKUP($E299,[2]Final_nrj!$1:$1048576,W$2,FALSE)</f>
        <v>#N/A</v>
      </c>
      <c r="X299" s="203" t="e">
        <f>+VLOOKUP($E299,[2]Final_nrj!$1:$1048576,X$2,FALSE)</f>
        <v>#N/A</v>
      </c>
      <c r="Y299" s="203" t="e">
        <f>+VLOOKUP($E299,[2]Final_nrj!$1:$1048576,Y$2,FALSE)</f>
        <v>#N/A</v>
      </c>
      <c r="Z299" s="203" t="e">
        <f>+VLOOKUP($E299,[2]Final_nrj!$1:$1048576,Z$2,FALSE)</f>
        <v>#N/A</v>
      </c>
      <c r="AA299" s="203" t="e">
        <f>+VLOOKUP($E299,[2]Final_nrj!$1:$1048576,AA$2,FALSE)</f>
        <v>#N/A</v>
      </c>
      <c r="AB299" s="203" t="e">
        <f>+VLOOKUP($E299,[2]Final_nrj!$1:$1048576,AB$2,FALSE)</f>
        <v>#N/A</v>
      </c>
      <c r="AC299" s="203" t="e">
        <f>+VLOOKUP($E299,[2]Final_nrj!$1:$1048576,AC$2,FALSE)</f>
        <v>#N/A</v>
      </c>
      <c r="AD299" s="203" t="e">
        <f>+VLOOKUP($E299,[2]Final_nrj!$1:$1048576,AD$2,FALSE)</f>
        <v>#N/A</v>
      </c>
      <c r="AE299" s="203" t="e">
        <f>+VLOOKUP($E299,[2]Final_nrj!$1:$1048576,AE$2,FALSE)</f>
        <v>#N/A</v>
      </c>
      <c r="AF299" s="203" t="e">
        <f>+VLOOKUP($E299,[2]Final_nrj!$1:$1048576,AF$2,FALSE)</f>
        <v>#N/A</v>
      </c>
      <c r="AG299" s="203" t="e">
        <f>+VLOOKUP($E299,[2]Final_nrj!$1:$1048576,AG$2,FALSE)</f>
        <v>#N/A</v>
      </c>
      <c r="AH299" s="203" t="e">
        <f>+VLOOKUP($E299,[2]Final_nrj!$1:$1048576,AH$2,FALSE)</f>
        <v>#N/A</v>
      </c>
      <c r="AI299" s="203" t="e">
        <f>+VLOOKUP($E299,[2]Final_nrj!$1:$1048576,AI$2,FALSE)</f>
        <v>#N/A</v>
      </c>
      <c r="AJ299" s="203" t="e">
        <f>+VLOOKUP($E299,[2]Final_nrj!$1:$1048576,AJ$2,FALSE)</f>
        <v>#N/A</v>
      </c>
      <c r="AK299" s="203" t="e">
        <f>+VLOOKUP($E299,[2]Final_nrj!$1:$1048576,AK$2,FALSE)</f>
        <v>#N/A</v>
      </c>
      <c r="AL299" s="203" t="e">
        <f>+VLOOKUP($E299,[2]Final_nrj!$1:$1048576,AL$2,FALSE)</f>
        <v>#N/A</v>
      </c>
      <c r="AM299" s="203" t="e">
        <f>+VLOOKUP($E299,[2]Final_nrj!$1:$1048576,AM$2,FALSE)</f>
        <v>#N/A</v>
      </c>
      <c r="AN299" s="203" t="e">
        <f>+VLOOKUP($E299,[2]Final_nrj!$1:$1048576,AN$2,FALSE)</f>
        <v>#N/A</v>
      </c>
      <c r="AO299" s="203" t="e">
        <f>+VLOOKUP($E299,[2]Final_nrj!$1:$1048576,AO$2,FALSE)</f>
        <v>#N/A</v>
      </c>
    </row>
    <row r="300" spans="1:41" ht="15" customHeight="1" x14ac:dyDescent="0.25">
      <c r="A300" s="539"/>
      <c r="B300" s="525"/>
      <c r="C300" s="201"/>
      <c r="D300" s="201" t="s">
        <v>274</v>
      </c>
      <c r="E300" s="202" t="s">
        <v>424</v>
      </c>
      <c r="F300" s="203" t="e">
        <f>+VLOOKUP($E300,[2]Final_nrj!$1:$1048576,F$2,FALSE)</f>
        <v>#N/A</v>
      </c>
      <c r="G300" s="203" t="e">
        <f>+VLOOKUP($E300,[2]Final_nrj!$1:$1048576,G$2,FALSE)</f>
        <v>#N/A</v>
      </c>
      <c r="H300" s="203" t="e">
        <f>+VLOOKUP($E300,[2]Final_nrj!$1:$1048576,H$2,FALSE)</f>
        <v>#N/A</v>
      </c>
      <c r="I300" s="203" t="e">
        <f>+VLOOKUP($E300,[2]Final_nrj!$1:$1048576,I$2,FALSE)</f>
        <v>#N/A</v>
      </c>
      <c r="J300" s="203" t="e">
        <f>+VLOOKUP($E300,[2]Final_nrj!$1:$1048576,J$2,FALSE)</f>
        <v>#N/A</v>
      </c>
      <c r="K300" s="203" t="e">
        <f>+VLOOKUP($E300,[2]Final_nrj!$1:$1048576,K$2,FALSE)</f>
        <v>#N/A</v>
      </c>
      <c r="L300" s="203" t="e">
        <f>+VLOOKUP($E300,[2]Final_nrj!$1:$1048576,L$2,FALSE)</f>
        <v>#N/A</v>
      </c>
      <c r="M300" s="203" t="e">
        <f>+VLOOKUP($E300,[2]Final_nrj!$1:$1048576,M$2,FALSE)</f>
        <v>#N/A</v>
      </c>
      <c r="N300" s="203" t="e">
        <f>+VLOOKUP($E300,[2]Final_nrj!$1:$1048576,N$2,FALSE)</f>
        <v>#N/A</v>
      </c>
      <c r="O300" s="203" t="e">
        <f>+VLOOKUP($E300,[2]Final_nrj!$1:$1048576,O$2,FALSE)</f>
        <v>#N/A</v>
      </c>
      <c r="P300" s="203" t="e">
        <f>+VLOOKUP($E300,[2]Final_nrj!$1:$1048576,P$2,FALSE)</f>
        <v>#N/A</v>
      </c>
      <c r="Q300" s="203" t="e">
        <f>+VLOOKUP($E300,[2]Final_nrj!$1:$1048576,Q$2,FALSE)</f>
        <v>#N/A</v>
      </c>
      <c r="R300" s="203" t="e">
        <f>+VLOOKUP($E300,[2]Final_nrj!$1:$1048576,R$2,FALSE)</f>
        <v>#N/A</v>
      </c>
      <c r="S300" s="203" t="e">
        <f>+VLOOKUP($E300,[2]Final_nrj!$1:$1048576,S$2,FALSE)</f>
        <v>#N/A</v>
      </c>
      <c r="T300" s="203" t="e">
        <f>+VLOOKUP($E300,[2]Final_nrj!$1:$1048576,T$2,FALSE)</f>
        <v>#N/A</v>
      </c>
      <c r="U300" s="203" t="e">
        <f>+VLOOKUP($E300,[2]Final_nrj!$1:$1048576,U$2,FALSE)</f>
        <v>#N/A</v>
      </c>
      <c r="V300" s="203" t="e">
        <f>+VLOOKUP($E300,[2]Final_nrj!$1:$1048576,V$2,FALSE)</f>
        <v>#N/A</v>
      </c>
      <c r="W300" s="203" t="e">
        <f>+VLOOKUP($E300,[2]Final_nrj!$1:$1048576,W$2,FALSE)</f>
        <v>#N/A</v>
      </c>
      <c r="X300" s="203" t="e">
        <f>+VLOOKUP($E300,[2]Final_nrj!$1:$1048576,X$2,FALSE)</f>
        <v>#N/A</v>
      </c>
      <c r="Y300" s="203" t="e">
        <f>+VLOOKUP($E300,[2]Final_nrj!$1:$1048576,Y$2,FALSE)</f>
        <v>#N/A</v>
      </c>
      <c r="Z300" s="203" t="e">
        <f>+VLOOKUP($E300,[2]Final_nrj!$1:$1048576,Z$2,FALSE)</f>
        <v>#N/A</v>
      </c>
      <c r="AA300" s="203" t="e">
        <f>+VLOOKUP($E300,[2]Final_nrj!$1:$1048576,AA$2,FALSE)</f>
        <v>#N/A</v>
      </c>
      <c r="AB300" s="203" t="e">
        <f>+VLOOKUP($E300,[2]Final_nrj!$1:$1048576,AB$2,FALSE)</f>
        <v>#N/A</v>
      </c>
      <c r="AC300" s="203" t="e">
        <f>+VLOOKUP($E300,[2]Final_nrj!$1:$1048576,AC$2,FALSE)</f>
        <v>#N/A</v>
      </c>
      <c r="AD300" s="203" t="e">
        <f>+VLOOKUP($E300,[2]Final_nrj!$1:$1048576,AD$2,FALSE)</f>
        <v>#N/A</v>
      </c>
      <c r="AE300" s="203" t="e">
        <f>+VLOOKUP($E300,[2]Final_nrj!$1:$1048576,AE$2,FALSE)</f>
        <v>#N/A</v>
      </c>
      <c r="AF300" s="203" t="e">
        <f>+VLOOKUP($E300,[2]Final_nrj!$1:$1048576,AF$2,FALSE)</f>
        <v>#N/A</v>
      </c>
      <c r="AG300" s="203" t="e">
        <f>+VLOOKUP($E300,[2]Final_nrj!$1:$1048576,AG$2,FALSE)</f>
        <v>#N/A</v>
      </c>
      <c r="AH300" s="203" t="e">
        <f>+VLOOKUP($E300,[2]Final_nrj!$1:$1048576,AH$2,FALSE)</f>
        <v>#N/A</v>
      </c>
      <c r="AI300" s="203" t="e">
        <f>+VLOOKUP($E300,[2]Final_nrj!$1:$1048576,AI$2,FALSE)</f>
        <v>#N/A</v>
      </c>
      <c r="AJ300" s="203" t="e">
        <f>+VLOOKUP($E300,[2]Final_nrj!$1:$1048576,AJ$2,FALSE)</f>
        <v>#N/A</v>
      </c>
      <c r="AK300" s="203" t="e">
        <f>+VLOOKUP($E300,[2]Final_nrj!$1:$1048576,AK$2,FALSE)</f>
        <v>#N/A</v>
      </c>
      <c r="AL300" s="203" t="e">
        <f>+VLOOKUP($E300,[2]Final_nrj!$1:$1048576,AL$2,FALSE)</f>
        <v>#N/A</v>
      </c>
      <c r="AM300" s="203" t="e">
        <f>+VLOOKUP($E300,[2]Final_nrj!$1:$1048576,AM$2,FALSE)</f>
        <v>#N/A</v>
      </c>
      <c r="AN300" s="203" t="e">
        <f>+VLOOKUP($E300,[2]Final_nrj!$1:$1048576,AN$2,FALSE)</f>
        <v>#N/A</v>
      </c>
      <c r="AO300" s="203" t="e">
        <f>+VLOOKUP($E300,[2]Final_nrj!$1:$1048576,AO$2,FALSE)</f>
        <v>#N/A</v>
      </c>
    </row>
    <row r="301" spans="1:41" ht="15" customHeight="1" x14ac:dyDescent="0.25">
      <c r="A301" s="539"/>
      <c r="B301" s="525"/>
      <c r="C301" s="201"/>
      <c r="D301" s="201" t="s">
        <v>276</v>
      </c>
      <c r="E301" s="202" t="s">
        <v>425</v>
      </c>
      <c r="F301" s="203" t="e">
        <f>+VLOOKUP($E301,[2]Final_nrj!$1:$1048576,F$2,FALSE)</f>
        <v>#N/A</v>
      </c>
      <c r="G301" s="203" t="e">
        <f>+VLOOKUP($E301,[2]Final_nrj!$1:$1048576,G$2,FALSE)</f>
        <v>#N/A</v>
      </c>
      <c r="H301" s="203" t="e">
        <f>+VLOOKUP($E301,[2]Final_nrj!$1:$1048576,H$2,FALSE)</f>
        <v>#N/A</v>
      </c>
      <c r="I301" s="203" t="e">
        <f>+VLOOKUP($E301,[2]Final_nrj!$1:$1048576,I$2,FALSE)</f>
        <v>#N/A</v>
      </c>
      <c r="J301" s="203" t="e">
        <f>+VLOOKUP($E301,[2]Final_nrj!$1:$1048576,J$2,FALSE)</f>
        <v>#N/A</v>
      </c>
      <c r="K301" s="203" t="e">
        <f>+VLOOKUP($E301,[2]Final_nrj!$1:$1048576,K$2,FALSE)</f>
        <v>#N/A</v>
      </c>
      <c r="L301" s="203" t="e">
        <f>+VLOOKUP($E301,[2]Final_nrj!$1:$1048576,L$2,FALSE)</f>
        <v>#N/A</v>
      </c>
      <c r="M301" s="203" t="e">
        <f>+VLOOKUP($E301,[2]Final_nrj!$1:$1048576,M$2,FALSE)</f>
        <v>#N/A</v>
      </c>
      <c r="N301" s="203" t="e">
        <f>+VLOOKUP($E301,[2]Final_nrj!$1:$1048576,N$2,FALSE)</f>
        <v>#N/A</v>
      </c>
      <c r="O301" s="203" t="e">
        <f>+VLOOKUP($E301,[2]Final_nrj!$1:$1048576,O$2,FALSE)</f>
        <v>#N/A</v>
      </c>
      <c r="P301" s="203" t="e">
        <f>+VLOOKUP($E301,[2]Final_nrj!$1:$1048576,P$2,FALSE)</f>
        <v>#N/A</v>
      </c>
      <c r="Q301" s="203" t="e">
        <f>+VLOOKUP($E301,[2]Final_nrj!$1:$1048576,Q$2,FALSE)</f>
        <v>#N/A</v>
      </c>
      <c r="R301" s="203" t="e">
        <f>+VLOOKUP($E301,[2]Final_nrj!$1:$1048576,R$2,FALSE)</f>
        <v>#N/A</v>
      </c>
      <c r="S301" s="203" t="e">
        <f>+VLOOKUP($E301,[2]Final_nrj!$1:$1048576,S$2,FALSE)</f>
        <v>#N/A</v>
      </c>
      <c r="T301" s="203" t="e">
        <f>+VLOOKUP($E301,[2]Final_nrj!$1:$1048576,T$2,FALSE)</f>
        <v>#N/A</v>
      </c>
      <c r="U301" s="203" t="e">
        <f>+VLOOKUP($E301,[2]Final_nrj!$1:$1048576,U$2,FALSE)</f>
        <v>#N/A</v>
      </c>
      <c r="V301" s="203" t="e">
        <f>+VLOOKUP($E301,[2]Final_nrj!$1:$1048576,V$2,FALSE)</f>
        <v>#N/A</v>
      </c>
      <c r="W301" s="203" t="e">
        <f>+VLOOKUP($E301,[2]Final_nrj!$1:$1048576,W$2,FALSE)</f>
        <v>#N/A</v>
      </c>
      <c r="X301" s="203" t="e">
        <f>+VLOOKUP($E301,[2]Final_nrj!$1:$1048576,X$2,FALSE)</f>
        <v>#N/A</v>
      </c>
      <c r="Y301" s="203" t="e">
        <f>+VLOOKUP($E301,[2]Final_nrj!$1:$1048576,Y$2,FALSE)</f>
        <v>#N/A</v>
      </c>
      <c r="Z301" s="203" t="e">
        <f>+VLOOKUP($E301,[2]Final_nrj!$1:$1048576,Z$2,FALSE)</f>
        <v>#N/A</v>
      </c>
      <c r="AA301" s="203" t="e">
        <f>+VLOOKUP($E301,[2]Final_nrj!$1:$1048576,AA$2,FALSE)</f>
        <v>#N/A</v>
      </c>
      <c r="AB301" s="203" t="e">
        <f>+VLOOKUP($E301,[2]Final_nrj!$1:$1048576,AB$2,FALSE)</f>
        <v>#N/A</v>
      </c>
      <c r="AC301" s="203" t="e">
        <f>+VLOOKUP($E301,[2]Final_nrj!$1:$1048576,AC$2,FALSE)</f>
        <v>#N/A</v>
      </c>
      <c r="AD301" s="203" t="e">
        <f>+VLOOKUP($E301,[2]Final_nrj!$1:$1048576,AD$2,FALSE)</f>
        <v>#N/A</v>
      </c>
      <c r="AE301" s="203" t="e">
        <f>+VLOOKUP($E301,[2]Final_nrj!$1:$1048576,AE$2,FALSE)</f>
        <v>#N/A</v>
      </c>
      <c r="AF301" s="203" t="e">
        <f>+VLOOKUP($E301,[2]Final_nrj!$1:$1048576,AF$2,FALSE)</f>
        <v>#N/A</v>
      </c>
      <c r="AG301" s="203" t="e">
        <f>+VLOOKUP($E301,[2]Final_nrj!$1:$1048576,AG$2,FALSE)</f>
        <v>#N/A</v>
      </c>
      <c r="AH301" s="203" t="e">
        <f>+VLOOKUP($E301,[2]Final_nrj!$1:$1048576,AH$2,FALSE)</f>
        <v>#N/A</v>
      </c>
      <c r="AI301" s="203" t="e">
        <f>+VLOOKUP($E301,[2]Final_nrj!$1:$1048576,AI$2,FALSE)</f>
        <v>#N/A</v>
      </c>
      <c r="AJ301" s="203" t="e">
        <f>+VLOOKUP($E301,[2]Final_nrj!$1:$1048576,AJ$2,FALSE)</f>
        <v>#N/A</v>
      </c>
      <c r="AK301" s="203" t="e">
        <f>+VLOOKUP($E301,[2]Final_nrj!$1:$1048576,AK$2,FALSE)</f>
        <v>#N/A</v>
      </c>
      <c r="AL301" s="203" t="e">
        <f>+VLOOKUP($E301,[2]Final_nrj!$1:$1048576,AL$2,FALSE)</f>
        <v>#N/A</v>
      </c>
      <c r="AM301" s="203" t="e">
        <f>+VLOOKUP($E301,[2]Final_nrj!$1:$1048576,AM$2,FALSE)</f>
        <v>#N/A</v>
      </c>
      <c r="AN301" s="203" t="e">
        <f>+VLOOKUP($E301,[2]Final_nrj!$1:$1048576,AN$2,FALSE)</f>
        <v>#N/A</v>
      </c>
      <c r="AO301" s="203" t="e">
        <f>+VLOOKUP($E301,[2]Final_nrj!$1:$1048576,AO$2,FALSE)</f>
        <v>#N/A</v>
      </c>
    </row>
    <row r="302" spans="1:41" ht="15" customHeight="1" x14ac:dyDescent="0.25">
      <c r="A302" s="539"/>
      <c r="B302" s="525"/>
      <c r="C302" s="201"/>
      <c r="D302" s="201" t="s">
        <v>6</v>
      </c>
      <c r="E302" s="202" t="s">
        <v>426</v>
      </c>
      <c r="F302" s="203" t="e">
        <f>+VLOOKUP($E302,[2]Final_nrj!$1:$1048576,F$2,FALSE)</f>
        <v>#N/A</v>
      </c>
      <c r="G302" s="203" t="e">
        <f>+VLOOKUP($E302,[2]Final_nrj!$1:$1048576,G$2,FALSE)</f>
        <v>#N/A</v>
      </c>
      <c r="H302" s="203" t="e">
        <f>+VLOOKUP($E302,[2]Final_nrj!$1:$1048576,H$2,FALSE)</f>
        <v>#N/A</v>
      </c>
      <c r="I302" s="203" t="e">
        <f>+VLOOKUP($E302,[2]Final_nrj!$1:$1048576,I$2,FALSE)</f>
        <v>#N/A</v>
      </c>
      <c r="J302" s="203" t="e">
        <f>+VLOOKUP($E302,[2]Final_nrj!$1:$1048576,J$2,FALSE)</f>
        <v>#N/A</v>
      </c>
      <c r="K302" s="203" t="e">
        <f>+VLOOKUP($E302,[2]Final_nrj!$1:$1048576,K$2,FALSE)</f>
        <v>#N/A</v>
      </c>
      <c r="L302" s="203" t="e">
        <f>+VLOOKUP($E302,[2]Final_nrj!$1:$1048576,L$2,FALSE)</f>
        <v>#N/A</v>
      </c>
      <c r="M302" s="203" t="e">
        <f>+VLOOKUP($E302,[2]Final_nrj!$1:$1048576,M$2,FALSE)</f>
        <v>#N/A</v>
      </c>
      <c r="N302" s="203" t="e">
        <f>+VLOOKUP($E302,[2]Final_nrj!$1:$1048576,N$2,FALSE)</f>
        <v>#N/A</v>
      </c>
      <c r="O302" s="203" t="e">
        <f>+VLOOKUP($E302,[2]Final_nrj!$1:$1048576,O$2,FALSE)</f>
        <v>#N/A</v>
      </c>
      <c r="P302" s="203" t="e">
        <f>+VLOOKUP($E302,[2]Final_nrj!$1:$1048576,P$2,FALSE)</f>
        <v>#N/A</v>
      </c>
      <c r="Q302" s="203" t="e">
        <f>+VLOOKUP($E302,[2]Final_nrj!$1:$1048576,Q$2,FALSE)</f>
        <v>#N/A</v>
      </c>
      <c r="R302" s="203" t="e">
        <f>+VLOOKUP($E302,[2]Final_nrj!$1:$1048576,R$2,FALSE)</f>
        <v>#N/A</v>
      </c>
      <c r="S302" s="203" t="e">
        <f>+VLOOKUP($E302,[2]Final_nrj!$1:$1048576,S$2,FALSE)</f>
        <v>#N/A</v>
      </c>
      <c r="T302" s="203" t="e">
        <f>+VLOOKUP($E302,[2]Final_nrj!$1:$1048576,T$2,FALSE)</f>
        <v>#N/A</v>
      </c>
      <c r="U302" s="203" t="e">
        <f>+VLOOKUP($E302,[2]Final_nrj!$1:$1048576,U$2,FALSE)</f>
        <v>#N/A</v>
      </c>
      <c r="V302" s="203" t="e">
        <f>+VLOOKUP($E302,[2]Final_nrj!$1:$1048576,V$2,FALSE)</f>
        <v>#N/A</v>
      </c>
      <c r="W302" s="203" t="e">
        <f>+VLOOKUP($E302,[2]Final_nrj!$1:$1048576,W$2,FALSE)</f>
        <v>#N/A</v>
      </c>
      <c r="X302" s="203" t="e">
        <f>+VLOOKUP($E302,[2]Final_nrj!$1:$1048576,X$2,FALSE)</f>
        <v>#N/A</v>
      </c>
      <c r="Y302" s="203" t="e">
        <f>+VLOOKUP($E302,[2]Final_nrj!$1:$1048576,Y$2,FALSE)</f>
        <v>#N/A</v>
      </c>
      <c r="Z302" s="203" t="e">
        <f>+VLOOKUP($E302,[2]Final_nrj!$1:$1048576,Z$2,FALSE)</f>
        <v>#N/A</v>
      </c>
      <c r="AA302" s="203" t="e">
        <f>+VLOOKUP($E302,[2]Final_nrj!$1:$1048576,AA$2,FALSE)</f>
        <v>#N/A</v>
      </c>
      <c r="AB302" s="203" t="e">
        <f>+VLOOKUP($E302,[2]Final_nrj!$1:$1048576,AB$2,FALSE)</f>
        <v>#N/A</v>
      </c>
      <c r="AC302" s="203" t="e">
        <f>+VLOOKUP($E302,[2]Final_nrj!$1:$1048576,AC$2,FALSE)</f>
        <v>#N/A</v>
      </c>
      <c r="AD302" s="203" t="e">
        <f>+VLOOKUP($E302,[2]Final_nrj!$1:$1048576,AD$2,FALSE)</f>
        <v>#N/A</v>
      </c>
      <c r="AE302" s="203" t="e">
        <f>+VLOOKUP($E302,[2]Final_nrj!$1:$1048576,AE$2,FALSE)</f>
        <v>#N/A</v>
      </c>
      <c r="AF302" s="203" t="e">
        <f>+VLOOKUP($E302,[2]Final_nrj!$1:$1048576,AF$2,FALSE)</f>
        <v>#N/A</v>
      </c>
      <c r="AG302" s="203" t="e">
        <f>+VLOOKUP($E302,[2]Final_nrj!$1:$1048576,AG$2,FALSE)</f>
        <v>#N/A</v>
      </c>
      <c r="AH302" s="203" t="e">
        <f>+VLOOKUP($E302,[2]Final_nrj!$1:$1048576,AH$2,FALSE)</f>
        <v>#N/A</v>
      </c>
      <c r="AI302" s="203" t="e">
        <f>+VLOOKUP($E302,[2]Final_nrj!$1:$1048576,AI$2,FALSE)</f>
        <v>#N/A</v>
      </c>
      <c r="AJ302" s="203" t="e">
        <f>+VLOOKUP($E302,[2]Final_nrj!$1:$1048576,AJ$2,FALSE)</f>
        <v>#N/A</v>
      </c>
      <c r="AK302" s="203" t="e">
        <f>+VLOOKUP($E302,[2]Final_nrj!$1:$1048576,AK$2,FALSE)</f>
        <v>#N/A</v>
      </c>
      <c r="AL302" s="203" t="e">
        <f>+VLOOKUP($E302,[2]Final_nrj!$1:$1048576,AL$2,FALSE)</f>
        <v>#N/A</v>
      </c>
      <c r="AM302" s="203" t="e">
        <f>+VLOOKUP($E302,[2]Final_nrj!$1:$1048576,AM$2,FALSE)</f>
        <v>#N/A</v>
      </c>
      <c r="AN302" s="203" t="e">
        <f>+VLOOKUP($E302,[2]Final_nrj!$1:$1048576,AN$2,FALSE)</f>
        <v>#N/A</v>
      </c>
      <c r="AO302" s="203" t="e">
        <f>+VLOOKUP($E302,[2]Final_nrj!$1:$1048576,AO$2,FALSE)</f>
        <v>#N/A</v>
      </c>
    </row>
    <row r="303" spans="1:41" ht="15" customHeight="1" x14ac:dyDescent="0.25">
      <c r="A303" s="539"/>
      <c r="B303" s="525"/>
      <c r="C303" s="201"/>
      <c r="D303" s="201" t="s">
        <v>7</v>
      </c>
      <c r="E303" s="202" t="s">
        <v>427</v>
      </c>
      <c r="F303" s="203" t="e">
        <f>+VLOOKUP($E303,[2]Final_nrj!$1:$1048576,F$2,FALSE)</f>
        <v>#N/A</v>
      </c>
      <c r="G303" s="203" t="e">
        <f>+VLOOKUP($E303,[2]Final_nrj!$1:$1048576,G$2,FALSE)</f>
        <v>#N/A</v>
      </c>
      <c r="H303" s="203" t="e">
        <f>+VLOOKUP($E303,[2]Final_nrj!$1:$1048576,H$2,FALSE)</f>
        <v>#N/A</v>
      </c>
      <c r="I303" s="203" t="e">
        <f>+VLOOKUP($E303,[2]Final_nrj!$1:$1048576,I$2,FALSE)</f>
        <v>#N/A</v>
      </c>
      <c r="J303" s="203" t="e">
        <f>+VLOOKUP($E303,[2]Final_nrj!$1:$1048576,J$2,FALSE)</f>
        <v>#N/A</v>
      </c>
      <c r="K303" s="203" t="e">
        <f>+VLOOKUP($E303,[2]Final_nrj!$1:$1048576,K$2,FALSE)</f>
        <v>#N/A</v>
      </c>
      <c r="L303" s="203" t="e">
        <f>+VLOOKUP($E303,[2]Final_nrj!$1:$1048576,L$2,FALSE)</f>
        <v>#N/A</v>
      </c>
      <c r="M303" s="203" t="e">
        <f>+VLOOKUP($E303,[2]Final_nrj!$1:$1048576,M$2,FALSE)</f>
        <v>#N/A</v>
      </c>
      <c r="N303" s="203" t="e">
        <f>+VLOOKUP($E303,[2]Final_nrj!$1:$1048576,N$2,FALSE)</f>
        <v>#N/A</v>
      </c>
      <c r="O303" s="203" t="e">
        <f>+VLOOKUP($E303,[2]Final_nrj!$1:$1048576,O$2,FALSE)</f>
        <v>#N/A</v>
      </c>
      <c r="P303" s="203" t="e">
        <f>+VLOOKUP($E303,[2]Final_nrj!$1:$1048576,P$2,FALSE)</f>
        <v>#N/A</v>
      </c>
      <c r="Q303" s="203" t="e">
        <f>+VLOOKUP($E303,[2]Final_nrj!$1:$1048576,Q$2,FALSE)</f>
        <v>#N/A</v>
      </c>
      <c r="R303" s="203" t="e">
        <f>+VLOOKUP($E303,[2]Final_nrj!$1:$1048576,R$2,FALSE)</f>
        <v>#N/A</v>
      </c>
      <c r="S303" s="203" t="e">
        <f>+VLOOKUP($E303,[2]Final_nrj!$1:$1048576,S$2,FALSE)</f>
        <v>#N/A</v>
      </c>
      <c r="T303" s="203" t="e">
        <f>+VLOOKUP($E303,[2]Final_nrj!$1:$1048576,T$2,FALSE)</f>
        <v>#N/A</v>
      </c>
      <c r="U303" s="203" t="e">
        <f>+VLOOKUP($E303,[2]Final_nrj!$1:$1048576,U$2,FALSE)</f>
        <v>#N/A</v>
      </c>
      <c r="V303" s="203" t="e">
        <f>+VLOOKUP($E303,[2]Final_nrj!$1:$1048576,V$2,FALSE)</f>
        <v>#N/A</v>
      </c>
      <c r="W303" s="203" t="e">
        <f>+VLOOKUP($E303,[2]Final_nrj!$1:$1048576,W$2,FALSE)</f>
        <v>#N/A</v>
      </c>
      <c r="X303" s="203" t="e">
        <f>+VLOOKUP($E303,[2]Final_nrj!$1:$1048576,X$2,FALSE)</f>
        <v>#N/A</v>
      </c>
      <c r="Y303" s="203" t="e">
        <f>+VLOOKUP($E303,[2]Final_nrj!$1:$1048576,Y$2,FALSE)</f>
        <v>#N/A</v>
      </c>
      <c r="Z303" s="203" t="e">
        <f>+VLOOKUP($E303,[2]Final_nrj!$1:$1048576,Z$2,FALSE)</f>
        <v>#N/A</v>
      </c>
      <c r="AA303" s="203" t="e">
        <f>+VLOOKUP($E303,[2]Final_nrj!$1:$1048576,AA$2,FALSE)</f>
        <v>#N/A</v>
      </c>
      <c r="AB303" s="203" t="e">
        <f>+VLOOKUP($E303,[2]Final_nrj!$1:$1048576,AB$2,FALSE)</f>
        <v>#N/A</v>
      </c>
      <c r="AC303" s="203" t="e">
        <f>+VLOOKUP($E303,[2]Final_nrj!$1:$1048576,AC$2,FALSE)</f>
        <v>#N/A</v>
      </c>
      <c r="AD303" s="203" t="e">
        <f>+VLOOKUP($E303,[2]Final_nrj!$1:$1048576,AD$2,FALSE)</f>
        <v>#N/A</v>
      </c>
      <c r="AE303" s="203" t="e">
        <f>+VLOOKUP($E303,[2]Final_nrj!$1:$1048576,AE$2,FALSE)</f>
        <v>#N/A</v>
      </c>
      <c r="AF303" s="203" t="e">
        <f>+VLOOKUP($E303,[2]Final_nrj!$1:$1048576,AF$2,FALSE)</f>
        <v>#N/A</v>
      </c>
      <c r="AG303" s="203" t="e">
        <f>+VLOOKUP($E303,[2]Final_nrj!$1:$1048576,AG$2,FALSE)</f>
        <v>#N/A</v>
      </c>
      <c r="AH303" s="203" t="e">
        <f>+VLOOKUP($E303,[2]Final_nrj!$1:$1048576,AH$2,FALSE)</f>
        <v>#N/A</v>
      </c>
      <c r="AI303" s="203" t="e">
        <f>+VLOOKUP($E303,[2]Final_nrj!$1:$1048576,AI$2,FALSE)</f>
        <v>#N/A</v>
      </c>
      <c r="AJ303" s="203" t="e">
        <f>+VLOOKUP($E303,[2]Final_nrj!$1:$1048576,AJ$2,FALSE)</f>
        <v>#N/A</v>
      </c>
      <c r="AK303" s="203" t="e">
        <f>+VLOOKUP($E303,[2]Final_nrj!$1:$1048576,AK$2,FALSE)</f>
        <v>#N/A</v>
      </c>
      <c r="AL303" s="203" t="e">
        <f>+VLOOKUP($E303,[2]Final_nrj!$1:$1048576,AL$2,FALSE)</f>
        <v>#N/A</v>
      </c>
      <c r="AM303" s="203" t="e">
        <f>+VLOOKUP($E303,[2]Final_nrj!$1:$1048576,AM$2,FALSE)</f>
        <v>#N/A</v>
      </c>
      <c r="AN303" s="203" t="e">
        <f>+VLOOKUP($E303,[2]Final_nrj!$1:$1048576,AN$2,FALSE)</f>
        <v>#N/A</v>
      </c>
      <c r="AO303" s="203" t="e">
        <f>+VLOOKUP($E303,[2]Final_nrj!$1:$1048576,AO$2,FALSE)</f>
        <v>#N/A</v>
      </c>
    </row>
    <row r="304" spans="1:41" ht="15" customHeight="1" x14ac:dyDescent="0.25">
      <c r="A304" s="539"/>
      <c r="B304" s="525"/>
      <c r="C304" s="201"/>
      <c r="D304" s="201" t="s">
        <v>280</v>
      </c>
      <c r="E304" s="202" t="s">
        <v>428</v>
      </c>
      <c r="F304" s="203" t="e">
        <f>+VLOOKUP($E304,[2]Final_nrj!$1:$1048576,F$2,FALSE)</f>
        <v>#N/A</v>
      </c>
      <c r="G304" s="203" t="e">
        <f>+VLOOKUP($E304,[2]Final_nrj!$1:$1048576,G$2,FALSE)</f>
        <v>#N/A</v>
      </c>
      <c r="H304" s="203" t="e">
        <f>+VLOOKUP($E304,[2]Final_nrj!$1:$1048576,H$2,FALSE)</f>
        <v>#N/A</v>
      </c>
      <c r="I304" s="203" t="e">
        <f>+VLOOKUP($E304,[2]Final_nrj!$1:$1048576,I$2,FALSE)</f>
        <v>#N/A</v>
      </c>
      <c r="J304" s="203" t="e">
        <f>+VLOOKUP($E304,[2]Final_nrj!$1:$1048576,J$2,FALSE)</f>
        <v>#N/A</v>
      </c>
      <c r="K304" s="203" t="e">
        <f>+VLOOKUP($E304,[2]Final_nrj!$1:$1048576,K$2,FALSE)</f>
        <v>#N/A</v>
      </c>
      <c r="L304" s="203" t="e">
        <f>+VLOOKUP($E304,[2]Final_nrj!$1:$1048576,L$2,FALSE)</f>
        <v>#N/A</v>
      </c>
      <c r="M304" s="203" t="e">
        <f>+VLOOKUP($E304,[2]Final_nrj!$1:$1048576,M$2,FALSE)</f>
        <v>#N/A</v>
      </c>
      <c r="N304" s="203" t="e">
        <f>+VLOOKUP($E304,[2]Final_nrj!$1:$1048576,N$2,FALSE)</f>
        <v>#N/A</v>
      </c>
      <c r="O304" s="203" t="e">
        <f>+VLOOKUP($E304,[2]Final_nrj!$1:$1048576,O$2,FALSE)</f>
        <v>#N/A</v>
      </c>
      <c r="P304" s="203" t="e">
        <f>+VLOOKUP($E304,[2]Final_nrj!$1:$1048576,P$2,FALSE)</f>
        <v>#N/A</v>
      </c>
      <c r="Q304" s="203" t="e">
        <f>+VLOOKUP($E304,[2]Final_nrj!$1:$1048576,Q$2,FALSE)</f>
        <v>#N/A</v>
      </c>
      <c r="R304" s="203" t="e">
        <f>+VLOOKUP($E304,[2]Final_nrj!$1:$1048576,R$2,FALSE)</f>
        <v>#N/A</v>
      </c>
      <c r="S304" s="203" t="e">
        <f>+VLOOKUP($E304,[2]Final_nrj!$1:$1048576,S$2,FALSE)</f>
        <v>#N/A</v>
      </c>
      <c r="T304" s="203" t="e">
        <f>+VLOOKUP($E304,[2]Final_nrj!$1:$1048576,T$2,FALSE)</f>
        <v>#N/A</v>
      </c>
      <c r="U304" s="203" t="e">
        <f>+VLOOKUP($E304,[2]Final_nrj!$1:$1048576,U$2,FALSE)</f>
        <v>#N/A</v>
      </c>
      <c r="V304" s="203" t="e">
        <f>+VLOOKUP($E304,[2]Final_nrj!$1:$1048576,V$2,FALSE)</f>
        <v>#N/A</v>
      </c>
      <c r="W304" s="203" t="e">
        <f>+VLOOKUP($E304,[2]Final_nrj!$1:$1048576,W$2,FALSE)</f>
        <v>#N/A</v>
      </c>
      <c r="X304" s="203" t="e">
        <f>+VLOOKUP($E304,[2]Final_nrj!$1:$1048576,X$2,FALSE)</f>
        <v>#N/A</v>
      </c>
      <c r="Y304" s="203" t="e">
        <f>+VLOOKUP($E304,[2]Final_nrj!$1:$1048576,Y$2,FALSE)</f>
        <v>#N/A</v>
      </c>
      <c r="Z304" s="203" t="e">
        <f>+VLOOKUP($E304,[2]Final_nrj!$1:$1048576,Z$2,FALSE)</f>
        <v>#N/A</v>
      </c>
      <c r="AA304" s="203" t="e">
        <f>+VLOOKUP($E304,[2]Final_nrj!$1:$1048576,AA$2,FALSE)</f>
        <v>#N/A</v>
      </c>
      <c r="AB304" s="203" t="e">
        <f>+VLOOKUP($E304,[2]Final_nrj!$1:$1048576,AB$2,FALSE)</f>
        <v>#N/A</v>
      </c>
      <c r="AC304" s="203" t="e">
        <f>+VLOOKUP($E304,[2]Final_nrj!$1:$1048576,AC$2,FALSE)</f>
        <v>#N/A</v>
      </c>
      <c r="AD304" s="203" t="e">
        <f>+VLOOKUP($E304,[2]Final_nrj!$1:$1048576,AD$2,FALSE)</f>
        <v>#N/A</v>
      </c>
      <c r="AE304" s="203" t="e">
        <f>+VLOOKUP($E304,[2]Final_nrj!$1:$1048576,AE$2,FALSE)</f>
        <v>#N/A</v>
      </c>
      <c r="AF304" s="203" t="e">
        <f>+VLOOKUP($E304,[2]Final_nrj!$1:$1048576,AF$2,FALSE)</f>
        <v>#N/A</v>
      </c>
      <c r="AG304" s="203" t="e">
        <f>+VLOOKUP($E304,[2]Final_nrj!$1:$1048576,AG$2,FALSE)</f>
        <v>#N/A</v>
      </c>
      <c r="AH304" s="203" t="e">
        <f>+VLOOKUP($E304,[2]Final_nrj!$1:$1048576,AH$2,FALSE)</f>
        <v>#N/A</v>
      </c>
      <c r="AI304" s="203" t="e">
        <f>+VLOOKUP($E304,[2]Final_nrj!$1:$1048576,AI$2,FALSE)</f>
        <v>#N/A</v>
      </c>
      <c r="AJ304" s="203" t="e">
        <f>+VLOOKUP($E304,[2]Final_nrj!$1:$1048576,AJ$2,FALSE)</f>
        <v>#N/A</v>
      </c>
      <c r="AK304" s="203" t="e">
        <f>+VLOOKUP($E304,[2]Final_nrj!$1:$1048576,AK$2,FALSE)</f>
        <v>#N/A</v>
      </c>
      <c r="AL304" s="203" t="e">
        <f>+VLOOKUP($E304,[2]Final_nrj!$1:$1048576,AL$2,FALSE)</f>
        <v>#N/A</v>
      </c>
      <c r="AM304" s="203" t="e">
        <f>+VLOOKUP($E304,[2]Final_nrj!$1:$1048576,AM$2,FALSE)</f>
        <v>#N/A</v>
      </c>
      <c r="AN304" s="203" t="e">
        <f>+VLOOKUP($E304,[2]Final_nrj!$1:$1048576,AN$2,FALSE)</f>
        <v>#N/A</v>
      </c>
      <c r="AO304" s="203" t="e">
        <f>+VLOOKUP($E304,[2]Final_nrj!$1:$1048576,AO$2,FALSE)</f>
        <v>#N/A</v>
      </c>
    </row>
    <row r="305" spans="1:51" ht="15" customHeight="1" x14ac:dyDescent="0.25">
      <c r="A305" s="539"/>
      <c r="B305" s="525"/>
      <c r="C305" s="201"/>
      <c r="D305" s="201" t="s">
        <v>282</v>
      </c>
      <c r="E305" s="202" t="s">
        <v>429</v>
      </c>
      <c r="F305" s="203" t="e">
        <f>+VLOOKUP($E305,[2]Final_nrj!$1:$1048576,F$2,FALSE)</f>
        <v>#N/A</v>
      </c>
      <c r="G305" s="203" t="e">
        <f>+VLOOKUP($E305,[2]Final_nrj!$1:$1048576,G$2,FALSE)</f>
        <v>#N/A</v>
      </c>
      <c r="H305" s="203" t="e">
        <f>+VLOOKUP($E305,[2]Final_nrj!$1:$1048576,H$2,FALSE)</f>
        <v>#N/A</v>
      </c>
      <c r="I305" s="203" t="e">
        <f>+VLOOKUP($E305,[2]Final_nrj!$1:$1048576,I$2,FALSE)</f>
        <v>#N/A</v>
      </c>
      <c r="J305" s="203" t="e">
        <f>+VLOOKUP($E305,[2]Final_nrj!$1:$1048576,J$2,FALSE)</f>
        <v>#N/A</v>
      </c>
      <c r="K305" s="203" t="e">
        <f>+VLOOKUP($E305,[2]Final_nrj!$1:$1048576,K$2,FALSE)</f>
        <v>#N/A</v>
      </c>
      <c r="L305" s="203" t="e">
        <f>+VLOOKUP($E305,[2]Final_nrj!$1:$1048576,L$2,FALSE)</f>
        <v>#N/A</v>
      </c>
      <c r="M305" s="203" t="e">
        <f>+VLOOKUP($E305,[2]Final_nrj!$1:$1048576,M$2,FALSE)</f>
        <v>#N/A</v>
      </c>
      <c r="N305" s="203" t="e">
        <f>+VLOOKUP($E305,[2]Final_nrj!$1:$1048576,N$2,FALSE)</f>
        <v>#N/A</v>
      </c>
      <c r="O305" s="203" t="e">
        <f>+VLOOKUP($E305,[2]Final_nrj!$1:$1048576,O$2,FALSE)</f>
        <v>#N/A</v>
      </c>
      <c r="P305" s="203" t="e">
        <f>+VLOOKUP($E305,[2]Final_nrj!$1:$1048576,P$2,FALSE)</f>
        <v>#N/A</v>
      </c>
      <c r="Q305" s="203" t="e">
        <f>+VLOOKUP($E305,[2]Final_nrj!$1:$1048576,Q$2,FALSE)</f>
        <v>#N/A</v>
      </c>
      <c r="R305" s="203" t="e">
        <f>+VLOOKUP($E305,[2]Final_nrj!$1:$1048576,R$2,FALSE)</f>
        <v>#N/A</v>
      </c>
      <c r="S305" s="203" t="e">
        <f>+VLOOKUP($E305,[2]Final_nrj!$1:$1048576,S$2,FALSE)</f>
        <v>#N/A</v>
      </c>
      <c r="T305" s="203" t="e">
        <f>+VLOOKUP($E305,[2]Final_nrj!$1:$1048576,T$2,FALSE)</f>
        <v>#N/A</v>
      </c>
      <c r="U305" s="203" t="e">
        <f>+VLOOKUP($E305,[2]Final_nrj!$1:$1048576,U$2,FALSE)</f>
        <v>#N/A</v>
      </c>
      <c r="V305" s="203" t="e">
        <f>+VLOOKUP($E305,[2]Final_nrj!$1:$1048576,V$2,FALSE)</f>
        <v>#N/A</v>
      </c>
      <c r="W305" s="203" t="e">
        <f>+VLOOKUP($E305,[2]Final_nrj!$1:$1048576,W$2,FALSE)</f>
        <v>#N/A</v>
      </c>
      <c r="X305" s="203" t="e">
        <f>+VLOOKUP($E305,[2]Final_nrj!$1:$1048576,X$2,FALSE)</f>
        <v>#N/A</v>
      </c>
      <c r="Y305" s="203" t="e">
        <f>+VLOOKUP($E305,[2]Final_nrj!$1:$1048576,Y$2,FALSE)</f>
        <v>#N/A</v>
      </c>
      <c r="Z305" s="203" t="e">
        <f>+VLOOKUP($E305,[2]Final_nrj!$1:$1048576,Z$2,FALSE)</f>
        <v>#N/A</v>
      </c>
      <c r="AA305" s="203" t="e">
        <f>+VLOOKUP($E305,[2]Final_nrj!$1:$1048576,AA$2,FALSE)</f>
        <v>#N/A</v>
      </c>
      <c r="AB305" s="203" t="e">
        <f>+VLOOKUP($E305,[2]Final_nrj!$1:$1048576,AB$2,FALSE)</f>
        <v>#N/A</v>
      </c>
      <c r="AC305" s="203" t="e">
        <f>+VLOOKUP($E305,[2]Final_nrj!$1:$1048576,AC$2,FALSE)</f>
        <v>#N/A</v>
      </c>
      <c r="AD305" s="203" t="e">
        <f>+VLOOKUP($E305,[2]Final_nrj!$1:$1048576,AD$2,FALSE)</f>
        <v>#N/A</v>
      </c>
      <c r="AE305" s="203" t="e">
        <f>+VLOOKUP($E305,[2]Final_nrj!$1:$1048576,AE$2,FALSE)</f>
        <v>#N/A</v>
      </c>
      <c r="AF305" s="203" t="e">
        <f>+VLOOKUP($E305,[2]Final_nrj!$1:$1048576,AF$2,FALSE)</f>
        <v>#N/A</v>
      </c>
      <c r="AG305" s="203" t="e">
        <f>+VLOOKUP($E305,[2]Final_nrj!$1:$1048576,AG$2,FALSE)</f>
        <v>#N/A</v>
      </c>
      <c r="AH305" s="203" t="e">
        <f>+VLOOKUP($E305,[2]Final_nrj!$1:$1048576,AH$2,FALSE)</f>
        <v>#N/A</v>
      </c>
      <c r="AI305" s="203" t="e">
        <f>+VLOOKUP($E305,[2]Final_nrj!$1:$1048576,AI$2,FALSE)</f>
        <v>#N/A</v>
      </c>
      <c r="AJ305" s="203" t="e">
        <f>+VLOOKUP($E305,[2]Final_nrj!$1:$1048576,AJ$2,FALSE)</f>
        <v>#N/A</v>
      </c>
      <c r="AK305" s="203" t="e">
        <f>+VLOOKUP($E305,[2]Final_nrj!$1:$1048576,AK$2,FALSE)</f>
        <v>#N/A</v>
      </c>
      <c r="AL305" s="203" t="e">
        <f>+VLOOKUP($E305,[2]Final_nrj!$1:$1048576,AL$2,FALSE)</f>
        <v>#N/A</v>
      </c>
      <c r="AM305" s="203" t="e">
        <f>+VLOOKUP($E305,[2]Final_nrj!$1:$1048576,AM$2,FALSE)</f>
        <v>#N/A</v>
      </c>
      <c r="AN305" s="203" t="e">
        <f>+VLOOKUP($E305,[2]Final_nrj!$1:$1048576,AN$2,FALSE)</f>
        <v>#N/A</v>
      </c>
      <c r="AO305" s="203" t="e">
        <f>+VLOOKUP($E305,[2]Final_nrj!$1:$1048576,AO$2,FALSE)</f>
        <v>#N/A</v>
      </c>
    </row>
    <row r="306" spans="1:51" ht="15" customHeight="1" x14ac:dyDescent="0.25">
      <c r="A306" s="539"/>
      <c r="B306" s="525"/>
      <c r="C306" s="201"/>
      <c r="D306" s="201" t="s">
        <v>284</v>
      </c>
      <c r="E306" s="202" t="s">
        <v>430</v>
      </c>
      <c r="F306" s="203" t="e">
        <f>+VLOOKUP($E306,[2]Final_nrj!$1:$1048576,F$2,FALSE)</f>
        <v>#N/A</v>
      </c>
      <c r="G306" s="203" t="e">
        <f>+VLOOKUP($E306,[2]Final_nrj!$1:$1048576,G$2,FALSE)</f>
        <v>#N/A</v>
      </c>
      <c r="H306" s="203" t="e">
        <f>+VLOOKUP($E306,[2]Final_nrj!$1:$1048576,H$2,FALSE)</f>
        <v>#N/A</v>
      </c>
      <c r="I306" s="203" t="e">
        <f>+VLOOKUP($E306,[2]Final_nrj!$1:$1048576,I$2,FALSE)</f>
        <v>#N/A</v>
      </c>
      <c r="J306" s="203" t="e">
        <f>+VLOOKUP($E306,[2]Final_nrj!$1:$1048576,J$2,FALSE)</f>
        <v>#N/A</v>
      </c>
      <c r="K306" s="203" t="e">
        <f>+VLOOKUP($E306,[2]Final_nrj!$1:$1048576,K$2,FALSE)</f>
        <v>#N/A</v>
      </c>
      <c r="L306" s="203" t="e">
        <f>+VLOOKUP($E306,[2]Final_nrj!$1:$1048576,L$2,FALSE)</f>
        <v>#N/A</v>
      </c>
      <c r="M306" s="203" t="e">
        <f>+VLOOKUP($E306,[2]Final_nrj!$1:$1048576,M$2,FALSE)</f>
        <v>#N/A</v>
      </c>
      <c r="N306" s="203" t="e">
        <f>+VLOOKUP($E306,[2]Final_nrj!$1:$1048576,N$2,FALSE)</f>
        <v>#N/A</v>
      </c>
      <c r="O306" s="203" t="e">
        <f>+VLOOKUP($E306,[2]Final_nrj!$1:$1048576,O$2,FALSE)</f>
        <v>#N/A</v>
      </c>
      <c r="P306" s="203" t="e">
        <f>+VLOOKUP($E306,[2]Final_nrj!$1:$1048576,P$2,FALSE)</f>
        <v>#N/A</v>
      </c>
      <c r="Q306" s="203" t="e">
        <f>+VLOOKUP($E306,[2]Final_nrj!$1:$1048576,Q$2,FALSE)</f>
        <v>#N/A</v>
      </c>
      <c r="R306" s="203" t="e">
        <f>+VLOOKUP($E306,[2]Final_nrj!$1:$1048576,R$2,FALSE)</f>
        <v>#N/A</v>
      </c>
      <c r="S306" s="203" t="e">
        <f>+VLOOKUP($E306,[2]Final_nrj!$1:$1048576,S$2,FALSE)</f>
        <v>#N/A</v>
      </c>
      <c r="T306" s="203" t="e">
        <f>+VLOOKUP($E306,[2]Final_nrj!$1:$1048576,T$2,FALSE)</f>
        <v>#N/A</v>
      </c>
      <c r="U306" s="203" t="e">
        <f>+VLOOKUP($E306,[2]Final_nrj!$1:$1048576,U$2,FALSE)</f>
        <v>#N/A</v>
      </c>
      <c r="V306" s="203" t="e">
        <f>+VLOOKUP($E306,[2]Final_nrj!$1:$1048576,V$2,FALSE)</f>
        <v>#N/A</v>
      </c>
      <c r="W306" s="203" t="e">
        <f>+VLOOKUP($E306,[2]Final_nrj!$1:$1048576,W$2,FALSE)</f>
        <v>#N/A</v>
      </c>
      <c r="X306" s="203" t="e">
        <f>+VLOOKUP($E306,[2]Final_nrj!$1:$1048576,X$2,FALSE)</f>
        <v>#N/A</v>
      </c>
      <c r="Y306" s="203" t="e">
        <f>+VLOOKUP($E306,[2]Final_nrj!$1:$1048576,Y$2,FALSE)</f>
        <v>#N/A</v>
      </c>
      <c r="Z306" s="203" t="e">
        <f>+VLOOKUP($E306,[2]Final_nrj!$1:$1048576,Z$2,FALSE)</f>
        <v>#N/A</v>
      </c>
      <c r="AA306" s="203" t="e">
        <f>+VLOOKUP($E306,[2]Final_nrj!$1:$1048576,AA$2,FALSE)</f>
        <v>#N/A</v>
      </c>
      <c r="AB306" s="203" t="e">
        <f>+VLOOKUP($E306,[2]Final_nrj!$1:$1048576,AB$2,FALSE)</f>
        <v>#N/A</v>
      </c>
      <c r="AC306" s="203" t="e">
        <f>+VLOOKUP($E306,[2]Final_nrj!$1:$1048576,AC$2,FALSE)</f>
        <v>#N/A</v>
      </c>
      <c r="AD306" s="203" t="e">
        <f>+VLOOKUP($E306,[2]Final_nrj!$1:$1048576,AD$2,FALSE)</f>
        <v>#N/A</v>
      </c>
      <c r="AE306" s="203" t="e">
        <f>+VLOOKUP($E306,[2]Final_nrj!$1:$1048576,AE$2,FALSE)</f>
        <v>#N/A</v>
      </c>
      <c r="AF306" s="203" t="e">
        <f>+VLOOKUP($E306,[2]Final_nrj!$1:$1048576,AF$2,FALSE)</f>
        <v>#N/A</v>
      </c>
      <c r="AG306" s="203" t="e">
        <f>+VLOOKUP($E306,[2]Final_nrj!$1:$1048576,AG$2,FALSE)</f>
        <v>#N/A</v>
      </c>
      <c r="AH306" s="203" t="e">
        <f>+VLOOKUP($E306,[2]Final_nrj!$1:$1048576,AH$2,FALSE)</f>
        <v>#N/A</v>
      </c>
      <c r="AI306" s="203" t="e">
        <f>+VLOOKUP($E306,[2]Final_nrj!$1:$1048576,AI$2,FALSE)</f>
        <v>#N/A</v>
      </c>
      <c r="AJ306" s="203" t="e">
        <f>+VLOOKUP($E306,[2]Final_nrj!$1:$1048576,AJ$2,FALSE)</f>
        <v>#N/A</v>
      </c>
      <c r="AK306" s="203" t="e">
        <f>+VLOOKUP($E306,[2]Final_nrj!$1:$1048576,AK$2,FALSE)</f>
        <v>#N/A</v>
      </c>
      <c r="AL306" s="203" t="e">
        <f>+VLOOKUP($E306,[2]Final_nrj!$1:$1048576,AL$2,FALSE)</f>
        <v>#N/A</v>
      </c>
      <c r="AM306" s="203" t="e">
        <f>+VLOOKUP($E306,[2]Final_nrj!$1:$1048576,AM$2,FALSE)</f>
        <v>#N/A</v>
      </c>
      <c r="AN306" s="203" t="e">
        <f>+VLOOKUP($E306,[2]Final_nrj!$1:$1048576,AN$2,FALSE)</f>
        <v>#N/A</v>
      </c>
      <c r="AO306" s="203" t="e">
        <f>+VLOOKUP($E306,[2]Final_nrj!$1:$1048576,AO$2,FALSE)</f>
        <v>#N/A</v>
      </c>
    </row>
    <row r="307" spans="1:51" s="21" customFormat="1" ht="15" customHeight="1" x14ac:dyDescent="0.25">
      <c r="A307" s="539"/>
      <c r="B307" s="525"/>
      <c r="C307" s="198" t="s">
        <v>286</v>
      </c>
      <c r="D307" s="198"/>
      <c r="E307" s="199" t="s">
        <v>431</v>
      </c>
      <c r="F307" s="200">
        <f>+VLOOKUP($E307,[2]Final_nrj!$1:$1048576,F$2,FALSE)</f>
        <v>5.1384279990000001</v>
      </c>
      <c r="G307" s="200">
        <f>+VLOOKUP($E307,[2]Final_nrj!$1:$1048576,G$2,FALSE)</f>
        <v>5.1949810630000002</v>
      </c>
      <c r="H307" s="200">
        <f>+VLOOKUP($E307,[2]Final_nrj!$1:$1048576,H$2,FALSE)</f>
        <v>5.2490494649999997</v>
      </c>
      <c r="I307" s="200">
        <f>+VLOOKUP($E307,[2]Final_nrj!$1:$1048576,I$2,FALSE)</f>
        <v>5.3013331700000004</v>
      </c>
      <c r="J307" s="200">
        <f>+VLOOKUP($E307,[2]Final_nrj!$1:$1048576,J$2,FALSE)</f>
        <v>5.3522522930000003</v>
      </c>
      <c r="K307" s="200">
        <f>+VLOOKUP($E307,[2]Final_nrj!$1:$1048576,K$2,FALSE)</f>
        <v>5.4017185049999998</v>
      </c>
      <c r="L307" s="200">
        <f>+VLOOKUP($E307,[2]Final_nrj!$1:$1048576,L$2,FALSE)</f>
        <v>5.4494819830000001</v>
      </c>
      <c r="M307" s="200">
        <f>+VLOOKUP($E307,[2]Final_nrj!$1:$1048576,M$2,FALSE)</f>
        <v>5.4959802599999996</v>
      </c>
      <c r="N307" s="200">
        <f>+VLOOKUP($E307,[2]Final_nrj!$1:$1048576,N$2,FALSE)</f>
        <v>5.5421224210000002</v>
      </c>
      <c r="O307" s="200">
        <f>+VLOOKUP($E307,[2]Final_nrj!$1:$1048576,O$2,FALSE)</f>
        <v>5.5884088930000004</v>
      </c>
      <c r="P307" s="200">
        <f>+VLOOKUP($E307,[2]Final_nrj!$1:$1048576,P$2,FALSE)</f>
        <v>5.6348349750000004</v>
      </c>
      <c r="Q307" s="200">
        <f>+VLOOKUP($E307,[2]Final_nrj!$1:$1048576,Q$2,FALSE)</f>
        <v>5.68101287</v>
      </c>
      <c r="R307" s="200">
        <f>+VLOOKUP($E307,[2]Final_nrj!$1:$1048576,R$2,FALSE)</f>
        <v>5.7263193609999998</v>
      </c>
      <c r="S307" s="200">
        <f>+VLOOKUP($E307,[2]Final_nrj!$1:$1048576,S$2,FALSE)</f>
        <v>5.7700137290000004</v>
      </c>
      <c r="T307" s="200">
        <f>+VLOOKUP($E307,[2]Final_nrj!$1:$1048576,T$2,FALSE)</f>
        <v>5.8113201590000001</v>
      </c>
      <c r="U307" s="200">
        <f>+VLOOKUP($E307,[2]Final_nrj!$1:$1048576,U$2,FALSE)</f>
        <v>5.8494832099999998</v>
      </c>
      <c r="V307" s="200">
        <f>+VLOOKUP($E307,[2]Final_nrj!$1:$1048576,V$2,FALSE)</f>
        <v>5.8840050780000004</v>
      </c>
      <c r="W307" s="200">
        <f>+VLOOKUP($E307,[2]Final_nrj!$1:$1048576,W$2,FALSE)</f>
        <v>5.9152214379999997</v>
      </c>
      <c r="X307" s="200">
        <f>+VLOOKUP($E307,[2]Final_nrj!$1:$1048576,X$2,FALSE)</f>
        <v>5.9441026580000003</v>
      </c>
      <c r="Y307" s="200">
        <f>+VLOOKUP($E307,[2]Final_nrj!$1:$1048576,Y$2,FALSE)</f>
        <v>5.9715248089999999</v>
      </c>
      <c r="Z307" s="200">
        <f>+VLOOKUP($E307,[2]Final_nrj!$1:$1048576,Z$2,FALSE)</f>
        <v>5.9981070919999997</v>
      </c>
      <c r="AA307" s="200">
        <f>+VLOOKUP($E307,[2]Final_nrj!$1:$1048576,AA$2,FALSE)</f>
        <v>6.0242353609999997</v>
      </c>
      <c r="AB307" s="200">
        <f>+VLOOKUP($E307,[2]Final_nrj!$1:$1048576,AB$2,FALSE)</f>
        <v>6.0501298370000001</v>
      </c>
      <c r="AC307" s="200">
        <f>+VLOOKUP($E307,[2]Final_nrj!$1:$1048576,AC$2,FALSE)</f>
        <v>6.0759077960000001</v>
      </c>
      <c r="AD307" s="200">
        <f>+VLOOKUP($E307,[2]Final_nrj!$1:$1048576,AD$2,FALSE)</f>
        <v>6.1016288830000001</v>
      </c>
      <c r="AE307" s="200">
        <f>+VLOOKUP($E307,[2]Final_nrj!$1:$1048576,AE$2,FALSE)</f>
        <v>6.1273239200000003</v>
      </c>
      <c r="AF307" s="200">
        <f>+VLOOKUP($E307,[2]Final_nrj!$1:$1048576,AF$2,FALSE)</f>
        <v>6.1530115409999997</v>
      </c>
      <c r="AG307" s="200">
        <f>+VLOOKUP($E307,[2]Final_nrj!$1:$1048576,AG$2,FALSE)</f>
        <v>6.1787069590000003</v>
      </c>
      <c r="AH307" s="200">
        <f>+VLOOKUP($E307,[2]Final_nrj!$1:$1048576,AH$2,FALSE)</f>
        <v>6.2044260510000004</v>
      </c>
      <c r="AI307" s="200">
        <f>+VLOOKUP($E307,[2]Final_nrj!$1:$1048576,AI$2,FALSE)</f>
        <v>6.2301869109999997</v>
      </c>
      <c r="AJ307" s="200">
        <f>+VLOOKUP($E307,[2]Final_nrj!$1:$1048576,AJ$2,FALSE)</f>
        <v>6.2560101269999997</v>
      </c>
      <c r="AK307" s="200">
        <f>+VLOOKUP($E307,[2]Final_nrj!$1:$1048576,AK$2,FALSE)</f>
        <v>6.2819185219999998</v>
      </c>
      <c r="AL307" s="200">
        <f>+VLOOKUP($E307,[2]Final_nrj!$1:$1048576,AL$2,FALSE)</f>
        <v>6.3079367230000001</v>
      </c>
      <c r="AM307" s="200">
        <f>+VLOOKUP($E307,[2]Final_nrj!$1:$1048576,AM$2,FALSE)</f>
        <v>6.3340907319999999</v>
      </c>
      <c r="AN307" s="200">
        <f>+VLOOKUP($E307,[2]Final_nrj!$1:$1048576,AN$2,FALSE)</f>
        <v>6.3604075680000003</v>
      </c>
      <c r="AO307" s="200">
        <f>+VLOOKUP($E307,[2]Final_nrj!$1:$1048576,AO$2,FALSE)</f>
        <v>6.3869149949999997</v>
      </c>
    </row>
    <row r="308" spans="1:51" ht="15" customHeight="1" x14ac:dyDescent="0.25">
      <c r="A308" s="539"/>
      <c r="B308" s="525"/>
      <c r="C308" s="201"/>
      <c r="D308" s="201" t="s">
        <v>282</v>
      </c>
      <c r="E308" s="202" t="s">
        <v>432</v>
      </c>
      <c r="F308" s="203"/>
      <c r="G308" s="203"/>
      <c r="H308" s="203"/>
      <c r="I308" s="203"/>
      <c r="J308" s="203"/>
      <c r="K308" s="203"/>
      <c r="L308" s="203"/>
      <c r="M308" s="203"/>
      <c r="N308" s="203"/>
      <c r="O308" s="203"/>
      <c r="P308" s="203"/>
      <c r="Q308" s="203"/>
      <c r="R308" s="203"/>
      <c r="S308" s="203"/>
      <c r="T308" s="203"/>
      <c r="U308" s="203"/>
      <c r="V308" s="203"/>
      <c r="W308" s="203"/>
      <c r="X308" s="203"/>
      <c r="Y308" s="203"/>
      <c r="Z308" s="203"/>
      <c r="AA308" s="203"/>
      <c r="AB308" s="203"/>
      <c r="AC308" s="203"/>
      <c r="AD308" s="203"/>
      <c r="AE308" s="203"/>
      <c r="AF308" s="203"/>
      <c r="AG308" s="203"/>
      <c r="AH308" s="203"/>
      <c r="AI308" s="203"/>
      <c r="AJ308" s="203"/>
      <c r="AK308" s="203"/>
      <c r="AL308" s="203"/>
      <c r="AM308" s="203"/>
      <c r="AN308" s="203"/>
      <c r="AO308" s="203"/>
    </row>
    <row r="309" spans="1:51" s="21" customFormat="1" ht="15" customHeight="1" x14ac:dyDescent="0.25">
      <c r="A309" s="539"/>
      <c r="B309" s="525"/>
      <c r="C309" s="198" t="s">
        <v>288</v>
      </c>
      <c r="D309" s="198"/>
      <c r="E309" s="199" t="s">
        <v>433</v>
      </c>
      <c r="F309" s="200">
        <f>+VLOOKUP($E309,[2]Final_nrj!$1:$1048576,F$2,FALSE)</f>
        <v>8.2041278789999996</v>
      </c>
      <c r="G309" s="200">
        <f>+VLOOKUP($E309,[2]Final_nrj!$1:$1048576,G$2,FALSE)</f>
        <v>8.2034241819999991</v>
      </c>
      <c r="H309" s="200">
        <f>+VLOOKUP($E309,[2]Final_nrj!$1:$1048576,H$2,FALSE)</f>
        <v>8.1650587649999995</v>
      </c>
      <c r="I309" s="200">
        <f>+VLOOKUP($E309,[2]Final_nrj!$1:$1048576,I$2,FALSE)</f>
        <v>8.1122691079999996</v>
      </c>
      <c r="J309" s="200">
        <f>+VLOOKUP($E309,[2]Final_nrj!$1:$1048576,J$2,FALSE)</f>
        <v>8.0526300129999999</v>
      </c>
      <c r="K309" s="200">
        <f>+VLOOKUP($E309,[2]Final_nrj!$1:$1048576,K$2,FALSE)</f>
        <v>7.9871293840000002</v>
      </c>
      <c r="L309" s="200">
        <f>+VLOOKUP($E309,[2]Final_nrj!$1:$1048576,L$2,FALSE)</f>
        <v>7.9204064369999996</v>
      </c>
      <c r="M309" s="200">
        <f>+VLOOKUP($E309,[2]Final_nrj!$1:$1048576,M$2,FALSE)</f>
        <v>7.8583539130000002</v>
      </c>
      <c r="N309" s="200">
        <f>+VLOOKUP($E309,[2]Final_nrj!$1:$1048576,N$2,FALSE)</f>
        <v>7.8015503959999997</v>
      </c>
      <c r="O309" s="200">
        <f>+VLOOKUP($E309,[2]Final_nrj!$1:$1048576,O$2,FALSE)</f>
        <v>7.7484350070000003</v>
      </c>
      <c r="P309" s="200">
        <f>+VLOOKUP($E309,[2]Final_nrj!$1:$1048576,P$2,FALSE)</f>
        <v>7.6967328679999998</v>
      </c>
      <c r="Q309" s="200">
        <f>+VLOOKUP($E309,[2]Final_nrj!$1:$1048576,Q$2,FALSE)</f>
        <v>7.6440838309999997</v>
      </c>
      <c r="R309" s="200">
        <f>+VLOOKUP($E309,[2]Final_nrj!$1:$1048576,R$2,FALSE)</f>
        <v>7.5883289420000004</v>
      </c>
      <c r="S309" s="200">
        <f>+VLOOKUP($E309,[2]Final_nrj!$1:$1048576,S$2,FALSE)</f>
        <v>7.5276543250000003</v>
      </c>
      <c r="T309" s="200">
        <f>+VLOOKUP($E309,[2]Final_nrj!$1:$1048576,T$2,FALSE)</f>
        <v>7.4606713349999998</v>
      </c>
      <c r="U309" s="200">
        <f>+VLOOKUP($E309,[2]Final_nrj!$1:$1048576,U$2,FALSE)</f>
        <v>7.386458449</v>
      </c>
      <c r="V309" s="200">
        <f>+VLOOKUP($E309,[2]Final_nrj!$1:$1048576,V$2,FALSE)</f>
        <v>7.307606775</v>
      </c>
      <c r="W309" s="200">
        <f>+VLOOKUP($E309,[2]Final_nrj!$1:$1048576,W$2,FALSE)</f>
        <v>7.2283905390000003</v>
      </c>
      <c r="X309" s="200">
        <f>+VLOOKUP($E309,[2]Final_nrj!$1:$1048576,X$2,FALSE)</f>
        <v>7.1507623699999998</v>
      </c>
      <c r="Y309" s="200">
        <f>+VLOOKUP($E309,[2]Final_nrj!$1:$1048576,Y$2,FALSE)</f>
        <v>7.0755688589999997</v>
      </c>
      <c r="Z309" s="200">
        <f>+VLOOKUP($E309,[2]Final_nrj!$1:$1048576,Z$2,FALSE)</f>
        <v>7.003144721</v>
      </c>
      <c r="AA309" s="200">
        <f>+VLOOKUP($E309,[2]Final_nrj!$1:$1048576,AA$2,FALSE)</f>
        <v>6.9335910399999996</v>
      </c>
      <c r="AB309" s="200">
        <f>+VLOOKUP($E309,[2]Final_nrj!$1:$1048576,AB$2,FALSE)</f>
        <v>6.866902616</v>
      </c>
      <c r="AC309" s="200">
        <f>+VLOOKUP($E309,[2]Final_nrj!$1:$1048576,AC$2,FALSE)</f>
        <v>6.8030257829999998</v>
      </c>
      <c r="AD309" s="200">
        <f>+VLOOKUP($E309,[2]Final_nrj!$1:$1048576,AD$2,FALSE)</f>
        <v>6.7418849429999996</v>
      </c>
      <c r="AE309" s="200">
        <f>+VLOOKUP($E309,[2]Final_nrj!$1:$1048576,AE$2,FALSE)</f>
        <v>6.6833951640000002</v>
      </c>
      <c r="AF309" s="200">
        <f>+VLOOKUP($E309,[2]Final_nrj!$1:$1048576,AF$2,FALSE)</f>
        <v>6.62746849</v>
      </c>
      <c r="AG309" s="200">
        <f>+VLOOKUP($E309,[2]Final_nrj!$1:$1048576,AG$2,FALSE)</f>
        <v>6.5740172970000001</v>
      </c>
      <c r="AH309" s="200">
        <f>+VLOOKUP($E309,[2]Final_nrj!$1:$1048576,AH$2,FALSE)</f>
        <v>6.5229561540000001</v>
      </c>
      <c r="AI309" s="200">
        <f>+VLOOKUP($E309,[2]Final_nrj!$1:$1048576,AI$2,FALSE)</f>
        <v>6.4742028639999996</v>
      </c>
      <c r="AJ309" s="200">
        <f>+VLOOKUP($E309,[2]Final_nrj!$1:$1048576,AJ$2,FALSE)</f>
        <v>6.4276790410000002</v>
      </c>
      <c r="AK309" s="200">
        <f>+VLOOKUP($E309,[2]Final_nrj!$1:$1048576,AK$2,FALSE)</f>
        <v>6.3833103930000004</v>
      </c>
      <c r="AL309" s="200">
        <f>+VLOOKUP($E309,[2]Final_nrj!$1:$1048576,AL$2,FALSE)</f>
        <v>6.3410268270000003</v>
      </c>
      <c r="AM309" s="200">
        <f>+VLOOKUP($E309,[2]Final_nrj!$1:$1048576,AM$2,FALSE)</f>
        <v>6.3007624419999999</v>
      </c>
      <c r="AN309" s="200">
        <f>+VLOOKUP($E309,[2]Final_nrj!$1:$1048576,AN$2,FALSE)</f>
        <v>6.2624554469999998</v>
      </c>
      <c r="AO309" s="200">
        <f>+VLOOKUP($E309,[2]Final_nrj!$1:$1048576,AO$2,FALSE)</f>
        <v>6.2260480420000004</v>
      </c>
    </row>
    <row r="310" spans="1:51" s="239" customFormat="1" ht="15" customHeight="1" x14ac:dyDescent="0.25">
      <c r="A310" s="539"/>
      <c r="B310" s="525"/>
      <c r="C310" s="201"/>
      <c r="D310" s="201"/>
      <c r="E310" s="202" t="s">
        <v>434</v>
      </c>
      <c r="F310" s="254" t="e">
        <f>+VLOOKUP($E310,[2]Final_nrj!$1:$1048576,F$2,FALSE)</f>
        <v>#N/A</v>
      </c>
      <c r="G310" s="254" t="e">
        <f>+VLOOKUP($E310,[2]Final_nrj!$1:$1048576,G$2,FALSE)</f>
        <v>#N/A</v>
      </c>
      <c r="H310" s="254" t="e">
        <f>+VLOOKUP($E310,[2]Final_nrj!$1:$1048576,H$2,FALSE)</f>
        <v>#N/A</v>
      </c>
      <c r="I310" s="254" t="e">
        <f>+VLOOKUP($E310,[2]Final_nrj!$1:$1048576,I$2,FALSE)</f>
        <v>#N/A</v>
      </c>
      <c r="J310" s="254" t="e">
        <f>+VLOOKUP($E310,[2]Final_nrj!$1:$1048576,J$2,FALSE)</f>
        <v>#N/A</v>
      </c>
      <c r="K310" s="254" t="e">
        <f>+VLOOKUP($E310,[2]Final_nrj!$1:$1048576,K$2,FALSE)</f>
        <v>#N/A</v>
      </c>
      <c r="L310" s="254" t="e">
        <f>+VLOOKUP($E310,[2]Final_nrj!$1:$1048576,L$2,FALSE)</f>
        <v>#N/A</v>
      </c>
      <c r="M310" s="254" t="e">
        <f>+VLOOKUP($E310,[2]Final_nrj!$1:$1048576,M$2,FALSE)</f>
        <v>#N/A</v>
      </c>
      <c r="N310" s="254" t="e">
        <f>+VLOOKUP($E310,[2]Final_nrj!$1:$1048576,N$2,FALSE)</f>
        <v>#N/A</v>
      </c>
      <c r="O310" s="254" t="e">
        <f>+VLOOKUP($E310,[2]Final_nrj!$1:$1048576,O$2,FALSE)</f>
        <v>#N/A</v>
      </c>
      <c r="P310" s="254" t="e">
        <f>+VLOOKUP($E310,[2]Final_nrj!$1:$1048576,P$2,FALSE)</f>
        <v>#N/A</v>
      </c>
      <c r="Q310" s="254" t="e">
        <f>+VLOOKUP($E310,[2]Final_nrj!$1:$1048576,Q$2,FALSE)</f>
        <v>#N/A</v>
      </c>
      <c r="R310" s="254" t="e">
        <f>+VLOOKUP($E310,[2]Final_nrj!$1:$1048576,R$2,FALSE)</f>
        <v>#N/A</v>
      </c>
      <c r="S310" s="254" t="e">
        <f>+VLOOKUP($E310,[2]Final_nrj!$1:$1048576,S$2,FALSE)</f>
        <v>#N/A</v>
      </c>
      <c r="T310" s="254" t="e">
        <f>+VLOOKUP($E310,[2]Final_nrj!$1:$1048576,T$2,FALSE)</f>
        <v>#N/A</v>
      </c>
      <c r="U310" s="254" t="e">
        <f>+VLOOKUP($E310,[2]Final_nrj!$1:$1048576,U$2,FALSE)</f>
        <v>#N/A</v>
      </c>
      <c r="V310" s="254" t="e">
        <f>+VLOOKUP($E310,[2]Final_nrj!$1:$1048576,V$2,FALSE)</f>
        <v>#N/A</v>
      </c>
      <c r="W310" s="254" t="e">
        <f>+VLOOKUP($E310,[2]Final_nrj!$1:$1048576,W$2,FALSE)</f>
        <v>#N/A</v>
      </c>
      <c r="X310" s="254" t="e">
        <f>+VLOOKUP($E310,[2]Final_nrj!$1:$1048576,X$2,FALSE)</f>
        <v>#N/A</v>
      </c>
      <c r="Y310" s="254" t="e">
        <f>+VLOOKUP($E310,[2]Final_nrj!$1:$1048576,Y$2,FALSE)</f>
        <v>#N/A</v>
      </c>
      <c r="Z310" s="254" t="e">
        <f>+VLOOKUP($E310,[2]Final_nrj!$1:$1048576,Z$2,FALSE)</f>
        <v>#N/A</v>
      </c>
      <c r="AA310" s="254" t="e">
        <f>+VLOOKUP($E310,[2]Final_nrj!$1:$1048576,AA$2,FALSE)</f>
        <v>#N/A</v>
      </c>
      <c r="AB310" s="254" t="e">
        <f>+VLOOKUP($E310,[2]Final_nrj!$1:$1048576,AB$2,FALSE)</f>
        <v>#N/A</v>
      </c>
      <c r="AC310" s="254" t="e">
        <f>+VLOOKUP($E310,[2]Final_nrj!$1:$1048576,AC$2,FALSE)</f>
        <v>#N/A</v>
      </c>
      <c r="AD310" s="254" t="e">
        <f>+VLOOKUP($E310,[2]Final_nrj!$1:$1048576,AD$2,FALSE)</f>
        <v>#N/A</v>
      </c>
      <c r="AE310" s="254" t="e">
        <f>+VLOOKUP($E310,[2]Final_nrj!$1:$1048576,AE$2,FALSE)</f>
        <v>#N/A</v>
      </c>
      <c r="AF310" s="254" t="e">
        <f>+VLOOKUP($E310,[2]Final_nrj!$1:$1048576,AF$2,FALSE)</f>
        <v>#N/A</v>
      </c>
      <c r="AG310" s="254" t="e">
        <f>+VLOOKUP($E310,[2]Final_nrj!$1:$1048576,AG$2,FALSE)</f>
        <v>#N/A</v>
      </c>
      <c r="AH310" s="254" t="e">
        <f>+VLOOKUP($E310,[2]Final_nrj!$1:$1048576,AH$2,FALSE)</f>
        <v>#N/A</v>
      </c>
      <c r="AI310" s="254" t="e">
        <f>+VLOOKUP($E310,[2]Final_nrj!$1:$1048576,AI$2,FALSE)</f>
        <v>#N/A</v>
      </c>
      <c r="AJ310" s="254" t="e">
        <f>+VLOOKUP($E310,[2]Final_nrj!$1:$1048576,AJ$2,FALSE)</f>
        <v>#N/A</v>
      </c>
      <c r="AK310" s="254" t="e">
        <f>+VLOOKUP($E310,[2]Final_nrj!$1:$1048576,AK$2,FALSE)</f>
        <v>#N/A</v>
      </c>
      <c r="AL310" s="254" t="e">
        <f>+VLOOKUP($E310,[2]Final_nrj!$1:$1048576,AL$2,FALSE)</f>
        <v>#N/A</v>
      </c>
      <c r="AM310" s="254" t="e">
        <f>+VLOOKUP($E310,[2]Final_nrj!$1:$1048576,AM$2,FALSE)</f>
        <v>#N/A</v>
      </c>
      <c r="AN310" s="254" t="e">
        <f>+VLOOKUP($E310,[2]Final_nrj!$1:$1048576,AN$2,FALSE)</f>
        <v>#N/A</v>
      </c>
      <c r="AO310" s="254" t="e">
        <f>+VLOOKUP($E310,[2]Final_nrj!$1:$1048576,AO$2,FALSE)</f>
        <v>#N/A</v>
      </c>
    </row>
    <row r="311" spans="1:51" s="239" customFormat="1" ht="15" customHeight="1" x14ac:dyDescent="0.25">
      <c r="A311" s="539"/>
      <c r="B311" s="525"/>
      <c r="C311" s="201"/>
      <c r="D311" s="201"/>
      <c r="E311" s="202" t="s">
        <v>435</v>
      </c>
      <c r="F311" s="254" t="e">
        <f>+VLOOKUP($E311,[2]Final_nrj!$1:$1048576,F$2,FALSE)</f>
        <v>#N/A</v>
      </c>
      <c r="G311" s="254" t="e">
        <f>+VLOOKUP($E311,[2]Final_nrj!$1:$1048576,G$2,FALSE)</f>
        <v>#N/A</v>
      </c>
      <c r="H311" s="254" t="e">
        <f>+VLOOKUP($E311,[2]Final_nrj!$1:$1048576,H$2,FALSE)</f>
        <v>#N/A</v>
      </c>
      <c r="I311" s="254" t="e">
        <f>+VLOOKUP($E311,[2]Final_nrj!$1:$1048576,I$2,FALSE)</f>
        <v>#N/A</v>
      </c>
      <c r="J311" s="254" t="e">
        <f>+VLOOKUP($E311,[2]Final_nrj!$1:$1048576,J$2,FALSE)</f>
        <v>#N/A</v>
      </c>
      <c r="K311" s="254" t="e">
        <f>+VLOOKUP($E311,[2]Final_nrj!$1:$1048576,K$2,FALSE)</f>
        <v>#N/A</v>
      </c>
      <c r="L311" s="254" t="e">
        <f>+VLOOKUP($E311,[2]Final_nrj!$1:$1048576,L$2,FALSE)</f>
        <v>#N/A</v>
      </c>
      <c r="M311" s="254" t="e">
        <f>+VLOOKUP($E311,[2]Final_nrj!$1:$1048576,M$2,FALSE)</f>
        <v>#N/A</v>
      </c>
      <c r="N311" s="254" t="e">
        <f>+VLOOKUP($E311,[2]Final_nrj!$1:$1048576,N$2,FALSE)</f>
        <v>#N/A</v>
      </c>
      <c r="O311" s="254" t="e">
        <f>+VLOOKUP($E311,[2]Final_nrj!$1:$1048576,O$2,FALSE)</f>
        <v>#N/A</v>
      </c>
      <c r="P311" s="254" t="e">
        <f>+VLOOKUP($E311,[2]Final_nrj!$1:$1048576,P$2,FALSE)</f>
        <v>#N/A</v>
      </c>
      <c r="Q311" s="254" t="e">
        <f>+VLOOKUP($E311,[2]Final_nrj!$1:$1048576,Q$2,FALSE)</f>
        <v>#N/A</v>
      </c>
      <c r="R311" s="254" t="e">
        <f>+VLOOKUP($E311,[2]Final_nrj!$1:$1048576,R$2,FALSE)</f>
        <v>#N/A</v>
      </c>
      <c r="S311" s="254" t="e">
        <f>+VLOOKUP($E311,[2]Final_nrj!$1:$1048576,S$2,FALSE)</f>
        <v>#N/A</v>
      </c>
      <c r="T311" s="254" t="e">
        <f>+VLOOKUP($E311,[2]Final_nrj!$1:$1048576,T$2,FALSE)</f>
        <v>#N/A</v>
      </c>
      <c r="U311" s="254" t="e">
        <f>+VLOOKUP($E311,[2]Final_nrj!$1:$1048576,U$2,FALSE)</f>
        <v>#N/A</v>
      </c>
      <c r="V311" s="254" t="e">
        <f>+VLOOKUP($E311,[2]Final_nrj!$1:$1048576,V$2,FALSE)</f>
        <v>#N/A</v>
      </c>
      <c r="W311" s="254" t="e">
        <f>+VLOOKUP($E311,[2]Final_nrj!$1:$1048576,W$2,FALSE)</f>
        <v>#N/A</v>
      </c>
      <c r="X311" s="254" t="e">
        <f>+VLOOKUP($E311,[2]Final_nrj!$1:$1048576,X$2,FALSE)</f>
        <v>#N/A</v>
      </c>
      <c r="Y311" s="254" t="e">
        <f>+VLOOKUP($E311,[2]Final_nrj!$1:$1048576,Y$2,FALSE)</f>
        <v>#N/A</v>
      </c>
      <c r="Z311" s="254" t="e">
        <f>+VLOOKUP($E311,[2]Final_nrj!$1:$1048576,Z$2,FALSE)</f>
        <v>#N/A</v>
      </c>
      <c r="AA311" s="254" t="e">
        <f>+VLOOKUP($E311,[2]Final_nrj!$1:$1048576,AA$2,FALSE)</f>
        <v>#N/A</v>
      </c>
      <c r="AB311" s="254" t="e">
        <f>+VLOOKUP($E311,[2]Final_nrj!$1:$1048576,AB$2,FALSE)</f>
        <v>#N/A</v>
      </c>
      <c r="AC311" s="254" t="e">
        <f>+VLOOKUP($E311,[2]Final_nrj!$1:$1048576,AC$2,FALSE)</f>
        <v>#N/A</v>
      </c>
      <c r="AD311" s="254" t="e">
        <f>+VLOOKUP($E311,[2]Final_nrj!$1:$1048576,AD$2,FALSE)</f>
        <v>#N/A</v>
      </c>
      <c r="AE311" s="254" t="e">
        <f>+VLOOKUP($E311,[2]Final_nrj!$1:$1048576,AE$2,FALSE)</f>
        <v>#N/A</v>
      </c>
      <c r="AF311" s="254" t="e">
        <f>+VLOOKUP($E311,[2]Final_nrj!$1:$1048576,AF$2,FALSE)</f>
        <v>#N/A</v>
      </c>
      <c r="AG311" s="254" t="e">
        <f>+VLOOKUP($E311,[2]Final_nrj!$1:$1048576,AG$2,FALSE)</f>
        <v>#N/A</v>
      </c>
      <c r="AH311" s="254" t="e">
        <f>+VLOOKUP($E311,[2]Final_nrj!$1:$1048576,AH$2,FALSE)</f>
        <v>#N/A</v>
      </c>
      <c r="AI311" s="254" t="e">
        <f>+VLOOKUP($E311,[2]Final_nrj!$1:$1048576,AI$2,FALSE)</f>
        <v>#N/A</v>
      </c>
      <c r="AJ311" s="254" t="e">
        <f>+VLOOKUP($E311,[2]Final_nrj!$1:$1048576,AJ$2,FALSE)</f>
        <v>#N/A</v>
      </c>
      <c r="AK311" s="254" t="e">
        <f>+VLOOKUP($E311,[2]Final_nrj!$1:$1048576,AK$2,FALSE)</f>
        <v>#N/A</v>
      </c>
      <c r="AL311" s="254" t="e">
        <f>+VLOOKUP($E311,[2]Final_nrj!$1:$1048576,AL$2,FALSE)</f>
        <v>#N/A</v>
      </c>
      <c r="AM311" s="254" t="e">
        <f>+VLOOKUP($E311,[2]Final_nrj!$1:$1048576,AM$2,FALSE)</f>
        <v>#N/A</v>
      </c>
      <c r="AN311" s="254" t="e">
        <f>+VLOOKUP($E311,[2]Final_nrj!$1:$1048576,AN$2,FALSE)</f>
        <v>#N/A</v>
      </c>
      <c r="AO311" s="254" t="e">
        <f>+VLOOKUP($E311,[2]Final_nrj!$1:$1048576,AO$2,FALSE)</f>
        <v>#N/A</v>
      </c>
    </row>
    <row r="312" spans="1:51" s="21" customFormat="1" ht="15" customHeight="1" x14ac:dyDescent="0.25">
      <c r="A312" s="539"/>
      <c r="B312" s="525"/>
      <c r="C312" s="198" t="s">
        <v>291</v>
      </c>
      <c r="D312" s="198"/>
      <c r="E312" s="199" t="s">
        <v>436</v>
      </c>
      <c r="F312" s="200">
        <f>+VLOOKUP($E312,[2]Final_nrj!$1:$1048576,F$2,FALSE)</f>
        <v>8.7126031679999993</v>
      </c>
      <c r="G312" s="200">
        <f>+VLOOKUP($E312,[2]Final_nrj!$1:$1048576,G$2,FALSE)</f>
        <v>8.8056386510000006</v>
      </c>
      <c r="H312" s="200">
        <f>+VLOOKUP($E312,[2]Final_nrj!$1:$1048576,H$2,FALSE)</f>
        <v>8.8950835690000005</v>
      </c>
      <c r="I312" s="200">
        <f>+VLOOKUP($E312,[2]Final_nrj!$1:$1048576,I$2,FALSE)</f>
        <v>8.9825495279999998</v>
      </c>
      <c r="J312" s="200">
        <f>+VLOOKUP($E312,[2]Final_nrj!$1:$1048576,J$2,FALSE)</f>
        <v>9.0680695070000006</v>
      </c>
      <c r="K312" s="200">
        <f>+VLOOKUP($E312,[2]Final_nrj!$1:$1048576,K$2,FALSE)</f>
        <v>9.1506153619999999</v>
      </c>
      <c r="L312" s="200">
        <f>+VLOOKUP($E312,[2]Final_nrj!$1:$1048576,L$2,FALSE)</f>
        <v>9.2306044299999996</v>
      </c>
      <c r="M312" s="200">
        <f>+VLOOKUP($E312,[2]Final_nrj!$1:$1048576,M$2,FALSE)</f>
        <v>9.3099162169999996</v>
      </c>
      <c r="N312" s="200">
        <f>+VLOOKUP($E312,[2]Final_nrj!$1:$1048576,N$2,FALSE)</f>
        <v>9.3895915829999996</v>
      </c>
      <c r="O312" s="200">
        <f>+VLOOKUP($E312,[2]Final_nrj!$1:$1048576,O$2,FALSE)</f>
        <v>9.4697949959999992</v>
      </c>
      <c r="P312" s="200">
        <f>+VLOOKUP($E312,[2]Final_nrj!$1:$1048576,P$2,FALSE)</f>
        <v>9.5500057809999994</v>
      </c>
      <c r="Q312" s="200">
        <f>+VLOOKUP($E312,[2]Final_nrj!$1:$1048576,Q$2,FALSE)</f>
        <v>9.6292094640000006</v>
      </c>
      <c r="R312" s="200">
        <f>+VLOOKUP($E312,[2]Final_nrj!$1:$1048576,R$2,FALSE)</f>
        <v>9.7060607189999999</v>
      </c>
      <c r="S312" s="200">
        <f>+VLOOKUP($E312,[2]Final_nrj!$1:$1048576,S$2,FALSE)</f>
        <v>9.7790209390000005</v>
      </c>
      <c r="T312" s="200">
        <f>+VLOOKUP($E312,[2]Final_nrj!$1:$1048576,T$2,FALSE)</f>
        <v>9.8464758379999999</v>
      </c>
      <c r="U312" s="200">
        <f>+VLOOKUP($E312,[2]Final_nrj!$1:$1048576,U$2,FALSE)</f>
        <v>9.9068357220000003</v>
      </c>
      <c r="V312" s="200">
        <f>+VLOOKUP($E312,[2]Final_nrj!$1:$1048576,V$2,FALSE)</f>
        <v>9.9600281870000007</v>
      </c>
      <c r="W312" s="200">
        <f>+VLOOKUP($E312,[2]Final_nrj!$1:$1048576,W$2,FALSE)</f>
        <v>10.007553529999999</v>
      </c>
      <c r="X312" s="200">
        <f>+VLOOKUP($E312,[2]Final_nrj!$1:$1048576,X$2,FALSE)</f>
        <v>10.050843479999999</v>
      </c>
      <c r="Y312" s="200">
        <f>+VLOOKUP($E312,[2]Final_nrj!$1:$1048576,Y$2,FALSE)</f>
        <v>10.09106308</v>
      </c>
      <c r="Z312" s="200">
        <f>+VLOOKUP($E312,[2]Final_nrj!$1:$1048576,Z$2,FALSE)</f>
        <v>10.12911888</v>
      </c>
      <c r="AA312" s="200">
        <f>+VLOOKUP($E312,[2]Final_nrj!$1:$1048576,AA$2,FALSE)</f>
        <v>10.16570402</v>
      </c>
      <c r="AB312" s="200">
        <f>+VLOOKUP($E312,[2]Final_nrj!$1:$1048576,AB$2,FALSE)</f>
        <v>10.201345099999999</v>
      </c>
      <c r="AC312" s="200">
        <f>+VLOOKUP($E312,[2]Final_nrj!$1:$1048576,AC$2,FALSE)</f>
        <v>10.236442719999999</v>
      </c>
      <c r="AD312" s="200">
        <f>+VLOOKUP($E312,[2]Final_nrj!$1:$1048576,AD$2,FALSE)</f>
        <v>10.271304349999999</v>
      </c>
      <c r="AE312" s="200">
        <f>+VLOOKUP($E312,[2]Final_nrj!$1:$1048576,AE$2,FALSE)</f>
        <v>10.306169969999999</v>
      </c>
      <c r="AF312" s="200">
        <f>+VLOOKUP($E312,[2]Final_nrj!$1:$1048576,AF$2,FALSE)</f>
        <v>10.34123162</v>
      </c>
      <c r="AG312" s="200">
        <f>+VLOOKUP($E312,[2]Final_nrj!$1:$1048576,AG$2,FALSE)</f>
        <v>10.37664788</v>
      </c>
      <c r="AH312" s="200">
        <f>+VLOOKUP($E312,[2]Final_nrj!$1:$1048576,AH$2,FALSE)</f>
        <v>10.41255438</v>
      </c>
      <c r="AI312" s="200">
        <f>+VLOOKUP($E312,[2]Final_nrj!$1:$1048576,AI$2,FALSE)</f>
        <v>10.44907145</v>
      </c>
      <c r="AJ312" s="200">
        <f>+VLOOKUP($E312,[2]Final_nrj!$1:$1048576,AJ$2,FALSE)</f>
        <v>10.486309439999999</v>
      </c>
      <c r="AK312" s="200">
        <f>+VLOOKUP($E312,[2]Final_nrj!$1:$1048576,AK$2,FALSE)</f>
        <v>10.52437245</v>
      </c>
      <c r="AL312" s="200">
        <f>+VLOOKUP($E312,[2]Final_nrj!$1:$1048576,AL$2,FALSE)</f>
        <v>10.563360919999999</v>
      </c>
      <c r="AM312" s="200">
        <f>+VLOOKUP($E312,[2]Final_nrj!$1:$1048576,AM$2,FALSE)</f>
        <v>10.603373319999999</v>
      </c>
      <c r="AN312" s="200">
        <f>+VLOOKUP($E312,[2]Final_nrj!$1:$1048576,AN$2,FALSE)</f>
        <v>10.64450723</v>
      </c>
      <c r="AO312" s="200">
        <f>+VLOOKUP($E312,[2]Final_nrj!$1:$1048576,AO$2,FALSE)</f>
        <v>10.686859979999999</v>
      </c>
    </row>
    <row r="313" spans="1:51" s="239" customFormat="1" ht="15" customHeight="1" x14ac:dyDescent="0.25">
      <c r="A313" s="539"/>
      <c r="B313" s="525"/>
      <c r="C313" s="201"/>
      <c r="D313" s="201"/>
      <c r="E313" s="202" t="s">
        <v>437</v>
      </c>
      <c r="F313" s="254" t="e">
        <f>+VLOOKUP($E313,[2]Final_nrj!$1:$1048576,F$2,FALSE)</f>
        <v>#N/A</v>
      </c>
      <c r="G313" s="254" t="e">
        <f>+VLOOKUP($E313,[2]Final_nrj!$1:$1048576,G$2,FALSE)</f>
        <v>#N/A</v>
      </c>
      <c r="H313" s="254" t="e">
        <f>+VLOOKUP($E313,[2]Final_nrj!$1:$1048576,H$2,FALSE)</f>
        <v>#N/A</v>
      </c>
      <c r="I313" s="254" t="e">
        <f>+VLOOKUP($E313,[2]Final_nrj!$1:$1048576,I$2,FALSE)</f>
        <v>#N/A</v>
      </c>
      <c r="J313" s="254" t="e">
        <f>+VLOOKUP($E313,[2]Final_nrj!$1:$1048576,J$2,FALSE)</f>
        <v>#N/A</v>
      </c>
      <c r="K313" s="254" t="e">
        <f>+VLOOKUP($E313,[2]Final_nrj!$1:$1048576,K$2,FALSE)</f>
        <v>#N/A</v>
      </c>
      <c r="L313" s="254" t="e">
        <f>+VLOOKUP($E313,[2]Final_nrj!$1:$1048576,L$2,FALSE)</f>
        <v>#N/A</v>
      </c>
      <c r="M313" s="254" t="e">
        <f>+VLOOKUP($E313,[2]Final_nrj!$1:$1048576,M$2,FALSE)</f>
        <v>#N/A</v>
      </c>
      <c r="N313" s="254" t="e">
        <f>+VLOOKUP($E313,[2]Final_nrj!$1:$1048576,N$2,FALSE)</f>
        <v>#N/A</v>
      </c>
      <c r="O313" s="254" t="e">
        <f>+VLOOKUP($E313,[2]Final_nrj!$1:$1048576,O$2,FALSE)</f>
        <v>#N/A</v>
      </c>
      <c r="P313" s="254" t="e">
        <f>+VLOOKUP($E313,[2]Final_nrj!$1:$1048576,P$2,FALSE)</f>
        <v>#N/A</v>
      </c>
      <c r="Q313" s="254" t="e">
        <f>+VLOOKUP($E313,[2]Final_nrj!$1:$1048576,Q$2,FALSE)</f>
        <v>#N/A</v>
      </c>
      <c r="R313" s="254" t="e">
        <f>+VLOOKUP($E313,[2]Final_nrj!$1:$1048576,R$2,FALSE)</f>
        <v>#N/A</v>
      </c>
      <c r="S313" s="254" t="e">
        <f>+VLOOKUP($E313,[2]Final_nrj!$1:$1048576,S$2,FALSE)</f>
        <v>#N/A</v>
      </c>
      <c r="T313" s="254" t="e">
        <f>+VLOOKUP($E313,[2]Final_nrj!$1:$1048576,T$2,FALSE)</f>
        <v>#N/A</v>
      </c>
      <c r="U313" s="254" t="e">
        <f>+VLOOKUP($E313,[2]Final_nrj!$1:$1048576,U$2,FALSE)</f>
        <v>#N/A</v>
      </c>
      <c r="V313" s="254" t="e">
        <f>+VLOOKUP($E313,[2]Final_nrj!$1:$1048576,V$2,FALSE)</f>
        <v>#N/A</v>
      </c>
      <c r="W313" s="254" t="e">
        <f>+VLOOKUP($E313,[2]Final_nrj!$1:$1048576,W$2,FALSE)</f>
        <v>#N/A</v>
      </c>
      <c r="X313" s="254" t="e">
        <f>+VLOOKUP($E313,[2]Final_nrj!$1:$1048576,X$2,FALSE)</f>
        <v>#N/A</v>
      </c>
      <c r="Y313" s="254" t="e">
        <f>+VLOOKUP($E313,[2]Final_nrj!$1:$1048576,Y$2,FALSE)</f>
        <v>#N/A</v>
      </c>
      <c r="Z313" s="254" t="e">
        <f>+VLOOKUP($E313,[2]Final_nrj!$1:$1048576,Z$2,FALSE)</f>
        <v>#N/A</v>
      </c>
      <c r="AA313" s="254" t="e">
        <f>+VLOOKUP($E313,[2]Final_nrj!$1:$1048576,AA$2,FALSE)</f>
        <v>#N/A</v>
      </c>
      <c r="AB313" s="254" t="e">
        <f>+VLOOKUP($E313,[2]Final_nrj!$1:$1048576,AB$2,FALSE)</f>
        <v>#N/A</v>
      </c>
      <c r="AC313" s="254" t="e">
        <f>+VLOOKUP($E313,[2]Final_nrj!$1:$1048576,AC$2,FALSE)</f>
        <v>#N/A</v>
      </c>
      <c r="AD313" s="254" t="e">
        <f>+VLOOKUP($E313,[2]Final_nrj!$1:$1048576,AD$2,FALSE)</f>
        <v>#N/A</v>
      </c>
      <c r="AE313" s="254" t="e">
        <f>+VLOOKUP($E313,[2]Final_nrj!$1:$1048576,AE$2,FALSE)</f>
        <v>#N/A</v>
      </c>
      <c r="AF313" s="254" t="e">
        <f>+VLOOKUP($E313,[2]Final_nrj!$1:$1048576,AF$2,FALSE)</f>
        <v>#N/A</v>
      </c>
      <c r="AG313" s="254" t="e">
        <f>+VLOOKUP($E313,[2]Final_nrj!$1:$1048576,AG$2,FALSE)</f>
        <v>#N/A</v>
      </c>
      <c r="AH313" s="254" t="e">
        <f>+VLOOKUP($E313,[2]Final_nrj!$1:$1048576,AH$2,FALSE)</f>
        <v>#N/A</v>
      </c>
      <c r="AI313" s="254" t="e">
        <f>+VLOOKUP($E313,[2]Final_nrj!$1:$1048576,AI$2,FALSE)</f>
        <v>#N/A</v>
      </c>
      <c r="AJ313" s="254" t="e">
        <f>+VLOOKUP($E313,[2]Final_nrj!$1:$1048576,AJ$2,FALSE)</f>
        <v>#N/A</v>
      </c>
      <c r="AK313" s="254" t="e">
        <f>+VLOOKUP($E313,[2]Final_nrj!$1:$1048576,AK$2,FALSE)</f>
        <v>#N/A</v>
      </c>
      <c r="AL313" s="254" t="e">
        <f>+VLOOKUP($E313,[2]Final_nrj!$1:$1048576,AL$2,FALSE)</f>
        <v>#N/A</v>
      </c>
      <c r="AM313" s="254" t="e">
        <f>+VLOOKUP($E313,[2]Final_nrj!$1:$1048576,AM$2,FALSE)</f>
        <v>#N/A</v>
      </c>
      <c r="AN313" s="254" t="e">
        <f>+VLOOKUP($E313,[2]Final_nrj!$1:$1048576,AN$2,FALSE)</f>
        <v>#N/A</v>
      </c>
      <c r="AO313" s="254" t="e">
        <f>+VLOOKUP($E313,[2]Final_nrj!$1:$1048576,AO$2,FALSE)</f>
        <v>#N/A</v>
      </c>
    </row>
    <row r="314" spans="1:51" s="239" customFormat="1" ht="15" customHeight="1" x14ac:dyDescent="0.25">
      <c r="A314" s="539"/>
      <c r="B314" s="525"/>
      <c r="C314" s="204"/>
      <c r="D314" s="204"/>
      <c r="E314" s="206" t="s">
        <v>438</v>
      </c>
      <c r="F314" s="255" t="e">
        <f>+VLOOKUP($E314,[2]Final_nrj!$1:$1048576,F$2,FALSE)</f>
        <v>#N/A</v>
      </c>
      <c r="G314" s="255" t="e">
        <f>+VLOOKUP($E314,[2]Final_nrj!$1:$1048576,G$2,FALSE)</f>
        <v>#N/A</v>
      </c>
      <c r="H314" s="255" t="e">
        <f>+VLOOKUP($E314,[2]Final_nrj!$1:$1048576,H$2,FALSE)</f>
        <v>#N/A</v>
      </c>
      <c r="I314" s="255" t="e">
        <f>+VLOOKUP($E314,[2]Final_nrj!$1:$1048576,I$2,FALSE)</f>
        <v>#N/A</v>
      </c>
      <c r="J314" s="255" t="e">
        <f>+VLOOKUP($E314,[2]Final_nrj!$1:$1048576,J$2,FALSE)</f>
        <v>#N/A</v>
      </c>
      <c r="K314" s="255" t="e">
        <f>+VLOOKUP($E314,[2]Final_nrj!$1:$1048576,K$2,FALSE)</f>
        <v>#N/A</v>
      </c>
      <c r="L314" s="255" t="e">
        <f>+VLOOKUP($E314,[2]Final_nrj!$1:$1048576,L$2,FALSE)</f>
        <v>#N/A</v>
      </c>
      <c r="M314" s="255" t="e">
        <f>+VLOOKUP($E314,[2]Final_nrj!$1:$1048576,M$2,FALSE)</f>
        <v>#N/A</v>
      </c>
      <c r="N314" s="255" t="e">
        <f>+VLOOKUP($E314,[2]Final_nrj!$1:$1048576,N$2,FALSE)</f>
        <v>#N/A</v>
      </c>
      <c r="O314" s="255" t="e">
        <f>+VLOOKUP($E314,[2]Final_nrj!$1:$1048576,O$2,FALSE)</f>
        <v>#N/A</v>
      </c>
      <c r="P314" s="255" t="e">
        <f>+VLOOKUP($E314,[2]Final_nrj!$1:$1048576,P$2,FALSE)</f>
        <v>#N/A</v>
      </c>
      <c r="Q314" s="255" t="e">
        <f>+VLOOKUP($E314,[2]Final_nrj!$1:$1048576,Q$2,FALSE)</f>
        <v>#N/A</v>
      </c>
      <c r="R314" s="255" t="e">
        <f>+VLOOKUP($E314,[2]Final_nrj!$1:$1048576,R$2,FALSE)</f>
        <v>#N/A</v>
      </c>
      <c r="S314" s="255" t="e">
        <f>+VLOOKUP($E314,[2]Final_nrj!$1:$1048576,S$2,FALSE)</f>
        <v>#N/A</v>
      </c>
      <c r="T314" s="255" t="e">
        <f>+VLOOKUP($E314,[2]Final_nrj!$1:$1048576,T$2,FALSE)</f>
        <v>#N/A</v>
      </c>
      <c r="U314" s="255" t="e">
        <f>+VLOOKUP($E314,[2]Final_nrj!$1:$1048576,U$2,FALSE)</f>
        <v>#N/A</v>
      </c>
      <c r="V314" s="255" t="e">
        <f>+VLOOKUP($E314,[2]Final_nrj!$1:$1048576,V$2,FALSE)</f>
        <v>#N/A</v>
      </c>
      <c r="W314" s="255" t="e">
        <f>+VLOOKUP($E314,[2]Final_nrj!$1:$1048576,W$2,FALSE)</f>
        <v>#N/A</v>
      </c>
      <c r="X314" s="255" t="e">
        <f>+VLOOKUP($E314,[2]Final_nrj!$1:$1048576,X$2,FALSE)</f>
        <v>#N/A</v>
      </c>
      <c r="Y314" s="255" t="e">
        <f>+VLOOKUP($E314,[2]Final_nrj!$1:$1048576,Y$2,FALSE)</f>
        <v>#N/A</v>
      </c>
      <c r="Z314" s="255" t="e">
        <f>+VLOOKUP($E314,[2]Final_nrj!$1:$1048576,Z$2,FALSE)</f>
        <v>#N/A</v>
      </c>
      <c r="AA314" s="255" t="e">
        <f>+VLOOKUP($E314,[2]Final_nrj!$1:$1048576,AA$2,FALSE)</f>
        <v>#N/A</v>
      </c>
      <c r="AB314" s="255" t="e">
        <f>+VLOOKUP($E314,[2]Final_nrj!$1:$1048576,AB$2,FALSE)</f>
        <v>#N/A</v>
      </c>
      <c r="AC314" s="255" t="e">
        <f>+VLOOKUP($E314,[2]Final_nrj!$1:$1048576,AC$2,FALSE)</f>
        <v>#N/A</v>
      </c>
      <c r="AD314" s="255" t="e">
        <f>+VLOOKUP($E314,[2]Final_nrj!$1:$1048576,AD$2,FALSE)</f>
        <v>#N/A</v>
      </c>
      <c r="AE314" s="255" t="e">
        <f>+VLOOKUP($E314,[2]Final_nrj!$1:$1048576,AE$2,FALSE)</f>
        <v>#N/A</v>
      </c>
      <c r="AF314" s="255" t="e">
        <f>+VLOOKUP($E314,[2]Final_nrj!$1:$1048576,AF$2,FALSE)</f>
        <v>#N/A</v>
      </c>
      <c r="AG314" s="255" t="e">
        <f>+VLOOKUP($E314,[2]Final_nrj!$1:$1048576,AG$2,FALSE)</f>
        <v>#N/A</v>
      </c>
      <c r="AH314" s="255" t="e">
        <f>+VLOOKUP($E314,[2]Final_nrj!$1:$1048576,AH$2,FALSE)</f>
        <v>#N/A</v>
      </c>
      <c r="AI314" s="255" t="e">
        <f>+VLOOKUP($E314,[2]Final_nrj!$1:$1048576,AI$2,FALSE)</f>
        <v>#N/A</v>
      </c>
      <c r="AJ314" s="255" t="e">
        <f>+VLOOKUP($E314,[2]Final_nrj!$1:$1048576,AJ$2,FALSE)</f>
        <v>#N/A</v>
      </c>
      <c r="AK314" s="255" t="e">
        <f>+VLOOKUP($E314,[2]Final_nrj!$1:$1048576,AK$2,FALSE)</f>
        <v>#N/A</v>
      </c>
      <c r="AL314" s="255" t="e">
        <f>+VLOOKUP($E314,[2]Final_nrj!$1:$1048576,AL$2,FALSE)</f>
        <v>#N/A</v>
      </c>
      <c r="AM314" s="255" t="e">
        <f>+VLOOKUP($E314,[2]Final_nrj!$1:$1048576,AM$2,FALSE)</f>
        <v>#N/A</v>
      </c>
      <c r="AN314" s="255" t="e">
        <f>+VLOOKUP($E314,[2]Final_nrj!$1:$1048576,AN$2,FALSE)</f>
        <v>#N/A</v>
      </c>
      <c r="AO314" s="255" t="e">
        <f>+VLOOKUP($E314,[2]Final_nrj!$1:$1048576,AO$2,FALSE)</f>
        <v>#N/A</v>
      </c>
      <c r="AP314" s="256"/>
      <c r="AQ314" s="256"/>
      <c r="AR314" s="256"/>
      <c r="AS314" s="256"/>
      <c r="AT314" s="256"/>
      <c r="AU314" s="256"/>
      <c r="AV314" s="256"/>
      <c r="AW314" s="256"/>
      <c r="AX314" s="256"/>
      <c r="AY314" s="256"/>
    </row>
    <row r="315" spans="1:51" s="21" customFormat="1" ht="15" customHeight="1" x14ac:dyDescent="0.25">
      <c r="A315" s="539"/>
      <c r="B315" s="525"/>
      <c r="C315" s="198" t="s">
        <v>365</v>
      </c>
      <c r="D315" s="198"/>
      <c r="E315" s="199" t="s">
        <v>439</v>
      </c>
      <c r="F315" s="200">
        <f>+VLOOKUP($E315,[2]Final_nrj!$1:$1048576,F$2,FALSE)</f>
        <v>162.18538359999999</v>
      </c>
      <c r="G315" s="200">
        <f>+VLOOKUP($E315,[2]Final_nrj!$1:$1048576,G$2,FALSE)</f>
        <v>163.1836089</v>
      </c>
      <c r="H315" s="200">
        <f>+VLOOKUP($E315,[2]Final_nrj!$1:$1048576,H$2,FALSE)</f>
        <v>163.9389438</v>
      </c>
      <c r="I315" s="200">
        <f>+VLOOKUP($E315,[2]Final_nrj!$1:$1048576,I$2,FALSE)</f>
        <v>164.69724890000001</v>
      </c>
      <c r="J315" s="200">
        <f>+VLOOKUP($E315,[2]Final_nrj!$1:$1048576,J$2,FALSE)</f>
        <v>165.53685970000001</v>
      </c>
      <c r="K315" s="200">
        <f>+VLOOKUP($E315,[2]Final_nrj!$1:$1048576,K$2,FALSE)</f>
        <v>166.46920019999999</v>
      </c>
      <c r="L315" s="200">
        <f>+VLOOKUP($E315,[2]Final_nrj!$1:$1048576,L$2,FALSE)</f>
        <v>167.48335449999999</v>
      </c>
      <c r="M315" s="200">
        <f>+VLOOKUP($E315,[2]Final_nrj!$1:$1048576,M$2,FALSE)</f>
        <v>168.56385220000001</v>
      </c>
      <c r="N315" s="200">
        <f>+VLOOKUP($E315,[2]Final_nrj!$1:$1048576,N$2,FALSE)</f>
        <v>169.6968516</v>
      </c>
      <c r="O315" s="200">
        <f>+VLOOKUP($E315,[2]Final_nrj!$1:$1048576,O$2,FALSE)</f>
        <v>170.8716599</v>
      </c>
      <c r="P315" s="200">
        <f>+VLOOKUP($E315,[2]Final_nrj!$1:$1048576,P$2,FALSE)</f>
        <v>172.08057439999999</v>
      </c>
      <c r="Q315" s="200">
        <f>+VLOOKUP($E315,[2]Final_nrj!$1:$1048576,Q$2,FALSE)</f>
        <v>173.31825889999999</v>
      </c>
      <c r="R315" s="200">
        <f>+VLOOKUP($E315,[2]Final_nrj!$1:$1048576,R$2,FALSE)</f>
        <v>174.58110769999999</v>
      </c>
      <c r="S315" s="200">
        <f>+VLOOKUP($E315,[2]Final_nrj!$1:$1048576,S$2,FALSE)</f>
        <v>175.8667007</v>
      </c>
      <c r="T315" s="200">
        <f>+VLOOKUP($E315,[2]Final_nrj!$1:$1048576,T$2,FALSE)</f>
        <v>177.173384</v>
      </c>
      <c r="U315" s="200">
        <f>+VLOOKUP($E315,[2]Final_nrj!$1:$1048576,U$2,FALSE)</f>
        <v>178.50012659999999</v>
      </c>
      <c r="V315" s="200">
        <f>+VLOOKUP($E315,[2]Final_nrj!$1:$1048576,V$2,FALSE)</f>
        <v>179.84629720000001</v>
      </c>
      <c r="W315" s="200">
        <f>+VLOOKUP($E315,[2]Final_nrj!$1:$1048576,W$2,FALSE)</f>
        <v>181.21148669999999</v>
      </c>
      <c r="X315" s="200">
        <f>+VLOOKUP($E315,[2]Final_nrj!$1:$1048576,X$2,FALSE)</f>
        <v>182.59544919999999</v>
      </c>
      <c r="Y315" s="200">
        <f>+VLOOKUP($E315,[2]Final_nrj!$1:$1048576,Y$2,FALSE)</f>
        <v>183.9980424</v>
      </c>
      <c r="Z315" s="200">
        <f>+VLOOKUP($E315,[2]Final_nrj!$1:$1048576,Z$2,FALSE)</f>
        <v>185.4192007</v>
      </c>
      <c r="AA315" s="200">
        <f>+VLOOKUP($E315,[2]Final_nrj!$1:$1048576,AA$2,FALSE)</f>
        <v>186.85890019999999</v>
      </c>
      <c r="AB315" s="200">
        <f>+VLOOKUP($E315,[2]Final_nrj!$1:$1048576,AB$2,FALSE)</f>
        <v>188.31714059999999</v>
      </c>
      <c r="AC315" s="200">
        <f>+VLOOKUP($E315,[2]Final_nrj!$1:$1048576,AC$2,FALSE)</f>
        <v>189.79393630000001</v>
      </c>
      <c r="AD315" s="200">
        <f>+VLOOKUP($E315,[2]Final_nrj!$1:$1048576,AD$2,FALSE)</f>
        <v>191.28931309999999</v>
      </c>
      <c r="AE315" s="200">
        <f>+VLOOKUP($E315,[2]Final_nrj!$1:$1048576,AE$2,FALSE)</f>
        <v>192.80330810000001</v>
      </c>
      <c r="AF315" s="200">
        <f>+VLOOKUP($E315,[2]Final_nrj!$1:$1048576,AF$2,FALSE)</f>
        <v>194.335972</v>
      </c>
      <c r="AG315" s="200">
        <f>+VLOOKUP($E315,[2]Final_nrj!$1:$1048576,AG$2,FALSE)</f>
        <v>195.88737080000001</v>
      </c>
      <c r="AH315" s="200">
        <f>+VLOOKUP($E315,[2]Final_nrj!$1:$1048576,AH$2,FALSE)</f>
        <v>197.45758789999999</v>
      </c>
      <c r="AI315" s="200">
        <f>+VLOOKUP($E315,[2]Final_nrj!$1:$1048576,AI$2,FALSE)</f>
        <v>199.04672590000001</v>
      </c>
      <c r="AJ315" s="200">
        <f>+VLOOKUP($E315,[2]Final_nrj!$1:$1048576,AJ$2,FALSE)</f>
        <v>200.65490449999999</v>
      </c>
      <c r="AK315" s="200">
        <f>+VLOOKUP($E315,[2]Final_nrj!$1:$1048576,AK$2,FALSE)</f>
        <v>202.28226470000001</v>
      </c>
      <c r="AL315" s="200">
        <f>+VLOOKUP($E315,[2]Final_nrj!$1:$1048576,AL$2,FALSE)</f>
        <v>203.92896759999999</v>
      </c>
      <c r="AM315" s="200">
        <f>+VLOOKUP($E315,[2]Final_nrj!$1:$1048576,AM$2,FALSE)</f>
        <v>205.5951929</v>
      </c>
      <c r="AN315" s="200">
        <f>+VLOOKUP($E315,[2]Final_nrj!$1:$1048576,AN$2,FALSE)</f>
        <v>207.2811371</v>
      </c>
      <c r="AO315" s="200">
        <f>+VLOOKUP($E315,[2]Final_nrj!$1:$1048576,AO$2,FALSE)</f>
        <v>208.9870118</v>
      </c>
      <c r="AP315" s="257"/>
      <c r="AQ315" s="257"/>
      <c r="AR315" s="257"/>
      <c r="AS315" s="257"/>
      <c r="AT315" s="257"/>
    </row>
    <row r="316" spans="1:51" s="21" customFormat="1" ht="15" customHeight="1" x14ac:dyDescent="0.25">
      <c r="A316" s="539"/>
      <c r="B316" s="525"/>
      <c r="C316" s="198" t="s">
        <v>294</v>
      </c>
      <c r="D316" s="198"/>
      <c r="E316" s="199" t="s">
        <v>440</v>
      </c>
      <c r="F316" s="200">
        <f>+VLOOKUP($E316,[2]Final_nrj!$1:$1048576,F$2,FALSE)</f>
        <v>5.4734958730000001</v>
      </c>
      <c r="G316" s="200">
        <f>+VLOOKUP($E316,[2]Final_nrj!$1:$1048576,G$2,FALSE)</f>
        <v>5.5356888069999997</v>
      </c>
      <c r="H316" s="200">
        <f>+VLOOKUP($E316,[2]Final_nrj!$1:$1048576,H$2,FALSE)</f>
        <v>5.598263266</v>
      </c>
      <c r="I316" s="200">
        <f>+VLOOKUP($E316,[2]Final_nrj!$1:$1048576,I$2,FALSE)</f>
        <v>5.6614783050000002</v>
      </c>
      <c r="J316" s="200">
        <f>+VLOOKUP($E316,[2]Final_nrj!$1:$1048576,J$2,FALSE)</f>
        <v>5.7254982290000003</v>
      </c>
      <c r="K316" s="200">
        <f>+VLOOKUP($E316,[2]Final_nrj!$1:$1048576,K$2,FALSE)</f>
        <v>5.7904348040000002</v>
      </c>
      <c r="L316" s="200">
        <f>+VLOOKUP($E316,[2]Final_nrj!$1:$1048576,L$2,FALSE)</f>
        <v>5.856351095</v>
      </c>
      <c r="M316" s="200">
        <f>+VLOOKUP($E316,[2]Final_nrj!$1:$1048576,M$2,FALSE)</f>
        <v>5.9232658760000003</v>
      </c>
      <c r="N316" s="200">
        <f>+VLOOKUP($E316,[2]Final_nrj!$1:$1048576,N$2,FALSE)</f>
        <v>5.9911655189999999</v>
      </c>
      <c r="O316" s="200">
        <f>+VLOOKUP($E316,[2]Final_nrj!$1:$1048576,O$2,FALSE)</f>
        <v>6.0600186359999997</v>
      </c>
      <c r="P316" s="200">
        <f>+VLOOKUP($E316,[2]Final_nrj!$1:$1048576,P$2,FALSE)</f>
        <v>6.1297886630000002</v>
      </c>
      <c r="Q316" s="200">
        <f>+VLOOKUP($E316,[2]Final_nrj!$1:$1048576,Q$2,FALSE)</f>
        <v>6.2004423470000001</v>
      </c>
      <c r="R316" s="200">
        <f>+VLOOKUP($E316,[2]Final_nrj!$1:$1048576,R$2,FALSE)</f>
        <v>6.2719542319999997</v>
      </c>
      <c r="S316" s="200">
        <f>+VLOOKUP($E316,[2]Final_nrj!$1:$1048576,S$2,FALSE)</f>
        <v>6.3443081579999996</v>
      </c>
      <c r="T316" s="200">
        <f>+VLOOKUP($E316,[2]Final_nrj!$1:$1048576,T$2,FALSE)</f>
        <v>6.4174967699999996</v>
      </c>
      <c r="U316" s="200">
        <f>+VLOOKUP($E316,[2]Final_nrj!$1:$1048576,U$2,FALSE)</f>
        <v>6.491520145</v>
      </c>
      <c r="V316" s="200">
        <f>+VLOOKUP($E316,[2]Final_nrj!$1:$1048576,V$2,FALSE)</f>
        <v>6.5663839739999998</v>
      </c>
      <c r="W316" s="200">
        <f>+VLOOKUP($E316,[2]Final_nrj!$1:$1048576,W$2,FALSE)</f>
        <v>6.6420977839999997</v>
      </c>
      <c r="X316" s="200">
        <f>+VLOOKUP($E316,[2]Final_nrj!$1:$1048576,X$2,FALSE)</f>
        <v>6.7186733790000002</v>
      </c>
      <c r="Y316" s="200">
        <f>+VLOOKUP($E316,[2]Final_nrj!$1:$1048576,Y$2,FALSE)</f>
        <v>6.7961236219999996</v>
      </c>
      <c r="Z316" s="200">
        <f>+VLOOKUP($E316,[2]Final_nrj!$1:$1048576,Z$2,FALSE)</f>
        <v>6.874461589</v>
      </c>
      <c r="AA316" s="200">
        <f>+VLOOKUP($E316,[2]Final_nrj!$1:$1048576,AA$2,FALSE)</f>
        <v>6.953700048</v>
      </c>
      <c r="AB316" s="200">
        <f>+VLOOKUP($E316,[2]Final_nrj!$1:$1048576,AB$2,FALSE)</f>
        <v>7.0338511879999999</v>
      </c>
      <c r="AC316" s="200">
        <f>+VLOOKUP($E316,[2]Final_nrj!$1:$1048576,AC$2,FALSE)</f>
        <v>7.1149265469999996</v>
      </c>
      <c r="AD316" s="200">
        <f>+VLOOKUP($E316,[2]Final_nrj!$1:$1048576,AD$2,FALSE)</f>
        <v>7.1969370599999998</v>
      </c>
      <c r="AE316" s="200">
        <f>+VLOOKUP($E316,[2]Final_nrj!$1:$1048576,AE$2,FALSE)</f>
        <v>7.2798931739999997</v>
      </c>
      <c r="AF316" s="200">
        <f>+VLOOKUP($E316,[2]Final_nrj!$1:$1048576,AF$2,FALSE)</f>
        <v>7.3638050049999997</v>
      </c>
      <c r="AG316" s="200">
        <f>+VLOOKUP($E316,[2]Final_nrj!$1:$1048576,AG$2,FALSE)</f>
        <v>7.4486824870000001</v>
      </c>
      <c r="AH316" s="200">
        <f>+VLOOKUP($E316,[2]Final_nrj!$1:$1048576,AH$2,FALSE)</f>
        <v>7.5345355090000004</v>
      </c>
      <c r="AI316" s="200">
        <f>+VLOOKUP($E316,[2]Final_nrj!$1:$1048576,AI$2,FALSE)</f>
        <v>7.6213740249999997</v>
      </c>
      <c r="AJ316" s="200">
        <f>+VLOOKUP($E316,[2]Final_nrj!$1:$1048576,AJ$2,FALSE)</f>
        <v>7.7092081400000003</v>
      </c>
      <c r="AK316" s="200">
        <f>+VLOOKUP($E316,[2]Final_nrj!$1:$1048576,AK$2,FALSE)</f>
        <v>7.7980481570000002</v>
      </c>
      <c r="AL316" s="200">
        <f>+VLOOKUP($E316,[2]Final_nrj!$1:$1048576,AL$2,FALSE)</f>
        <v>7.8879046099999996</v>
      </c>
      <c r="AM316" s="200">
        <f>+VLOOKUP($E316,[2]Final_nrj!$1:$1048576,AM$2,FALSE)</f>
        <v>7.9787882750000003</v>
      </c>
      <c r="AN316" s="200">
        <f>+VLOOKUP($E316,[2]Final_nrj!$1:$1048576,AN$2,FALSE)</f>
        <v>8.0707101679999997</v>
      </c>
      <c r="AO316" s="200">
        <f>+VLOOKUP($E316,[2]Final_nrj!$1:$1048576,AO$2,FALSE)</f>
        <v>8.1636815360000003</v>
      </c>
    </row>
    <row r="317" spans="1:51" s="239" customFormat="1" ht="15" customHeight="1" x14ac:dyDescent="0.25">
      <c r="A317" s="539"/>
      <c r="B317" s="525"/>
      <c r="C317" s="201"/>
      <c r="D317" s="201" t="s">
        <v>28</v>
      </c>
      <c r="E317" s="202" t="s">
        <v>441</v>
      </c>
      <c r="F317" s="254"/>
      <c r="G317" s="254"/>
      <c r="H317" s="254"/>
      <c r="I317" s="254"/>
      <c r="J317" s="254"/>
      <c r="K317" s="254"/>
      <c r="L317" s="254"/>
      <c r="M317" s="254"/>
      <c r="N317" s="254"/>
      <c r="O317" s="254"/>
      <c r="P317" s="254"/>
      <c r="Q317" s="254"/>
      <c r="R317" s="254"/>
      <c r="S317" s="254"/>
      <c r="T317" s="254"/>
      <c r="U317" s="254"/>
      <c r="V317" s="254"/>
      <c r="W317" s="254"/>
      <c r="X317" s="254"/>
      <c r="Y317" s="254"/>
      <c r="Z317" s="254"/>
      <c r="AA317" s="254"/>
      <c r="AB317" s="254"/>
      <c r="AC317" s="254"/>
      <c r="AD317" s="254"/>
      <c r="AE317" s="254"/>
      <c r="AF317" s="254"/>
      <c r="AG317" s="254"/>
      <c r="AH317" s="254"/>
      <c r="AI317" s="254"/>
      <c r="AJ317" s="254"/>
      <c r="AK317" s="254"/>
      <c r="AL317" s="254"/>
      <c r="AM317" s="254"/>
      <c r="AN317" s="254"/>
      <c r="AO317" s="254"/>
    </row>
    <row r="318" spans="1:51" s="239" customFormat="1" ht="15" customHeight="1" x14ac:dyDescent="0.25">
      <c r="A318" s="539"/>
      <c r="B318" s="525"/>
      <c r="C318" s="201"/>
      <c r="D318" s="201" t="s">
        <v>28</v>
      </c>
      <c r="E318" s="202" t="s">
        <v>442</v>
      </c>
      <c r="F318" s="254"/>
      <c r="G318" s="254"/>
      <c r="H318" s="254"/>
      <c r="I318" s="254"/>
      <c r="J318" s="254"/>
      <c r="K318" s="254"/>
      <c r="L318" s="254"/>
      <c r="M318" s="254"/>
      <c r="N318" s="254"/>
      <c r="O318" s="254"/>
      <c r="P318" s="254"/>
      <c r="Q318" s="254"/>
      <c r="R318" s="254"/>
      <c r="S318" s="254"/>
      <c r="T318" s="254"/>
      <c r="U318" s="254"/>
      <c r="V318" s="254"/>
      <c r="W318" s="254"/>
      <c r="X318" s="254"/>
      <c r="Y318" s="254"/>
      <c r="Z318" s="254"/>
      <c r="AA318" s="254"/>
      <c r="AB318" s="254"/>
      <c r="AC318" s="254"/>
      <c r="AD318" s="254"/>
      <c r="AE318" s="254"/>
      <c r="AF318" s="254"/>
      <c r="AG318" s="254"/>
      <c r="AH318" s="254"/>
      <c r="AI318" s="254"/>
      <c r="AJ318" s="254"/>
      <c r="AK318" s="254"/>
      <c r="AL318" s="254"/>
      <c r="AM318" s="254"/>
      <c r="AN318" s="254"/>
      <c r="AO318" s="254"/>
    </row>
    <row r="319" spans="1:51" s="21" customFormat="1" ht="15" customHeight="1" x14ac:dyDescent="0.25">
      <c r="A319" s="539"/>
      <c r="B319" s="525"/>
      <c r="C319" s="198" t="s">
        <v>297</v>
      </c>
      <c r="D319" s="198"/>
      <c r="E319" s="199" t="s">
        <v>443</v>
      </c>
      <c r="F319" s="200">
        <f>+VLOOKUP($E319,[2]Final_nrj!$1:$1048576,F$2,FALSE)</f>
        <v>8.4809985599999999E-2</v>
      </c>
      <c r="G319" s="200">
        <f>+VLOOKUP($E319,[2]Final_nrj!$1:$1048576,G$2,FALSE)</f>
        <v>8.5747439499999994E-2</v>
      </c>
      <c r="H319" s="200">
        <f>+VLOOKUP($E319,[2]Final_nrj!$1:$1048576,H$2,FALSE)</f>
        <v>8.6683951600000003E-2</v>
      </c>
      <c r="I319" s="200">
        <f>+VLOOKUP($E319,[2]Final_nrj!$1:$1048576,I$2,FALSE)</f>
        <v>8.7637727400000004E-2</v>
      </c>
      <c r="J319" s="200">
        <f>+VLOOKUP($E319,[2]Final_nrj!$1:$1048576,J$2,FALSE)</f>
        <v>8.8615469299999999E-2</v>
      </c>
      <c r="K319" s="200">
        <f>+VLOOKUP($E319,[2]Final_nrj!$1:$1048576,K$2,FALSE)</f>
        <v>8.96180964E-2</v>
      </c>
      <c r="L319" s="200">
        <f>+VLOOKUP($E319,[2]Final_nrj!$1:$1048576,L$2,FALSE)</f>
        <v>9.0644333800000004E-2</v>
      </c>
      <c r="M319" s="200">
        <f>+VLOOKUP($E319,[2]Final_nrj!$1:$1048576,M$2,FALSE)</f>
        <v>9.1692336499999999E-2</v>
      </c>
      <c r="N319" s="200">
        <f>+VLOOKUP($E319,[2]Final_nrj!$1:$1048576,N$2,FALSE)</f>
        <v>9.2760322500000006E-2</v>
      </c>
      <c r="O319" s="200">
        <f>+VLOOKUP($E319,[2]Final_nrj!$1:$1048576,O$2,FALSE)</f>
        <v>9.38467843E-2</v>
      </c>
      <c r="P319" s="200">
        <f>+VLOOKUP($E319,[2]Final_nrj!$1:$1048576,P$2,FALSE)</f>
        <v>9.49505348E-2</v>
      </c>
      <c r="Q319" s="200">
        <f>+VLOOKUP($E319,[2]Final_nrj!$1:$1048576,Q$2,FALSE)</f>
        <v>9.6070691700000002E-2</v>
      </c>
      <c r="R319" s="200">
        <f>+VLOOKUP($E319,[2]Final_nrj!$1:$1048576,R$2,FALSE)</f>
        <v>9.7206640100000005E-2</v>
      </c>
      <c r="S319" s="200">
        <f>+VLOOKUP($E319,[2]Final_nrj!$1:$1048576,S$2,FALSE)</f>
        <v>9.8357988699999996E-2</v>
      </c>
      <c r="T319" s="200">
        <f>+VLOOKUP($E319,[2]Final_nrj!$1:$1048576,T$2,FALSE)</f>
        <v>9.95245248E-2</v>
      </c>
      <c r="U319" s="200">
        <f>+VLOOKUP($E319,[2]Final_nrj!$1:$1048576,U$2,FALSE)</f>
        <v>0.100706168</v>
      </c>
      <c r="V319" s="200">
        <f>+VLOOKUP($E319,[2]Final_nrj!$1:$1048576,V$2,FALSE)</f>
        <v>0.10190293020000001</v>
      </c>
      <c r="W319" s="200">
        <f>+VLOOKUP($E319,[2]Final_nrj!$1:$1048576,W$2,FALSE)</f>
        <v>0.1031148813</v>
      </c>
      <c r="X319" s="200">
        <f>+VLOOKUP($E319,[2]Final_nrj!$1:$1048576,X$2,FALSE)</f>
        <v>0.1043421212</v>
      </c>
      <c r="Y319" s="200">
        <f>+VLOOKUP($E319,[2]Final_nrj!$1:$1048576,Y$2,FALSE)</f>
        <v>0.1055847577</v>
      </c>
      <c r="Z319" s="200">
        <f>+VLOOKUP($E319,[2]Final_nrj!$1:$1048576,Z$2,FALSE)</f>
        <v>0.10684289399999999</v>
      </c>
      <c r="AA319" s="200">
        <f>+VLOOKUP($E319,[2]Final_nrj!$1:$1048576,AA$2,FALSE)</f>
        <v>0.1081166209</v>
      </c>
      <c r="AB319" s="200">
        <f>+VLOOKUP($E319,[2]Final_nrj!$1:$1048576,AB$2,FALSE)</f>
        <v>0.1094060146</v>
      </c>
      <c r="AC319" s="200">
        <f>+VLOOKUP($E319,[2]Final_nrj!$1:$1048576,AC$2,FALSE)</f>
        <v>0.1107111376</v>
      </c>
      <c r="AD319" s="200">
        <f>+VLOOKUP($E319,[2]Final_nrj!$1:$1048576,AD$2,FALSE)</f>
        <v>0.112032042</v>
      </c>
      <c r="AE319" s="200">
        <f>+VLOOKUP($E319,[2]Final_nrj!$1:$1048576,AE$2,FALSE)</f>
        <v>0.1133687741</v>
      </c>
      <c r="AF319" s="200">
        <f>+VLOOKUP($E319,[2]Final_nrj!$1:$1048576,AF$2,FALSE)</f>
        <v>0.1147213788</v>
      </c>
      <c r="AG319" s="200">
        <f>+VLOOKUP($E319,[2]Final_nrj!$1:$1048576,AG$2,FALSE)</f>
        <v>0.1160899042</v>
      </c>
      <c r="AH319" s="200">
        <f>+VLOOKUP($E319,[2]Final_nrj!$1:$1048576,AH$2,FALSE)</f>
        <v>0.1174744059</v>
      </c>
      <c r="AI319" s="200">
        <f>+VLOOKUP($E319,[2]Final_nrj!$1:$1048576,AI$2,FALSE)</f>
        <v>0.1188749497</v>
      </c>
      <c r="AJ319" s="200">
        <f>+VLOOKUP($E319,[2]Final_nrj!$1:$1048576,AJ$2,FALSE)</f>
        <v>0.1202916141</v>
      </c>
      <c r="AK319" s="200">
        <f>+VLOOKUP($E319,[2]Final_nrj!$1:$1048576,AK$2,FALSE)</f>
        <v>0.1217244919</v>
      </c>
      <c r="AL319" s="200">
        <f>+VLOOKUP($E319,[2]Final_nrj!$1:$1048576,AL$2,FALSE)</f>
        <v>0.1231736907</v>
      </c>
      <c r="AM319" s="200">
        <f>+VLOOKUP($E319,[2]Final_nrj!$1:$1048576,AM$2,FALSE)</f>
        <v>0.12463933319999999</v>
      </c>
      <c r="AN319" s="200">
        <f>+VLOOKUP($E319,[2]Final_nrj!$1:$1048576,AN$2,FALSE)</f>
        <v>0.126121557</v>
      </c>
      <c r="AO319" s="200">
        <f>+VLOOKUP($E319,[2]Final_nrj!$1:$1048576,AO$2,FALSE)</f>
        <v>0.12762051399999999</v>
      </c>
    </row>
    <row r="320" spans="1:51" s="239" customFormat="1" ht="15" customHeight="1" x14ac:dyDescent="0.25">
      <c r="A320" s="539"/>
      <c r="B320" s="525"/>
      <c r="C320" s="201"/>
      <c r="D320" s="201" t="s">
        <v>253</v>
      </c>
      <c r="E320" s="202" t="s">
        <v>444</v>
      </c>
      <c r="F320" s="254"/>
      <c r="G320" s="254"/>
      <c r="H320" s="254"/>
      <c r="I320" s="254"/>
      <c r="J320" s="254"/>
      <c r="K320" s="254"/>
      <c r="L320" s="254"/>
      <c r="M320" s="254"/>
      <c r="N320" s="254"/>
      <c r="O320" s="254"/>
      <c r="P320" s="254"/>
      <c r="Q320" s="254"/>
      <c r="R320" s="254"/>
      <c r="S320" s="254"/>
      <c r="T320" s="254"/>
      <c r="U320" s="254"/>
      <c r="V320" s="254"/>
      <c r="W320" s="254"/>
      <c r="X320" s="254"/>
      <c r="Y320" s="254"/>
      <c r="Z320" s="254"/>
      <c r="AA320" s="254"/>
      <c r="AB320" s="254"/>
      <c r="AC320" s="254"/>
      <c r="AD320" s="254"/>
      <c r="AE320" s="254"/>
      <c r="AF320" s="254"/>
      <c r="AG320" s="254"/>
      <c r="AH320" s="254"/>
      <c r="AI320" s="254"/>
      <c r="AJ320" s="254"/>
      <c r="AK320" s="254"/>
      <c r="AL320" s="254"/>
      <c r="AM320" s="254"/>
      <c r="AN320" s="254"/>
      <c r="AO320" s="254"/>
    </row>
    <row r="321" spans="1:41" s="239" customFormat="1" ht="15" customHeight="1" x14ac:dyDescent="0.25">
      <c r="A321" s="539"/>
      <c r="B321" s="525"/>
      <c r="C321" s="201"/>
      <c r="D321" s="201" t="s">
        <v>253</v>
      </c>
      <c r="E321" s="202" t="s">
        <v>444</v>
      </c>
      <c r="F321" s="254"/>
      <c r="G321" s="254"/>
      <c r="H321" s="254"/>
      <c r="I321" s="254"/>
      <c r="J321" s="254"/>
      <c r="K321" s="254"/>
      <c r="L321" s="254"/>
      <c r="M321" s="254"/>
      <c r="N321" s="254"/>
      <c r="O321" s="254"/>
      <c r="P321" s="254"/>
      <c r="Q321" s="254"/>
      <c r="R321" s="254"/>
      <c r="S321" s="254"/>
      <c r="T321" s="254"/>
      <c r="U321" s="254"/>
      <c r="V321" s="254"/>
      <c r="W321" s="254"/>
      <c r="X321" s="254"/>
      <c r="Y321" s="254"/>
      <c r="Z321" s="254"/>
      <c r="AA321" s="254"/>
      <c r="AB321" s="254"/>
      <c r="AC321" s="254"/>
      <c r="AD321" s="254"/>
      <c r="AE321" s="254"/>
      <c r="AF321" s="254"/>
      <c r="AG321" s="254"/>
      <c r="AH321" s="254"/>
      <c r="AI321" s="254"/>
      <c r="AJ321" s="254"/>
      <c r="AK321" s="254"/>
      <c r="AL321" s="254"/>
      <c r="AM321" s="254"/>
      <c r="AN321" s="254"/>
      <c r="AO321" s="254"/>
    </row>
    <row r="322" spans="1:41" s="21" customFormat="1" ht="15" customHeight="1" x14ac:dyDescent="0.25">
      <c r="A322" s="539"/>
      <c r="B322" s="525"/>
      <c r="C322" s="198" t="s">
        <v>300</v>
      </c>
      <c r="D322" s="198"/>
      <c r="E322" s="199" t="s">
        <v>445</v>
      </c>
      <c r="F322" s="200">
        <f>+VLOOKUP($E322,[2]Final_nrj!$1:$1048576,F$2,FALSE)</f>
        <v>47.362739759999997</v>
      </c>
      <c r="G322" s="200">
        <f>+VLOOKUP($E322,[2]Final_nrj!$1:$1048576,G$2,FALSE)</f>
        <v>47.512699400000002</v>
      </c>
      <c r="H322" s="200">
        <f>+VLOOKUP($E322,[2]Final_nrj!$1:$1048576,H$2,FALSE)</f>
        <v>47.596470310000001</v>
      </c>
      <c r="I322" s="200">
        <f>+VLOOKUP($E322,[2]Final_nrj!$1:$1048576,I$2,FALSE)</f>
        <v>47.727838470000002</v>
      </c>
      <c r="J322" s="200">
        <f>+VLOOKUP($E322,[2]Final_nrj!$1:$1048576,J$2,FALSE)</f>
        <v>47.931101210000001</v>
      </c>
      <c r="K322" s="200">
        <f>+VLOOKUP($E322,[2]Final_nrj!$1:$1048576,K$2,FALSE)</f>
        <v>48.199313500000002</v>
      </c>
      <c r="L322" s="200">
        <f>+VLOOKUP($E322,[2]Final_nrj!$1:$1048576,L$2,FALSE)</f>
        <v>48.51809488</v>
      </c>
      <c r="M322" s="200">
        <f>+VLOOKUP($E322,[2]Final_nrj!$1:$1048576,M$2,FALSE)</f>
        <v>48.873992100000002</v>
      </c>
      <c r="N322" s="200">
        <f>+VLOOKUP($E322,[2]Final_nrj!$1:$1048576,N$2,FALSE)</f>
        <v>49.25663411</v>
      </c>
      <c r="O322" s="200">
        <f>+VLOOKUP($E322,[2]Final_nrj!$1:$1048576,O$2,FALSE)</f>
        <v>49.658674550000001</v>
      </c>
      <c r="P322" s="200">
        <f>+VLOOKUP($E322,[2]Final_nrj!$1:$1048576,P$2,FALSE)</f>
        <v>50.075126359999999</v>
      </c>
      <c r="Q322" s="200">
        <f>+VLOOKUP($E322,[2]Final_nrj!$1:$1048576,Q$2,FALSE)</f>
        <v>50.502672169999997</v>
      </c>
      <c r="R322" s="200">
        <f>+VLOOKUP($E322,[2]Final_nrj!$1:$1048576,R$2,FALSE)</f>
        <v>50.939119249999997</v>
      </c>
      <c r="S322" s="200">
        <f>+VLOOKUP($E322,[2]Final_nrj!$1:$1048576,S$2,FALSE)</f>
        <v>51.383014109999998</v>
      </c>
      <c r="T322" s="200">
        <f>+VLOOKUP($E322,[2]Final_nrj!$1:$1048576,T$2,FALSE)</f>
        <v>51.833384819999999</v>
      </c>
      <c r="U322" s="200">
        <f>+VLOOKUP($E322,[2]Final_nrj!$1:$1048576,U$2,FALSE)</f>
        <v>52.289573009999998</v>
      </c>
      <c r="V322" s="200">
        <f>+VLOOKUP($E322,[2]Final_nrj!$1:$1048576,V$2,FALSE)</f>
        <v>52.751125709999997</v>
      </c>
      <c r="W322" s="200">
        <f>+VLOOKUP($E322,[2]Final_nrj!$1:$1048576,W$2,FALSE)</f>
        <v>53.217725940000001</v>
      </c>
      <c r="X322" s="200">
        <f>+VLOOKUP($E322,[2]Final_nrj!$1:$1048576,X$2,FALSE)</f>
        <v>53.689147120000001</v>
      </c>
      <c r="Y322" s="200">
        <f>+VLOOKUP($E322,[2]Final_nrj!$1:$1048576,Y$2,FALSE)</f>
        <v>54.165223189999999</v>
      </c>
      <c r="Z322" s="200">
        <f>+VLOOKUP($E322,[2]Final_nrj!$1:$1048576,Z$2,FALSE)</f>
        <v>54.645829429999999</v>
      </c>
      <c r="AA322" s="200">
        <f>+VLOOKUP($E322,[2]Final_nrj!$1:$1048576,AA$2,FALSE)</f>
        <v>55.13087007</v>
      </c>
      <c r="AB322" s="200">
        <f>+VLOOKUP($E322,[2]Final_nrj!$1:$1048576,AB$2,FALSE)</f>
        <v>55.620270480000002</v>
      </c>
      <c r="AC322" s="200">
        <f>+VLOOKUP($E322,[2]Final_nrj!$1:$1048576,AC$2,FALSE)</f>
        <v>56.113972580000002</v>
      </c>
      <c r="AD322" s="200">
        <f>+VLOOKUP($E322,[2]Final_nrj!$1:$1048576,AD$2,FALSE)</f>
        <v>56.611932170000003</v>
      </c>
      <c r="AE322" s="200">
        <f>+VLOOKUP($E322,[2]Final_nrj!$1:$1048576,AE$2,FALSE)</f>
        <v>57.114117630000003</v>
      </c>
      <c r="AF322" s="200">
        <f>+VLOOKUP($E322,[2]Final_nrj!$1:$1048576,AF$2,FALSE)</f>
        <v>57.620509319999996</v>
      </c>
      <c r="AG322" s="200">
        <f>+VLOOKUP($E322,[2]Final_nrj!$1:$1048576,AG$2,FALSE)</f>
        <v>58.131099229999997</v>
      </c>
      <c r="AH322" s="200">
        <f>+VLOOKUP($E322,[2]Final_nrj!$1:$1048576,AH$2,FALSE)</f>
        <v>58.645890780000002</v>
      </c>
      <c r="AI322" s="200">
        <f>+VLOOKUP($E322,[2]Final_nrj!$1:$1048576,AI$2,FALSE)</f>
        <v>59.164898460000003</v>
      </c>
      <c r="AJ322" s="200">
        <f>+VLOOKUP($E322,[2]Final_nrj!$1:$1048576,AJ$2,FALSE)</f>
        <v>59.688147389999997</v>
      </c>
      <c r="AK322" s="200">
        <f>+VLOOKUP($E322,[2]Final_nrj!$1:$1048576,AK$2,FALSE)</f>
        <v>60.215672609999999</v>
      </c>
      <c r="AL322" s="200">
        <f>+VLOOKUP($E322,[2]Final_nrj!$1:$1048576,AL$2,FALSE)</f>
        <v>60.747518200000002</v>
      </c>
      <c r="AM322" s="200">
        <f>+VLOOKUP($E322,[2]Final_nrj!$1:$1048576,AM$2,FALSE)</f>
        <v>61.283736320000003</v>
      </c>
      <c r="AN322" s="200">
        <f>+VLOOKUP($E322,[2]Final_nrj!$1:$1048576,AN$2,FALSE)</f>
        <v>61.824386160000003</v>
      </c>
      <c r="AO322" s="200">
        <f>+VLOOKUP($E322,[2]Final_nrj!$1:$1048576,AO$2,FALSE)</f>
        <v>62.369532739999997</v>
      </c>
    </row>
    <row r="323" spans="1:41" ht="15" customHeight="1" x14ac:dyDescent="0.25">
      <c r="A323" s="539"/>
      <c r="B323" s="525"/>
      <c r="C323" s="201"/>
      <c r="D323" s="201" t="s">
        <v>257</v>
      </c>
      <c r="E323" s="202" t="s">
        <v>446</v>
      </c>
      <c r="F323" s="203" t="e">
        <f>+VLOOKUP($E323,[2]Final_nrj!$1:$1048576,F$2,FALSE)</f>
        <v>#N/A</v>
      </c>
      <c r="G323" s="203" t="e">
        <f>+VLOOKUP($E323,[2]Final_nrj!$1:$1048576,G$2,FALSE)</f>
        <v>#N/A</v>
      </c>
      <c r="H323" s="203" t="e">
        <f>+VLOOKUP($E323,[2]Final_nrj!$1:$1048576,H$2,FALSE)</f>
        <v>#N/A</v>
      </c>
      <c r="I323" s="203" t="e">
        <f>+VLOOKUP($E323,[2]Final_nrj!$1:$1048576,I$2,FALSE)</f>
        <v>#N/A</v>
      </c>
      <c r="J323" s="203" t="e">
        <f>+VLOOKUP($E323,[2]Final_nrj!$1:$1048576,J$2,FALSE)</f>
        <v>#N/A</v>
      </c>
      <c r="K323" s="203" t="e">
        <f>+VLOOKUP($E323,[2]Final_nrj!$1:$1048576,K$2,FALSE)</f>
        <v>#N/A</v>
      </c>
      <c r="L323" s="203" t="e">
        <f>+VLOOKUP($E323,[2]Final_nrj!$1:$1048576,L$2,FALSE)</f>
        <v>#N/A</v>
      </c>
      <c r="M323" s="203" t="e">
        <f>+VLOOKUP($E323,[2]Final_nrj!$1:$1048576,M$2,FALSE)</f>
        <v>#N/A</v>
      </c>
      <c r="N323" s="203" t="e">
        <f>+VLOOKUP($E323,[2]Final_nrj!$1:$1048576,N$2,FALSE)</f>
        <v>#N/A</v>
      </c>
      <c r="O323" s="203" t="e">
        <f>+VLOOKUP($E323,[2]Final_nrj!$1:$1048576,O$2,FALSE)</f>
        <v>#N/A</v>
      </c>
      <c r="P323" s="203" t="e">
        <f>+VLOOKUP($E323,[2]Final_nrj!$1:$1048576,P$2,FALSE)</f>
        <v>#N/A</v>
      </c>
      <c r="Q323" s="203" t="e">
        <f>+VLOOKUP($E323,[2]Final_nrj!$1:$1048576,Q$2,FALSE)</f>
        <v>#N/A</v>
      </c>
      <c r="R323" s="203" t="e">
        <f>+VLOOKUP($E323,[2]Final_nrj!$1:$1048576,R$2,FALSE)</f>
        <v>#N/A</v>
      </c>
      <c r="S323" s="203" t="e">
        <f>+VLOOKUP($E323,[2]Final_nrj!$1:$1048576,S$2,FALSE)</f>
        <v>#N/A</v>
      </c>
      <c r="T323" s="203" t="e">
        <f>+VLOOKUP($E323,[2]Final_nrj!$1:$1048576,T$2,FALSE)</f>
        <v>#N/A</v>
      </c>
      <c r="U323" s="203" t="e">
        <f>+VLOOKUP($E323,[2]Final_nrj!$1:$1048576,U$2,FALSE)</f>
        <v>#N/A</v>
      </c>
      <c r="V323" s="203" t="e">
        <f>+VLOOKUP($E323,[2]Final_nrj!$1:$1048576,V$2,FALSE)</f>
        <v>#N/A</v>
      </c>
      <c r="W323" s="203" t="e">
        <f>+VLOOKUP($E323,[2]Final_nrj!$1:$1048576,W$2,FALSE)</f>
        <v>#N/A</v>
      </c>
      <c r="X323" s="203" t="e">
        <f>+VLOOKUP($E323,[2]Final_nrj!$1:$1048576,X$2,FALSE)</f>
        <v>#N/A</v>
      </c>
      <c r="Y323" s="203" t="e">
        <f>+VLOOKUP($E323,[2]Final_nrj!$1:$1048576,Y$2,FALSE)</f>
        <v>#N/A</v>
      </c>
      <c r="Z323" s="203" t="e">
        <f>+VLOOKUP($E323,[2]Final_nrj!$1:$1048576,Z$2,FALSE)</f>
        <v>#N/A</v>
      </c>
      <c r="AA323" s="203" t="e">
        <f>+VLOOKUP($E323,[2]Final_nrj!$1:$1048576,AA$2,FALSE)</f>
        <v>#N/A</v>
      </c>
      <c r="AB323" s="203" t="e">
        <f>+VLOOKUP($E323,[2]Final_nrj!$1:$1048576,AB$2,FALSE)</f>
        <v>#N/A</v>
      </c>
      <c r="AC323" s="203" t="e">
        <f>+VLOOKUP($E323,[2]Final_nrj!$1:$1048576,AC$2,FALSE)</f>
        <v>#N/A</v>
      </c>
      <c r="AD323" s="203" t="e">
        <f>+VLOOKUP($E323,[2]Final_nrj!$1:$1048576,AD$2,FALSE)</f>
        <v>#N/A</v>
      </c>
      <c r="AE323" s="203" t="e">
        <f>+VLOOKUP($E323,[2]Final_nrj!$1:$1048576,AE$2,FALSE)</f>
        <v>#N/A</v>
      </c>
      <c r="AF323" s="203" t="e">
        <f>+VLOOKUP($E323,[2]Final_nrj!$1:$1048576,AF$2,FALSE)</f>
        <v>#N/A</v>
      </c>
      <c r="AG323" s="203" t="e">
        <f>+VLOOKUP($E323,[2]Final_nrj!$1:$1048576,AG$2,FALSE)</f>
        <v>#N/A</v>
      </c>
      <c r="AH323" s="203" t="e">
        <f>+VLOOKUP($E323,[2]Final_nrj!$1:$1048576,AH$2,FALSE)</f>
        <v>#N/A</v>
      </c>
      <c r="AI323" s="203" t="e">
        <f>+VLOOKUP($E323,[2]Final_nrj!$1:$1048576,AI$2,FALSE)</f>
        <v>#N/A</v>
      </c>
      <c r="AJ323" s="203" t="e">
        <f>+VLOOKUP($E323,[2]Final_nrj!$1:$1048576,AJ$2,FALSE)</f>
        <v>#N/A</v>
      </c>
      <c r="AK323" s="203" t="e">
        <f>+VLOOKUP($E323,[2]Final_nrj!$1:$1048576,AK$2,FALSE)</f>
        <v>#N/A</v>
      </c>
      <c r="AL323" s="203" t="e">
        <f>+VLOOKUP($E323,[2]Final_nrj!$1:$1048576,AL$2,FALSE)</f>
        <v>#N/A</v>
      </c>
      <c r="AM323" s="203" t="e">
        <f>+VLOOKUP($E323,[2]Final_nrj!$1:$1048576,AM$2,FALSE)</f>
        <v>#N/A</v>
      </c>
      <c r="AN323" s="203" t="e">
        <f>+VLOOKUP($E323,[2]Final_nrj!$1:$1048576,AN$2,FALSE)</f>
        <v>#N/A</v>
      </c>
      <c r="AO323" s="203" t="e">
        <f>+VLOOKUP($E323,[2]Final_nrj!$1:$1048576,AO$2,FALSE)</f>
        <v>#N/A</v>
      </c>
    </row>
    <row r="324" spans="1:41" ht="15" customHeight="1" x14ac:dyDescent="0.25">
      <c r="A324" s="539"/>
      <c r="B324" s="525"/>
      <c r="C324" s="201"/>
      <c r="D324" s="201" t="s">
        <v>259</v>
      </c>
      <c r="E324" s="202" t="s">
        <v>447</v>
      </c>
      <c r="F324" s="203" t="e">
        <f>+VLOOKUP($E324,[2]Final_nrj!$1:$1048576,F$2,FALSE)</f>
        <v>#N/A</v>
      </c>
      <c r="G324" s="203" t="e">
        <f>+VLOOKUP($E324,[2]Final_nrj!$1:$1048576,G$2,FALSE)</f>
        <v>#N/A</v>
      </c>
      <c r="H324" s="203" t="e">
        <f>+VLOOKUP($E324,[2]Final_nrj!$1:$1048576,H$2,FALSE)</f>
        <v>#N/A</v>
      </c>
      <c r="I324" s="203" t="e">
        <f>+VLOOKUP($E324,[2]Final_nrj!$1:$1048576,I$2,FALSE)</f>
        <v>#N/A</v>
      </c>
      <c r="J324" s="203" t="e">
        <f>+VLOOKUP($E324,[2]Final_nrj!$1:$1048576,J$2,FALSE)</f>
        <v>#N/A</v>
      </c>
      <c r="K324" s="203" t="e">
        <f>+VLOOKUP($E324,[2]Final_nrj!$1:$1048576,K$2,FALSE)</f>
        <v>#N/A</v>
      </c>
      <c r="L324" s="203" t="e">
        <f>+VLOOKUP($E324,[2]Final_nrj!$1:$1048576,L$2,FALSE)</f>
        <v>#N/A</v>
      </c>
      <c r="M324" s="203" t="e">
        <f>+VLOOKUP($E324,[2]Final_nrj!$1:$1048576,M$2,FALSE)</f>
        <v>#N/A</v>
      </c>
      <c r="N324" s="203" t="e">
        <f>+VLOOKUP($E324,[2]Final_nrj!$1:$1048576,N$2,FALSE)</f>
        <v>#N/A</v>
      </c>
      <c r="O324" s="203" t="e">
        <f>+VLOOKUP($E324,[2]Final_nrj!$1:$1048576,O$2,FALSE)</f>
        <v>#N/A</v>
      </c>
      <c r="P324" s="203" t="e">
        <f>+VLOOKUP($E324,[2]Final_nrj!$1:$1048576,P$2,FALSE)</f>
        <v>#N/A</v>
      </c>
      <c r="Q324" s="203" t="e">
        <f>+VLOOKUP($E324,[2]Final_nrj!$1:$1048576,Q$2,FALSE)</f>
        <v>#N/A</v>
      </c>
      <c r="R324" s="203" t="e">
        <f>+VLOOKUP($E324,[2]Final_nrj!$1:$1048576,R$2,FALSE)</f>
        <v>#N/A</v>
      </c>
      <c r="S324" s="203" t="e">
        <f>+VLOOKUP($E324,[2]Final_nrj!$1:$1048576,S$2,FALSE)</f>
        <v>#N/A</v>
      </c>
      <c r="T324" s="203" t="e">
        <f>+VLOOKUP($E324,[2]Final_nrj!$1:$1048576,T$2,FALSE)</f>
        <v>#N/A</v>
      </c>
      <c r="U324" s="203" t="e">
        <f>+VLOOKUP($E324,[2]Final_nrj!$1:$1048576,U$2,FALSE)</f>
        <v>#N/A</v>
      </c>
      <c r="V324" s="203" t="e">
        <f>+VLOOKUP($E324,[2]Final_nrj!$1:$1048576,V$2,FALSE)</f>
        <v>#N/A</v>
      </c>
      <c r="W324" s="203" t="e">
        <f>+VLOOKUP($E324,[2]Final_nrj!$1:$1048576,W$2,FALSE)</f>
        <v>#N/A</v>
      </c>
      <c r="X324" s="203" t="e">
        <f>+VLOOKUP($E324,[2]Final_nrj!$1:$1048576,X$2,FALSE)</f>
        <v>#N/A</v>
      </c>
      <c r="Y324" s="203" t="e">
        <f>+VLOOKUP($E324,[2]Final_nrj!$1:$1048576,Y$2,FALSE)</f>
        <v>#N/A</v>
      </c>
      <c r="Z324" s="203" t="e">
        <f>+VLOOKUP($E324,[2]Final_nrj!$1:$1048576,Z$2,FALSE)</f>
        <v>#N/A</v>
      </c>
      <c r="AA324" s="203" t="e">
        <f>+VLOOKUP($E324,[2]Final_nrj!$1:$1048576,AA$2,FALSE)</f>
        <v>#N/A</v>
      </c>
      <c r="AB324" s="203" t="e">
        <f>+VLOOKUP($E324,[2]Final_nrj!$1:$1048576,AB$2,FALSE)</f>
        <v>#N/A</v>
      </c>
      <c r="AC324" s="203" t="e">
        <f>+VLOOKUP($E324,[2]Final_nrj!$1:$1048576,AC$2,FALSE)</f>
        <v>#N/A</v>
      </c>
      <c r="AD324" s="203" t="e">
        <f>+VLOOKUP($E324,[2]Final_nrj!$1:$1048576,AD$2,FALSE)</f>
        <v>#N/A</v>
      </c>
      <c r="AE324" s="203" t="e">
        <f>+VLOOKUP($E324,[2]Final_nrj!$1:$1048576,AE$2,FALSE)</f>
        <v>#N/A</v>
      </c>
      <c r="AF324" s="203" t="e">
        <f>+VLOOKUP($E324,[2]Final_nrj!$1:$1048576,AF$2,FALSE)</f>
        <v>#N/A</v>
      </c>
      <c r="AG324" s="203" t="e">
        <f>+VLOOKUP($E324,[2]Final_nrj!$1:$1048576,AG$2,FALSE)</f>
        <v>#N/A</v>
      </c>
      <c r="AH324" s="203" t="e">
        <f>+VLOOKUP($E324,[2]Final_nrj!$1:$1048576,AH$2,FALSE)</f>
        <v>#N/A</v>
      </c>
      <c r="AI324" s="203" t="e">
        <f>+VLOOKUP($E324,[2]Final_nrj!$1:$1048576,AI$2,FALSE)</f>
        <v>#N/A</v>
      </c>
      <c r="AJ324" s="203" t="e">
        <f>+VLOOKUP($E324,[2]Final_nrj!$1:$1048576,AJ$2,FALSE)</f>
        <v>#N/A</v>
      </c>
      <c r="AK324" s="203" t="e">
        <f>+VLOOKUP($E324,[2]Final_nrj!$1:$1048576,AK$2,FALSE)</f>
        <v>#N/A</v>
      </c>
      <c r="AL324" s="203" t="e">
        <f>+VLOOKUP($E324,[2]Final_nrj!$1:$1048576,AL$2,FALSE)</f>
        <v>#N/A</v>
      </c>
      <c r="AM324" s="203" t="e">
        <f>+VLOOKUP($E324,[2]Final_nrj!$1:$1048576,AM$2,FALSE)</f>
        <v>#N/A</v>
      </c>
      <c r="AN324" s="203" t="e">
        <f>+VLOOKUP($E324,[2]Final_nrj!$1:$1048576,AN$2,FALSE)</f>
        <v>#N/A</v>
      </c>
      <c r="AO324" s="203" t="e">
        <f>+VLOOKUP($E324,[2]Final_nrj!$1:$1048576,AO$2,FALSE)</f>
        <v>#N/A</v>
      </c>
    </row>
    <row r="325" spans="1:41" s="21" customFormat="1" ht="15" customHeight="1" x14ac:dyDescent="0.25">
      <c r="A325" s="539"/>
      <c r="B325" s="525"/>
      <c r="C325" s="198" t="s">
        <v>303</v>
      </c>
      <c r="D325" s="198"/>
      <c r="E325" s="199" t="s">
        <v>448</v>
      </c>
      <c r="F325" s="200">
        <f>+VLOOKUP($E325,[2]Final_nrj!$1:$1048576,F$2,FALSE)</f>
        <v>14.823808209999999</v>
      </c>
      <c r="G325" s="200">
        <f>+VLOOKUP($E325,[2]Final_nrj!$1:$1048576,G$2,FALSE)</f>
        <v>14.91038758</v>
      </c>
      <c r="H325" s="200">
        <f>+VLOOKUP($E325,[2]Final_nrj!$1:$1048576,H$2,FALSE)</f>
        <v>14.964191850000001</v>
      </c>
      <c r="I325" s="200">
        <f>+VLOOKUP($E325,[2]Final_nrj!$1:$1048576,I$2,FALSE)</f>
        <v>15.00880628</v>
      </c>
      <c r="J325" s="200">
        <f>+VLOOKUP($E325,[2]Final_nrj!$1:$1048576,J$2,FALSE)</f>
        <v>15.05397696</v>
      </c>
      <c r="K325" s="200">
        <f>+VLOOKUP($E325,[2]Final_nrj!$1:$1048576,K$2,FALSE)</f>
        <v>15.10309303</v>
      </c>
      <c r="L325" s="200">
        <f>+VLOOKUP($E325,[2]Final_nrj!$1:$1048576,L$2,FALSE)</f>
        <v>15.15687834</v>
      </c>
      <c r="M325" s="200">
        <f>+VLOOKUP($E325,[2]Final_nrj!$1:$1048576,M$2,FALSE)</f>
        <v>15.21506175</v>
      </c>
      <c r="N325" s="200">
        <f>+VLOOKUP($E325,[2]Final_nrj!$1:$1048576,N$2,FALSE)</f>
        <v>15.2770907</v>
      </c>
      <c r="O325" s="200">
        <f>+VLOOKUP($E325,[2]Final_nrj!$1:$1048576,O$2,FALSE)</f>
        <v>15.34241329</v>
      </c>
      <c r="P325" s="200">
        <f>+VLOOKUP($E325,[2]Final_nrj!$1:$1048576,P$2,FALSE)</f>
        <v>15.410572159999999</v>
      </c>
      <c r="Q325" s="200">
        <f>+VLOOKUP($E325,[2]Final_nrj!$1:$1048576,Q$2,FALSE)</f>
        <v>15.481220459999999</v>
      </c>
      <c r="R325" s="200">
        <f>+VLOOKUP($E325,[2]Final_nrj!$1:$1048576,R$2,FALSE)</f>
        <v>15.55410889</v>
      </c>
      <c r="S325" s="200">
        <f>+VLOOKUP($E325,[2]Final_nrj!$1:$1048576,S$2,FALSE)</f>
        <v>15.629060559999999</v>
      </c>
      <c r="T325" s="200">
        <f>+VLOOKUP($E325,[2]Final_nrj!$1:$1048576,T$2,FALSE)</f>
        <v>15.70593058</v>
      </c>
      <c r="U325" s="200">
        <f>+VLOOKUP($E325,[2]Final_nrj!$1:$1048576,U$2,FALSE)</f>
        <v>15.784633380000001</v>
      </c>
      <c r="V325" s="200">
        <f>+VLOOKUP($E325,[2]Final_nrj!$1:$1048576,V$2,FALSE)</f>
        <v>15.86511896</v>
      </c>
      <c r="W325" s="200">
        <f>+VLOOKUP($E325,[2]Final_nrj!$1:$1048576,W$2,FALSE)</f>
        <v>15.9473585</v>
      </c>
      <c r="X325" s="200">
        <f>+VLOOKUP($E325,[2]Final_nrj!$1:$1048576,X$2,FALSE)</f>
        <v>16.031335250000001</v>
      </c>
      <c r="Y325" s="200">
        <f>+VLOOKUP($E325,[2]Final_nrj!$1:$1048576,Y$2,FALSE)</f>
        <v>16.117038900000001</v>
      </c>
      <c r="Z325" s="200">
        <f>+VLOOKUP($E325,[2]Final_nrj!$1:$1048576,Z$2,FALSE)</f>
        <v>16.204462379999999</v>
      </c>
      <c r="AA325" s="200">
        <f>+VLOOKUP($E325,[2]Final_nrj!$1:$1048576,AA$2,FALSE)</f>
        <v>16.29360002</v>
      </c>
      <c r="AB325" s="200">
        <f>+VLOOKUP($E325,[2]Final_nrj!$1:$1048576,AB$2,FALSE)</f>
        <v>16.38444668</v>
      </c>
      <c r="AC325" s="200">
        <f>+VLOOKUP($E325,[2]Final_nrj!$1:$1048576,AC$2,FALSE)</f>
        <v>16.476997359999999</v>
      </c>
      <c r="AD325" s="200">
        <f>+VLOOKUP($E325,[2]Final_nrj!$1:$1048576,AD$2,FALSE)</f>
        <v>16.571247240000002</v>
      </c>
      <c r="AE325" s="200">
        <f>+VLOOKUP($E325,[2]Final_nrj!$1:$1048576,AE$2,FALSE)</f>
        <v>16.667191809999998</v>
      </c>
      <c r="AF325" s="200">
        <f>+VLOOKUP($E325,[2]Final_nrj!$1:$1048576,AF$2,FALSE)</f>
        <v>16.764827260000001</v>
      </c>
      <c r="AG325" s="200">
        <f>+VLOOKUP($E325,[2]Final_nrj!$1:$1048576,AG$2,FALSE)</f>
        <v>16.864150710000001</v>
      </c>
      <c r="AH325" s="200">
        <f>+VLOOKUP($E325,[2]Final_nrj!$1:$1048576,AH$2,FALSE)</f>
        <v>16.96516055</v>
      </c>
      <c r="AI325" s="200">
        <f>+VLOOKUP($E325,[2]Final_nrj!$1:$1048576,AI$2,FALSE)</f>
        <v>17.06785661</v>
      </c>
      <c r="AJ325" s="200">
        <f>+VLOOKUP($E325,[2]Final_nrj!$1:$1048576,AJ$2,FALSE)</f>
        <v>17.172240339999998</v>
      </c>
      <c r="AK325" s="200">
        <f>+VLOOKUP($E325,[2]Final_nrj!$1:$1048576,AK$2,FALSE)</f>
        <v>17.278314890000001</v>
      </c>
      <c r="AL325" s="200">
        <f>+VLOOKUP($E325,[2]Final_nrj!$1:$1048576,AL$2,FALSE)</f>
        <v>17.38608515</v>
      </c>
      <c r="AM325" s="200">
        <f>+VLOOKUP($E325,[2]Final_nrj!$1:$1048576,AM$2,FALSE)</f>
        <v>17.495557659999999</v>
      </c>
      <c r="AN325" s="200">
        <f>+VLOOKUP($E325,[2]Final_nrj!$1:$1048576,AN$2,FALSE)</f>
        <v>17.606740609999999</v>
      </c>
      <c r="AO325" s="200">
        <f>+VLOOKUP($E325,[2]Final_nrj!$1:$1048576,AO$2,FALSE)</f>
        <v>17.719643690000002</v>
      </c>
    </row>
    <row r="326" spans="1:41" ht="15" customHeight="1" x14ac:dyDescent="0.25">
      <c r="A326" s="539"/>
      <c r="B326" s="525"/>
      <c r="C326" s="201"/>
      <c r="D326" s="201" t="s">
        <v>257</v>
      </c>
      <c r="E326" s="202" t="s">
        <v>449</v>
      </c>
      <c r="F326" s="203"/>
      <c r="G326" s="203"/>
      <c r="H326" s="203"/>
      <c r="I326" s="203"/>
      <c r="J326" s="203"/>
      <c r="K326" s="203"/>
      <c r="L326" s="203"/>
      <c r="M326" s="203"/>
      <c r="N326" s="203"/>
      <c r="O326" s="203"/>
      <c r="P326" s="203"/>
      <c r="Q326" s="203"/>
      <c r="R326" s="203"/>
      <c r="S326" s="203"/>
      <c r="T326" s="203"/>
      <c r="U326" s="203"/>
      <c r="V326" s="203"/>
      <c r="W326" s="203"/>
      <c r="X326" s="203"/>
      <c r="Y326" s="203"/>
      <c r="Z326" s="203"/>
      <c r="AA326" s="203"/>
      <c r="AB326" s="203"/>
      <c r="AC326" s="203"/>
      <c r="AD326" s="203"/>
      <c r="AE326" s="203"/>
      <c r="AF326" s="203"/>
      <c r="AG326" s="203"/>
      <c r="AH326" s="203"/>
      <c r="AI326" s="203"/>
      <c r="AJ326" s="203"/>
      <c r="AK326" s="203"/>
      <c r="AL326" s="203"/>
      <c r="AM326" s="203"/>
      <c r="AN326" s="203"/>
      <c r="AO326" s="203"/>
    </row>
    <row r="327" spans="1:41" s="21" customFormat="1" ht="15" customHeight="1" x14ac:dyDescent="0.25">
      <c r="A327" s="539"/>
      <c r="B327" s="525"/>
      <c r="C327" s="198" t="s">
        <v>305</v>
      </c>
      <c r="D327" s="198"/>
      <c r="E327" s="199" t="s">
        <v>450</v>
      </c>
      <c r="F327" s="200">
        <f>+VLOOKUP($E327,[2]Final_nrj!$1:$1048576,F$2,FALSE)</f>
        <v>34.426718839999999</v>
      </c>
      <c r="G327" s="200">
        <f>+VLOOKUP($E327,[2]Final_nrj!$1:$1048576,G$2,FALSE)</f>
        <v>34.693223639999999</v>
      </c>
      <c r="H327" s="200">
        <f>+VLOOKUP($E327,[2]Final_nrj!$1:$1048576,H$2,FALSE)</f>
        <v>34.91104447</v>
      </c>
      <c r="I327" s="200">
        <f>+VLOOKUP($E327,[2]Final_nrj!$1:$1048576,I$2,FALSE)</f>
        <v>35.116286209999998</v>
      </c>
      <c r="J327" s="200">
        <f>+VLOOKUP($E327,[2]Final_nrj!$1:$1048576,J$2,FALSE)</f>
        <v>35.32396541</v>
      </c>
      <c r="K327" s="200">
        <f>+VLOOKUP($E327,[2]Final_nrj!$1:$1048576,K$2,FALSE)</f>
        <v>35.539366620000003</v>
      </c>
      <c r="L327" s="200">
        <f>+VLOOKUP($E327,[2]Final_nrj!$1:$1048576,L$2,FALSE)</f>
        <v>35.763620809999999</v>
      </c>
      <c r="M327" s="200">
        <f>+VLOOKUP($E327,[2]Final_nrj!$1:$1048576,M$2,FALSE)</f>
        <v>35.996271579999998</v>
      </c>
      <c r="N327" s="200">
        <f>+VLOOKUP($E327,[2]Final_nrj!$1:$1048576,N$2,FALSE)</f>
        <v>36.236401659999999</v>
      </c>
      <c r="O327" s="200">
        <f>+VLOOKUP($E327,[2]Final_nrj!$1:$1048576,O$2,FALSE)</f>
        <v>36.48309381</v>
      </c>
      <c r="P327" s="200">
        <f>+VLOOKUP($E327,[2]Final_nrj!$1:$1048576,P$2,FALSE)</f>
        <v>36.735591360000001</v>
      </c>
      <c r="Q327" s="200">
        <f>+VLOOKUP($E327,[2]Final_nrj!$1:$1048576,Q$2,FALSE)</f>
        <v>36.993328759999997</v>
      </c>
      <c r="R327" s="200">
        <f>+VLOOKUP($E327,[2]Final_nrj!$1:$1048576,R$2,FALSE)</f>
        <v>37.255911240000003</v>
      </c>
      <c r="S327" s="200">
        <f>+VLOOKUP($E327,[2]Final_nrj!$1:$1048576,S$2,FALSE)</f>
        <v>37.523056199999999</v>
      </c>
      <c r="T327" s="200">
        <f>+VLOOKUP($E327,[2]Final_nrj!$1:$1048576,T$2,FALSE)</f>
        <v>37.794539299999997</v>
      </c>
      <c r="U327" s="200">
        <f>+VLOOKUP($E327,[2]Final_nrj!$1:$1048576,U$2,FALSE)</f>
        <v>38.070247979999998</v>
      </c>
      <c r="V327" s="200">
        <f>+VLOOKUP($E327,[2]Final_nrj!$1:$1048576,V$2,FALSE)</f>
        <v>38.350133790000001</v>
      </c>
      <c r="W327" s="200">
        <f>+VLOOKUP($E327,[2]Final_nrj!$1:$1048576,W$2,FALSE)</f>
        <v>38.634183829999998</v>
      </c>
      <c r="X327" s="200">
        <f>+VLOOKUP($E327,[2]Final_nrj!$1:$1048576,X$2,FALSE)</f>
        <v>38.922402990000002</v>
      </c>
      <c r="Y327" s="200">
        <f>+VLOOKUP($E327,[2]Final_nrj!$1:$1048576,Y$2,FALSE)</f>
        <v>39.214803310000001</v>
      </c>
      <c r="Z327" s="200">
        <f>+VLOOKUP($E327,[2]Final_nrj!$1:$1048576,Z$2,FALSE)</f>
        <v>39.511398130000003</v>
      </c>
      <c r="AA327" s="200">
        <f>+VLOOKUP($E327,[2]Final_nrj!$1:$1048576,AA$2,FALSE)</f>
        <v>39.812199300000003</v>
      </c>
      <c r="AB327" s="200">
        <f>+VLOOKUP($E327,[2]Final_nrj!$1:$1048576,AB$2,FALSE)</f>
        <v>40.117216130000003</v>
      </c>
      <c r="AC327" s="200">
        <f>+VLOOKUP($E327,[2]Final_nrj!$1:$1048576,AC$2,FALSE)</f>
        <v>40.426455509999997</v>
      </c>
      <c r="AD327" s="200">
        <f>+VLOOKUP($E327,[2]Final_nrj!$1:$1048576,AD$2,FALSE)</f>
        <v>40.739922589999999</v>
      </c>
      <c r="AE327" s="200">
        <f>+VLOOKUP($E327,[2]Final_nrj!$1:$1048576,AE$2,FALSE)</f>
        <v>41.057621840000003</v>
      </c>
      <c r="AF327" s="200">
        <f>+VLOOKUP($E327,[2]Final_nrj!$1:$1048576,AF$2,FALSE)</f>
        <v>41.379558150000001</v>
      </c>
      <c r="AG327" s="200">
        <f>+VLOOKUP($E327,[2]Final_nrj!$1:$1048576,AG$2,FALSE)</f>
        <v>41.705737890000002</v>
      </c>
      <c r="AH327" s="200">
        <f>+VLOOKUP($E327,[2]Final_nrj!$1:$1048576,AH$2,FALSE)</f>
        <v>42.036169800000003</v>
      </c>
      <c r="AI327" s="200">
        <f>+VLOOKUP($E327,[2]Final_nrj!$1:$1048576,AI$2,FALSE)</f>
        <v>42.370865709999997</v>
      </c>
      <c r="AJ327" s="200">
        <f>+VLOOKUP($E327,[2]Final_nrj!$1:$1048576,AJ$2,FALSE)</f>
        <v>42.709840989999996</v>
      </c>
      <c r="AK327" s="200">
        <f>+VLOOKUP($E327,[2]Final_nrj!$1:$1048576,AK$2,FALSE)</f>
        <v>43.053114899999997</v>
      </c>
      <c r="AL327" s="200">
        <f>+VLOOKUP($E327,[2]Final_nrj!$1:$1048576,AL$2,FALSE)</f>
        <v>43.400710670000002</v>
      </c>
      <c r="AM327" s="200">
        <f>+VLOOKUP($E327,[2]Final_nrj!$1:$1048576,AM$2,FALSE)</f>
        <v>43.752655500000003</v>
      </c>
      <c r="AN327" s="200">
        <f>+VLOOKUP($E327,[2]Final_nrj!$1:$1048576,AN$2,FALSE)</f>
        <v>44.108980469999999</v>
      </c>
      <c r="AO327" s="200">
        <f>+VLOOKUP($E327,[2]Final_nrj!$1:$1048576,AO$2,FALSE)</f>
        <v>44.469720330000001</v>
      </c>
    </row>
    <row r="328" spans="1:41" s="239" customFormat="1" ht="15" customHeight="1" x14ac:dyDescent="0.25">
      <c r="A328" s="539"/>
      <c r="B328" s="525"/>
      <c r="C328" s="201"/>
      <c r="D328" s="201" t="s">
        <v>264</v>
      </c>
      <c r="E328" s="202" t="s">
        <v>451</v>
      </c>
      <c r="F328" s="254" t="e">
        <f>+VLOOKUP($E328,[2]Final_nrj!$1:$1048576,F$2,FALSE)</f>
        <v>#N/A</v>
      </c>
      <c r="G328" s="254" t="e">
        <f>+VLOOKUP($E328,[2]Final_nrj!$1:$1048576,G$2,FALSE)</f>
        <v>#N/A</v>
      </c>
      <c r="H328" s="254" t="e">
        <f>+VLOOKUP($E328,[2]Final_nrj!$1:$1048576,H$2,FALSE)</f>
        <v>#N/A</v>
      </c>
      <c r="I328" s="254" t="e">
        <f>+VLOOKUP($E328,[2]Final_nrj!$1:$1048576,I$2,FALSE)</f>
        <v>#N/A</v>
      </c>
      <c r="J328" s="254" t="e">
        <f>+VLOOKUP($E328,[2]Final_nrj!$1:$1048576,J$2,FALSE)</f>
        <v>#N/A</v>
      </c>
      <c r="K328" s="254" t="e">
        <f>+VLOOKUP($E328,[2]Final_nrj!$1:$1048576,K$2,FALSE)</f>
        <v>#N/A</v>
      </c>
      <c r="L328" s="254" t="e">
        <f>+VLOOKUP($E328,[2]Final_nrj!$1:$1048576,L$2,FALSE)</f>
        <v>#N/A</v>
      </c>
      <c r="M328" s="254" t="e">
        <f>+VLOOKUP($E328,[2]Final_nrj!$1:$1048576,M$2,FALSE)</f>
        <v>#N/A</v>
      </c>
      <c r="N328" s="254" t="e">
        <f>+VLOOKUP($E328,[2]Final_nrj!$1:$1048576,N$2,FALSE)</f>
        <v>#N/A</v>
      </c>
      <c r="O328" s="254" t="e">
        <f>+VLOOKUP($E328,[2]Final_nrj!$1:$1048576,O$2,FALSE)</f>
        <v>#N/A</v>
      </c>
      <c r="P328" s="254" t="e">
        <f>+VLOOKUP($E328,[2]Final_nrj!$1:$1048576,P$2,FALSE)</f>
        <v>#N/A</v>
      </c>
      <c r="Q328" s="254" t="e">
        <f>+VLOOKUP($E328,[2]Final_nrj!$1:$1048576,Q$2,FALSE)</f>
        <v>#N/A</v>
      </c>
      <c r="R328" s="254" t="e">
        <f>+VLOOKUP($E328,[2]Final_nrj!$1:$1048576,R$2,FALSE)</f>
        <v>#N/A</v>
      </c>
      <c r="S328" s="254" t="e">
        <f>+VLOOKUP($E328,[2]Final_nrj!$1:$1048576,S$2,FALSE)</f>
        <v>#N/A</v>
      </c>
      <c r="T328" s="254" t="e">
        <f>+VLOOKUP($E328,[2]Final_nrj!$1:$1048576,T$2,FALSE)</f>
        <v>#N/A</v>
      </c>
      <c r="U328" s="254" t="e">
        <f>+VLOOKUP($E328,[2]Final_nrj!$1:$1048576,U$2,FALSE)</f>
        <v>#N/A</v>
      </c>
      <c r="V328" s="254" t="e">
        <f>+VLOOKUP($E328,[2]Final_nrj!$1:$1048576,V$2,FALSE)</f>
        <v>#N/A</v>
      </c>
      <c r="W328" s="254" t="e">
        <f>+VLOOKUP($E328,[2]Final_nrj!$1:$1048576,W$2,FALSE)</f>
        <v>#N/A</v>
      </c>
      <c r="X328" s="254" t="e">
        <f>+VLOOKUP($E328,[2]Final_nrj!$1:$1048576,X$2,FALSE)</f>
        <v>#N/A</v>
      </c>
      <c r="Y328" s="254" t="e">
        <f>+VLOOKUP($E328,[2]Final_nrj!$1:$1048576,Y$2,FALSE)</f>
        <v>#N/A</v>
      </c>
      <c r="Z328" s="254" t="e">
        <f>+VLOOKUP($E328,[2]Final_nrj!$1:$1048576,Z$2,FALSE)</f>
        <v>#N/A</v>
      </c>
      <c r="AA328" s="254" t="e">
        <f>+VLOOKUP($E328,[2]Final_nrj!$1:$1048576,AA$2,FALSE)</f>
        <v>#N/A</v>
      </c>
      <c r="AB328" s="254" t="e">
        <f>+VLOOKUP($E328,[2]Final_nrj!$1:$1048576,AB$2,FALSE)</f>
        <v>#N/A</v>
      </c>
      <c r="AC328" s="254" t="e">
        <f>+VLOOKUP($E328,[2]Final_nrj!$1:$1048576,AC$2,FALSE)</f>
        <v>#N/A</v>
      </c>
      <c r="AD328" s="254" t="e">
        <f>+VLOOKUP($E328,[2]Final_nrj!$1:$1048576,AD$2,FALSE)</f>
        <v>#N/A</v>
      </c>
      <c r="AE328" s="254" t="e">
        <f>+VLOOKUP($E328,[2]Final_nrj!$1:$1048576,AE$2,FALSE)</f>
        <v>#N/A</v>
      </c>
      <c r="AF328" s="254" t="e">
        <f>+VLOOKUP($E328,[2]Final_nrj!$1:$1048576,AF$2,FALSE)</f>
        <v>#N/A</v>
      </c>
      <c r="AG328" s="254" t="e">
        <f>+VLOOKUP($E328,[2]Final_nrj!$1:$1048576,AG$2,FALSE)</f>
        <v>#N/A</v>
      </c>
      <c r="AH328" s="254" t="e">
        <f>+VLOOKUP($E328,[2]Final_nrj!$1:$1048576,AH$2,FALSE)</f>
        <v>#N/A</v>
      </c>
      <c r="AI328" s="254" t="e">
        <f>+VLOOKUP($E328,[2]Final_nrj!$1:$1048576,AI$2,FALSE)</f>
        <v>#N/A</v>
      </c>
      <c r="AJ328" s="254" t="e">
        <f>+VLOOKUP($E328,[2]Final_nrj!$1:$1048576,AJ$2,FALSE)</f>
        <v>#N/A</v>
      </c>
      <c r="AK328" s="254" t="e">
        <f>+VLOOKUP($E328,[2]Final_nrj!$1:$1048576,AK$2,FALSE)</f>
        <v>#N/A</v>
      </c>
      <c r="AL328" s="254" t="e">
        <f>+VLOOKUP($E328,[2]Final_nrj!$1:$1048576,AL$2,FALSE)</f>
        <v>#N/A</v>
      </c>
      <c r="AM328" s="254" t="e">
        <f>+VLOOKUP($E328,[2]Final_nrj!$1:$1048576,AM$2,FALSE)</f>
        <v>#N/A</v>
      </c>
      <c r="AN328" s="254" t="e">
        <f>+VLOOKUP($E328,[2]Final_nrj!$1:$1048576,AN$2,FALSE)</f>
        <v>#N/A</v>
      </c>
      <c r="AO328" s="254" t="e">
        <f>+VLOOKUP($E328,[2]Final_nrj!$1:$1048576,AO$2,FALSE)</f>
        <v>#N/A</v>
      </c>
    </row>
    <row r="329" spans="1:41" s="239" customFormat="1" ht="15" customHeight="1" x14ac:dyDescent="0.25">
      <c r="A329" s="539"/>
      <c r="B329" s="525"/>
      <c r="C329" s="201"/>
      <c r="D329" s="201" t="s">
        <v>264</v>
      </c>
      <c r="E329" s="202" t="s">
        <v>452</v>
      </c>
      <c r="F329" s="254" t="e">
        <f>+VLOOKUP($E329,[2]Final_nrj!$1:$1048576,F$2,FALSE)</f>
        <v>#N/A</v>
      </c>
      <c r="G329" s="254" t="e">
        <f>+VLOOKUP($E329,[2]Final_nrj!$1:$1048576,G$2,FALSE)</f>
        <v>#N/A</v>
      </c>
      <c r="H329" s="254" t="e">
        <f>+VLOOKUP($E329,[2]Final_nrj!$1:$1048576,H$2,FALSE)</f>
        <v>#N/A</v>
      </c>
      <c r="I329" s="254" t="e">
        <f>+VLOOKUP($E329,[2]Final_nrj!$1:$1048576,I$2,FALSE)</f>
        <v>#N/A</v>
      </c>
      <c r="J329" s="254" t="e">
        <f>+VLOOKUP($E329,[2]Final_nrj!$1:$1048576,J$2,FALSE)</f>
        <v>#N/A</v>
      </c>
      <c r="K329" s="254" t="e">
        <f>+VLOOKUP($E329,[2]Final_nrj!$1:$1048576,K$2,FALSE)</f>
        <v>#N/A</v>
      </c>
      <c r="L329" s="254" t="e">
        <f>+VLOOKUP($E329,[2]Final_nrj!$1:$1048576,L$2,FALSE)</f>
        <v>#N/A</v>
      </c>
      <c r="M329" s="254" t="e">
        <f>+VLOOKUP($E329,[2]Final_nrj!$1:$1048576,M$2,FALSE)</f>
        <v>#N/A</v>
      </c>
      <c r="N329" s="254" t="e">
        <f>+VLOOKUP($E329,[2]Final_nrj!$1:$1048576,N$2,FALSE)</f>
        <v>#N/A</v>
      </c>
      <c r="O329" s="254" t="e">
        <f>+VLOOKUP($E329,[2]Final_nrj!$1:$1048576,O$2,FALSE)</f>
        <v>#N/A</v>
      </c>
      <c r="P329" s="254" t="e">
        <f>+VLOOKUP($E329,[2]Final_nrj!$1:$1048576,P$2,FALSE)</f>
        <v>#N/A</v>
      </c>
      <c r="Q329" s="254" t="e">
        <f>+VLOOKUP($E329,[2]Final_nrj!$1:$1048576,Q$2,FALSE)</f>
        <v>#N/A</v>
      </c>
      <c r="R329" s="254" t="e">
        <f>+VLOOKUP($E329,[2]Final_nrj!$1:$1048576,R$2,FALSE)</f>
        <v>#N/A</v>
      </c>
      <c r="S329" s="254" t="e">
        <f>+VLOOKUP($E329,[2]Final_nrj!$1:$1048576,S$2,FALSE)</f>
        <v>#N/A</v>
      </c>
      <c r="T329" s="254" t="e">
        <f>+VLOOKUP($E329,[2]Final_nrj!$1:$1048576,T$2,FALSE)</f>
        <v>#N/A</v>
      </c>
      <c r="U329" s="254" t="e">
        <f>+VLOOKUP($E329,[2]Final_nrj!$1:$1048576,U$2,FALSE)</f>
        <v>#N/A</v>
      </c>
      <c r="V329" s="254" t="e">
        <f>+VLOOKUP($E329,[2]Final_nrj!$1:$1048576,V$2,FALSE)</f>
        <v>#N/A</v>
      </c>
      <c r="W329" s="254" t="e">
        <f>+VLOOKUP($E329,[2]Final_nrj!$1:$1048576,W$2,FALSE)</f>
        <v>#N/A</v>
      </c>
      <c r="X329" s="254" t="e">
        <f>+VLOOKUP($E329,[2]Final_nrj!$1:$1048576,X$2,FALSE)</f>
        <v>#N/A</v>
      </c>
      <c r="Y329" s="254" t="e">
        <f>+VLOOKUP($E329,[2]Final_nrj!$1:$1048576,Y$2,FALSE)</f>
        <v>#N/A</v>
      </c>
      <c r="Z329" s="254" t="e">
        <f>+VLOOKUP($E329,[2]Final_nrj!$1:$1048576,Z$2,FALSE)</f>
        <v>#N/A</v>
      </c>
      <c r="AA329" s="254" t="e">
        <f>+VLOOKUP($E329,[2]Final_nrj!$1:$1048576,AA$2,FALSE)</f>
        <v>#N/A</v>
      </c>
      <c r="AB329" s="254" t="e">
        <f>+VLOOKUP($E329,[2]Final_nrj!$1:$1048576,AB$2,FALSE)</f>
        <v>#N/A</v>
      </c>
      <c r="AC329" s="254" t="e">
        <f>+VLOOKUP($E329,[2]Final_nrj!$1:$1048576,AC$2,FALSE)</f>
        <v>#N/A</v>
      </c>
      <c r="AD329" s="254" t="e">
        <f>+VLOOKUP($E329,[2]Final_nrj!$1:$1048576,AD$2,FALSE)</f>
        <v>#N/A</v>
      </c>
      <c r="AE329" s="254" t="e">
        <f>+VLOOKUP($E329,[2]Final_nrj!$1:$1048576,AE$2,FALSE)</f>
        <v>#N/A</v>
      </c>
      <c r="AF329" s="254" t="e">
        <f>+VLOOKUP($E329,[2]Final_nrj!$1:$1048576,AF$2,FALSE)</f>
        <v>#N/A</v>
      </c>
      <c r="AG329" s="254" t="e">
        <f>+VLOOKUP($E329,[2]Final_nrj!$1:$1048576,AG$2,FALSE)</f>
        <v>#N/A</v>
      </c>
      <c r="AH329" s="254" t="e">
        <f>+VLOOKUP($E329,[2]Final_nrj!$1:$1048576,AH$2,FALSE)</f>
        <v>#N/A</v>
      </c>
      <c r="AI329" s="254" t="e">
        <f>+VLOOKUP($E329,[2]Final_nrj!$1:$1048576,AI$2,FALSE)</f>
        <v>#N/A</v>
      </c>
      <c r="AJ329" s="254" t="e">
        <f>+VLOOKUP($E329,[2]Final_nrj!$1:$1048576,AJ$2,FALSE)</f>
        <v>#N/A</v>
      </c>
      <c r="AK329" s="254" t="e">
        <f>+VLOOKUP($E329,[2]Final_nrj!$1:$1048576,AK$2,FALSE)</f>
        <v>#N/A</v>
      </c>
      <c r="AL329" s="254" t="e">
        <f>+VLOOKUP($E329,[2]Final_nrj!$1:$1048576,AL$2,FALSE)</f>
        <v>#N/A</v>
      </c>
      <c r="AM329" s="254" t="e">
        <f>+VLOOKUP($E329,[2]Final_nrj!$1:$1048576,AM$2,FALSE)</f>
        <v>#N/A</v>
      </c>
      <c r="AN329" s="254" t="e">
        <f>+VLOOKUP($E329,[2]Final_nrj!$1:$1048576,AN$2,FALSE)</f>
        <v>#N/A</v>
      </c>
      <c r="AO329" s="254" t="e">
        <f>+VLOOKUP($E329,[2]Final_nrj!$1:$1048576,AO$2,FALSE)</f>
        <v>#N/A</v>
      </c>
    </row>
    <row r="330" spans="1:41" s="239" customFormat="1" ht="15" customHeight="1" x14ac:dyDescent="0.25">
      <c r="A330" s="539"/>
      <c r="B330" s="525"/>
      <c r="C330" s="201"/>
      <c r="D330" s="201" t="s">
        <v>264</v>
      </c>
      <c r="E330" s="202" t="s">
        <v>453</v>
      </c>
      <c r="F330" s="254" t="e">
        <f>+VLOOKUP($E330,[2]Final_nrj!$1:$1048576,F$2,FALSE)</f>
        <v>#N/A</v>
      </c>
      <c r="G330" s="254" t="e">
        <f>+VLOOKUP($E330,[2]Final_nrj!$1:$1048576,G$2,FALSE)</f>
        <v>#N/A</v>
      </c>
      <c r="H330" s="254" t="e">
        <f>+VLOOKUP($E330,[2]Final_nrj!$1:$1048576,H$2,FALSE)</f>
        <v>#N/A</v>
      </c>
      <c r="I330" s="254" t="e">
        <f>+VLOOKUP($E330,[2]Final_nrj!$1:$1048576,I$2,FALSE)</f>
        <v>#N/A</v>
      </c>
      <c r="J330" s="254" t="e">
        <f>+VLOOKUP($E330,[2]Final_nrj!$1:$1048576,J$2,FALSE)</f>
        <v>#N/A</v>
      </c>
      <c r="K330" s="254" t="e">
        <f>+VLOOKUP($E330,[2]Final_nrj!$1:$1048576,K$2,FALSE)</f>
        <v>#N/A</v>
      </c>
      <c r="L330" s="254" t="e">
        <f>+VLOOKUP($E330,[2]Final_nrj!$1:$1048576,L$2,FALSE)</f>
        <v>#N/A</v>
      </c>
      <c r="M330" s="254" t="e">
        <f>+VLOOKUP($E330,[2]Final_nrj!$1:$1048576,M$2,FALSE)</f>
        <v>#N/A</v>
      </c>
      <c r="N330" s="254" t="e">
        <f>+VLOOKUP($E330,[2]Final_nrj!$1:$1048576,N$2,FALSE)</f>
        <v>#N/A</v>
      </c>
      <c r="O330" s="254" t="e">
        <f>+VLOOKUP($E330,[2]Final_nrj!$1:$1048576,O$2,FALSE)</f>
        <v>#N/A</v>
      </c>
      <c r="P330" s="254" t="e">
        <f>+VLOOKUP($E330,[2]Final_nrj!$1:$1048576,P$2,FALSE)</f>
        <v>#N/A</v>
      </c>
      <c r="Q330" s="254" t="e">
        <f>+VLOOKUP($E330,[2]Final_nrj!$1:$1048576,Q$2,FALSE)</f>
        <v>#N/A</v>
      </c>
      <c r="R330" s="254" t="e">
        <f>+VLOOKUP($E330,[2]Final_nrj!$1:$1048576,R$2,FALSE)</f>
        <v>#N/A</v>
      </c>
      <c r="S330" s="254" t="e">
        <f>+VLOOKUP($E330,[2]Final_nrj!$1:$1048576,S$2,FALSE)</f>
        <v>#N/A</v>
      </c>
      <c r="T330" s="254" t="e">
        <f>+VLOOKUP($E330,[2]Final_nrj!$1:$1048576,T$2,FALSE)</f>
        <v>#N/A</v>
      </c>
      <c r="U330" s="254" t="e">
        <f>+VLOOKUP($E330,[2]Final_nrj!$1:$1048576,U$2,FALSE)</f>
        <v>#N/A</v>
      </c>
      <c r="V330" s="254" t="e">
        <f>+VLOOKUP($E330,[2]Final_nrj!$1:$1048576,V$2,FALSE)</f>
        <v>#N/A</v>
      </c>
      <c r="W330" s="254" t="e">
        <f>+VLOOKUP($E330,[2]Final_nrj!$1:$1048576,W$2,FALSE)</f>
        <v>#N/A</v>
      </c>
      <c r="X330" s="254" t="e">
        <f>+VLOOKUP($E330,[2]Final_nrj!$1:$1048576,X$2,FALSE)</f>
        <v>#N/A</v>
      </c>
      <c r="Y330" s="254" t="e">
        <f>+VLOOKUP($E330,[2]Final_nrj!$1:$1048576,Y$2,FALSE)</f>
        <v>#N/A</v>
      </c>
      <c r="Z330" s="254" t="e">
        <f>+VLOOKUP($E330,[2]Final_nrj!$1:$1048576,Z$2,FALSE)</f>
        <v>#N/A</v>
      </c>
      <c r="AA330" s="254" t="e">
        <f>+VLOOKUP($E330,[2]Final_nrj!$1:$1048576,AA$2,FALSE)</f>
        <v>#N/A</v>
      </c>
      <c r="AB330" s="254" t="e">
        <f>+VLOOKUP($E330,[2]Final_nrj!$1:$1048576,AB$2,FALSE)</f>
        <v>#N/A</v>
      </c>
      <c r="AC330" s="254" t="e">
        <f>+VLOOKUP($E330,[2]Final_nrj!$1:$1048576,AC$2,FALSE)</f>
        <v>#N/A</v>
      </c>
      <c r="AD330" s="254" t="e">
        <f>+VLOOKUP($E330,[2]Final_nrj!$1:$1048576,AD$2,FALSE)</f>
        <v>#N/A</v>
      </c>
      <c r="AE330" s="254" t="e">
        <f>+VLOOKUP($E330,[2]Final_nrj!$1:$1048576,AE$2,FALSE)</f>
        <v>#N/A</v>
      </c>
      <c r="AF330" s="254" t="e">
        <f>+VLOOKUP($E330,[2]Final_nrj!$1:$1048576,AF$2,FALSE)</f>
        <v>#N/A</v>
      </c>
      <c r="AG330" s="254" t="e">
        <f>+VLOOKUP($E330,[2]Final_nrj!$1:$1048576,AG$2,FALSE)</f>
        <v>#N/A</v>
      </c>
      <c r="AH330" s="254" t="e">
        <f>+VLOOKUP($E330,[2]Final_nrj!$1:$1048576,AH$2,FALSE)</f>
        <v>#N/A</v>
      </c>
      <c r="AI330" s="254" t="e">
        <f>+VLOOKUP($E330,[2]Final_nrj!$1:$1048576,AI$2,FALSE)</f>
        <v>#N/A</v>
      </c>
      <c r="AJ330" s="254" t="e">
        <f>+VLOOKUP($E330,[2]Final_nrj!$1:$1048576,AJ$2,FALSE)</f>
        <v>#N/A</v>
      </c>
      <c r="AK330" s="254" t="e">
        <f>+VLOOKUP($E330,[2]Final_nrj!$1:$1048576,AK$2,FALSE)</f>
        <v>#N/A</v>
      </c>
      <c r="AL330" s="254" t="e">
        <f>+VLOOKUP($E330,[2]Final_nrj!$1:$1048576,AL$2,FALSE)</f>
        <v>#N/A</v>
      </c>
      <c r="AM330" s="254" t="e">
        <f>+VLOOKUP($E330,[2]Final_nrj!$1:$1048576,AM$2,FALSE)</f>
        <v>#N/A</v>
      </c>
      <c r="AN330" s="254" t="e">
        <f>+VLOOKUP($E330,[2]Final_nrj!$1:$1048576,AN$2,FALSE)</f>
        <v>#N/A</v>
      </c>
      <c r="AO330" s="254" t="e">
        <f>+VLOOKUP($E330,[2]Final_nrj!$1:$1048576,AO$2,FALSE)</f>
        <v>#N/A</v>
      </c>
    </row>
    <row r="331" spans="1:41" s="239" customFormat="1" ht="15" customHeight="1" x14ac:dyDescent="0.25">
      <c r="A331" s="539"/>
      <c r="B331" s="525"/>
      <c r="C331" s="201"/>
      <c r="D331" s="201" t="s">
        <v>268</v>
      </c>
      <c r="E331" s="202" t="s">
        <v>454</v>
      </c>
      <c r="F331" s="254" t="e">
        <f>+VLOOKUP($E331,[2]Final_nrj!$1:$1048576,F$2,FALSE)</f>
        <v>#N/A</v>
      </c>
      <c r="G331" s="254" t="e">
        <f>+VLOOKUP($E331,[2]Final_nrj!$1:$1048576,G$2,FALSE)</f>
        <v>#N/A</v>
      </c>
      <c r="H331" s="254" t="e">
        <f>+VLOOKUP($E331,[2]Final_nrj!$1:$1048576,H$2,FALSE)</f>
        <v>#N/A</v>
      </c>
      <c r="I331" s="254" t="e">
        <f>+VLOOKUP($E331,[2]Final_nrj!$1:$1048576,I$2,FALSE)</f>
        <v>#N/A</v>
      </c>
      <c r="J331" s="254" t="e">
        <f>+VLOOKUP($E331,[2]Final_nrj!$1:$1048576,J$2,FALSE)</f>
        <v>#N/A</v>
      </c>
      <c r="K331" s="254" t="e">
        <f>+VLOOKUP($E331,[2]Final_nrj!$1:$1048576,K$2,FALSE)</f>
        <v>#N/A</v>
      </c>
      <c r="L331" s="254" t="e">
        <f>+VLOOKUP($E331,[2]Final_nrj!$1:$1048576,L$2,FALSE)</f>
        <v>#N/A</v>
      </c>
      <c r="M331" s="254" t="e">
        <f>+VLOOKUP($E331,[2]Final_nrj!$1:$1048576,M$2,FALSE)</f>
        <v>#N/A</v>
      </c>
      <c r="N331" s="254" t="e">
        <f>+VLOOKUP($E331,[2]Final_nrj!$1:$1048576,N$2,FALSE)</f>
        <v>#N/A</v>
      </c>
      <c r="O331" s="254" t="e">
        <f>+VLOOKUP($E331,[2]Final_nrj!$1:$1048576,O$2,FALSE)</f>
        <v>#N/A</v>
      </c>
      <c r="P331" s="254" t="e">
        <f>+VLOOKUP($E331,[2]Final_nrj!$1:$1048576,P$2,FALSE)</f>
        <v>#N/A</v>
      </c>
      <c r="Q331" s="254" t="e">
        <f>+VLOOKUP($E331,[2]Final_nrj!$1:$1048576,Q$2,FALSE)</f>
        <v>#N/A</v>
      </c>
      <c r="R331" s="254" t="e">
        <f>+VLOOKUP($E331,[2]Final_nrj!$1:$1048576,R$2,FALSE)</f>
        <v>#N/A</v>
      </c>
      <c r="S331" s="254" t="e">
        <f>+VLOOKUP($E331,[2]Final_nrj!$1:$1048576,S$2,FALSE)</f>
        <v>#N/A</v>
      </c>
      <c r="T331" s="254" t="e">
        <f>+VLOOKUP($E331,[2]Final_nrj!$1:$1048576,T$2,FALSE)</f>
        <v>#N/A</v>
      </c>
      <c r="U331" s="254" t="e">
        <f>+VLOOKUP($E331,[2]Final_nrj!$1:$1048576,U$2,FALSE)</f>
        <v>#N/A</v>
      </c>
      <c r="V331" s="254" t="e">
        <f>+VLOOKUP($E331,[2]Final_nrj!$1:$1048576,V$2,FALSE)</f>
        <v>#N/A</v>
      </c>
      <c r="W331" s="254" t="e">
        <f>+VLOOKUP($E331,[2]Final_nrj!$1:$1048576,W$2,FALSE)</f>
        <v>#N/A</v>
      </c>
      <c r="X331" s="254" t="e">
        <f>+VLOOKUP($E331,[2]Final_nrj!$1:$1048576,X$2,FALSE)</f>
        <v>#N/A</v>
      </c>
      <c r="Y331" s="254" t="e">
        <f>+VLOOKUP($E331,[2]Final_nrj!$1:$1048576,Y$2,FALSE)</f>
        <v>#N/A</v>
      </c>
      <c r="Z331" s="254" t="e">
        <f>+VLOOKUP($E331,[2]Final_nrj!$1:$1048576,Z$2,FALSE)</f>
        <v>#N/A</v>
      </c>
      <c r="AA331" s="254" t="e">
        <f>+VLOOKUP($E331,[2]Final_nrj!$1:$1048576,AA$2,FALSE)</f>
        <v>#N/A</v>
      </c>
      <c r="AB331" s="254" t="e">
        <f>+VLOOKUP($E331,[2]Final_nrj!$1:$1048576,AB$2,FALSE)</f>
        <v>#N/A</v>
      </c>
      <c r="AC331" s="254" t="e">
        <f>+VLOOKUP($E331,[2]Final_nrj!$1:$1048576,AC$2,FALSE)</f>
        <v>#N/A</v>
      </c>
      <c r="AD331" s="254" t="e">
        <f>+VLOOKUP($E331,[2]Final_nrj!$1:$1048576,AD$2,FALSE)</f>
        <v>#N/A</v>
      </c>
      <c r="AE331" s="254" t="e">
        <f>+VLOOKUP($E331,[2]Final_nrj!$1:$1048576,AE$2,FALSE)</f>
        <v>#N/A</v>
      </c>
      <c r="AF331" s="254" t="e">
        <f>+VLOOKUP($E331,[2]Final_nrj!$1:$1048576,AF$2,FALSE)</f>
        <v>#N/A</v>
      </c>
      <c r="AG331" s="254" t="e">
        <f>+VLOOKUP($E331,[2]Final_nrj!$1:$1048576,AG$2,FALSE)</f>
        <v>#N/A</v>
      </c>
      <c r="AH331" s="254" t="e">
        <f>+VLOOKUP($E331,[2]Final_nrj!$1:$1048576,AH$2,FALSE)</f>
        <v>#N/A</v>
      </c>
      <c r="AI331" s="254" t="e">
        <f>+VLOOKUP($E331,[2]Final_nrj!$1:$1048576,AI$2,FALSE)</f>
        <v>#N/A</v>
      </c>
      <c r="AJ331" s="254" t="e">
        <f>+VLOOKUP($E331,[2]Final_nrj!$1:$1048576,AJ$2,FALSE)</f>
        <v>#N/A</v>
      </c>
      <c r="AK331" s="254" t="e">
        <f>+VLOOKUP($E331,[2]Final_nrj!$1:$1048576,AK$2,FALSE)</f>
        <v>#N/A</v>
      </c>
      <c r="AL331" s="254" t="e">
        <f>+VLOOKUP($E331,[2]Final_nrj!$1:$1048576,AL$2,FALSE)</f>
        <v>#N/A</v>
      </c>
      <c r="AM331" s="254" t="e">
        <f>+VLOOKUP($E331,[2]Final_nrj!$1:$1048576,AM$2,FALSE)</f>
        <v>#N/A</v>
      </c>
      <c r="AN331" s="254" t="e">
        <f>+VLOOKUP($E331,[2]Final_nrj!$1:$1048576,AN$2,FALSE)</f>
        <v>#N/A</v>
      </c>
      <c r="AO331" s="254" t="e">
        <f>+VLOOKUP($E331,[2]Final_nrj!$1:$1048576,AO$2,FALSE)</f>
        <v>#N/A</v>
      </c>
    </row>
    <row r="332" spans="1:41" s="21" customFormat="1" ht="15" customHeight="1" x14ac:dyDescent="0.25">
      <c r="A332" s="539"/>
      <c r="B332" s="525"/>
      <c r="C332" s="198" t="s">
        <v>310</v>
      </c>
      <c r="D332" s="198"/>
      <c r="E332" s="199" t="s">
        <v>455</v>
      </c>
      <c r="F332" s="200">
        <f>+VLOOKUP($E332,[2]Final_nrj!$1:$1048576,F$2,FALSE)</f>
        <v>37.958651860000003</v>
      </c>
      <c r="G332" s="200">
        <f>+VLOOKUP($E332,[2]Final_nrj!$1:$1048576,G$2,FALSE)</f>
        <v>38.217802910000003</v>
      </c>
      <c r="H332" s="200">
        <f>+VLOOKUP($E332,[2]Final_nrj!$1:$1048576,H$2,FALSE)</f>
        <v>38.411399250000002</v>
      </c>
      <c r="I332" s="200">
        <f>+VLOOKUP($E332,[2]Final_nrj!$1:$1048576,I$2,FALSE)</f>
        <v>38.589211800000001</v>
      </c>
      <c r="J332" s="200">
        <f>+VLOOKUP($E332,[2]Final_nrj!$1:$1048576,J$2,FALSE)</f>
        <v>38.771213699999997</v>
      </c>
      <c r="K332" s="200">
        <f>+VLOOKUP($E332,[2]Final_nrj!$1:$1048576,K$2,FALSE)</f>
        <v>38.963884999999998</v>
      </c>
      <c r="L332" s="200">
        <f>+VLOOKUP($E332,[2]Final_nrj!$1:$1048576,L$2,FALSE)</f>
        <v>39.168186120000001</v>
      </c>
      <c r="M332" s="200">
        <f>+VLOOKUP($E332,[2]Final_nrj!$1:$1048576,M$2,FALSE)</f>
        <v>39.383141629999997</v>
      </c>
      <c r="N332" s="200">
        <f>+VLOOKUP($E332,[2]Final_nrj!$1:$1048576,N$2,FALSE)</f>
        <v>39.6073369</v>
      </c>
      <c r="O332" s="200">
        <f>+VLOOKUP($E332,[2]Final_nrj!$1:$1048576,O$2,FALSE)</f>
        <v>39.839475819999997</v>
      </c>
      <c r="P332" s="200">
        <f>+VLOOKUP($E332,[2]Final_nrj!$1:$1048576,P$2,FALSE)</f>
        <v>40.078538430000002</v>
      </c>
      <c r="Q332" s="200">
        <f>+VLOOKUP($E332,[2]Final_nrj!$1:$1048576,Q$2,FALSE)</f>
        <v>40.323783030000001</v>
      </c>
      <c r="R332" s="200">
        <f>+VLOOKUP($E332,[2]Final_nrj!$1:$1048576,R$2,FALSE)</f>
        <v>40.574698380000001</v>
      </c>
      <c r="S332" s="200">
        <f>+VLOOKUP($E332,[2]Final_nrj!$1:$1048576,S$2,FALSE)</f>
        <v>40.830948589999998</v>
      </c>
      <c r="T332" s="200">
        <f>+VLOOKUP($E332,[2]Final_nrj!$1:$1048576,T$2,FALSE)</f>
        <v>41.092325070000001</v>
      </c>
      <c r="U332" s="200">
        <f>+VLOOKUP($E332,[2]Final_nrj!$1:$1048576,U$2,FALSE)</f>
        <v>41.358707940000002</v>
      </c>
      <c r="V332" s="200">
        <f>+VLOOKUP($E332,[2]Final_nrj!$1:$1048576,V$2,FALSE)</f>
        <v>41.630037369999997</v>
      </c>
      <c r="W332" s="200">
        <f>+VLOOKUP($E332,[2]Final_nrj!$1:$1048576,W$2,FALSE)</f>
        <v>41.906259030000001</v>
      </c>
      <c r="X332" s="200">
        <f>+VLOOKUP($E332,[2]Final_nrj!$1:$1048576,X$2,FALSE)</f>
        <v>42.18734766</v>
      </c>
      <c r="Y332" s="200">
        <f>+VLOOKUP($E332,[2]Final_nrj!$1:$1048576,Y$2,FALSE)</f>
        <v>42.473313189999999</v>
      </c>
      <c r="Z332" s="200">
        <f>+VLOOKUP($E332,[2]Final_nrj!$1:$1048576,Z$2,FALSE)</f>
        <v>42.764181780000001</v>
      </c>
      <c r="AA332" s="200">
        <f>+VLOOKUP($E332,[2]Final_nrj!$1:$1048576,AA$2,FALSE)</f>
        <v>43.059986189999996</v>
      </c>
      <c r="AB332" s="200">
        <f>+VLOOKUP($E332,[2]Final_nrj!$1:$1048576,AB$2,FALSE)</f>
        <v>43.360761080000003</v>
      </c>
      <c r="AC332" s="200">
        <f>+VLOOKUP($E332,[2]Final_nrj!$1:$1048576,AC$2,FALSE)</f>
        <v>43.666541109999997</v>
      </c>
      <c r="AD332" s="200">
        <f>+VLOOKUP($E332,[2]Final_nrj!$1:$1048576,AD$2,FALSE)</f>
        <v>43.977360560000001</v>
      </c>
      <c r="AE332" s="200">
        <f>+VLOOKUP($E332,[2]Final_nrj!$1:$1048576,AE$2,FALSE)</f>
        <v>44.293253659999998</v>
      </c>
      <c r="AF332" s="200">
        <f>+VLOOKUP($E332,[2]Final_nrj!$1:$1048576,AF$2,FALSE)</f>
        <v>44.614255409999998</v>
      </c>
      <c r="AG332" s="200">
        <f>+VLOOKUP($E332,[2]Final_nrj!$1:$1048576,AG$2,FALSE)</f>
        <v>44.940402349999999</v>
      </c>
      <c r="AH332" s="200">
        <f>+VLOOKUP($E332,[2]Final_nrj!$1:$1048576,AH$2,FALSE)</f>
        <v>45.271733259999998</v>
      </c>
      <c r="AI332" s="200">
        <f>+VLOOKUP($E332,[2]Final_nrj!$1:$1048576,AI$2,FALSE)</f>
        <v>45.608289820000003</v>
      </c>
      <c r="AJ332" s="200">
        <f>+VLOOKUP($E332,[2]Final_nrj!$1:$1048576,AJ$2,FALSE)</f>
        <v>45.950116970000003</v>
      </c>
      <c r="AK332" s="200">
        <f>+VLOOKUP($E332,[2]Final_nrj!$1:$1048576,AK$2,FALSE)</f>
        <v>46.29726308</v>
      </c>
      <c r="AL332" s="200">
        <f>+VLOOKUP($E332,[2]Final_nrj!$1:$1048576,AL$2,FALSE)</f>
        <v>46.649780049999997</v>
      </c>
      <c r="AM332" s="200">
        <f>+VLOOKUP($E332,[2]Final_nrj!$1:$1048576,AM$2,FALSE)</f>
        <v>47.00772319</v>
      </c>
      <c r="AN332" s="200">
        <f>+VLOOKUP($E332,[2]Final_nrj!$1:$1048576,AN$2,FALSE)</f>
        <v>47.37115111</v>
      </c>
      <c r="AO332" s="200">
        <f>+VLOOKUP($E332,[2]Final_nrj!$1:$1048576,AO$2,FALSE)</f>
        <v>47.740125480000003</v>
      </c>
    </row>
    <row r="333" spans="1:41" ht="15" customHeight="1" x14ac:dyDescent="0.25">
      <c r="A333" s="539"/>
      <c r="B333" s="525"/>
      <c r="C333" s="201"/>
      <c r="D333" s="201" t="s">
        <v>3</v>
      </c>
      <c r="E333" s="202" t="s">
        <v>456</v>
      </c>
      <c r="F333" s="203" t="e">
        <f>+VLOOKUP($E333,[2]Final_nrj!$1:$1048576,F$2,FALSE)</f>
        <v>#N/A</v>
      </c>
      <c r="G333" s="203" t="e">
        <f>+VLOOKUP($E333,[2]Final_nrj!$1:$1048576,G$2,FALSE)</f>
        <v>#N/A</v>
      </c>
      <c r="H333" s="203" t="e">
        <f>+VLOOKUP($E333,[2]Final_nrj!$1:$1048576,H$2,FALSE)</f>
        <v>#N/A</v>
      </c>
      <c r="I333" s="203" t="e">
        <f>+VLOOKUP($E333,[2]Final_nrj!$1:$1048576,I$2,FALSE)</f>
        <v>#N/A</v>
      </c>
      <c r="J333" s="203" t="e">
        <f>+VLOOKUP($E333,[2]Final_nrj!$1:$1048576,J$2,FALSE)</f>
        <v>#N/A</v>
      </c>
      <c r="K333" s="203" t="e">
        <f>+VLOOKUP($E333,[2]Final_nrj!$1:$1048576,K$2,FALSE)</f>
        <v>#N/A</v>
      </c>
      <c r="L333" s="203" t="e">
        <f>+VLOOKUP($E333,[2]Final_nrj!$1:$1048576,L$2,FALSE)</f>
        <v>#N/A</v>
      </c>
      <c r="M333" s="203" t="e">
        <f>+VLOOKUP($E333,[2]Final_nrj!$1:$1048576,M$2,FALSE)</f>
        <v>#N/A</v>
      </c>
      <c r="N333" s="203" t="e">
        <f>+VLOOKUP($E333,[2]Final_nrj!$1:$1048576,N$2,FALSE)</f>
        <v>#N/A</v>
      </c>
      <c r="O333" s="203" t="e">
        <f>+VLOOKUP($E333,[2]Final_nrj!$1:$1048576,O$2,FALSE)</f>
        <v>#N/A</v>
      </c>
      <c r="P333" s="203" t="e">
        <f>+VLOOKUP($E333,[2]Final_nrj!$1:$1048576,P$2,FALSE)</f>
        <v>#N/A</v>
      </c>
      <c r="Q333" s="203" t="e">
        <f>+VLOOKUP($E333,[2]Final_nrj!$1:$1048576,Q$2,FALSE)</f>
        <v>#N/A</v>
      </c>
      <c r="R333" s="203" t="e">
        <f>+VLOOKUP($E333,[2]Final_nrj!$1:$1048576,R$2,FALSE)</f>
        <v>#N/A</v>
      </c>
      <c r="S333" s="203" t="e">
        <f>+VLOOKUP($E333,[2]Final_nrj!$1:$1048576,S$2,FALSE)</f>
        <v>#N/A</v>
      </c>
      <c r="T333" s="203" t="e">
        <f>+VLOOKUP($E333,[2]Final_nrj!$1:$1048576,T$2,FALSE)</f>
        <v>#N/A</v>
      </c>
      <c r="U333" s="203" t="e">
        <f>+VLOOKUP($E333,[2]Final_nrj!$1:$1048576,U$2,FALSE)</f>
        <v>#N/A</v>
      </c>
      <c r="V333" s="203" t="e">
        <f>+VLOOKUP($E333,[2]Final_nrj!$1:$1048576,V$2,FALSE)</f>
        <v>#N/A</v>
      </c>
      <c r="W333" s="203" t="e">
        <f>+VLOOKUP($E333,[2]Final_nrj!$1:$1048576,W$2,FALSE)</f>
        <v>#N/A</v>
      </c>
      <c r="X333" s="203" t="e">
        <f>+VLOOKUP($E333,[2]Final_nrj!$1:$1048576,X$2,FALSE)</f>
        <v>#N/A</v>
      </c>
      <c r="Y333" s="203" t="e">
        <f>+VLOOKUP($E333,[2]Final_nrj!$1:$1048576,Y$2,FALSE)</f>
        <v>#N/A</v>
      </c>
      <c r="Z333" s="203" t="e">
        <f>+VLOOKUP($E333,[2]Final_nrj!$1:$1048576,Z$2,FALSE)</f>
        <v>#N/A</v>
      </c>
      <c r="AA333" s="203" t="e">
        <f>+VLOOKUP($E333,[2]Final_nrj!$1:$1048576,AA$2,FALSE)</f>
        <v>#N/A</v>
      </c>
      <c r="AB333" s="203" t="e">
        <f>+VLOOKUP($E333,[2]Final_nrj!$1:$1048576,AB$2,FALSE)</f>
        <v>#N/A</v>
      </c>
      <c r="AC333" s="203" t="e">
        <f>+VLOOKUP($E333,[2]Final_nrj!$1:$1048576,AC$2,FALSE)</f>
        <v>#N/A</v>
      </c>
      <c r="AD333" s="203" t="e">
        <f>+VLOOKUP($E333,[2]Final_nrj!$1:$1048576,AD$2,FALSE)</f>
        <v>#N/A</v>
      </c>
      <c r="AE333" s="203" t="e">
        <f>+VLOOKUP($E333,[2]Final_nrj!$1:$1048576,AE$2,FALSE)</f>
        <v>#N/A</v>
      </c>
      <c r="AF333" s="203" t="e">
        <f>+VLOOKUP($E333,[2]Final_nrj!$1:$1048576,AF$2,FALSE)</f>
        <v>#N/A</v>
      </c>
      <c r="AG333" s="203" t="e">
        <f>+VLOOKUP($E333,[2]Final_nrj!$1:$1048576,AG$2,FALSE)</f>
        <v>#N/A</v>
      </c>
      <c r="AH333" s="203" t="e">
        <f>+VLOOKUP($E333,[2]Final_nrj!$1:$1048576,AH$2,FALSE)</f>
        <v>#N/A</v>
      </c>
      <c r="AI333" s="203" t="e">
        <f>+VLOOKUP($E333,[2]Final_nrj!$1:$1048576,AI$2,FALSE)</f>
        <v>#N/A</v>
      </c>
      <c r="AJ333" s="203" t="e">
        <f>+VLOOKUP($E333,[2]Final_nrj!$1:$1048576,AJ$2,FALSE)</f>
        <v>#N/A</v>
      </c>
      <c r="AK333" s="203" t="e">
        <f>+VLOOKUP($E333,[2]Final_nrj!$1:$1048576,AK$2,FALSE)</f>
        <v>#N/A</v>
      </c>
      <c r="AL333" s="203" t="e">
        <f>+VLOOKUP($E333,[2]Final_nrj!$1:$1048576,AL$2,FALSE)</f>
        <v>#N/A</v>
      </c>
      <c r="AM333" s="203" t="e">
        <f>+VLOOKUP($E333,[2]Final_nrj!$1:$1048576,AM$2,FALSE)</f>
        <v>#N/A</v>
      </c>
      <c r="AN333" s="203" t="e">
        <f>+VLOOKUP($E333,[2]Final_nrj!$1:$1048576,AN$2,FALSE)</f>
        <v>#N/A</v>
      </c>
      <c r="AO333" s="203" t="e">
        <f>+VLOOKUP($E333,[2]Final_nrj!$1:$1048576,AO$2,FALSE)</f>
        <v>#N/A</v>
      </c>
    </row>
    <row r="334" spans="1:41" ht="15" customHeight="1" x14ac:dyDescent="0.25">
      <c r="A334" s="539"/>
      <c r="B334" s="525"/>
      <c r="C334" s="201"/>
      <c r="D334" s="201" t="s">
        <v>272</v>
      </c>
      <c r="E334" s="202" t="s">
        <v>457</v>
      </c>
      <c r="F334" s="203" t="e">
        <f>+VLOOKUP($E334,[2]Final_nrj!$1:$1048576,F$2,FALSE)</f>
        <v>#N/A</v>
      </c>
      <c r="G334" s="203" t="e">
        <f>+VLOOKUP($E334,[2]Final_nrj!$1:$1048576,G$2,FALSE)</f>
        <v>#N/A</v>
      </c>
      <c r="H334" s="203" t="e">
        <f>+VLOOKUP($E334,[2]Final_nrj!$1:$1048576,H$2,FALSE)</f>
        <v>#N/A</v>
      </c>
      <c r="I334" s="203" t="e">
        <f>+VLOOKUP($E334,[2]Final_nrj!$1:$1048576,I$2,FALSE)</f>
        <v>#N/A</v>
      </c>
      <c r="J334" s="203" t="e">
        <f>+VLOOKUP($E334,[2]Final_nrj!$1:$1048576,J$2,FALSE)</f>
        <v>#N/A</v>
      </c>
      <c r="K334" s="203" t="e">
        <f>+VLOOKUP($E334,[2]Final_nrj!$1:$1048576,K$2,FALSE)</f>
        <v>#N/A</v>
      </c>
      <c r="L334" s="203" t="e">
        <f>+VLOOKUP($E334,[2]Final_nrj!$1:$1048576,L$2,FALSE)</f>
        <v>#N/A</v>
      </c>
      <c r="M334" s="203" t="e">
        <f>+VLOOKUP($E334,[2]Final_nrj!$1:$1048576,M$2,FALSE)</f>
        <v>#N/A</v>
      </c>
      <c r="N334" s="203" t="e">
        <f>+VLOOKUP($E334,[2]Final_nrj!$1:$1048576,N$2,FALSE)</f>
        <v>#N/A</v>
      </c>
      <c r="O334" s="203" t="e">
        <f>+VLOOKUP($E334,[2]Final_nrj!$1:$1048576,O$2,FALSE)</f>
        <v>#N/A</v>
      </c>
      <c r="P334" s="203" t="e">
        <f>+VLOOKUP($E334,[2]Final_nrj!$1:$1048576,P$2,FALSE)</f>
        <v>#N/A</v>
      </c>
      <c r="Q334" s="203" t="e">
        <f>+VLOOKUP($E334,[2]Final_nrj!$1:$1048576,Q$2,FALSE)</f>
        <v>#N/A</v>
      </c>
      <c r="R334" s="203" t="e">
        <f>+VLOOKUP($E334,[2]Final_nrj!$1:$1048576,R$2,FALSE)</f>
        <v>#N/A</v>
      </c>
      <c r="S334" s="203" t="e">
        <f>+VLOOKUP($E334,[2]Final_nrj!$1:$1048576,S$2,FALSE)</f>
        <v>#N/A</v>
      </c>
      <c r="T334" s="203" t="e">
        <f>+VLOOKUP($E334,[2]Final_nrj!$1:$1048576,T$2,FALSE)</f>
        <v>#N/A</v>
      </c>
      <c r="U334" s="203" t="e">
        <f>+VLOOKUP($E334,[2]Final_nrj!$1:$1048576,U$2,FALSE)</f>
        <v>#N/A</v>
      </c>
      <c r="V334" s="203" t="e">
        <f>+VLOOKUP($E334,[2]Final_nrj!$1:$1048576,V$2,FALSE)</f>
        <v>#N/A</v>
      </c>
      <c r="W334" s="203" t="e">
        <f>+VLOOKUP($E334,[2]Final_nrj!$1:$1048576,W$2,FALSE)</f>
        <v>#N/A</v>
      </c>
      <c r="X334" s="203" t="e">
        <f>+VLOOKUP($E334,[2]Final_nrj!$1:$1048576,X$2,FALSE)</f>
        <v>#N/A</v>
      </c>
      <c r="Y334" s="203" t="e">
        <f>+VLOOKUP($E334,[2]Final_nrj!$1:$1048576,Y$2,FALSE)</f>
        <v>#N/A</v>
      </c>
      <c r="Z334" s="203" t="e">
        <f>+VLOOKUP($E334,[2]Final_nrj!$1:$1048576,Z$2,FALSE)</f>
        <v>#N/A</v>
      </c>
      <c r="AA334" s="203" t="e">
        <f>+VLOOKUP($E334,[2]Final_nrj!$1:$1048576,AA$2,FALSE)</f>
        <v>#N/A</v>
      </c>
      <c r="AB334" s="203" t="e">
        <f>+VLOOKUP($E334,[2]Final_nrj!$1:$1048576,AB$2,FALSE)</f>
        <v>#N/A</v>
      </c>
      <c r="AC334" s="203" t="e">
        <f>+VLOOKUP($E334,[2]Final_nrj!$1:$1048576,AC$2,FALSE)</f>
        <v>#N/A</v>
      </c>
      <c r="AD334" s="203" t="e">
        <f>+VLOOKUP($E334,[2]Final_nrj!$1:$1048576,AD$2,FALSE)</f>
        <v>#N/A</v>
      </c>
      <c r="AE334" s="203" t="e">
        <f>+VLOOKUP($E334,[2]Final_nrj!$1:$1048576,AE$2,FALSE)</f>
        <v>#N/A</v>
      </c>
      <c r="AF334" s="203" t="e">
        <f>+VLOOKUP($E334,[2]Final_nrj!$1:$1048576,AF$2,FALSE)</f>
        <v>#N/A</v>
      </c>
      <c r="AG334" s="203" t="e">
        <f>+VLOOKUP($E334,[2]Final_nrj!$1:$1048576,AG$2,FALSE)</f>
        <v>#N/A</v>
      </c>
      <c r="AH334" s="203" t="e">
        <f>+VLOOKUP($E334,[2]Final_nrj!$1:$1048576,AH$2,FALSE)</f>
        <v>#N/A</v>
      </c>
      <c r="AI334" s="203" t="e">
        <f>+VLOOKUP($E334,[2]Final_nrj!$1:$1048576,AI$2,FALSE)</f>
        <v>#N/A</v>
      </c>
      <c r="AJ334" s="203" t="e">
        <f>+VLOOKUP($E334,[2]Final_nrj!$1:$1048576,AJ$2,FALSE)</f>
        <v>#N/A</v>
      </c>
      <c r="AK334" s="203" t="e">
        <f>+VLOOKUP($E334,[2]Final_nrj!$1:$1048576,AK$2,FALSE)</f>
        <v>#N/A</v>
      </c>
      <c r="AL334" s="203" t="e">
        <f>+VLOOKUP($E334,[2]Final_nrj!$1:$1048576,AL$2,FALSE)</f>
        <v>#N/A</v>
      </c>
      <c r="AM334" s="203" t="e">
        <f>+VLOOKUP($E334,[2]Final_nrj!$1:$1048576,AM$2,FALSE)</f>
        <v>#N/A</v>
      </c>
      <c r="AN334" s="203" t="e">
        <f>+VLOOKUP($E334,[2]Final_nrj!$1:$1048576,AN$2,FALSE)</f>
        <v>#N/A</v>
      </c>
      <c r="AO334" s="203" t="e">
        <f>+VLOOKUP($E334,[2]Final_nrj!$1:$1048576,AO$2,FALSE)</f>
        <v>#N/A</v>
      </c>
    </row>
    <row r="335" spans="1:41" ht="15" customHeight="1" x14ac:dyDescent="0.25">
      <c r="A335" s="539"/>
      <c r="B335" s="525"/>
      <c r="C335" s="201"/>
      <c r="D335" s="201" t="s">
        <v>274</v>
      </c>
      <c r="E335" s="202" t="s">
        <v>458</v>
      </c>
      <c r="F335" s="203" t="e">
        <f>+VLOOKUP($E335,[2]Final_nrj!$1:$1048576,F$2,FALSE)</f>
        <v>#N/A</v>
      </c>
      <c r="G335" s="203" t="e">
        <f>+VLOOKUP($E335,[2]Final_nrj!$1:$1048576,G$2,FALSE)</f>
        <v>#N/A</v>
      </c>
      <c r="H335" s="203" t="e">
        <f>+VLOOKUP($E335,[2]Final_nrj!$1:$1048576,H$2,FALSE)</f>
        <v>#N/A</v>
      </c>
      <c r="I335" s="203" t="e">
        <f>+VLOOKUP($E335,[2]Final_nrj!$1:$1048576,I$2,FALSE)</f>
        <v>#N/A</v>
      </c>
      <c r="J335" s="203" t="e">
        <f>+VLOOKUP($E335,[2]Final_nrj!$1:$1048576,J$2,FALSE)</f>
        <v>#N/A</v>
      </c>
      <c r="K335" s="203" t="e">
        <f>+VLOOKUP($E335,[2]Final_nrj!$1:$1048576,K$2,FALSE)</f>
        <v>#N/A</v>
      </c>
      <c r="L335" s="203" t="e">
        <f>+VLOOKUP($E335,[2]Final_nrj!$1:$1048576,L$2,FALSE)</f>
        <v>#N/A</v>
      </c>
      <c r="M335" s="203" t="e">
        <f>+VLOOKUP($E335,[2]Final_nrj!$1:$1048576,M$2,FALSE)</f>
        <v>#N/A</v>
      </c>
      <c r="N335" s="203" t="e">
        <f>+VLOOKUP($E335,[2]Final_nrj!$1:$1048576,N$2,FALSE)</f>
        <v>#N/A</v>
      </c>
      <c r="O335" s="203" t="e">
        <f>+VLOOKUP($E335,[2]Final_nrj!$1:$1048576,O$2,FALSE)</f>
        <v>#N/A</v>
      </c>
      <c r="P335" s="203" t="e">
        <f>+VLOOKUP($E335,[2]Final_nrj!$1:$1048576,P$2,FALSE)</f>
        <v>#N/A</v>
      </c>
      <c r="Q335" s="203" t="e">
        <f>+VLOOKUP($E335,[2]Final_nrj!$1:$1048576,Q$2,FALSE)</f>
        <v>#N/A</v>
      </c>
      <c r="R335" s="203" t="e">
        <f>+VLOOKUP($E335,[2]Final_nrj!$1:$1048576,R$2,FALSE)</f>
        <v>#N/A</v>
      </c>
      <c r="S335" s="203" t="e">
        <f>+VLOOKUP($E335,[2]Final_nrj!$1:$1048576,S$2,FALSE)</f>
        <v>#N/A</v>
      </c>
      <c r="T335" s="203" t="e">
        <f>+VLOOKUP($E335,[2]Final_nrj!$1:$1048576,T$2,FALSE)</f>
        <v>#N/A</v>
      </c>
      <c r="U335" s="203" t="e">
        <f>+VLOOKUP($E335,[2]Final_nrj!$1:$1048576,U$2,FALSE)</f>
        <v>#N/A</v>
      </c>
      <c r="V335" s="203" t="e">
        <f>+VLOOKUP($E335,[2]Final_nrj!$1:$1048576,V$2,FALSE)</f>
        <v>#N/A</v>
      </c>
      <c r="W335" s="203" t="e">
        <f>+VLOOKUP($E335,[2]Final_nrj!$1:$1048576,W$2,FALSE)</f>
        <v>#N/A</v>
      </c>
      <c r="X335" s="203" t="e">
        <f>+VLOOKUP($E335,[2]Final_nrj!$1:$1048576,X$2,FALSE)</f>
        <v>#N/A</v>
      </c>
      <c r="Y335" s="203" t="e">
        <f>+VLOOKUP($E335,[2]Final_nrj!$1:$1048576,Y$2,FALSE)</f>
        <v>#N/A</v>
      </c>
      <c r="Z335" s="203" t="e">
        <f>+VLOOKUP($E335,[2]Final_nrj!$1:$1048576,Z$2,FALSE)</f>
        <v>#N/A</v>
      </c>
      <c r="AA335" s="203" t="e">
        <f>+VLOOKUP($E335,[2]Final_nrj!$1:$1048576,AA$2,FALSE)</f>
        <v>#N/A</v>
      </c>
      <c r="AB335" s="203" t="e">
        <f>+VLOOKUP($E335,[2]Final_nrj!$1:$1048576,AB$2,FALSE)</f>
        <v>#N/A</v>
      </c>
      <c r="AC335" s="203" t="e">
        <f>+VLOOKUP($E335,[2]Final_nrj!$1:$1048576,AC$2,FALSE)</f>
        <v>#N/A</v>
      </c>
      <c r="AD335" s="203" t="e">
        <f>+VLOOKUP($E335,[2]Final_nrj!$1:$1048576,AD$2,FALSE)</f>
        <v>#N/A</v>
      </c>
      <c r="AE335" s="203" t="e">
        <f>+VLOOKUP($E335,[2]Final_nrj!$1:$1048576,AE$2,FALSE)</f>
        <v>#N/A</v>
      </c>
      <c r="AF335" s="203" t="e">
        <f>+VLOOKUP($E335,[2]Final_nrj!$1:$1048576,AF$2,FALSE)</f>
        <v>#N/A</v>
      </c>
      <c r="AG335" s="203" t="e">
        <f>+VLOOKUP($E335,[2]Final_nrj!$1:$1048576,AG$2,FALSE)</f>
        <v>#N/A</v>
      </c>
      <c r="AH335" s="203" t="e">
        <f>+VLOOKUP($E335,[2]Final_nrj!$1:$1048576,AH$2,FALSE)</f>
        <v>#N/A</v>
      </c>
      <c r="AI335" s="203" t="e">
        <f>+VLOOKUP($E335,[2]Final_nrj!$1:$1048576,AI$2,FALSE)</f>
        <v>#N/A</v>
      </c>
      <c r="AJ335" s="203" t="e">
        <f>+VLOOKUP($E335,[2]Final_nrj!$1:$1048576,AJ$2,FALSE)</f>
        <v>#N/A</v>
      </c>
      <c r="AK335" s="203" t="e">
        <f>+VLOOKUP($E335,[2]Final_nrj!$1:$1048576,AK$2,FALSE)</f>
        <v>#N/A</v>
      </c>
      <c r="AL335" s="203" t="e">
        <f>+VLOOKUP($E335,[2]Final_nrj!$1:$1048576,AL$2,FALSE)</f>
        <v>#N/A</v>
      </c>
      <c r="AM335" s="203" t="e">
        <f>+VLOOKUP($E335,[2]Final_nrj!$1:$1048576,AM$2,FALSE)</f>
        <v>#N/A</v>
      </c>
      <c r="AN335" s="203" t="e">
        <f>+VLOOKUP($E335,[2]Final_nrj!$1:$1048576,AN$2,FALSE)</f>
        <v>#N/A</v>
      </c>
      <c r="AO335" s="203" t="e">
        <f>+VLOOKUP($E335,[2]Final_nrj!$1:$1048576,AO$2,FALSE)</f>
        <v>#N/A</v>
      </c>
    </row>
    <row r="336" spans="1:41" ht="15" customHeight="1" x14ac:dyDescent="0.25">
      <c r="A336" s="539"/>
      <c r="B336" s="525"/>
      <c r="C336" s="201"/>
      <c r="D336" s="201" t="s">
        <v>276</v>
      </c>
      <c r="E336" s="202" t="s">
        <v>459</v>
      </c>
      <c r="F336" s="203" t="e">
        <f>+VLOOKUP($E336,[2]Final_nrj!$1:$1048576,F$2,FALSE)</f>
        <v>#N/A</v>
      </c>
      <c r="G336" s="203" t="e">
        <f>+VLOOKUP($E336,[2]Final_nrj!$1:$1048576,G$2,FALSE)</f>
        <v>#N/A</v>
      </c>
      <c r="H336" s="203" t="e">
        <f>+VLOOKUP($E336,[2]Final_nrj!$1:$1048576,H$2,FALSE)</f>
        <v>#N/A</v>
      </c>
      <c r="I336" s="203" t="e">
        <f>+VLOOKUP($E336,[2]Final_nrj!$1:$1048576,I$2,FALSE)</f>
        <v>#N/A</v>
      </c>
      <c r="J336" s="203" t="e">
        <f>+VLOOKUP($E336,[2]Final_nrj!$1:$1048576,J$2,FALSE)</f>
        <v>#N/A</v>
      </c>
      <c r="K336" s="203" t="e">
        <f>+VLOOKUP($E336,[2]Final_nrj!$1:$1048576,K$2,FALSE)</f>
        <v>#N/A</v>
      </c>
      <c r="L336" s="203" t="e">
        <f>+VLOOKUP($E336,[2]Final_nrj!$1:$1048576,L$2,FALSE)</f>
        <v>#N/A</v>
      </c>
      <c r="M336" s="203" t="e">
        <f>+VLOOKUP($E336,[2]Final_nrj!$1:$1048576,M$2,FALSE)</f>
        <v>#N/A</v>
      </c>
      <c r="N336" s="203" t="e">
        <f>+VLOOKUP($E336,[2]Final_nrj!$1:$1048576,N$2,FALSE)</f>
        <v>#N/A</v>
      </c>
      <c r="O336" s="203" t="e">
        <f>+VLOOKUP($E336,[2]Final_nrj!$1:$1048576,O$2,FALSE)</f>
        <v>#N/A</v>
      </c>
      <c r="P336" s="203" t="e">
        <f>+VLOOKUP($E336,[2]Final_nrj!$1:$1048576,P$2,FALSE)</f>
        <v>#N/A</v>
      </c>
      <c r="Q336" s="203" t="e">
        <f>+VLOOKUP($E336,[2]Final_nrj!$1:$1048576,Q$2,FALSE)</f>
        <v>#N/A</v>
      </c>
      <c r="R336" s="203" t="e">
        <f>+VLOOKUP($E336,[2]Final_nrj!$1:$1048576,R$2,FALSE)</f>
        <v>#N/A</v>
      </c>
      <c r="S336" s="203" t="e">
        <f>+VLOOKUP($E336,[2]Final_nrj!$1:$1048576,S$2,FALSE)</f>
        <v>#N/A</v>
      </c>
      <c r="T336" s="203" t="e">
        <f>+VLOOKUP($E336,[2]Final_nrj!$1:$1048576,T$2,FALSE)</f>
        <v>#N/A</v>
      </c>
      <c r="U336" s="203" t="e">
        <f>+VLOOKUP($E336,[2]Final_nrj!$1:$1048576,U$2,FALSE)</f>
        <v>#N/A</v>
      </c>
      <c r="V336" s="203" t="e">
        <f>+VLOOKUP($E336,[2]Final_nrj!$1:$1048576,V$2,FALSE)</f>
        <v>#N/A</v>
      </c>
      <c r="W336" s="203" t="e">
        <f>+VLOOKUP($E336,[2]Final_nrj!$1:$1048576,W$2,FALSE)</f>
        <v>#N/A</v>
      </c>
      <c r="X336" s="203" t="e">
        <f>+VLOOKUP($E336,[2]Final_nrj!$1:$1048576,X$2,FALSE)</f>
        <v>#N/A</v>
      </c>
      <c r="Y336" s="203" t="e">
        <f>+VLOOKUP($E336,[2]Final_nrj!$1:$1048576,Y$2,FALSE)</f>
        <v>#N/A</v>
      </c>
      <c r="Z336" s="203" t="e">
        <f>+VLOOKUP($E336,[2]Final_nrj!$1:$1048576,Z$2,FALSE)</f>
        <v>#N/A</v>
      </c>
      <c r="AA336" s="203" t="e">
        <f>+VLOOKUP($E336,[2]Final_nrj!$1:$1048576,AA$2,FALSE)</f>
        <v>#N/A</v>
      </c>
      <c r="AB336" s="203" t="e">
        <f>+VLOOKUP($E336,[2]Final_nrj!$1:$1048576,AB$2,FALSE)</f>
        <v>#N/A</v>
      </c>
      <c r="AC336" s="203" t="e">
        <f>+VLOOKUP($E336,[2]Final_nrj!$1:$1048576,AC$2,FALSE)</f>
        <v>#N/A</v>
      </c>
      <c r="AD336" s="203" t="e">
        <f>+VLOOKUP($E336,[2]Final_nrj!$1:$1048576,AD$2,FALSE)</f>
        <v>#N/A</v>
      </c>
      <c r="AE336" s="203" t="e">
        <f>+VLOOKUP($E336,[2]Final_nrj!$1:$1048576,AE$2,FALSE)</f>
        <v>#N/A</v>
      </c>
      <c r="AF336" s="203" t="e">
        <f>+VLOOKUP($E336,[2]Final_nrj!$1:$1048576,AF$2,FALSE)</f>
        <v>#N/A</v>
      </c>
      <c r="AG336" s="203" t="e">
        <f>+VLOOKUP($E336,[2]Final_nrj!$1:$1048576,AG$2,FALSE)</f>
        <v>#N/A</v>
      </c>
      <c r="AH336" s="203" t="e">
        <f>+VLOOKUP($E336,[2]Final_nrj!$1:$1048576,AH$2,FALSE)</f>
        <v>#N/A</v>
      </c>
      <c r="AI336" s="203" t="e">
        <f>+VLOOKUP($E336,[2]Final_nrj!$1:$1048576,AI$2,FALSE)</f>
        <v>#N/A</v>
      </c>
      <c r="AJ336" s="203" t="e">
        <f>+VLOOKUP($E336,[2]Final_nrj!$1:$1048576,AJ$2,FALSE)</f>
        <v>#N/A</v>
      </c>
      <c r="AK336" s="203" t="e">
        <f>+VLOOKUP($E336,[2]Final_nrj!$1:$1048576,AK$2,FALSE)</f>
        <v>#N/A</v>
      </c>
      <c r="AL336" s="203" t="e">
        <f>+VLOOKUP($E336,[2]Final_nrj!$1:$1048576,AL$2,FALSE)</f>
        <v>#N/A</v>
      </c>
      <c r="AM336" s="203" t="e">
        <f>+VLOOKUP($E336,[2]Final_nrj!$1:$1048576,AM$2,FALSE)</f>
        <v>#N/A</v>
      </c>
      <c r="AN336" s="203" t="e">
        <f>+VLOOKUP($E336,[2]Final_nrj!$1:$1048576,AN$2,FALSE)</f>
        <v>#N/A</v>
      </c>
      <c r="AO336" s="203" t="e">
        <f>+VLOOKUP($E336,[2]Final_nrj!$1:$1048576,AO$2,FALSE)</f>
        <v>#N/A</v>
      </c>
    </row>
    <row r="337" spans="1:41" ht="15" customHeight="1" x14ac:dyDescent="0.25">
      <c r="A337" s="539"/>
      <c r="B337" s="525"/>
      <c r="C337" s="201"/>
      <c r="D337" s="201" t="s">
        <v>6</v>
      </c>
      <c r="E337" s="202" t="s">
        <v>460</v>
      </c>
      <c r="F337" s="203" t="e">
        <f>+VLOOKUP($E337,[2]Final_nrj!$1:$1048576,F$2,FALSE)</f>
        <v>#N/A</v>
      </c>
      <c r="G337" s="203" t="e">
        <f>+VLOOKUP($E337,[2]Final_nrj!$1:$1048576,G$2,FALSE)</f>
        <v>#N/A</v>
      </c>
      <c r="H337" s="203" t="e">
        <f>+VLOOKUP($E337,[2]Final_nrj!$1:$1048576,H$2,FALSE)</f>
        <v>#N/A</v>
      </c>
      <c r="I337" s="203" t="e">
        <f>+VLOOKUP($E337,[2]Final_nrj!$1:$1048576,I$2,FALSE)</f>
        <v>#N/A</v>
      </c>
      <c r="J337" s="203" t="e">
        <f>+VLOOKUP($E337,[2]Final_nrj!$1:$1048576,J$2,FALSE)</f>
        <v>#N/A</v>
      </c>
      <c r="K337" s="203" t="e">
        <f>+VLOOKUP($E337,[2]Final_nrj!$1:$1048576,K$2,FALSE)</f>
        <v>#N/A</v>
      </c>
      <c r="L337" s="203" t="e">
        <f>+VLOOKUP($E337,[2]Final_nrj!$1:$1048576,L$2,FALSE)</f>
        <v>#N/A</v>
      </c>
      <c r="M337" s="203" t="e">
        <f>+VLOOKUP($E337,[2]Final_nrj!$1:$1048576,M$2,FALSE)</f>
        <v>#N/A</v>
      </c>
      <c r="N337" s="203" t="e">
        <f>+VLOOKUP($E337,[2]Final_nrj!$1:$1048576,N$2,FALSE)</f>
        <v>#N/A</v>
      </c>
      <c r="O337" s="203" t="e">
        <f>+VLOOKUP($E337,[2]Final_nrj!$1:$1048576,O$2,FALSE)</f>
        <v>#N/A</v>
      </c>
      <c r="P337" s="203" t="e">
        <f>+VLOOKUP($E337,[2]Final_nrj!$1:$1048576,P$2,FALSE)</f>
        <v>#N/A</v>
      </c>
      <c r="Q337" s="203" t="e">
        <f>+VLOOKUP($E337,[2]Final_nrj!$1:$1048576,Q$2,FALSE)</f>
        <v>#N/A</v>
      </c>
      <c r="R337" s="203" t="e">
        <f>+VLOOKUP($E337,[2]Final_nrj!$1:$1048576,R$2,FALSE)</f>
        <v>#N/A</v>
      </c>
      <c r="S337" s="203" t="e">
        <f>+VLOOKUP($E337,[2]Final_nrj!$1:$1048576,S$2,FALSE)</f>
        <v>#N/A</v>
      </c>
      <c r="T337" s="203" t="e">
        <f>+VLOOKUP($E337,[2]Final_nrj!$1:$1048576,T$2,FALSE)</f>
        <v>#N/A</v>
      </c>
      <c r="U337" s="203" t="e">
        <f>+VLOOKUP($E337,[2]Final_nrj!$1:$1048576,U$2,FALSE)</f>
        <v>#N/A</v>
      </c>
      <c r="V337" s="203" t="e">
        <f>+VLOOKUP($E337,[2]Final_nrj!$1:$1048576,V$2,FALSE)</f>
        <v>#N/A</v>
      </c>
      <c r="W337" s="203" t="e">
        <f>+VLOOKUP($E337,[2]Final_nrj!$1:$1048576,W$2,FALSE)</f>
        <v>#N/A</v>
      </c>
      <c r="X337" s="203" t="e">
        <f>+VLOOKUP($E337,[2]Final_nrj!$1:$1048576,X$2,FALSE)</f>
        <v>#N/A</v>
      </c>
      <c r="Y337" s="203" t="e">
        <f>+VLOOKUP($E337,[2]Final_nrj!$1:$1048576,Y$2,FALSE)</f>
        <v>#N/A</v>
      </c>
      <c r="Z337" s="203" t="e">
        <f>+VLOOKUP($E337,[2]Final_nrj!$1:$1048576,Z$2,FALSE)</f>
        <v>#N/A</v>
      </c>
      <c r="AA337" s="203" t="e">
        <f>+VLOOKUP($E337,[2]Final_nrj!$1:$1048576,AA$2,FALSE)</f>
        <v>#N/A</v>
      </c>
      <c r="AB337" s="203" t="e">
        <f>+VLOOKUP($E337,[2]Final_nrj!$1:$1048576,AB$2,FALSE)</f>
        <v>#N/A</v>
      </c>
      <c r="AC337" s="203" t="e">
        <f>+VLOOKUP($E337,[2]Final_nrj!$1:$1048576,AC$2,FALSE)</f>
        <v>#N/A</v>
      </c>
      <c r="AD337" s="203" t="e">
        <f>+VLOOKUP($E337,[2]Final_nrj!$1:$1048576,AD$2,FALSE)</f>
        <v>#N/A</v>
      </c>
      <c r="AE337" s="203" t="e">
        <f>+VLOOKUP($E337,[2]Final_nrj!$1:$1048576,AE$2,FALSE)</f>
        <v>#N/A</v>
      </c>
      <c r="AF337" s="203" t="e">
        <f>+VLOOKUP($E337,[2]Final_nrj!$1:$1048576,AF$2,FALSE)</f>
        <v>#N/A</v>
      </c>
      <c r="AG337" s="203" t="e">
        <f>+VLOOKUP($E337,[2]Final_nrj!$1:$1048576,AG$2,FALSE)</f>
        <v>#N/A</v>
      </c>
      <c r="AH337" s="203" t="e">
        <f>+VLOOKUP($E337,[2]Final_nrj!$1:$1048576,AH$2,FALSE)</f>
        <v>#N/A</v>
      </c>
      <c r="AI337" s="203" t="e">
        <f>+VLOOKUP($E337,[2]Final_nrj!$1:$1048576,AI$2,FALSE)</f>
        <v>#N/A</v>
      </c>
      <c r="AJ337" s="203" t="e">
        <f>+VLOOKUP($E337,[2]Final_nrj!$1:$1048576,AJ$2,FALSE)</f>
        <v>#N/A</v>
      </c>
      <c r="AK337" s="203" t="e">
        <f>+VLOOKUP($E337,[2]Final_nrj!$1:$1048576,AK$2,FALSE)</f>
        <v>#N/A</v>
      </c>
      <c r="AL337" s="203" t="e">
        <f>+VLOOKUP($E337,[2]Final_nrj!$1:$1048576,AL$2,FALSE)</f>
        <v>#N/A</v>
      </c>
      <c r="AM337" s="203" t="e">
        <f>+VLOOKUP($E337,[2]Final_nrj!$1:$1048576,AM$2,FALSE)</f>
        <v>#N/A</v>
      </c>
      <c r="AN337" s="203" t="e">
        <f>+VLOOKUP($E337,[2]Final_nrj!$1:$1048576,AN$2,FALSE)</f>
        <v>#N/A</v>
      </c>
      <c r="AO337" s="203" t="e">
        <f>+VLOOKUP($E337,[2]Final_nrj!$1:$1048576,AO$2,FALSE)</f>
        <v>#N/A</v>
      </c>
    </row>
    <row r="338" spans="1:41" ht="15" customHeight="1" x14ac:dyDescent="0.25">
      <c r="A338" s="539"/>
      <c r="B338" s="525"/>
      <c r="C338" s="201"/>
      <c r="D338" s="201" t="s">
        <v>7</v>
      </c>
      <c r="E338" s="202" t="s">
        <v>461</v>
      </c>
      <c r="F338" s="203" t="e">
        <f>+VLOOKUP($E338,[2]Final_nrj!$1:$1048576,F$2,FALSE)</f>
        <v>#N/A</v>
      </c>
      <c r="G338" s="203" t="e">
        <f>+VLOOKUP($E338,[2]Final_nrj!$1:$1048576,G$2,FALSE)</f>
        <v>#N/A</v>
      </c>
      <c r="H338" s="203" t="e">
        <f>+VLOOKUP($E338,[2]Final_nrj!$1:$1048576,H$2,FALSE)</f>
        <v>#N/A</v>
      </c>
      <c r="I338" s="203" t="e">
        <f>+VLOOKUP($E338,[2]Final_nrj!$1:$1048576,I$2,FALSE)</f>
        <v>#N/A</v>
      </c>
      <c r="J338" s="203" t="e">
        <f>+VLOOKUP($E338,[2]Final_nrj!$1:$1048576,J$2,FALSE)</f>
        <v>#N/A</v>
      </c>
      <c r="K338" s="203" t="e">
        <f>+VLOOKUP($E338,[2]Final_nrj!$1:$1048576,K$2,FALSE)</f>
        <v>#N/A</v>
      </c>
      <c r="L338" s="203" t="e">
        <f>+VLOOKUP($E338,[2]Final_nrj!$1:$1048576,L$2,FALSE)</f>
        <v>#N/A</v>
      </c>
      <c r="M338" s="203" t="e">
        <f>+VLOOKUP($E338,[2]Final_nrj!$1:$1048576,M$2,FALSE)</f>
        <v>#N/A</v>
      </c>
      <c r="N338" s="203" t="e">
        <f>+VLOOKUP($E338,[2]Final_nrj!$1:$1048576,N$2,FALSE)</f>
        <v>#N/A</v>
      </c>
      <c r="O338" s="203" t="e">
        <f>+VLOOKUP($E338,[2]Final_nrj!$1:$1048576,O$2,FALSE)</f>
        <v>#N/A</v>
      </c>
      <c r="P338" s="203" t="e">
        <f>+VLOOKUP($E338,[2]Final_nrj!$1:$1048576,P$2,FALSE)</f>
        <v>#N/A</v>
      </c>
      <c r="Q338" s="203" t="e">
        <f>+VLOOKUP($E338,[2]Final_nrj!$1:$1048576,Q$2,FALSE)</f>
        <v>#N/A</v>
      </c>
      <c r="R338" s="203" t="e">
        <f>+VLOOKUP($E338,[2]Final_nrj!$1:$1048576,R$2,FALSE)</f>
        <v>#N/A</v>
      </c>
      <c r="S338" s="203" t="e">
        <f>+VLOOKUP($E338,[2]Final_nrj!$1:$1048576,S$2,FALSE)</f>
        <v>#N/A</v>
      </c>
      <c r="T338" s="203" t="e">
        <f>+VLOOKUP($E338,[2]Final_nrj!$1:$1048576,T$2,FALSE)</f>
        <v>#N/A</v>
      </c>
      <c r="U338" s="203" t="e">
        <f>+VLOOKUP($E338,[2]Final_nrj!$1:$1048576,U$2,FALSE)</f>
        <v>#N/A</v>
      </c>
      <c r="V338" s="203" t="e">
        <f>+VLOOKUP($E338,[2]Final_nrj!$1:$1048576,V$2,FALSE)</f>
        <v>#N/A</v>
      </c>
      <c r="W338" s="203" t="e">
        <f>+VLOOKUP($E338,[2]Final_nrj!$1:$1048576,W$2,FALSE)</f>
        <v>#N/A</v>
      </c>
      <c r="X338" s="203" t="e">
        <f>+VLOOKUP($E338,[2]Final_nrj!$1:$1048576,X$2,FALSE)</f>
        <v>#N/A</v>
      </c>
      <c r="Y338" s="203" t="e">
        <f>+VLOOKUP($E338,[2]Final_nrj!$1:$1048576,Y$2,FALSE)</f>
        <v>#N/A</v>
      </c>
      <c r="Z338" s="203" t="e">
        <f>+VLOOKUP($E338,[2]Final_nrj!$1:$1048576,Z$2,FALSE)</f>
        <v>#N/A</v>
      </c>
      <c r="AA338" s="203" t="e">
        <f>+VLOOKUP($E338,[2]Final_nrj!$1:$1048576,AA$2,FALSE)</f>
        <v>#N/A</v>
      </c>
      <c r="AB338" s="203" t="e">
        <f>+VLOOKUP($E338,[2]Final_nrj!$1:$1048576,AB$2,FALSE)</f>
        <v>#N/A</v>
      </c>
      <c r="AC338" s="203" t="e">
        <f>+VLOOKUP($E338,[2]Final_nrj!$1:$1048576,AC$2,FALSE)</f>
        <v>#N/A</v>
      </c>
      <c r="AD338" s="203" t="e">
        <f>+VLOOKUP($E338,[2]Final_nrj!$1:$1048576,AD$2,FALSE)</f>
        <v>#N/A</v>
      </c>
      <c r="AE338" s="203" t="e">
        <f>+VLOOKUP($E338,[2]Final_nrj!$1:$1048576,AE$2,FALSE)</f>
        <v>#N/A</v>
      </c>
      <c r="AF338" s="203" t="e">
        <f>+VLOOKUP($E338,[2]Final_nrj!$1:$1048576,AF$2,FALSE)</f>
        <v>#N/A</v>
      </c>
      <c r="AG338" s="203" t="e">
        <f>+VLOOKUP($E338,[2]Final_nrj!$1:$1048576,AG$2,FALSE)</f>
        <v>#N/A</v>
      </c>
      <c r="AH338" s="203" t="e">
        <f>+VLOOKUP($E338,[2]Final_nrj!$1:$1048576,AH$2,FALSE)</f>
        <v>#N/A</v>
      </c>
      <c r="AI338" s="203" t="e">
        <f>+VLOOKUP($E338,[2]Final_nrj!$1:$1048576,AI$2,FALSE)</f>
        <v>#N/A</v>
      </c>
      <c r="AJ338" s="203" t="e">
        <f>+VLOOKUP($E338,[2]Final_nrj!$1:$1048576,AJ$2,FALSE)</f>
        <v>#N/A</v>
      </c>
      <c r="AK338" s="203" t="e">
        <f>+VLOOKUP($E338,[2]Final_nrj!$1:$1048576,AK$2,FALSE)</f>
        <v>#N/A</v>
      </c>
      <c r="AL338" s="203" t="e">
        <f>+VLOOKUP($E338,[2]Final_nrj!$1:$1048576,AL$2,FALSE)</f>
        <v>#N/A</v>
      </c>
      <c r="AM338" s="203" t="e">
        <f>+VLOOKUP($E338,[2]Final_nrj!$1:$1048576,AM$2,FALSE)</f>
        <v>#N/A</v>
      </c>
      <c r="AN338" s="203" t="e">
        <f>+VLOOKUP($E338,[2]Final_nrj!$1:$1048576,AN$2,FALSE)</f>
        <v>#N/A</v>
      </c>
      <c r="AO338" s="203" t="e">
        <f>+VLOOKUP($E338,[2]Final_nrj!$1:$1048576,AO$2,FALSE)</f>
        <v>#N/A</v>
      </c>
    </row>
    <row r="339" spans="1:41" ht="15" customHeight="1" x14ac:dyDescent="0.25">
      <c r="A339" s="539"/>
      <c r="B339" s="525"/>
      <c r="C339" s="201"/>
      <c r="D339" s="201" t="s">
        <v>280</v>
      </c>
      <c r="E339" s="202" t="s">
        <v>462</v>
      </c>
      <c r="F339" s="203" t="e">
        <f>+VLOOKUP($E339,[2]Final_nrj!$1:$1048576,F$2,FALSE)</f>
        <v>#N/A</v>
      </c>
      <c r="G339" s="203" t="e">
        <f>+VLOOKUP($E339,[2]Final_nrj!$1:$1048576,G$2,FALSE)</f>
        <v>#N/A</v>
      </c>
      <c r="H339" s="203" t="e">
        <f>+VLOOKUP($E339,[2]Final_nrj!$1:$1048576,H$2,FALSE)</f>
        <v>#N/A</v>
      </c>
      <c r="I339" s="203" t="e">
        <f>+VLOOKUP($E339,[2]Final_nrj!$1:$1048576,I$2,FALSE)</f>
        <v>#N/A</v>
      </c>
      <c r="J339" s="203" t="e">
        <f>+VLOOKUP($E339,[2]Final_nrj!$1:$1048576,J$2,FALSE)</f>
        <v>#N/A</v>
      </c>
      <c r="K339" s="203" t="e">
        <f>+VLOOKUP($E339,[2]Final_nrj!$1:$1048576,K$2,FALSE)</f>
        <v>#N/A</v>
      </c>
      <c r="L339" s="203" t="e">
        <f>+VLOOKUP($E339,[2]Final_nrj!$1:$1048576,L$2,FALSE)</f>
        <v>#N/A</v>
      </c>
      <c r="M339" s="203" t="e">
        <f>+VLOOKUP($E339,[2]Final_nrj!$1:$1048576,M$2,FALSE)</f>
        <v>#N/A</v>
      </c>
      <c r="N339" s="203" t="e">
        <f>+VLOOKUP($E339,[2]Final_nrj!$1:$1048576,N$2,FALSE)</f>
        <v>#N/A</v>
      </c>
      <c r="O339" s="203" t="e">
        <f>+VLOOKUP($E339,[2]Final_nrj!$1:$1048576,O$2,FALSE)</f>
        <v>#N/A</v>
      </c>
      <c r="P339" s="203" t="e">
        <f>+VLOOKUP($E339,[2]Final_nrj!$1:$1048576,P$2,FALSE)</f>
        <v>#N/A</v>
      </c>
      <c r="Q339" s="203" t="e">
        <f>+VLOOKUP($E339,[2]Final_nrj!$1:$1048576,Q$2,FALSE)</f>
        <v>#N/A</v>
      </c>
      <c r="R339" s="203" t="e">
        <f>+VLOOKUP($E339,[2]Final_nrj!$1:$1048576,R$2,FALSE)</f>
        <v>#N/A</v>
      </c>
      <c r="S339" s="203" t="e">
        <f>+VLOOKUP($E339,[2]Final_nrj!$1:$1048576,S$2,FALSE)</f>
        <v>#N/A</v>
      </c>
      <c r="T339" s="203" t="e">
        <f>+VLOOKUP($E339,[2]Final_nrj!$1:$1048576,T$2,FALSE)</f>
        <v>#N/A</v>
      </c>
      <c r="U339" s="203" t="e">
        <f>+VLOOKUP($E339,[2]Final_nrj!$1:$1048576,U$2,FALSE)</f>
        <v>#N/A</v>
      </c>
      <c r="V339" s="203" t="e">
        <f>+VLOOKUP($E339,[2]Final_nrj!$1:$1048576,V$2,FALSE)</f>
        <v>#N/A</v>
      </c>
      <c r="W339" s="203" t="e">
        <f>+VLOOKUP($E339,[2]Final_nrj!$1:$1048576,W$2,FALSE)</f>
        <v>#N/A</v>
      </c>
      <c r="X339" s="203" t="e">
        <f>+VLOOKUP($E339,[2]Final_nrj!$1:$1048576,X$2,FALSE)</f>
        <v>#N/A</v>
      </c>
      <c r="Y339" s="203" t="e">
        <f>+VLOOKUP($E339,[2]Final_nrj!$1:$1048576,Y$2,FALSE)</f>
        <v>#N/A</v>
      </c>
      <c r="Z339" s="203" t="e">
        <f>+VLOOKUP($E339,[2]Final_nrj!$1:$1048576,Z$2,FALSE)</f>
        <v>#N/A</v>
      </c>
      <c r="AA339" s="203" t="e">
        <f>+VLOOKUP($E339,[2]Final_nrj!$1:$1048576,AA$2,FALSE)</f>
        <v>#N/A</v>
      </c>
      <c r="AB339" s="203" t="e">
        <f>+VLOOKUP($E339,[2]Final_nrj!$1:$1048576,AB$2,FALSE)</f>
        <v>#N/A</v>
      </c>
      <c r="AC339" s="203" t="e">
        <f>+VLOOKUP($E339,[2]Final_nrj!$1:$1048576,AC$2,FALSE)</f>
        <v>#N/A</v>
      </c>
      <c r="AD339" s="203" t="e">
        <f>+VLOOKUP($E339,[2]Final_nrj!$1:$1048576,AD$2,FALSE)</f>
        <v>#N/A</v>
      </c>
      <c r="AE339" s="203" t="e">
        <f>+VLOOKUP($E339,[2]Final_nrj!$1:$1048576,AE$2,FALSE)</f>
        <v>#N/A</v>
      </c>
      <c r="AF339" s="203" t="e">
        <f>+VLOOKUP($E339,[2]Final_nrj!$1:$1048576,AF$2,FALSE)</f>
        <v>#N/A</v>
      </c>
      <c r="AG339" s="203" t="e">
        <f>+VLOOKUP($E339,[2]Final_nrj!$1:$1048576,AG$2,FALSE)</f>
        <v>#N/A</v>
      </c>
      <c r="AH339" s="203" t="e">
        <f>+VLOOKUP($E339,[2]Final_nrj!$1:$1048576,AH$2,FALSE)</f>
        <v>#N/A</v>
      </c>
      <c r="AI339" s="203" t="e">
        <f>+VLOOKUP($E339,[2]Final_nrj!$1:$1048576,AI$2,FALSE)</f>
        <v>#N/A</v>
      </c>
      <c r="AJ339" s="203" t="e">
        <f>+VLOOKUP($E339,[2]Final_nrj!$1:$1048576,AJ$2,FALSE)</f>
        <v>#N/A</v>
      </c>
      <c r="AK339" s="203" t="e">
        <f>+VLOOKUP($E339,[2]Final_nrj!$1:$1048576,AK$2,FALSE)</f>
        <v>#N/A</v>
      </c>
      <c r="AL339" s="203" t="e">
        <f>+VLOOKUP($E339,[2]Final_nrj!$1:$1048576,AL$2,FALSE)</f>
        <v>#N/A</v>
      </c>
      <c r="AM339" s="203" t="e">
        <f>+VLOOKUP($E339,[2]Final_nrj!$1:$1048576,AM$2,FALSE)</f>
        <v>#N/A</v>
      </c>
      <c r="AN339" s="203" t="e">
        <f>+VLOOKUP($E339,[2]Final_nrj!$1:$1048576,AN$2,FALSE)</f>
        <v>#N/A</v>
      </c>
      <c r="AO339" s="203" t="e">
        <f>+VLOOKUP($E339,[2]Final_nrj!$1:$1048576,AO$2,FALSE)</f>
        <v>#N/A</v>
      </c>
    </row>
    <row r="340" spans="1:41" ht="15" customHeight="1" x14ac:dyDescent="0.25">
      <c r="A340" s="539"/>
      <c r="B340" s="525"/>
      <c r="C340" s="201"/>
      <c r="D340" s="201" t="s">
        <v>282</v>
      </c>
      <c r="E340" s="202" t="s">
        <v>463</v>
      </c>
      <c r="F340" s="203" t="e">
        <f>+VLOOKUP($E340,[2]Final_nrj!$1:$1048576,F$2,FALSE)</f>
        <v>#N/A</v>
      </c>
      <c r="G340" s="203" t="e">
        <f>+VLOOKUP($E340,[2]Final_nrj!$1:$1048576,G$2,FALSE)</f>
        <v>#N/A</v>
      </c>
      <c r="H340" s="203" t="e">
        <f>+VLOOKUP($E340,[2]Final_nrj!$1:$1048576,H$2,FALSE)</f>
        <v>#N/A</v>
      </c>
      <c r="I340" s="203" t="e">
        <f>+VLOOKUP($E340,[2]Final_nrj!$1:$1048576,I$2,FALSE)</f>
        <v>#N/A</v>
      </c>
      <c r="J340" s="203" t="e">
        <f>+VLOOKUP($E340,[2]Final_nrj!$1:$1048576,J$2,FALSE)</f>
        <v>#N/A</v>
      </c>
      <c r="K340" s="203" t="e">
        <f>+VLOOKUP($E340,[2]Final_nrj!$1:$1048576,K$2,FALSE)</f>
        <v>#N/A</v>
      </c>
      <c r="L340" s="203" t="e">
        <f>+VLOOKUP($E340,[2]Final_nrj!$1:$1048576,L$2,FALSE)</f>
        <v>#N/A</v>
      </c>
      <c r="M340" s="203" t="e">
        <f>+VLOOKUP($E340,[2]Final_nrj!$1:$1048576,M$2,FALSE)</f>
        <v>#N/A</v>
      </c>
      <c r="N340" s="203" t="e">
        <f>+VLOOKUP($E340,[2]Final_nrj!$1:$1048576,N$2,FALSE)</f>
        <v>#N/A</v>
      </c>
      <c r="O340" s="203" t="e">
        <f>+VLOOKUP($E340,[2]Final_nrj!$1:$1048576,O$2,FALSE)</f>
        <v>#N/A</v>
      </c>
      <c r="P340" s="203" t="e">
        <f>+VLOOKUP($E340,[2]Final_nrj!$1:$1048576,P$2,FALSE)</f>
        <v>#N/A</v>
      </c>
      <c r="Q340" s="203" t="e">
        <f>+VLOOKUP($E340,[2]Final_nrj!$1:$1048576,Q$2,FALSE)</f>
        <v>#N/A</v>
      </c>
      <c r="R340" s="203" t="e">
        <f>+VLOOKUP($E340,[2]Final_nrj!$1:$1048576,R$2,FALSE)</f>
        <v>#N/A</v>
      </c>
      <c r="S340" s="203" t="e">
        <f>+VLOOKUP($E340,[2]Final_nrj!$1:$1048576,S$2,FALSE)</f>
        <v>#N/A</v>
      </c>
      <c r="T340" s="203" t="e">
        <f>+VLOOKUP($E340,[2]Final_nrj!$1:$1048576,T$2,FALSE)</f>
        <v>#N/A</v>
      </c>
      <c r="U340" s="203" t="e">
        <f>+VLOOKUP($E340,[2]Final_nrj!$1:$1048576,U$2,FALSE)</f>
        <v>#N/A</v>
      </c>
      <c r="V340" s="203" t="e">
        <f>+VLOOKUP($E340,[2]Final_nrj!$1:$1048576,V$2,FALSE)</f>
        <v>#N/A</v>
      </c>
      <c r="W340" s="203" t="e">
        <f>+VLOOKUP($E340,[2]Final_nrj!$1:$1048576,W$2,FALSE)</f>
        <v>#N/A</v>
      </c>
      <c r="X340" s="203" t="e">
        <f>+VLOOKUP($E340,[2]Final_nrj!$1:$1048576,X$2,FALSE)</f>
        <v>#N/A</v>
      </c>
      <c r="Y340" s="203" t="e">
        <f>+VLOOKUP($E340,[2]Final_nrj!$1:$1048576,Y$2,FALSE)</f>
        <v>#N/A</v>
      </c>
      <c r="Z340" s="203" t="e">
        <f>+VLOOKUP($E340,[2]Final_nrj!$1:$1048576,Z$2,FALSE)</f>
        <v>#N/A</v>
      </c>
      <c r="AA340" s="203" t="e">
        <f>+VLOOKUP($E340,[2]Final_nrj!$1:$1048576,AA$2,FALSE)</f>
        <v>#N/A</v>
      </c>
      <c r="AB340" s="203" t="e">
        <f>+VLOOKUP($E340,[2]Final_nrj!$1:$1048576,AB$2,FALSE)</f>
        <v>#N/A</v>
      </c>
      <c r="AC340" s="203" t="e">
        <f>+VLOOKUP($E340,[2]Final_nrj!$1:$1048576,AC$2,FALSE)</f>
        <v>#N/A</v>
      </c>
      <c r="AD340" s="203" t="e">
        <f>+VLOOKUP($E340,[2]Final_nrj!$1:$1048576,AD$2,FALSE)</f>
        <v>#N/A</v>
      </c>
      <c r="AE340" s="203" t="e">
        <f>+VLOOKUP($E340,[2]Final_nrj!$1:$1048576,AE$2,FALSE)</f>
        <v>#N/A</v>
      </c>
      <c r="AF340" s="203" t="e">
        <f>+VLOOKUP($E340,[2]Final_nrj!$1:$1048576,AF$2,FALSE)</f>
        <v>#N/A</v>
      </c>
      <c r="AG340" s="203" t="e">
        <f>+VLOOKUP($E340,[2]Final_nrj!$1:$1048576,AG$2,FALSE)</f>
        <v>#N/A</v>
      </c>
      <c r="AH340" s="203" t="e">
        <f>+VLOOKUP($E340,[2]Final_nrj!$1:$1048576,AH$2,FALSE)</f>
        <v>#N/A</v>
      </c>
      <c r="AI340" s="203" t="e">
        <f>+VLOOKUP($E340,[2]Final_nrj!$1:$1048576,AI$2,FALSE)</f>
        <v>#N/A</v>
      </c>
      <c r="AJ340" s="203" t="e">
        <f>+VLOOKUP($E340,[2]Final_nrj!$1:$1048576,AJ$2,FALSE)</f>
        <v>#N/A</v>
      </c>
      <c r="AK340" s="203" t="e">
        <f>+VLOOKUP($E340,[2]Final_nrj!$1:$1048576,AK$2,FALSE)</f>
        <v>#N/A</v>
      </c>
      <c r="AL340" s="203" t="e">
        <f>+VLOOKUP($E340,[2]Final_nrj!$1:$1048576,AL$2,FALSE)</f>
        <v>#N/A</v>
      </c>
      <c r="AM340" s="203" t="e">
        <f>+VLOOKUP($E340,[2]Final_nrj!$1:$1048576,AM$2,FALSE)</f>
        <v>#N/A</v>
      </c>
      <c r="AN340" s="203" t="e">
        <f>+VLOOKUP($E340,[2]Final_nrj!$1:$1048576,AN$2,FALSE)</f>
        <v>#N/A</v>
      </c>
      <c r="AO340" s="203" t="e">
        <f>+VLOOKUP($E340,[2]Final_nrj!$1:$1048576,AO$2,FALSE)</f>
        <v>#N/A</v>
      </c>
    </row>
    <row r="341" spans="1:41" ht="15" customHeight="1" x14ac:dyDescent="0.25">
      <c r="A341" s="539"/>
      <c r="B341" s="525"/>
      <c r="C341" s="201"/>
      <c r="D341" s="201" t="s">
        <v>284</v>
      </c>
      <c r="E341" s="202" t="s">
        <v>464</v>
      </c>
      <c r="F341" s="203" t="e">
        <f>+VLOOKUP($E341,[2]Final_nrj!$1:$1048576,F$2,FALSE)</f>
        <v>#N/A</v>
      </c>
      <c r="G341" s="203" t="e">
        <f>+VLOOKUP($E341,[2]Final_nrj!$1:$1048576,G$2,FALSE)</f>
        <v>#N/A</v>
      </c>
      <c r="H341" s="203" t="e">
        <f>+VLOOKUP($E341,[2]Final_nrj!$1:$1048576,H$2,FALSE)</f>
        <v>#N/A</v>
      </c>
      <c r="I341" s="203" t="e">
        <f>+VLOOKUP($E341,[2]Final_nrj!$1:$1048576,I$2,FALSE)</f>
        <v>#N/A</v>
      </c>
      <c r="J341" s="203" t="e">
        <f>+VLOOKUP($E341,[2]Final_nrj!$1:$1048576,J$2,FALSE)</f>
        <v>#N/A</v>
      </c>
      <c r="K341" s="203" t="e">
        <f>+VLOOKUP($E341,[2]Final_nrj!$1:$1048576,K$2,FALSE)</f>
        <v>#N/A</v>
      </c>
      <c r="L341" s="203" t="e">
        <f>+VLOOKUP($E341,[2]Final_nrj!$1:$1048576,L$2,FALSE)</f>
        <v>#N/A</v>
      </c>
      <c r="M341" s="203" t="e">
        <f>+VLOOKUP($E341,[2]Final_nrj!$1:$1048576,M$2,FALSE)</f>
        <v>#N/A</v>
      </c>
      <c r="N341" s="203" t="e">
        <f>+VLOOKUP($E341,[2]Final_nrj!$1:$1048576,N$2,FALSE)</f>
        <v>#N/A</v>
      </c>
      <c r="O341" s="203" t="e">
        <f>+VLOOKUP($E341,[2]Final_nrj!$1:$1048576,O$2,FALSE)</f>
        <v>#N/A</v>
      </c>
      <c r="P341" s="203" t="e">
        <f>+VLOOKUP($E341,[2]Final_nrj!$1:$1048576,P$2,FALSE)</f>
        <v>#N/A</v>
      </c>
      <c r="Q341" s="203" t="e">
        <f>+VLOOKUP($E341,[2]Final_nrj!$1:$1048576,Q$2,FALSE)</f>
        <v>#N/A</v>
      </c>
      <c r="R341" s="203" t="e">
        <f>+VLOOKUP($E341,[2]Final_nrj!$1:$1048576,R$2,FALSE)</f>
        <v>#N/A</v>
      </c>
      <c r="S341" s="203" t="e">
        <f>+VLOOKUP($E341,[2]Final_nrj!$1:$1048576,S$2,FALSE)</f>
        <v>#N/A</v>
      </c>
      <c r="T341" s="203" t="e">
        <f>+VLOOKUP($E341,[2]Final_nrj!$1:$1048576,T$2,FALSE)</f>
        <v>#N/A</v>
      </c>
      <c r="U341" s="203" t="e">
        <f>+VLOOKUP($E341,[2]Final_nrj!$1:$1048576,U$2,FALSE)</f>
        <v>#N/A</v>
      </c>
      <c r="V341" s="203" t="e">
        <f>+VLOOKUP($E341,[2]Final_nrj!$1:$1048576,V$2,FALSE)</f>
        <v>#N/A</v>
      </c>
      <c r="W341" s="203" t="e">
        <f>+VLOOKUP($E341,[2]Final_nrj!$1:$1048576,W$2,FALSE)</f>
        <v>#N/A</v>
      </c>
      <c r="X341" s="203" t="e">
        <f>+VLOOKUP($E341,[2]Final_nrj!$1:$1048576,X$2,FALSE)</f>
        <v>#N/A</v>
      </c>
      <c r="Y341" s="203" t="e">
        <f>+VLOOKUP($E341,[2]Final_nrj!$1:$1048576,Y$2,FALSE)</f>
        <v>#N/A</v>
      </c>
      <c r="Z341" s="203" t="e">
        <f>+VLOOKUP($E341,[2]Final_nrj!$1:$1048576,Z$2,FALSE)</f>
        <v>#N/A</v>
      </c>
      <c r="AA341" s="203" t="e">
        <f>+VLOOKUP($E341,[2]Final_nrj!$1:$1048576,AA$2,FALSE)</f>
        <v>#N/A</v>
      </c>
      <c r="AB341" s="203" t="e">
        <f>+VLOOKUP($E341,[2]Final_nrj!$1:$1048576,AB$2,FALSE)</f>
        <v>#N/A</v>
      </c>
      <c r="AC341" s="203" t="e">
        <f>+VLOOKUP($E341,[2]Final_nrj!$1:$1048576,AC$2,FALSE)</f>
        <v>#N/A</v>
      </c>
      <c r="AD341" s="203" t="e">
        <f>+VLOOKUP($E341,[2]Final_nrj!$1:$1048576,AD$2,FALSE)</f>
        <v>#N/A</v>
      </c>
      <c r="AE341" s="203" t="e">
        <f>+VLOOKUP($E341,[2]Final_nrj!$1:$1048576,AE$2,FALSE)</f>
        <v>#N/A</v>
      </c>
      <c r="AF341" s="203" t="e">
        <f>+VLOOKUP($E341,[2]Final_nrj!$1:$1048576,AF$2,FALSE)</f>
        <v>#N/A</v>
      </c>
      <c r="AG341" s="203" t="e">
        <f>+VLOOKUP($E341,[2]Final_nrj!$1:$1048576,AG$2,FALSE)</f>
        <v>#N/A</v>
      </c>
      <c r="AH341" s="203" t="e">
        <f>+VLOOKUP($E341,[2]Final_nrj!$1:$1048576,AH$2,FALSE)</f>
        <v>#N/A</v>
      </c>
      <c r="AI341" s="203" t="e">
        <f>+VLOOKUP($E341,[2]Final_nrj!$1:$1048576,AI$2,FALSE)</f>
        <v>#N/A</v>
      </c>
      <c r="AJ341" s="203" t="e">
        <f>+VLOOKUP($E341,[2]Final_nrj!$1:$1048576,AJ$2,FALSE)</f>
        <v>#N/A</v>
      </c>
      <c r="AK341" s="203" t="e">
        <f>+VLOOKUP($E341,[2]Final_nrj!$1:$1048576,AK$2,FALSE)</f>
        <v>#N/A</v>
      </c>
      <c r="AL341" s="203" t="e">
        <f>+VLOOKUP($E341,[2]Final_nrj!$1:$1048576,AL$2,FALSE)</f>
        <v>#N/A</v>
      </c>
      <c r="AM341" s="203" t="e">
        <f>+VLOOKUP($E341,[2]Final_nrj!$1:$1048576,AM$2,FALSE)</f>
        <v>#N/A</v>
      </c>
      <c r="AN341" s="203" t="e">
        <f>+VLOOKUP($E341,[2]Final_nrj!$1:$1048576,AN$2,FALSE)</f>
        <v>#N/A</v>
      </c>
      <c r="AO341" s="203" t="e">
        <f>+VLOOKUP($E341,[2]Final_nrj!$1:$1048576,AO$2,FALSE)</f>
        <v>#N/A</v>
      </c>
    </row>
    <row r="342" spans="1:41" s="21" customFormat="1" ht="15" customHeight="1" x14ac:dyDescent="0.25">
      <c r="A342" s="539"/>
      <c r="B342" s="525"/>
      <c r="C342" s="198" t="s">
        <v>320</v>
      </c>
      <c r="D342" s="198"/>
      <c r="E342" s="199" t="s">
        <v>465</v>
      </c>
      <c r="F342" s="200">
        <f>+VLOOKUP($E342,[2]Final_nrj!$1:$1048576,F$2,FALSE)</f>
        <v>5.1384279990000001</v>
      </c>
      <c r="G342" s="200">
        <f>+VLOOKUP($E342,[2]Final_nrj!$1:$1048576,G$2,FALSE)</f>
        <v>5.1954205370000004</v>
      </c>
      <c r="H342" s="200">
        <f>+VLOOKUP($E342,[2]Final_nrj!$1:$1048576,H$2,FALSE)</f>
        <v>5.251824665</v>
      </c>
      <c r="I342" s="200">
        <f>+VLOOKUP($E342,[2]Final_nrj!$1:$1048576,I$2,FALSE)</f>
        <v>5.3082040099999999</v>
      </c>
      <c r="J342" s="200">
        <f>+VLOOKUP($E342,[2]Final_nrj!$1:$1048576,J$2,FALSE)</f>
        <v>5.3648049110000002</v>
      </c>
      <c r="K342" s="200">
        <f>+VLOOKUP($E342,[2]Final_nrj!$1:$1048576,K$2,FALSE)</f>
        <v>5.4217016539999996</v>
      </c>
      <c r="L342" s="200">
        <f>+VLOOKUP($E342,[2]Final_nrj!$1:$1048576,L$2,FALSE)</f>
        <v>5.4788878189999997</v>
      </c>
      <c r="M342" s="200">
        <f>+VLOOKUP($E342,[2]Final_nrj!$1:$1048576,M$2,FALSE)</f>
        <v>5.5363255770000004</v>
      </c>
      <c r="N342" s="200">
        <f>+VLOOKUP($E342,[2]Final_nrj!$1:$1048576,N$2,FALSE)</f>
        <v>5.5939712740000003</v>
      </c>
      <c r="O342" s="200">
        <f>+VLOOKUP($E342,[2]Final_nrj!$1:$1048576,O$2,FALSE)</f>
        <v>5.6517875880000004</v>
      </c>
      <c r="P342" s="200">
        <f>+VLOOKUP($E342,[2]Final_nrj!$1:$1048576,P$2,FALSE)</f>
        <v>5.7097479130000002</v>
      </c>
      <c r="Q342" s="200">
        <f>+VLOOKUP($E342,[2]Final_nrj!$1:$1048576,Q$2,FALSE)</f>
        <v>5.7678364929999999</v>
      </c>
      <c r="R342" s="200">
        <f>+VLOOKUP($E342,[2]Final_nrj!$1:$1048576,R$2,FALSE)</f>
        <v>5.8260466009999998</v>
      </c>
      <c r="S342" s="200">
        <f>+VLOOKUP($E342,[2]Final_nrj!$1:$1048576,S$2,FALSE)</f>
        <v>5.8843781469999996</v>
      </c>
      <c r="T342" s="200">
        <f>+VLOOKUP($E342,[2]Final_nrj!$1:$1048576,T$2,FALSE)</f>
        <v>5.942835434</v>
      </c>
      <c r="U342" s="200">
        <f>+VLOOKUP($E342,[2]Final_nrj!$1:$1048576,U$2,FALSE)</f>
        <v>6.0014253010000003</v>
      </c>
      <c r="V342" s="200">
        <f>+VLOOKUP($E342,[2]Final_nrj!$1:$1048576,V$2,FALSE)</f>
        <v>6.0601558000000004</v>
      </c>
      <c r="W342" s="200">
        <f>+VLOOKUP($E342,[2]Final_nrj!$1:$1048576,W$2,FALSE)</f>
        <v>6.1190353259999997</v>
      </c>
      <c r="X342" s="200">
        <f>+VLOOKUP($E342,[2]Final_nrj!$1:$1048576,X$2,FALSE)</f>
        <v>6.1780720499999999</v>
      </c>
      <c r="Y342" s="200">
        <f>+VLOOKUP($E342,[2]Final_nrj!$1:$1048576,Y$2,FALSE)</f>
        <v>6.2372735920000002</v>
      </c>
      <c r="Z342" s="200">
        <f>+VLOOKUP($E342,[2]Final_nrj!$1:$1048576,Z$2,FALSE)</f>
        <v>6.296646934</v>
      </c>
      <c r="AA342" s="200">
        <f>+VLOOKUP($E342,[2]Final_nrj!$1:$1048576,AA$2,FALSE)</f>
        <v>6.356198461</v>
      </c>
      <c r="AB342" s="200">
        <f>+VLOOKUP($E342,[2]Final_nrj!$1:$1048576,AB$2,FALSE)</f>
        <v>6.4159340479999996</v>
      </c>
      <c r="AC342" s="200">
        <f>+VLOOKUP($E342,[2]Final_nrj!$1:$1048576,AC$2,FALSE)</f>
        <v>6.4758591839999999</v>
      </c>
      <c r="AD342" s="200">
        <f>+VLOOKUP($E342,[2]Final_nrj!$1:$1048576,AD$2,FALSE)</f>
        <v>6.535979105</v>
      </c>
      <c r="AE342" s="200">
        <f>+VLOOKUP($E342,[2]Final_nrj!$1:$1048576,AE$2,FALSE)</f>
        <v>6.5962989170000004</v>
      </c>
      <c r="AF342" s="200">
        <f>+VLOOKUP($E342,[2]Final_nrj!$1:$1048576,AF$2,FALSE)</f>
        <v>6.6568237149999998</v>
      </c>
      <c r="AG342" s="200">
        <f>+VLOOKUP($E342,[2]Final_nrj!$1:$1048576,AG$2,FALSE)</f>
        <v>6.7175586760000003</v>
      </c>
      <c r="AH342" s="200">
        <f>+VLOOKUP($E342,[2]Final_nrj!$1:$1048576,AH$2,FALSE)</f>
        <v>6.7785091409999998</v>
      </c>
      <c r="AI342" s="200">
        <f>+VLOOKUP($E342,[2]Final_nrj!$1:$1048576,AI$2,FALSE)</f>
        <v>6.8396806669999997</v>
      </c>
      <c r="AJ342" s="200">
        <f>+VLOOKUP($E342,[2]Final_nrj!$1:$1048576,AJ$2,FALSE)</f>
        <v>6.9010764670000002</v>
      </c>
      <c r="AK342" s="200">
        <f>+VLOOKUP($E342,[2]Final_nrj!$1:$1048576,AK$2,FALSE)</f>
        <v>6.962701569</v>
      </c>
      <c r="AL342" s="200">
        <f>+VLOOKUP($E342,[2]Final_nrj!$1:$1048576,AL$2,FALSE)</f>
        <v>7.0245620689999999</v>
      </c>
      <c r="AM342" s="200">
        <f>+VLOOKUP($E342,[2]Final_nrj!$1:$1048576,AM$2,FALSE)</f>
        <v>7.0866646639999997</v>
      </c>
      <c r="AN342" s="200">
        <f>+VLOOKUP($E342,[2]Final_nrj!$1:$1048576,AN$2,FALSE)</f>
        <v>7.1490164380000003</v>
      </c>
      <c r="AO342" s="200">
        <f>+VLOOKUP($E342,[2]Final_nrj!$1:$1048576,AO$2,FALSE)</f>
        <v>7.2116247490000003</v>
      </c>
    </row>
    <row r="343" spans="1:41" ht="15" customHeight="1" x14ac:dyDescent="0.25">
      <c r="A343" s="539"/>
      <c r="B343" s="525"/>
      <c r="C343" s="201"/>
      <c r="D343" s="201" t="s">
        <v>282</v>
      </c>
      <c r="E343" s="202" t="s">
        <v>466</v>
      </c>
      <c r="F343" s="203"/>
      <c r="G343" s="203"/>
      <c r="H343" s="203"/>
      <c r="I343" s="203"/>
      <c r="J343" s="203"/>
      <c r="K343" s="203"/>
      <c r="L343" s="203"/>
      <c r="M343" s="203"/>
      <c r="N343" s="203"/>
      <c r="O343" s="203"/>
      <c r="P343" s="203"/>
      <c r="Q343" s="203"/>
      <c r="R343" s="203"/>
      <c r="S343" s="203"/>
      <c r="T343" s="203"/>
      <c r="U343" s="203"/>
      <c r="V343" s="203"/>
      <c r="W343" s="203"/>
      <c r="X343" s="203"/>
      <c r="Y343" s="203"/>
      <c r="Z343" s="203"/>
      <c r="AA343" s="203"/>
      <c r="AB343" s="203"/>
      <c r="AC343" s="203"/>
      <c r="AD343" s="203"/>
      <c r="AE343" s="203"/>
      <c r="AF343" s="203"/>
      <c r="AG343" s="203"/>
      <c r="AH343" s="203"/>
      <c r="AI343" s="203"/>
      <c r="AJ343" s="203"/>
      <c r="AK343" s="203"/>
      <c r="AL343" s="203"/>
      <c r="AM343" s="203"/>
      <c r="AN343" s="203"/>
      <c r="AO343" s="203"/>
    </row>
    <row r="344" spans="1:41" s="21" customFormat="1" ht="15" customHeight="1" x14ac:dyDescent="0.25">
      <c r="A344" s="539"/>
      <c r="B344" s="525"/>
      <c r="C344" s="198" t="s">
        <v>322</v>
      </c>
      <c r="D344" s="198"/>
      <c r="E344" s="199" t="s">
        <v>467</v>
      </c>
      <c r="F344" s="200">
        <f>+VLOOKUP($E344,[2]Final_nrj!$1:$1048576,F$2,FALSE)</f>
        <v>8.2041278789999996</v>
      </c>
      <c r="G344" s="200">
        <f>+VLOOKUP($E344,[2]Final_nrj!$1:$1048576,G$2,FALSE)</f>
        <v>8.2224071920000004</v>
      </c>
      <c r="H344" s="200">
        <f>+VLOOKUP($E344,[2]Final_nrj!$1:$1048576,H$2,FALSE)</f>
        <v>8.2107482199999993</v>
      </c>
      <c r="I344" s="200">
        <f>+VLOOKUP($E344,[2]Final_nrj!$1:$1048576,I$2,FALSE)</f>
        <v>8.1895903150000002</v>
      </c>
      <c r="J344" s="200">
        <f>+VLOOKUP($E344,[2]Final_nrj!$1:$1048576,J$2,FALSE)</f>
        <v>8.1673428650000002</v>
      </c>
      <c r="K344" s="200">
        <f>+VLOOKUP($E344,[2]Final_nrj!$1:$1048576,K$2,FALSE)</f>
        <v>8.147002509</v>
      </c>
      <c r="L344" s="200">
        <f>+VLOOKUP($E344,[2]Final_nrj!$1:$1048576,L$2,FALSE)</f>
        <v>8.1293022990000008</v>
      </c>
      <c r="M344" s="200">
        <f>+VLOOKUP($E344,[2]Final_nrj!$1:$1048576,M$2,FALSE)</f>
        <v>8.1141290599999998</v>
      </c>
      <c r="N344" s="200">
        <f>+VLOOKUP($E344,[2]Final_nrj!$1:$1048576,N$2,FALSE)</f>
        <v>8.1011248980000001</v>
      </c>
      <c r="O344" s="200">
        <f>+VLOOKUP($E344,[2]Final_nrj!$1:$1048576,O$2,FALSE)</f>
        <v>8.0899203610000008</v>
      </c>
      <c r="P344" s="200">
        <f>+VLOOKUP($E344,[2]Final_nrj!$1:$1048576,P$2,FALSE)</f>
        <v>8.0802092440000006</v>
      </c>
      <c r="Q344" s="200">
        <f>+VLOOKUP($E344,[2]Final_nrj!$1:$1048576,Q$2,FALSE)</f>
        <v>8.0717602599999996</v>
      </c>
      <c r="R344" s="200">
        <f>+VLOOKUP($E344,[2]Final_nrj!$1:$1048576,R$2,FALSE)</f>
        <v>8.0644070219999993</v>
      </c>
      <c r="S344" s="200">
        <f>+VLOOKUP($E344,[2]Final_nrj!$1:$1048576,S$2,FALSE)</f>
        <v>8.0580331740000002</v>
      </c>
      <c r="T344" s="200">
        <f>+VLOOKUP($E344,[2]Final_nrj!$1:$1048576,T$2,FALSE)</f>
        <v>8.0525587840000004</v>
      </c>
      <c r="U344" s="200">
        <f>+VLOOKUP($E344,[2]Final_nrj!$1:$1048576,U$2,FALSE)</f>
        <v>8.0479295250000007</v>
      </c>
      <c r="V344" s="200">
        <f>+VLOOKUP($E344,[2]Final_nrj!$1:$1048576,V$2,FALSE)</f>
        <v>8.0441087059999994</v>
      </c>
      <c r="W344" s="200">
        <f>+VLOOKUP($E344,[2]Final_nrj!$1:$1048576,W$2,FALSE)</f>
        <v>8.0410716059999992</v>
      </c>
      <c r="X344" s="200">
        <f>+VLOOKUP($E344,[2]Final_nrj!$1:$1048576,X$2,FALSE)</f>
        <v>8.0388002360000002</v>
      </c>
      <c r="Y344" s="200">
        <f>+VLOOKUP($E344,[2]Final_nrj!$1:$1048576,Y$2,FALSE)</f>
        <v>8.0372675339999997</v>
      </c>
      <c r="Z344" s="200">
        <f>+VLOOKUP($E344,[2]Final_nrj!$1:$1048576,Z$2,FALSE)</f>
        <v>8.0364596089999996</v>
      </c>
      <c r="AA344" s="200">
        <f>+VLOOKUP($E344,[2]Final_nrj!$1:$1048576,AA$2,FALSE)</f>
        <v>8.0363695459999995</v>
      </c>
      <c r="AB344" s="200">
        <f>+VLOOKUP($E344,[2]Final_nrj!$1:$1048576,AB$2,FALSE)</f>
        <v>8.036994065</v>
      </c>
      <c r="AC344" s="200">
        <f>+VLOOKUP($E344,[2]Final_nrj!$1:$1048576,AC$2,FALSE)</f>
        <v>8.0383317309999995</v>
      </c>
      <c r="AD344" s="200">
        <f>+VLOOKUP($E344,[2]Final_nrj!$1:$1048576,AD$2,FALSE)</f>
        <v>8.0403820029999995</v>
      </c>
      <c r="AE344" s="200">
        <f>+VLOOKUP($E344,[2]Final_nrj!$1:$1048576,AE$2,FALSE)</f>
        <v>8.0431447540000001</v>
      </c>
      <c r="AF344" s="200">
        <f>+VLOOKUP($E344,[2]Final_nrj!$1:$1048576,AF$2,FALSE)</f>
        <v>8.0466200410000006</v>
      </c>
      <c r="AG344" s="200">
        <f>+VLOOKUP($E344,[2]Final_nrj!$1:$1048576,AG$2,FALSE)</f>
        <v>8.0508080070000005</v>
      </c>
      <c r="AH344" s="200">
        <f>+VLOOKUP($E344,[2]Final_nrj!$1:$1048576,AH$2,FALSE)</f>
        <v>8.0557088570000008</v>
      </c>
      <c r="AI344" s="200">
        <f>+VLOOKUP($E344,[2]Final_nrj!$1:$1048576,AI$2,FALSE)</f>
        <v>8.0613228669999994</v>
      </c>
      <c r="AJ344" s="200">
        <f>+VLOOKUP($E344,[2]Final_nrj!$1:$1048576,AJ$2,FALSE)</f>
        <v>8.067650403</v>
      </c>
      <c r="AK344" s="200">
        <f>+VLOOKUP($E344,[2]Final_nrj!$1:$1048576,AK$2,FALSE)</f>
        <v>8.0746919320000003</v>
      </c>
      <c r="AL344" s="200">
        <f>+VLOOKUP($E344,[2]Final_nrj!$1:$1048576,AL$2,FALSE)</f>
        <v>8.0824480419999993</v>
      </c>
      <c r="AM344" s="200">
        <f>+VLOOKUP($E344,[2]Final_nrj!$1:$1048576,AM$2,FALSE)</f>
        <v>8.0909194370000002</v>
      </c>
      <c r="AN344" s="200">
        <f>+VLOOKUP($E344,[2]Final_nrj!$1:$1048576,AN$2,FALSE)</f>
        <v>8.1001069450000003</v>
      </c>
      <c r="AO344" s="200">
        <f>+VLOOKUP($E344,[2]Final_nrj!$1:$1048576,AO$2,FALSE)</f>
        <v>8.1100115059999993</v>
      </c>
    </row>
    <row r="345" spans="1:41" s="239" customFormat="1" ht="15" customHeight="1" x14ac:dyDescent="0.25">
      <c r="A345" s="539"/>
      <c r="B345" s="525"/>
      <c r="C345" s="201"/>
      <c r="D345" s="201"/>
      <c r="E345" s="202" t="s">
        <v>468</v>
      </c>
      <c r="F345" s="254" t="e">
        <f>+VLOOKUP($E345,[2]Final_nrj!$1:$1048576,F$2,FALSE)</f>
        <v>#N/A</v>
      </c>
      <c r="G345" s="254" t="e">
        <f>+VLOOKUP($E345,[2]Final_nrj!$1:$1048576,G$2,FALSE)</f>
        <v>#N/A</v>
      </c>
      <c r="H345" s="254" t="e">
        <f>+VLOOKUP($E345,[2]Final_nrj!$1:$1048576,H$2,FALSE)</f>
        <v>#N/A</v>
      </c>
      <c r="I345" s="254" t="e">
        <f>+VLOOKUP($E345,[2]Final_nrj!$1:$1048576,I$2,FALSE)</f>
        <v>#N/A</v>
      </c>
      <c r="J345" s="254" t="e">
        <f>+VLOOKUP($E345,[2]Final_nrj!$1:$1048576,J$2,FALSE)</f>
        <v>#N/A</v>
      </c>
      <c r="K345" s="254" t="e">
        <f>+VLOOKUP($E345,[2]Final_nrj!$1:$1048576,K$2,FALSE)</f>
        <v>#N/A</v>
      </c>
      <c r="L345" s="254" t="e">
        <f>+VLOOKUP($E345,[2]Final_nrj!$1:$1048576,L$2,FALSE)</f>
        <v>#N/A</v>
      </c>
      <c r="M345" s="254" t="e">
        <f>+VLOOKUP($E345,[2]Final_nrj!$1:$1048576,M$2,FALSE)</f>
        <v>#N/A</v>
      </c>
      <c r="N345" s="254" t="e">
        <f>+VLOOKUP($E345,[2]Final_nrj!$1:$1048576,N$2,FALSE)</f>
        <v>#N/A</v>
      </c>
      <c r="O345" s="254" t="e">
        <f>+VLOOKUP($E345,[2]Final_nrj!$1:$1048576,O$2,FALSE)</f>
        <v>#N/A</v>
      </c>
      <c r="P345" s="254" t="e">
        <f>+VLOOKUP($E345,[2]Final_nrj!$1:$1048576,P$2,FALSE)</f>
        <v>#N/A</v>
      </c>
      <c r="Q345" s="254" t="e">
        <f>+VLOOKUP($E345,[2]Final_nrj!$1:$1048576,Q$2,FALSE)</f>
        <v>#N/A</v>
      </c>
      <c r="R345" s="254" t="e">
        <f>+VLOOKUP($E345,[2]Final_nrj!$1:$1048576,R$2,FALSE)</f>
        <v>#N/A</v>
      </c>
      <c r="S345" s="254" t="e">
        <f>+VLOOKUP($E345,[2]Final_nrj!$1:$1048576,S$2,FALSE)</f>
        <v>#N/A</v>
      </c>
      <c r="T345" s="254" t="e">
        <f>+VLOOKUP($E345,[2]Final_nrj!$1:$1048576,T$2,FALSE)</f>
        <v>#N/A</v>
      </c>
      <c r="U345" s="254" t="e">
        <f>+VLOOKUP($E345,[2]Final_nrj!$1:$1048576,U$2,FALSE)</f>
        <v>#N/A</v>
      </c>
      <c r="V345" s="254" t="e">
        <f>+VLOOKUP($E345,[2]Final_nrj!$1:$1048576,V$2,FALSE)</f>
        <v>#N/A</v>
      </c>
      <c r="W345" s="254" t="e">
        <f>+VLOOKUP($E345,[2]Final_nrj!$1:$1048576,W$2,FALSE)</f>
        <v>#N/A</v>
      </c>
      <c r="X345" s="254" t="e">
        <f>+VLOOKUP($E345,[2]Final_nrj!$1:$1048576,X$2,FALSE)</f>
        <v>#N/A</v>
      </c>
      <c r="Y345" s="254" t="e">
        <f>+VLOOKUP($E345,[2]Final_nrj!$1:$1048576,Y$2,FALSE)</f>
        <v>#N/A</v>
      </c>
      <c r="Z345" s="254" t="e">
        <f>+VLOOKUP($E345,[2]Final_nrj!$1:$1048576,Z$2,FALSE)</f>
        <v>#N/A</v>
      </c>
      <c r="AA345" s="254" t="e">
        <f>+VLOOKUP($E345,[2]Final_nrj!$1:$1048576,AA$2,FALSE)</f>
        <v>#N/A</v>
      </c>
      <c r="AB345" s="254" t="e">
        <f>+VLOOKUP($E345,[2]Final_nrj!$1:$1048576,AB$2,FALSE)</f>
        <v>#N/A</v>
      </c>
      <c r="AC345" s="254" t="e">
        <f>+VLOOKUP($E345,[2]Final_nrj!$1:$1048576,AC$2,FALSE)</f>
        <v>#N/A</v>
      </c>
      <c r="AD345" s="254" t="e">
        <f>+VLOOKUP($E345,[2]Final_nrj!$1:$1048576,AD$2,FALSE)</f>
        <v>#N/A</v>
      </c>
      <c r="AE345" s="254" t="e">
        <f>+VLOOKUP($E345,[2]Final_nrj!$1:$1048576,AE$2,FALSE)</f>
        <v>#N/A</v>
      </c>
      <c r="AF345" s="254" t="e">
        <f>+VLOOKUP($E345,[2]Final_nrj!$1:$1048576,AF$2,FALSE)</f>
        <v>#N/A</v>
      </c>
      <c r="AG345" s="254" t="e">
        <f>+VLOOKUP($E345,[2]Final_nrj!$1:$1048576,AG$2,FALSE)</f>
        <v>#N/A</v>
      </c>
      <c r="AH345" s="254" t="e">
        <f>+VLOOKUP($E345,[2]Final_nrj!$1:$1048576,AH$2,FALSE)</f>
        <v>#N/A</v>
      </c>
      <c r="AI345" s="254" t="e">
        <f>+VLOOKUP($E345,[2]Final_nrj!$1:$1048576,AI$2,FALSE)</f>
        <v>#N/A</v>
      </c>
      <c r="AJ345" s="254" t="e">
        <f>+VLOOKUP($E345,[2]Final_nrj!$1:$1048576,AJ$2,FALSE)</f>
        <v>#N/A</v>
      </c>
      <c r="AK345" s="254" t="e">
        <f>+VLOOKUP($E345,[2]Final_nrj!$1:$1048576,AK$2,FALSE)</f>
        <v>#N/A</v>
      </c>
      <c r="AL345" s="254" t="e">
        <f>+VLOOKUP($E345,[2]Final_nrj!$1:$1048576,AL$2,FALSE)</f>
        <v>#N/A</v>
      </c>
      <c r="AM345" s="254" t="e">
        <f>+VLOOKUP($E345,[2]Final_nrj!$1:$1048576,AM$2,FALSE)</f>
        <v>#N/A</v>
      </c>
      <c r="AN345" s="254" t="e">
        <f>+VLOOKUP($E345,[2]Final_nrj!$1:$1048576,AN$2,FALSE)</f>
        <v>#N/A</v>
      </c>
      <c r="AO345" s="254" t="e">
        <f>+VLOOKUP($E345,[2]Final_nrj!$1:$1048576,AO$2,FALSE)</f>
        <v>#N/A</v>
      </c>
    </row>
    <row r="346" spans="1:41" s="239" customFormat="1" ht="15" customHeight="1" x14ac:dyDescent="0.25">
      <c r="A346" s="539"/>
      <c r="B346" s="525"/>
      <c r="C346" s="201"/>
      <c r="D346" s="201"/>
      <c r="E346" s="202" t="s">
        <v>469</v>
      </c>
      <c r="F346" s="254" t="e">
        <f>+VLOOKUP($E346,[2]Final_nrj!$1:$1048576,F$2,FALSE)</f>
        <v>#N/A</v>
      </c>
      <c r="G346" s="254" t="e">
        <f>+VLOOKUP($E346,[2]Final_nrj!$1:$1048576,G$2,FALSE)</f>
        <v>#N/A</v>
      </c>
      <c r="H346" s="254" t="e">
        <f>+VLOOKUP($E346,[2]Final_nrj!$1:$1048576,H$2,FALSE)</f>
        <v>#N/A</v>
      </c>
      <c r="I346" s="254" t="e">
        <f>+VLOOKUP($E346,[2]Final_nrj!$1:$1048576,I$2,FALSE)</f>
        <v>#N/A</v>
      </c>
      <c r="J346" s="254" t="e">
        <f>+VLOOKUP($E346,[2]Final_nrj!$1:$1048576,J$2,FALSE)</f>
        <v>#N/A</v>
      </c>
      <c r="K346" s="254" t="e">
        <f>+VLOOKUP($E346,[2]Final_nrj!$1:$1048576,K$2,FALSE)</f>
        <v>#N/A</v>
      </c>
      <c r="L346" s="254" t="e">
        <f>+VLOOKUP($E346,[2]Final_nrj!$1:$1048576,L$2,FALSE)</f>
        <v>#N/A</v>
      </c>
      <c r="M346" s="254" t="e">
        <f>+VLOOKUP($E346,[2]Final_nrj!$1:$1048576,M$2,FALSE)</f>
        <v>#N/A</v>
      </c>
      <c r="N346" s="254" t="e">
        <f>+VLOOKUP($E346,[2]Final_nrj!$1:$1048576,N$2,FALSE)</f>
        <v>#N/A</v>
      </c>
      <c r="O346" s="254" t="e">
        <f>+VLOOKUP($E346,[2]Final_nrj!$1:$1048576,O$2,FALSE)</f>
        <v>#N/A</v>
      </c>
      <c r="P346" s="254" t="e">
        <f>+VLOOKUP($E346,[2]Final_nrj!$1:$1048576,P$2,FALSE)</f>
        <v>#N/A</v>
      </c>
      <c r="Q346" s="254" t="e">
        <f>+VLOOKUP($E346,[2]Final_nrj!$1:$1048576,Q$2,FALSE)</f>
        <v>#N/A</v>
      </c>
      <c r="R346" s="254" t="e">
        <f>+VLOOKUP($E346,[2]Final_nrj!$1:$1048576,R$2,FALSE)</f>
        <v>#N/A</v>
      </c>
      <c r="S346" s="254" t="e">
        <f>+VLOOKUP($E346,[2]Final_nrj!$1:$1048576,S$2,FALSE)</f>
        <v>#N/A</v>
      </c>
      <c r="T346" s="254" t="e">
        <f>+VLOOKUP($E346,[2]Final_nrj!$1:$1048576,T$2,FALSE)</f>
        <v>#N/A</v>
      </c>
      <c r="U346" s="254" t="e">
        <f>+VLOOKUP($E346,[2]Final_nrj!$1:$1048576,U$2,FALSE)</f>
        <v>#N/A</v>
      </c>
      <c r="V346" s="254" t="e">
        <f>+VLOOKUP($E346,[2]Final_nrj!$1:$1048576,V$2,FALSE)</f>
        <v>#N/A</v>
      </c>
      <c r="W346" s="254" t="e">
        <f>+VLOOKUP($E346,[2]Final_nrj!$1:$1048576,W$2,FALSE)</f>
        <v>#N/A</v>
      </c>
      <c r="X346" s="254" t="e">
        <f>+VLOOKUP($E346,[2]Final_nrj!$1:$1048576,X$2,FALSE)</f>
        <v>#N/A</v>
      </c>
      <c r="Y346" s="254" t="e">
        <f>+VLOOKUP($E346,[2]Final_nrj!$1:$1048576,Y$2,FALSE)</f>
        <v>#N/A</v>
      </c>
      <c r="Z346" s="254" t="e">
        <f>+VLOOKUP($E346,[2]Final_nrj!$1:$1048576,Z$2,FALSE)</f>
        <v>#N/A</v>
      </c>
      <c r="AA346" s="254" t="e">
        <f>+VLOOKUP($E346,[2]Final_nrj!$1:$1048576,AA$2,FALSE)</f>
        <v>#N/A</v>
      </c>
      <c r="AB346" s="254" t="e">
        <f>+VLOOKUP($E346,[2]Final_nrj!$1:$1048576,AB$2,FALSE)</f>
        <v>#N/A</v>
      </c>
      <c r="AC346" s="254" t="e">
        <f>+VLOOKUP($E346,[2]Final_nrj!$1:$1048576,AC$2,FALSE)</f>
        <v>#N/A</v>
      </c>
      <c r="AD346" s="254" t="e">
        <f>+VLOOKUP($E346,[2]Final_nrj!$1:$1048576,AD$2,FALSE)</f>
        <v>#N/A</v>
      </c>
      <c r="AE346" s="254" t="e">
        <f>+VLOOKUP($E346,[2]Final_nrj!$1:$1048576,AE$2,FALSE)</f>
        <v>#N/A</v>
      </c>
      <c r="AF346" s="254" t="e">
        <f>+VLOOKUP($E346,[2]Final_nrj!$1:$1048576,AF$2,FALSE)</f>
        <v>#N/A</v>
      </c>
      <c r="AG346" s="254" t="e">
        <f>+VLOOKUP($E346,[2]Final_nrj!$1:$1048576,AG$2,FALSE)</f>
        <v>#N/A</v>
      </c>
      <c r="AH346" s="254" t="e">
        <f>+VLOOKUP($E346,[2]Final_nrj!$1:$1048576,AH$2,FALSE)</f>
        <v>#N/A</v>
      </c>
      <c r="AI346" s="254" t="e">
        <f>+VLOOKUP($E346,[2]Final_nrj!$1:$1048576,AI$2,FALSE)</f>
        <v>#N/A</v>
      </c>
      <c r="AJ346" s="254" t="e">
        <f>+VLOOKUP($E346,[2]Final_nrj!$1:$1048576,AJ$2,FALSE)</f>
        <v>#N/A</v>
      </c>
      <c r="AK346" s="254" t="e">
        <f>+VLOOKUP($E346,[2]Final_nrj!$1:$1048576,AK$2,FALSE)</f>
        <v>#N/A</v>
      </c>
      <c r="AL346" s="254" t="e">
        <f>+VLOOKUP($E346,[2]Final_nrj!$1:$1048576,AL$2,FALSE)</f>
        <v>#N/A</v>
      </c>
      <c r="AM346" s="254" t="e">
        <f>+VLOOKUP($E346,[2]Final_nrj!$1:$1048576,AM$2,FALSE)</f>
        <v>#N/A</v>
      </c>
      <c r="AN346" s="254" t="e">
        <f>+VLOOKUP($E346,[2]Final_nrj!$1:$1048576,AN$2,FALSE)</f>
        <v>#N/A</v>
      </c>
      <c r="AO346" s="254" t="e">
        <f>+VLOOKUP($E346,[2]Final_nrj!$1:$1048576,AO$2,FALSE)</f>
        <v>#N/A</v>
      </c>
    </row>
    <row r="347" spans="1:41" s="21" customFormat="1" ht="15" customHeight="1" x14ac:dyDescent="0.25">
      <c r="A347" s="539"/>
      <c r="B347" s="525"/>
      <c r="C347" s="198" t="s">
        <v>325</v>
      </c>
      <c r="D347" s="198"/>
      <c r="E347" s="199" t="s">
        <v>470</v>
      </c>
      <c r="F347" s="200">
        <f>+VLOOKUP($E347,[2]Final_nrj!$1:$1048576,F$2,FALSE)</f>
        <v>8.7126031679999993</v>
      </c>
      <c r="G347" s="200">
        <f>+VLOOKUP($E347,[2]Final_nrj!$1:$1048576,G$2,FALSE)</f>
        <v>8.8102314360000005</v>
      </c>
      <c r="H347" s="200">
        <f>+VLOOKUP($E347,[2]Final_nrj!$1:$1048576,H$2,FALSE)</f>
        <v>8.9083178200000006</v>
      </c>
      <c r="I347" s="200">
        <f>+VLOOKUP($E347,[2]Final_nrj!$1:$1048576,I$2,FALSE)</f>
        <v>9.0081958310000001</v>
      </c>
      <c r="J347" s="200">
        <f>+VLOOKUP($E347,[2]Final_nrj!$1:$1048576,J$2,FALSE)</f>
        <v>9.1103409699999993</v>
      </c>
      <c r="K347" s="200">
        <f>+VLOOKUP($E347,[2]Final_nrj!$1:$1048576,K$2,FALSE)</f>
        <v>9.2147850210000009</v>
      </c>
      <c r="L347" s="200">
        <f>+VLOOKUP($E347,[2]Final_nrj!$1:$1048576,L$2,FALSE)</f>
        <v>9.3213888390000008</v>
      </c>
      <c r="M347" s="200">
        <f>+VLOOKUP($E347,[2]Final_nrj!$1:$1048576,M$2,FALSE)</f>
        <v>9.4299722900000003</v>
      </c>
      <c r="N347" s="200">
        <f>+VLOOKUP($E347,[2]Final_nrj!$1:$1048576,N$2,FALSE)</f>
        <v>9.5403662120000003</v>
      </c>
      <c r="O347" s="200">
        <f>+VLOOKUP($E347,[2]Final_nrj!$1:$1048576,O$2,FALSE)</f>
        <v>9.6524290950000005</v>
      </c>
      <c r="P347" s="200">
        <f>+VLOOKUP($E347,[2]Final_nrj!$1:$1048576,P$2,FALSE)</f>
        <v>9.7660496820000002</v>
      </c>
      <c r="Q347" s="200">
        <f>+VLOOKUP($E347,[2]Final_nrj!$1:$1048576,Q$2,FALSE)</f>
        <v>9.8811447240000003</v>
      </c>
      <c r="R347" s="200">
        <f>+VLOOKUP($E347,[2]Final_nrj!$1:$1048576,R$2,FALSE)</f>
        <v>9.9976554279999998</v>
      </c>
      <c r="S347" s="200">
        <f>+VLOOKUP($E347,[2]Final_nrj!$1:$1048576,S$2,FALSE)</f>
        <v>10.115543730000001</v>
      </c>
      <c r="T347" s="200">
        <f>+VLOOKUP($E347,[2]Final_nrj!$1:$1048576,T$2,FALSE)</f>
        <v>10.234788740000001</v>
      </c>
      <c r="U347" s="200">
        <f>+VLOOKUP($E347,[2]Final_nrj!$1:$1048576,U$2,FALSE)</f>
        <v>10.355383120000001</v>
      </c>
      <c r="V347" s="200">
        <f>+VLOOKUP($E347,[2]Final_nrj!$1:$1048576,V$2,FALSE)</f>
        <v>10.47732993</v>
      </c>
      <c r="W347" s="200">
        <f>+VLOOKUP($E347,[2]Final_nrj!$1:$1048576,W$2,FALSE)</f>
        <v>10.600639790000001</v>
      </c>
      <c r="X347" s="200">
        <f>+VLOOKUP($E347,[2]Final_nrj!$1:$1048576,X$2,FALSE)</f>
        <v>10.725328360000001</v>
      </c>
      <c r="Y347" s="200">
        <f>+VLOOKUP($E347,[2]Final_nrj!$1:$1048576,Y$2,FALSE)</f>
        <v>10.85141434</v>
      </c>
      <c r="Z347" s="200">
        <f>+VLOOKUP($E347,[2]Final_nrj!$1:$1048576,Z$2,FALSE)</f>
        <v>10.978917940000001</v>
      </c>
      <c r="AA347" s="200">
        <f>+VLOOKUP($E347,[2]Final_nrj!$1:$1048576,AA$2,FALSE)</f>
        <v>11.10785993</v>
      </c>
      <c r="AB347" s="200">
        <f>+VLOOKUP($E347,[2]Final_nrj!$1:$1048576,AB$2,FALSE)</f>
        <v>11.23826094</v>
      </c>
      <c r="AC347" s="200">
        <f>+VLOOKUP($E347,[2]Final_nrj!$1:$1048576,AC$2,FALSE)</f>
        <v>11.370141179999999</v>
      </c>
      <c r="AD347" s="200">
        <f>+VLOOKUP($E347,[2]Final_nrj!$1:$1048576,AD$2,FALSE)</f>
        <v>11.503520310000001</v>
      </c>
      <c r="AE347" s="200">
        <f>+VLOOKUP($E347,[2]Final_nrj!$1:$1048576,AE$2,FALSE)</f>
        <v>11.63841753</v>
      </c>
      <c r="AF347" s="200">
        <f>+VLOOKUP($E347,[2]Final_nrj!$1:$1048576,AF$2,FALSE)</f>
        <v>11.774851699999999</v>
      </c>
      <c r="AG347" s="200">
        <f>+VLOOKUP($E347,[2]Final_nrj!$1:$1048576,AG$2,FALSE)</f>
        <v>11.912841500000001</v>
      </c>
      <c r="AH347" s="200">
        <f>+VLOOKUP($E347,[2]Final_nrj!$1:$1048576,AH$2,FALSE)</f>
        <v>12.0524056</v>
      </c>
      <c r="AI347" s="200">
        <f>+VLOOKUP($E347,[2]Final_nrj!$1:$1048576,AI$2,FALSE)</f>
        <v>12.1935628</v>
      </c>
      <c r="AJ347" s="200">
        <f>+VLOOKUP($E347,[2]Final_nrj!$1:$1048576,AJ$2,FALSE)</f>
        <v>12.33633217</v>
      </c>
      <c r="AK347" s="200">
        <f>+VLOOKUP($E347,[2]Final_nrj!$1:$1048576,AK$2,FALSE)</f>
        <v>12.48073305</v>
      </c>
      <c r="AL347" s="200">
        <f>+VLOOKUP($E347,[2]Final_nrj!$1:$1048576,AL$2,FALSE)</f>
        <v>12.62678515</v>
      </c>
      <c r="AM347" s="200">
        <f>+VLOOKUP($E347,[2]Final_nrj!$1:$1048576,AM$2,FALSE)</f>
        <v>12.774508559999999</v>
      </c>
      <c r="AN347" s="200">
        <f>+VLOOKUP($E347,[2]Final_nrj!$1:$1048576,AN$2,FALSE)</f>
        <v>12.923923670000001</v>
      </c>
      <c r="AO347" s="200">
        <f>+VLOOKUP($E347,[2]Final_nrj!$1:$1048576,AO$2,FALSE)</f>
        <v>13.07505121</v>
      </c>
    </row>
    <row r="348" spans="1:41" s="239" customFormat="1" ht="15" customHeight="1" x14ac:dyDescent="0.25">
      <c r="A348" s="539"/>
      <c r="B348" s="525"/>
      <c r="C348" s="201"/>
      <c r="D348" s="201"/>
      <c r="E348" s="202" t="s">
        <v>471</v>
      </c>
      <c r="F348" s="254" t="e">
        <f>+VLOOKUP($E348,[2]Final_nrj!$1:$1048576,F$2,FALSE)</f>
        <v>#N/A</v>
      </c>
      <c r="G348" s="254" t="e">
        <f>+VLOOKUP($E348,[2]Final_nrj!$1:$1048576,G$2,FALSE)</f>
        <v>#N/A</v>
      </c>
      <c r="H348" s="254" t="e">
        <f>+VLOOKUP($E348,[2]Final_nrj!$1:$1048576,H$2,FALSE)</f>
        <v>#N/A</v>
      </c>
      <c r="I348" s="254" t="e">
        <f>+VLOOKUP($E348,[2]Final_nrj!$1:$1048576,I$2,FALSE)</f>
        <v>#N/A</v>
      </c>
      <c r="J348" s="254" t="e">
        <f>+VLOOKUP($E348,[2]Final_nrj!$1:$1048576,J$2,FALSE)</f>
        <v>#N/A</v>
      </c>
      <c r="K348" s="254" t="e">
        <f>+VLOOKUP($E348,[2]Final_nrj!$1:$1048576,K$2,FALSE)</f>
        <v>#N/A</v>
      </c>
      <c r="L348" s="254" t="e">
        <f>+VLOOKUP($E348,[2]Final_nrj!$1:$1048576,L$2,FALSE)</f>
        <v>#N/A</v>
      </c>
      <c r="M348" s="254" t="e">
        <f>+VLOOKUP($E348,[2]Final_nrj!$1:$1048576,M$2,FALSE)</f>
        <v>#N/A</v>
      </c>
      <c r="N348" s="254" t="e">
        <f>+VLOOKUP($E348,[2]Final_nrj!$1:$1048576,N$2,FALSE)</f>
        <v>#N/A</v>
      </c>
      <c r="O348" s="254" t="e">
        <f>+VLOOKUP($E348,[2]Final_nrj!$1:$1048576,O$2,FALSE)</f>
        <v>#N/A</v>
      </c>
      <c r="P348" s="254" t="e">
        <f>+VLOOKUP($E348,[2]Final_nrj!$1:$1048576,P$2,FALSE)</f>
        <v>#N/A</v>
      </c>
      <c r="Q348" s="254" t="e">
        <f>+VLOOKUP($E348,[2]Final_nrj!$1:$1048576,Q$2,FALSE)</f>
        <v>#N/A</v>
      </c>
      <c r="R348" s="254" t="e">
        <f>+VLOOKUP($E348,[2]Final_nrj!$1:$1048576,R$2,FALSE)</f>
        <v>#N/A</v>
      </c>
      <c r="S348" s="254" t="e">
        <f>+VLOOKUP($E348,[2]Final_nrj!$1:$1048576,S$2,FALSE)</f>
        <v>#N/A</v>
      </c>
      <c r="T348" s="254" t="e">
        <f>+VLOOKUP($E348,[2]Final_nrj!$1:$1048576,T$2,FALSE)</f>
        <v>#N/A</v>
      </c>
      <c r="U348" s="254" t="e">
        <f>+VLOOKUP($E348,[2]Final_nrj!$1:$1048576,U$2,FALSE)</f>
        <v>#N/A</v>
      </c>
      <c r="V348" s="254" t="e">
        <f>+VLOOKUP($E348,[2]Final_nrj!$1:$1048576,V$2,FALSE)</f>
        <v>#N/A</v>
      </c>
      <c r="W348" s="254" t="e">
        <f>+VLOOKUP($E348,[2]Final_nrj!$1:$1048576,W$2,FALSE)</f>
        <v>#N/A</v>
      </c>
      <c r="X348" s="254" t="e">
        <f>+VLOOKUP($E348,[2]Final_nrj!$1:$1048576,X$2,FALSE)</f>
        <v>#N/A</v>
      </c>
      <c r="Y348" s="254" t="e">
        <f>+VLOOKUP($E348,[2]Final_nrj!$1:$1048576,Y$2,FALSE)</f>
        <v>#N/A</v>
      </c>
      <c r="Z348" s="254" t="e">
        <f>+VLOOKUP($E348,[2]Final_nrj!$1:$1048576,Z$2,FALSE)</f>
        <v>#N/A</v>
      </c>
      <c r="AA348" s="254" t="e">
        <f>+VLOOKUP($E348,[2]Final_nrj!$1:$1048576,AA$2,FALSE)</f>
        <v>#N/A</v>
      </c>
      <c r="AB348" s="254" t="e">
        <f>+VLOOKUP($E348,[2]Final_nrj!$1:$1048576,AB$2,FALSE)</f>
        <v>#N/A</v>
      </c>
      <c r="AC348" s="254" t="e">
        <f>+VLOOKUP($E348,[2]Final_nrj!$1:$1048576,AC$2,FALSE)</f>
        <v>#N/A</v>
      </c>
      <c r="AD348" s="254" t="e">
        <f>+VLOOKUP($E348,[2]Final_nrj!$1:$1048576,AD$2,FALSE)</f>
        <v>#N/A</v>
      </c>
      <c r="AE348" s="254" t="e">
        <f>+VLOOKUP($E348,[2]Final_nrj!$1:$1048576,AE$2,FALSE)</f>
        <v>#N/A</v>
      </c>
      <c r="AF348" s="254" t="e">
        <f>+VLOOKUP($E348,[2]Final_nrj!$1:$1048576,AF$2,FALSE)</f>
        <v>#N/A</v>
      </c>
      <c r="AG348" s="254" t="e">
        <f>+VLOOKUP($E348,[2]Final_nrj!$1:$1048576,AG$2,FALSE)</f>
        <v>#N/A</v>
      </c>
      <c r="AH348" s="254" t="e">
        <f>+VLOOKUP($E348,[2]Final_nrj!$1:$1048576,AH$2,FALSE)</f>
        <v>#N/A</v>
      </c>
      <c r="AI348" s="254" t="e">
        <f>+VLOOKUP($E348,[2]Final_nrj!$1:$1048576,AI$2,FALSE)</f>
        <v>#N/A</v>
      </c>
      <c r="AJ348" s="254" t="e">
        <f>+VLOOKUP($E348,[2]Final_nrj!$1:$1048576,AJ$2,FALSE)</f>
        <v>#N/A</v>
      </c>
      <c r="AK348" s="254" t="e">
        <f>+VLOOKUP($E348,[2]Final_nrj!$1:$1048576,AK$2,FALSE)</f>
        <v>#N/A</v>
      </c>
      <c r="AL348" s="254" t="e">
        <f>+VLOOKUP($E348,[2]Final_nrj!$1:$1048576,AL$2,FALSE)</f>
        <v>#N/A</v>
      </c>
      <c r="AM348" s="254" t="e">
        <f>+VLOOKUP($E348,[2]Final_nrj!$1:$1048576,AM$2,FALSE)</f>
        <v>#N/A</v>
      </c>
      <c r="AN348" s="254" t="e">
        <f>+VLOOKUP($E348,[2]Final_nrj!$1:$1048576,AN$2,FALSE)</f>
        <v>#N/A</v>
      </c>
      <c r="AO348" s="254" t="e">
        <f>+VLOOKUP($E348,[2]Final_nrj!$1:$1048576,AO$2,FALSE)</f>
        <v>#N/A</v>
      </c>
    </row>
    <row r="349" spans="1:41" s="239" customFormat="1" ht="15" customHeight="1" x14ac:dyDescent="0.25">
      <c r="A349" s="539"/>
      <c r="B349" s="525"/>
      <c r="C349" s="201"/>
      <c r="D349" s="201"/>
      <c r="E349" s="202" t="s">
        <v>472</v>
      </c>
      <c r="F349" s="254" t="e">
        <f>+VLOOKUP($E349,[2]Final_nrj!$1:$1048576,F$2,FALSE)</f>
        <v>#N/A</v>
      </c>
      <c r="G349" s="254" t="e">
        <f>+VLOOKUP($E349,[2]Final_nrj!$1:$1048576,G$2,FALSE)</f>
        <v>#N/A</v>
      </c>
      <c r="H349" s="254" t="e">
        <f>+VLOOKUP($E349,[2]Final_nrj!$1:$1048576,H$2,FALSE)</f>
        <v>#N/A</v>
      </c>
      <c r="I349" s="254" t="e">
        <f>+VLOOKUP($E349,[2]Final_nrj!$1:$1048576,I$2,FALSE)</f>
        <v>#N/A</v>
      </c>
      <c r="J349" s="254" t="e">
        <f>+VLOOKUP($E349,[2]Final_nrj!$1:$1048576,J$2,FALSE)</f>
        <v>#N/A</v>
      </c>
      <c r="K349" s="254" t="e">
        <f>+VLOOKUP($E349,[2]Final_nrj!$1:$1048576,K$2,FALSE)</f>
        <v>#N/A</v>
      </c>
      <c r="L349" s="254" t="e">
        <f>+VLOOKUP($E349,[2]Final_nrj!$1:$1048576,L$2,FALSE)</f>
        <v>#N/A</v>
      </c>
      <c r="M349" s="254" t="e">
        <f>+VLOOKUP($E349,[2]Final_nrj!$1:$1048576,M$2,FALSE)</f>
        <v>#N/A</v>
      </c>
      <c r="N349" s="254" t="e">
        <f>+VLOOKUP($E349,[2]Final_nrj!$1:$1048576,N$2,FALSE)</f>
        <v>#N/A</v>
      </c>
      <c r="O349" s="254" t="e">
        <f>+VLOOKUP($E349,[2]Final_nrj!$1:$1048576,O$2,FALSE)</f>
        <v>#N/A</v>
      </c>
      <c r="P349" s="254" t="e">
        <f>+VLOOKUP($E349,[2]Final_nrj!$1:$1048576,P$2,FALSE)</f>
        <v>#N/A</v>
      </c>
      <c r="Q349" s="254" t="e">
        <f>+VLOOKUP($E349,[2]Final_nrj!$1:$1048576,Q$2,FALSE)</f>
        <v>#N/A</v>
      </c>
      <c r="R349" s="254" t="e">
        <f>+VLOOKUP($E349,[2]Final_nrj!$1:$1048576,R$2,FALSE)</f>
        <v>#N/A</v>
      </c>
      <c r="S349" s="254" t="e">
        <f>+VLOOKUP($E349,[2]Final_nrj!$1:$1048576,S$2,FALSE)</f>
        <v>#N/A</v>
      </c>
      <c r="T349" s="254" t="e">
        <f>+VLOOKUP($E349,[2]Final_nrj!$1:$1048576,T$2,FALSE)</f>
        <v>#N/A</v>
      </c>
      <c r="U349" s="254" t="e">
        <f>+VLOOKUP($E349,[2]Final_nrj!$1:$1048576,U$2,FALSE)</f>
        <v>#N/A</v>
      </c>
      <c r="V349" s="254" t="e">
        <f>+VLOOKUP($E349,[2]Final_nrj!$1:$1048576,V$2,FALSE)</f>
        <v>#N/A</v>
      </c>
      <c r="W349" s="254" t="e">
        <f>+VLOOKUP($E349,[2]Final_nrj!$1:$1048576,W$2,FALSE)</f>
        <v>#N/A</v>
      </c>
      <c r="X349" s="254" t="e">
        <f>+VLOOKUP($E349,[2]Final_nrj!$1:$1048576,X$2,FALSE)</f>
        <v>#N/A</v>
      </c>
      <c r="Y349" s="254" t="e">
        <f>+VLOOKUP($E349,[2]Final_nrj!$1:$1048576,Y$2,FALSE)</f>
        <v>#N/A</v>
      </c>
      <c r="Z349" s="254" t="e">
        <f>+VLOOKUP($E349,[2]Final_nrj!$1:$1048576,Z$2,FALSE)</f>
        <v>#N/A</v>
      </c>
      <c r="AA349" s="254" t="e">
        <f>+VLOOKUP($E349,[2]Final_nrj!$1:$1048576,AA$2,FALSE)</f>
        <v>#N/A</v>
      </c>
      <c r="AB349" s="254" t="e">
        <f>+VLOOKUP($E349,[2]Final_nrj!$1:$1048576,AB$2,FALSE)</f>
        <v>#N/A</v>
      </c>
      <c r="AC349" s="254" t="e">
        <f>+VLOOKUP($E349,[2]Final_nrj!$1:$1048576,AC$2,FALSE)</f>
        <v>#N/A</v>
      </c>
      <c r="AD349" s="254" t="e">
        <f>+VLOOKUP($E349,[2]Final_nrj!$1:$1048576,AD$2,FALSE)</f>
        <v>#N/A</v>
      </c>
      <c r="AE349" s="254" t="e">
        <f>+VLOOKUP($E349,[2]Final_nrj!$1:$1048576,AE$2,FALSE)</f>
        <v>#N/A</v>
      </c>
      <c r="AF349" s="254" t="e">
        <f>+VLOOKUP($E349,[2]Final_nrj!$1:$1048576,AF$2,FALSE)</f>
        <v>#N/A</v>
      </c>
      <c r="AG349" s="254" t="e">
        <f>+VLOOKUP($E349,[2]Final_nrj!$1:$1048576,AG$2,FALSE)</f>
        <v>#N/A</v>
      </c>
      <c r="AH349" s="254" t="e">
        <f>+VLOOKUP($E349,[2]Final_nrj!$1:$1048576,AH$2,FALSE)</f>
        <v>#N/A</v>
      </c>
      <c r="AI349" s="254" t="e">
        <f>+VLOOKUP($E349,[2]Final_nrj!$1:$1048576,AI$2,FALSE)</f>
        <v>#N/A</v>
      </c>
      <c r="AJ349" s="254" t="e">
        <f>+VLOOKUP($E349,[2]Final_nrj!$1:$1048576,AJ$2,FALSE)</f>
        <v>#N/A</v>
      </c>
      <c r="AK349" s="254" t="e">
        <f>+VLOOKUP($E349,[2]Final_nrj!$1:$1048576,AK$2,FALSE)</f>
        <v>#N/A</v>
      </c>
      <c r="AL349" s="254" t="e">
        <f>+VLOOKUP($E349,[2]Final_nrj!$1:$1048576,AL$2,FALSE)</f>
        <v>#N/A</v>
      </c>
      <c r="AM349" s="254" t="e">
        <f>+VLOOKUP($E349,[2]Final_nrj!$1:$1048576,AM$2,FALSE)</f>
        <v>#N/A</v>
      </c>
      <c r="AN349" s="254" t="e">
        <f>+VLOOKUP($E349,[2]Final_nrj!$1:$1048576,AN$2,FALSE)</f>
        <v>#N/A</v>
      </c>
      <c r="AO349" s="254" t="e">
        <f>+VLOOKUP($E349,[2]Final_nrj!$1:$1048576,AO$2,FALSE)</f>
        <v>#N/A</v>
      </c>
    </row>
    <row r="350" spans="1:41" s="21" customFormat="1" ht="15" customHeight="1" x14ac:dyDescent="0.25">
      <c r="A350" s="539"/>
      <c r="B350" s="540" t="s">
        <v>473</v>
      </c>
      <c r="C350" s="258" t="s">
        <v>474</v>
      </c>
      <c r="D350" s="258"/>
      <c r="E350" s="259" t="s">
        <v>475</v>
      </c>
      <c r="F350" s="260">
        <f>+VLOOKUP($E350,[2]Final_nrj!$1:$1048576,F$2,FALSE)</f>
        <v>64.301440170000006</v>
      </c>
      <c r="G350" s="260">
        <f>+VLOOKUP($E350,[2]Final_nrj!$1:$1048576,G$2,FALSE)</f>
        <v>64.184878769999997</v>
      </c>
      <c r="H350" s="260">
        <f>+VLOOKUP($E350,[2]Final_nrj!$1:$1048576,H$2,FALSE)</f>
        <v>63.813337019999999</v>
      </c>
      <c r="I350" s="260">
        <f>+VLOOKUP($E350,[2]Final_nrj!$1:$1048576,I$2,FALSE)</f>
        <v>63.413868870000002</v>
      </c>
      <c r="J350" s="260">
        <f>+VLOOKUP($E350,[2]Final_nrj!$1:$1048576,J$2,FALSE)</f>
        <v>63.052105750000003</v>
      </c>
      <c r="K350" s="260">
        <f>+VLOOKUP($E350,[2]Final_nrj!$1:$1048576,K$2,FALSE)</f>
        <v>62.730765159999997</v>
      </c>
      <c r="L350" s="260">
        <f>+VLOOKUP($E350,[2]Final_nrj!$1:$1048576,L$2,FALSE)</f>
        <v>62.452107779999999</v>
      </c>
      <c r="M350" s="260">
        <f>+VLOOKUP($E350,[2]Final_nrj!$1:$1048576,M$2,FALSE)</f>
        <v>62.222358560000004</v>
      </c>
      <c r="N350" s="260">
        <f>+VLOOKUP($E350,[2]Final_nrj!$1:$1048576,N$2,FALSE)</f>
        <v>62.033206810000003</v>
      </c>
      <c r="O350" s="260">
        <f>+VLOOKUP($E350,[2]Final_nrj!$1:$1048576,O$2,FALSE)</f>
        <v>61.871748709999999</v>
      </c>
      <c r="P350" s="260">
        <f>+VLOOKUP($E350,[2]Final_nrj!$1:$1048576,P$2,FALSE)</f>
        <v>61.7246788</v>
      </c>
      <c r="Q350" s="260">
        <f>+VLOOKUP($E350,[2]Final_nrj!$1:$1048576,Q$2,FALSE)</f>
        <v>61.579957370000002</v>
      </c>
      <c r="R350" s="260">
        <f>+VLOOKUP($E350,[2]Final_nrj!$1:$1048576,R$2,FALSE)</f>
        <v>61.42741453</v>
      </c>
      <c r="S350" s="260">
        <f>+VLOOKUP($E350,[2]Final_nrj!$1:$1048576,S$2,FALSE)</f>
        <v>61.258922920000003</v>
      </c>
      <c r="T350" s="260">
        <f>+VLOOKUP($E350,[2]Final_nrj!$1:$1048576,T$2,FALSE)</f>
        <v>61.068389269999997</v>
      </c>
      <c r="U350" s="260">
        <f>+VLOOKUP($E350,[2]Final_nrj!$1:$1048576,U$2,FALSE)</f>
        <v>60.851643510000002</v>
      </c>
      <c r="V350" s="260">
        <f>+VLOOKUP($E350,[2]Final_nrj!$1:$1048576,V$2,FALSE)</f>
        <v>60.616399520000002</v>
      </c>
      <c r="W350" s="260">
        <f>+VLOOKUP($E350,[2]Final_nrj!$1:$1048576,W$2,FALSE)</f>
        <v>60.376608259999998</v>
      </c>
      <c r="X350" s="260">
        <f>+VLOOKUP($E350,[2]Final_nrj!$1:$1048576,X$2,FALSE)</f>
        <v>60.139128120000002</v>
      </c>
      <c r="Y350" s="260">
        <f>+VLOOKUP($E350,[2]Final_nrj!$1:$1048576,Y$2,FALSE)</f>
        <v>59.906799360000001</v>
      </c>
      <c r="Z350" s="260">
        <f>+VLOOKUP($E350,[2]Final_nrj!$1:$1048576,Z$2,FALSE)</f>
        <v>59.680288310000002</v>
      </c>
      <c r="AA350" s="260">
        <f>+VLOOKUP($E350,[2]Final_nrj!$1:$1048576,AA$2,FALSE)</f>
        <v>59.459161989999998</v>
      </c>
      <c r="AB350" s="260">
        <f>+VLOOKUP($E350,[2]Final_nrj!$1:$1048576,AB$2,FALSE)</f>
        <v>59.242489079999999</v>
      </c>
      <c r="AC350" s="260">
        <f>+VLOOKUP($E350,[2]Final_nrj!$1:$1048576,AC$2,FALSE)</f>
        <v>59.02915746</v>
      </c>
      <c r="AD350" s="260">
        <f>+VLOOKUP($E350,[2]Final_nrj!$1:$1048576,AD$2,FALSE)</f>
        <v>58.818028779999999</v>
      </c>
      <c r="AE350" s="260">
        <f>+VLOOKUP($E350,[2]Final_nrj!$1:$1048576,AE$2,FALSE)</f>
        <v>58.608004870000002</v>
      </c>
      <c r="AF350" s="260">
        <f>+VLOOKUP($E350,[2]Final_nrj!$1:$1048576,AF$2,FALSE)</f>
        <v>58.398050189999999</v>
      </c>
      <c r="AG350" s="260">
        <f>+VLOOKUP($E350,[2]Final_nrj!$1:$1048576,AG$2,FALSE)</f>
        <v>58.187195539999998</v>
      </c>
      <c r="AH350" s="260">
        <f>+VLOOKUP($E350,[2]Final_nrj!$1:$1048576,AH$2,FALSE)</f>
        <v>57.974536149999999</v>
      </c>
      <c r="AI350" s="260">
        <f>+VLOOKUP($E350,[2]Final_nrj!$1:$1048576,AI$2,FALSE)</f>
        <v>57.759230600000002</v>
      </c>
      <c r="AJ350" s="260">
        <f>+VLOOKUP($E350,[2]Final_nrj!$1:$1048576,AJ$2,FALSE)</f>
        <v>57.540503229999999</v>
      </c>
      <c r="AK350" s="260">
        <f>+VLOOKUP($E350,[2]Final_nrj!$1:$1048576,AK$2,FALSE)</f>
        <v>57.31765051</v>
      </c>
      <c r="AL350" s="260">
        <f>+VLOOKUP($E350,[2]Final_nrj!$1:$1048576,AL$2,FALSE)</f>
        <v>57.090051219999999</v>
      </c>
      <c r="AM350" s="260">
        <f>+VLOOKUP($E350,[2]Final_nrj!$1:$1048576,AM$2,FALSE)</f>
        <v>56.857179530000003</v>
      </c>
      <c r="AN350" s="260">
        <f>+VLOOKUP($E350,[2]Final_nrj!$1:$1048576,AN$2,FALSE)</f>
        <v>56.618620069999999</v>
      </c>
      <c r="AO350" s="260">
        <f>+VLOOKUP($E350,[2]Final_nrj!$1:$1048576,AO$2,FALSE)</f>
        <v>56.374083910000003</v>
      </c>
    </row>
    <row r="351" spans="1:41" s="21" customFormat="1" ht="15" customHeight="1" x14ac:dyDescent="0.25">
      <c r="A351" s="539"/>
      <c r="B351" s="540"/>
      <c r="C351" s="258" t="s">
        <v>476</v>
      </c>
      <c r="D351" s="258"/>
      <c r="E351" s="261" t="s">
        <v>477</v>
      </c>
      <c r="F351" s="260">
        <f>+VLOOKUP($E351,[2]Final_nrj!$1:$1048576,F$2,FALSE)/1000000</f>
        <v>42.52087745</v>
      </c>
      <c r="G351" s="260">
        <f>+VLOOKUP($E351,[2]Final_nrj!$1:$1048576,G$2,FALSE)/1000000</f>
        <v>42.690906820000002</v>
      </c>
      <c r="H351" s="260">
        <f>+VLOOKUP($E351,[2]Final_nrj!$1:$1048576,H$2,FALSE)/1000000</f>
        <v>42.47616094</v>
      </c>
      <c r="I351" s="260">
        <f>+VLOOKUP($E351,[2]Final_nrj!$1:$1048576,I$2,FALSE)/1000000</f>
        <v>42.147322520000003</v>
      </c>
      <c r="J351" s="260">
        <f>+VLOOKUP($E351,[2]Final_nrj!$1:$1048576,J$2,FALSE)/1000000</f>
        <v>41.799630010000001</v>
      </c>
      <c r="K351" s="260">
        <f>+VLOOKUP($E351,[2]Final_nrj!$1:$1048576,K$2,FALSE)/1000000</f>
        <v>41.455705250000001</v>
      </c>
      <c r="L351" s="260">
        <f>+VLOOKUP($E351,[2]Final_nrj!$1:$1048576,L$2,FALSE)/1000000</f>
        <v>41.129626770000002</v>
      </c>
      <c r="M351" s="260">
        <f>+VLOOKUP($E351,[2]Final_nrj!$1:$1048576,M$2,FALSE)/1000000</f>
        <v>40.834178270000002</v>
      </c>
      <c r="N351" s="260">
        <f>+VLOOKUP($E351,[2]Final_nrj!$1:$1048576,N$2,FALSE)/1000000</f>
        <v>40.565966070000002</v>
      </c>
      <c r="O351" s="260">
        <f>+VLOOKUP($E351,[2]Final_nrj!$1:$1048576,O$2,FALSE)/1000000</f>
        <v>40.315976219999996</v>
      </c>
      <c r="P351" s="260">
        <f>+VLOOKUP($E351,[2]Final_nrj!$1:$1048576,P$2,FALSE)/1000000</f>
        <v>40.074099109999999</v>
      </c>
      <c r="Q351" s="260">
        <f>+VLOOKUP($E351,[2]Final_nrj!$1:$1048576,Q$2,FALSE)/1000000</f>
        <v>39.831026680000001</v>
      </c>
      <c r="R351" s="260">
        <f>+VLOOKUP($E351,[2]Final_nrj!$1:$1048576,R$2,FALSE)/1000000</f>
        <v>39.579016250000002</v>
      </c>
      <c r="S351" s="260">
        <f>+VLOOKUP($E351,[2]Final_nrj!$1:$1048576,S$2,FALSE)/1000000</f>
        <v>39.312173909999999</v>
      </c>
      <c r="T351" s="260">
        <f>+VLOOKUP($E351,[2]Final_nrj!$1:$1048576,T$2,FALSE)/1000000</f>
        <v>39.026523500000003</v>
      </c>
      <c r="U351" s="260">
        <f>+VLOOKUP($E351,[2]Final_nrj!$1:$1048576,U$2,FALSE)/1000000</f>
        <v>38.71995158</v>
      </c>
      <c r="V351" s="260">
        <f>+VLOOKUP($E351,[2]Final_nrj!$1:$1048576,V$2,FALSE)/1000000</f>
        <v>38.400586850000003</v>
      </c>
      <c r="W351" s="260">
        <f>+VLOOKUP($E351,[2]Final_nrj!$1:$1048576,W$2,FALSE)/1000000</f>
        <v>38.081393460000001</v>
      </c>
      <c r="X351" s="260">
        <f>+VLOOKUP($E351,[2]Final_nrj!$1:$1048576,X$2,FALSE)/1000000</f>
        <v>37.768866250000002</v>
      </c>
      <c r="Y351" s="260">
        <f>+VLOOKUP($E351,[2]Final_nrj!$1:$1048576,Y$2,FALSE)/1000000</f>
        <v>37.465878060000001</v>
      </c>
      <c r="Z351" s="260">
        <f>+VLOOKUP($E351,[2]Final_nrj!$1:$1048576,Z$2,FALSE)/1000000</f>
        <v>37.173338260000001</v>
      </c>
      <c r="AA351" s="260">
        <f>+VLOOKUP($E351,[2]Final_nrj!$1:$1048576,AA$2,FALSE)/1000000</f>
        <v>36.891168669999999</v>
      </c>
      <c r="AB351" s="260">
        <f>+VLOOKUP($E351,[2]Final_nrj!$1:$1048576,AB$2,FALSE)/1000000</f>
        <v>36.618855759999995</v>
      </c>
      <c r="AC351" s="260">
        <f>+VLOOKUP($E351,[2]Final_nrj!$1:$1048576,AC$2,FALSE)/1000000</f>
        <v>36.355744689999995</v>
      </c>
      <c r="AD351" s="260">
        <f>+VLOOKUP($E351,[2]Final_nrj!$1:$1048576,AD$2,FALSE)/1000000</f>
        <v>36.10118233</v>
      </c>
      <c r="AE351" s="260">
        <f>+VLOOKUP($E351,[2]Final_nrj!$1:$1048576,AE$2,FALSE)/1000000</f>
        <v>35.854576860000002</v>
      </c>
      <c r="AF351" s="260">
        <f>+VLOOKUP($E351,[2]Final_nrj!$1:$1048576,AF$2,FALSE)/1000000</f>
        <v>35.615414369999996</v>
      </c>
      <c r="AG351" s="260">
        <f>+VLOOKUP($E351,[2]Final_nrj!$1:$1048576,AG$2,FALSE)/1000000</f>
        <v>35.383255909999995</v>
      </c>
      <c r="AH351" s="260">
        <f>+VLOOKUP($E351,[2]Final_nrj!$1:$1048576,AH$2,FALSE)/1000000</f>
        <v>35.157727200000004</v>
      </c>
      <c r="AI351" s="260">
        <f>+VLOOKUP($E351,[2]Final_nrj!$1:$1048576,AI$2,FALSE)/1000000</f>
        <v>34.93850715</v>
      </c>
      <c r="AJ351" s="260">
        <f>+VLOOKUP($E351,[2]Final_nrj!$1:$1048576,AJ$2,FALSE)/1000000</f>
        <v>34.725317600000004</v>
      </c>
      <c r="AK351" s="260">
        <f>+VLOOKUP($E351,[2]Final_nrj!$1:$1048576,AK$2,FALSE)/1000000</f>
        <v>34.517915139999999</v>
      </c>
      <c r="AL351" s="260">
        <f>+VLOOKUP($E351,[2]Final_nrj!$1:$1048576,AL$2,FALSE)/1000000</f>
        <v>34.316084969999999</v>
      </c>
      <c r="AM351" s="260">
        <f>+VLOOKUP($E351,[2]Final_nrj!$1:$1048576,AM$2,FALSE)/1000000</f>
        <v>34.119636340000007</v>
      </c>
      <c r="AN351" s="260">
        <f>+VLOOKUP($E351,[2]Final_nrj!$1:$1048576,AN$2,FALSE)/1000000</f>
        <v>33.928399290000002</v>
      </c>
      <c r="AO351" s="260">
        <f>+VLOOKUP($E351,[2]Final_nrj!$1:$1048576,AO$2,FALSE)/1000000</f>
        <v>33.742222179999999</v>
      </c>
    </row>
    <row r="352" spans="1:41" ht="15" customHeight="1" x14ac:dyDescent="0.25">
      <c r="A352" s="539"/>
      <c r="B352" s="540"/>
      <c r="C352" s="258"/>
      <c r="D352" s="262" t="s">
        <v>28</v>
      </c>
      <c r="E352" s="263" t="s">
        <v>478</v>
      </c>
      <c r="F352" s="264">
        <f>+VLOOKUP($E352,[2]Final_nrj!$1:$1048576,F$2,FALSE)/1000000</f>
        <v>3.6373999999999997E-2</v>
      </c>
      <c r="G352" s="264">
        <f>+VLOOKUP($E352,[2]Final_nrj!$1:$1048576,G$2,FALSE)/1000000</f>
        <v>3.6116562940000006E-2</v>
      </c>
      <c r="H352" s="264">
        <f>+VLOOKUP($E352,[2]Final_nrj!$1:$1048576,H$2,FALSE)/1000000</f>
        <v>3.5591448259999998E-2</v>
      </c>
      <c r="I352" s="264">
        <f>+VLOOKUP($E352,[2]Final_nrj!$1:$1048576,I$2,FALSE)/1000000</f>
        <v>3.4982582369999994E-2</v>
      </c>
      <c r="J352" s="264">
        <f>+VLOOKUP($E352,[2]Final_nrj!$1:$1048576,J$2,FALSE)/1000000</f>
        <v>3.4366241289999995E-2</v>
      </c>
      <c r="K352" s="264">
        <f>+VLOOKUP($E352,[2]Final_nrj!$1:$1048576,K$2,FALSE)/1000000</f>
        <v>3.3769692179999998E-2</v>
      </c>
      <c r="L352" s="264">
        <f>+VLOOKUP($E352,[2]Final_nrj!$1:$1048576,L$2,FALSE)/1000000</f>
        <v>3.3198587270000003E-2</v>
      </c>
      <c r="M352" s="264">
        <f>+VLOOKUP($E352,[2]Final_nrj!$1:$1048576,M$2,FALSE)/1000000</f>
        <v>3.2651632440000002E-2</v>
      </c>
      <c r="N352" s="264">
        <f>+VLOOKUP($E352,[2]Final_nrj!$1:$1048576,N$2,FALSE)/1000000</f>
        <v>3.2126654140000002E-2</v>
      </c>
      <c r="O352" s="264">
        <f>+VLOOKUP($E352,[2]Final_nrj!$1:$1048576,O$2,FALSE)/1000000</f>
        <v>3.1620894150000002E-2</v>
      </c>
      <c r="P352" s="264">
        <f>+VLOOKUP($E352,[2]Final_nrj!$1:$1048576,P$2,FALSE)/1000000</f>
        <v>3.1131446140000001E-2</v>
      </c>
      <c r="Q352" s="264">
        <f>+VLOOKUP($E352,[2]Final_nrj!$1:$1048576,Q$2,FALSE)/1000000</f>
        <v>3.065555168E-2</v>
      </c>
      <c r="R352" s="264">
        <f>+VLOOKUP($E352,[2]Final_nrj!$1:$1048576,R$2,FALSE)/1000000</f>
        <v>3.0190717199999998E-2</v>
      </c>
      <c r="S352" s="264">
        <f>+VLOOKUP($E352,[2]Final_nrj!$1:$1048576,S$2,FALSE)/1000000</f>
        <v>2.9734700440000001E-2</v>
      </c>
      <c r="T352" s="264">
        <f>+VLOOKUP($E352,[2]Final_nrj!$1:$1048576,T$2,FALSE)/1000000</f>
        <v>2.9285430580000001E-2</v>
      </c>
      <c r="U352" s="264">
        <f>+VLOOKUP($E352,[2]Final_nrj!$1:$1048576,U$2,FALSE)/1000000</f>
        <v>2.8840916130000002E-2</v>
      </c>
      <c r="V352" s="264">
        <f>+VLOOKUP($E352,[2]Final_nrj!$1:$1048576,V$2,FALSE)/1000000</f>
        <v>2.83997956E-2</v>
      </c>
      <c r="W352" s="264">
        <f>+VLOOKUP($E352,[2]Final_nrj!$1:$1048576,W$2,FALSE)/1000000</f>
        <v>2.7962305540000003E-2</v>
      </c>
      <c r="X352" s="264">
        <f>+VLOOKUP($E352,[2]Final_nrj!$1:$1048576,X$2,FALSE)/1000000</f>
        <v>2.752943955E-2</v>
      </c>
      <c r="Y352" s="264">
        <f>+VLOOKUP($E352,[2]Final_nrj!$1:$1048576,Y$2,FALSE)/1000000</f>
        <v>2.7101988930000001E-2</v>
      </c>
      <c r="Z352" s="264">
        <f>+VLOOKUP($E352,[2]Final_nrj!$1:$1048576,Z$2,FALSE)/1000000</f>
        <v>2.6680378460000001E-2</v>
      </c>
      <c r="AA352" s="264">
        <f>+VLOOKUP($E352,[2]Final_nrj!$1:$1048576,AA$2,FALSE)/1000000</f>
        <v>2.6264753009999999E-2</v>
      </c>
      <c r="AB352" s="264">
        <f>+VLOOKUP($E352,[2]Final_nrj!$1:$1048576,AB$2,FALSE)/1000000</f>
        <v>2.5855101040000002E-2</v>
      </c>
      <c r="AC352" s="264">
        <f>+VLOOKUP($E352,[2]Final_nrj!$1:$1048576,AC$2,FALSE)/1000000</f>
        <v>2.5451347870000002E-2</v>
      </c>
      <c r="AD352" s="264">
        <f>+VLOOKUP($E352,[2]Final_nrj!$1:$1048576,AD$2,FALSE)/1000000</f>
        <v>2.5053410080000001E-2</v>
      </c>
      <c r="AE352" s="264">
        <f>+VLOOKUP($E352,[2]Final_nrj!$1:$1048576,AE$2,FALSE)/1000000</f>
        <v>2.4661220170000001E-2</v>
      </c>
      <c r="AF352" s="264">
        <f>+VLOOKUP($E352,[2]Final_nrj!$1:$1048576,AF$2,FALSE)/1000000</f>
        <v>2.4274733499999999E-2</v>
      </c>
      <c r="AG352" s="264">
        <f>+VLOOKUP($E352,[2]Final_nrj!$1:$1048576,AG$2,FALSE)/1000000</f>
        <v>2.3893926070000002E-2</v>
      </c>
      <c r="AH352" s="264">
        <f>+VLOOKUP($E352,[2]Final_nrj!$1:$1048576,AH$2,FALSE)/1000000</f>
        <v>2.3518789120000001E-2</v>
      </c>
      <c r="AI352" s="264">
        <f>+VLOOKUP($E352,[2]Final_nrj!$1:$1048576,AI$2,FALSE)/1000000</f>
        <v>2.3149323159999999E-2</v>
      </c>
      <c r="AJ352" s="264">
        <f>+VLOOKUP($E352,[2]Final_nrj!$1:$1048576,AJ$2,FALSE)/1000000</f>
        <v>2.2785532910000003E-2</v>
      </c>
      <c r="AK352" s="264">
        <f>+VLOOKUP($E352,[2]Final_nrj!$1:$1048576,AK$2,FALSE)/1000000</f>
        <v>2.2427423460000002E-2</v>
      </c>
      <c r="AL352" s="264">
        <f>+VLOOKUP($E352,[2]Final_nrj!$1:$1048576,AL$2,FALSE)/1000000</f>
        <v>2.2074997660000002E-2</v>
      </c>
      <c r="AM352" s="264">
        <f>+VLOOKUP($E352,[2]Final_nrj!$1:$1048576,AM$2,FALSE)/1000000</f>
        <v>2.1728254359999997E-2</v>
      </c>
      <c r="AN352" s="264">
        <f>+VLOOKUP($E352,[2]Final_nrj!$1:$1048576,AN$2,FALSE)/1000000</f>
        <v>2.138718748E-2</v>
      </c>
      <c r="AO352" s="264">
        <f>+VLOOKUP($E352,[2]Final_nrj!$1:$1048576,AO$2,FALSE)/1000000</f>
        <v>2.105178559E-2</v>
      </c>
    </row>
    <row r="353" spans="1:41" ht="15" customHeight="1" x14ac:dyDescent="0.25">
      <c r="A353" s="539"/>
      <c r="B353" s="540"/>
      <c r="C353" s="262"/>
      <c r="D353" s="262" t="s">
        <v>479</v>
      </c>
      <c r="E353" s="263" t="s">
        <v>480</v>
      </c>
      <c r="F353" s="264">
        <f>+VLOOKUP($E353,[2]Final_nrj!$1:$1048576,F$2,FALSE)/1000000</f>
        <v>6.4680612550000003</v>
      </c>
      <c r="G353" s="264">
        <f>+VLOOKUP($E353,[2]Final_nrj!$1:$1048576,G$2,FALSE)/1000000</f>
        <v>6.4651785799999999</v>
      </c>
      <c r="H353" s="264">
        <f>+VLOOKUP($E353,[2]Final_nrj!$1:$1048576,H$2,FALSE)/1000000</f>
        <v>6.4310289249999997</v>
      </c>
      <c r="I353" s="264">
        <f>+VLOOKUP($E353,[2]Final_nrj!$1:$1048576,I$2,FALSE)/1000000</f>
        <v>6.3857543410000002</v>
      </c>
      <c r="J353" s="264">
        <f>+VLOOKUP($E353,[2]Final_nrj!$1:$1048576,J$2,FALSE)/1000000</f>
        <v>6.3373841200000003</v>
      </c>
      <c r="K353" s="264">
        <f>+VLOOKUP($E353,[2]Final_nrj!$1:$1048576,K$2,FALSE)/1000000</f>
        <v>6.2884162730000002</v>
      </c>
      <c r="L353" s="264">
        <f>+VLOOKUP($E353,[2]Final_nrj!$1:$1048576,L$2,FALSE)/1000000</f>
        <v>6.2405572219999996</v>
      </c>
      <c r="M353" s="264">
        <f>+VLOOKUP($E353,[2]Final_nrj!$1:$1048576,M$2,FALSE)/1000000</f>
        <v>6.1953304340000006</v>
      </c>
      <c r="N353" s="264">
        <f>+VLOOKUP($E353,[2]Final_nrj!$1:$1048576,N$2,FALSE)/1000000</f>
        <v>6.1526920810000005</v>
      </c>
      <c r="O353" s="264">
        <f>+VLOOKUP($E353,[2]Final_nrj!$1:$1048576,O$2,FALSE)/1000000</f>
        <v>6.1119333640000004</v>
      </c>
      <c r="P353" s="264">
        <f>+VLOOKUP($E353,[2]Final_nrj!$1:$1048576,P$2,FALSE)/1000000</f>
        <v>6.0721207619999999</v>
      </c>
      <c r="Q353" s="264">
        <f>+VLOOKUP($E353,[2]Final_nrj!$1:$1048576,Q$2,FALSE)/1000000</f>
        <v>6.0323011210000006</v>
      </c>
      <c r="R353" s="264">
        <f>+VLOOKUP($E353,[2]Final_nrj!$1:$1048576,R$2,FALSE)/1000000</f>
        <v>5.9915889030000002</v>
      </c>
      <c r="S353" s="264">
        <f>+VLOOKUP($E353,[2]Final_nrj!$1:$1048576,S$2,FALSE)/1000000</f>
        <v>5.9491974150000004</v>
      </c>
      <c r="T353" s="264">
        <f>+VLOOKUP($E353,[2]Final_nrj!$1:$1048576,T$2,FALSE)/1000000</f>
        <v>5.904446622</v>
      </c>
      <c r="U353" s="264">
        <f>+VLOOKUP($E353,[2]Final_nrj!$1:$1048576,U$2,FALSE)/1000000</f>
        <v>5.856764096</v>
      </c>
      <c r="V353" s="264">
        <f>+VLOOKUP($E353,[2]Final_nrj!$1:$1048576,V$2,FALSE)/1000000</f>
        <v>5.806878373</v>
      </c>
      <c r="W353" s="264">
        <f>+VLOOKUP($E353,[2]Final_nrj!$1:$1048576,W$2,FALSE)/1000000</f>
        <v>5.7563312300000007</v>
      </c>
      <c r="X353" s="264">
        <f>+VLOOKUP($E353,[2]Final_nrj!$1:$1048576,X$2,FALSE)/1000000</f>
        <v>5.7058932410000001</v>
      </c>
      <c r="Y353" s="264">
        <f>+VLOOKUP($E353,[2]Final_nrj!$1:$1048576,Y$2,FALSE)/1000000</f>
        <v>5.6559243820000003</v>
      </c>
      <c r="Z353" s="264">
        <f>+VLOOKUP($E353,[2]Final_nrj!$1:$1048576,Z$2,FALSE)/1000000</f>
        <v>5.6065752520000007</v>
      </c>
      <c r="AA353" s="264">
        <f>+VLOOKUP($E353,[2]Final_nrj!$1:$1048576,AA$2,FALSE)/1000000</f>
        <v>5.5578975439999994</v>
      </c>
      <c r="AB353" s="264">
        <f>+VLOOKUP($E353,[2]Final_nrj!$1:$1048576,AB$2,FALSE)/1000000</f>
        <v>5.5099022379999996</v>
      </c>
      <c r="AC353" s="264">
        <f>+VLOOKUP($E353,[2]Final_nrj!$1:$1048576,AC$2,FALSE)/1000000</f>
        <v>5.4625880799999997</v>
      </c>
      <c r="AD353" s="264">
        <f>+VLOOKUP($E353,[2]Final_nrj!$1:$1048576,AD$2,FALSE)/1000000</f>
        <v>5.4159538779999998</v>
      </c>
      <c r="AE353" s="264">
        <f>+VLOOKUP($E353,[2]Final_nrj!$1:$1048576,AE$2,FALSE)/1000000</f>
        <v>5.3700025190000007</v>
      </c>
      <c r="AF353" s="264">
        <f>+VLOOKUP($E353,[2]Final_nrj!$1:$1048576,AF$2,FALSE)/1000000</f>
        <v>5.324741199</v>
      </c>
      <c r="AG353" s="264">
        <f>+VLOOKUP($E353,[2]Final_nrj!$1:$1048576,AG$2,FALSE)/1000000</f>
        <v>5.2801802430000002</v>
      </c>
      <c r="AH353" s="264">
        <f>+VLOOKUP($E353,[2]Final_nrj!$1:$1048576,AH$2,FALSE)/1000000</f>
        <v>5.236331657</v>
      </c>
      <c r="AI353" s="264">
        <f>+VLOOKUP($E353,[2]Final_nrj!$1:$1048576,AI$2,FALSE)/1000000</f>
        <v>5.1932078810000002</v>
      </c>
      <c r="AJ353" s="264">
        <f>+VLOOKUP($E353,[2]Final_nrj!$1:$1048576,AJ$2,FALSE)/1000000</f>
        <v>5.1508208930000006</v>
      </c>
      <c r="AK353" s="264">
        <f>+VLOOKUP($E353,[2]Final_nrj!$1:$1048576,AK$2,FALSE)/1000000</f>
        <v>5.1091816310000002</v>
      </c>
      <c r="AL353" s="264">
        <f>+VLOOKUP($E353,[2]Final_nrj!$1:$1048576,AL$2,FALSE)/1000000</f>
        <v>5.0682996780000007</v>
      </c>
      <c r="AM353" s="264">
        <f>+VLOOKUP($E353,[2]Final_nrj!$1:$1048576,AM$2,FALSE)/1000000</f>
        <v>5.028183125</v>
      </c>
      <c r="AN353" s="264">
        <f>+VLOOKUP($E353,[2]Final_nrj!$1:$1048576,AN$2,FALSE)/1000000</f>
        <v>4.9888385599999996</v>
      </c>
      <c r="AO353" s="264">
        <f>+VLOOKUP($E353,[2]Final_nrj!$1:$1048576,AO$2,FALSE)/1000000</f>
        <v>4.950271131</v>
      </c>
    </row>
    <row r="354" spans="1:41" ht="15" customHeight="1" x14ac:dyDescent="0.25">
      <c r="A354" s="539"/>
      <c r="B354" s="540"/>
      <c r="C354" s="262"/>
      <c r="D354" s="262" t="s">
        <v>482</v>
      </c>
      <c r="E354" s="263" t="s">
        <v>483</v>
      </c>
      <c r="F354" s="264">
        <f>+VLOOKUP($E354,[2]Final_nrj!$1:$1048576,F$2,FALSE)/1000000</f>
        <v>13.35647077</v>
      </c>
      <c r="G354" s="264">
        <f>+VLOOKUP($E354,[2]Final_nrj!$1:$1048576,G$2,FALSE)/1000000</f>
        <v>13.34699101</v>
      </c>
      <c r="H354" s="264">
        <f>+VLOOKUP($E354,[2]Final_nrj!$1:$1048576,H$2,FALSE)/1000000</f>
        <v>13.274501449999999</v>
      </c>
      <c r="I354" s="264">
        <f>+VLOOKUP($E354,[2]Final_nrj!$1:$1048576,I$2,FALSE)/1000000</f>
        <v>13.182243509999999</v>
      </c>
      <c r="J354" s="264">
        <f>+VLOOKUP($E354,[2]Final_nrj!$1:$1048576,J$2,FALSE)/1000000</f>
        <v>13.089321890000001</v>
      </c>
      <c r="K354" s="264">
        <f>+VLOOKUP($E354,[2]Final_nrj!$1:$1048576,K$2,FALSE)/1000000</f>
        <v>13.003674179999999</v>
      </c>
      <c r="L354" s="264">
        <f>+VLOOKUP($E354,[2]Final_nrj!$1:$1048576,L$2,FALSE)/1000000</f>
        <v>12.924194119999999</v>
      </c>
      <c r="M354" s="264">
        <f>+VLOOKUP($E354,[2]Final_nrj!$1:$1048576,M$2,FALSE)/1000000</f>
        <v>12.846857999999999</v>
      </c>
      <c r="N354" s="264">
        <f>+VLOOKUP($E354,[2]Final_nrj!$1:$1048576,N$2,FALSE)/1000000</f>
        <v>12.77117481</v>
      </c>
      <c r="O354" s="264">
        <f>+VLOOKUP($E354,[2]Final_nrj!$1:$1048576,O$2,FALSE)/1000000</f>
        <v>12.697841670000001</v>
      </c>
      <c r="P354" s="264">
        <f>+VLOOKUP($E354,[2]Final_nrj!$1:$1048576,P$2,FALSE)/1000000</f>
        <v>12.62783598</v>
      </c>
      <c r="Q354" s="264">
        <f>+VLOOKUP($E354,[2]Final_nrj!$1:$1048576,Q$2,FALSE)/1000000</f>
        <v>12.562110179999999</v>
      </c>
      <c r="R354" s="264">
        <f>+VLOOKUP($E354,[2]Final_nrj!$1:$1048576,R$2,FALSE)/1000000</f>
        <v>12.50150681</v>
      </c>
      <c r="S354" s="264">
        <f>+VLOOKUP($E354,[2]Final_nrj!$1:$1048576,S$2,FALSE)/1000000</f>
        <v>12.44673409</v>
      </c>
      <c r="T354" s="264">
        <f>+VLOOKUP($E354,[2]Final_nrj!$1:$1048576,T$2,FALSE)/1000000</f>
        <v>12.398346539999999</v>
      </c>
      <c r="U354" s="264">
        <f>+VLOOKUP($E354,[2]Final_nrj!$1:$1048576,U$2,FALSE)/1000000</f>
        <v>12.356719140000001</v>
      </c>
      <c r="V354" s="264">
        <f>+VLOOKUP($E354,[2]Final_nrj!$1:$1048576,V$2,FALSE)/1000000</f>
        <v>12.319346470000001</v>
      </c>
      <c r="W354" s="264">
        <f>+VLOOKUP($E354,[2]Final_nrj!$1:$1048576,W$2,FALSE)/1000000</f>
        <v>12.28266234</v>
      </c>
      <c r="X354" s="264">
        <f>+VLOOKUP($E354,[2]Final_nrj!$1:$1048576,X$2,FALSE)/1000000</f>
        <v>12.245607230000001</v>
      </c>
      <c r="Y354" s="264">
        <f>+VLOOKUP($E354,[2]Final_nrj!$1:$1048576,Y$2,FALSE)/1000000</f>
        <v>12.208001210000001</v>
      </c>
      <c r="Z354" s="264">
        <f>+VLOOKUP($E354,[2]Final_nrj!$1:$1048576,Z$2,FALSE)/1000000</f>
        <v>12.16989532</v>
      </c>
      <c r="AA354" s="264">
        <f>+VLOOKUP($E354,[2]Final_nrj!$1:$1048576,AA$2,FALSE)/1000000</f>
        <v>12.1313502</v>
      </c>
      <c r="AB354" s="264">
        <f>+VLOOKUP($E354,[2]Final_nrj!$1:$1048576,AB$2,FALSE)/1000000</f>
        <v>12.092384710000001</v>
      </c>
      <c r="AC354" s="264">
        <f>+VLOOKUP($E354,[2]Final_nrj!$1:$1048576,AC$2,FALSE)/1000000</f>
        <v>12.052981460000002</v>
      </c>
      <c r="AD354" s="264">
        <f>+VLOOKUP($E354,[2]Final_nrj!$1:$1048576,AD$2,FALSE)/1000000</f>
        <v>12.0131044</v>
      </c>
      <c r="AE354" s="264">
        <f>+VLOOKUP($E354,[2]Final_nrj!$1:$1048576,AE$2,FALSE)/1000000</f>
        <v>11.97271381</v>
      </c>
      <c r="AF354" s="264">
        <f>+VLOOKUP($E354,[2]Final_nrj!$1:$1048576,AF$2,FALSE)/1000000</f>
        <v>11.93177579</v>
      </c>
      <c r="AG354" s="264">
        <f>+VLOOKUP($E354,[2]Final_nrj!$1:$1048576,AG$2,FALSE)/1000000</f>
        <v>11.89026741</v>
      </c>
      <c r="AH354" s="264">
        <f>+VLOOKUP($E354,[2]Final_nrj!$1:$1048576,AH$2,FALSE)/1000000</f>
        <v>11.848178970000001</v>
      </c>
      <c r="AI354" s="264">
        <f>+VLOOKUP($E354,[2]Final_nrj!$1:$1048576,AI$2,FALSE)/1000000</f>
        <v>11.805514909999999</v>
      </c>
      <c r="AJ354" s="264">
        <f>+VLOOKUP($E354,[2]Final_nrj!$1:$1048576,AJ$2,FALSE)/1000000</f>
        <v>11.76229391</v>
      </c>
      <c r="AK354" s="264">
        <f>+VLOOKUP($E354,[2]Final_nrj!$1:$1048576,AK$2,FALSE)/1000000</f>
        <v>11.71854879</v>
      </c>
      <c r="AL354" s="264">
        <f>+VLOOKUP($E354,[2]Final_nrj!$1:$1048576,AL$2,FALSE)/1000000</f>
        <v>11.67432623</v>
      </c>
      <c r="AM354" s="264">
        <f>+VLOOKUP($E354,[2]Final_nrj!$1:$1048576,AM$2,FALSE)/1000000</f>
        <v>11.62968631</v>
      </c>
      <c r="AN354" s="264">
        <f>+VLOOKUP($E354,[2]Final_nrj!$1:$1048576,AN$2,FALSE)/1000000</f>
        <v>11.584701880000001</v>
      </c>
      <c r="AO354" s="264">
        <f>+VLOOKUP($E354,[2]Final_nrj!$1:$1048576,AO$2,FALSE)/1000000</f>
        <v>11.53945749</v>
      </c>
    </row>
    <row r="355" spans="1:41" ht="15" customHeight="1" x14ac:dyDescent="0.25">
      <c r="A355" s="539"/>
      <c r="B355" s="540"/>
      <c r="C355" s="262"/>
      <c r="D355" s="262" t="s">
        <v>31</v>
      </c>
      <c r="E355" s="263" t="s">
        <v>481</v>
      </c>
      <c r="F355" s="264">
        <f>+VLOOKUP($E355,[2]Final_nrj!$1:$1048576,F$2,FALSE)/1000000</f>
        <v>13.224565419999999</v>
      </c>
      <c r="G355" s="264">
        <f>+VLOOKUP($E355,[2]Final_nrj!$1:$1048576,G$2,FALSE)/1000000</f>
        <v>13.2127637</v>
      </c>
      <c r="H355" s="264">
        <f>+VLOOKUP($E355,[2]Final_nrj!$1:$1048576,H$2,FALSE)/1000000</f>
        <v>13.13657173</v>
      </c>
      <c r="I355" s="264">
        <f>+VLOOKUP($E355,[2]Final_nrj!$1:$1048576,I$2,FALSE)/1000000</f>
        <v>13.034103050000001</v>
      </c>
      <c r="J355" s="264">
        <f>+VLOOKUP($E355,[2]Final_nrj!$1:$1048576,J$2,FALSE)/1000000</f>
        <v>12.91599323</v>
      </c>
      <c r="K355" s="264">
        <f>+VLOOKUP($E355,[2]Final_nrj!$1:$1048576,K$2,FALSE)/1000000</f>
        <v>12.781585439999999</v>
      </c>
      <c r="L355" s="264">
        <f>+VLOOKUP($E355,[2]Final_nrj!$1:$1048576,L$2,FALSE)/1000000</f>
        <v>12.64325019</v>
      </c>
      <c r="M355" s="264">
        <f>+VLOOKUP($E355,[2]Final_nrj!$1:$1048576,M$2,FALSE)/1000000</f>
        <v>12.517089500000001</v>
      </c>
      <c r="N355" s="264">
        <f>+VLOOKUP($E355,[2]Final_nrj!$1:$1048576,N$2,FALSE)/1000000</f>
        <v>12.403608419999999</v>
      </c>
      <c r="O355" s="264">
        <f>+VLOOKUP($E355,[2]Final_nrj!$1:$1048576,O$2,FALSE)/1000000</f>
        <v>12.29766605</v>
      </c>
      <c r="P355" s="264">
        <f>+VLOOKUP($E355,[2]Final_nrj!$1:$1048576,P$2,FALSE)/1000000</f>
        <v>12.19271258</v>
      </c>
      <c r="Q355" s="264">
        <f>+VLOOKUP($E355,[2]Final_nrj!$1:$1048576,Q$2,FALSE)/1000000</f>
        <v>12.08253584</v>
      </c>
      <c r="R355" s="264">
        <f>+VLOOKUP($E355,[2]Final_nrj!$1:$1048576,R$2,FALSE)/1000000</f>
        <v>11.961971890000001</v>
      </c>
      <c r="S355" s="264">
        <f>+VLOOKUP($E355,[2]Final_nrj!$1:$1048576,S$2,FALSE)/1000000</f>
        <v>11.827197480000001</v>
      </c>
      <c r="T355" s="264">
        <f>+VLOOKUP($E355,[2]Final_nrj!$1:$1048576,T$2,FALSE)/1000000</f>
        <v>11.675839849999999</v>
      </c>
      <c r="U355" s="264">
        <f>+VLOOKUP($E355,[2]Final_nrj!$1:$1048576,U$2,FALSE)/1000000</f>
        <v>11.506974060000001</v>
      </c>
      <c r="V355" s="264">
        <f>+VLOOKUP($E355,[2]Final_nrj!$1:$1048576,V$2,FALSE)/1000000</f>
        <v>11.32911549</v>
      </c>
      <c r="W355" s="264">
        <f>+VLOOKUP($E355,[2]Final_nrj!$1:$1048576,W$2,FALSE)/1000000</f>
        <v>11.154136320000001</v>
      </c>
      <c r="X355" s="264">
        <f>+VLOOKUP($E355,[2]Final_nrj!$1:$1048576,X$2,FALSE)/1000000</f>
        <v>10.986499380000001</v>
      </c>
      <c r="Y355" s="264">
        <f>+VLOOKUP($E355,[2]Final_nrj!$1:$1048576,Y$2,FALSE)/1000000</f>
        <v>10.827433460000002</v>
      </c>
      <c r="Z355" s="264">
        <f>+VLOOKUP($E355,[2]Final_nrj!$1:$1048576,Z$2,FALSE)/1000000</f>
        <v>10.676854050000001</v>
      </c>
      <c r="AA355" s="264">
        <f>+VLOOKUP($E355,[2]Final_nrj!$1:$1048576,AA$2,FALSE)/1000000</f>
        <v>10.534216480000001</v>
      </c>
      <c r="AB355" s="264">
        <f>+VLOOKUP($E355,[2]Final_nrj!$1:$1048576,AB$2,FALSE)/1000000</f>
        <v>10.39887476</v>
      </c>
      <c r="AC355" s="264">
        <f>+VLOOKUP($E355,[2]Final_nrj!$1:$1048576,AC$2,FALSE)/1000000</f>
        <v>10.270217630000001</v>
      </c>
      <c r="AD355" s="264">
        <f>+VLOOKUP($E355,[2]Final_nrj!$1:$1048576,AD$2,FALSE)/1000000</f>
        <v>10.14770876</v>
      </c>
      <c r="AE355" s="264">
        <f>+VLOOKUP($E355,[2]Final_nrj!$1:$1048576,AE$2,FALSE)/1000000</f>
        <v>10.030888689999999</v>
      </c>
      <c r="AF355" s="264">
        <f>+VLOOKUP($E355,[2]Final_nrj!$1:$1048576,AF$2,FALSE)/1000000</f>
        <v>9.9193641580000005</v>
      </c>
      <c r="AG355" s="264">
        <f>+VLOOKUP($E355,[2]Final_nrj!$1:$1048576,AG$2,FALSE)/1000000</f>
        <v>9.8127952699999987</v>
      </c>
      <c r="AH355" s="264">
        <f>+VLOOKUP($E355,[2]Final_nrj!$1:$1048576,AH$2,FALSE)/1000000</f>
        <v>9.7108841740000003</v>
      </c>
      <c r="AI355" s="264">
        <f>+VLOOKUP($E355,[2]Final_nrj!$1:$1048576,AI$2,FALSE)/1000000</f>
        <v>9.6133662300000005</v>
      </c>
      <c r="AJ355" s="264">
        <f>+VLOOKUP($E355,[2]Final_nrj!$1:$1048576,AJ$2,FALSE)/1000000</f>
        <v>9.5200034729999992</v>
      </c>
      <c r="AK355" s="264">
        <f>+VLOOKUP($E355,[2]Final_nrj!$1:$1048576,AK$2,FALSE)/1000000</f>
        <v>9.4305798640000003</v>
      </c>
      <c r="AL355" s="264">
        <f>+VLOOKUP($E355,[2]Final_nrj!$1:$1048576,AL$2,FALSE)/1000000</f>
        <v>9.3448978670000002</v>
      </c>
      <c r="AM355" s="264">
        <f>+VLOOKUP($E355,[2]Final_nrj!$1:$1048576,AM$2,FALSE)/1000000</f>
        <v>9.2627759199999993</v>
      </c>
      <c r="AN355" s="264">
        <f>+VLOOKUP($E355,[2]Final_nrj!$1:$1048576,AN$2,FALSE)/1000000</f>
        <v>9.1840465340000002</v>
      </c>
      <c r="AO355" s="264">
        <f>+VLOOKUP($E355,[2]Final_nrj!$1:$1048576,AO$2,FALSE)/1000000</f>
        <v>9.1085548129999996</v>
      </c>
    </row>
    <row r="356" spans="1:41" ht="15" customHeight="1" x14ac:dyDescent="0.25">
      <c r="A356" s="539"/>
      <c r="B356" s="540"/>
      <c r="C356" s="262"/>
      <c r="D356" s="262" t="s">
        <v>484</v>
      </c>
      <c r="E356" s="263" t="s">
        <v>485</v>
      </c>
      <c r="F356" s="264">
        <f>+VLOOKUP($E356,[2]Final_nrj!$1:$1048576,F$2,FALSE)/1000000</f>
        <v>3.0200309999999999</v>
      </c>
      <c r="G356" s="264">
        <f>+VLOOKUP($E356,[2]Final_nrj!$1:$1048576,G$2,FALSE)/1000000</f>
        <v>3.0535391540000001</v>
      </c>
      <c r="H356" s="264">
        <f>+VLOOKUP($E356,[2]Final_nrj!$1:$1048576,H$2,FALSE)/1000000</f>
        <v>3.085331617</v>
      </c>
      <c r="I356" s="264">
        <f>+VLOOKUP($E356,[2]Final_nrj!$1:$1048576,I$2,FALSE)/1000000</f>
        <v>3.115771676</v>
      </c>
      <c r="J356" s="264">
        <f>+VLOOKUP($E356,[2]Final_nrj!$1:$1048576,J$2,FALSE)/1000000</f>
        <v>3.1452497500000001</v>
      </c>
      <c r="K356" s="264">
        <f>+VLOOKUP($E356,[2]Final_nrj!$1:$1048576,K$2,FALSE)/1000000</f>
        <v>3.1738850869999999</v>
      </c>
      <c r="L356" s="264">
        <f>+VLOOKUP($E356,[2]Final_nrj!$1:$1048576,L$2,FALSE)/1000000</f>
        <v>3.2014303760000002</v>
      </c>
      <c r="M356" s="264">
        <f>+VLOOKUP($E356,[2]Final_nrj!$1:$1048576,M$2,FALSE)/1000000</f>
        <v>3.2279848250000001</v>
      </c>
      <c r="N356" s="264">
        <f>+VLOOKUP($E356,[2]Final_nrj!$1:$1048576,N$2,FALSE)/1000000</f>
        <v>3.2541644750000001</v>
      </c>
      <c r="O356" s="264">
        <f>+VLOOKUP($E356,[2]Final_nrj!$1:$1048576,O$2,FALSE)/1000000</f>
        <v>3.2803575019999998</v>
      </c>
      <c r="P356" s="264">
        <f>+VLOOKUP($E356,[2]Final_nrj!$1:$1048576,P$2,FALSE)/1000000</f>
        <v>3.306619478</v>
      </c>
      <c r="Q356" s="264">
        <f>+VLOOKUP($E356,[2]Final_nrj!$1:$1048576,Q$2,FALSE)/1000000</f>
        <v>3.3327609059999999</v>
      </c>
      <c r="R356" s="264">
        <f>+VLOOKUP($E356,[2]Final_nrj!$1:$1048576,R$2,FALSE)/1000000</f>
        <v>3.3584575230000002</v>
      </c>
      <c r="S356" s="264">
        <f>+VLOOKUP($E356,[2]Final_nrj!$1:$1048576,S$2,FALSE)/1000000</f>
        <v>3.3833333259999998</v>
      </c>
      <c r="T356" s="264">
        <f>+VLOOKUP($E356,[2]Final_nrj!$1:$1048576,T$2,FALSE)/1000000</f>
        <v>3.40701155</v>
      </c>
      <c r="U356" s="264">
        <f>+VLOOKUP($E356,[2]Final_nrj!$1:$1048576,U$2,FALSE)/1000000</f>
        <v>3.4291421940000002</v>
      </c>
      <c r="V356" s="264">
        <f>+VLOOKUP($E356,[2]Final_nrj!$1:$1048576,V$2,FALSE)/1000000</f>
        <v>3.4493470139999998</v>
      </c>
      <c r="W356" s="264">
        <f>+VLOOKUP($E356,[2]Final_nrj!$1:$1048576,W$2,FALSE)/1000000</f>
        <v>3.4676926740000003</v>
      </c>
      <c r="X356" s="264">
        <f>+VLOOKUP($E356,[2]Final_nrj!$1:$1048576,X$2,FALSE)/1000000</f>
        <v>3.4847893130000003</v>
      </c>
      <c r="Y356" s="264">
        <f>+VLOOKUP($E356,[2]Final_nrj!$1:$1048576,Y$2,FALSE)/1000000</f>
        <v>3.501189015</v>
      </c>
      <c r="Z356" s="264">
        <f>+VLOOKUP($E356,[2]Final_nrj!$1:$1048576,Z$2,FALSE)/1000000</f>
        <v>3.5172475680000002</v>
      </c>
      <c r="AA356" s="264">
        <f>+VLOOKUP($E356,[2]Final_nrj!$1:$1048576,AA$2,FALSE)/1000000</f>
        <v>3.533147123</v>
      </c>
      <c r="AB356" s="264">
        <f>+VLOOKUP($E356,[2]Final_nrj!$1:$1048576,AB$2,FALSE)/1000000</f>
        <v>3.5489555079999997</v>
      </c>
      <c r="AC356" s="264">
        <f>+VLOOKUP($E356,[2]Final_nrj!$1:$1048576,AC$2,FALSE)/1000000</f>
        <v>3.5646786850000001</v>
      </c>
      <c r="AD356" s="264">
        <f>+VLOOKUP($E356,[2]Final_nrj!$1:$1048576,AD$2,FALSE)/1000000</f>
        <v>3.5802962740000002</v>
      </c>
      <c r="AE356" s="264">
        <f>+VLOOKUP($E356,[2]Final_nrj!$1:$1048576,AE$2,FALSE)/1000000</f>
        <v>3.5957819519999998</v>
      </c>
      <c r="AF356" s="264">
        <f>+VLOOKUP($E356,[2]Final_nrj!$1:$1048576,AF$2,FALSE)/1000000</f>
        <v>3.6111133500000001</v>
      </c>
      <c r="AG356" s="264">
        <f>+VLOOKUP($E356,[2]Final_nrj!$1:$1048576,AG$2,FALSE)/1000000</f>
        <v>3.6262756619999998</v>
      </c>
      <c r="AH356" s="264">
        <f>+VLOOKUP($E356,[2]Final_nrj!$1:$1048576,AH$2,FALSE)/1000000</f>
        <v>3.6412619520000002</v>
      </c>
      <c r="AI356" s="264">
        <f>+VLOOKUP($E356,[2]Final_nrj!$1:$1048576,AI$2,FALSE)/1000000</f>
        <v>3.6560719959999997</v>
      </c>
      <c r="AJ356" s="264">
        <f>+VLOOKUP($E356,[2]Final_nrj!$1:$1048576,AJ$2,FALSE)/1000000</f>
        <v>3.670710702</v>
      </c>
      <c r="AK356" s="264">
        <f>+VLOOKUP($E356,[2]Final_nrj!$1:$1048576,AK$2,FALSE)/1000000</f>
        <v>3.6851865899999998</v>
      </c>
      <c r="AL356" s="264">
        <f>+VLOOKUP($E356,[2]Final_nrj!$1:$1048576,AL$2,FALSE)/1000000</f>
        <v>3.6995105440000002</v>
      </c>
      <c r="AM356" s="264">
        <f>+VLOOKUP($E356,[2]Final_nrj!$1:$1048576,AM$2,FALSE)/1000000</f>
        <v>3.7136948780000001</v>
      </c>
      <c r="AN356" s="264">
        <f>+VLOOKUP($E356,[2]Final_nrj!$1:$1048576,AN$2,FALSE)/1000000</f>
        <v>3.7277526770000002</v>
      </c>
      <c r="AO356" s="264">
        <f>+VLOOKUP($E356,[2]Final_nrj!$1:$1048576,AO$2,FALSE)/1000000</f>
        <v>3.7416973769999999</v>
      </c>
    </row>
    <row r="357" spans="1:41" ht="15" customHeight="1" x14ac:dyDescent="0.25">
      <c r="A357" s="539"/>
      <c r="B357" s="540"/>
      <c r="C357" s="262"/>
      <c r="D357" s="262" t="s">
        <v>486</v>
      </c>
      <c r="E357" s="263" t="s">
        <v>487</v>
      </c>
      <c r="F357" s="264">
        <f>+VLOOKUP($E357,[2]Final_nrj!$1:$1048576,F$2,FALSE)/1000000</f>
        <v>6.415375</v>
      </c>
      <c r="G357" s="264">
        <f>+VLOOKUP($E357,[2]Final_nrj!$1:$1048576,G$2,FALSE)/1000000</f>
        <v>6.403540445</v>
      </c>
      <c r="H357" s="264">
        <f>+VLOOKUP($E357,[2]Final_nrj!$1:$1048576,H$2,FALSE)/1000000</f>
        <v>6.3581625390000003</v>
      </c>
      <c r="I357" s="264">
        <f>+VLOOKUP($E357,[2]Final_nrj!$1:$1048576,I$2,FALSE)/1000000</f>
        <v>6.3004802599999996</v>
      </c>
      <c r="J357" s="264">
        <f>+VLOOKUP($E357,[2]Final_nrj!$1:$1048576,J$2,FALSE)/1000000</f>
        <v>6.2376503990000005</v>
      </c>
      <c r="K357" s="264">
        <f>+VLOOKUP($E357,[2]Final_nrj!$1:$1048576,K$2,FALSE)/1000000</f>
        <v>6.1708685489999997</v>
      </c>
      <c r="L357" s="264">
        <f>+VLOOKUP($E357,[2]Final_nrj!$1:$1048576,L$2,FALSE)/1000000</f>
        <v>6.1036067759999995</v>
      </c>
      <c r="M357" s="264">
        <f>+VLOOKUP($E357,[2]Final_nrj!$1:$1048576,M$2,FALSE)/1000000</f>
        <v>6.0401368880000001</v>
      </c>
      <c r="N357" s="264">
        <f>+VLOOKUP($E357,[2]Final_nrj!$1:$1048576,N$2,FALSE)/1000000</f>
        <v>5.9805883279999996</v>
      </c>
      <c r="O357" s="264">
        <f>+VLOOKUP($E357,[2]Final_nrj!$1:$1048576,O$2,FALSE)/1000000</f>
        <v>5.9235562479999997</v>
      </c>
      <c r="P357" s="264">
        <f>+VLOOKUP($E357,[2]Final_nrj!$1:$1048576,P$2,FALSE)/1000000</f>
        <v>5.8672122949999999</v>
      </c>
      <c r="Q357" s="264">
        <f>+VLOOKUP($E357,[2]Final_nrj!$1:$1048576,Q$2,FALSE)/1000000</f>
        <v>5.8097582640000001</v>
      </c>
      <c r="R357" s="264">
        <f>+VLOOKUP($E357,[2]Final_nrj!$1:$1048576,R$2,FALSE)/1000000</f>
        <v>5.7496086640000001</v>
      </c>
      <c r="S357" s="264">
        <f>+VLOOKUP($E357,[2]Final_nrj!$1:$1048576,S$2,FALSE)/1000000</f>
        <v>5.6854693159999998</v>
      </c>
      <c r="T357" s="264">
        <f>+VLOOKUP($E357,[2]Final_nrj!$1:$1048576,T$2,FALSE)/1000000</f>
        <v>5.6163773269999995</v>
      </c>
      <c r="U357" s="264">
        <f>+VLOOKUP($E357,[2]Final_nrj!$1:$1048576,U$2,FALSE)/1000000</f>
        <v>5.5417224850000002</v>
      </c>
      <c r="V357" s="264">
        <f>+VLOOKUP($E357,[2]Final_nrj!$1:$1048576,V$2,FALSE)/1000000</f>
        <v>5.4637596420000003</v>
      </c>
      <c r="W357" s="264">
        <f>+VLOOKUP($E357,[2]Final_nrj!$1:$1048576,W$2,FALSE)/1000000</f>
        <v>5.3860052180000002</v>
      </c>
      <c r="X357" s="264">
        <f>+VLOOKUP($E357,[2]Final_nrj!$1:$1048576,X$2,FALSE)/1000000</f>
        <v>5.309906743</v>
      </c>
      <c r="Y357" s="264">
        <f>+VLOOKUP($E357,[2]Final_nrj!$1:$1048576,Y$2,FALSE)/1000000</f>
        <v>5.2359970689999997</v>
      </c>
      <c r="Z357" s="264">
        <f>+VLOOKUP($E357,[2]Final_nrj!$1:$1048576,Z$2,FALSE)/1000000</f>
        <v>5.1644224910000007</v>
      </c>
      <c r="AA357" s="264">
        <f>+VLOOKUP($E357,[2]Final_nrj!$1:$1048576,AA$2,FALSE)/1000000</f>
        <v>5.0951756210000001</v>
      </c>
      <c r="AB357" s="264">
        <f>+VLOOKUP($E357,[2]Final_nrj!$1:$1048576,AB$2,FALSE)/1000000</f>
        <v>5.0281938550000005</v>
      </c>
      <c r="AC357" s="264">
        <f>+VLOOKUP($E357,[2]Final_nrj!$1:$1048576,AC$2,FALSE)/1000000</f>
        <v>4.9633988740000001</v>
      </c>
      <c r="AD357" s="264">
        <f>+VLOOKUP($E357,[2]Final_nrj!$1:$1048576,AD$2,FALSE)/1000000</f>
        <v>4.9007113349999996</v>
      </c>
      <c r="AE357" s="264">
        <f>+VLOOKUP($E357,[2]Final_nrj!$1:$1048576,AE$2,FALSE)/1000000</f>
        <v>4.840055607</v>
      </c>
      <c r="AF357" s="264">
        <f>+VLOOKUP($E357,[2]Final_nrj!$1:$1048576,AF$2,FALSE)/1000000</f>
        <v>4.7813607750000005</v>
      </c>
      <c r="AG357" s="264">
        <f>+VLOOKUP($E357,[2]Final_nrj!$1:$1048576,AG$2,FALSE)/1000000</f>
        <v>4.7245603679999997</v>
      </c>
      <c r="AH357" s="264">
        <f>+VLOOKUP($E357,[2]Final_nrj!$1:$1048576,AH$2,FALSE)/1000000</f>
        <v>4.6695917570000001</v>
      </c>
      <c r="AI357" s="264">
        <f>+VLOOKUP($E357,[2]Final_nrj!$1:$1048576,AI$2,FALSE)/1000000</f>
        <v>4.6163955549999995</v>
      </c>
      <c r="AJ357" s="264">
        <f>+VLOOKUP($E357,[2]Final_nrj!$1:$1048576,AJ$2,FALSE)/1000000</f>
        <v>4.5649151100000003</v>
      </c>
      <c r="AK357" s="264">
        <f>+VLOOKUP($E357,[2]Final_nrj!$1:$1048576,AK$2,FALSE)/1000000</f>
        <v>4.5150961299999999</v>
      </c>
      <c r="AL357" s="264">
        <f>+VLOOKUP($E357,[2]Final_nrj!$1:$1048576,AL$2,FALSE)/1000000</f>
        <v>4.4668864079999997</v>
      </c>
      <c r="AM357" s="264">
        <f>+VLOOKUP($E357,[2]Final_nrj!$1:$1048576,AM$2,FALSE)/1000000</f>
        <v>4.4202356429999998</v>
      </c>
      <c r="AN357" s="264">
        <f>+VLOOKUP($E357,[2]Final_nrj!$1:$1048576,AN$2,FALSE)/1000000</f>
        <v>4.3750953370000003</v>
      </c>
      <c r="AO357" s="264">
        <f>+VLOOKUP($E357,[2]Final_nrj!$1:$1048576,AO$2,FALSE)/1000000</f>
        <v>4.3314187319999995</v>
      </c>
    </row>
    <row r="358" spans="1:41" s="449" customFormat="1" ht="15" customHeight="1" x14ac:dyDescent="0.25">
      <c r="A358" s="539"/>
      <c r="B358" s="540"/>
      <c r="C358" s="446"/>
      <c r="D358" s="446" t="s">
        <v>2506</v>
      </c>
      <c r="E358" s="447" t="s">
        <v>2502</v>
      </c>
      <c r="F358" s="448">
        <f>+VLOOKUP($E358,[2]Final_nrj!$1:$1048576,F$2,FALSE)/1000000</f>
        <v>22.659971420000002</v>
      </c>
      <c r="G358" s="448">
        <f>+VLOOKUP($E358,[2]Final_nrj!$1:$1048576,G$2,FALSE)/1000000</f>
        <v>22.6698433</v>
      </c>
      <c r="H358" s="448">
        <f>+VLOOKUP($E358,[2]Final_nrj!$1:$1048576,H$2,FALSE)/1000000</f>
        <v>22.580065879999999</v>
      </c>
      <c r="I358" s="448">
        <f>+VLOOKUP($E358,[2]Final_nrj!$1:$1048576,I$2,FALSE)/1000000</f>
        <v>22.45035498</v>
      </c>
      <c r="J358" s="448">
        <f>+VLOOKUP($E358,[2]Final_nrj!$1:$1048576,J$2,FALSE)/1000000</f>
        <v>22.298893379999999</v>
      </c>
      <c r="K358" s="448">
        <f>+VLOOKUP($E358,[2]Final_nrj!$1:$1048576,K$2,FALSE)/1000000</f>
        <v>22.12633907</v>
      </c>
      <c r="L358" s="448">
        <f>+VLOOKUP($E358,[2]Final_nrj!$1:$1048576,L$2,FALSE)/1000000</f>
        <v>21.94828734</v>
      </c>
      <c r="M358" s="448">
        <f>+VLOOKUP($E358,[2]Final_nrj!$1:$1048576,M$2,FALSE)/1000000</f>
        <v>21.785211219999997</v>
      </c>
      <c r="N358" s="448">
        <f>+VLOOKUP($E358,[2]Final_nrj!$1:$1048576,N$2,FALSE)/1000000</f>
        <v>21.63836122</v>
      </c>
      <c r="O358" s="448">
        <f>+VLOOKUP($E358,[2]Final_nrj!$1:$1048576,O$2,FALSE)/1000000</f>
        <v>21.501579800000002</v>
      </c>
      <c r="P358" s="448">
        <f>+VLOOKUP($E358,[2]Final_nrj!$1:$1048576,P$2,FALSE)/1000000</f>
        <v>21.366544359999999</v>
      </c>
      <c r="Q358" s="448">
        <f>+VLOOKUP($E358,[2]Final_nrj!$1:$1048576,Q$2,FALSE)/1000000</f>
        <v>21.225055010000002</v>
      </c>
      <c r="R358" s="448">
        <f>+VLOOKUP($E358,[2]Final_nrj!$1:$1048576,R$2,FALSE)/1000000</f>
        <v>21.070038069999999</v>
      </c>
      <c r="S358" s="448">
        <f>+VLOOKUP($E358,[2]Final_nrj!$1:$1048576,S$2,FALSE)/1000000</f>
        <v>20.89600012</v>
      </c>
      <c r="T358" s="448">
        <f>+VLOOKUP($E358,[2]Final_nrj!$1:$1048576,T$2,FALSE)/1000000</f>
        <v>20.699228719999997</v>
      </c>
      <c r="U358" s="448">
        <f>+VLOOKUP($E358,[2]Final_nrj!$1:$1048576,U$2,FALSE)/1000000</f>
        <v>20.477838739999999</v>
      </c>
      <c r="V358" s="448">
        <f>+VLOOKUP($E358,[2]Final_nrj!$1:$1048576,V$2,FALSE)/1000000</f>
        <v>20.24222215</v>
      </c>
      <c r="W358" s="448">
        <f>+VLOOKUP($E358,[2]Final_nrj!$1:$1048576,W$2,FALSE)/1000000</f>
        <v>20.007834210000002</v>
      </c>
      <c r="X358" s="448">
        <f>+VLOOKUP($E358,[2]Final_nrj!$1:$1048576,X$2,FALSE)/1000000</f>
        <v>19.78119543</v>
      </c>
      <c r="Y358" s="448">
        <f>+VLOOKUP($E358,[2]Final_nrj!$1:$1048576,Y$2,FALSE)/1000000</f>
        <v>19.564619539999999</v>
      </c>
      <c r="Z358" s="448">
        <f>+VLOOKUP($E358,[2]Final_nrj!$1:$1048576,Z$2,FALSE)/1000000</f>
        <v>19.358524110000001</v>
      </c>
      <c r="AA358" s="448">
        <f>+VLOOKUP($E358,[2]Final_nrj!$1:$1048576,AA$2,FALSE)/1000000</f>
        <v>19.16253923</v>
      </c>
      <c r="AB358" s="448">
        <f>+VLOOKUP($E358,[2]Final_nrj!$1:$1048576,AB$2,FALSE)/1000000</f>
        <v>18.976024120000002</v>
      </c>
      <c r="AC358" s="448">
        <f>+VLOOKUP($E358,[2]Final_nrj!$1:$1048576,AC$2,FALSE)/1000000</f>
        <v>18.798295190000001</v>
      </c>
      <c r="AD358" s="448">
        <f>+VLOOKUP($E358,[2]Final_nrj!$1:$1048576,AD$2,FALSE)/1000000</f>
        <v>18.628716369999999</v>
      </c>
      <c r="AE358" s="448">
        <f>+VLOOKUP($E358,[2]Final_nrj!$1:$1048576,AE$2,FALSE)/1000000</f>
        <v>18.466726250000001</v>
      </c>
      <c r="AF358" s="448">
        <f>+VLOOKUP($E358,[2]Final_nrj!$1:$1048576,AF$2,FALSE)/1000000</f>
        <v>18.31183828</v>
      </c>
      <c r="AG358" s="448">
        <f>+VLOOKUP($E358,[2]Final_nrj!$1:$1048576,AG$2,FALSE)/1000000</f>
        <v>18.163631300000002</v>
      </c>
      <c r="AH358" s="448">
        <f>+VLOOKUP($E358,[2]Final_nrj!$1:$1048576,AH$2,FALSE)/1000000</f>
        <v>18.02173788</v>
      </c>
      <c r="AI358" s="448">
        <f>+VLOOKUP($E358,[2]Final_nrj!$1:$1048576,AI$2,FALSE)/1000000</f>
        <v>17.885833780000002</v>
      </c>
      <c r="AJ358" s="448">
        <f>+VLOOKUP($E358,[2]Final_nrj!$1:$1048576,AJ$2,FALSE)/1000000</f>
        <v>17.755629280000001</v>
      </c>
      <c r="AK358" s="448">
        <f>+VLOOKUP($E358,[2]Final_nrj!$1:$1048576,AK$2,FALSE)/1000000</f>
        <v>17.630862579999999</v>
      </c>
      <c r="AL358" s="448">
        <f>+VLOOKUP($E358,[2]Final_nrj!$1:$1048576,AL$2,FALSE)/1000000</f>
        <v>17.51129482</v>
      </c>
      <c r="AM358" s="448">
        <f>+VLOOKUP($E358,[2]Final_nrj!$1:$1048576,AM$2,FALSE)/1000000</f>
        <v>17.396706440000003</v>
      </c>
      <c r="AN358" s="448">
        <f>+VLOOKUP($E358,[2]Final_nrj!$1:$1048576,AN$2,FALSE)/1000000</f>
        <v>17.28689455</v>
      </c>
      <c r="AO358" s="448">
        <f>+VLOOKUP($E358,[2]Final_nrj!$1:$1048576,AO$2,FALSE)/1000000</f>
        <v>17.181670920000002</v>
      </c>
    </row>
    <row r="359" spans="1:41" s="21" customFormat="1" ht="15" customHeight="1" x14ac:dyDescent="0.25">
      <c r="A359" s="539"/>
      <c r="B359" s="540"/>
      <c r="C359" s="258" t="s">
        <v>488</v>
      </c>
      <c r="D359" s="258"/>
      <c r="E359" s="265" t="s">
        <v>489</v>
      </c>
      <c r="F359" s="260">
        <f>+VLOOKUP($E359,[2]Final_nrj!$1:$1048576,F$2,FALSE)/1000000</f>
        <v>21.78056273</v>
      </c>
      <c r="G359" s="260">
        <f>+VLOOKUP($E359,[2]Final_nrj!$1:$1048576,G$2,FALSE)/1000000</f>
        <v>21.493971949999999</v>
      </c>
      <c r="H359" s="260">
        <f>+VLOOKUP($E359,[2]Final_nrj!$1:$1048576,H$2,FALSE)/1000000</f>
        <v>21.337176079999999</v>
      </c>
      <c r="I359" s="260">
        <f>+VLOOKUP($E359,[2]Final_nrj!$1:$1048576,I$2,FALSE)/1000000</f>
        <v>21.266546350000002</v>
      </c>
      <c r="J359" s="260">
        <f>+VLOOKUP($E359,[2]Final_nrj!$1:$1048576,J$2,FALSE)/1000000</f>
        <v>21.252475749999999</v>
      </c>
      <c r="K359" s="260">
        <f>+VLOOKUP($E359,[2]Final_nrj!$1:$1048576,K$2,FALSE)/1000000</f>
        <v>21.27505991</v>
      </c>
      <c r="L359" s="260">
        <f>+VLOOKUP($E359,[2]Final_nrj!$1:$1048576,L$2,FALSE)/1000000</f>
        <v>21.322481010000001</v>
      </c>
      <c r="M359" s="260">
        <f>+VLOOKUP($E359,[2]Final_nrj!$1:$1048576,M$2,FALSE)/1000000</f>
        <v>21.388180300000002</v>
      </c>
      <c r="N359" s="260">
        <f>+VLOOKUP($E359,[2]Final_nrj!$1:$1048576,N$2,FALSE)/1000000</f>
        <v>21.467240739999998</v>
      </c>
      <c r="O359" s="260">
        <f>+VLOOKUP($E359,[2]Final_nrj!$1:$1048576,O$2,FALSE)/1000000</f>
        <v>21.555772489999999</v>
      </c>
      <c r="P359" s="260">
        <f>+VLOOKUP($E359,[2]Final_nrj!$1:$1048576,P$2,FALSE)/1000000</f>
        <v>21.650579699999998</v>
      </c>
      <c r="Q359" s="260">
        <f>+VLOOKUP($E359,[2]Final_nrj!$1:$1048576,Q$2,FALSE)/1000000</f>
        <v>21.748930690000002</v>
      </c>
      <c r="R359" s="260">
        <f>+VLOOKUP($E359,[2]Final_nrj!$1:$1048576,R$2,FALSE)/1000000</f>
        <v>21.848398280000001</v>
      </c>
      <c r="S359" s="260">
        <f>+VLOOKUP($E359,[2]Final_nrj!$1:$1048576,S$2,FALSE)/1000000</f>
        <v>21.946749010000001</v>
      </c>
      <c r="T359" s="260">
        <f>+VLOOKUP($E359,[2]Final_nrj!$1:$1048576,T$2,FALSE)/1000000</f>
        <v>22.041865770000001</v>
      </c>
      <c r="U359" s="260">
        <f>+VLOOKUP($E359,[2]Final_nrj!$1:$1048576,U$2,FALSE)/1000000</f>
        <v>22.131691929999999</v>
      </c>
      <c r="V359" s="260">
        <f>+VLOOKUP($E359,[2]Final_nrj!$1:$1048576,V$2,FALSE)/1000000</f>
        <v>22.215812670000002</v>
      </c>
      <c r="W359" s="260">
        <f>+VLOOKUP($E359,[2]Final_nrj!$1:$1048576,W$2,FALSE)/1000000</f>
        <v>22.295214809999997</v>
      </c>
      <c r="X359" s="260">
        <f>+VLOOKUP($E359,[2]Final_nrj!$1:$1048576,X$2,FALSE)/1000000</f>
        <v>22.370261859999999</v>
      </c>
      <c r="Y359" s="260">
        <f>+VLOOKUP($E359,[2]Final_nrj!$1:$1048576,Y$2,FALSE)/1000000</f>
        <v>22.440921289999999</v>
      </c>
      <c r="Z359" s="260">
        <f>+VLOOKUP($E359,[2]Final_nrj!$1:$1048576,Z$2,FALSE)/1000000</f>
        <v>22.506950059999998</v>
      </c>
      <c r="AA359" s="260">
        <f>+VLOOKUP($E359,[2]Final_nrj!$1:$1048576,AA$2,FALSE)/1000000</f>
        <v>22.567993319999999</v>
      </c>
      <c r="AB359" s="260">
        <f>+VLOOKUP($E359,[2]Final_nrj!$1:$1048576,AB$2,FALSE)/1000000</f>
        <v>22.623633309999999</v>
      </c>
      <c r="AC359" s="260">
        <f>+VLOOKUP($E359,[2]Final_nrj!$1:$1048576,AC$2,FALSE)/1000000</f>
        <v>22.673412769999999</v>
      </c>
      <c r="AD359" s="260">
        <f>+VLOOKUP($E359,[2]Final_nrj!$1:$1048576,AD$2,FALSE)/1000000</f>
        <v>22.716846449999998</v>
      </c>
      <c r="AE359" s="260">
        <f>+VLOOKUP($E359,[2]Final_nrj!$1:$1048576,AE$2,FALSE)/1000000</f>
        <v>22.75342801</v>
      </c>
      <c r="AF359" s="260">
        <f>+VLOOKUP($E359,[2]Final_nrj!$1:$1048576,AF$2,FALSE)/1000000</f>
        <v>22.782635819999999</v>
      </c>
      <c r="AG359" s="260">
        <f>+VLOOKUP($E359,[2]Final_nrj!$1:$1048576,AG$2,FALSE)/1000000</f>
        <v>22.803939629999999</v>
      </c>
      <c r="AH359" s="260">
        <f>+VLOOKUP($E359,[2]Final_nrj!$1:$1048576,AH$2,FALSE)/1000000</f>
        <v>22.816808949999999</v>
      </c>
      <c r="AI359" s="260">
        <f>+VLOOKUP($E359,[2]Final_nrj!$1:$1048576,AI$2,FALSE)/1000000</f>
        <v>22.820723449999999</v>
      </c>
      <c r="AJ359" s="260">
        <f>+VLOOKUP($E359,[2]Final_nrj!$1:$1048576,AJ$2,FALSE)/1000000</f>
        <v>22.815185629999998</v>
      </c>
      <c r="AK359" s="260">
        <f>+VLOOKUP($E359,[2]Final_nrj!$1:$1048576,AK$2,FALSE)/1000000</f>
        <v>22.799735370000001</v>
      </c>
      <c r="AL359" s="260">
        <f>+VLOOKUP($E359,[2]Final_nrj!$1:$1048576,AL$2,FALSE)/1000000</f>
        <v>22.773966250000001</v>
      </c>
      <c r="AM359" s="260">
        <f>+VLOOKUP($E359,[2]Final_nrj!$1:$1048576,AM$2,FALSE)/1000000</f>
        <v>22.73754319</v>
      </c>
      <c r="AN359" s="260">
        <f>+VLOOKUP($E359,[2]Final_nrj!$1:$1048576,AN$2,FALSE)/1000000</f>
        <v>22.690220780000001</v>
      </c>
      <c r="AO359" s="260">
        <f>+VLOOKUP($E359,[2]Final_nrj!$1:$1048576,AO$2,FALSE)/1000000</f>
        <v>22.631861730000001</v>
      </c>
    </row>
    <row r="360" spans="1:41" ht="15" customHeight="1" x14ac:dyDescent="0.25">
      <c r="A360" s="539"/>
      <c r="B360" s="540"/>
      <c r="C360" s="262"/>
      <c r="D360" s="262" t="s">
        <v>490</v>
      </c>
      <c r="E360" s="263" t="s">
        <v>491</v>
      </c>
      <c r="F360" s="264">
        <f>+VLOOKUP($E360,[2]Final_nrj!$1:$1048576,F$2,FALSE)/1000000</f>
        <v>21.759335979999999</v>
      </c>
      <c r="G360" s="264">
        <f>+VLOOKUP($E360,[2]Final_nrj!$1:$1048576,G$2,FALSE)/1000000</f>
        <v>21.465497160000002</v>
      </c>
      <c r="H360" s="264">
        <f>+VLOOKUP($E360,[2]Final_nrj!$1:$1048576,H$2,FALSE)/1000000</f>
        <v>21.301076909999999</v>
      </c>
      <c r="I360" s="264">
        <f>+VLOOKUP($E360,[2]Final_nrj!$1:$1048576,I$2,FALSE)/1000000</f>
        <v>21.222614</v>
      </c>
      <c r="J360" s="264">
        <f>+VLOOKUP($E360,[2]Final_nrj!$1:$1048576,J$2,FALSE)/1000000</f>
        <v>21.20058959</v>
      </c>
      <c r="K360" s="264">
        <f>+VLOOKUP($E360,[2]Final_nrj!$1:$1048576,K$2,FALSE)/1000000</f>
        <v>21.215123699999999</v>
      </c>
      <c r="L360" s="264">
        <f>+VLOOKUP($E360,[2]Final_nrj!$1:$1048576,L$2,FALSE)/1000000</f>
        <v>21.254365989999997</v>
      </c>
      <c r="M360" s="264">
        <f>+VLOOKUP($E360,[2]Final_nrj!$1:$1048576,M$2,FALSE)/1000000</f>
        <v>21.311696129999998</v>
      </c>
      <c r="N360" s="264">
        <f>+VLOOKUP($E360,[2]Final_nrj!$1:$1048576,N$2,FALSE)/1000000</f>
        <v>21.382134059999998</v>
      </c>
      <c r="O360" s="264">
        <f>+VLOOKUP($E360,[2]Final_nrj!$1:$1048576,O$2,FALSE)/1000000</f>
        <v>21.46172185</v>
      </c>
      <c r="P360" s="264">
        <f>+VLOOKUP($E360,[2]Final_nrj!$1:$1048576,P$2,FALSE)/1000000</f>
        <v>21.547184619999999</v>
      </c>
      <c r="Q360" s="264">
        <f>+VLOOKUP($E360,[2]Final_nrj!$1:$1048576,Q$2,FALSE)/1000000</f>
        <v>21.6356936</v>
      </c>
      <c r="R360" s="264">
        <f>+VLOOKUP($E360,[2]Final_nrj!$1:$1048576,R$2,FALSE)/1000000</f>
        <v>21.724697859999999</v>
      </c>
      <c r="S360" s="264">
        <f>+VLOOKUP($E360,[2]Final_nrj!$1:$1048576,S$2,FALSE)/1000000</f>
        <v>21.81180311</v>
      </c>
      <c r="T360" s="264">
        <f>+VLOOKUP($E360,[2]Final_nrj!$1:$1048576,T$2,FALSE)/1000000</f>
        <v>21.894680559999998</v>
      </c>
      <c r="U360" s="264">
        <f>+VLOOKUP($E360,[2]Final_nrj!$1:$1048576,U$2,FALSE)/1000000</f>
        <v>21.97099236</v>
      </c>
      <c r="V360" s="264">
        <f>+VLOOKUP($E360,[2]Final_nrj!$1:$1048576,V$2,FALSE)/1000000</f>
        <v>22.039943010000002</v>
      </c>
      <c r="W360" s="264">
        <f>+VLOOKUP($E360,[2]Final_nrj!$1:$1048576,W$2,FALSE)/1000000</f>
        <v>22.102049430000001</v>
      </c>
      <c r="X360" s="264">
        <f>+VLOOKUP($E360,[2]Final_nrj!$1:$1048576,X$2,FALSE)/1000000</f>
        <v>22.157152109999998</v>
      </c>
      <c r="Y360" s="264">
        <f>+VLOOKUP($E360,[2]Final_nrj!$1:$1048576,Y$2,FALSE)/1000000</f>
        <v>22.20463668</v>
      </c>
      <c r="Z360" s="264">
        <f>+VLOOKUP($E360,[2]Final_nrj!$1:$1048576,Z$2,FALSE)/1000000</f>
        <v>22.243613739999997</v>
      </c>
      <c r="AA360" s="264">
        <f>+VLOOKUP($E360,[2]Final_nrj!$1:$1048576,AA$2,FALSE)/1000000</f>
        <v>22.273012820000002</v>
      </c>
      <c r="AB360" s="264">
        <f>+VLOOKUP($E360,[2]Final_nrj!$1:$1048576,AB$2,FALSE)/1000000</f>
        <v>22.29162736</v>
      </c>
      <c r="AC360" s="264">
        <f>+VLOOKUP($E360,[2]Final_nrj!$1:$1048576,AC$2,FALSE)/1000000</f>
        <v>22.29813553</v>
      </c>
      <c r="AD360" s="264">
        <f>+VLOOKUP($E360,[2]Final_nrj!$1:$1048576,AD$2,FALSE)/1000000</f>
        <v>22.291110510000003</v>
      </c>
      <c r="AE360" s="264">
        <f>+VLOOKUP($E360,[2]Final_nrj!$1:$1048576,AE$2,FALSE)/1000000</f>
        <v>22.26902797</v>
      </c>
      <c r="AF360" s="264">
        <f>+VLOOKUP($E360,[2]Final_nrj!$1:$1048576,AF$2,FALSE)/1000000</f>
        <v>22.230274649999998</v>
      </c>
      <c r="AG360" s="264">
        <f>+VLOOKUP($E360,[2]Final_nrj!$1:$1048576,AG$2,FALSE)/1000000</f>
        <v>22.17316039</v>
      </c>
      <c r="AH360" s="264">
        <f>+VLOOKUP($E360,[2]Final_nrj!$1:$1048576,AH$2,FALSE)/1000000</f>
        <v>22.095935010000002</v>
      </c>
      <c r="AI360" s="264">
        <f>+VLOOKUP($E360,[2]Final_nrj!$1:$1048576,AI$2,FALSE)/1000000</f>
        <v>21.996810800000002</v>
      </c>
      <c r="AJ360" s="264">
        <f>+VLOOKUP($E360,[2]Final_nrj!$1:$1048576,AJ$2,FALSE)/1000000</f>
        <v>21.873990899999999</v>
      </c>
      <c r="AK360" s="264">
        <f>+VLOOKUP($E360,[2]Final_nrj!$1:$1048576,AK$2,FALSE)/1000000</f>
        <v>21.725703920000001</v>
      </c>
      <c r="AL360" s="264">
        <f>+VLOOKUP($E360,[2]Final_nrj!$1:$1048576,AL$2,FALSE)/1000000</f>
        <v>21.55024439</v>
      </c>
      <c r="AM360" s="264">
        <f>+VLOOKUP($E360,[2]Final_nrj!$1:$1048576,AM$2,FALSE)/1000000</f>
        <v>21.346018570000002</v>
      </c>
      <c r="AN360" s="264">
        <f>+VLOOKUP($E360,[2]Final_nrj!$1:$1048576,AN$2,FALSE)/1000000</f>
        <v>21.11159473</v>
      </c>
      <c r="AO360" s="264">
        <f>+VLOOKUP($E360,[2]Final_nrj!$1:$1048576,AO$2,FALSE)/1000000</f>
        <v>20.84575645</v>
      </c>
    </row>
    <row r="361" spans="1:41" ht="15" customHeight="1" x14ac:dyDescent="0.25">
      <c r="A361" s="539"/>
      <c r="B361" s="540"/>
      <c r="C361" s="262"/>
      <c r="D361" s="262" t="s">
        <v>31</v>
      </c>
      <c r="E361" s="263" t="s">
        <v>492</v>
      </c>
      <c r="F361" s="264">
        <f>+VLOOKUP($E361,[2]Final_nrj!$1:$1048576,F$2,FALSE)/1000000</f>
        <v>2.7995148729999999E-3</v>
      </c>
      <c r="G361" s="264">
        <f>+VLOOKUP($E361,[2]Final_nrj!$1:$1048576,G$2,FALSE)/1000000</f>
        <v>2.876692792E-3</v>
      </c>
      <c r="H361" s="264">
        <f>+VLOOKUP($E361,[2]Final_nrj!$1:$1048576,H$2,FALSE)/1000000</f>
        <v>2.968244568E-3</v>
      </c>
      <c r="I361" s="264">
        <f>+VLOOKUP($E361,[2]Final_nrj!$1:$1048576,I$2,FALSE)/1000000</f>
        <v>3.0672559800000001E-3</v>
      </c>
      <c r="J361" s="264">
        <f>+VLOOKUP($E361,[2]Final_nrj!$1:$1048576,J$2,FALSE)/1000000</f>
        <v>3.169147601E-3</v>
      </c>
      <c r="K361" s="264">
        <f>+VLOOKUP($E361,[2]Final_nrj!$1:$1048576,K$2,FALSE)/1000000</f>
        <v>3.2709489549999997E-3</v>
      </c>
      <c r="L361" s="264">
        <f>+VLOOKUP($E361,[2]Final_nrj!$1:$1048576,L$2,FALSE)/1000000</f>
        <v>3.3710431919999999E-3</v>
      </c>
      <c r="M361" s="264">
        <f>+VLOOKUP($E361,[2]Final_nrj!$1:$1048576,M$2,FALSE)/1000000</f>
        <v>3.468690654E-3</v>
      </c>
      <c r="N361" s="264">
        <f>+VLOOKUP($E361,[2]Final_nrj!$1:$1048576,N$2,FALSE)/1000000</f>
        <v>3.5634006129999997E-3</v>
      </c>
      <c r="O361" s="264">
        <f>+VLOOKUP($E361,[2]Final_nrj!$1:$1048576,O$2,FALSE)/1000000</f>
        <v>3.6548273479999997E-3</v>
      </c>
      <c r="P361" s="264">
        <f>+VLOOKUP($E361,[2]Final_nrj!$1:$1048576,P$2,FALSE)/1000000</f>
        <v>3.7427143150000003E-3</v>
      </c>
      <c r="Q361" s="264">
        <f>+VLOOKUP($E361,[2]Final_nrj!$1:$1048576,Q$2,FALSE)/1000000</f>
        <v>3.8268554600000004E-3</v>
      </c>
      <c r="R361" s="264">
        <f>+VLOOKUP($E361,[2]Final_nrj!$1:$1048576,R$2,FALSE)/1000000</f>
        <v>3.9070680080000005E-3</v>
      </c>
      <c r="S361" s="264">
        <f>+VLOOKUP($E361,[2]Final_nrj!$1:$1048576,S$2,FALSE)/1000000</f>
        <v>3.9831730569999998E-3</v>
      </c>
      <c r="T361" s="264">
        <f>+VLOOKUP($E361,[2]Final_nrj!$1:$1048576,T$2,FALSE)/1000000</f>
        <v>4.0549811239999995E-3</v>
      </c>
      <c r="U361" s="264">
        <f>+VLOOKUP($E361,[2]Final_nrj!$1:$1048576,U$2,FALSE)/1000000</f>
        <v>4.1222802799999996E-3</v>
      </c>
      <c r="V361" s="264">
        <f>+VLOOKUP($E361,[2]Final_nrj!$1:$1048576,V$2,FALSE)/1000000</f>
        <v>4.1851169490000001E-3</v>
      </c>
      <c r="W361" s="264">
        <f>+VLOOKUP($E361,[2]Final_nrj!$1:$1048576,W$2,FALSE)/1000000</f>
        <v>4.2437599560000002E-3</v>
      </c>
      <c r="X361" s="264">
        <f>+VLOOKUP($E361,[2]Final_nrj!$1:$1048576,X$2,FALSE)/1000000</f>
        <v>4.298346707E-3</v>
      </c>
      <c r="Y361" s="264">
        <f>+VLOOKUP($E361,[2]Final_nrj!$1:$1048576,Y$2,FALSE)/1000000</f>
        <v>4.3489218229999993E-3</v>
      </c>
      <c r="Z361" s="264">
        <f>+VLOOKUP($E361,[2]Final_nrj!$1:$1048576,Z$2,FALSE)/1000000</f>
        <v>4.395468978E-3</v>
      </c>
      <c r="AA361" s="264">
        <f>+VLOOKUP($E361,[2]Final_nrj!$1:$1048576,AA$2,FALSE)/1000000</f>
        <v>4.4379277650000003E-3</v>
      </c>
      <c r="AB361" s="264">
        <f>+VLOOKUP($E361,[2]Final_nrj!$1:$1048576,AB$2,FALSE)/1000000</f>
        <v>4.4762020279999993E-3</v>
      </c>
      <c r="AC361" s="264">
        <f>+VLOOKUP($E361,[2]Final_nrj!$1:$1048576,AC$2,FALSE)/1000000</f>
        <v>4.5101639339999999E-3</v>
      </c>
      <c r="AD361" s="264">
        <f>+VLOOKUP($E361,[2]Final_nrj!$1:$1048576,AD$2,FALSE)/1000000</f>
        <v>4.5396561930000001E-3</v>
      </c>
      <c r="AE361" s="264">
        <f>+VLOOKUP($E361,[2]Final_nrj!$1:$1048576,AE$2,FALSE)/1000000</f>
        <v>4.5644937670000002E-3</v>
      </c>
      <c r="AF361" s="264">
        <f>+VLOOKUP($E361,[2]Final_nrj!$1:$1048576,AF$2,FALSE)/1000000</f>
        <v>4.5844657890000001E-3</v>
      </c>
      <c r="AG361" s="264">
        <f>+VLOOKUP($E361,[2]Final_nrj!$1:$1048576,AG$2,FALSE)/1000000</f>
        <v>4.5993380989999997E-3</v>
      </c>
      <c r="AH361" s="264">
        <f>+VLOOKUP($E361,[2]Final_nrj!$1:$1048576,AH$2,FALSE)/1000000</f>
        <v>4.6088566600000005E-3</v>
      </c>
      <c r="AI361" s="264">
        <f>+VLOOKUP($E361,[2]Final_nrj!$1:$1048576,AI$2,FALSE)/1000000</f>
        <v>4.6127520059999995E-3</v>
      </c>
      <c r="AJ361" s="264">
        <f>+VLOOKUP($E361,[2]Final_nrj!$1:$1048576,AJ$2,FALSE)/1000000</f>
        <v>4.6107448059999993E-3</v>
      </c>
      <c r="AK361" s="264">
        <f>+VLOOKUP($E361,[2]Final_nrj!$1:$1048576,AK$2,FALSE)/1000000</f>
        <v>4.6025525770000001E-3</v>
      </c>
      <c r="AL361" s="264">
        <f>+VLOOKUP($E361,[2]Final_nrj!$1:$1048576,AL$2,FALSE)/1000000</f>
        <v>4.5878975320000001E-3</v>
      </c>
      <c r="AM361" s="264">
        <f>+VLOOKUP($E361,[2]Final_nrj!$1:$1048576,AM$2,FALSE)/1000000</f>
        <v>4.5665154670000005E-3</v>
      </c>
      <c r="AN361" s="264">
        <f>+VLOOKUP($E361,[2]Final_nrj!$1:$1048576,AN$2,FALSE)/1000000</f>
        <v>4.5381655290000003E-3</v>
      </c>
      <c r="AO361" s="264">
        <f>+VLOOKUP($E361,[2]Final_nrj!$1:$1048576,AO$2,FALSE)/1000000</f>
        <v>4.5026406399999996E-3</v>
      </c>
    </row>
    <row r="362" spans="1:41" ht="15" customHeight="1" x14ac:dyDescent="0.25">
      <c r="A362" s="539"/>
      <c r="B362" s="540"/>
      <c r="C362" s="262"/>
      <c r="D362" s="262" t="s">
        <v>482</v>
      </c>
      <c r="E362" s="263" t="s">
        <v>493</v>
      </c>
      <c r="F362" s="264">
        <f>+VLOOKUP($E362,[2]Final_nrj!$1:$1048576,F$2,FALSE)/1000000</f>
        <v>1.8427231299999999E-2</v>
      </c>
      <c r="G362" s="264">
        <f>+VLOOKUP($E362,[2]Final_nrj!$1:$1048576,G$2,FALSE)/1000000</f>
        <v>2.559809746E-2</v>
      </c>
      <c r="H362" s="264">
        <f>+VLOOKUP($E362,[2]Final_nrj!$1:$1048576,H$2,FALSE)/1000000</f>
        <v>3.3130925929999999E-2</v>
      </c>
      <c r="I362" s="264">
        <f>+VLOOKUP($E362,[2]Final_nrj!$1:$1048576,I$2,FALSE)/1000000</f>
        <v>4.0865097849999997E-2</v>
      </c>
      <c r="J362" s="264">
        <f>+VLOOKUP($E362,[2]Final_nrj!$1:$1048576,J$2,FALSE)/1000000</f>
        <v>4.8717010990000004E-2</v>
      </c>
      <c r="K362" s="264">
        <f>+VLOOKUP($E362,[2]Final_nrj!$1:$1048576,K$2,FALSE)/1000000</f>
        <v>5.6665263180000001E-2</v>
      </c>
      <c r="L362" s="264">
        <f>+VLOOKUP($E362,[2]Final_nrj!$1:$1048576,L$2,FALSE)/1000000</f>
        <v>6.4743979909999999E-2</v>
      </c>
      <c r="M362" s="264">
        <f>+VLOOKUP($E362,[2]Final_nrj!$1:$1048576,M$2,FALSE)/1000000</f>
        <v>7.3015470749999992E-2</v>
      </c>
      <c r="N362" s="264">
        <f>+VLOOKUP($E362,[2]Final_nrj!$1:$1048576,N$2,FALSE)/1000000</f>
        <v>8.1543280299999993E-2</v>
      </c>
      <c r="O362" s="264">
        <f>+VLOOKUP($E362,[2]Final_nrj!$1:$1048576,O$2,FALSE)/1000000</f>
        <v>9.0395817779999998E-2</v>
      </c>
      <c r="P362" s="264">
        <f>+VLOOKUP($E362,[2]Final_nrj!$1:$1048576,P$2,FALSE)/1000000</f>
        <v>9.9652360859999997E-2</v>
      </c>
      <c r="Q362" s="264">
        <f>+VLOOKUP($E362,[2]Final_nrj!$1:$1048576,Q$2,FALSE)/1000000</f>
        <v>0.1094102378</v>
      </c>
      <c r="R362" s="264">
        <f>+VLOOKUP($E362,[2]Final_nrj!$1:$1048576,R$2,FALSE)/1000000</f>
        <v>0.1197933519</v>
      </c>
      <c r="S362" s="264">
        <f>+VLOOKUP($E362,[2]Final_nrj!$1:$1048576,S$2,FALSE)/1000000</f>
        <v>0.1309627263</v>
      </c>
      <c r="T362" s="264">
        <f>+VLOOKUP($E362,[2]Final_nrj!$1:$1048576,T$2,FALSE)/1000000</f>
        <v>0.14313023079999998</v>
      </c>
      <c r="U362" s="264">
        <f>+VLOOKUP($E362,[2]Final_nrj!$1:$1048576,U$2,FALSE)/1000000</f>
        <v>0.1565772903</v>
      </c>
      <c r="V362" s="264">
        <f>+VLOOKUP($E362,[2]Final_nrj!$1:$1048576,V$2,FALSE)/1000000</f>
        <v>0.1716845441</v>
      </c>
      <c r="W362" s="264">
        <f>+VLOOKUP($E362,[2]Final_nrj!$1:$1048576,W$2,FALSE)/1000000</f>
        <v>0.18892161499999999</v>
      </c>
      <c r="X362" s="264">
        <f>+VLOOKUP($E362,[2]Final_nrj!$1:$1048576,X$2,FALSE)/1000000</f>
        <v>0.2088114039</v>
      </c>
      <c r="Y362" s="264">
        <f>+VLOOKUP($E362,[2]Final_nrj!$1:$1048576,Y$2,FALSE)/1000000</f>
        <v>0.2319356947</v>
      </c>
      <c r="Z362" s="264">
        <f>+VLOOKUP($E362,[2]Final_nrj!$1:$1048576,Z$2,FALSE)/1000000</f>
        <v>0.25894084309999998</v>
      </c>
      <c r="AA362" s="264">
        <f>+VLOOKUP($E362,[2]Final_nrj!$1:$1048576,AA$2,FALSE)/1000000</f>
        <v>0.29054256640000004</v>
      </c>
      <c r="AB362" s="264">
        <f>+VLOOKUP($E362,[2]Final_nrj!$1:$1048576,AB$2,FALSE)/1000000</f>
        <v>0.32752974779999999</v>
      </c>
      <c r="AC362" s="264">
        <f>+VLOOKUP($E362,[2]Final_nrj!$1:$1048576,AC$2,FALSE)/1000000</f>
        <v>0.37076708130000002</v>
      </c>
      <c r="AD362" s="264">
        <f>+VLOOKUP($E362,[2]Final_nrj!$1:$1048576,AD$2,FALSE)/1000000</f>
        <v>0.42119628669999998</v>
      </c>
      <c r="AE362" s="264">
        <f>+VLOOKUP($E362,[2]Final_nrj!$1:$1048576,AE$2,FALSE)/1000000</f>
        <v>0.47983553899999998</v>
      </c>
      <c r="AF362" s="264">
        <f>+VLOOKUP($E362,[2]Final_nrj!$1:$1048576,AF$2,FALSE)/1000000</f>
        <v>0.54777669949999996</v>
      </c>
      <c r="AG362" s="264">
        <f>+VLOOKUP($E362,[2]Final_nrj!$1:$1048576,AG$2,FALSE)/1000000</f>
        <v>0.62617990610000007</v>
      </c>
      <c r="AH362" s="264">
        <f>+VLOOKUP($E362,[2]Final_nrj!$1:$1048576,AH$2,FALSE)/1000000</f>
        <v>0.71626507559999997</v>
      </c>
      <c r="AI362" s="264">
        <f>+VLOOKUP($E362,[2]Final_nrj!$1:$1048576,AI$2,FALSE)/1000000</f>
        <v>0.81929990070000003</v>
      </c>
      <c r="AJ362" s="264">
        <f>+VLOOKUP($E362,[2]Final_nrj!$1:$1048576,AJ$2,FALSE)/1000000</f>
        <v>0.93658398840000001</v>
      </c>
      <c r="AK362" s="264">
        <f>+VLOOKUP($E362,[2]Final_nrj!$1:$1048576,AK$2,FALSE)/1000000</f>
        <v>1.069428893</v>
      </c>
      <c r="AL362" s="264">
        <f>+VLOOKUP($E362,[2]Final_nrj!$1:$1048576,AL$2,FALSE)/1000000</f>
        <v>1.21913396</v>
      </c>
      <c r="AM362" s="264">
        <f>+VLOOKUP($E362,[2]Final_nrj!$1:$1048576,AM$2,FALSE)/1000000</f>
        <v>1.3869580989999999</v>
      </c>
      <c r="AN362" s="264">
        <f>+VLOOKUP($E362,[2]Final_nrj!$1:$1048576,AN$2,FALSE)/1000000</f>
        <v>1.5740878819999999</v>
      </c>
      <c r="AO362" s="264">
        <f>+VLOOKUP($E362,[2]Final_nrj!$1:$1048576,AO$2,FALSE)/1000000</f>
        <v>1.7816026399999998</v>
      </c>
    </row>
    <row r="363" spans="1:41" s="21" customFormat="1" ht="15" customHeight="1" x14ac:dyDescent="0.25">
      <c r="A363" s="539"/>
      <c r="B363" s="540"/>
      <c r="C363" s="258" t="s">
        <v>494</v>
      </c>
      <c r="D363" s="258"/>
      <c r="E363" s="265" t="s">
        <v>495</v>
      </c>
      <c r="F363" s="260">
        <f>+VLOOKUP($E363,[2]Final_nrj!$1:$1048576,F$2,FALSE)</f>
        <v>26.341533309999999</v>
      </c>
      <c r="G363" s="260">
        <f>+VLOOKUP($E363,[2]Final_nrj!$1:$1048576,G$2,FALSE)</f>
        <v>26.59714344</v>
      </c>
      <c r="H363" s="260">
        <f>+VLOOKUP($E363,[2]Final_nrj!$1:$1048576,H$2,FALSE)</f>
        <v>26.828834839999999</v>
      </c>
      <c r="I363" s="260">
        <f>+VLOOKUP($E363,[2]Final_nrj!$1:$1048576,I$2,FALSE)</f>
        <v>27.04972047</v>
      </c>
      <c r="J363" s="260">
        <f>+VLOOKUP($E363,[2]Final_nrj!$1:$1048576,J$2,FALSE)</f>
        <v>27.262911880000001</v>
      </c>
      <c r="K363" s="260">
        <f>+VLOOKUP($E363,[2]Final_nrj!$1:$1048576,K$2,FALSE)</f>
        <v>27.465846070000001</v>
      </c>
      <c r="L363" s="260">
        <f>+VLOOKUP($E363,[2]Final_nrj!$1:$1048576,L$2,FALSE)</f>
        <v>27.660598140000001</v>
      </c>
      <c r="M363" s="260">
        <f>+VLOOKUP($E363,[2]Final_nrj!$1:$1048576,M$2,FALSE)</f>
        <v>27.85418859</v>
      </c>
      <c r="N363" s="260">
        <f>+VLOOKUP($E363,[2]Final_nrj!$1:$1048576,N$2,FALSE)</f>
        <v>28.050195469999998</v>
      </c>
      <c r="O363" s="260">
        <f>+VLOOKUP($E363,[2]Final_nrj!$1:$1048576,O$2,FALSE)</f>
        <v>28.248847949999998</v>
      </c>
      <c r="P363" s="260">
        <f>+VLOOKUP($E363,[2]Final_nrj!$1:$1048576,P$2,FALSE)</f>
        <v>28.447943649999999</v>
      </c>
      <c r="Q363" s="260">
        <f>+VLOOKUP($E363,[2]Final_nrj!$1:$1048576,Q$2,FALSE)</f>
        <v>28.64364454</v>
      </c>
      <c r="R363" s="260">
        <f>+VLOOKUP($E363,[2]Final_nrj!$1:$1048576,R$2,FALSE)</f>
        <v>28.83109095</v>
      </c>
      <c r="S363" s="260">
        <f>+VLOOKUP($E363,[2]Final_nrj!$1:$1048576,S$2,FALSE)</f>
        <v>29.00488494</v>
      </c>
      <c r="T363" s="260">
        <f>+VLOOKUP($E363,[2]Final_nrj!$1:$1048576,T$2,FALSE)</f>
        <v>29.159486909999998</v>
      </c>
      <c r="U363" s="260">
        <f>+VLOOKUP($E363,[2]Final_nrj!$1:$1048576,U$2,FALSE)</f>
        <v>29.28954886</v>
      </c>
      <c r="V363" s="260">
        <f>+VLOOKUP($E363,[2]Final_nrj!$1:$1048576,V$2,FALSE)</f>
        <v>29.39541869</v>
      </c>
      <c r="W363" s="260">
        <f>+VLOOKUP($E363,[2]Final_nrj!$1:$1048576,W$2,FALSE)</f>
        <v>29.48308016</v>
      </c>
      <c r="X363" s="260">
        <f>+VLOOKUP($E363,[2]Final_nrj!$1:$1048576,X$2,FALSE)</f>
        <v>29.557810079999999</v>
      </c>
      <c r="Y363" s="260">
        <f>+VLOOKUP($E363,[2]Final_nrj!$1:$1048576,Y$2,FALSE)</f>
        <v>29.623629529999999</v>
      </c>
      <c r="Z363" s="260">
        <f>+VLOOKUP($E363,[2]Final_nrj!$1:$1048576,Z$2,FALSE)</f>
        <v>29.683515140000001</v>
      </c>
      <c r="AA363" s="260">
        <f>+VLOOKUP($E363,[2]Final_nrj!$1:$1048576,AA$2,FALSE)</f>
        <v>29.739661479999999</v>
      </c>
      <c r="AB363" s="260">
        <f>+VLOOKUP($E363,[2]Final_nrj!$1:$1048576,AB$2,FALSE)</f>
        <v>29.79369209</v>
      </c>
      <c r="AC363" s="260">
        <f>+VLOOKUP($E363,[2]Final_nrj!$1:$1048576,AC$2,FALSE)</f>
        <v>29.8468166</v>
      </c>
      <c r="AD363" s="260">
        <f>+VLOOKUP($E363,[2]Final_nrj!$1:$1048576,AD$2,FALSE)</f>
        <v>29.89994587</v>
      </c>
      <c r="AE363" s="260">
        <f>+VLOOKUP($E363,[2]Final_nrj!$1:$1048576,AE$2,FALSE)</f>
        <v>29.95377616</v>
      </c>
      <c r="AF363" s="260">
        <f>+VLOOKUP($E363,[2]Final_nrj!$1:$1048576,AF$2,FALSE)</f>
        <v>30.008850500000001</v>
      </c>
      <c r="AG363" s="260">
        <f>+VLOOKUP($E363,[2]Final_nrj!$1:$1048576,AG$2,FALSE)</f>
        <v>30.06560352</v>
      </c>
      <c r="AH363" s="260">
        <f>+VLOOKUP($E363,[2]Final_nrj!$1:$1048576,AH$2,FALSE)</f>
        <v>30.124394039999999</v>
      </c>
      <c r="AI363" s="260">
        <f>+VLOOKUP($E363,[2]Final_nrj!$1:$1048576,AI$2,FALSE)</f>
        <v>30.1855288</v>
      </c>
      <c r="AJ363" s="260">
        <f>+VLOOKUP($E363,[2]Final_nrj!$1:$1048576,AJ$2,FALSE)</f>
        <v>30.249279749999999</v>
      </c>
      <c r="AK363" s="260">
        <f>+VLOOKUP($E363,[2]Final_nrj!$1:$1048576,AK$2,FALSE)</f>
        <v>30.315896540000001</v>
      </c>
      <c r="AL363" s="260">
        <f>+VLOOKUP($E363,[2]Final_nrj!$1:$1048576,AL$2,FALSE)</f>
        <v>30.385615470000001</v>
      </c>
      <c r="AM363" s="260">
        <f>+VLOOKUP($E363,[2]Final_nrj!$1:$1048576,AM$2,FALSE)</f>
        <v>30.458665839999998</v>
      </c>
      <c r="AN363" s="260">
        <f>+VLOOKUP($E363,[2]Final_nrj!$1:$1048576,AN$2,FALSE)</f>
        <v>30.535274139999999</v>
      </c>
      <c r="AO363" s="260">
        <f>+VLOOKUP($E363,[2]Final_nrj!$1:$1048576,AO$2,FALSE)</f>
        <v>30.61566676</v>
      </c>
    </row>
    <row r="364" spans="1:41" ht="15" customHeight="1" x14ac:dyDescent="0.25">
      <c r="A364" s="539"/>
      <c r="B364" s="540"/>
      <c r="C364" s="262"/>
      <c r="D364" s="262" t="s">
        <v>28</v>
      </c>
      <c r="E364" s="263" t="s">
        <v>496</v>
      </c>
      <c r="F364" s="264">
        <f>+VLOOKUP($E364,[2]Final_nrj!$1:$1048576,F$2,FALSE)</f>
        <v>3.0823350200000002E-3</v>
      </c>
      <c r="G364" s="264">
        <f>+VLOOKUP($E364,[2]Final_nrj!$1:$1048576,G$2,FALSE)</f>
        <v>3.1127392200000002E-3</v>
      </c>
      <c r="H364" s="264">
        <f>+VLOOKUP($E364,[2]Final_nrj!$1:$1048576,H$2,FALSE)</f>
        <v>3.1405222999999999E-3</v>
      </c>
      <c r="I364" s="264">
        <f>+VLOOKUP($E364,[2]Final_nrj!$1:$1048576,I$2,FALSE)</f>
        <v>3.1670778200000001E-3</v>
      </c>
      <c r="J364" s="264">
        <f>+VLOOKUP($E364,[2]Final_nrj!$1:$1048576,J$2,FALSE)</f>
        <v>3.1927275600000002E-3</v>
      </c>
      <c r="K364" s="264">
        <f>+VLOOKUP($E364,[2]Final_nrj!$1:$1048576,K$2,FALSE)</f>
        <v>3.21715983E-3</v>
      </c>
      <c r="L364" s="264">
        <f>+VLOOKUP($E364,[2]Final_nrj!$1:$1048576,L$2,FALSE)</f>
        <v>3.2405771200000001E-3</v>
      </c>
      <c r="M364" s="264">
        <f>+VLOOKUP($E364,[2]Final_nrj!$1:$1048576,M$2,FALSE)</f>
        <v>3.2637771099999998E-3</v>
      </c>
      <c r="N364" s="264">
        <f>+VLOOKUP($E364,[2]Final_nrj!$1:$1048576,N$2,FALSE)</f>
        <v>3.2872011299999999E-3</v>
      </c>
      <c r="O364" s="264">
        <f>+VLOOKUP($E364,[2]Final_nrj!$1:$1048576,O$2,FALSE)</f>
        <v>3.3108974899999999E-3</v>
      </c>
      <c r="P364" s="264">
        <f>+VLOOKUP($E364,[2]Final_nrj!$1:$1048576,P$2,FALSE)</f>
        <v>3.3346172300000002E-3</v>
      </c>
      <c r="Q364" s="264">
        <f>+VLOOKUP($E364,[2]Final_nrj!$1:$1048576,Q$2,FALSE)</f>
        <v>3.3579058099999998E-3</v>
      </c>
      <c r="R364" s="264">
        <f>+VLOOKUP($E364,[2]Final_nrj!$1:$1048576,R$2,FALSE)</f>
        <v>3.3801765800000002E-3</v>
      </c>
      <c r="S364" s="264">
        <f>+VLOOKUP($E364,[2]Final_nrj!$1:$1048576,S$2,FALSE)</f>
        <v>3.4007693000000002E-3</v>
      </c>
      <c r="T364" s="264">
        <f>+VLOOKUP($E364,[2]Final_nrj!$1:$1048576,T$2,FALSE)</f>
        <v>3.4189988799999999E-3</v>
      </c>
      <c r="U364" s="264">
        <f>+VLOOKUP($E364,[2]Final_nrj!$1:$1048576,U$2,FALSE)</f>
        <v>3.43419699E-3</v>
      </c>
      <c r="V364" s="264">
        <f>+VLOOKUP($E364,[2]Final_nrj!$1:$1048576,V$2,FALSE)</f>
        <v>3.4463662899999999E-3</v>
      </c>
      <c r="W364" s="264">
        <f>+VLOOKUP($E364,[2]Final_nrj!$1:$1048576,W$2,FALSE)</f>
        <v>3.4562051600000002E-3</v>
      </c>
      <c r="X364" s="264">
        <f>+VLOOKUP($E364,[2]Final_nrj!$1:$1048576,X$2,FALSE)</f>
        <v>3.4643611299999999E-3</v>
      </c>
      <c r="Y364" s="264">
        <f>+VLOOKUP($E364,[2]Final_nrj!$1:$1048576,Y$2,FALSE)</f>
        <v>3.4713388899999999E-3</v>
      </c>
      <c r="Z364" s="264">
        <f>+VLOOKUP($E364,[2]Final_nrj!$1:$1048576,Z$2,FALSE)</f>
        <v>3.4775168899999999E-3</v>
      </c>
      <c r="AA364" s="264">
        <f>+VLOOKUP($E364,[2]Final_nrj!$1:$1048576,AA$2,FALSE)</f>
        <v>3.48317636E-3</v>
      </c>
      <c r="AB364" s="264">
        <f>+VLOOKUP($E364,[2]Final_nrj!$1:$1048576,AB$2,FALSE)</f>
        <v>3.48852667E-3</v>
      </c>
      <c r="AC364" s="264">
        <f>+VLOOKUP($E364,[2]Final_nrj!$1:$1048576,AC$2,FALSE)</f>
        <v>3.4937248299999999E-3</v>
      </c>
      <c r="AD364" s="264">
        <f>+VLOOKUP($E364,[2]Final_nrj!$1:$1048576,AD$2,FALSE)</f>
        <v>3.49888993E-3</v>
      </c>
      <c r="AE364" s="264">
        <f>+VLOOKUP($E364,[2]Final_nrj!$1:$1048576,AE$2,FALSE)</f>
        <v>3.5041138399999998E-3</v>
      </c>
      <c r="AF364" s="264">
        <f>+VLOOKUP($E364,[2]Final_nrj!$1:$1048576,AF$2,FALSE)</f>
        <v>3.5094689300000001E-3</v>
      </c>
      <c r="AG364" s="264">
        <f>+VLOOKUP($E364,[2]Final_nrj!$1:$1048576,AG$2,FALSE)</f>
        <v>3.5150136300000001E-3</v>
      </c>
      <c r="AH364" s="264">
        <f>+VLOOKUP($E364,[2]Final_nrj!$1:$1048576,AH$2,FALSE)</f>
        <v>3.5207964999999998E-3</v>
      </c>
      <c r="AI364" s="264">
        <f>+VLOOKUP($E364,[2]Final_nrj!$1:$1048576,AI$2,FALSE)</f>
        <v>3.52685918E-3</v>
      </c>
      <c r="AJ364" s="264">
        <f>+VLOOKUP($E364,[2]Final_nrj!$1:$1048576,AJ$2,FALSE)</f>
        <v>3.53323848E-3</v>
      </c>
      <c r="AK364" s="264">
        <f>+VLOOKUP($E364,[2]Final_nrj!$1:$1048576,AK$2,FALSE)</f>
        <v>3.5399679800000002E-3</v>
      </c>
      <c r="AL364" s="264">
        <f>+VLOOKUP($E364,[2]Final_nrj!$1:$1048576,AL$2,FALSE)</f>
        <v>3.54707907E-3</v>
      </c>
      <c r="AM364" s="264">
        <f>+VLOOKUP($E364,[2]Final_nrj!$1:$1048576,AM$2,FALSE)</f>
        <v>3.5546018299999998E-3</v>
      </c>
      <c r="AN364" s="264">
        <f>+VLOOKUP($E364,[2]Final_nrj!$1:$1048576,AN$2,FALSE)</f>
        <v>3.56256549E-3</v>
      </c>
      <c r="AO364" s="264">
        <f>+VLOOKUP($E364,[2]Final_nrj!$1:$1048576,AO$2,FALSE)</f>
        <v>3.5709988800000001E-3</v>
      </c>
    </row>
    <row r="365" spans="1:41" ht="15" customHeight="1" x14ac:dyDescent="0.25">
      <c r="A365" s="539"/>
      <c r="B365" s="540"/>
      <c r="C365" s="262"/>
      <c r="D365" s="262" t="s">
        <v>490</v>
      </c>
      <c r="E365" s="263" t="s">
        <v>497</v>
      </c>
      <c r="F365" s="264">
        <f>+VLOOKUP($E365,[2]Final_nrj!$1:$1048576,F$2,FALSE)</f>
        <v>18.352541380000002</v>
      </c>
      <c r="G365" s="264">
        <f>+VLOOKUP($E365,[2]Final_nrj!$1:$1048576,G$2,FALSE)</f>
        <v>18.53067845</v>
      </c>
      <c r="H365" s="264">
        <f>+VLOOKUP($E365,[2]Final_nrj!$1:$1048576,H$2,FALSE)</f>
        <v>18.691687000000002</v>
      </c>
      <c r="I365" s="264">
        <f>+VLOOKUP($E365,[2]Final_nrj!$1:$1048576,I$2,FALSE)</f>
        <v>18.844352260000001</v>
      </c>
      <c r="J365" s="264">
        <f>+VLOOKUP($E365,[2]Final_nrj!$1:$1048576,J$2,FALSE)</f>
        <v>18.990602249999998</v>
      </c>
      <c r="K365" s="264">
        <f>+VLOOKUP($E365,[2]Final_nrj!$1:$1048576,K$2,FALSE)</f>
        <v>19.12840989</v>
      </c>
      <c r="L365" s="264">
        <f>+VLOOKUP($E365,[2]Final_nrj!$1:$1048576,L$2,FALSE)</f>
        <v>19.259482089999999</v>
      </c>
      <c r="M365" s="264">
        <f>+VLOOKUP($E365,[2]Final_nrj!$1:$1048576,M$2,FALSE)</f>
        <v>19.389321209999999</v>
      </c>
      <c r="N365" s="264">
        <f>+VLOOKUP($E365,[2]Final_nrj!$1:$1048576,N$2,FALSE)</f>
        <v>19.5207345</v>
      </c>
      <c r="O365" s="264">
        <f>+VLOOKUP($E365,[2]Final_nrj!$1:$1048576,O$2,FALSE)</f>
        <v>19.65394667</v>
      </c>
      <c r="P365" s="264">
        <f>+VLOOKUP($E365,[2]Final_nrj!$1:$1048576,P$2,FALSE)</f>
        <v>19.787318859999999</v>
      </c>
      <c r="Q365" s="264">
        <f>+VLOOKUP($E365,[2]Final_nrj!$1:$1048576,Q$2,FALSE)</f>
        <v>19.91797116</v>
      </c>
      <c r="R365" s="264">
        <f>+VLOOKUP($E365,[2]Final_nrj!$1:$1048576,R$2,FALSE)</f>
        <v>20.042263630000001</v>
      </c>
      <c r="S365" s="264">
        <f>+VLOOKUP($E365,[2]Final_nrj!$1:$1048576,S$2,FALSE)</f>
        <v>20.156174780000001</v>
      </c>
      <c r="T365" s="264">
        <f>+VLOOKUP($E365,[2]Final_nrj!$1:$1048576,T$2,FALSE)</f>
        <v>20.255610839999999</v>
      </c>
      <c r="U365" s="264">
        <f>+VLOOKUP($E365,[2]Final_nrj!$1:$1048576,U$2,FALSE)</f>
        <v>20.336662879999999</v>
      </c>
      <c r="V365" s="264">
        <f>+VLOOKUP($E365,[2]Final_nrj!$1:$1048576,V$2,FALSE)</f>
        <v>20.399743789999999</v>
      </c>
      <c r="W365" s="264">
        <f>+VLOOKUP($E365,[2]Final_nrj!$1:$1048576,W$2,FALSE)</f>
        <v>20.44946796</v>
      </c>
      <c r="X365" s="264">
        <f>+VLOOKUP($E365,[2]Final_nrj!$1:$1048576,X$2,FALSE)</f>
        <v>20.489854680000001</v>
      </c>
      <c r="Y365" s="264">
        <f>+VLOOKUP($E365,[2]Final_nrj!$1:$1048576,Y$2,FALSE)</f>
        <v>20.523943769999999</v>
      </c>
      <c r="Z365" s="264">
        <f>+VLOOKUP($E365,[2]Final_nrj!$1:$1048576,Z$2,FALSE)</f>
        <v>20.553965300000002</v>
      </c>
      <c r="AA365" s="264">
        <f>+VLOOKUP($E365,[2]Final_nrj!$1:$1048576,AA$2,FALSE)</f>
        <v>20.581545940000002</v>
      </c>
      <c r="AB365" s="264">
        <f>+VLOOKUP($E365,[2]Final_nrj!$1:$1048576,AB$2,FALSE)</f>
        <v>20.607874899999999</v>
      </c>
      <c r="AC365" s="264">
        <f>+VLOOKUP($E365,[2]Final_nrj!$1:$1048576,AC$2,FALSE)</f>
        <v>20.633827270000001</v>
      </c>
      <c r="AD365" s="264">
        <f>+VLOOKUP($E365,[2]Final_nrj!$1:$1048576,AD$2,FALSE)</f>
        <v>20.66005363</v>
      </c>
      <c r="AE365" s="264">
        <f>+VLOOKUP($E365,[2]Final_nrj!$1:$1048576,AE$2,FALSE)</f>
        <v>20.687044929999999</v>
      </c>
      <c r="AF365" s="264">
        <f>+VLOOKUP($E365,[2]Final_nrj!$1:$1048576,AF$2,FALSE)</f>
        <v>20.715179299999999</v>
      </c>
      <c r="AG365" s="264">
        <f>+VLOOKUP($E365,[2]Final_nrj!$1:$1048576,AG$2,FALSE)</f>
        <v>20.744755659999999</v>
      </c>
      <c r="AH365" s="264">
        <f>+VLOOKUP($E365,[2]Final_nrj!$1:$1048576,AH$2,FALSE)</f>
        <v>20.776018059999998</v>
      </c>
      <c r="AI365" s="264">
        <f>+VLOOKUP($E365,[2]Final_nrj!$1:$1048576,AI$2,FALSE)</f>
        <v>20.809173099999999</v>
      </c>
      <c r="AJ365" s="264">
        <f>+VLOOKUP($E365,[2]Final_nrj!$1:$1048576,AJ$2,FALSE)</f>
        <v>20.844402519999999</v>
      </c>
      <c r="AK365" s="264">
        <f>+VLOOKUP($E365,[2]Final_nrj!$1:$1048576,AK$2,FALSE)</f>
        <v>20.881872260000002</v>
      </c>
      <c r="AL365" s="264">
        <f>+VLOOKUP($E365,[2]Final_nrj!$1:$1048576,AL$2,FALSE)</f>
        <v>20.921738820000002</v>
      </c>
      <c r="AM365" s="264">
        <f>+VLOOKUP($E365,[2]Final_nrj!$1:$1048576,AM$2,FALSE)</f>
        <v>20.964153809999999</v>
      </c>
      <c r="AN365" s="264">
        <f>+VLOOKUP($E365,[2]Final_nrj!$1:$1048576,AN$2,FALSE)</f>
        <v>21.009266870000001</v>
      </c>
      <c r="AO365" s="264">
        <f>+VLOOKUP($E365,[2]Final_nrj!$1:$1048576,AO$2,FALSE)</f>
        <v>21.05722763</v>
      </c>
    </row>
    <row r="366" spans="1:41" ht="15" customHeight="1" x14ac:dyDescent="0.25">
      <c r="A366" s="539"/>
      <c r="B366" s="540"/>
      <c r="C366" s="262"/>
      <c r="D366" s="262" t="s">
        <v>479</v>
      </c>
      <c r="E366" s="263" t="s">
        <v>498</v>
      </c>
      <c r="F366" s="264">
        <f>+VLOOKUP($E366,[2]Final_nrj!$1:$1048576,F$2,FALSE)</f>
        <v>5.3420570679999999</v>
      </c>
      <c r="G366" s="264">
        <f>+VLOOKUP($E366,[2]Final_nrj!$1:$1048576,G$2,FALSE)</f>
        <v>5.3932642270000004</v>
      </c>
      <c r="H366" s="264">
        <f>+VLOOKUP($E366,[2]Final_nrj!$1:$1048576,H$2,FALSE)</f>
        <v>5.4396488710000002</v>
      </c>
      <c r="I366" s="264">
        <f>+VLOOKUP($E366,[2]Final_nrj!$1:$1048576,I$2,FALSE)</f>
        <v>5.4842437400000001</v>
      </c>
      <c r="J366" s="264">
        <f>+VLOOKUP($E366,[2]Final_nrj!$1:$1048576,J$2,FALSE)</f>
        <v>5.5278717300000002</v>
      </c>
      <c r="K366" s="264">
        <f>+VLOOKUP($E366,[2]Final_nrj!$1:$1048576,K$2,FALSE)</f>
        <v>5.5701574489999999</v>
      </c>
      <c r="L366" s="264">
        <f>+VLOOKUP($E366,[2]Final_nrj!$1:$1048576,L$2,FALSE)</f>
        <v>5.6113927930000003</v>
      </c>
      <c r="M366" s="264">
        <f>+VLOOKUP($E366,[2]Final_nrj!$1:$1048576,M$2,FALSE)</f>
        <v>5.6526687820000001</v>
      </c>
      <c r="N366" s="264">
        <f>+VLOOKUP($E366,[2]Final_nrj!$1:$1048576,N$2,FALSE)</f>
        <v>5.6945055790000003</v>
      </c>
      <c r="O366" s="264">
        <f>+VLOOKUP($E366,[2]Final_nrj!$1:$1048576,O$2,FALSE)</f>
        <v>5.7368844790000004</v>
      </c>
      <c r="P366" s="264">
        <f>+VLOOKUP($E366,[2]Final_nrj!$1:$1048576,P$2,FALSE)</f>
        <v>5.779393979</v>
      </c>
      <c r="Q366" s="264">
        <f>+VLOOKUP($E366,[2]Final_nrj!$1:$1048576,Q$2,FALSE)</f>
        <v>5.8213496219999996</v>
      </c>
      <c r="R366" s="264">
        <f>+VLOOKUP($E366,[2]Final_nrj!$1:$1048576,R$2,FALSE)</f>
        <v>5.8618834560000002</v>
      </c>
      <c r="S366" s="264">
        <f>+VLOOKUP($E366,[2]Final_nrj!$1:$1048576,S$2,FALSE)</f>
        <v>5.9000138020000001</v>
      </c>
      <c r="T366" s="264">
        <f>+VLOOKUP($E366,[2]Final_nrj!$1:$1048576,T$2,FALSE)</f>
        <v>5.9347036859999998</v>
      </c>
      <c r="U366" s="264">
        <f>+VLOOKUP($E366,[2]Final_nrj!$1:$1048576,U$2,FALSE)</f>
        <v>5.9649127489999998</v>
      </c>
      <c r="V366" s="264">
        <f>+VLOOKUP($E366,[2]Final_nrj!$1:$1048576,V$2,FALSE)</f>
        <v>5.990609504</v>
      </c>
      <c r="W366" s="264">
        <f>+VLOOKUP($E366,[2]Final_nrj!$1:$1048576,W$2,FALSE)</f>
        <v>6.0127929729999998</v>
      </c>
      <c r="X366" s="264">
        <f>+VLOOKUP($E366,[2]Final_nrj!$1:$1048576,X$2,FALSE)</f>
        <v>6.0323456440000003</v>
      </c>
      <c r="Y366" s="264">
        <f>+VLOOKUP($E366,[2]Final_nrj!$1:$1048576,Y$2,FALSE)</f>
        <v>6.0499509380000003</v>
      </c>
      <c r="Z366" s="264">
        <f>+VLOOKUP($E366,[2]Final_nrj!$1:$1048576,Z$2,FALSE)</f>
        <v>6.0661305380000003</v>
      </c>
      <c r="AA366" s="264">
        <f>+VLOOKUP($E366,[2]Final_nrj!$1:$1048576,AA$2,FALSE)</f>
        <v>6.0812851119999998</v>
      </c>
      <c r="AB366" s="264">
        <f>+VLOOKUP($E366,[2]Final_nrj!$1:$1048576,AB$2,FALSE)</f>
        <v>6.0957251680000004</v>
      </c>
      <c r="AC366" s="264">
        <f>+VLOOKUP($E366,[2]Final_nrj!$1:$1048576,AC$2,FALSE)</f>
        <v>6.10969359</v>
      </c>
      <c r="AD366" s="264">
        <f>+VLOOKUP($E366,[2]Final_nrj!$1:$1048576,AD$2,FALSE)</f>
        <v>6.1233824229999998</v>
      </c>
      <c r="AE366" s="264">
        <f>+VLOOKUP($E366,[2]Final_nrj!$1:$1048576,AE$2,FALSE)</f>
        <v>6.136945581</v>
      </c>
      <c r="AF366" s="264">
        <f>+VLOOKUP($E366,[2]Final_nrj!$1:$1048576,AF$2,FALSE)</f>
        <v>6.1505085609999997</v>
      </c>
      <c r="AG366" s="264">
        <f>+VLOOKUP($E366,[2]Final_nrj!$1:$1048576,AG$2,FALSE)</f>
        <v>6.1641758549999999</v>
      </c>
      <c r="AH366" s="264">
        <f>+VLOOKUP($E366,[2]Final_nrj!$1:$1048576,AH$2,FALSE)</f>
        <v>6.1780365740000001</v>
      </c>
      <c r="AI366" s="264">
        <f>+VLOOKUP($E366,[2]Final_nrj!$1:$1048576,AI$2,FALSE)</f>
        <v>6.1921687209999998</v>
      </c>
      <c r="AJ366" s="264">
        <f>+VLOOKUP($E366,[2]Final_nrj!$1:$1048576,AJ$2,FALSE)</f>
        <v>6.2066424080000004</v>
      </c>
      <c r="AK366" s="264">
        <f>+VLOOKUP($E366,[2]Final_nrj!$1:$1048576,AK$2,FALSE)</f>
        <v>6.2215222570000002</v>
      </c>
      <c r="AL366" s="264">
        <f>+VLOOKUP($E366,[2]Final_nrj!$1:$1048576,AL$2,FALSE)</f>
        <v>6.2368691820000004</v>
      </c>
      <c r="AM366" s="264">
        <f>+VLOOKUP($E366,[2]Final_nrj!$1:$1048576,AM$2,FALSE)</f>
        <v>6.2527416819999999</v>
      </c>
      <c r="AN366" s="264">
        <f>+VLOOKUP($E366,[2]Final_nrj!$1:$1048576,AN$2,FALSE)</f>
        <v>6.2691967310000001</v>
      </c>
      <c r="AO366" s="264">
        <f>+VLOOKUP($E366,[2]Final_nrj!$1:$1048576,AO$2,FALSE)</f>
        <v>6.2862903780000003</v>
      </c>
    </row>
    <row r="367" spans="1:41" s="449" customFormat="1" ht="15" customHeight="1" x14ac:dyDescent="0.25">
      <c r="A367" s="539"/>
      <c r="B367" s="540"/>
      <c r="C367" s="446"/>
      <c r="D367" s="446" t="s">
        <v>2507</v>
      </c>
      <c r="E367" s="447" t="s">
        <v>2508</v>
      </c>
      <c r="F367" s="448">
        <f>+VLOOKUP($E367,[2]Final_nrj!$1:$1048576,F$2,FALSE)</f>
        <v>23.694598450000001</v>
      </c>
      <c r="G367" s="448">
        <f>+VLOOKUP($E367,[2]Final_nrj!$1:$1048576,G$2,FALSE)</f>
        <v>23.92394268</v>
      </c>
      <c r="H367" s="448">
        <f>+VLOOKUP($E367,[2]Final_nrj!$1:$1048576,H$2,FALSE)</f>
        <v>24.131335880000002</v>
      </c>
      <c r="I367" s="448">
        <f>+VLOOKUP($E367,[2]Final_nrj!$1:$1048576,I$2,FALSE)</f>
        <v>24.328596000000001</v>
      </c>
      <c r="J367" s="448">
        <f>+VLOOKUP($E367,[2]Final_nrj!$1:$1048576,J$2,FALSE)</f>
        <v>24.51847398</v>
      </c>
      <c r="K367" s="448">
        <f>+VLOOKUP($E367,[2]Final_nrj!$1:$1048576,K$2,FALSE)</f>
        <v>24.69856734</v>
      </c>
      <c r="L367" s="448">
        <f>+VLOOKUP($E367,[2]Final_nrj!$1:$1048576,L$2,FALSE)</f>
        <v>24.870874879999999</v>
      </c>
      <c r="M367" s="448">
        <f>+VLOOKUP($E367,[2]Final_nrj!$1:$1048576,M$2,FALSE)</f>
        <v>25.041989990000001</v>
      </c>
      <c r="N367" s="448">
        <f>+VLOOKUP($E367,[2]Final_nrj!$1:$1048576,N$2,FALSE)</f>
        <v>25.215240080000001</v>
      </c>
      <c r="O367" s="448">
        <f>+VLOOKUP($E367,[2]Final_nrj!$1:$1048576,O$2,FALSE)</f>
        <v>25.39083115</v>
      </c>
      <c r="P367" s="448">
        <f>+VLOOKUP($E367,[2]Final_nrj!$1:$1048576,P$2,FALSE)</f>
        <v>25.566712840000001</v>
      </c>
      <c r="Q367" s="448">
        <f>+VLOOKUP($E367,[2]Final_nrj!$1:$1048576,Q$2,FALSE)</f>
        <v>25.73932078</v>
      </c>
      <c r="R367" s="448">
        <f>+VLOOKUP($E367,[2]Final_nrj!$1:$1048576,R$2,FALSE)</f>
        <v>25.904147080000001</v>
      </c>
      <c r="S367" s="448">
        <f>+VLOOKUP($E367,[2]Final_nrj!$1:$1048576,S$2,FALSE)</f>
        <v>26.056188580000001</v>
      </c>
      <c r="T367" s="448">
        <f>+VLOOKUP($E367,[2]Final_nrj!$1:$1048576,T$2,FALSE)</f>
        <v>26.190314529999998</v>
      </c>
      <c r="U367" s="448">
        <f>+VLOOKUP($E367,[2]Final_nrj!$1:$1048576,U$2,FALSE)</f>
        <v>26.301575629999999</v>
      </c>
      <c r="V367" s="448">
        <f>+VLOOKUP($E367,[2]Final_nrj!$1:$1048576,V$2,FALSE)</f>
        <v>26.390353300000001</v>
      </c>
      <c r="W367" s="448">
        <f>+VLOOKUP($E367,[2]Final_nrj!$1:$1048576,W$2,FALSE)</f>
        <v>26.462260929999999</v>
      </c>
      <c r="X367" s="448">
        <f>+VLOOKUP($E367,[2]Final_nrj!$1:$1048576,X$2,FALSE)</f>
        <v>26.52220032</v>
      </c>
      <c r="Y367" s="448">
        <f>+VLOOKUP($E367,[2]Final_nrj!$1:$1048576,Y$2,FALSE)</f>
        <v>26.573894710000001</v>
      </c>
      <c r="Z367" s="448">
        <f>+VLOOKUP($E367,[2]Final_nrj!$1:$1048576,Z$2,FALSE)</f>
        <v>26.620095840000001</v>
      </c>
      <c r="AA367" s="448">
        <f>+VLOOKUP($E367,[2]Final_nrj!$1:$1048576,AA$2,FALSE)</f>
        <v>26.662831050000001</v>
      </c>
      <c r="AB367" s="448">
        <f>+VLOOKUP($E367,[2]Final_nrj!$1:$1048576,AB$2,FALSE)</f>
        <v>26.70360007</v>
      </c>
      <c r="AC367" s="448">
        <f>+VLOOKUP($E367,[2]Final_nrj!$1:$1048576,AC$2,FALSE)</f>
        <v>26.74352086</v>
      </c>
      <c r="AD367" s="448">
        <f>+VLOOKUP($E367,[2]Final_nrj!$1:$1048576,AD$2,FALSE)</f>
        <v>26.783436049999999</v>
      </c>
      <c r="AE367" s="448">
        <f>+VLOOKUP($E367,[2]Final_nrj!$1:$1048576,AE$2,FALSE)</f>
        <v>26.823990519999999</v>
      </c>
      <c r="AF367" s="448">
        <f>+VLOOKUP($E367,[2]Final_nrj!$1:$1048576,AF$2,FALSE)</f>
        <v>26.865687860000001</v>
      </c>
      <c r="AG367" s="448">
        <f>+VLOOKUP($E367,[2]Final_nrj!$1:$1048576,AG$2,FALSE)</f>
        <v>26.908931519999999</v>
      </c>
      <c r="AH367" s="448">
        <f>+VLOOKUP($E367,[2]Final_nrj!$1:$1048576,AH$2,FALSE)</f>
        <v>26.954054630000002</v>
      </c>
      <c r="AI367" s="448">
        <f>+VLOOKUP($E367,[2]Final_nrj!$1:$1048576,AI$2,FALSE)</f>
        <v>27.00134182</v>
      </c>
      <c r="AJ367" s="448">
        <f>+VLOOKUP($E367,[2]Final_nrj!$1:$1048576,AJ$2,FALSE)</f>
        <v>27.05104493</v>
      </c>
      <c r="AK367" s="448">
        <f>+VLOOKUP($E367,[2]Final_nrj!$1:$1048576,AK$2,FALSE)</f>
        <v>27.103394519999998</v>
      </c>
      <c r="AL367" s="448">
        <f>+VLOOKUP($E367,[2]Final_nrj!$1:$1048576,AL$2,FALSE)</f>
        <v>27.158608009999998</v>
      </c>
      <c r="AM367" s="448">
        <f>+VLOOKUP($E367,[2]Final_nrj!$1:$1048576,AM$2,FALSE)</f>
        <v>27.216895489999999</v>
      </c>
      <c r="AN367" s="448">
        <f>+VLOOKUP($E367,[2]Final_nrj!$1:$1048576,AN$2,FALSE)</f>
        <v>27.278463599999998</v>
      </c>
      <c r="AO367" s="448">
        <f>+VLOOKUP($E367,[2]Final_nrj!$1:$1048576,AO$2,FALSE)</f>
        <v>27.34351801</v>
      </c>
    </row>
    <row r="368" spans="1:41" ht="15" customHeight="1" x14ac:dyDescent="0.25">
      <c r="A368" s="539"/>
      <c r="B368" s="540"/>
      <c r="C368" s="262"/>
      <c r="D368" s="262" t="s">
        <v>482</v>
      </c>
      <c r="E368" s="263" t="s">
        <v>500</v>
      </c>
      <c r="F368" s="264">
        <f>+VLOOKUP($E368,[2]Final_nrj!$1:$1048576,F$2,FALSE)</f>
        <v>2.025571738</v>
      </c>
      <c r="G368" s="264">
        <f>+VLOOKUP($E368,[2]Final_nrj!$1:$1048576,G$2,FALSE)</f>
        <v>2.0455994550000001</v>
      </c>
      <c r="H368" s="264">
        <f>+VLOOKUP($E368,[2]Final_nrj!$1:$1048576,H$2,FALSE)</f>
        <v>2.0642423189999999</v>
      </c>
      <c r="I368" s="264">
        <f>+VLOOKUP($E368,[2]Final_nrj!$1:$1048576,I$2,FALSE)</f>
        <v>2.0826173130000001</v>
      </c>
      <c r="J368" s="264">
        <f>+VLOOKUP($E368,[2]Final_nrj!$1:$1048576,J$2,FALSE)</f>
        <v>2.1010811999999999</v>
      </c>
      <c r="K368" s="264">
        <f>+VLOOKUP($E368,[2]Final_nrj!$1:$1048576,K$2,FALSE)</f>
        <v>2.1195895139999998</v>
      </c>
      <c r="L368" s="264">
        <f>+VLOOKUP($E368,[2]Final_nrj!$1:$1048576,L$2,FALSE)</f>
        <v>2.138125338</v>
      </c>
      <c r="M368" s="264">
        <f>+VLOOKUP($E368,[2]Final_nrj!$1:$1048576,M$2,FALSE)</f>
        <v>2.1568285459999998</v>
      </c>
      <c r="N368" s="264">
        <f>+VLOOKUP($E368,[2]Final_nrj!$1:$1048576,N$2,FALSE)</f>
        <v>2.1757918859999998</v>
      </c>
      <c r="O368" s="264">
        <f>+VLOOKUP($E368,[2]Final_nrj!$1:$1048576,O$2,FALSE)</f>
        <v>2.1950116419999999</v>
      </c>
      <c r="P368" s="264">
        <f>+VLOOKUP($E368,[2]Final_nrj!$1:$1048576,P$2,FALSE)</f>
        <v>2.2144042490000002</v>
      </c>
      <c r="Q368" s="264">
        <f>+VLOOKUP($E368,[2]Final_nrj!$1:$1048576,Q$2,FALSE)</f>
        <v>2.2338265829999999</v>
      </c>
      <c r="R368" s="264">
        <f>+VLOOKUP($E368,[2]Final_nrj!$1:$1048576,R$2,FALSE)</f>
        <v>2.2530927780000001</v>
      </c>
      <c r="S368" s="264">
        <f>+VLOOKUP($E368,[2]Final_nrj!$1:$1048576,S$2,FALSE)</f>
        <v>2.271987991</v>
      </c>
      <c r="T368" s="264">
        <f>+VLOOKUP($E368,[2]Final_nrj!$1:$1048576,T$2,FALSE)</f>
        <v>2.2902800349999999</v>
      </c>
      <c r="U368" s="264">
        <f>+VLOOKUP($E368,[2]Final_nrj!$1:$1048576,U$2,FALSE)</f>
        <v>2.3077295210000002</v>
      </c>
      <c r="V368" s="264">
        <f>+VLOOKUP($E368,[2]Final_nrj!$1:$1048576,V$2,FALSE)</f>
        <v>2.3242613859999999</v>
      </c>
      <c r="W368" s="264">
        <f>+VLOOKUP($E368,[2]Final_nrj!$1:$1048576,W$2,FALSE)</f>
        <v>2.340015835</v>
      </c>
      <c r="X368" s="264">
        <f>+VLOOKUP($E368,[2]Final_nrj!$1:$1048576,X$2,FALSE)</f>
        <v>2.3551664630000002</v>
      </c>
      <c r="Y368" s="264">
        <f>+VLOOKUP($E368,[2]Final_nrj!$1:$1048576,Y$2,FALSE)</f>
        <v>2.3698604190000001</v>
      </c>
      <c r="Z368" s="264">
        <f>+VLOOKUP($E368,[2]Final_nrj!$1:$1048576,Z$2,FALSE)</f>
        <v>2.3842152489999999</v>
      </c>
      <c r="AA368" s="264">
        <f>+VLOOKUP($E368,[2]Final_nrj!$1:$1048576,AA$2,FALSE)</f>
        <v>2.398323494</v>
      </c>
      <c r="AB368" s="264">
        <f>+VLOOKUP($E368,[2]Final_nrj!$1:$1048576,AB$2,FALSE)</f>
        <v>2.4122575830000001</v>
      </c>
      <c r="AC368" s="264">
        <f>+VLOOKUP($E368,[2]Final_nrj!$1:$1048576,AC$2,FALSE)</f>
        <v>2.4260740790000002</v>
      </c>
      <c r="AD368" s="264">
        <f>+VLOOKUP($E368,[2]Final_nrj!$1:$1048576,AD$2,FALSE)</f>
        <v>2.4398172809999998</v>
      </c>
      <c r="AE368" s="264">
        <f>+VLOOKUP($E368,[2]Final_nrj!$1:$1048576,AE$2,FALSE)</f>
        <v>2.4535222299999999</v>
      </c>
      <c r="AF368" s="264">
        <f>+VLOOKUP($E368,[2]Final_nrj!$1:$1048576,AF$2,FALSE)</f>
        <v>2.4672171719999998</v>
      </c>
      <c r="AG368" s="264">
        <f>+VLOOKUP($E368,[2]Final_nrj!$1:$1048576,AG$2,FALSE)</f>
        <v>2.4809255330000002</v>
      </c>
      <c r="AH368" s="264">
        <f>+VLOOKUP($E368,[2]Final_nrj!$1:$1048576,AH$2,FALSE)</f>
        <v>2.4946674629999999</v>
      </c>
      <c r="AI368" s="264">
        <f>+VLOOKUP($E368,[2]Final_nrj!$1:$1048576,AI$2,FALSE)</f>
        <v>2.5084610399999998</v>
      </c>
      <c r="AJ368" s="264">
        <f>+VLOOKUP($E368,[2]Final_nrj!$1:$1048576,AJ$2,FALSE)</f>
        <v>2.5223231799999999</v>
      </c>
      <c r="AK368" s="264">
        <f>+VLOOKUP($E368,[2]Final_nrj!$1:$1048576,AK$2,FALSE)</f>
        <v>2.5362703290000002</v>
      </c>
      <c r="AL368" s="264">
        <f>+VLOOKUP($E368,[2]Final_nrj!$1:$1048576,AL$2,FALSE)</f>
        <v>2.5503189640000001</v>
      </c>
      <c r="AM368" s="264">
        <f>+VLOOKUP($E368,[2]Final_nrj!$1:$1048576,AM$2,FALSE)</f>
        <v>2.5644859470000001</v>
      </c>
      <c r="AN368" s="264">
        <f>+VLOOKUP($E368,[2]Final_nrj!$1:$1048576,AN$2,FALSE)</f>
        <v>2.5787887650000001</v>
      </c>
      <c r="AO368" s="264">
        <f>+VLOOKUP($E368,[2]Final_nrj!$1:$1048576,AO$2,FALSE)</f>
        <v>2.5932456570000002</v>
      </c>
    </row>
    <row r="369" spans="1:41" ht="15" customHeight="1" x14ac:dyDescent="0.25">
      <c r="A369" s="539"/>
      <c r="B369" s="540"/>
      <c r="C369" s="262"/>
      <c r="D369" s="262" t="s">
        <v>31</v>
      </c>
      <c r="E369" s="263" t="s">
        <v>499</v>
      </c>
      <c r="F369" s="264">
        <f>+VLOOKUP($E369,[2]Final_nrj!$1:$1048576,F$2,FALSE)</f>
        <v>0.24960722420000001</v>
      </c>
      <c r="G369" s="264">
        <f>+VLOOKUP($E369,[2]Final_nrj!$1:$1048576,G$2,FALSE)</f>
        <v>0.2519188665</v>
      </c>
      <c r="H369" s="264">
        <f>+VLOOKUP($E369,[2]Final_nrj!$1:$1048576,H$2,FALSE)</f>
        <v>0.25393841509999998</v>
      </c>
      <c r="I369" s="264">
        <f>+VLOOKUP($E369,[2]Final_nrj!$1:$1048576,I$2,FALSE)</f>
        <v>0.25580648909999998</v>
      </c>
      <c r="J369" s="264">
        <f>+VLOOKUP($E369,[2]Final_nrj!$1:$1048576,J$2,FALSE)</f>
        <v>0.25754995180000001</v>
      </c>
      <c r="K369" s="264">
        <f>+VLOOKUP($E369,[2]Final_nrj!$1:$1048576,K$2,FALSE)</f>
        <v>0.25913213039999999</v>
      </c>
      <c r="L369" s="264">
        <f>+VLOOKUP($E369,[2]Final_nrj!$1:$1048576,L$2,FALSE)</f>
        <v>0.26059049480000002</v>
      </c>
      <c r="M369" s="264">
        <f>+VLOOKUP($E369,[2]Final_nrj!$1:$1048576,M$2,FALSE)</f>
        <v>0.2620263679</v>
      </c>
      <c r="N369" s="264">
        <f>+VLOOKUP($E369,[2]Final_nrj!$1:$1048576,N$2,FALSE)</f>
        <v>0.26348524350000002</v>
      </c>
      <c r="O369" s="264">
        <f>+VLOOKUP($E369,[2]Final_nrj!$1:$1048576,O$2,FALSE)</f>
        <v>0.2649678117</v>
      </c>
      <c r="P369" s="264">
        <f>+VLOOKUP($E369,[2]Final_nrj!$1:$1048576,P$2,FALSE)</f>
        <v>0.26644447230000001</v>
      </c>
      <c r="Q369" s="264">
        <f>+VLOOKUP($E369,[2]Final_nrj!$1:$1048576,Q$2,FALSE)</f>
        <v>0.26786641909999998</v>
      </c>
      <c r="R369" s="264">
        <f>+VLOOKUP($E369,[2]Final_nrj!$1:$1048576,R$2,FALSE)</f>
        <v>0.26917380730000001</v>
      </c>
      <c r="S369" s="264">
        <f>+VLOOKUP($E369,[2]Final_nrj!$1:$1048576,S$2,FALSE)</f>
        <v>0.27030206759999997</v>
      </c>
      <c r="T369" s="264">
        <f>+VLOOKUP($E369,[2]Final_nrj!$1:$1048576,T$2,FALSE)</f>
        <v>0.27118705209999999</v>
      </c>
      <c r="U369" s="264">
        <f>+VLOOKUP($E369,[2]Final_nrj!$1:$1048576,U$2,FALSE)</f>
        <v>0.27176931669999999</v>
      </c>
      <c r="V369" s="264">
        <f>+VLOOKUP($E369,[2]Final_nrj!$1:$1048576,V$2,FALSE)</f>
        <v>0.2720656863</v>
      </c>
      <c r="W369" s="264">
        <f>+VLOOKUP($E369,[2]Final_nrj!$1:$1048576,W$2,FALSE)</f>
        <v>0.27216042639999999</v>
      </c>
      <c r="X369" s="264">
        <f>+VLOOKUP($E369,[2]Final_nrj!$1:$1048576,X$2,FALSE)</f>
        <v>0.27212076889999998</v>
      </c>
      <c r="Y369" s="264">
        <f>+VLOOKUP($E369,[2]Final_nrj!$1:$1048576,Y$2,FALSE)</f>
        <v>0.27199588050000001</v>
      </c>
      <c r="Z369" s="264">
        <f>+VLOOKUP($E369,[2]Final_nrj!$1:$1048576,Z$2,FALSE)</f>
        <v>0.27182123489999999</v>
      </c>
      <c r="AA369" s="264">
        <f>+VLOOKUP($E369,[2]Final_nrj!$1:$1048576,AA$2,FALSE)</f>
        <v>0.2716224827</v>
      </c>
      <c r="AB369" s="264">
        <f>+VLOOKUP($E369,[2]Final_nrj!$1:$1048576,AB$2,FALSE)</f>
        <v>0.27141827099999999</v>
      </c>
      <c r="AC369" s="264">
        <f>+VLOOKUP($E369,[2]Final_nrj!$1:$1048576,AC$2,FALSE)</f>
        <v>0.2712222306</v>
      </c>
      <c r="AD369" s="264">
        <f>+VLOOKUP($E369,[2]Final_nrj!$1:$1048576,AD$2,FALSE)</f>
        <v>0.2710443816</v>
      </c>
      <c r="AE369" s="264">
        <f>+VLOOKUP($E369,[2]Final_nrj!$1:$1048576,AE$2,FALSE)</f>
        <v>0.27089213909999998</v>
      </c>
      <c r="AF369" s="264">
        <f>+VLOOKUP($E369,[2]Final_nrj!$1:$1048576,AF$2,FALSE)</f>
        <v>0.27077103850000001</v>
      </c>
      <c r="AG369" s="264">
        <f>+VLOOKUP($E369,[2]Final_nrj!$1:$1048576,AG$2,FALSE)</f>
        <v>0.27068526370000001</v>
      </c>
      <c r="AH369" s="264">
        <f>+VLOOKUP($E369,[2]Final_nrj!$1:$1048576,AH$2,FALSE)</f>
        <v>0.2706380337</v>
      </c>
      <c r="AI369" s="264">
        <f>+VLOOKUP($E369,[2]Final_nrj!$1:$1048576,AI$2,FALSE)</f>
        <v>0.27063188539999999</v>
      </c>
      <c r="AJ369" s="264">
        <f>+VLOOKUP($E369,[2]Final_nrj!$1:$1048576,AJ$2,FALSE)</f>
        <v>0.27066888389999999</v>
      </c>
      <c r="AK369" s="264">
        <f>+VLOOKUP($E369,[2]Final_nrj!$1:$1048576,AK$2,FALSE)</f>
        <v>0.27075077580000001</v>
      </c>
      <c r="AL369" s="264">
        <f>+VLOOKUP($E369,[2]Final_nrj!$1:$1048576,AL$2,FALSE)</f>
        <v>0.27087910250000002</v>
      </c>
      <c r="AM369" s="264">
        <f>+VLOOKUP($E369,[2]Final_nrj!$1:$1048576,AM$2,FALSE)</f>
        <v>0.2710552812</v>
      </c>
      <c r="AN369" s="264">
        <f>+VLOOKUP($E369,[2]Final_nrj!$1:$1048576,AN$2,FALSE)</f>
        <v>0.27128066309999999</v>
      </c>
      <c r="AO369" s="264">
        <f>+VLOOKUP($E369,[2]Final_nrj!$1:$1048576,AO$2,FALSE)</f>
        <v>0.27155657170000003</v>
      </c>
    </row>
    <row r="370" spans="1:41" ht="15" customHeight="1" x14ac:dyDescent="0.25">
      <c r="A370" s="539"/>
      <c r="B370" s="540"/>
      <c r="C370" s="262"/>
      <c r="D370" s="262" t="s">
        <v>484</v>
      </c>
      <c r="E370" s="263" t="s">
        <v>501</v>
      </c>
      <c r="F370" s="264">
        <f>+VLOOKUP($E370,[2]Final_nrj!$1:$1048576,F$2,FALSE)</f>
        <v>2.1585652100000002E-2</v>
      </c>
      <c r="G370" s="264">
        <f>+VLOOKUP($E370,[2]Final_nrj!$1:$1048576,G$2,FALSE)</f>
        <v>2.1798264599999999E-2</v>
      </c>
      <c r="H370" s="264">
        <f>+VLOOKUP($E370,[2]Final_nrj!$1:$1048576,H$2,FALSE)</f>
        <v>2.1991706100000001E-2</v>
      </c>
      <c r="I370" s="264">
        <f>+VLOOKUP($E370,[2]Final_nrj!$1:$1048576,I$2,FALSE)</f>
        <v>2.2176527299999998E-2</v>
      </c>
      <c r="J370" s="264">
        <f>+VLOOKUP($E370,[2]Final_nrj!$1:$1048576,J$2,FALSE)</f>
        <v>2.2355826799999999E-2</v>
      </c>
      <c r="K370" s="264">
        <f>+VLOOKUP($E370,[2]Final_nrj!$1:$1048576,K$2,FALSE)</f>
        <v>2.2528117300000001E-2</v>
      </c>
      <c r="L370" s="264">
        <f>+VLOOKUP($E370,[2]Final_nrj!$1:$1048576,L$2,FALSE)</f>
        <v>2.26937371E-2</v>
      </c>
      <c r="M370" s="264">
        <f>+VLOOKUP($E370,[2]Final_nrj!$1:$1048576,M$2,FALSE)</f>
        <v>2.2856724599999999E-2</v>
      </c>
      <c r="N370" s="264">
        <f>+VLOOKUP($E370,[2]Final_nrj!$1:$1048576,N$2,FALSE)</f>
        <v>2.30203348E-2</v>
      </c>
      <c r="O370" s="264">
        <f>+VLOOKUP($E370,[2]Final_nrj!$1:$1048576,O$2,FALSE)</f>
        <v>2.3185658099999999E-2</v>
      </c>
      <c r="P370" s="264">
        <f>+VLOOKUP($E370,[2]Final_nrj!$1:$1048576,P$2,FALSE)</f>
        <v>2.33517538E-2</v>
      </c>
      <c r="Q370" s="264">
        <f>+VLOOKUP($E370,[2]Final_nrj!$1:$1048576,Q$2,FALSE)</f>
        <v>2.3516095800000001E-2</v>
      </c>
      <c r="R370" s="264">
        <f>+VLOOKUP($E370,[2]Final_nrj!$1:$1048576,R$2,FALSE)</f>
        <v>2.36750482E-2</v>
      </c>
      <c r="S370" s="264">
        <f>+VLOOKUP($E370,[2]Final_nrj!$1:$1048576,S$2,FALSE)</f>
        <v>2.3824298899999999E-2</v>
      </c>
      <c r="T370" s="264">
        <f>+VLOOKUP($E370,[2]Final_nrj!$1:$1048576,T$2,FALSE)</f>
        <v>2.3959236599999999E-2</v>
      </c>
      <c r="U370" s="264">
        <f>+VLOOKUP($E370,[2]Final_nrj!$1:$1048576,U$2,FALSE)</f>
        <v>2.4075274300000001E-2</v>
      </c>
      <c r="V370" s="264">
        <f>+VLOOKUP($E370,[2]Final_nrj!$1:$1048576,V$2,FALSE)</f>
        <v>2.41712392E-2</v>
      </c>
      <c r="W370" s="264">
        <f>+VLOOKUP($E370,[2]Final_nrj!$1:$1048576,W$2,FALSE)</f>
        <v>2.4250408899999999E-2</v>
      </c>
      <c r="X370" s="264">
        <f>+VLOOKUP($E370,[2]Final_nrj!$1:$1048576,X$2,FALSE)</f>
        <v>2.4316996899999999E-2</v>
      </c>
      <c r="Y370" s="264">
        <f>+VLOOKUP($E370,[2]Final_nrj!$1:$1048576,Y$2,FALSE)</f>
        <v>2.4374745100000001E-2</v>
      </c>
      <c r="Z370" s="264">
        <f>+VLOOKUP($E370,[2]Final_nrj!$1:$1048576,Z$2,FALSE)</f>
        <v>2.4426644899999999E-2</v>
      </c>
      <c r="AA370" s="264">
        <f>+VLOOKUP($E370,[2]Final_nrj!$1:$1048576,AA$2,FALSE)</f>
        <v>2.44749693E-2</v>
      </c>
      <c r="AB370" s="264">
        <f>+VLOOKUP($E370,[2]Final_nrj!$1:$1048576,AB$2,FALSE)</f>
        <v>2.4521394299999999E-2</v>
      </c>
      <c r="AC370" s="264">
        <f>+VLOOKUP($E370,[2]Final_nrj!$1:$1048576,AC$2,FALSE)</f>
        <v>2.4567134800000001E-2</v>
      </c>
      <c r="AD370" s="264">
        <f>+VLOOKUP($E370,[2]Final_nrj!$1:$1048576,AD$2,FALSE)</f>
        <v>2.4613065900000002E-2</v>
      </c>
      <c r="AE370" s="264">
        <f>+VLOOKUP($E370,[2]Final_nrj!$1:$1048576,AE$2,FALSE)</f>
        <v>2.4659820400000001E-2</v>
      </c>
      <c r="AF370" s="264">
        <f>+VLOOKUP($E370,[2]Final_nrj!$1:$1048576,AF$2,FALSE)</f>
        <v>2.4707863300000001E-2</v>
      </c>
      <c r="AG370" s="264">
        <f>+VLOOKUP($E370,[2]Final_nrj!$1:$1048576,AG$2,FALSE)</f>
        <v>2.4757546799999999E-2</v>
      </c>
      <c r="AH370" s="264">
        <f>+VLOOKUP($E370,[2]Final_nrj!$1:$1048576,AH$2,FALSE)</f>
        <v>2.4809148499999999E-2</v>
      </c>
      <c r="AI370" s="264">
        <f>+VLOOKUP($E370,[2]Final_nrj!$1:$1048576,AI$2,FALSE)</f>
        <v>2.4862898800000002E-2</v>
      </c>
      <c r="AJ370" s="264">
        <f>+VLOOKUP($E370,[2]Final_nrj!$1:$1048576,AJ$2,FALSE)</f>
        <v>2.4918998800000002E-2</v>
      </c>
      <c r="AK370" s="264">
        <f>+VLOOKUP($E370,[2]Final_nrj!$1:$1048576,AK$2,FALSE)</f>
        <v>2.49776333E-2</v>
      </c>
      <c r="AL370" s="264">
        <f>+VLOOKUP($E370,[2]Final_nrj!$1:$1048576,AL$2,FALSE)</f>
        <v>2.5038978699999999E-2</v>
      </c>
      <c r="AM370" s="264">
        <f>+VLOOKUP($E370,[2]Final_nrj!$1:$1048576,AM$2,FALSE)</f>
        <v>2.5103208299999999E-2</v>
      </c>
      <c r="AN370" s="264">
        <f>+VLOOKUP($E370,[2]Final_nrj!$1:$1048576,AN$2,FALSE)</f>
        <v>2.51704957E-2</v>
      </c>
      <c r="AO370" s="264">
        <f>+VLOOKUP($E370,[2]Final_nrj!$1:$1048576,AO$2,FALSE)</f>
        <v>2.5241016200000001E-2</v>
      </c>
    </row>
    <row r="371" spans="1:41" ht="15" customHeight="1" x14ac:dyDescent="0.25">
      <c r="A371" s="539"/>
      <c r="B371" s="540"/>
      <c r="C371" s="262"/>
      <c r="D371" s="262" t="s">
        <v>486</v>
      </c>
      <c r="E371" s="263" t="s">
        <v>502</v>
      </c>
      <c r="F371" s="264">
        <f>+VLOOKUP($E371,[2]Final_nrj!$1:$1048576,F$2,FALSE)</f>
        <v>1.4848009800000001E-2</v>
      </c>
      <c r="G371" s="264">
        <f>+VLOOKUP($E371,[2]Final_nrj!$1:$1048576,G$2,FALSE)</f>
        <v>1.49978857E-2</v>
      </c>
      <c r="H371" s="264">
        <f>+VLOOKUP($E371,[2]Final_nrj!$1:$1048576,H$2,FALSE)</f>
        <v>1.5138955399999999E-2</v>
      </c>
      <c r="I371" s="264">
        <f>+VLOOKUP($E371,[2]Final_nrj!$1:$1048576,I$2,FALSE)</f>
        <v>1.5278396600000001E-2</v>
      </c>
      <c r="J371" s="264">
        <f>+VLOOKUP($E371,[2]Final_nrj!$1:$1048576,J$2,FALSE)</f>
        <v>1.54184053E-2</v>
      </c>
      <c r="K371" s="264">
        <f>+VLOOKUP($E371,[2]Final_nrj!$1:$1048576,K$2,FALSE)</f>
        <v>1.5558562E-2</v>
      </c>
      <c r="L371" s="264">
        <f>+VLOOKUP($E371,[2]Final_nrj!$1:$1048576,L$2,FALSE)</f>
        <v>1.56987946E-2</v>
      </c>
      <c r="M371" s="264">
        <f>+VLOOKUP($E371,[2]Final_nrj!$1:$1048576,M$2,FALSE)</f>
        <v>1.5840228899999999E-2</v>
      </c>
      <c r="N371" s="264">
        <f>+VLOOKUP($E371,[2]Final_nrj!$1:$1048576,N$2,FALSE)</f>
        <v>1.5983636900000001E-2</v>
      </c>
      <c r="O371" s="264">
        <f>+VLOOKUP($E371,[2]Final_nrj!$1:$1048576,O$2,FALSE)</f>
        <v>1.6129043799999999E-2</v>
      </c>
      <c r="P371" s="264">
        <f>+VLOOKUP($E371,[2]Final_nrj!$1:$1048576,P$2,FALSE)</f>
        <v>1.6275894199999998E-2</v>
      </c>
      <c r="Q371" s="264">
        <f>+VLOOKUP($E371,[2]Final_nrj!$1:$1048576,Q$2,FALSE)</f>
        <v>1.6423224399999999E-2</v>
      </c>
      <c r="R371" s="264">
        <f>+VLOOKUP($E371,[2]Final_nrj!$1:$1048576,R$2,FALSE)</f>
        <v>1.6569792199999999E-2</v>
      </c>
      <c r="S371" s="264">
        <f>+VLOOKUP($E371,[2]Final_nrj!$1:$1048576,S$2,FALSE)</f>
        <v>1.6714178699999999E-2</v>
      </c>
      <c r="T371" s="264">
        <f>+VLOOKUP($E371,[2]Final_nrj!$1:$1048576,T$2,FALSE)</f>
        <v>1.6854874299999999E-2</v>
      </c>
      <c r="U371" s="264">
        <f>+VLOOKUP($E371,[2]Final_nrj!$1:$1048576,U$2,FALSE)</f>
        <v>1.6990356299999999E-2</v>
      </c>
      <c r="V371" s="264">
        <f>+VLOOKUP($E371,[2]Final_nrj!$1:$1048576,V$2,FALSE)</f>
        <v>1.7120242899999999E-2</v>
      </c>
      <c r="W371" s="264">
        <f>+VLOOKUP($E371,[2]Final_nrj!$1:$1048576,W$2,FALSE)</f>
        <v>1.72456018E-2</v>
      </c>
      <c r="X371" s="264">
        <f>+VLOOKUP($E371,[2]Final_nrj!$1:$1048576,X$2,FALSE)</f>
        <v>1.7367670700000001E-2</v>
      </c>
      <c r="Y371" s="264">
        <f>+VLOOKUP($E371,[2]Final_nrj!$1:$1048576,Y$2,FALSE)</f>
        <v>1.7487434400000001E-2</v>
      </c>
      <c r="Z371" s="264">
        <f>+VLOOKUP($E371,[2]Final_nrj!$1:$1048576,Z$2,FALSE)</f>
        <v>1.76056474E-2</v>
      </c>
      <c r="AA371" s="264">
        <f>+VLOOKUP($E371,[2]Final_nrj!$1:$1048576,AA$2,FALSE)</f>
        <v>1.7722893100000001E-2</v>
      </c>
      <c r="AB371" s="264">
        <f>+VLOOKUP($E371,[2]Final_nrj!$1:$1048576,AB$2,FALSE)</f>
        <v>1.7839628499999999E-2</v>
      </c>
      <c r="AC371" s="264">
        <f>+VLOOKUP($E371,[2]Final_nrj!$1:$1048576,AC$2,FALSE)</f>
        <v>1.7956213400000001E-2</v>
      </c>
      <c r="AD371" s="264">
        <f>+VLOOKUP($E371,[2]Final_nrj!$1:$1048576,AD$2,FALSE)</f>
        <v>1.8072931399999999E-2</v>
      </c>
      <c r="AE371" s="264">
        <f>+VLOOKUP($E371,[2]Final_nrj!$1:$1048576,AE$2,FALSE)</f>
        <v>1.8190007399999999E-2</v>
      </c>
      <c r="AF371" s="264">
        <f>+VLOOKUP($E371,[2]Final_nrj!$1:$1048576,AF$2,FALSE)</f>
        <v>1.8307620600000001E-2</v>
      </c>
      <c r="AG371" s="264">
        <f>+VLOOKUP($E371,[2]Final_nrj!$1:$1048576,AG$2,FALSE)</f>
        <v>1.84259175E-2</v>
      </c>
      <c r="AH371" s="264">
        <f>+VLOOKUP($E371,[2]Final_nrj!$1:$1048576,AH$2,FALSE)</f>
        <v>1.8545021299999999E-2</v>
      </c>
      <c r="AI371" s="264">
        <f>+VLOOKUP($E371,[2]Final_nrj!$1:$1048576,AI$2,FALSE)</f>
        <v>1.8665040599999998E-2</v>
      </c>
      <c r="AJ371" s="264">
        <f>+VLOOKUP($E371,[2]Final_nrj!$1:$1048576,AJ$2,FALSE)</f>
        <v>1.8786075499999999E-2</v>
      </c>
      <c r="AK371" s="264">
        <f>+VLOOKUP($E371,[2]Final_nrj!$1:$1048576,AK$2,FALSE)</f>
        <v>1.89082231E-2</v>
      </c>
      <c r="AL371" s="264">
        <f>+VLOOKUP($E371,[2]Final_nrj!$1:$1048576,AL$2,FALSE)</f>
        <v>1.9031580699999998E-2</v>
      </c>
      <c r="AM371" s="264">
        <f>+VLOOKUP($E371,[2]Final_nrj!$1:$1048576,AM$2,FALSE)</f>
        <v>1.9156248899999999E-2</v>
      </c>
      <c r="AN371" s="264">
        <f>+VLOOKUP($E371,[2]Final_nrj!$1:$1048576,AN$2,FALSE)</f>
        <v>1.9282332900000001E-2</v>
      </c>
      <c r="AO371" s="264">
        <f>+VLOOKUP($E371,[2]Final_nrj!$1:$1048576,AO$2,FALSE)</f>
        <v>1.9409943400000001E-2</v>
      </c>
    </row>
    <row r="372" spans="1:41" ht="15" customHeight="1" x14ac:dyDescent="0.25">
      <c r="A372" s="539"/>
      <c r="B372" s="540"/>
      <c r="C372" s="262"/>
      <c r="D372" s="262" t="s">
        <v>503</v>
      </c>
      <c r="E372" s="263" t="s">
        <v>504</v>
      </c>
      <c r="F372" s="264">
        <f>+VLOOKUP($E372,[2]Final_nrj!$1:$1048576,F$2,FALSE)</f>
        <v>0.32004745600000001</v>
      </c>
      <c r="G372" s="264">
        <f>+VLOOKUP($E372,[2]Final_nrj!$1:$1048576,G$2,FALSE)</f>
        <v>0.32346411870000003</v>
      </c>
      <c r="H372" s="264">
        <f>+VLOOKUP($E372,[2]Final_nrj!$1:$1048576,H$2,FALSE)</f>
        <v>0.32663655429999999</v>
      </c>
      <c r="I372" s="264">
        <f>+VLOOKUP($E372,[2]Final_nrj!$1:$1048576,I$2,FALSE)</f>
        <v>0.32957937059999998</v>
      </c>
      <c r="J372" s="264">
        <f>+VLOOKUP($E372,[2]Final_nrj!$1:$1048576,J$2,FALSE)</f>
        <v>0.3322643609</v>
      </c>
      <c r="K372" s="264">
        <f>+VLOOKUP($E372,[2]Final_nrj!$1:$1048576,K$2,FALSE)</f>
        <v>0.33461762010000001</v>
      </c>
      <c r="L372" s="264">
        <f>+VLOOKUP($E372,[2]Final_nrj!$1:$1048576,L$2,FALSE)</f>
        <v>0.33669104189999999</v>
      </c>
      <c r="M372" s="264">
        <f>+VLOOKUP($E372,[2]Final_nrj!$1:$1048576,M$2,FALSE)</f>
        <v>0.33865579210000002</v>
      </c>
      <c r="N372" s="264">
        <f>+VLOOKUP($E372,[2]Final_nrj!$1:$1048576,N$2,FALSE)</f>
        <v>0.34061532439999997</v>
      </c>
      <c r="O372" s="264">
        <f>+VLOOKUP($E372,[2]Final_nrj!$1:$1048576,O$2,FALSE)</f>
        <v>0.34259399029999998</v>
      </c>
      <c r="P372" s="264">
        <f>+VLOOKUP($E372,[2]Final_nrj!$1:$1048576,P$2,FALSE)</f>
        <v>0.34455658760000002</v>
      </c>
      <c r="Q372" s="264">
        <f>+VLOOKUP($E372,[2]Final_nrj!$1:$1048576,Q$2,FALSE)</f>
        <v>0.34642883390000001</v>
      </c>
      <c r="R372" s="264">
        <f>+VLOOKUP($E372,[2]Final_nrj!$1:$1048576,R$2,FALSE)</f>
        <v>0.3481144411</v>
      </c>
      <c r="S372" s="264">
        <f>+VLOOKUP($E372,[2]Final_nrj!$1:$1048576,S$2,FALSE)</f>
        <v>0.34950891610000001</v>
      </c>
      <c r="T372" s="264">
        <f>+VLOOKUP($E372,[2]Final_nrj!$1:$1048576,T$2,FALSE)</f>
        <v>0.35051074999999998</v>
      </c>
      <c r="U372" s="264">
        <f>+VLOOKUP($E372,[2]Final_nrj!$1:$1048576,U$2,FALSE)</f>
        <v>0.35103034859999999</v>
      </c>
      <c r="V372" s="264">
        <f>+VLOOKUP($E372,[2]Final_nrj!$1:$1048576,V$2,FALSE)</f>
        <v>0.35109204249999998</v>
      </c>
      <c r="W372" s="264">
        <f>+VLOOKUP($E372,[2]Final_nrj!$1:$1048576,W$2,FALSE)</f>
        <v>0.35083007929999999</v>
      </c>
      <c r="X372" s="264">
        <f>+VLOOKUP($E372,[2]Final_nrj!$1:$1048576,X$2,FALSE)</f>
        <v>0.35036718880000001</v>
      </c>
      <c r="Y372" s="264">
        <f>+VLOOKUP($E372,[2]Final_nrj!$1:$1048576,Y$2,FALSE)</f>
        <v>0.34979585270000002</v>
      </c>
      <c r="Z372" s="264">
        <f>+VLOOKUP($E372,[2]Final_nrj!$1:$1048576,Z$2,FALSE)</f>
        <v>0.34918119399999997</v>
      </c>
      <c r="AA372" s="264">
        <f>+VLOOKUP($E372,[2]Final_nrj!$1:$1048576,AA$2,FALSE)</f>
        <v>0.34856742410000002</v>
      </c>
      <c r="AB372" s="264">
        <f>+VLOOKUP($E372,[2]Final_nrj!$1:$1048576,AB$2,FALSE)</f>
        <v>0.3479838442</v>
      </c>
      <c r="AC372" s="264">
        <f>+VLOOKUP($E372,[2]Final_nrj!$1:$1048576,AC$2,FALSE)</f>
        <v>0.3474495299</v>
      </c>
      <c r="AD372" s="264">
        <f>+VLOOKUP($E372,[2]Final_nrj!$1:$1048576,AD$2,FALSE)</f>
        <v>0.34697671870000002</v>
      </c>
      <c r="AE372" s="264">
        <f>+VLOOKUP($E372,[2]Final_nrj!$1:$1048576,AE$2,FALSE)</f>
        <v>0.34657315840000003</v>
      </c>
      <c r="AF372" s="264">
        <f>+VLOOKUP($E372,[2]Final_nrj!$1:$1048576,AF$2,FALSE)</f>
        <v>0.3462436954</v>
      </c>
      <c r="AG372" s="264">
        <f>+VLOOKUP($E372,[2]Final_nrj!$1:$1048576,AG$2,FALSE)</f>
        <v>0.34599133440000002</v>
      </c>
      <c r="AH372" s="264">
        <f>+VLOOKUP($E372,[2]Final_nrj!$1:$1048576,AH$2,FALSE)</f>
        <v>0.34581793970000002</v>
      </c>
      <c r="AI372" s="264">
        <f>+VLOOKUP($E372,[2]Final_nrj!$1:$1048576,AI$2,FALSE)</f>
        <v>0.34572470020000001</v>
      </c>
      <c r="AJ372" s="264">
        <f>+VLOOKUP($E372,[2]Final_nrj!$1:$1048576,AJ$2,FALSE)</f>
        <v>0.3457124358</v>
      </c>
      <c r="AK372" s="264">
        <f>+VLOOKUP($E372,[2]Final_nrj!$1:$1048576,AK$2,FALSE)</f>
        <v>0.34578179879999998</v>
      </c>
      <c r="AL372" s="264">
        <f>+VLOOKUP($E372,[2]Final_nrj!$1:$1048576,AL$2,FALSE)</f>
        <v>0.34593340630000002</v>
      </c>
      <c r="AM372" s="264">
        <f>+VLOOKUP($E372,[2]Final_nrj!$1:$1048576,AM$2,FALSE)</f>
        <v>0.34616792419999998</v>
      </c>
      <c r="AN372" s="264">
        <f>+VLOOKUP($E372,[2]Final_nrj!$1:$1048576,AN$2,FALSE)</f>
        <v>0.34648611800000001</v>
      </c>
      <c r="AO372" s="264">
        <f>+VLOOKUP($E372,[2]Final_nrj!$1:$1048576,AO$2,FALSE)</f>
        <v>0.34688888200000001</v>
      </c>
    </row>
    <row r="373" spans="1:41" s="449" customFormat="1" ht="15" customHeight="1" x14ac:dyDescent="0.25">
      <c r="A373" s="539"/>
      <c r="B373" s="540"/>
      <c r="C373" s="446"/>
      <c r="D373" s="446" t="s">
        <v>2509</v>
      </c>
      <c r="E373" s="447" t="s">
        <v>2501</v>
      </c>
      <c r="F373" s="448">
        <f>+VLOOKUP($E373,[2]Final_nrj!$1:$1048576,F$2,FALSE)</f>
        <v>0.60608834209999995</v>
      </c>
      <c r="G373" s="448">
        <f>+VLOOKUP($E373,[2]Final_nrj!$1:$1048576,G$2,FALSE)</f>
        <v>0.61217913540000002</v>
      </c>
      <c r="H373" s="448">
        <f>+VLOOKUP($E373,[2]Final_nrj!$1:$1048576,H$2,FALSE)</f>
        <v>0.61770563099999998</v>
      </c>
      <c r="I373" s="448">
        <f>+VLOOKUP($E373,[2]Final_nrj!$1:$1048576,I$2,FALSE)</f>
        <v>0.62284078350000005</v>
      </c>
      <c r="J373" s="448">
        <f>+VLOOKUP($E373,[2]Final_nrj!$1:$1048576,J$2,FALSE)</f>
        <v>0.62758854480000004</v>
      </c>
      <c r="K373" s="448">
        <f>+VLOOKUP($E373,[2]Final_nrj!$1:$1048576,K$2,FALSE)</f>
        <v>0.63183642969999998</v>
      </c>
      <c r="L373" s="448">
        <f>+VLOOKUP($E373,[2]Final_nrj!$1:$1048576,L$2,FALSE)</f>
        <v>0.63567406849999997</v>
      </c>
      <c r="M373" s="448">
        <f>+VLOOKUP($E373,[2]Final_nrj!$1:$1048576,M$2,FALSE)</f>
        <v>0.63937911349999998</v>
      </c>
      <c r="N373" s="448">
        <f>+VLOOKUP($E373,[2]Final_nrj!$1:$1048576,N$2,FALSE)</f>
        <v>0.64310453960000002</v>
      </c>
      <c r="O373" s="448">
        <f>+VLOOKUP($E373,[2]Final_nrj!$1:$1048576,O$2,FALSE)</f>
        <v>0.64687650389999996</v>
      </c>
      <c r="P373" s="448">
        <f>+VLOOKUP($E373,[2]Final_nrj!$1:$1048576,P$2,FALSE)</f>
        <v>0.65062870799999994</v>
      </c>
      <c r="Q373" s="448">
        <f>+VLOOKUP($E373,[2]Final_nrj!$1:$1048576,Q$2,FALSE)</f>
        <v>0.6542345732</v>
      </c>
      <c r="R373" s="448">
        <f>+VLOOKUP($E373,[2]Final_nrj!$1:$1048576,R$2,FALSE)</f>
        <v>0.65753308880000005</v>
      </c>
      <c r="S373" s="448">
        <f>+VLOOKUP($E373,[2]Final_nrj!$1:$1048576,S$2,FALSE)</f>
        <v>0.66034946130000005</v>
      </c>
      <c r="T373" s="448">
        <f>+VLOOKUP($E373,[2]Final_nrj!$1:$1048576,T$2,FALSE)</f>
        <v>0.66251191310000002</v>
      </c>
      <c r="U373" s="448">
        <f>+VLOOKUP($E373,[2]Final_nrj!$1:$1048576,U$2,FALSE)</f>
        <v>0.66386529589999999</v>
      </c>
      <c r="V373" s="448">
        <f>+VLOOKUP($E373,[2]Final_nrj!$1:$1048576,V$2,FALSE)</f>
        <v>0.66444921089999998</v>
      </c>
      <c r="W373" s="448">
        <f>+VLOOKUP($E373,[2]Final_nrj!$1:$1048576,W$2,FALSE)</f>
        <v>0.6644865163</v>
      </c>
      <c r="X373" s="448">
        <f>+VLOOKUP($E373,[2]Final_nrj!$1:$1048576,X$2,FALSE)</f>
        <v>0.66417262519999998</v>
      </c>
      <c r="Y373" s="448">
        <f>+VLOOKUP($E373,[2]Final_nrj!$1:$1048576,Y$2,FALSE)</f>
        <v>0.66365391269999996</v>
      </c>
      <c r="Z373" s="448">
        <f>+VLOOKUP($E373,[2]Final_nrj!$1:$1048576,Z$2,FALSE)</f>
        <v>0.66303472119999995</v>
      </c>
      <c r="AA373" s="448">
        <f>+VLOOKUP($E373,[2]Final_nrj!$1:$1048576,AA$2,FALSE)</f>
        <v>0.66238776929999998</v>
      </c>
      <c r="AB373" s="448">
        <f>+VLOOKUP($E373,[2]Final_nrj!$1:$1048576,AB$2,FALSE)</f>
        <v>0.66176313809999998</v>
      </c>
      <c r="AC373" s="448">
        <f>+VLOOKUP($E373,[2]Final_nrj!$1:$1048576,AC$2,FALSE)</f>
        <v>0.66119510869999998</v>
      </c>
      <c r="AD373" s="448">
        <f>+VLOOKUP($E373,[2]Final_nrj!$1:$1048576,AD$2,FALSE)</f>
        <v>0.66070709770000002</v>
      </c>
      <c r="AE373" s="448">
        <f>+VLOOKUP($E373,[2]Final_nrj!$1:$1048576,AE$2,FALSE)</f>
        <v>0.66031512520000002</v>
      </c>
      <c r="AF373" s="448">
        <f>+VLOOKUP($E373,[2]Final_nrj!$1:$1048576,AF$2,FALSE)</f>
        <v>0.66003021780000004</v>
      </c>
      <c r="AG373" s="448">
        <f>+VLOOKUP($E373,[2]Final_nrj!$1:$1048576,AG$2,FALSE)</f>
        <v>0.65986006239999995</v>
      </c>
      <c r="AH373" s="448">
        <f>+VLOOKUP($E373,[2]Final_nrj!$1:$1048576,AH$2,FALSE)</f>
        <v>0.65981014319999998</v>
      </c>
      <c r="AI373" s="448">
        <f>+VLOOKUP($E373,[2]Final_nrj!$1:$1048576,AI$2,FALSE)</f>
        <v>0.65988452500000006</v>
      </c>
      <c r="AJ373" s="448">
        <f>+VLOOKUP($E373,[2]Final_nrj!$1:$1048576,AJ$2,FALSE)</f>
        <v>0.66008639390000001</v>
      </c>
      <c r="AK373" s="448">
        <f>+VLOOKUP($E373,[2]Final_nrj!$1:$1048576,AK$2,FALSE)</f>
        <v>0.66041843089999996</v>
      </c>
      <c r="AL373" s="448">
        <f>+VLOOKUP($E373,[2]Final_nrj!$1:$1048576,AL$2,FALSE)</f>
        <v>0.66088306819999998</v>
      </c>
      <c r="AM373" s="448">
        <f>+VLOOKUP($E373,[2]Final_nrj!$1:$1048576,AM$2,FALSE)</f>
        <v>0.6614826627</v>
      </c>
      <c r="AN373" s="448">
        <f>+VLOOKUP($E373,[2]Final_nrj!$1:$1048576,AN$2,FALSE)</f>
        <v>0.66221960970000004</v>
      </c>
      <c r="AO373" s="448">
        <f>+VLOOKUP($E373,[2]Final_nrj!$1:$1048576,AO$2,FALSE)</f>
        <v>0.66309641330000002</v>
      </c>
    </row>
    <row r="374" spans="1:41" s="21" customFormat="1" ht="15" customHeight="1" x14ac:dyDescent="0.25">
      <c r="A374" s="539"/>
      <c r="B374" s="540"/>
      <c r="C374" s="258" t="s">
        <v>505</v>
      </c>
      <c r="D374" s="258"/>
      <c r="E374" s="265" t="s">
        <v>506</v>
      </c>
      <c r="F374" s="260">
        <f>+VLOOKUP($E374,[2]Final_nrj!$1:$1048576,F$2,FALSE)</f>
        <v>4.8910688090000001</v>
      </c>
      <c r="G374" s="260">
        <f>+VLOOKUP($E374,[2]Final_nrj!$1:$1048576,G$2,FALSE)</f>
        <v>4.9373030619999998</v>
      </c>
      <c r="H374" s="260">
        <f>+VLOOKUP($E374,[2]Final_nrj!$1:$1048576,H$2,FALSE)</f>
        <v>4.9795591979999996</v>
      </c>
      <c r="I374" s="260">
        <f>+VLOOKUP($E374,[2]Final_nrj!$1:$1048576,I$2,FALSE)</f>
        <v>5.0212137050000001</v>
      </c>
      <c r="J374" s="260">
        <f>+VLOOKUP($E374,[2]Final_nrj!$1:$1048576,J$2,FALSE)</f>
        <v>5.0629707030000004</v>
      </c>
      <c r="K374" s="260">
        <f>+VLOOKUP($E374,[2]Final_nrj!$1:$1048576,K$2,FALSE)</f>
        <v>5.1040926449999997</v>
      </c>
      <c r="L374" s="260">
        <f>+VLOOKUP($E374,[2]Final_nrj!$1:$1048576,L$2,FALSE)</f>
        <v>5.1446563430000003</v>
      </c>
      <c r="M374" s="260">
        <f>+VLOOKUP($E374,[2]Final_nrj!$1:$1048576,M$2,FALSE)</f>
        <v>5.185699015</v>
      </c>
      <c r="N374" s="260">
        <f>+VLOOKUP($E374,[2]Final_nrj!$1:$1048576,N$2,FALSE)</f>
        <v>5.227658774</v>
      </c>
      <c r="O374" s="260">
        <f>+VLOOKUP($E374,[2]Final_nrj!$1:$1048576,O$2,FALSE)</f>
        <v>5.2704296389999996</v>
      </c>
      <c r="P374" s="260">
        <f>+VLOOKUP($E374,[2]Final_nrj!$1:$1048576,P$2,FALSE)</f>
        <v>5.3135180780000004</v>
      </c>
      <c r="Q374" s="260">
        <f>+VLOOKUP($E374,[2]Final_nrj!$1:$1048576,Q$2,FALSE)</f>
        <v>5.3561694749999997</v>
      </c>
      <c r="R374" s="260">
        <f>+VLOOKUP($E374,[2]Final_nrj!$1:$1048576,R$2,FALSE)</f>
        <v>5.3974666610000002</v>
      </c>
      <c r="S374" s="260">
        <f>+VLOOKUP($E374,[2]Final_nrj!$1:$1048576,S$2,FALSE)</f>
        <v>5.4364125840000002</v>
      </c>
      <c r="T374" s="260">
        <f>+VLOOKUP($E374,[2]Final_nrj!$1:$1048576,T$2,FALSE)</f>
        <v>5.4720042390000003</v>
      </c>
      <c r="U374" s="260">
        <f>+VLOOKUP($E374,[2]Final_nrj!$1:$1048576,U$2,FALSE)</f>
        <v>5.5032999489999996</v>
      </c>
      <c r="V374" s="260">
        <f>+VLOOKUP($E374,[2]Final_nrj!$1:$1048576,V$2,FALSE)</f>
        <v>5.5304192199999997</v>
      </c>
      <c r="W374" s="260">
        <f>+VLOOKUP($E374,[2]Final_nrj!$1:$1048576,W$2,FALSE)</f>
        <v>5.5544896960000001</v>
      </c>
      <c r="X374" s="260">
        <f>+VLOOKUP($E374,[2]Final_nrj!$1:$1048576,X$2,FALSE)</f>
        <v>5.5765024470000002</v>
      </c>
      <c r="Y374" s="260">
        <f>+VLOOKUP($E374,[2]Final_nrj!$1:$1048576,Y$2,FALSE)</f>
        <v>5.5972283190000001</v>
      </c>
      <c r="Z374" s="260">
        <f>+VLOOKUP($E374,[2]Final_nrj!$1:$1048576,Z$2,FALSE)</f>
        <v>5.6172525139999996</v>
      </c>
      <c r="AA374" s="260">
        <f>+VLOOKUP($E374,[2]Final_nrj!$1:$1048576,AA$2,FALSE)</f>
        <v>5.6370161300000001</v>
      </c>
      <c r="AB374" s="260">
        <f>+VLOOKUP($E374,[2]Final_nrj!$1:$1048576,AB$2,FALSE)</f>
        <v>5.6568497129999997</v>
      </c>
      <c r="AC374" s="260">
        <f>+VLOOKUP($E374,[2]Final_nrj!$1:$1048576,AC$2,FALSE)</f>
        <v>5.6769990049999999</v>
      </c>
      <c r="AD374" s="260">
        <f>+VLOOKUP($E374,[2]Final_nrj!$1:$1048576,AD$2,FALSE)</f>
        <v>5.6976448599999996</v>
      </c>
      <c r="AE374" s="260">
        <f>+VLOOKUP($E374,[2]Final_nrj!$1:$1048576,AE$2,FALSE)</f>
        <v>5.7189188209999999</v>
      </c>
      <c r="AF374" s="260">
        <f>+VLOOKUP($E374,[2]Final_nrj!$1:$1048576,AF$2,FALSE)</f>
        <v>5.7409153259999997</v>
      </c>
      <c r="AG374" s="260">
        <f>+VLOOKUP($E374,[2]Final_nrj!$1:$1048576,AG$2,FALSE)</f>
        <v>5.7637012680000002</v>
      </c>
      <c r="AH374" s="260">
        <f>+VLOOKUP($E374,[2]Final_nrj!$1:$1048576,AH$2,FALSE)</f>
        <v>5.7873234489999996</v>
      </c>
      <c r="AI374" s="260">
        <f>+VLOOKUP($E374,[2]Final_nrj!$1:$1048576,AI$2,FALSE)</f>
        <v>5.8118143680000003</v>
      </c>
      <c r="AJ374" s="260">
        <f>+VLOOKUP($E374,[2]Final_nrj!$1:$1048576,AJ$2,FALSE)</f>
        <v>5.837196692</v>
      </c>
      <c r="AK374" s="260">
        <f>+VLOOKUP($E374,[2]Final_nrj!$1:$1048576,AK$2,FALSE)</f>
        <v>5.8634866739999998</v>
      </c>
      <c r="AL374" s="260">
        <f>+VLOOKUP($E374,[2]Final_nrj!$1:$1048576,AL$2,FALSE)</f>
        <v>5.8906967410000002</v>
      </c>
      <c r="AM374" s="260">
        <f>+VLOOKUP($E374,[2]Final_nrj!$1:$1048576,AM$2,FALSE)</f>
        <v>5.9188374000000001</v>
      </c>
      <c r="AN374" s="260">
        <f>+VLOOKUP($E374,[2]Final_nrj!$1:$1048576,AN$2,FALSE)</f>
        <v>5.9479186110000004</v>
      </c>
      <c r="AO374" s="260">
        <f>+VLOOKUP($E374,[2]Final_nrj!$1:$1048576,AO$2,FALSE)</f>
        <v>5.977950721</v>
      </c>
    </row>
    <row r="375" spans="1:41" ht="15" customHeight="1" x14ac:dyDescent="0.25">
      <c r="A375" s="539"/>
      <c r="B375" s="540"/>
      <c r="C375" s="262"/>
      <c r="D375" s="262" t="s">
        <v>28</v>
      </c>
      <c r="E375" s="263" t="s">
        <v>507</v>
      </c>
      <c r="F375" s="264">
        <f>+VLOOKUP($E375,[2]Final_nrj!$1:$1048576,F$2,FALSE)</f>
        <v>2.2760795499999998E-3</v>
      </c>
      <c r="G375" s="264">
        <f>+VLOOKUP($E375,[2]Final_nrj!$1:$1048576,G$2,FALSE)</f>
        <v>2.2971234399999998E-3</v>
      </c>
      <c r="H375" s="264">
        <f>+VLOOKUP($E375,[2]Final_nrj!$1:$1048576,H$2,FALSE)</f>
        <v>2.3159857400000001E-3</v>
      </c>
      <c r="I375" s="264">
        <f>+VLOOKUP($E375,[2]Final_nrj!$1:$1048576,I$2,FALSE)</f>
        <v>2.3342829099999999E-3</v>
      </c>
      <c r="J375" s="264">
        <f>+VLOOKUP($E375,[2]Final_nrj!$1:$1048576,J$2,FALSE)</f>
        <v>2.3523146800000002E-3</v>
      </c>
      <c r="K375" s="264">
        <f>+VLOOKUP($E375,[2]Final_nrj!$1:$1048576,K$2,FALSE)</f>
        <v>2.3696627499999998E-3</v>
      </c>
      <c r="L375" s="264">
        <f>+VLOOKUP($E375,[2]Final_nrj!$1:$1048576,L$2,FALSE)</f>
        <v>2.3864389799999998E-3</v>
      </c>
      <c r="M375" s="264">
        <f>+VLOOKUP($E375,[2]Final_nrj!$1:$1048576,M$2,FALSE)</f>
        <v>2.4033071600000002E-3</v>
      </c>
      <c r="N375" s="264">
        <f>+VLOOKUP($E375,[2]Final_nrj!$1:$1048576,N$2,FALSE)</f>
        <v>2.4205483999999999E-3</v>
      </c>
      <c r="O375" s="264">
        <f>+VLOOKUP($E375,[2]Final_nrj!$1:$1048576,O$2,FALSE)</f>
        <v>2.43811907E-3</v>
      </c>
      <c r="P375" s="264">
        <f>+VLOOKUP($E375,[2]Final_nrj!$1:$1048576,P$2,FALSE)</f>
        <v>2.4557479999999998E-3</v>
      </c>
      <c r="Q375" s="264">
        <f>+VLOOKUP($E375,[2]Final_nrj!$1:$1048576,Q$2,FALSE)</f>
        <v>2.4730132100000001E-3</v>
      </c>
      <c r="R375" s="264">
        <f>+VLOOKUP($E375,[2]Final_nrj!$1:$1048576,R$2,FALSE)</f>
        <v>2.4894015899999998E-3</v>
      </c>
      <c r="S375" s="264">
        <f>+VLOOKUP($E375,[2]Final_nrj!$1:$1048576,S$2,FALSE)</f>
        <v>2.5043585599999999E-3</v>
      </c>
      <c r="T375" s="264">
        <f>+VLOOKUP($E375,[2]Final_nrj!$1:$1048576,T$2,FALSE)</f>
        <v>2.51733205E-3</v>
      </c>
      <c r="U375" s="264">
        <f>+VLOOKUP($E375,[2]Final_nrj!$1:$1048576,U$2,FALSE)</f>
        <v>2.52781199E-3</v>
      </c>
      <c r="V375" s="264">
        <f>+VLOOKUP($E375,[2]Final_nrj!$1:$1048576,V$2,FALSE)</f>
        <v>2.5359110699999998E-3</v>
      </c>
      <c r="W375" s="264">
        <f>+VLOOKUP($E375,[2]Final_nrj!$1:$1048576,W$2,FALSE)</f>
        <v>2.5423086400000001E-3</v>
      </c>
      <c r="X375" s="264">
        <f>+VLOOKUP($E375,[2]Final_nrj!$1:$1048576,X$2,FALSE)</f>
        <v>2.5475779800000001E-3</v>
      </c>
      <c r="Y375" s="264">
        <f>+VLOOKUP($E375,[2]Final_nrj!$1:$1048576,Y$2,FALSE)</f>
        <v>2.5521577900000001E-3</v>
      </c>
      <c r="Z375" s="264">
        <f>+VLOOKUP($E375,[2]Final_nrj!$1:$1048576,Z$2,FALSE)</f>
        <v>2.5563768200000002E-3</v>
      </c>
      <c r="AA375" s="264">
        <f>+VLOOKUP($E375,[2]Final_nrj!$1:$1048576,AA$2,FALSE)</f>
        <v>2.5604797999999999E-3</v>
      </c>
      <c r="AB375" s="264">
        <f>+VLOOKUP($E375,[2]Final_nrj!$1:$1048576,AB$2,FALSE)</f>
        <v>2.5646477900000001E-3</v>
      </c>
      <c r="AC375" s="264">
        <f>+VLOOKUP($E375,[2]Final_nrj!$1:$1048576,AC$2,FALSE)</f>
        <v>2.56901381E-3</v>
      </c>
      <c r="AD375" s="264">
        <f>+VLOOKUP($E375,[2]Final_nrj!$1:$1048576,AD$2,FALSE)</f>
        <v>2.5736745299999998E-3</v>
      </c>
      <c r="AE375" s="264">
        <f>+VLOOKUP($E375,[2]Final_nrj!$1:$1048576,AE$2,FALSE)</f>
        <v>2.5786993500000002E-3</v>
      </c>
      <c r="AF375" s="264">
        <f>+VLOOKUP($E375,[2]Final_nrj!$1:$1048576,AF$2,FALSE)</f>
        <v>2.5841373700000001E-3</v>
      </c>
      <c r="AG375" s="264">
        <f>+VLOOKUP($E375,[2]Final_nrj!$1:$1048576,AG$2,FALSE)</f>
        <v>2.59002265E-3</v>
      </c>
      <c r="AH375" s="264">
        <f>+VLOOKUP($E375,[2]Final_nrj!$1:$1048576,AH$2,FALSE)</f>
        <v>2.5963783500000002E-3</v>
      </c>
      <c r="AI375" s="264">
        <f>+VLOOKUP($E375,[2]Final_nrj!$1:$1048576,AI$2,FALSE)</f>
        <v>2.6032198699999999E-3</v>
      </c>
      <c r="AJ375" s="264">
        <f>+VLOOKUP($E375,[2]Final_nrj!$1:$1048576,AJ$2,FALSE)</f>
        <v>2.6105571700000001E-3</v>
      </c>
      <c r="AK375" s="264">
        <f>+VLOOKUP($E375,[2]Final_nrj!$1:$1048576,AK$2,FALSE)</f>
        <v>2.6183966499999998E-3</v>
      </c>
      <c r="AL375" s="264">
        <f>+VLOOKUP($E375,[2]Final_nrj!$1:$1048576,AL$2,FALSE)</f>
        <v>2.6267424599999999E-3</v>
      </c>
      <c r="AM375" s="264">
        <f>+VLOOKUP($E375,[2]Final_nrj!$1:$1048576,AM$2,FALSE)</f>
        <v>2.6355975000000001E-3</v>
      </c>
      <c r="AN375" s="264">
        <f>+VLOOKUP($E375,[2]Final_nrj!$1:$1048576,AN$2,FALSE)</f>
        <v>2.6449641699999998E-3</v>
      </c>
      <c r="AO375" s="264">
        <f>+VLOOKUP($E375,[2]Final_nrj!$1:$1048576,AO$2,FALSE)</f>
        <v>2.6548448200000001E-3</v>
      </c>
    </row>
    <row r="376" spans="1:41" ht="15" customHeight="1" x14ac:dyDescent="0.25">
      <c r="A376" s="539"/>
      <c r="B376" s="540"/>
      <c r="C376" s="262"/>
      <c r="D376" s="262" t="s">
        <v>490</v>
      </c>
      <c r="E376" s="263" t="s">
        <v>508</v>
      </c>
      <c r="F376" s="264">
        <f>+VLOOKUP($E376,[2]Final_nrj!$1:$1048576,F$2,FALSE)</f>
        <v>2.293220195</v>
      </c>
      <c r="G376" s="264">
        <f>+VLOOKUP($E376,[2]Final_nrj!$1:$1048576,G$2,FALSE)</f>
        <v>2.3144827170000002</v>
      </c>
      <c r="H376" s="264">
        <f>+VLOOKUP($E376,[2]Final_nrj!$1:$1048576,H$2,FALSE)</f>
        <v>2.33359366</v>
      </c>
      <c r="I376" s="264">
        <f>+VLOOKUP($E376,[2]Final_nrj!$1:$1048576,I$2,FALSE)</f>
        <v>2.3521780950000002</v>
      </c>
      <c r="J376" s="264">
        <f>+VLOOKUP($E376,[2]Final_nrj!$1:$1048576,J$2,FALSE)</f>
        <v>2.3705451690000001</v>
      </c>
      <c r="K376" s="264">
        <f>+VLOOKUP($E376,[2]Final_nrj!$1:$1048576,K$2,FALSE)</f>
        <v>2.3882883819999998</v>
      </c>
      <c r="L376" s="264">
        <f>+VLOOKUP($E376,[2]Final_nrj!$1:$1048576,L$2,FALSE)</f>
        <v>2.4055128309999998</v>
      </c>
      <c r="M376" s="264">
        <f>+VLOOKUP($E376,[2]Final_nrj!$1:$1048576,M$2,FALSE)</f>
        <v>2.4228614620000002</v>
      </c>
      <c r="N376" s="264">
        <f>+VLOOKUP($E376,[2]Final_nrj!$1:$1048576,N$2,FALSE)</f>
        <v>2.4406035340000001</v>
      </c>
      <c r="O376" s="264">
        <f>+VLOOKUP($E376,[2]Final_nrj!$1:$1048576,O$2,FALSE)</f>
        <v>2.4586915309999999</v>
      </c>
      <c r="P376" s="264">
        <f>+VLOOKUP($E376,[2]Final_nrj!$1:$1048576,P$2,FALSE)</f>
        <v>2.4768563640000001</v>
      </c>
      <c r="Q376" s="264">
        <f>+VLOOKUP($E376,[2]Final_nrj!$1:$1048576,Q$2,FALSE)</f>
        <v>2.4946819119999999</v>
      </c>
      <c r="R376" s="264">
        <f>+VLOOKUP($E376,[2]Final_nrj!$1:$1048576,R$2,FALSE)</f>
        <v>2.5116624669999998</v>
      </c>
      <c r="S376" s="264">
        <f>+VLOOKUP($E376,[2]Final_nrj!$1:$1048576,S$2,FALSE)</f>
        <v>2.5272504769999999</v>
      </c>
      <c r="T376" s="264">
        <f>+VLOOKUP($E376,[2]Final_nrj!$1:$1048576,T$2,FALSE)</f>
        <v>2.540898855</v>
      </c>
      <c r="U376" s="264">
        <f>+VLOOKUP($E376,[2]Final_nrj!$1:$1048576,U$2,FALSE)</f>
        <v>2.552099143</v>
      </c>
      <c r="V376" s="264">
        <f>+VLOOKUP($E376,[2]Final_nrj!$1:$1048576,V$2,FALSE)</f>
        <v>2.5609548590000002</v>
      </c>
      <c r="W376" s="264">
        <f>+VLOOKUP($E376,[2]Final_nrj!$1:$1048576,W$2,FALSE)</f>
        <v>2.5681288609999999</v>
      </c>
      <c r="X376" s="264">
        <f>+VLOOKUP($E376,[2]Final_nrj!$1:$1048576,X$2,FALSE)</f>
        <v>2.5741801120000001</v>
      </c>
      <c r="Y376" s="264">
        <f>+VLOOKUP($E376,[2]Final_nrj!$1:$1048576,Y$2,FALSE)</f>
        <v>2.579536203</v>
      </c>
      <c r="Z376" s="264">
        <f>+VLOOKUP($E376,[2]Final_nrj!$1:$1048576,Z$2,FALSE)</f>
        <v>2.5845179800000002</v>
      </c>
      <c r="AA376" s="264">
        <f>+VLOOKUP($E376,[2]Final_nrj!$1:$1048576,AA$2,FALSE)</f>
        <v>2.5893649079999999</v>
      </c>
      <c r="AB376" s="264">
        <f>+VLOOKUP($E376,[2]Final_nrj!$1:$1048576,AB$2,FALSE)</f>
        <v>2.5942549000000001</v>
      </c>
      <c r="AC376" s="264">
        <f>+VLOOKUP($E376,[2]Final_nrj!$1:$1048576,AC$2,FALSE)</f>
        <v>2.5993192559999998</v>
      </c>
      <c r="AD376" s="264">
        <f>+VLOOKUP($E376,[2]Final_nrj!$1:$1048576,AD$2,FALSE)</f>
        <v>2.604654005</v>
      </c>
      <c r="AE376" s="264">
        <f>+VLOOKUP($E376,[2]Final_nrj!$1:$1048576,AE$2,FALSE)</f>
        <v>2.6103286059999999</v>
      </c>
      <c r="AF376" s="264">
        <f>+VLOOKUP($E376,[2]Final_nrj!$1:$1048576,AF$2,FALSE)</f>
        <v>2.6163926530000001</v>
      </c>
      <c r="AG376" s="264">
        <f>+VLOOKUP($E376,[2]Final_nrj!$1:$1048576,AG$2,FALSE)</f>
        <v>2.6228810380000001</v>
      </c>
      <c r="AH376" s="264">
        <f>+VLOOKUP($E376,[2]Final_nrj!$1:$1048576,AH$2,FALSE)</f>
        <v>2.6298179309999998</v>
      </c>
      <c r="AI376" s="264">
        <f>+VLOOKUP($E376,[2]Final_nrj!$1:$1048576,AI$2,FALSE)</f>
        <v>2.6372198249999999</v>
      </c>
      <c r="AJ376" s="264">
        <f>+VLOOKUP($E376,[2]Final_nrj!$1:$1048576,AJ$2,FALSE)</f>
        <v>2.6450978780000001</v>
      </c>
      <c r="AK376" s="264">
        <f>+VLOOKUP($E376,[2]Final_nrj!$1:$1048576,AK$2,FALSE)</f>
        <v>2.6534596800000001</v>
      </c>
      <c r="AL376" s="264">
        <f>+VLOOKUP($E376,[2]Final_nrj!$1:$1048576,AL$2,FALSE)</f>
        <v>2.6623105909999998</v>
      </c>
      <c r="AM376" s="264">
        <f>+VLOOKUP($E376,[2]Final_nrj!$1:$1048576,AM$2,FALSE)</f>
        <v>2.6716547230000001</v>
      </c>
      <c r="AN376" s="264">
        <f>+VLOOKUP($E376,[2]Final_nrj!$1:$1048576,AN$2,FALSE)</f>
        <v>2.6814956460000001</v>
      </c>
      <c r="AO376" s="264">
        <f>+VLOOKUP($E376,[2]Final_nrj!$1:$1048576,AO$2,FALSE)</f>
        <v>2.691836882</v>
      </c>
    </row>
    <row r="377" spans="1:41" ht="15" customHeight="1" x14ac:dyDescent="0.25">
      <c r="A377" s="539"/>
      <c r="B377" s="540"/>
      <c r="C377" s="262"/>
      <c r="D377" s="262" t="s">
        <v>479</v>
      </c>
      <c r="E377" s="263" t="s">
        <v>509</v>
      </c>
      <c r="F377" s="264">
        <f>+VLOOKUP($E377,[2]Final_nrj!$1:$1048576,F$2,FALSE)</f>
        <v>1.1561486519999999</v>
      </c>
      <c r="G377" s="264">
        <f>+VLOOKUP($E377,[2]Final_nrj!$1:$1048576,G$2,FALSE)</f>
        <v>1.1669249159999999</v>
      </c>
      <c r="H377" s="264">
        <f>+VLOOKUP($E377,[2]Final_nrj!$1:$1048576,H$2,FALSE)</f>
        <v>1.1766501220000001</v>
      </c>
      <c r="I377" s="264">
        <f>+VLOOKUP($E377,[2]Final_nrj!$1:$1048576,I$2,FALSE)</f>
        <v>1.186130101</v>
      </c>
      <c r="J377" s="264">
        <f>+VLOOKUP($E377,[2]Final_nrj!$1:$1048576,J$2,FALSE)</f>
        <v>1.195516654</v>
      </c>
      <c r="K377" s="264">
        <f>+VLOOKUP($E377,[2]Final_nrj!$1:$1048576,K$2,FALSE)</f>
        <v>1.2046055680000001</v>
      </c>
      <c r="L377" s="264">
        <f>+VLOOKUP($E377,[2]Final_nrj!$1:$1048576,L$2,FALSE)</f>
        <v>1.2134448339999999</v>
      </c>
      <c r="M377" s="264">
        <f>+VLOOKUP($E377,[2]Final_nrj!$1:$1048576,M$2,FALSE)</f>
        <v>1.222349922</v>
      </c>
      <c r="N377" s="264">
        <f>+VLOOKUP($E377,[2]Final_nrj!$1:$1048576,N$2,FALSE)</f>
        <v>1.2314531289999999</v>
      </c>
      <c r="O377" s="264">
        <f>+VLOOKUP($E377,[2]Final_nrj!$1:$1048576,O$2,FALSE)</f>
        <v>1.2407303359999999</v>
      </c>
      <c r="P377" s="264">
        <f>+VLOOKUP($E377,[2]Final_nrj!$1:$1048576,P$2,FALSE)</f>
        <v>1.2500475230000001</v>
      </c>
      <c r="Q377" s="264">
        <f>+VLOOKUP($E377,[2]Final_nrj!$1:$1048576,Q$2,FALSE)</f>
        <v>1.259197404</v>
      </c>
      <c r="R377" s="264">
        <f>+VLOOKUP($E377,[2]Final_nrj!$1:$1048576,R$2,FALSE)</f>
        <v>1.267927756</v>
      </c>
      <c r="S377" s="264">
        <f>+VLOOKUP($E377,[2]Final_nrj!$1:$1048576,S$2,FALSE)</f>
        <v>1.2759649980000001</v>
      </c>
      <c r="T377" s="264">
        <f>+VLOOKUP($E377,[2]Final_nrj!$1:$1048576,T$2,FALSE)</f>
        <v>1.2830351310000001</v>
      </c>
      <c r="U377" s="264">
        <f>+VLOOKUP($E377,[2]Final_nrj!$1:$1048576,U$2,FALSE)</f>
        <v>1.2888826870000001</v>
      </c>
      <c r="V377" s="264">
        <f>+VLOOKUP($E377,[2]Final_nrj!$1:$1048576,V$2,FALSE)</f>
        <v>1.2935563000000001</v>
      </c>
      <c r="W377" s="264">
        <f>+VLOOKUP($E377,[2]Final_nrj!$1:$1048576,W$2,FALSE)</f>
        <v>1.297384036</v>
      </c>
      <c r="X377" s="264">
        <f>+VLOOKUP($E377,[2]Final_nrj!$1:$1048576,X$2,FALSE)</f>
        <v>1.3006436699999999</v>
      </c>
      <c r="Y377" s="264">
        <f>+VLOOKUP($E377,[2]Final_nrj!$1:$1048576,Y$2,FALSE)</f>
        <v>1.3035482949999999</v>
      </c>
      <c r="Z377" s="264">
        <f>+VLOOKUP($E377,[2]Final_nrj!$1:$1048576,Z$2,FALSE)</f>
        <v>1.306258202</v>
      </c>
      <c r="AA377" s="264">
        <f>+VLOOKUP($E377,[2]Final_nrj!$1:$1048576,AA$2,FALSE)</f>
        <v>1.3088933300000001</v>
      </c>
      <c r="AB377" s="264">
        <f>+VLOOKUP($E377,[2]Final_nrj!$1:$1048576,AB$2,FALSE)</f>
        <v>1.3115430379999999</v>
      </c>
      <c r="AC377" s="264">
        <f>+VLOOKUP($E377,[2]Final_nrj!$1:$1048576,AC$2,FALSE)</f>
        <v>1.3142734819999999</v>
      </c>
      <c r="AD377" s="264">
        <f>+VLOOKUP($E377,[2]Final_nrj!$1:$1048576,AD$2,FALSE)</f>
        <v>1.317133232</v>
      </c>
      <c r="AE377" s="264">
        <f>+VLOOKUP($E377,[2]Final_nrj!$1:$1048576,AE$2,FALSE)</f>
        <v>1.320157579</v>
      </c>
      <c r="AF377" s="264">
        <f>+VLOOKUP($E377,[2]Final_nrj!$1:$1048576,AF$2,FALSE)</f>
        <v>1.323371869</v>
      </c>
      <c r="AG377" s="264">
        <f>+VLOOKUP($E377,[2]Final_nrj!$1:$1048576,AG$2,FALSE)</f>
        <v>1.326794069</v>
      </c>
      <c r="AH377" s="264">
        <f>+VLOOKUP($E377,[2]Final_nrj!$1:$1048576,AH$2,FALSE)</f>
        <v>1.3304367500000001</v>
      </c>
      <c r="AI377" s="264">
        <f>+VLOOKUP($E377,[2]Final_nrj!$1:$1048576,AI$2,FALSE)</f>
        <v>1.3343086129999999</v>
      </c>
      <c r="AJ377" s="264">
        <f>+VLOOKUP($E377,[2]Final_nrj!$1:$1048576,AJ$2,FALSE)</f>
        <v>1.3384156570000001</v>
      </c>
      <c r="AK377" s="264">
        <f>+VLOOKUP($E377,[2]Final_nrj!$1:$1048576,AK$2,FALSE)</f>
        <v>1.3427620650000001</v>
      </c>
      <c r="AL377" s="264">
        <f>+VLOOKUP($E377,[2]Final_nrj!$1:$1048576,AL$2,FALSE)</f>
        <v>1.3473508830000001</v>
      </c>
      <c r="AM377" s="264">
        <f>+VLOOKUP($E377,[2]Final_nrj!$1:$1048576,AM$2,FALSE)</f>
        <v>1.3521845050000001</v>
      </c>
      <c r="AN377" s="264">
        <f>+VLOOKUP($E377,[2]Final_nrj!$1:$1048576,AN$2,FALSE)</f>
        <v>1.3572650390000001</v>
      </c>
      <c r="AO377" s="264">
        <f>+VLOOKUP($E377,[2]Final_nrj!$1:$1048576,AO$2,FALSE)</f>
        <v>1.362594549</v>
      </c>
    </row>
    <row r="378" spans="1:41" s="449" customFormat="1" ht="15" customHeight="1" x14ac:dyDescent="0.25">
      <c r="A378" s="539"/>
      <c r="B378" s="540"/>
      <c r="C378" s="446"/>
      <c r="D378" s="446" t="s">
        <v>2507</v>
      </c>
      <c r="E378" s="447" t="s">
        <v>2510</v>
      </c>
      <c r="F378" s="448">
        <f>+VLOOKUP($E378,[2]Final_nrj!$1:$1048576,F$2,FALSE)</f>
        <v>3.449368846</v>
      </c>
      <c r="G378" s="448">
        <f>+VLOOKUP($E378,[2]Final_nrj!$1:$1048576,G$2,FALSE)</f>
        <v>3.4814076329999999</v>
      </c>
      <c r="H378" s="448">
        <f>+VLOOKUP($E378,[2]Final_nrj!$1:$1048576,H$2,FALSE)</f>
        <v>3.5102437819999999</v>
      </c>
      <c r="I378" s="448">
        <f>+VLOOKUP($E378,[2]Final_nrj!$1:$1048576,I$2,FALSE)</f>
        <v>3.538308196</v>
      </c>
      <c r="J378" s="448">
        <f>+VLOOKUP($E378,[2]Final_nrj!$1:$1048576,J$2,FALSE)</f>
        <v>3.5660618230000001</v>
      </c>
      <c r="K378" s="448">
        <f>+VLOOKUP($E378,[2]Final_nrj!$1:$1048576,K$2,FALSE)</f>
        <v>3.5928939500000001</v>
      </c>
      <c r="L378" s="448">
        <f>+VLOOKUP($E378,[2]Final_nrj!$1:$1048576,L$2,FALSE)</f>
        <v>3.6189576649999999</v>
      </c>
      <c r="M378" s="448">
        <f>+VLOOKUP($E378,[2]Final_nrj!$1:$1048576,M$2,FALSE)</f>
        <v>3.645211384</v>
      </c>
      <c r="N378" s="448">
        <f>+VLOOKUP($E378,[2]Final_nrj!$1:$1048576,N$2,FALSE)</f>
        <v>3.6720566630000002</v>
      </c>
      <c r="O378" s="448">
        <f>+VLOOKUP($E378,[2]Final_nrj!$1:$1048576,O$2,FALSE)</f>
        <v>3.6994218669999999</v>
      </c>
      <c r="P378" s="448">
        <f>+VLOOKUP($E378,[2]Final_nrj!$1:$1048576,P$2,FALSE)</f>
        <v>3.7269038870000002</v>
      </c>
      <c r="Q378" s="448">
        <f>+VLOOKUP($E378,[2]Final_nrj!$1:$1048576,Q$2,FALSE)</f>
        <v>3.7538793159999999</v>
      </c>
      <c r="R378" s="448">
        <f>+VLOOKUP($E378,[2]Final_nrj!$1:$1048576,R$2,FALSE)</f>
        <v>3.779590223</v>
      </c>
      <c r="S378" s="448">
        <f>+VLOOKUP($E378,[2]Final_nrj!$1:$1048576,S$2,FALSE)</f>
        <v>3.8032154760000001</v>
      </c>
      <c r="T378" s="448">
        <f>+VLOOKUP($E378,[2]Final_nrj!$1:$1048576,T$2,FALSE)</f>
        <v>3.8239339860000001</v>
      </c>
      <c r="U378" s="448">
        <f>+VLOOKUP($E378,[2]Final_nrj!$1:$1048576,U$2,FALSE)</f>
        <v>3.84098183</v>
      </c>
      <c r="V378" s="448">
        <f>+VLOOKUP($E378,[2]Final_nrj!$1:$1048576,V$2,FALSE)</f>
        <v>3.8545111589999999</v>
      </c>
      <c r="W378" s="448">
        <f>+VLOOKUP($E378,[2]Final_nrj!$1:$1048576,W$2,FALSE)</f>
        <v>3.8655128969999999</v>
      </c>
      <c r="X378" s="448">
        <f>+VLOOKUP($E378,[2]Final_nrj!$1:$1048576,X$2,FALSE)</f>
        <v>3.8748237830000001</v>
      </c>
      <c r="Y378" s="448">
        <f>+VLOOKUP($E378,[2]Final_nrj!$1:$1048576,Y$2,FALSE)</f>
        <v>3.8830844980000001</v>
      </c>
      <c r="Z378" s="448">
        <f>+VLOOKUP($E378,[2]Final_nrj!$1:$1048576,Z$2,FALSE)</f>
        <v>3.8907761820000002</v>
      </c>
      <c r="AA378" s="448">
        <f>+VLOOKUP($E378,[2]Final_nrj!$1:$1048576,AA$2,FALSE)</f>
        <v>3.898258239</v>
      </c>
      <c r="AB378" s="448">
        <f>+VLOOKUP($E378,[2]Final_nrj!$1:$1048576,AB$2,FALSE)</f>
        <v>3.9057979380000001</v>
      </c>
      <c r="AC378" s="448">
        <f>+VLOOKUP($E378,[2]Final_nrj!$1:$1048576,AC$2,FALSE)</f>
        <v>3.9135927380000002</v>
      </c>
      <c r="AD378" s="448">
        <f>+VLOOKUP($E378,[2]Final_nrj!$1:$1048576,AD$2,FALSE)</f>
        <v>3.9217872370000002</v>
      </c>
      <c r="AE378" s="448">
        <f>+VLOOKUP($E378,[2]Final_nrj!$1:$1048576,AE$2,FALSE)</f>
        <v>3.930486186</v>
      </c>
      <c r="AF378" s="448">
        <f>+VLOOKUP($E378,[2]Final_nrj!$1:$1048576,AF$2,FALSE)</f>
        <v>3.9397645219999999</v>
      </c>
      <c r="AG378" s="448">
        <f>+VLOOKUP($E378,[2]Final_nrj!$1:$1048576,AG$2,FALSE)</f>
        <v>3.949675107</v>
      </c>
      <c r="AH378" s="448">
        <f>+VLOOKUP($E378,[2]Final_nrj!$1:$1048576,AH$2,FALSE)</f>
        <v>3.9602546809999999</v>
      </c>
      <c r="AI378" s="448">
        <f>+VLOOKUP($E378,[2]Final_nrj!$1:$1048576,AI$2,FALSE)</f>
        <v>3.971528438</v>
      </c>
      <c r="AJ378" s="448">
        <f>+VLOOKUP($E378,[2]Final_nrj!$1:$1048576,AJ$2,FALSE)</f>
        <v>3.9835135340000001</v>
      </c>
      <c r="AK378" s="448">
        <f>+VLOOKUP($E378,[2]Final_nrj!$1:$1048576,AK$2,FALSE)</f>
        <v>3.9962217450000002</v>
      </c>
      <c r="AL378" s="448">
        <f>+VLOOKUP($E378,[2]Final_nrj!$1:$1048576,AL$2,FALSE)</f>
        <v>4.0096614739999996</v>
      </c>
      <c r="AM378" s="448">
        <f>+VLOOKUP($E378,[2]Final_nrj!$1:$1048576,AM$2,FALSE)</f>
        <v>4.0238392279999999</v>
      </c>
      <c r="AN378" s="448">
        <f>+VLOOKUP($E378,[2]Final_nrj!$1:$1048576,AN$2,FALSE)</f>
        <v>4.0387606849999997</v>
      </c>
      <c r="AO378" s="448">
        <f>+VLOOKUP($E378,[2]Final_nrj!$1:$1048576,AO$2,FALSE)</f>
        <v>4.0544314310000003</v>
      </c>
    </row>
    <row r="379" spans="1:41" ht="15" customHeight="1" x14ac:dyDescent="0.25">
      <c r="A379" s="539"/>
      <c r="B379" s="540"/>
      <c r="C379" s="262"/>
      <c r="D379" s="262" t="s">
        <v>482</v>
      </c>
      <c r="E379" s="263" t="s">
        <v>511</v>
      </c>
      <c r="F379" s="264">
        <f>+VLOOKUP($E379,[2]Final_nrj!$1:$1048576,F$2,FALSE)</f>
        <v>0.78930043049999998</v>
      </c>
      <c r="G379" s="264">
        <f>+VLOOKUP($E379,[2]Final_nrj!$1:$1048576,G$2,FALSE)</f>
        <v>0.79726804669999995</v>
      </c>
      <c r="H379" s="264">
        <f>+VLOOKUP($E379,[2]Final_nrj!$1:$1048576,H$2,FALSE)</f>
        <v>0.80494155720000005</v>
      </c>
      <c r="I379" s="264">
        <f>+VLOOKUP($E379,[2]Final_nrj!$1:$1048576,I$2,FALSE)</f>
        <v>0.8128176547</v>
      </c>
      <c r="J379" s="264">
        <f>+VLOOKUP($E379,[2]Final_nrj!$1:$1048576,J$2,FALSE)</f>
        <v>0.82103888349999998</v>
      </c>
      <c r="K379" s="264">
        <f>+VLOOKUP($E379,[2]Final_nrj!$1:$1048576,K$2,FALSE)</f>
        <v>0.82956337889999998</v>
      </c>
      <c r="L379" s="264">
        <f>+VLOOKUP($E379,[2]Final_nrj!$1:$1048576,L$2,FALSE)</f>
        <v>0.83831590879999995</v>
      </c>
      <c r="M379" s="264">
        <f>+VLOOKUP($E379,[2]Final_nrj!$1:$1048576,M$2,FALSE)</f>
        <v>0.84726688100000003</v>
      </c>
      <c r="N379" s="264">
        <f>+VLOOKUP($E379,[2]Final_nrj!$1:$1048576,N$2,FALSE)</f>
        <v>0.85640934660000001</v>
      </c>
      <c r="O379" s="264">
        <f>+VLOOKUP($E379,[2]Final_nrj!$1:$1048576,O$2,FALSE)</f>
        <v>0.86572615070000003</v>
      </c>
      <c r="P379" s="264">
        <f>+VLOOKUP($E379,[2]Final_nrj!$1:$1048576,P$2,FALSE)</f>
        <v>0.875186939</v>
      </c>
      <c r="Q379" s="264">
        <f>+VLOOKUP($E379,[2]Final_nrj!$1:$1048576,Q$2,FALSE)</f>
        <v>0.88474947940000004</v>
      </c>
      <c r="R379" s="264">
        <f>+VLOOKUP($E379,[2]Final_nrj!$1:$1048576,R$2,FALSE)</f>
        <v>0.89436189249999998</v>
      </c>
      <c r="S379" s="264">
        <f>+VLOOKUP($E379,[2]Final_nrj!$1:$1048576,S$2,FALSE)</f>
        <v>0.90396529569999995</v>
      </c>
      <c r="T379" s="264">
        <f>+VLOOKUP($E379,[2]Final_nrj!$1:$1048576,T$2,FALSE)</f>
        <v>0.91349666350000003</v>
      </c>
      <c r="U379" s="264">
        <f>+VLOOKUP($E379,[2]Final_nrj!$1:$1048576,U$2,FALSE)</f>
        <v>0.92289172109999995</v>
      </c>
      <c r="V379" s="264">
        <f>+VLOOKUP($E379,[2]Final_nrj!$1:$1048576,V$2,FALSE)</f>
        <v>0.9321104751</v>
      </c>
      <c r="W379" s="264">
        <f>+VLOOKUP($E379,[2]Final_nrj!$1:$1048576,W$2,FALSE)</f>
        <v>0.94116434120000003</v>
      </c>
      <c r="X379" s="264">
        <f>+VLOOKUP($E379,[2]Final_nrj!$1:$1048576,X$2,FALSE)</f>
        <v>0.9500958491</v>
      </c>
      <c r="Y379" s="264">
        <f>+VLOOKUP($E379,[2]Final_nrj!$1:$1048576,Y$2,FALSE)</f>
        <v>0.95894800650000001</v>
      </c>
      <c r="Z379" s="264">
        <f>+VLOOKUP($E379,[2]Final_nrj!$1:$1048576,Z$2,FALSE)</f>
        <v>0.96775821949999996</v>
      </c>
      <c r="AA379" s="264">
        <f>+VLOOKUP($E379,[2]Final_nrj!$1:$1048576,AA$2,FALSE)</f>
        <v>0.97655724700000002</v>
      </c>
      <c r="AB379" s="264">
        <f>+VLOOKUP($E379,[2]Final_nrj!$1:$1048576,AB$2,FALSE)</f>
        <v>0.98536947009999998</v>
      </c>
      <c r="AC379" s="264">
        <f>+VLOOKUP($E379,[2]Final_nrj!$1:$1048576,AC$2,FALSE)</f>
        <v>0.99421361239999995</v>
      </c>
      <c r="AD379" s="264">
        <f>+VLOOKUP($E379,[2]Final_nrj!$1:$1048576,AD$2,FALSE)</f>
        <v>1.003103632</v>
      </c>
      <c r="AE379" s="264">
        <f>+VLOOKUP($E379,[2]Final_nrj!$1:$1048576,AE$2,FALSE)</f>
        <v>1.012049647</v>
      </c>
      <c r="AF379" s="264">
        <f>+VLOOKUP($E379,[2]Final_nrj!$1:$1048576,AF$2,FALSE)</f>
        <v>1.0210588009999999</v>
      </c>
      <c r="AG379" s="264">
        <f>+VLOOKUP($E379,[2]Final_nrj!$1:$1048576,AG$2,FALSE)</f>
        <v>1.03013603</v>
      </c>
      <c r="AH379" s="264">
        <f>+VLOOKUP($E379,[2]Final_nrj!$1:$1048576,AH$2,FALSE)</f>
        <v>1.0392847169999999</v>
      </c>
      <c r="AI379" s="264">
        <f>+VLOOKUP($E379,[2]Final_nrj!$1:$1048576,AI$2,FALSE)</f>
        <v>1.0485072310000001</v>
      </c>
      <c r="AJ379" s="264">
        <f>+VLOOKUP($E379,[2]Final_nrj!$1:$1048576,AJ$2,FALSE)</f>
        <v>1.0578053620000001</v>
      </c>
      <c r="AK379" s="264">
        <f>+VLOOKUP($E379,[2]Final_nrj!$1:$1048576,AK$2,FALSE)</f>
        <v>1.067180671</v>
      </c>
      <c r="AL379" s="264">
        <f>+VLOOKUP($E379,[2]Final_nrj!$1:$1048576,AL$2,FALSE)</f>
        <v>1.0766347510000001</v>
      </c>
      <c r="AM379" s="264">
        <f>+VLOOKUP($E379,[2]Final_nrj!$1:$1048576,AM$2,FALSE)</f>
        <v>1.086169428</v>
      </c>
      <c r="AN379" s="264">
        <f>+VLOOKUP($E379,[2]Final_nrj!$1:$1048576,AN$2,FALSE)</f>
        <v>1.0957868909999999</v>
      </c>
      <c r="AO379" s="264">
        <f>+VLOOKUP($E379,[2]Final_nrj!$1:$1048576,AO$2,FALSE)</f>
        <v>1.1054897859999999</v>
      </c>
    </row>
    <row r="380" spans="1:41" ht="15" customHeight="1" x14ac:dyDescent="0.25">
      <c r="A380" s="539"/>
      <c r="B380" s="540"/>
      <c r="C380" s="262"/>
      <c r="D380" s="262" t="s">
        <v>31</v>
      </c>
      <c r="E380" s="263" t="s">
        <v>510</v>
      </c>
      <c r="F380" s="264">
        <f>+VLOOKUP($E380,[2]Final_nrj!$1:$1048576,F$2,FALSE)</f>
        <v>0.50026763969999999</v>
      </c>
      <c r="G380" s="264">
        <f>+VLOOKUP($E380,[2]Final_nrj!$1:$1048576,G$2,FALSE)</f>
        <v>0.50502946879999999</v>
      </c>
      <c r="H380" s="264">
        <f>+VLOOKUP($E380,[2]Final_nrj!$1:$1048576,H$2,FALSE)</f>
        <v>0.50940487359999997</v>
      </c>
      <c r="I380" s="264">
        <f>+VLOOKUP($E380,[2]Final_nrj!$1:$1048576,I$2,FALSE)</f>
        <v>0.51373053849999994</v>
      </c>
      <c r="J380" s="264">
        <f>+VLOOKUP($E380,[2]Final_nrj!$1:$1048576,J$2,FALSE)</f>
        <v>0.51807525290000001</v>
      </c>
      <c r="K380" s="264">
        <f>+VLOOKUP($E380,[2]Final_nrj!$1:$1048576,K$2,FALSE)</f>
        <v>0.5223628253</v>
      </c>
      <c r="L380" s="264">
        <f>+VLOOKUP($E380,[2]Final_nrj!$1:$1048576,L$2,FALSE)</f>
        <v>0.52659901850000002</v>
      </c>
      <c r="M380" s="264">
        <f>+VLOOKUP($E380,[2]Final_nrj!$1:$1048576,M$2,FALSE)</f>
        <v>0.53088668240000003</v>
      </c>
      <c r="N380" s="264">
        <f>+VLOOKUP($E380,[2]Final_nrj!$1:$1048576,N$2,FALSE)</f>
        <v>0.5352676838</v>
      </c>
      <c r="O380" s="264">
        <f>+VLOOKUP($E380,[2]Final_nrj!$1:$1048576,O$2,FALSE)</f>
        <v>0.53972910190000001</v>
      </c>
      <c r="P380" s="264">
        <f>+VLOOKUP($E380,[2]Final_nrj!$1:$1048576,P$2,FALSE)</f>
        <v>0.54421901650000004</v>
      </c>
      <c r="Q380" s="264">
        <f>+VLOOKUP($E380,[2]Final_nrj!$1:$1048576,Q$2,FALSE)</f>
        <v>0.54865899250000005</v>
      </c>
      <c r="R380" s="264">
        <f>+VLOOKUP($E380,[2]Final_nrj!$1:$1048576,R$2,FALSE)</f>
        <v>0.55295359990000004</v>
      </c>
      <c r="S380" s="264">
        <f>+VLOOKUP($E380,[2]Final_nrj!$1:$1048576,S$2,FALSE)</f>
        <v>0.5569982899</v>
      </c>
      <c r="T380" s="264">
        <f>+VLOOKUP($E380,[2]Final_nrj!$1:$1048576,T$2,FALSE)</f>
        <v>0.56068644840000004</v>
      </c>
      <c r="U380" s="264">
        <f>+VLOOKUP($E380,[2]Final_nrj!$1:$1048576,U$2,FALSE)</f>
        <v>0.56391593429999998</v>
      </c>
      <c r="V380" s="264">
        <f>+VLOOKUP($E380,[2]Final_nrj!$1:$1048576,V$2,FALSE)</f>
        <v>0.56669559780000001</v>
      </c>
      <c r="W380" s="264">
        <f>+VLOOKUP($E380,[2]Final_nrj!$1:$1048576,W$2,FALSE)</f>
        <v>0.56914088159999998</v>
      </c>
      <c r="X380" s="264">
        <f>+VLOOKUP($E380,[2]Final_nrj!$1:$1048576,X$2,FALSE)</f>
        <v>0.57135223319999995</v>
      </c>
      <c r="Y380" s="264">
        <f>+VLOOKUP($E380,[2]Final_nrj!$1:$1048576,Y$2,FALSE)</f>
        <v>0.57340772299999998</v>
      </c>
      <c r="Z380" s="264">
        <f>+VLOOKUP($E380,[2]Final_nrj!$1:$1048576,Z$2,FALSE)</f>
        <v>0.57536696750000005</v>
      </c>
      <c r="AA380" s="264">
        <f>+VLOOKUP($E380,[2]Final_nrj!$1:$1048576,AA$2,FALSE)</f>
        <v>0.57727544490000005</v>
      </c>
      <c r="AB380" s="264">
        <f>+VLOOKUP($E380,[2]Final_nrj!$1:$1048576,AB$2,FALSE)</f>
        <v>0.57916784480000005</v>
      </c>
      <c r="AC380" s="264">
        <f>+VLOOKUP($E380,[2]Final_nrj!$1:$1048576,AC$2,FALSE)</f>
        <v>0.58107056739999996</v>
      </c>
      <c r="AD380" s="264">
        <f>+VLOOKUP($E380,[2]Final_nrj!$1:$1048576,AD$2,FALSE)</f>
        <v>0.58300362500000003</v>
      </c>
      <c r="AE380" s="264">
        <f>+VLOOKUP($E380,[2]Final_nrj!$1:$1048576,AE$2,FALSE)</f>
        <v>0.5849821207</v>
      </c>
      <c r="AF380" s="264">
        <f>+VLOOKUP($E380,[2]Final_nrj!$1:$1048576,AF$2,FALSE)</f>
        <v>0.58701740940000002</v>
      </c>
      <c r="AG380" s="264">
        <f>+VLOOKUP($E380,[2]Final_nrj!$1:$1048576,AG$2,FALSE)</f>
        <v>0.5891180157</v>
      </c>
      <c r="AH380" s="264">
        <f>+VLOOKUP($E380,[2]Final_nrj!$1:$1048576,AH$2,FALSE)</f>
        <v>0.5912903545</v>
      </c>
      <c r="AI380" s="264">
        <f>+VLOOKUP($E380,[2]Final_nrj!$1:$1048576,AI$2,FALSE)</f>
        <v>0.59353929930000005</v>
      </c>
      <c r="AJ380" s="264">
        <f>+VLOOKUP($E380,[2]Final_nrj!$1:$1048576,AJ$2,FALSE)</f>
        <v>0.59586862559999998</v>
      </c>
      <c r="AK380" s="264">
        <f>+VLOOKUP($E380,[2]Final_nrj!$1:$1048576,AK$2,FALSE)</f>
        <v>0.59828135390000003</v>
      </c>
      <c r="AL380" s="264">
        <f>+VLOOKUP($E380,[2]Final_nrj!$1:$1048576,AL$2,FALSE)</f>
        <v>0.60078001309999995</v>
      </c>
      <c r="AM380" s="264">
        <f>+VLOOKUP($E380,[2]Final_nrj!$1:$1048576,AM$2,FALSE)</f>
        <v>0.60336683629999999</v>
      </c>
      <c r="AN380" s="264">
        <f>+VLOOKUP($E380,[2]Final_nrj!$1:$1048576,AN$2,FALSE)</f>
        <v>0.60604390429999999</v>
      </c>
      <c r="AO380" s="264">
        <f>+VLOOKUP($E380,[2]Final_nrj!$1:$1048576,AO$2,FALSE)</f>
        <v>0.60881324530000003</v>
      </c>
    </row>
    <row r="381" spans="1:41" ht="15" customHeight="1" x14ac:dyDescent="0.25">
      <c r="A381" s="539"/>
      <c r="B381" s="540"/>
      <c r="C381" s="262"/>
      <c r="D381" s="262" t="s">
        <v>484</v>
      </c>
      <c r="E381" s="263" t="s">
        <v>512</v>
      </c>
      <c r="F381" s="264">
        <f>+VLOOKUP($E381,[2]Final_nrj!$1:$1048576,F$2,FALSE)</f>
        <v>8.4369948999999996E-3</v>
      </c>
      <c r="G381" s="264">
        <f>+VLOOKUP($E381,[2]Final_nrj!$1:$1048576,G$2,FALSE)</f>
        <v>8.5186755199999995E-3</v>
      </c>
      <c r="H381" s="264">
        <f>+VLOOKUP($E381,[2]Final_nrj!$1:$1048576,H$2,FALSE)</f>
        <v>8.5941453599999995E-3</v>
      </c>
      <c r="I381" s="264">
        <f>+VLOOKUP($E381,[2]Final_nrj!$1:$1048576,I$2,FALSE)</f>
        <v>8.6692094000000008E-3</v>
      </c>
      <c r="J381" s="264">
        <f>+VLOOKUP($E381,[2]Final_nrj!$1:$1048576,J$2,FALSE)</f>
        <v>8.7455113500000004E-3</v>
      </c>
      <c r="K381" s="264">
        <f>+VLOOKUP($E381,[2]Final_nrj!$1:$1048576,K$2,FALSE)</f>
        <v>8.8223439500000004E-3</v>
      </c>
      <c r="L381" s="264">
        <f>+VLOOKUP($E381,[2]Final_nrj!$1:$1048576,L$2,FALSE)</f>
        <v>8.8991660199999999E-3</v>
      </c>
      <c r="M381" s="264">
        <f>+VLOOKUP($E381,[2]Final_nrj!$1:$1048576,M$2,FALSE)</f>
        <v>8.9766085700000008E-3</v>
      </c>
      <c r="N381" s="264">
        <f>+VLOOKUP($E381,[2]Final_nrj!$1:$1048576,N$2,FALSE)</f>
        <v>9.0553446899999997E-3</v>
      </c>
      <c r="O381" s="264">
        <f>+VLOOKUP($E381,[2]Final_nrj!$1:$1048576,O$2,FALSE)</f>
        <v>9.1355313899999999E-3</v>
      </c>
      <c r="P381" s="264">
        <f>+VLOOKUP($E381,[2]Final_nrj!$1:$1048576,P$2,FALSE)</f>
        <v>9.21678215E-3</v>
      </c>
      <c r="Q381" s="264">
        <f>+VLOOKUP($E381,[2]Final_nrj!$1:$1048576,Q$2,FALSE)</f>
        <v>9.2982587400000007E-3</v>
      </c>
      <c r="R381" s="264">
        <f>+VLOOKUP($E381,[2]Final_nrj!$1:$1048576,R$2,FALSE)</f>
        <v>9.3787913500000004E-3</v>
      </c>
      <c r="S381" s="264">
        <f>+VLOOKUP($E381,[2]Final_nrj!$1:$1048576,S$2,FALSE)</f>
        <v>9.4570003000000007E-3</v>
      </c>
      <c r="T381" s="264">
        <f>+VLOOKUP($E381,[2]Final_nrj!$1:$1048576,T$2,FALSE)</f>
        <v>9.5314099199999992E-3</v>
      </c>
      <c r="U381" s="264">
        <f>+VLOOKUP($E381,[2]Final_nrj!$1:$1048576,U$2,FALSE)</f>
        <v>9.6005515499999992E-3</v>
      </c>
      <c r="V381" s="264">
        <f>+VLOOKUP($E381,[2]Final_nrj!$1:$1048576,V$2,FALSE)</f>
        <v>9.6638667000000008E-3</v>
      </c>
      <c r="W381" s="264">
        <f>+VLOOKUP($E381,[2]Final_nrj!$1:$1048576,W$2,FALSE)</f>
        <v>9.7221432100000008E-3</v>
      </c>
      <c r="X381" s="264">
        <f>+VLOOKUP($E381,[2]Final_nrj!$1:$1048576,X$2,FALSE)</f>
        <v>9.7766568500000008E-3</v>
      </c>
      <c r="Y381" s="264">
        <f>+VLOOKUP($E381,[2]Final_nrj!$1:$1048576,Y$2,FALSE)</f>
        <v>9.8286187599999995E-3</v>
      </c>
      <c r="Z381" s="264">
        <f>+VLOOKUP($E381,[2]Final_nrj!$1:$1048576,Z$2,FALSE)</f>
        <v>9.8790360899999995E-3</v>
      </c>
      <c r="AA381" s="264">
        <f>+VLOOKUP($E381,[2]Final_nrj!$1:$1048576,AA$2,FALSE)</f>
        <v>9.9286943299999996E-3</v>
      </c>
      <c r="AB381" s="264">
        <f>+VLOOKUP($E381,[2]Final_nrj!$1:$1048576,AB$2,FALSE)</f>
        <v>9.9781815299999996E-3</v>
      </c>
      <c r="AC381" s="264">
        <f>+VLOOKUP($E381,[2]Final_nrj!$1:$1048576,AC$2,FALSE)</f>
        <v>1.0027925E-2</v>
      </c>
      <c r="AD381" s="264">
        <f>+VLOOKUP($E381,[2]Final_nrj!$1:$1048576,AD$2,FALSE)</f>
        <v>1.0078228099999999E-2</v>
      </c>
      <c r="AE381" s="264">
        <f>+VLOOKUP($E381,[2]Final_nrj!$1:$1048576,AE$2,FALSE)</f>
        <v>1.01293027E-2</v>
      </c>
      <c r="AF381" s="264">
        <f>+VLOOKUP($E381,[2]Final_nrj!$1:$1048576,AF$2,FALSE)</f>
        <v>1.0181295200000001E-2</v>
      </c>
      <c r="AG381" s="264">
        <f>+VLOOKUP($E381,[2]Final_nrj!$1:$1048576,AG$2,FALSE)</f>
        <v>1.02343061E-2</v>
      </c>
      <c r="AH381" s="264">
        <f>+VLOOKUP($E381,[2]Final_nrj!$1:$1048576,AH$2,FALSE)</f>
        <v>1.0288405800000001E-2</v>
      </c>
      <c r="AI381" s="264">
        <f>+VLOOKUP($E381,[2]Final_nrj!$1:$1048576,AI$2,FALSE)</f>
        <v>1.0343644500000001E-2</v>
      </c>
      <c r="AJ381" s="264">
        <f>+VLOOKUP($E381,[2]Final_nrj!$1:$1048576,AJ$2,FALSE)</f>
        <v>1.04000607E-2</v>
      </c>
      <c r="AK381" s="264">
        <f>+VLOOKUP($E381,[2]Final_nrj!$1:$1048576,AK$2,FALSE)</f>
        <v>1.04576863E-2</v>
      </c>
      <c r="AL381" s="264">
        <f>+VLOOKUP($E381,[2]Final_nrj!$1:$1048576,AL$2,FALSE)</f>
        <v>1.0516550600000001E-2</v>
      </c>
      <c r="AM381" s="264">
        <f>+VLOOKUP($E381,[2]Final_nrj!$1:$1048576,AM$2,FALSE)</f>
        <v>1.05766826E-2</v>
      </c>
      <c r="AN381" s="264">
        <f>+VLOOKUP($E381,[2]Final_nrj!$1:$1048576,AN$2,FALSE)</f>
        <v>1.06381128E-2</v>
      </c>
      <c r="AO381" s="264">
        <f>+VLOOKUP($E381,[2]Final_nrj!$1:$1048576,AO$2,FALSE)</f>
        <v>1.07008741E-2</v>
      </c>
    </row>
    <row r="382" spans="1:41" ht="15" customHeight="1" x14ac:dyDescent="0.25">
      <c r="A382" s="539"/>
      <c r="B382" s="540"/>
      <c r="C382" s="262"/>
      <c r="D382" s="262" t="s">
        <v>486</v>
      </c>
      <c r="E382" s="263" t="s">
        <v>513</v>
      </c>
      <c r="F382" s="264">
        <f>+VLOOKUP($E382,[2]Final_nrj!$1:$1048576,F$2,FALSE)</f>
        <v>0.13725389099999999</v>
      </c>
      <c r="G382" s="264">
        <f>+VLOOKUP($E382,[2]Final_nrj!$1:$1048576,G$2,FALSE)</f>
        <v>0.1385785883</v>
      </c>
      <c r="H382" s="264">
        <f>+VLOOKUP($E382,[2]Final_nrj!$1:$1048576,H$2,FALSE)</f>
        <v>0.1398206306</v>
      </c>
      <c r="I382" s="264">
        <f>+VLOOKUP($E382,[2]Final_nrj!$1:$1048576,I$2,FALSE)</f>
        <v>0.1410818811</v>
      </c>
      <c r="J382" s="264">
        <f>+VLOOKUP($E382,[2]Final_nrj!$1:$1048576,J$2,FALSE)</f>
        <v>0.14239169769999999</v>
      </c>
      <c r="K382" s="264">
        <f>+VLOOKUP($E382,[2]Final_nrj!$1:$1048576,K$2,FALSE)</f>
        <v>0.14374319320000001</v>
      </c>
      <c r="L382" s="264">
        <f>+VLOOKUP($E382,[2]Final_nrj!$1:$1048576,L$2,FALSE)</f>
        <v>0.14512975619999999</v>
      </c>
      <c r="M382" s="264">
        <f>+VLOOKUP($E382,[2]Final_nrj!$1:$1048576,M$2,FALSE)</f>
        <v>0.146554401</v>
      </c>
      <c r="N382" s="264">
        <f>+VLOOKUP($E382,[2]Final_nrj!$1:$1048576,N$2,FALSE)</f>
        <v>0.14801731800000001</v>
      </c>
      <c r="O382" s="264">
        <f>+VLOOKUP($E382,[2]Final_nrj!$1:$1048576,O$2,FALSE)</f>
        <v>0.14951423289999999</v>
      </c>
      <c r="P382" s="264">
        <f>+VLOOKUP($E382,[2]Final_nrj!$1:$1048576,P$2,FALSE)</f>
        <v>0.15103816840000001</v>
      </c>
      <c r="Q382" s="264">
        <f>+VLOOKUP($E382,[2]Final_nrj!$1:$1048576,Q$2,FALSE)</f>
        <v>0.152580625</v>
      </c>
      <c r="R382" s="264">
        <f>+VLOOKUP($E382,[2]Final_nrj!$1:$1048576,R$2,FALSE)</f>
        <v>0.154132298</v>
      </c>
      <c r="S382" s="264">
        <f>+VLOOKUP($E382,[2]Final_nrj!$1:$1048576,S$2,FALSE)</f>
        <v>0.15568364270000001</v>
      </c>
      <c r="T382" s="264">
        <f>+VLOOKUP($E382,[2]Final_nrj!$1:$1048576,T$2,FALSE)</f>
        <v>0.15722541409999999</v>
      </c>
      <c r="U382" s="264">
        <f>+VLOOKUP($E382,[2]Final_nrj!$1:$1048576,U$2,FALSE)</f>
        <v>0.1587491835</v>
      </c>
      <c r="V382" s="264">
        <f>+VLOOKUP($E382,[2]Final_nrj!$1:$1048576,V$2,FALSE)</f>
        <v>0.16025365829999999</v>
      </c>
      <c r="W382" s="264">
        <f>+VLOOKUP($E382,[2]Final_nrj!$1:$1048576,W$2,FALSE)</f>
        <v>0.16174597439999999</v>
      </c>
      <c r="X382" s="264">
        <f>+VLOOKUP($E382,[2]Final_nrj!$1:$1048576,X$2,FALSE)</f>
        <v>0.1632345986</v>
      </c>
      <c r="Y382" s="264">
        <f>+VLOOKUP($E382,[2]Final_nrj!$1:$1048576,Y$2,FALSE)</f>
        <v>0.16472619029999999</v>
      </c>
      <c r="Z382" s="264">
        <f>+VLOOKUP($E382,[2]Final_nrj!$1:$1048576,Z$2,FALSE)</f>
        <v>0.1662258724</v>
      </c>
      <c r="AA382" s="264">
        <f>+VLOOKUP($E382,[2]Final_nrj!$1:$1048576,AA$2,FALSE)</f>
        <v>0.16773764499999999</v>
      </c>
      <c r="AB382" s="264">
        <f>+VLOOKUP($E382,[2]Final_nrj!$1:$1048576,AB$2,FALSE)</f>
        <v>0.16926462440000001</v>
      </c>
      <c r="AC382" s="264">
        <f>+VLOOKUP($E382,[2]Final_nrj!$1:$1048576,AC$2,FALSE)</f>
        <v>0.1708091756</v>
      </c>
      <c r="AD382" s="264">
        <f>+VLOOKUP($E382,[2]Final_nrj!$1:$1048576,AD$2,FALSE)</f>
        <v>0.1723730138</v>
      </c>
      <c r="AE382" s="264">
        <f>+VLOOKUP($E382,[2]Final_nrj!$1:$1048576,AE$2,FALSE)</f>
        <v>0.17395730379999999</v>
      </c>
      <c r="AF382" s="264">
        <f>+VLOOKUP($E382,[2]Final_nrj!$1:$1048576,AF$2,FALSE)</f>
        <v>0.17556276430000001</v>
      </c>
      <c r="AG382" s="264">
        <f>+VLOOKUP($E382,[2]Final_nrj!$1:$1048576,AG$2,FALSE)</f>
        <v>0.17718977059999999</v>
      </c>
      <c r="AH382" s="264">
        <f>+VLOOKUP($E382,[2]Final_nrj!$1:$1048576,AH$2,FALSE)</f>
        <v>0.1788384512</v>
      </c>
      <c r="AI382" s="264">
        <f>+VLOOKUP($E382,[2]Final_nrj!$1:$1048576,AI$2,FALSE)</f>
        <v>0.18050877330000001</v>
      </c>
      <c r="AJ382" s="264">
        <f>+VLOOKUP($E382,[2]Final_nrj!$1:$1048576,AJ$2,FALSE)</f>
        <v>0.18220061470000001</v>
      </c>
      <c r="AK382" s="264">
        <f>+VLOOKUP($E382,[2]Final_nrj!$1:$1048576,AK$2,FALSE)</f>
        <v>0.18391382140000001</v>
      </c>
      <c r="AL382" s="264">
        <f>+VLOOKUP($E382,[2]Final_nrj!$1:$1048576,AL$2,FALSE)</f>
        <v>0.18564825260000001</v>
      </c>
      <c r="AM382" s="264">
        <f>+VLOOKUP($E382,[2]Final_nrj!$1:$1048576,AM$2,FALSE)</f>
        <v>0.18740381249999999</v>
      </c>
      <c r="AN382" s="264">
        <f>+VLOOKUP($E382,[2]Final_nrj!$1:$1048576,AN$2,FALSE)</f>
        <v>0.18918047169999999</v>
      </c>
      <c r="AO382" s="264">
        <f>+VLOOKUP($E382,[2]Final_nrj!$1:$1048576,AO$2,FALSE)</f>
        <v>0.19097828019999999</v>
      </c>
    </row>
    <row r="383" spans="1:41" ht="15" customHeight="1" x14ac:dyDescent="0.25">
      <c r="A383" s="539"/>
      <c r="B383" s="540"/>
      <c r="C383" s="262"/>
      <c r="D383" s="262" t="s">
        <v>503</v>
      </c>
      <c r="E383" s="263" t="s">
        <v>2496</v>
      </c>
      <c r="F383" s="264" t="e">
        <f>+VLOOKUP($E383,[2]Final_nrj!$1:$1048576,F$2,FALSE)</f>
        <v>#N/A</v>
      </c>
      <c r="G383" s="264" t="e">
        <f>+VLOOKUP($E383,[2]Final_nrj!$1:$1048576,G$2,FALSE)</f>
        <v>#N/A</v>
      </c>
      <c r="H383" s="264" t="e">
        <f>+VLOOKUP($E383,[2]Final_nrj!$1:$1048576,H$2,FALSE)</f>
        <v>#N/A</v>
      </c>
      <c r="I383" s="264" t="e">
        <f>+VLOOKUP($E383,[2]Final_nrj!$1:$1048576,I$2,FALSE)</f>
        <v>#N/A</v>
      </c>
      <c r="J383" s="264" t="e">
        <f>+VLOOKUP($E383,[2]Final_nrj!$1:$1048576,J$2,FALSE)</f>
        <v>#N/A</v>
      </c>
      <c r="K383" s="264" t="e">
        <f>+VLOOKUP($E383,[2]Final_nrj!$1:$1048576,K$2,FALSE)</f>
        <v>#N/A</v>
      </c>
      <c r="L383" s="264" t="e">
        <f>+VLOOKUP($E383,[2]Final_nrj!$1:$1048576,L$2,FALSE)</f>
        <v>#N/A</v>
      </c>
      <c r="M383" s="264" t="e">
        <f>+VLOOKUP($E383,[2]Final_nrj!$1:$1048576,M$2,FALSE)</f>
        <v>#N/A</v>
      </c>
      <c r="N383" s="264" t="e">
        <f>+VLOOKUP($E383,[2]Final_nrj!$1:$1048576,N$2,FALSE)</f>
        <v>#N/A</v>
      </c>
      <c r="O383" s="264" t="e">
        <f>+VLOOKUP($E383,[2]Final_nrj!$1:$1048576,O$2,FALSE)</f>
        <v>#N/A</v>
      </c>
      <c r="P383" s="264" t="e">
        <f>+VLOOKUP($E383,[2]Final_nrj!$1:$1048576,P$2,FALSE)</f>
        <v>#N/A</v>
      </c>
      <c r="Q383" s="264" t="e">
        <f>+VLOOKUP($E383,[2]Final_nrj!$1:$1048576,Q$2,FALSE)</f>
        <v>#N/A</v>
      </c>
      <c r="R383" s="264" t="e">
        <f>+VLOOKUP($E383,[2]Final_nrj!$1:$1048576,R$2,FALSE)</f>
        <v>#N/A</v>
      </c>
      <c r="S383" s="264" t="e">
        <f>+VLOOKUP($E383,[2]Final_nrj!$1:$1048576,S$2,FALSE)</f>
        <v>#N/A</v>
      </c>
      <c r="T383" s="264" t="e">
        <f>+VLOOKUP($E383,[2]Final_nrj!$1:$1048576,T$2,FALSE)</f>
        <v>#N/A</v>
      </c>
      <c r="U383" s="264" t="e">
        <f>+VLOOKUP($E383,[2]Final_nrj!$1:$1048576,U$2,FALSE)</f>
        <v>#N/A</v>
      </c>
      <c r="V383" s="264" t="e">
        <f>+VLOOKUP($E383,[2]Final_nrj!$1:$1048576,V$2,FALSE)</f>
        <v>#N/A</v>
      </c>
      <c r="W383" s="264" t="e">
        <f>+VLOOKUP($E383,[2]Final_nrj!$1:$1048576,W$2,FALSE)</f>
        <v>#N/A</v>
      </c>
      <c r="X383" s="264" t="e">
        <f>+VLOOKUP($E383,[2]Final_nrj!$1:$1048576,X$2,FALSE)</f>
        <v>#N/A</v>
      </c>
      <c r="Y383" s="264" t="e">
        <f>+VLOOKUP($E383,[2]Final_nrj!$1:$1048576,Y$2,FALSE)</f>
        <v>#N/A</v>
      </c>
      <c r="Z383" s="264" t="e">
        <f>+VLOOKUP($E383,[2]Final_nrj!$1:$1048576,Z$2,FALSE)</f>
        <v>#N/A</v>
      </c>
      <c r="AA383" s="264" t="e">
        <f>+VLOOKUP($E383,[2]Final_nrj!$1:$1048576,AA$2,FALSE)</f>
        <v>#N/A</v>
      </c>
      <c r="AB383" s="264" t="e">
        <f>+VLOOKUP($E383,[2]Final_nrj!$1:$1048576,AB$2,FALSE)</f>
        <v>#N/A</v>
      </c>
      <c r="AC383" s="264" t="e">
        <f>+VLOOKUP($E383,[2]Final_nrj!$1:$1048576,AC$2,FALSE)</f>
        <v>#N/A</v>
      </c>
      <c r="AD383" s="264" t="e">
        <f>+VLOOKUP($E383,[2]Final_nrj!$1:$1048576,AD$2,FALSE)</f>
        <v>#N/A</v>
      </c>
      <c r="AE383" s="264" t="e">
        <f>+VLOOKUP($E383,[2]Final_nrj!$1:$1048576,AE$2,FALSE)</f>
        <v>#N/A</v>
      </c>
      <c r="AF383" s="264" t="e">
        <f>+VLOOKUP($E383,[2]Final_nrj!$1:$1048576,AF$2,FALSE)</f>
        <v>#N/A</v>
      </c>
      <c r="AG383" s="264" t="e">
        <f>+VLOOKUP($E383,[2]Final_nrj!$1:$1048576,AG$2,FALSE)</f>
        <v>#N/A</v>
      </c>
      <c r="AH383" s="264" t="e">
        <f>+VLOOKUP($E383,[2]Final_nrj!$1:$1048576,AH$2,FALSE)</f>
        <v>#N/A</v>
      </c>
      <c r="AI383" s="264" t="e">
        <f>+VLOOKUP($E383,[2]Final_nrj!$1:$1048576,AI$2,FALSE)</f>
        <v>#N/A</v>
      </c>
      <c r="AJ383" s="264" t="e">
        <f>+VLOOKUP($E383,[2]Final_nrj!$1:$1048576,AJ$2,FALSE)</f>
        <v>#N/A</v>
      </c>
      <c r="AK383" s="264" t="e">
        <f>+VLOOKUP($E383,[2]Final_nrj!$1:$1048576,AK$2,FALSE)</f>
        <v>#N/A</v>
      </c>
      <c r="AL383" s="264" t="e">
        <f>+VLOOKUP($E383,[2]Final_nrj!$1:$1048576,AL$2,FALSE)</f>
        <v>#N/A</v>
      </c>
      <c r="AM383" s="264" t="e">
        <f>+VLOOKUP($E383,[2]Final_nrj!$1:$1048576,AM$2,FALSE)</f>
        <v>#N/A</v>
      </c>
      <c r="AN383" s="264" t="e">
        <f>+VLOOKUP($E383,[2]Final_nrj!$1:$1048576,AN$2,FALSE)</f>
        <v>#N/A</v>
      </c>
      <c r="AO383" s="264" t="e">
        <f>+VLOOKUP($E383,[2]Final_nrj!$1:$1048576,AO$2,FALSE)</f>
        <v>#N/A</v>
      </c>
    </row>
    <row r="384" spans="1:41" s="449" customFormat="1" ht="15" customHeight="1" x14ac:dyDescent="0.25">
      <c r="A384" s="539"/>
      <c r="B384" s="540"/>
      <c r="C384" s="446"/>
      <c r="D384" s="446" t="s">
        <v>2506</v>
      </c>
      <c r="E384" s="447" t="s">
        <v>2505</v>
      </c>
      <c r="F384" s="448">
        <f>+VLOOKUP($E384,[2]Final_nrj!$1:$1048576,F$2,FALSE)</f>
        <v>0.6459585256</v>
      </c>
      <c r="G384" s="448">
        <f>+VLOOKUP($E384,[2]Final_nrj!$1:$1048576,G$2,FALSE)</f>
        <v>0.65212673269999999</v>
      </c>
      <c r="H384" s="448">
        <f>+VLOOKUP($E384,[2]Final_nrj!$1:$1048576,H$2,FALSE)</f>
        <v>0.65781964959999994</v>
      </c>
      <c r="I384" s="448">
        <f>+VLOOKUP($E384,[2]Final_nrj!$1:$1048576,I$2,FALSE)</f>
        <v>0.66348162909999997</v>
      </c>
      <c r="J384" s="448">
        <f>+VLOOKUP($E384,[2]Final_nrj!$1:$1048576,J$2,FALSE)</f>
        <v>0.66921246190000006</v>
      </c>
      <c r="K384" s="448">
        <f>+VLOOKUP($E384,[2]Final_nrj!$1:$1048576,K$2,FALSE)</f>
        <v>0.67492836239999998</v>
      </c>
      <c r="L384" s="448">
        <f>+VLOOKUP($E384,[2]Final_nrj!$1:$1048576,L$2,FALSE)</f>
        <v>0.68062794069999999</v>
      </c>
      <c r="M384" s="448">
        <f>+VLOOKUP($E384,[2]Final_nrj!$1:$1048576,M$2,FALSE)</f>
        <v>0.68641769200000002</v>
      </c>
      <c r="N384" s="448">
        <f>+VLOOKUP($E384,[2]Final_nrj!$1:$1048576,N$2,FALSE)</f>
        <v>0.69234034649999998</v>
      </c>
      <c r="O384" s="448">
        <f>+VLOOKUP($E384,[2]Final_nrj!$1:$1048576,O$2,FALSE)</f>
        <v>0.69837886630000001</v>
      </c>
      <c r="P384" s="448">
        <f>+VLOOKUP($E384,[2]Final_nrj!$1:$1048576,P$2,FALSE)</f>
        <v>0.70447396709999999</v>
      </c>
      <c r="Q384" s="448">
        <f>+VLOOKUP($E384,[2]Final_nrj!$1:$1048576,Q$2,FALSE)</f>
        <v>0.71053787619999997</v>
      </c>
      <c r="R384" s="448">
        <f>+VLOOKUP($E384,[2]Final_nrj!$1:$1048576,R$2,FALSE)</f>
        <v>0.71646468929999996</v>
      </c>
      <c r="S384" s="448">
        <f>+VLOOKUP($E384,[2]Final_nrj!$1:$1048576,S$2,FALSE)</f>
        <v>0.72213893289999997</v>
      </c>
      <c r="T384" s="448">
        <f>+VLOOKUP($E384,[2]Final_nrj!$1:$1048576,T$2,FALSE)</f>
        <v>0.72744327249999996</v>
      </c>
      <c r="U384" s="448">
        <f>+VLOOKUP($E384,[2]Final_nrj!$1:$1048576,U$2,FALSE)</f>
        <v>0.73226566940000004</v>
      </c>
      <c r="V384" s="448">
        <f>+VLOOKUP($E384,[2]Final_nrj!$1:$1048576,V$2,FALSE)</f>
        <v>0.73661312280000002</v>
      </c>
      <c r="W384" s="448">
        <f>+VLOOKUP($E384,[2]Final_nrj!$1:$1048576,W$2,FALSE)</f>
        <v>0.74060899920000001</v>
      </c>
      <c r="X384" s="448">
        <f>+VLOOKUP($E384,[2]Final_nrj!$1:$1048576,X$2,FALSE)</f>
        <v>0.74436348860000001</v>
      </c>
      <c r="Y384" s="448">
        <f>+VLOOKUP($E384,[2]Final_nrj!$1:$1048576,Y$2,FALSE)</f>
        <v>0.74796253209999997</v>
      </c>
      <c r="Z384" s="448">
        <f>+VLOOKUP($E384,[2]Final_nrj!$1:$1048576,Z$2,FALSE)</f>
        <v>0.75147187589999997</v>
      </c>
      <c r="AA384" s="448">
        <f>+VLOOKUP($E384,[2]Final_nrj!$1:$1048576,AA$2,FALSE)</f>
        <v>0.75494178430000003</v>
      </c>
      <c r="AB384" s="448">
        <f>+VLOOKUP($E384,[2]Final_nrj!$1:$1048576,AB$2,FALSE)</f>
        <v>0.75841065070000002</v>
      </c>
      <c r="AC384" s="448">
        <f>+VLOOKUP($E384,[2]Final_nrj!$1:$1048576,AC$2,FALSE)</f>
        <v>0.76190766789999997</v>
      </c>
      <c r="AD384" s="448">
        <f>+VLOOKUP($E384,[2]Final_nrj!$1:$1048576,AD$2,FALSE)</f>
        <v>0.76545486689999997</v>
      </c>
      <c r="AE384" s="448">
        <f>+VLOOKUP($E384,[2]Final_nrj!$1:$1048576,AE$2,FALSE)</f>
        <v>0.76906872719999997</v>
      </c>
      <c r="AF384" s="448">
        <f>+VLOOKUP($E384,[2]Final_nrj!$1:$1048576,AF$2,FALSE)</f>
        <v>0.77276146889999997</v>
      </c>
      <c r="AG384" s="448">
        <f>+VLOOKUP($E384,[2]Final_nrj!$1:$1048576,AG$2,FALSE)</f>
        <v>0.77654209240000005</v>
      </c>
      <c r="AH384" s="448">
        <f>+VLOOKUP($E384,[2]Final_nrj!$1:$1048576,AH$2,FALSE)</f>
        <v>0.78041721149999999</v>
      </c>
      <c r="AI384" s="448">
        <f>+VLOOKUP($E384,[2]Final_nrj!$1:$1048576,AI$2,FALSE)</f>
        <v>0.7843917172</v>
      </c>
      <c r="AJ384" s="448">
        <f>+VLOOKUP($E384,[2]Final_nrj!$1:$1048576,AJ$2,FALSE)</f>
        <v>0.78846930100000001</v>
      </c>
      <c r="AK384" s="448">
        <f>+VLOOKUP($E384,[2]Final_nrj!$1:$1048576,AK$2,FALSE)</f>
        <v>0.79265286170000004</v>
      </c>
      <c r="AL384" s="448">
        <f>+VLOOKUP($E384,[2]Final_nrj!$1:$1048576,AL$2,FALSE)</f>
        <v>0.79694481630000003</v>
      </c>
      <c r="AM384" s="448">
        <f>+VLOOKUP($E384,[2]Final_nrj!$1:$1048576,AM$2,FALSE)</f>
        <v>0.80134733130000002</v>
      </c>
      <c r="AN384" s="448">
        <f>+VLOOKUP($E384,[2]Final_nrj!$1:$1048576,AN$2,FALSE)</f>
        <v>0.8058624888</v>
      </c>
      <c r="AO384" s="448">
        <f>+VLOOKUP($E384,[2]Final_nrj!$1:$1048576,AO$2,FALSE)</f>
        <v>0.81049239949999996</v>
      </c>
    </row>
    <row r="385" spans="1:41" s="21" customFormat="1" ht="15" customHeight="1" x14ac:dyDescent="0.25">
      <c r="A385" s="539"/>
      <c r="B385" s="540"/>
      <c r="C385" s="258" t="s">
        <v>514</v>
      </c>
      <c r="D385" s="258"/>
      <c r="E385" s="265" t="s">
        <v>515</v>
      </c>
      <c r="F385" s="260">
        <f>+VLOOKUP($E385,[2]Final_nrj!$1:$1048576,F$2,FALSE)</f>
        <v>44.175484509999997</v>
      </c>
      <c r="G385" s="260">
        <f>+VLOOKUP($E385,[2]Final_nrj!$1:$1048576,G$2,FALSE)</f>
        <v>44.638110240000003</v>
      </c>
      <c r="H385" s="260">
        <f>+VLOOKUP($E385,[2]Final_nrj!$1:$1048576,H$2,FALSE)</f>
        <v>45.076045110000003</v>
      </c>
      <c r="I385" s="260">
        <f>+VLOOKUP($E385,[2]Final_nrj!$1:$1048576,I$2,FALSE)</f>
        <v>45.49783446</v>
      </c>
      <c r="J385" s="260">
        <f>+VLOOKUP($E385,[2]Final_nrj!$1:$1048576,J$2,FALSE)</f>
        <v>45.903039130000003</v>
      </c>
      <c r="K385" s="260">
        <f>+VLOOKUP($E385,[2]Final_nrj!$1:$1048576,K$2,FALSE)</f>
        <v>46.285391580000002</v>
      </c>
      <c r="L385" s="260">
        <f>+VLOOKUP($E385,[2]Final_nrj!$1:$1048576,L$2,FALSE)</f>
        <v>46.649558589999998</v>
      </c>
      <c r="M385" s="260">
        <f>+VLOOKUP($E385,[2]Final_nrj!$1:$1048576,M$2,FALSE)</f>
        <v>47.009452250000002</v>
      </c>
      <c r="N385" s="260">
        <f>+VLOOKUP($E385,[2]Final_nrj!$1:$1048576,N$2,FALSE)</f>
        <v>47.37198428</v>
      </c>
      <c r="O385" s="260">
        <f>+VLOOKUP($E385,[2]Final_nrj!$1:$1048576,O$2,FALSE)</f>
        <v>47.737903009999997</v>
      </c>
      <c r="P385" s="260">
        <f>+VLOOKUP($E385,[2]Final_nrj!$1:$1048576,P$2,FALSE)</f>
        <v>48.103606139999997</v>
      </c>
      <c r="Q385" s="260">
        <f>+VLOOKUP($E385,[2]Final_nrj!$1:$1048576,Q$2,FALSE)</f>
        <v>48.462618829999997</v>
      </c>
      <c r="R385" s="260">
        <f>+VLOOKUP($E385,[2]Final_nrj!$1:$1048576,R$2,FALSE)</f>
        <v>48.806730690000002</v>
      </c>
      <c r="S385" s="260">
        <f>+VLOOKUP($E385,[2]Final_nrj!$1:$1048576,S$2,FALSE)</f>
        <v>49.126906339999998</v>
      </c>
      <c r="T385" s="260">
        <f>+VLOOKUP($E385,[2]Final_nrj!$1:$1048576,T$2,FALSE)</f>
        <v>49.414044750000002</v>
      </c>
      <c r="U385" s="260">
        <f>+VLOOKUP($E385,[2]Final_nrj!$1:$1048576,U$2,FALSE)</f>
        <v>49.659615580000001</v>
      </c>
      <c r="V385" s="260">
        <f>+VLOOKUP($E385,[2]Final_nrj!$1:$1048576,V$2,FALSE)</f>
        <v>49.865090459999998</v>
      </c>
      <c r="W385" s="260">
        <f>+VLOOKUP($E385,[2]Final_nrj!$1:$1048576,W$2,FALSE)</f>
        <v>50.041292009999999</v>
      </c>
      <c r="X385" s="260">
        <f>+VLOOKUP($E385,[2]Final_nrj!$1:$1048576,X$2,FALSE)</f>
        <v>50.1975275</v>
      </c>
      <c r="Y385" s="260">
        <f>+VLOOKUP($E385,[2]Final_nrj!$1:$1048576,Y$2,FALSE)</f>
        <v>50.340891229999997</v>
      </c>
      <c r="Z385" s="260">
        <f>+VLOOKUP($E385,[2]Final_nrj!$1:$1048576,Z$2,FALSE)</f>
        <v>50.47666117</v>
      </c>
      <c r="AA385" s="260">
        <f>+VLOOKUP($E385,[2]Final_nrj!$1:$1048576,AA$2,FALSE)</f>
        <v>50.608737159999997</v>
      </c>
      <c r="AB385" s="260">
        <f>+VLOOKUP($E385,[2]Final_nrj!$1:$1048576,AB$2,FALSE)</f>
        <v>50.739989899999998</v>
      </c>
      <c r="AC385" s="260">
        <f>+VLOOKUP($E385,[2]Final_nrj!$1:$1048576,AC$2,FALSE)</f>
        <v>50.872526000000001</v>
      </c>
      <c r="AD385" s="260">
        <f>+VLOOKUP($E385,[2]Final_nrj!$1:$1048576,AD$2,FALSE)</f>
        <v>51.007888919999999</v>
      </c>
      <c r="AE385" s="260">
        <f>+VLOOKUP($E385,[2]Final_nrj!$1:$1048576,AE$2,FALSE)</f>
        <v>51.14721144</v>
      </c>
      <c r="AF385" s="260">
        <f>+VLOOKUP($E385,[2]Final_nrj!$1:$1048576,AF$2,FALSE)</f>
        <v>51.291330989999999</v>
      </c>
      <c r="AG385" s="260">
        <f>+VLOOKUP($E385,[2]Final_nrj!$1:$1048576,AG$2,FALSE)</f>
        <v>51.440876080000002</v>
      </c>
      <c r="AH385" s="260">
        <f>+VLOOKUP($E385,[2]Final_nrj!$1:$1048576,AH$2,FALSE)</f>
        <v>51.59633058</v>
      </c>
      <c r="AI385" s="260">
        <f>+VLOOKUP($E385,[2]Final_nrj!$1:$1048576,AI$2,FALSE)</f>
        <v>51.75808095</v>
      </c>
      <c r="AJ385" s="260">
        <f>+VLOOKUP($E385,[2]Final_nrj!$1:$1048576,AJ$2,FALSE)</f>
        <v>51.92645066</v>
      </c>
      <c r="AK385" s="260">
        <f>+VLOOKUP($E385,[2]Final_nrj!$1:$1048576,AK$2,FALSE)</f>
        <v>52.10172489</v>
      </c>
      <c r="AL385" s="260">
        <f>+VLOOKUP($E385,[2]Final_nrj!$1:$1048576,AL$2,FALSE)</f>
        <v>52.284168010000002</v>
      </c>
      <c r="AM385" s="260">
        <f>+VLOOKUP($E385,[2]Final_nrj!$1:$1048576,AM$2,FALSE)</f>
        <v>52.474035700000002</v>
      </c>
      <c r="AN385" s="260">
        <f>+VLOOKUP($E385,[2]Final_nrj!$1:$1048576,AN$2,FALSE)</f>
        <v>52.671582970000003</v>
      </c>
      <c r="AO385" s="260">
        <f>+VLOOKUP($E385,[2]Final_nrj!$1:$1048576,AO$2,FALSE)</f>
        <v>52.877069239999997</v>
      </c>
    </row>
    <row r="386" spans="1:41" ht="15" customHeight="1" x14ac:dyDescent="0.25">
      <c r="A386" s="539"/>
      <c r="B386" s="540"/>
      <c r="C386" s="262"/>
      <c r="D386" s="262" t="s">
        <v>28</v>
      </c>
      <c r="E386" s="263" t="s">
        <v>516</v>
      </c>
      <c r="F386" s="264">
        <f>+VLOOKUP($E386,[2]Final_nrj!$1:$1048576,F$2,FALSE)</f>
        <v>5.334086922</v>
      </c>
      <c r="G386" s="264">
        <f>+VLOOKUP($E386,[2]Final_nrj!$1:$1048576,G$2,FALSE)</f>
        <v>5.38780752</v>
      </c>
      <c r="H386" s="264">
        <f>+VLOOKUP($E386,[2]Final_nrj!$1:$1048576,H$2,FALSE)</f>
        <v>5.4362567850000003</v>
      </c>
      <c r="I386" s="264">
        <f>+VLOOKUP($E386,[2]Final_nrj!$1:$1048576,I$2,FALSE)</f>
        <v>5.4800859080000004</v>
      </c>
      <c r="J386" s="264">
        <f>+VLOOKUP($E386,[2]Final_nrj!$1:$1048576,J$2,FALSE)</f>
        <v>5.518732569</v>
      </c>
      <c r="K386" s="264">
        <f>+VLOOKUP($E386,[2]Final_nrj!$1:$1048576,K$2,FALSE)</f>
        <v>5.5507678900000004</v>
      </c>
      <c r="L386" s="264">
        <f>+VLOOKUP($E386,[2]Final_nrj!$1:$1048576,L$2,FALSE)</f>
        <v>5.577501163</v>
      </c>
      <c r="M386" s="264">
        <f>+VLOOKUP($E386,[2]Final_nrj!$1:$1048576,M$2,FALSE)</f>
        <v>5.6023240339999996</v>
      </c>
      <c r="N386" s="264">
        <f>+VLOOKUP($E386,[2]Final_nrj!$1:$1048576,N$2,FALSE)</f>
        <v>5.6268781790000002</v>
      </c>
      <c r="O386" s="264">
        <f>+VLOOKUP($E386,[2]Final_nrj!$1:$1048576,O$2,FALSE)</f>
        <v>5.6513906010000001</v>
      </c>
      <c r="P386" s="264">
        <f>+VLOOKUP($E386,[2]Final_nrj!$1:$1048576,P$2,FALSE)</f>
        <v>5.6751272049999999</v>
      </c>
      <c r="Q386" s="264">
        <f>+VLOOKUP($E386,[2]Final_nrj!$1:$1048576,Q$2,FALSE)</f>
        <v>5.696750121</v>
      </c>
      <c r="R386" s="264">
        <f>+VLOOKUP($E386,[2]Final_nrj!$1:$1048576,R$2,FALSE)</f>
        <v>5.7145914790000001</v>
      </c>
      <c r="S386" s="264">
        <f>+VLOOKUP($E386,[2]Final_nrj!$1:$1048576,S$2,FALSE)</f>
        <v>5.7268728439999999</v>
      </c>
      <c r="T386" s="264">
        <f>+VLOOKUP($E386,[2]Final_nrj!$1:$1048576,T$2,FALSE)</f>
        <v>5.7318876019999996</v>
      </c>
      <c r="U386" s="264">
        <f>+VLOOKUP($E386,[2]Final_nrj!$1:$1048576,U$2,FALSE)</f>
        <v>5.7281512020000003</v>
      </c>
      <c r="V386" s="264">
        <f>+VLOOKUP($E386,[2]Final_nrj!$1:$1048576,V$2,FALSE)</f>
        <v>5.7164340899999999</v>
      </c>
      <c r="W386" s="264">
        <f>+VLOOKUP($E386,[2]Final_nrj!$1:$1048576,W$2,FALSE)</f>
        <v>5.6993837709999999</v>
      </c>
      <c r="X386" s="264">
        <f>+VLOOKUP($E386,[2]Final_nrj!$1:$1048576,X$2,FALSE)</f>
        <v>5.6790926730000004</v>
      </c>
      <c r="Y386" s="264">
        <f>+VLOOKUP($E386,[2]Final_nrj!$1:$1048576,Y$2,FALSE)</f>
        <v>5.6570808550000002</v>
      </c>
      <c r="Z386" s="264">
        <f>+VLOOKUP($E386,[2]Final_nrj!$1:$1048576,Z$2,FALSE)</f>
        <v>5.6344291780000004</v>
      </c>
      <c r="AA386" s="264">
        <f>+VLOOKUP($E386,[2]Final_nrj!$1:$1048576,AA$2,FALSE)</f>
        <v>5.6118981229999996</v>
      </c>
      <c r="AB386" s="264">
        <f>+VLOOKUP($E386,[2]Final_nrj!$1:$1048576,AB$2,FALSE)</f>
        <v>5.5900173459999998</v>
      </c>
      <c r="AC386" s="264">
        <f>+VLOOKUP($E386,[2]Final_nrj!$1:$1048576,AC$2,FALSE)</f>
        <v>5.5691511240000002</v>
      </c>
      <c r="AD386" s="264">
        <f>+VLOOKUP($E386,[2]Final_nrj!$1:$1048576,AD$2,FALSE)</f>
        <v>5.5495459450000002</v>
      </c>
      <c r="AE386" s="264">
        <f>+VLOOKUP($E386,[2]Final_nrj!$1:$1048576,AE$2,FALSE)</f>
        <v>5.531365063</v>
      </c>
      <c r="AF386" s="264">
        <f>+VLOOKUP($E386,[2]Final_nrj!$1:$1048576,AF$2,FALSE)</f>
        <v>5.5147135089999999</v>
      </c>
      <c r="AG386" s="264">
        <f>+VLOOKUP($E386,[2]Final_nrj!$1:$1048576,AG$2,FALSE)</f>
        <v>5.4996561100000001</v>
      </c>
      <c r="AH386" s="264">
        <f>+VLOOKUP($E386,[2]Final_nrj!$1:$1048576,AH$2,FALSE)</f>
        <v>5.4862303929999996</v>
      </c>
      <c r="AI386" s="264">
        <f>+VLOOKUP($E386,[2]Final_nrj!$1:$1048576,AI$2,FALSE)</f>
        <v>5.4744557599999997</v>
      </c>
      <c r="AJ386" s="264">
        <f>+VLOOKUP($E386,[2]Final_nrj!$1:$1048576,AJ$2,FALSE)</f>
        <v>5.4643399800000001</v>
      </c>
      <c r="AK386" s="264">
        <f>+VLOOKUP($E386,[2]Final_nrj!$1:$1048576,AK$2,FALSE)</f>
        <v>5.4558837379999998</v>
      </c>
      <c r="AL386" s="264">
        <f>+VLOOKUP($E386,[2]Final_nrj!$1:$1048576,AL$2,FALSE)</f>
        <v>5.4490837929999998</v>
      </c>
      <c r="AM386" s="264">
        <f>+VLOOKUP($E386,[2]Final_nrj!$1:$1048576,AM$2,FALSE)</f>
        <v>5.4439351470000004</v>
      </c>
      <c r="AN386" s="264">
        <f>+VLOOKUP($E386,[2]Final_nrj!$1:$1048576,AN$2,FALSE)</f>
        <v>5.4404324869999998</v>
      </c>
      <c r="AO386" s="264">
        <f>+VLOOKUP($E386,[2]Final_nrj!$1:$1048576,AO$2,FALSE)</f>
        <v>5.438571123</v>
      </c>
    </row>
    <row r="387" spans="1:41" ht="15" customHeight="1" x14ac:dyDescent="0.25">
      <c r="A387" s="539"/>
      <c r="B387" s="540"/>
      <c r="C387" s="262"/>
      <c r="D387" s="262" t="s">
        <v>490</v>
      </c>
      <c r="E387" s="263" t="s">
        <v>517</v>
      </c>
      <c r="F387" s="264">
        <f>+VLOOKUP($E387,[2]Final_nrj!$1:$1048576,F$2,FALSE)</f>
        <v>3.010842319</v>
      </c>
      <c r="G387" s="264">
        <f>+VLOOKUP($E387,[2]Final_nrj!$1:$1048576,G$2,FALSE)</f>
        <v>3.0417692270000001</v>
      </c>
      <c r="H387" s="264">
        <f>+VLOOKUP($E387,[2]Final_nrj!$1:$1048576,H$2,FALSE)</f>
        <v>3.0704751090000002</v>
      </c>
      <c r="I387" s="264">
        <f>+VLOOKUP($E387,[2]Final_nrj!$1:$1048576,I$2,FALSE)</f>
        <v>3.097711458</v>
      </c>
      <c r="J387" s="264">
        <f>+VLOOKUP($E387,[2]Final_nrj!$1:$1048576,J$2,FALSE)</f>
        <v>3.123508009</v>
      </c>
      <c r="K387" s="264">
        <f>+VLOOKUP($E387,[2]Final_nrj!$1:$1048576,K$2,FALSE)</f>
        <v>3.14739177</v>
      </c>
      <c r="L387" s="264">
        <f>+VLOOKUP($E387,[2]Final_nrj!$1:$1048576,L$2,FALSE)</f>
        <v>3.1697646910000001</v>
      </c>
      <c r="M387" s="264">
        <f>+VLOOKUP($E387,[2]Final_nrj!$1:$1048576,M$2,FALSE)</f>
        <v>3.1917778659999998</v>
      </c>
      <c r="N387" s="264">
        <f>+VLOOKUP($E387,[2]Final_nrj!$1:$1048576,N$2,FALSE)</f>
        <v>3.2139890769999999</v>
      </c>
      <c r="O387" s="264">
        <f>+VLOOKUP($E387,[2]Final_nrj!$1:$1048576,O$2,FALSE)</f>
        <v>3.2364492989999998</v>
      </c>
      <c r="P387" s="264">
        <f>+VLOOKUP($E387,[2]Final_nrj!$1:$1048576,P$2,FALSE)</f>
        <v>3.2588588600000001</v>
      </c>
      <c r="Q387" s="264">
        <f>+VLOOKUP($E387,[2]Final_nrj!$1:$1048576,Q$2,FALSE)</f>
        <v>3.2806910060000001</v>
      </c>
      <c r="R387" s="264">
        <f>+VLOOKUP($E387,[2]Final_nrj!$1:$1048576,R$2,FALSE)</f>
        <v>3.3012850189999998</v>
      </c>
      <c r="S387" s="264">
        <f>+VLOOKUP($E387,[2]Final_nrj!$1:$1048576,S$2,FALSE)</f>
        <v>3.3199200580000001</v>
      </c>
      <c r="T387" s="264">
        <f>+VLOOKUP($E387,[2]Final_nrj!$1:$1048576,T$2,FALSE)</f>
        <v>3.3358769979999998</v>
      </c>
      <c r="U387" s="264">
        <f>+VLOOKUP($E387,[2]Final_nrj!$1:$1048576,U$2,FALSE)</f>
        <v>3.3484910550000002</v>
      </c>
      <c r="V387" s="264">
        <f>+VLOOKUP($E387,[2]Final_nrj!$1:$1048576,V$2,FALSE)</f>
        <v>3.3579463700000001</v>
      </c>
      <c r="W387" s="264">
        <f>+VLOOKUP($E387,[2]Final_nrj!$1:$1048576,W$2,FALSE)</f>
        <v>3.3651900229999998</v>
      </c>
      <c r="X387" s="264">
        <f>+VLOOKUP($E387,[2]Final_nrj!$1:$1048576,X$2,FALSE)</f>
        <v>3.3709996420000001</v>
      </c>
      <c r="Y387" s="264">
        <f>+VLOOKUP($E387,[2]Final_nrj!$1:$1048576,Y$2,FALSE)</f>
        <v>3.3759531319999998</v>
      </c>
      <c r="Z387" s="264">
        <f>+VLOOKUP($E387,[2]Final_nrj!$1:$1048576,Z$2,FALSE)</f>
        <v>3.3804729089999999</v>
      </c>
      <c r="AA387" s="264">
        <f>+VLOOKUP($E387,[2]Final_nrj!$1:$1048576,AA$2,FALSE)</f>
        <v>3.3848672049999999</v>
      </c>
      <c r="AB387" s="264">
        <f>+VLOOKUP($E387,[2]Final_nrj!$1:$1048576,AB$2,FALSE)</f>
        <v>3.3893607669999999</v>
      </c>
      <c r="AC387" s="264">
        <f>+VLOOKUP($E387,[2]Final_nrj!$1:$1048576,AC$2,FALSE)</f>
        <v>3.3941169439999999</v>
      </c>
      <c r="AD387" s="264">
        <f>+VLOOKUP($E387,[2]Final_nrj!$1:$1048576,AD$2,FALSE)</f>
        <v>3.399253726</v>
      </c>
      <c r="AE387" s="264">
        <f>+VLOOKUP($E387,[2]Final_nrj!$1:$1048576,AE$2,FALSE)</f>
        <v>3.4048555920000001</v>
      </c>
      <c r="AF387" s="264">
        <f>+VLOOKUP($E387,[2]Final_nrj!$1:$1048576,AF$2,FALSE)</f>
        <v>3.4109823549999998</v>
      </c>
      <c r="AG387" s="264">
        <f>+VLOOKUP($E387,[2]Final_nrj!$1:$1048576,AG$2,FALSE)</f>
        <v>3.4176758270000001</v>
      </c>
      <c r="AH387" s="264">
        <f>+VLOOKUP($E387,[2]Final_nrj!$1:$1048576,AH$2,FALSE)</f>
        <v>3.4249648270000002</v>
      </c>
      <c r="AI387" s="264">
        <f>+VLOOKUP($E387,[2]Final_nrj!$1:$1048576,AI$2,FALSE)</f>
        <v>3.43286896</v>
      </c>
      <c r="AJ387" s="264">
        <f>+VLOOKUP($E387,[2]Final_nrj!$1:$1048576,AJ$2,FALSE)</f>
        <v>3.441401441</v>
      </c>
      <c r="AK387" s="264">
        <f>+VLOOKUP($E387,[2]Final_nrj!$1:$1048576,AK$2,FALSE)</f>
        <v>3.4505712019999999</v>
      </c>
      <c r="AL387" s="264">
        <f>+VLOOKUP($E387,[2]Final_nrj!$1:$1048576,AL$2,FALSE)</f>
        <v>3.4603844380000002</v>
      </c>
      <c r="AM387" s="264">
        <f>+VLOOKUP($E387,[2]Final_nrj!$1:$1048576,AM$2,FALSE)</f>
        <v>3.4708457400000001</v>
      </c>
      <c r="AN387" s="264">
        <f>+VLOOKUP($E387,[2]Final_nrj!$1:$1048576,AN$2,FALSE)</f>
        <v>3.4819588850000001</v>
      </c>
      <c r="AO387" s="264">
        <f>+VLOOKUP($E387,[2]Final_nrj!$1:$1048576,AO$2,FALSE)</f>
        <v>3.493727389</v>
      </c>
    </row>
    <row r="388" spans="1:41" ht="15" customHeight="1" x14ac:dyDescent="0.25">
      <c r="A388" s="539"/>
      <c r="B388" s="540"/>
      <c r="C388" s="262"/>
      <c r="D388" s="262" t="s">
        <v>479</v>
      </c>
      <c r="E388" s="263" t="s">
        <v>518</v>
      </c>
      <c r="F388" s="264">
        <f>+VLOOKUP($E388,[2]Final_nrj!$1:$1048576,F$2,FALSE)</f>
        <v>0.96789552570000004</v>
      </c>
      <c r="G388" s="264">
        <f>+VLOOKUP($E388,[2]Final_nrj!$1:$1048576,G$2,FALSE)</f>
        <v>0.97792267899999996</v>
      </c>
      <c r="H388" s="264">
        <f>+VLOOKUP($E388,[2]Final_nrj!$1:$1048576,H$2,FALSE)</f>
        <v>0.98732124470000004</v>
      </c>
      <c r="I388" s="264">
        <f>+VLOOKUP($E388,[2]Final_nrj!$1:$1048576,I$2,FALSE)</f>
        <v>0.99634670859999996</v>
      </c>
      <c r="J388" s="264">
        <f>+VLOOKUP($E388,[2]Final_nrj!$1:$1048576,J$2,FALSE)</f>
        <v>1.005029307</v>
      </c>
      <c r="K388" s="264">
        <f>+VLOOKUP($E388,[2]Final_nrj!$1:$1048576,K$2,FALSE)</f>
        <v>1.013241987</v>
      </c>
      <c r="L388" s="264">
        <f>+VLOOKUP($E388,[2]Final_nrj!$1:$1048576,L$2,FALSE)</f>
        <v>1.0210796499999999</v>
      </c>
      <c r="M388" s="264">
        <f>+VLOOKUP($E388,[2]Final_nrj!$1:$1048576,M$2,FALSE)</f>
        <v>1.02884021</v>
      </c>
      <c r="N388" s="264">
        <f>+VLOOKUP($E388,[2]Final_nrj!$1:$1048576,N$2,FALSE)</f>
        <v>1.036669303</v>
      </c>
      <c r="O388" s="264">
        <f>+VLOOKUP($E388,[2]Final_nrj!$1:$1048576,O$2,FALSE)</f>
        <v>1.04457837</v>
      </c>
      <c r="P388" s="264">
        <f>+VLOOKUP($E388,[2]Final_nrj!$1:$1048576,P$2,FALSE)</f>
        <v>1.052483984</v>
      </c>
      <c r="Q388" s="264">
        <f>+VLOOKUP($E388,[2]Final_nrj!$1:$1048576,Q$2,FALSE)</f>
        <v>1.0602396549999999</v>
      </c>
      <c r="R388" s="264">
        <f>+VLOOKUP($E388,[2]Final_nrj!$1:$1048576,R$2,FALSE)</f>
        <v>1.067660064</v>
      </c>
      <c r="S388" s="264">
        <f>+VLOOKUP($E388,[2]Final_nrj!$1:$1048576,S$2,FALSE)</f>
        <v>1.074540429</v>
      </c>
      <c r="T388" s="264">
        <f>+VLOOKUP($E388,[2]Final_nrj!$1:$1048576,T$2,FALSE)</f>
        <v>1.0806728779999999</v>
      </c>
      <c r="U388" s="264">
        <f>+VLOOKUP($E388,[2]Final_nrj!$1:$1048576,U$2,FALSE)</f>
        <v>1.0858606070000001</v>
      </c>
      <c r="V388" s="264">
        <f>+VLOOKUP($E388,[2]Final_nrj!$1:$1048576,V$2,FALSE)</f>
        <v>1.090138788</v>
      </c>
      <c r="W388" s="264">
        <f>+VLOOKUP($E388,[2]Final_nrj!$1:$1048576,W$2,FALSE)</f>
        <v>1.093758469</v>
      </c>
      <c r="X388" s="264">
        <f>+VLOOKUP($E388,[2]Final_nrj!$1:$1048576,X$2,FALSE)</f>
        <v>1.0969310800000001</v>
      </c>
      <c r="Y388" s="264">
        <f>+VLOOKUP($E388,[2]Final_nrj!$1:$1048576,Y$2,FALSE)</f>
        <v>1.0998168589999999</v>
      </c>
      <c r="Z388" s="264">
        <f>+VLOOKUP($E388,[2]Final_nrj!$1:$1048576,Z$2,FALSE)</f>
        <v>1.102535144</v>
      </c>
      <c r="AA388" s="264">
        <f>+VLOOKUP($E388,[2]Final_nrj!$1:$1048576,AA$2,FALSE)</f>
        <v>1.105174756</v>
      </c>
      <c r="AB388" s="264">
        <f>+VLOOKUP($E388,[2]Final_nrj!$1:$1048576,AB$2,FALSE)</f>
        <v>1.107801939</v>
      </c>
      <c r="AC388" s="264">
        <f>+VLOOKUP($E388,[2]Final_nrj!$1:$1048576,AC$2,FALSE)</f>
        <v>1.1104661629999999</v>
      </c>
      <c r="AD388" s="264">
        <f>+VLOOKUP($E388,[2]Final_nrj!$1:$1048576,AD$2,FALSE)</f>
        <v>1.113204388</v>
      </c>
      <c r="AE388" s="264">
        <f>+VLOOKUP($E388,[2]Final_nrj!$1:$1048576,AE$2,FALSE)</f>
        <v>1.1160442370000001</v>
      </c>
      <c r="AF388" s="264">
        <f>+VLOOKUP($E388,[2]Final_nrj!$1:$1048576,AF$2,FALSE)</f>
        <v>1.119006385</v>
      </c>
      <c r="AG388" s="264">
        <f>+VLOOKUP($E388,[2]Final_nrj!$1:$1048576,AG$2,FALSE)</f>
        <v>1.1221063680000001</v>
      </c>
      <c r="AH388" s="264">
        <f>+VLOOKUP($E388,[2]Final_nrj!$1:$1048576,AH$2,FALSE)</f>
        <v>1.125355952</v>
      </c>
      <c r="AI388" s="264">
        <f>+VLOOKUP($E388,[2]Final_nrj!$1:$1048576,AI$2,FALSE)</f>
        <v>1.128764176</v>
      </c>
      <c r="AJ388" s="264">
        <f>+VLOOKUP($E388,[2]Final_nrj!$1:$1048576,AJ$2,FALSE)</f>
        <v>1.1323381320000001</v>
      </c>
      <c r="AK388" s="264">
        <f>+VLOOKUP($E388,[2]Final_nrj!$1:$1048576,AK$2,FALSE)</f>
        <v>1.1360835570000001</v>
      </c>
      <c r="AL388" s="264">
        <f>+VLOOKUP($E388,[2]Final_nrj!$1:$1048576,AL$2,FALSE)</f>
        <v>1.1400052700000001</v>
      </c>
      <c r="AM388" s="264">
        <f>+VLOOKUP($E388,[2]Final_nrj!$1:$1048576,AM$2,FALSE)</f>
        <v>1.1441075009999999</v>
      </c>
      <c r="AN388" s="264">
        <f>+VLOOKUP($E388,[2]Final_nrj!$1:$1048576,AN$2,FALSE)</f>
        <v>1.1483941150000001</v>
      </c>
      <c r="AO388" s="264">
        <f>+VLOOKUP($E388,[2]Final_nrj!$1:$1048576,AO$2,FALSE)</f>
        <v>1.152868783</v>
      </c>
    </row>
    <row r="389" spans="1:41" s="449" customFormat="1" ht="15" customHeight="1" x14ac:dyDescent="0.25">
      <c r="A389" s="539"/>
      <c r="B389" s="540"/>
      <c r="C389" s="446"/>
      <c r="D389" s="446" t="s">
        <v>2507</v>
      </c>
      <c r="E389" s="447" t="s">
        <v>2511</v>
      </c>
      <c r="F389" s="448">
        <f>+VLOOKUP($E389,[2]Final_nrj!$1:$1048576,F$2,FALSE)</f>
        <v>3.9787378449999999</v>
      </c>
      <c r="G389" s="448">
        <f>+VLOOKUP($E389,[2]Final_nrj!$1:$1048576,G$2,FALSE)</f>
        <v>4.0196919060000003</v>
      </c>
      <c r="H389" s="448">
        <f>+VLOOKUP($E389,[2]Final_nrj!$1:$1048576,H$2,FALSE)</f>
        <v>4.0577963539999997</v>
      </c>
      <c r="I389" s="448">
        <f>+VLOOKUP($E389,[2]Final_nrj!$1:$1048576,I$2,FALSE)</f>
        <v>4.0940581659999999</v>
      </c>
      <c r="J389" s="448">
        <f>+VLOOKUP($E389,[2]Final_nrj!$1:$1048576,J$2,FALSE)</f>
        <v>4.1285373160000001</v>
      </c>
      <c r="K389" s="448">
        <f>+VLOOKUP($E389,[2]Final_nrj!$1:$1048576,K$2,FALSE)</f>
        <v>4.1606337570000003</v>
      </c>
      <c r="L389" s="448">
        <f>+VLOOKUP($E389,[2]Final_nrj!$1:$1048576,L$2,FALSE)</f>
        <v>4.1908443420000001</v>
      </c>
      <c r="M389" s="448">
        <f>+VLOOKUP($E389,[2]Final_nrj!$1:$1048576,M$2,FALSE)</f>
        <v>4.2206180760000001</v>
      </c>
      <c r="N389" s="448">
        <f>+VLOOKUP($E389,[2]Final_nrj!$1:$1048576,N$2,FALSE)</f>
        <v>4.25065838</v>
      </c>
      <c r="O389" s="448">
        <f>+VLOOKUP($E389,[2]Final_nrj!$1:$1048576,O$2,FALSE)</f>
        <v>4.2810276690000002</v>
      </c>
      <c r="P389" s="448">
        <f>+VLOOKUP($E389,[2]Final_nrj!$1:$1048576,P$2,FALSE)</f>
        <v>4.3113428440000003</v>
      </c>
      <c r="Q389" s="448">
        <f>+VLOOKUP($E389,[2]Final_nrj!$1:$1048576,Q$2,FALSE)</f>
        <v>4.3409306609999998</v>
      </c>
      <c r="R389" s="448">
        <f>+VLOOKUP($E389,[2]Final_nrj!$1:$1048576,R$2,FALSE)</f>
        <v>4.3689450829999998</v>
      </c>
      <c r="S389" s="448">
        <f>+VLOOKUP($E389,[2]Final_nrj!$1:$1048576,S$2,FALSE)</f>
        <v>4.3944604869999999</v>
      </c>
      <c r="T389" s="448">
        <f>+VLOOKUP($E389,[2]Final_nrj!$1:$1048576,T$2,FALSE)</f>
        <v>4.4165498760000004</v>
      </c>
      <c r="U389" s="448">
        <f>+VLOOKUP($E389,[2]Final_nrj!$1:$1048576,U$2,FALSE)</f>
        <v>4.434351661</v>
      </c>
      <c r="V389" s="448">
        <f>+VLOOKUP($E389,[2]Final_nrj!$1:$1048576,V$2,FALSE)</f>
        <v>4.4480851579999996</v>
      </c>
      <c r="W389" s="448">
        <f>+VLOOKUP($E389,[2]Final_nrj!$1:$1048576,W$2,FALSE)</f>
        <v>4.4589484920000002</v>
      </c>
      <c r="X389" s="448">
        <f>+VLOOKUP($E389,[2]Final_nrj!$1:$1048576,X$2,FALSE)</f>
        <v>4.4679307220000002</v>
      </c>
      <c r="Y389" s="448">
        <f>+VLOOKUP($E389,[2]Final_nrj!$1:$1048576,Y$2,FALSE)</f>
        <v>4.4757699909999999</v>
      </c>
      <c r="Z389" s="448">
        <f>+VLOOKUP($E389,[2]Final_nrj!$1:$1048576,Z$2,FALSE)</f>
        <v>4.4830080529999998</v>
      </c>
      <c r="AA389" s="448">
        <f>+VLOOKUP($E389,[2]Final_nrj!$1:$1048576,AA$2,FALSE)</f>
        <v>4.4900419610000002</v>
      </c>
      <c r="AB389" s="448">
        <f>+VLOOKUP($E389,[2]Final_nrj!$1:$1048576,AB$2,FALSE)</f>
        <v>4.4971627060000001</v>
      </c>
      <c r="AC389" s="448">
        <f>+VLOOKUP($E389,[2]Final_nrj!$1:$1048576,AC$2,FALSE)</f>
        <v>4.5045831060000001</v>
      </c>
      <c r="AD389" s="448">
        <f>+VLOOKUP($E389,[2]Final_nrj!$1:$1048576,AD$2,FALSE)</f>
        <v>4.5124581140000002</v>
      </c>
      <c r="AE389" s="448">
        <f>+VLOOKUP($E389,[2]Final_nrj!$1:$1048576,AE$2,FALSE)</f>
        <v>4.5208998280000001</v>
      </c>
      <c r="AF389" s="448">
        <f>+VLOOKUP($E389,[2]Final_nrj!$1:$1048576,AF$2,FALSE)</f>
        <v>4.5299887400000003</v>
      </c>
      <c r="AG389" s="448">
        <f>+VLOOKUP($E389,[2]Final_nrj!$1:$1048576,AG$2,FALSE)</f>
        <v>4.5397821939999998</v>
      </c>
      <c r="AH389" s="448">
        <f>+VLOOKUP($E389,[2]Final_nrj!$1:$1048576,AH$2,FALSE)</f>
        <v>4.5503207789999998</v>
      </c>
      <c r="AI389" s="448">
        <f>+VLOOKUP($E389,[2]Final_nrj!$1:$1048576,AI$2,FALSE)</f>
        <v>4.5616331360000002</v>
      </c>
      <c r="AJ389" s="448">
        <f>+VLOOKUP($E389,[2]Final_nrj!$1:$1048576,AJ$2,FALSE)</f>
        <v>4.5737395730000001</v>
      </c>
      <c r="AK389" s="448">
        <f>+VLOOKUP($E389,[2]Final_nrj!$1:$1048576,AK$2,FALSE)</f>
        <v>4.5866547579999999</v>
      </c>
      <c r="AL389" s="448">
        <f>+VLOOKUP($E389,[2]Final_nrj!$1:$1048576,AL$2,FALSE)</f>
        <v>4.6003897079999998</v>
      </c>
      <c r="AM389" s="448">
        <f>+VLOOKUP($E389,[2]Final_nrj!$1:$1048576,AM$2,FALSE)</f>
        <v>4.6149532410000003</v>
      </c>
      <c r="AN389" s="448">
        <f>+VLOOKUP($E389,[2]Final_nrj!$1:$1048576,AN$2,FALSE)</f>
        <v>4.6303530009999996</v>
      </c>
      <c r="AO389" s="448">
        <f>+VLOOKUP($E389,[2]Final_nrj!$1:$1048576,AO$2,FALSE)</f>
        <v>4.6465961719999997</v>
      </c>
    </row>
    <row r="390" spans="1:41" ht="15" customHeight="1" x14ac:dyDescent="0.25">
      <c r="A390" s="539"/>
      <c r="B390" s="540"/>
      <c r="C390" s="262"/>
      <c r="D390" s="262" t="s">
        <v>482</v>
      </c>
      <c r="E390" s="263" t="s">
        <v>520</v>
      </c>
      <c r="F390" s="264">
        <f>+VLOOKUP($E390,[2]Final_nrj!$1:$1048576,F$2,FALSE)</f>
        <v>10.66675435</v>
      </c>
      <c r="G390" s="264">
        <f>+VLOOKUP($E390,[2]Final_nrj!$1:$1048576,G$2,FALSE)</f>
        <v>10.78702155</v>
      </c>
      <c r="H390" s="264">
        <f>+VLOOKUP($E390,[2]Final_nrj!$1:$1048576,H$2,FALSE)</f>
        <v>10.906326249999999</v>
      </c>
      <c r="I390" s="264">
        <f>+VLOOKUP($E390,[2]Final_nrj!$1:$1048576,I$2,FALSE)</f>
        <v>11.025457400000001</v>
      </c>
      <c r="J390" s="264">
        <f>+VLOOKUP($E390,[2]Final_nrj!$1:$1048576,J$2,FALSE)</f>
        <v>11.14449814</v>
      </c>
      <c r="K390" s="264">
        <f>+VLOOKUP($E390,[2]Final_nrj!$1:$1048576,K$2,FALSE)</f>
        <v>11.262932340000001</v>
      </c>
      <c r="L390" s="264">
        <f>+VLOOKUP($E390,[2]Final_nrj!$1:$1048576,L$2,FALSE)</f>
        <v>11.380709299999999</v>
      </c>
      <c r="M390" s="264">
        <f>+VLOOKUP($E390,[2]Final_nrj!$1:$1048576,M$2,FALSE)</f>
        <v>11.498636100000001</v>
      </c>
      <c r="N390" s="264">
        <f>+VLOOKUP($E390,[2]Final_nrj!$1:$1048576,N$2,FALSE)</f>
        <v>11.61740752</v>
      </c>
      <c r="O390" s="264">
        <f>+VLOOKUP($E390,[2]Final_nrj!$1:$1048576,O$2,FALSE)</f>
        <v>11.737215389999999</v>
      </c>
      <c r="P390" s="264">
        <f>+VLOOKUP($E390,[2]Final_nrj!$1:$1048576,P$2,FALSE)</f>
        <v>11.857816830000001</v>
      </c>
      <c r="Q390" s="264">
        <f>+VLOOKUP($E390,[2]Final_nrj!$1:$1048576,Q$2,FALSE)</f>
        <v>11.97863841</v>
      </c>
      <c r="R390" s="264">
        <f>+VLOOKUP($E390,[2]Final_nrj!$1:$1048576,R$2,FALSE)</f>
        <v>12.098864539999999</v>
      </c>
      <c r="S390" s="264">
        <f>+VLOOKUP($E390,[2]Final_nrj!$1:$1048576,S$2,FALSE)</f>
        <v>12.21751036</v>
      </c>
      <c r="T390" s="264">
        <f>+VLOOKUP($E390,[2]Final_nrj!$1:$1048576,T$2,FALSE)</f>
        <v>12.33348385</v>
      </c>
      <c r="U390" s="264">
        <f>+VLOOKUP($E390,[2]Final_nrj!$1:$1048576,U$2,FALSE)</f>
        <v>12.44564053</v>
      </c>
      <c r="V390" s="264">
        <f>+VLOOKUP($E390,[2]Final_nrj!$1:$1048576,V$2,FALSE)</f>
        <v>12.553518860000001</v>
      </c>
      <c r="W390" s="264">
        <f>+VLOOKUP($E390,[2]Final_nrj!$1:$1048576,W$2,FALSE)</f>
        <v>12.657672489999999</v>
      </c>
      <c r="X390" s="264">
        <f>+VLOOKUP($E390,[2]Final_nrj!$1:$1048576,X$2,FALSE)</f>
        <v>12.75892545</v>
      </c>
      <c r="Y390" s="264">
        <f>+VLOOKUP($E390,[2]Final_nrj!$1:$1048576,Y$2,FALSE)</f>
        <v>12.858004899999999</v>
      </c>
      <c r="Z390" s="264">
        <f>+VLOOKUP($E390,[2]Final_nrj!$1:$1048576,Z$2,FALSE)</f>
        <v>12.95550895</v>
      </c>
      <c r="AA390" s="264">
        <f>+VLOOKUP($E390,[2]Final_nrj!$1:$1048576,AA$2,FALSE)</f>
        <v>13.05192021</v>
      </c>
      <c r="AB390" s="264">
        <f>+VLOOKUP($E390,[2]Final_nrj!$1:$1048576,AB$2,FALSE)</f>
        <v>13.1476237</v>
      </c>
      <c r="AC390" s="264">
        <f>+VLOOKUP($E390,[2]Final_nrj!$1:$1048576,AC$2,FALSE)</f>
        <v>13.24292398</v>
      </c>
      <c r="AD390" s="264">
        <f>+VLOOKUP($E390,[2]Final_nrj!$1:$1048576,AD$2,FALSE)</f>
        <v>13.338061039999999</v>
      </c>
      <c r="AE390" s="264">
        <f>+VLOOKUP($E390,[2]Final_nrj!$1:$1048576,AE$2,FALSE)</f>
        <v>13.433224790000001</v>
      </c>
      <c r="AF390" s="264">
        <f>+VLOOKUP($E390,[2]Final_nrj!$1:$1048576,AF$2,FALSE)</f>
        <v>13.52856755</v>
      </c>
      <c r="AG390" s="264">
        <f>+VLOOKUP($E390,[2]Final_nrj!$1:$1048576,AG$2,FALSE)</f>
        <v>13.624214589999999</v>
      </c>
      <c r="AH390" s="264">
        <f>+VLOOKUP($E390,[2]Final_nrj!$1:$1048576,AH$2,FALSE)</f>
        <v>13.720272530000001</v>
      </c>
      <c r="AI390" s="264">
        <f>+VLOOKUP($E390,[2]Final_nrj!$1:$1048576,AI$2,FALSE)</f>
        <v>13.81683606</v>
      </c>
      <c r="AJ390" s="264">
        <f>+VLOOKUP($E390,[2]Final_nrj!$1:$1048576,AJ$2,FALSE)</f>
        <v>13.91399298</v>
      </c>
      <c r="AK390" s="264">
        <f>+VLOOKUP($E390,[2]Final_nrj!$1:$1048576,AK$2,FALSE)</f>
        <v>14.011827970000001</v>
      </c>
      <c r="AL390" s="264">
        <f>+VLOOKUP($E390,[2]Final_nrj!$1:$1048576,AL$2,FALSE)</f>
        <v>14.110425340000001</v>
      </c>
      <c r="AM390" s="264">
        <f>+VLOOKUP($E390,[2]Final_nrj!$1:$1048576,AM$2,FALSE)</f>
        <v>14.20987087</v>
      </c>
      <c r="AN390" s="264">
        <f>+VLOOKUP($E390,[2]Final_nrj!$1:$1048576,AN$2,FALSE)</f>
        <v>14.310253080000001</v>
      </c>
      <c r="AO390" s="264">
        <f>+VLOOKUP($E390,[2]Final_nrj!$1:$1048576,AO$2,FALSE)</f>
        <v>14.411663860000001</v>
      </c>
    </row>
    <row r="391" spans="1:41" ht="15" customHeight="1" x14ac:dyDescent="0.25">
      <c r="A391" s="539"/>
      <c r="B391" s="540"/>
      <c r="C391" s="262"/>
      <c r="D391" s="262" t="s">
        <v>31</v>
      </c>
      <c r="E391" s="263" t="s">
        <v>519</v>
      </c>
      <c r="F391" s="264">
        <f>+VLOOKUP($E391,[2]Final_nrj!$1:$1048576,F$2,FALSE)</f>
        <v>13.28085467</v>
      </c>
      <c r="G391" s="264">
        <f>+VLOOKUP($E391,[2]Final_nrj!$1:$1048576,G$2,FALSE)</f>
        <v>13.41680631</v>
      </c>
      <c r="H391" s="264">
        <f>+VLOOKUP($E391,[2]Final_nrj!$1:$1048576,H$2,FALSE)</f>
        <v>13.54346979</v>
      </c>
      <c r="I391" s="264">
        <f>+VLOOKUP($E391,[2]Final_nrj!$1:$1048576,I$2,FALSE)</f>
        <v>13.66390386</v>
      </c>
      <c r="J391" s="264">
        <f>+VLOOKUP($E391,[2]Final_nrj!$1:$1048576,J$2,FALSE)</f>
        <v>13.7777738</v>
      </c>
      <c r="K391" s="264">
        <f>+VLOOKUP($E391,[2]Final_nrj!$1:$1048576,K$2,FALSE)</f>
        <v>13.882606620000001</v>
      </c>
      <c r="L391" s="264">
        <f>+VLOOKUP($E391,[2]Final_nrj!$1:$1048576,L$2,FALSE)</f>
        <v>13.980281700000001</v>
      </c>
      <c r="M391" s="264">
        <f>+VLOOKUP($E391,[2]Final_nrj!$1:$1048576,M$2,FALSE)</f>
        <v>14.07616902</v>
      </c>
      <c r="N391" s="264">
        <f>+VLOOKUP($E391,[2]Final_nrj!$1:$1048576,N$2,FALSE)</f>
        <v>14.17274834</v>
      </c>
      <c r="O391" s="264">
        <f>+VLOOKUP($E391,[2]Final_nrj!$1:$1048576,O$2,FALSE)</f>
        <v>14.27018063</v>
      </c>
      <c r="P391" s="264">
        <f>+VLOOKUP($E391,[2]Final_nrj!$1:$1048576,P$2,FALSE)</f>
        <v>14.367041499999999</v>
      </c>
      <c r="Q391" s="264">
        <f>+VLOOKUP($E391,[2]Final_nrj!$1:$1048576,Q$2,FALSE)</f>
        <v>14.46088522</v>
      </c>
      <c r="R391" s="264">
        <f>+VLOOKUP($E391,[2]Final_nrj!$1:$1048576,R$2,FALSE)</f>
        <v>14.54866921</v>
      </c>
      <c r="S391" s="264">
        <f>+VLOOKUP($E391,[2]Final_nrj!$1:$1048576,S$2,FALSE)</f>
        <v>14.627091630000001</v>
      </c>
      <c r="T391" s="264">
        <f>+VLOOKUP($E391,[2]Final_nrj!$1:$1048576,T$2,FALSE)</f>
        <v>14.692873730000001</v>
      </c>
      <c r="U391" s="264">
        <f>+VLOOKUP($E391,[2]Final_nrj!$1:$1048576,U$2,FALSE)</f>
        <v>14.742998050000001</v>
      </c>
      <c r="V391" s="264">
        <f>+VLOOKUP($E391,[2]Final_nrj!$1:$1048576,V$2,FALSE)</f>
        <v>14.77838757</v>
      </c>
      <c r="W391" s="264">
        <f>+VLOOKUP($E391,[2]Final_nrj!$1:$1048576,W$2,FALSE)</f>
        <v>14.803407139999999</v>
      </c>
      <c r="X391" s="264">
        <f>+VLOOKUP($E391,[2]Final_nrj!$1:$1048576,X$2,FALSE)</f>
        <v>14.821555050000001</v>
      </c>
      <c r="Y391" s="264">
        <f>+VLOOKUP($E391,[2]Final_nrj!$1:$1048576,Y$2,FALSE)</f>
        <v>14.835421419999999</v>
      </c>
      <c r="Z391" s="264">
        <f>+VLOOKUP($E391,[2]Final_nrj!$1:$1048576,Z$2,FALSE)</f>
        <v>14.846898810000001</v>
      </c>
      <c r="AA391" s="264">
        <f>+VLOOKUP($E391,[2]Final_nrj!$1:$1048576,AA$2,FALSE)</f>
        <v>14.8573681</v>
      </c>
      <c r="AB391" s="264">
        <f>+VLOOKUP($E391,[2]Final_nrj!$1:$1048576,AB$2,FALSE)</f>
        <v>14.867836219999999</v>
      </c>
      <c r="AC391" s="264">
        <f>+VLOOKUP($E391,[2]Final_nrj!$1:$1048576,AC$2,FALSE)</f>
        <v>14.87903607</v>
      </c>
      <c r="AD391" s="264">
        <f>+VLOOKUP($E391,[2]Final_nrj!$1:$1048576,AD$2,FALSE)</f>
        <v>14.89149984</v>
      </c>
      <c r="AE391" s="264">
        <f>+VLOOKUP($E391,[2]Final_nrj!$1:$1048576,AE$2,FALSE)</f>
        <v>14.90561333</v>
      </c>
      <c r="AF391" s="264">
        <f>+VLOOKUP($E391,[2]Final_nrj!$1:$1048576,AF$2,FALSE)</f>
        <v>14.92165653</v>
      </c>
      <c r="AG391" s="264">
        <f>+VLOOKUP($E391,[2]Final_nrj!$1:$1048576,AG$2,FALSE)</f>
        <v>14.93983379</v>
      </c>
      <c r="AH391" s="264">
        <f>+VLOOKUP($E391,[2]Final_nrj!$1:$1048576,AH$2,FALSE)</f>
        <v>14.960296270000001</v>
      </c>
      <c r="AI391" s="264">
        <f>+VLOOKUP($E391,[2]Final_nrj!$1:$1048576,AI$2,FALSE)</f>
        <v>14.983158449999999</v>
      </c>
      <c r="AJ391" s="264">
        <f>+VLOOKUP($E391,[2]Final_nrj!$1:$1048576,AJ$2,FALSE)</f>
        <v>15.00851037</v>
      </c>
      <c r="AK391" s="264">
        <f>+VLOOKUP($E391,[2]Final_nrj!$1:$1048576,AK$2,FALSE)</f>
        <v>15.036426369999999</v>
      </c>
      <c r="AL391" s="264">
        <f>+VLOOKUP($E391,[2]Final_nrj!$1:$1048576,AL$2,FALSE)</f>
        <v>15.066971499999999</v>
      </c>
      <c r="AM391" s="264">
        <f>+VLOOKUP($E391,[2]Final_nrj!$1:$1048576,AM$2,FALSE)</f>
        <v>15.100205949999999</v>
      </c>
      <c r="AN391" s="264">
        <f>+VLOOKUP($E391,[2]Final_nrj!$1:$1048576,AN$2,FALSE)</f>
        <v>15.136188130000001</v>
      </c>
      <c r="AO391" s="264">
        <f>+VLOOKUP($E391,[2]Final_nrj!$1:$1048576,AO$2,FALSE)</f>
        <v>15.17497663</v>
      </c>
    </row>
    <row r="392" spans="1:41" ht="15" customHeight="1" x14ac:dyDescent="0.25">
      <c r="A392" s="539"/>
      <c r="B392" s="540"/>
      <c r="C392" s="262"/>
      <c r="D392" s="262" t="s">
        <v>484</v>
      </c>
      <c r="E392" s="263" t="s">
        <v>521</v>
      </c>
      <c r="F392" s="264">
        <f>+VLOOKUP($E392,[2]Final_nrj!$1:$1048576,F$2,FALSE)</f>
        <v>1.185692003</v>
      </c>
      <c r="G392" s="264">
        <f>+VLOOKUP($E392,[2]Final_nrj!$1:$1048576,G$2,FALSE)</f>
        <v>1.198752246</v>
      </c>
      <c r="H392" s="264">
        <f>+VLOOKUP($E392,[2]Final_nrj!$1:$1048576,H$2,FALSE)</f>
        <v>1.211345152</v>
      </c>
      <c r="I392" s="264">
        <f>+VLOOKUP($E392,[2]Final_nrj!$1:$1048576,I$2,FALSE)</f>
        <v>1.2235522400000001</v>
      </c>
      <c r="J392" s="264">
        <f>+VLOOKUP($E392,[2]Final_nrj!$1:$1048576,J$2,FALSE)</f>
        <v>1.235351141</v>
      </c>
      <c r="K392" s="264">
        <f>+VLOOKUP($E392,[2]Final_nrj!$1:$1048576,K$2,FALSE)</f>
        <v>1.246607756</v>
      </c>
      <c r="L392" s="264">
        <f>+VLOOKUP($E392,[2]Final_nrj!$1:$1048576,L$2,FALSE)</f>
        <v>1.2573441729999999</v>
      </c>
      <c r="M392" s="264">
        <f>+VLOOKUP($E392,[2]Final_nrj!$1:$1048576,M$2,FALSE)</f>
        <v>1.267808067</v>
      </c>
      <c r="N392" s="264">
        <f>+VLOOKUP($E392,[2]Final_nrj!$1:$1048576,N$2,FALSE)</f>
        <v>1.2782037340000001</v>
      </c>
      <c r="O392" s="264">
        <f>+VLOOKUP($E392,[2]Final_nrj!$1:$1048576,O$2,FALSE)</f>
        <v>1.288609669</v>
      </c>
      <c r="P392" s="264">
        <f>+VLOOKUP($E392,[2]Final_nrj!$1:$1048576,P$2,FALSE)</f>
        <v>1.29898731</v>
      </c>
      <c r="Q392" s="264">
        <f>+VLOOKUP($E392,[2]Final_nrj!$1:$1048576,Q$2,FALSE)</f>
        <v>1.3092057050000001</v>
      </c>
      <c r="R392" s="264">
        <f>+VLOOKUP($E392,[2]Final_nrj!$1:$1048576,R$2,FALSE)</f>
        <v>1.319067207</v>
      </c>
      <c r="S392" s="264">
        <f>+VLOOKUP($E392,[2]Final_nrj!$1:$1048576,S$2,FALSE)</f>
        <v>1.3283309889999999</v>
      </c>
      <c r="T392" s="264">
        <f>+VLOOKUP($E392,[2]Final_nrj!$1:$1048576,T$2,FALSE)</f>
        <v>1.336733924</v>
      </c>
      <c r="U392" s="264">
        <f>+VLOOKUP($E392,[2]Final_nrj!$1:$1048576,U$2,FALSE)</f>
        <v>1.344008994</v>
      </c>
      <c r="V392" s="264">
        <f>+VLOOKUP($E392,[2]Final_nrj!$1:$1048576,V$2,FALSE)</f>
        <v>1.35008448</v>
      </c>
      <c r="W392" s="264">
        <f>+VLOOKUP($E392,[2]Final_nrj!$1:$1048576,W$2,FALSE)</f>
        <v>1.3551458300000001</v>
      </c>
      <c r="X392" s="264">
        <f>+VLOOKUP($E392,[2]Final_nrj!$1:$1048576,X$2,FALSE)</f>
        <v>1.3594304530000001</v>
      </c>
      <c r="Y392" s="264">
        <f>+VLOOKUP($E392,[2]Final_nrj!$1:$1048576,Y$2,FALSE)</f>
        <v>1.363149393</v>
      </c>
      <c r="Z392" s="264">
        <f>+VLOOKUP($E392,[2]Final_nrj!$1:$1048576,Z$2,FALSE)</f>
        <v>1.3664734380000001</v>
      </c>
      <c r="AA392" s="264">
        <f>+VLOOKUP($E392,[2]Final_nrj!$1:$1048576,AA$2,FALSE)</f>
        <v>1.3695346939999999</v>
      </c>
      <c r="AB392" s="264">
        <f>+VLOOKUP($E392,[2]Final_nrj!$1:$1048576,AB$2,FALSE)</f>
        <v>1.3724326120000001</v>
      </c>
      <c r="AC392" s="264">
        <f>+VLOOKUP($E392,[2]Final_nrj!$1:$1048576,AC$2,FALSE)</f>
        <v>1.3752408920000001</v>
      </c>
      <c r="AD392" s="264">
        <f>+VLOOKUP($E392,[2]Final_nrj!$1:$1048576,AD$2,FALSE)</f>
        <v>1.378013894</v>
      </c>
      <c r="AE392" s="264">
        <f>+VLOOKUP($E392,[2]Final_nrj!$1:$1048576,AE$2,FALSE)</f>
        <v>1.3807919989999999</v>
      </c>
      <c r="AF392" s="264">
        <f>+VLOOKUP($E392,[2]Final_nrj!$1:$1048576,AF$2,FALSE)</f>
        <v>1.383605822</v>
      </c>
      <c r="AG392" s="264">
        <f>+VLOOKUP($E392,[2]Final_nrj!$1:$1048576,AG$2,FALSE)</f>
        <v>1.3864793559999999</v>
      </c>
      <c r="AH392" s="264">
        <f>+VLOOKUP($E392,[2]Final_nrj!$1:$1048576,AH$2,FALSE)</f>
        <v>1.3894322450000001</v>
      </c>
      <c r="AI392" s="264">
        <f>+VLOOKUP($E392,[2]Final_nrj!$1:$1048576,AI$2,FALSE)</f>
        <v>1.3924813620000001</v>
      </c>
      <c r="AJ392" s="264">
        <f>+VLOOKUP($E392,[2]Final_nrj!$1:$1048576,AJ$2,FALSE)</f>
        <v>1.3956418740000001</v>
      </c>
      <c r="AK392" s="264">
        <f>+VLOOKUP($E392,[2]Final_nrj!$1:$1048576,AK$2,FALSE)</f>
        <v>1.3989279400000001</v>
      </c>
      <c r="AL392" s="264">
        <f>+VLOOKUP($E392,[2]Final_nrj!$1:$1048576,AL$2,FALSE)</f>
        <v>1.4023531570000001</v>
      </c>
      <c r="AM392" s="264">
        <f>+VLOOKUP($E392,[2]Final_nrj!$1:$1048576,AM$2,FALSE)</f>
        <v>1.4059308319999999</v>
      </c>
      <c r="AN392" s="264">
        <f>+VLOOKUP($E392,[2]Final_nrj!$1:$1048576,AN$2,FALSE)</f>
        <v>1.4096741340000001</v>
      </c>
      <c r="AO392" s="264">
        <f>+VLOOKUP($E392,[2]Final_nrj!$1:$1048576,AO$2,FALSE)</f>
        <v>1.413596174</v>
      </c>
    </row>
    <row r="393" spans="1:41" ht="15" customHeight="1" x14ac:dyDescent="0.25">
      <c r="A393" s="539"/>
      <c r="B393" s="540"/>
      <c r="C393" s="262"/>
      <c r="D393" s="262" t="s">
        <v>486</v>
      </c>
      <c r="E393" s="263" t="s">
        <v>522</v>
      </c>
      <c r="F393" s="264">
        <f>+VLOOKUP($E393,[2]Final_nrj!$1:$1048576,F$2,FALSE)</f>
        <v>1.297393003</v>
      </c>
      <c r="G393" s="264">
        <f>+VLOOKUP($E393,[2]Final_nrj!$1:$1048576,G$2,FALSE)</f>
        <v>1.3060264660000001</v>
      </c>
      <c r="H393" s="264">
        <f>+VLOOKUP($E393,[2]Final_nrj!$1:$1048576,H$2,FALSE)</f>
        <v>1.312171781</v>
      </c>
      <c r="I393" s="264">
        <f>+VLOOKUP($E393,[2]Final_nrj!$1:$1048576,I$2,FALSE)</f>
        <v>1.3171825720000001</v>
      </c>
      <c r="J393" s="264">
        <f>+VLOOKUP($E393,[2]Final_nrj!$1:$1048576,J$2,FALSE)</f>
        <v>1.3213345270000001</v>
      </c>
      <c r="K393" s="264">
        <f>+VLOOKUP($E393,[2]Final_nrj!$1:$1048576,K$2,FALSE)</f>
        <v>1.3244711170000001</v>
      </c>
      <c r="L393" s="264">
        <f>+VLOOKUP($E393,[2]Final_nrj!$1:$1048576,L$2,FALSE)</f>
        <v>1.3272339609999999</v>
      </c>
      <c r="M393" s="264">
        <f>+VLOOKUP($E393,[2]Final_nrj!$1:$1048576,M$2,FALSE)</f>
        <v>1.330551729</v>
      </c>
      <c r="N393" s="264">
        <f>+VLOOKUP($E393,[2]Final_nrj!$1:$1048576,N$2,FALSE)</f>
        <v>1.3346700330000001</v>
      </c>
      <c r="O393" s="264">
        <f>+VLOOKUP($E393,[2]Final_nrj!$1:$1048576,O$2,FALSE)</f>
        <v>1.3394760590000001</v>
      </c>
      <c r="P393" s="264">
        <f>+VLOOKUP($E393,[2]Final_nrj!$1:$1048576,P$2,FALSE)</f>
        <v>1.344678949</v>
      </c>
      <c r="Q393" s="264">
        <f>+VLOOKUP($E393,[2]Final_nrj!$1:$1048576,Q$2,FALSE)</f>
        <v>1.3499104209999999</v>
      </c>
      <c r="R393" s="264">
        <f>+VLOOKUP($E393,[2]Final_nrj!$1:$1048576,R$2,FALSE)</f>
        <v>1.354785385</v>
      </c>
      <c r="S393" s="264">
        <f>+VLOOKUP($E393,[2]Final_nrj!$1:$1048576,S$2,FALSE)</f>
        <v>1.3589415469999999</v>
      </c>
      <c r="T393" s="264">
        <f>+VLOOKUP($E393,[2]Final_nrj!$1:$1048576,T$2,FALSE)</f>
        <v>1.3620658750000001</v>
      </c>
      <c r="U393" s="264">
        <f>+VLOOKUP($E393,[2]Final_nrj!$1:$1048576,U$2,FALSE)</f>
        <v>1.3639108049999999</v>
      </c>
      <c r="V393" s="264">
        <f>+VLOOKUP($E393,[2]Final_nrj!$1:$1048576,V$2,FALSE)</f>
        <v>1.3646648100000001</v>
      </c>
      <c r="W393" s="264">
        <f>+VLOOKUP($E393,[2]Final_nrj!$1:$1048576,W$2,FALSE)</f>
        <v>1.3648266550000001</v>
      </c>
      <c r="X393" s="264">
        <f>+VLOOKUP($E393,[2]Final_nrj!$1:$1048576,X$2,FALSE)</f>
        <v>1.3647463630000001</v>
      </c>
      <c r="Y393" s="264">
        <f>+VLOOKUP($E393,[2]Final_nrj!$1:$1048576,Y$2,FALSE)</f>
        <v>1.364653772</v>
      </c>
      <c r="Z393" s="264">
        <f>+VLOOKUP($E393,[2]Final_nrj!$1:$1048576,Z$2,FALSE)</f>
        <v>1.364697276</v>
      </c>
      <c r="AA393" s="264">
        <f>+VLOOKUP($E393,[2]Final_nrj!$1:$1048576,AA$2,FALSE)</f>
        <v>1.3649715339999999</v>
      </c>
      <c r="AB393" s="264">
        <f>+VLOOKUP($E393,[2]Final_nrj!$1:$1048576,AB$2,FALSE)</f>
        <v>1.3655355179999999</v>
      </c>
      <c r="AC393" s="264">
        <f>+VLOOKUP($E393,[2]Final_nrj!$1:$1048576,AC$2,FALSE)</f>
        <v>1.3664242179999999</v>
      </c>
      <c r="AD393" s="264">
        <f>+VLOOKUP($E393,[2]Final_nrj!$1:$1048576,AD$2,FALSE)</f>
        <v>1.367656438</v>
      </c>
      <c r="AE393" s="264">
        <f>+VLOOKUP($E393,[2]Final_nrj!$1:$1048576,AE$2,FALSE)</f>
        <v>1.3692401430000001</v>
      </c>
      <c r="AF393" s="264">
        <f>+VLOOKUP($E393,[2]Final_nrj!$1:$1048576,AF$2,FALSE)</f>
        <v>1.3711762119999999</v>
      </c>
      <c r="AG393" s="264">
        <f>+VLOOKUP($E393,[2]Final_nrj!$1:$1048576,AG$2,FALSE)</f>
        <v>1.373461102</v>
      </c>
      <c r="AH393" s="264">
        <f>+VLOOKUP($E393,[2]Final_nrj!$1:$1048576,AH$2,FALSE)</f>
        <v>1.376088738</v>
      </c>
      <c r="AI393" s="264">
        <f>+VLOOKUP($E393,[2]Final_nrj!$1:$1048576,AI$2,FALSE)</f>
        <v>1.37905184</v>
      </c>
      <c r="AJ393" s="264">
        <f>+VLOOKUP($E393,[2]Final_nrj!$1:$1048576,AJ$2,FALSE)</f>
        <v>1.3823428339999999</v>
      </c>
      <c r="AK393" s="264">
        <f>+VLOOKUP($E393,[2]Final_nrj!$1:$1048576,AK$2,FALSE)</f>
        <v>1.385954468</v>
      </c>
      <c r="AL393" s="264">
        <f>+VLOOKUP($E393,[2]Final_nrj!$1:$1048576,AL$2,FALSE)</f>
        <v>1.389880201</v>
      </c>
      <c r="AM393" s="264">
        <f>+VLOOKUP($E393,[2]Final_nrj!$1:$1048576,AM$2,FALSE)</f>
        <v>1.394114429</v>
      </c>
      <c r="AN393" s="264">
        <f>+VLOOKUP($E393,[2]Final_nrj!$1:$1048576,AN$2,FALSE)</f>
        <v>1.398652604</v>
      </c>
      <c r="AO393" s="264">
        <f>+VLOOKUP($E393,[2]Final_nrj!$1:$1048576,AO$2,FALSE)</f>
        <v>1.403491257</v>
      </c>
    </row>
    <row r="394" spans="1:41" ht="15" customHeight="1" x14ac:dyDescent="0.25">
      <c r="A394" s="539"/>
      <c r="B394" s="540"/>
      <c r="C394" s="262"/>
      <c r="D394" s="262" t="s">
        <v>503</v>
      </c>
      <c r="E394" s="263" t="s">
        <v>523</v>
      </c>
      <c r="F394" s="264">
        <f>+VLOOKUP($E394,[2]Final_nrj!$1:$1048576,F$2,FALSE)</f>
        <v>8.392555711</v>
      </c>
      <c r="G394" s="264">
        <f>+VLOOKUP($E394,[2]Final_nrj!$1:$1048576,G$2,FALSE)</f>
        <v>8.4821745320000002</v>
      </c>
      <c r="H394" s="264">
        <f>+VLOOKUP($E394,[2]Final_nrj!$1:$1048576,H$2,FALSE)</f>
        <v>8.5684470140000002</v>
      </c>
      <c r="I394" s="264">
        <f>+VLOOKUP($E394,[2]Final_nrj!$1:$1048576,I$2,FALSE)</f>
        <v>8.6529701570000004</v>
      </c>
      <c r="J394" s="264">
        <f>+VLOOKUP($E394,[2]Final_nrj!$1:$1048576,J$2,FALSE)</f>
        <v>8.7358051460000006</v>
      </c>
      <c r="K394" s="264">
        <f>+VLOOKUP($E394,[2]Final_nrj!$1:$1048576,K$2,FALSE)</f>
        <v>8.8159977420000004</v>
      </c>
      <c r="L394" s="264">
        <f>+VLOOKUP($E394,[2]Final_nrj!$1:$1048576,L$2,FALSE)</f>
        <v>8.8939133879999996</v>
      </c>
      <c r="M394" s="264">
        <f>+VLOOKUP($E394,[2]Final_nrj!$1:$1048576,M$2,FALSE)</f>
        <v>8.9712604250000005</v>
      </c>
      <c r="N394" s="264">
        <f>+VLOOKUP($E394,[2]Final_nrj!$1:$1048576,N$2,FALSE)</f>
        <v>9.0489762589999998</v>
      </c>
      <c r="O394" s="264">
        <f>+VLOOKUP($E394,[2]Final_nrj!$1:$1048576,O$2,FALSE)</f>
        <v>9.1272010049999999</v>
      </c>
      <c r="P394" s="264">
        <f>+VLOOKUP($E394,[2]Final_nrj!$1:$1048576,P$2,FALSE)</f>
        <v>9.2054491929999998</v>
      </c>
      <c r="Q394" s="264">
        <f>+VLOOKUP($E394,[2]Final_nrj!$1:$1048576,Q$2,FALSE)</f>
        <v>9.2827806309999996</v>
      </c>
      <c r="R394" s="264">
        <f>+VLOOKUP($E394,[2]Final_nrj!$1:$1048576,R$2,FALSE)</f>
        <v>9.357946278</v>
      </c>
      <c r="S394" s="264">
        <f>+VLOOKUP($E394,[2]Final_nrj!$1:$1048576,S$2,FALSE)</f>
        <v>9.4295120229999991</v>
      </c>
      <c r="T394" s="264">
        <f>+VLOOKUP($E394,[2]Final_nrj!$1:$1048576,T$2,FALSE)</f>
        <v>9.4959650880000002</v>
      </c>
      <c r="U394" s="264">
        <f>+VLOOKUP($E394,[2]Final_nrj!$1:$1048576,U$2,FALSE)</f>
        <v>9.5558053730000001</v>
      </c>
      <c r="V394" s="264">
        <f>+VLOOKUP($E394,[2]Final_nrj!$1:$1048576,V$2,FALSE)</f>
        <v>9.6089361449999995</v>
      </c>
      <c r="W394" s="264">
        <f>+VLOOKUP($E394,[2]Final_nrj!$1:$1048576,W$2,FALSE)</f>
        <v>9.6567234519999996</v>
      </c>
      <c r="X394" s="264">
        <f>+VLOOKUP($E394,[2]Final_nrj!$1:$1048576,X$2,FALSE)</f>
        <v>9.7004762889999991</v>
      </c>
      <c r="Y394" s="264">
        <f>+VLOOKUP($E394,[2]Final_nrj!$1:$1048576,Y$2,FALSE)</f>
        <v>9.7412672259999997</v>
      </c>
      <c r="Z394" s="264">
        <f>+VLOOKUP($E394,[2]Final_nrj!$1:$1048576,Z$2,FALSE)</f>
        <v>9.7799376870000003</v>
      </c>
      <c r="AA394" s="264">
        <f>+VLOOKUP($E394,[2]Final_nrj!$1:$1048576,AA$2,FALSE)</f>
        <v>9.8171365989999995</v>
      </c>
      <c r="AB394" s="264">
        <f>+VLOOKUP($E394,[2]Final_nrj!$1:$1048576,AB$2,FALSE)</f>
        <v>9.8533612599999998</v>
      </c>
      <c r="AC394" s="264">
        <f>+VLOOKUP($E394,[2]Final_nrj!$1:$1048576,AC$2,FALSE)</f>
        <v>9.8889931939999993</v>
      </c>
      <c r="AD394" s="264">
        <f>+VLOOKUP($E394,[2]Final_nrj!$1:$1048576,AD$2,FALSE)</f>
        <v>9.9243276280000003</v>
      </c>
      <c r="AE394" s="264">
        <f>+VLOOKUP($E394,[2]Final_nrj!$1:$1048576,AE$2,FALSE)</f>
        <v>9.9595968100000007</v>
      </c>
      <c r="AF394" s="264">
        <f>+VLOOKUP($E394,[2]Final_nrj!$1:$1048576,AF$2,FALSE)</f>
        <v>9.9949879290000005</v>
      </c>
      <c r="AG394" s="264">
        <f>+VLOOKUP($E394,[2]Final_nrj!$1:$1048576,AG$2,FALSE)</f>
        <v>10.030656540000001</v>
      </c>
      <c r="AH394" s="264">
        <f>+VLOOKUP($E394,[2]Final_nrj!$1:$1048576,AH$2,FALSE)</f>
        <v>10.06673644</v>
      </c>
      <c r="AI394" s="264">
        <f>+VLOOKUP($E394,[2]Final_nrj!$1:$1048576,AI$2,FALSE)</f>
        <v>10.10334675</v>
      </c>
      <c r="AJ394" s="264">
        <f>+VLOOKUP($E394,[2]Final_nrj!$1:$1048576,AJ$2,FALSE)</f>
        <v>10.140597</v>
      </c>
      <c r="AK394" s="264">
        <f>+VLOOKUP($E394,[2]Final_nrj!$1:$1048576,AK$2,FALSE)</f>
        <v>10.17859065</v>
      </c>
      <c r="AL394" s="264">
        <f>+VLOOKUP($E394,[2]Final_nrj!$1:$1048576,AL$2,FALSE)</f>
        <v>10.217427519999999</v>
      </c>
      <c r="AM394" s="264">
        <f>+VLOOKUP($E394,[2]Final_nrj!$1:$1048576,AM$2,FALSE)</f>
        <v>10.2572054</v>
      </c>
      <c r="AN394" s="264">
        <f>+VLOOKUP($E394,[2]Final_nrj!$1:$1048576,AN$2,FALSE)</f>
        <v>10.298021110000001</v>
      </c>
      <c r="AO394" s="264">
        <f>+VLOOKUP($E394,[2]Final_nrj!$1:$1048576,AO$2,FALSE)</f>
        <v>10.3399711</v>
      </c>
    </row>
    <row r="395" spans="1:41" ht="15" customHeight="1" x14ac:dyDescent="0.25">
      <c r="A395" s="539"/>
      <c r="B395" s="540"/>
      <c r="C395" s="262"/>
      <c r="D395" s="446" t="s">
        <v>2509</v>
      </c>
      <c r="E395" s="447" t="s">
        <v>2504</v>
      </c>
      <c r="F395" s="448">
        <f>+VLOOKUP($E395,[2]Final_nrj!$1:$1048576,F$2,FALSE)</f>
        <v>24.156495379999999</v>
      </c>
      <c r="G395" s="448">
        <f>+VLOOKUP($E395,[2]Final_nrj!$1:$1048576,G$2,FALSE)</f>
        <v>24.40375955</v>
      </c>
      <c r="H395" s="448">
        <f>+VLOOKUP($E395,[2]Final_nrj!$1:$1048576,H$2,FALSE)</f>
        <v>24.63543374</v>
      </c>
      <c r="I395" s="448">
        <f>+VLOOKUP($E395,[2]Final_nrj!$1:$1048576,I$2,FALSE)</f>
        <v>24.857608819999999</v>
      </c>
      <c r="J395" s="448">
        <f>+VLOOKUP($E395,[2]Final_nrj!$1:$1048576,J$2,FALSE)</f>
        <v>25.070264609999999</v>
      </c>
      <c r="K395" s="448">
        <f>+VLOOKUP($E395,[2]Final_nrj!$1:$1048576,K$2,FALSE)</f>
        <v>25.269683239999999</v>
      </c>
      <c r="L395" s="448">
        <f>+VLOOKUP($E395,[2]Final_nrj!$1:$1048576,L$2,FALSE)</f>
        <v>25.458773220000001</v>
      </c>
      <c r="M395" s="448">
        <f>+VLOOKUP($E395,[2]Final_nrj!$1:$1048576,M$2,FALSE)</f>
        <v>25.645789239999999</v>
      </c>
      <c r="N395" s="448">
        <f>+VLOOKUP($E395,[2]Final_nrj!$1:$1048576,N$2,FALSE)</f>
        <v>25.834598360000001</v>
      </c>
      <c r="O395" s="448">
        <f>+VLOOKUP($E395,[2]Final_nrj!$1:$1048576,O$2,FALSE)</f>
        <v>26.02546736</v>
      </c>
      <c r="P395" s="448">
        <f>+VLOOKUP($E395,[2]Final_nrj!$1:$1048576,P$2,FALSE)</f>
        <v>26.216156949999998</v>
      </c>
      <c r="Q395" s="448">
        <f>+VLOOKUP($E395,[2]Final_nrj!$1:$1048576,Q$2,FALSE)</f>
        <v>26.40278198</v>
      </c>
      <c r="R395" s="448">
        <f>+VLOOKUP($E395,[2]Final_nrj!$1:$1048576,R$2,FALSE)</f>
        <v>26.580468079999999</v>
      </c>
      <c r="S395" s="448">
        <f>+VLOOKUP($E395,[2]Final_nrj!$1:$1048576,S$2,FALSE)</f>
        <v>26.743876190000002</v>
      </c>
      <c r="T395" s="448">
        <f>+VLOOKUP($E395,[2]Final_nrj!$1:$1048576,T$2,FALSE)</f>
        <v>26.887638620000001</v>
      </c>
      <c r="U395" s="448">
        <f>+VLOOKUP($E395,[2]Final_nrj!$1:$1048576,U$2,FALSE)</f>
        <v>27.006723220000001</v>
      </c>
      <c r="V395" s="448">
        <f>+VLOOKUP($E395,[2]Final_nrj!$1:$1048576,V$2,FALSE)</f>
        <v>27.102073000000001</v>
      </c>
      <c r="W395" s="448">
        <f>+VLOOKUP($E395,[2]Final_nrj!$1:$1048576,W$2,FALSE)</f>
        <v>27.180103070000001</v>
      </c>
      <c r="X395" s="448">
        <f>+VLOOKUP($E395,[2]Final_nrj!$1:$1048576,X$2,FALSE)</f>
        <v>27.246208150000001</v>
      </c>
      <c r="Y395" s="448">
        <f>+VLOOKUP($E395,[2]Final_nrj!$1:$1048576,Y$2,FALSE)</f>
        <v>27.304491819999999</v>
      </c>
      <c r="Z395" s="448">
        <f>+VLOOKUP($E395,[2]Final_nrj!$1:$1048576,Z$2,FALSE)</f>
        <v>27.35800721</v>
      </c>
      <c r="AA395" s="448">
        <f>+VLOOKUP($E395,[2]Final_nrj!$1:$1048576,AA$2,FALSE)</f>
        <v>27.409010930000001</v>
      </c>
      <c r="AB395" s="448">
        <f>+VLOOKUP($E395,[2]Final_nrj!$1:$1048576,AB$2,FALSE)</f>
        <v>27.459165609999999</v>
      </c>
      <c r="AC395" s="448">
        <f>+VLOOKUP($E395,[2]Final_nrj!$1:$1048576,AC$2,FALSE)</f>
        <v>27.509694379999999</v>
      </c>
      <c r="AD395" s="448">
        <f>+VLOOKUP($E395,[2]Final_nrj!$1:$1048576,AD$2,FALSE)</f>
        <v>27.561497800000001</v>
      </c>
      <c r="AE395" s="448">
        <f>+VLOOKUP($E395,[2]Final_nrj!$1:$1048576,AE$2,FALSE)</f>
        <v>27.61524228</v>
      </c>
      <c r="AF395" s="448">
        <f>+VLOOKUP($E395,[2]Final_nrj!$1:$1048576,AF$2,FALSE)</f>
        <v>27.671426490000002</v>
      </c>
      <c r="AG395" s="448">
        <f>+VLOOKUP($E395,[2]Final_nrj!$1:$1048576,AG$2,FALSE)</f>
        <v>27.73043079</v>
      </c>
      <c r="AH395" s="448">
        <f>+VLOOKUP($E395,[2]Final_nrj!$1:$1048576,AH$2,FALSE)</f>
        <v>27.792553689999998</v>
      </c>
      <c r="AI395" s="448">
        <f>+VLOOKUP($E395,[2]Final_nrj!$1:$1048576,AI$2,FALSE)</f>
        <v>27.858038409999999</v>
      </c>
      <c r="AJ395" s="448">
        <f>+VLOOKUP($E395,[2]Final_nrj!$1:$1048576,AJ$2,FALSE)</f>
        <v>27.927092080000001</v>
      </c>
      <c r="AK395" s="448">
        <f>+VLOOKUP($E395,[2]Final_nrj!$1:$1048576,AK$2,FALSE)</f>
        <v>27.999899429999999</v>
      </c>
      <c r="AL395" s="448">
        <f>+VLOOKUP($E395,[2]Final_nrj!$1:$1048576,AL$2,FALSE)</f>
        <v>28.076632369999999</v>
      </c>
      <c r="AM395" s="448">
        <f>+VLOOKUP($E395,[2]Final_nrj!$1:$1048576,AM$2,FALSE)</f>
        <v>28.157456610000001</v>
      </c>
      <c r="AN395" s="448">
        <f>+VLOOKUP($E395,[2]Final_nrj!$1:$1048576,AN$2,FALSE)</f>
        <v>28.24253598</v>
      </c>
      <c r="AO395" s="448">
        <f>+VLOOKUP($E395,[2]Final_nrj!$1:$1048576,AO$2,FALSE)</f>
        <v>28.33203516</v>
      </c>
    </row>
    <row r="396" spans="1:41" s="21" customFormat="1" ht="15" customHeight="1" x14ac:dyDescent="0.25">
      <c r="A396" s="539"/>
      <c r="B396" s="540"/>
      <c r="C396" s="258" t="s">
        <v>524</v>
      </c>
      <c r="D396" s="258"/>
      <c r="E396" s="265" t="s">
        <v>525</v>
      </c>
      <c r="F396" s="260">
        <f>+VLOOKUP($E396,[2]Final_nrj!$1:$1048576,F$2,FALSE)</f>
        <v>22.47585677</v>
      </c>
      <c r="G396" s="260">
        <f>+VLOOKUP($E396,[2]Final_nrj!$1:$1048576,G$2,FALSE)</f>
        <v>22.702657739999999</v>
      </c>
      <c r="H396" s="260">
        <f>+VLOOKUP($E396,[2]Final_nrj!$1:$1048576,H$2,FALSE)</f>
        <v>22.915782960000001</v>
      </c>
      <c r="I396" s="260">
        <f>+VLOOKUP($E396,[2]Final_nrj!$1:$1048576,I$2,FALSE)</f>
        <v>23.12337535</v>
      </c>
      <c r="J396" s="260">
        <f>+VLOOKUP($E396,[2]Final_nrj!$1:$1048576,J$2,FALSE)</f>
        <v>23.3260963</v>
      </c>
      <c r="K396" s="260">
        <f>+VLOOKUP($E396,[2]Final_nrj!$1:$1048576,K$2,FALSE)</f>
        <v>23.520700690000002</v>
      </c>
      <c r="L396" s="260">
        <f>+VLOOKUP($E396,[2]Final_nrj!$1:$1048576,L$2,FALSE)</f>
        <v>23.709781979999999</v>
      </c>
      <c r="M396" s="260">
        <f>+VLOOKUP($E396,[2]Final_nrj!$1:$1048576,M$2,FALSE)</f>
        <v>23.90028899</v>
      </c>
      <c r="N396" s="260">
        <f>+VLOOKUP($E396,[2]Final_nrj!$1:$1048576,N$2,FALSE)</f>
        <v>24.095068609999998</v>
      </c>
      <c r="O396" s="260">
        <f>+VLOOKUP($E396,[2]Final_nrj!$1:$1048576,O$2,FALSE)</f>
        <v>24.29398484</v>
      </c>
      <c r="P396" s="260">
        <f>+VLOOKUP($E396,[2]Final_nrj!$1:$1048576,P$2,FALSE)</f>
        <v>24.495062539999999</v>
      </c>
      <c r="Q396" s="260">
        <f>+VLOOKUP($E396,[2]Final_nrj!$1:$1048576,Q$2,FALSE)</f>
        <v>24.695270069999999</v>
      </c>
      <c r="R396" s="260">
        <f>+VLOOKUP($E396,[2]Final_nrj!$1:$1048576,R$2,FALSE)</f>
        <v>24.89106344</v>
      </c>
      <c r="S396" s="260">
        <f>+VLOOKUP($E396,[2]Final_nrj!$1:$1048576,S$2,FALSE)</f>
        <v>25.0788002</v>
      </c>
      <c r="T396" s="260">
        <f>+VLOOKUP($E396,[2]Final_nrj!$1:$1048576,T$2,FALSE)</f>
        <v>25.255072500000001</v>
      </c>
      <c r="U396" s="260">
        <f>+VLOOKUP($E396,[2]Final_nrj!$1:$1048576,U$2,FALSE)</f>
        <v>25.416969399999999</v>
      </c>
      <c r="V396" s="260">
        <f>+VLOOKUP($E396,[2]Final_nrj!$1:$1048576,V$2,FALSE)</f>
        <v>25.566201039999999</v>
      </c>
      <c r="W396" s="260">
        <f>+VLOOKUP($E396,[2]Final_nrj!$1:$1048576,W$2,FALSE)</f>
        <v>25.708192390000001</v>
      </c>
      <c r="X396" s="260">
        <f>+VLOOKUP($E396,[2]Final_nrj!$1:$1048576,X$2,FALSE)</f>
        <v>25.847082400000001</v>
      </c>
      <c r="Y396" s="260">
        <f>+VLOOKUP($E396,[2]Final_nrj!$1:$1048576,Y$2,FALSE)</f>
        <v>25.985757679999999</v>
      </c>
      <c r="Z396" s="260">
        <f>+VLOOKUP($E396,[2]Final_nrj!$1:$1048576,Z$2,FALSE)</f>
        <v>26.126210839999999</v>
      </c>
      <c r="AA396" s="260">
        <f>+VLOOKUP($E396,[2]Final_nrj!$1:$1048576,AA$2,FALSE)</f>
        <v>26.269809800000001</v>
      </c>
      <c r="AB396" s="260">
        <f>+VLOOKUP($E396,[2]Final_nrj!$1:$1048576,AB$2,FALSE)</f>
        <v>26.417473820000001</v>
      </c>
      <c r="AC396" s="260">
        <f>+VLOOKUP($E396,[2]Final_nrj!$1:$1048576,AC$2,FALSE)</f>
        <v>26.56979192</v>
      </c>
      <c r="AD396" s="260">
        <f>+VLOOKUP($E396,[2]Final_nrj!$1:$1048576,AD$2,FALSE)</f>
        <v>26.727108179999998</v>
      </c>
      <c r="AE396" s="260">
        <f>+VLOOKUP($E396,[2]Final_nrj!$1:$1048576,AE$2,FALSE)</f>
        <v>26.889586730000001</v>
      </c>
      <c r="AF396" s="260">
        <f>+VLOOKUP($E396,[2]Final_nrj!$1:$1048576,AF$2,FALSE)</f>
        <v>27.05726263</v>
      </c>
      <c r="AG396" s="260">
        <f>+VLOOKUP($E396,[2]Final_nrj!$1:$1048576,AG$2,FALSE)</f>
        <v>27.230081819999999</v>
      </c>
      <c r="AH396" s="260">
        <f>+VLOOKUP($E396,[2]Final_nrj!$1:$1048576,AH$2,FALSE)</f>
        <v>27.407932299999999</v>
      </c>
      <c r="AI396" s="260">
        <f>+VLOOKUP($E396,[2]Final_nrj!$1:$1048576,AI$2,FALSE)</f>
        <v>27.59066807</v>
      </c>
      <c r="AJ396" s="260">
        <f>+VLOOKUP($E396,[2]Final_nrj!$1:$1048576,AJ$2,FALSE)</f>
        <v>27.778127250000001</v>
      </c>
      <c r="AK396" s="260">
        <f>+VLOOKUP($E396,[2]Final_nrj!$1:$1048576,AK$2,FALSE)</f>
        <v>27.970145299999999</v>
      </c>
      <c r="AL396" s="260">
        <f>+VLOOKUP($E396,[2]Final_nrj!$1:$1048576,AL$2,FALSE)</f>
        <v>28.16656455</v>
      </c>
      <c r="AM396" s="260">
        <f>+VLOOKUP($E396,[2]Final_nrj!$1:$1048576,AM$2,FALSE)</f>
        <v>28.367240590000002</v>
      </c>
      <c r="AN396" s="260">
        <f>+VLOOKUP($E396,[2]Final_nrj!$1:$1048576,AN$2,FALSE)</f>
        <v>28.572046319999998</v>
      </c>
      <c r="AO396" s="260">
        <f>+VLOOKUP($E396,[2]Final_nrj!$1:$1048576,AO$2,FALSE)</f>
        <v>28.780874170000001</v>
      </c>
    </row>
    <row r="397" spans="1:41" ht="15" customHeight="1" x14ac:dyDescent="0.25">
      <c r="A397" s="539"/>
      <c r="B397" s="540"/>
      <c r="C397" s="262"/>
      <c r="D397" s="262" t="s">
        <v>28</v>
      </c>
      <c r="E397" s="263" t="s">
        <v>526</v>
      </c>
      <c r="F397" s="264">
        <f>+VLOOKUP($E397,[2]Final_nrj!$1:$1048576,F$2,FALSE)</f>
        <v>9.7676536100000003E-2</v>
      </c>
      <c r="G397" s="264">
        <f>+VLOOKUP($E397,[2]Final_nrj!$1:$1048576,G$2,FALSE)</f>
        <v>9.8450298199999994E-2</v>
      </c>
      <c r="H397" s="264">
        <f>+VLOOKUP($E397,[2]Final_nrj!$1:$1048576,H$2,FALSE)</f>
        <v>9.9027489799999993E-2</v>
      </c>
      <c r="I397" s="264">
        <f>+VLOOKUP($E397,[2]Final_nrj!$1:$1048576,I$2,FALSE)</f>
        <v>9.9467515800000003E-2</v>
      </c>
      <c r="J397" s="264">
        <f>+VLOOKUP($E397,[2]Final_nrj!$1:$1048576,J$2,FALSE)</f>
        <v>9.9766669000000002E-2</v>
      </c>
      <c r="K397" s="264">
        <f>+VLOOKUP($E397,[2]Final_nrj!$1:$1048576,K$2,FALSE)</f>
        <v>9.9890217200000006E-2</v>
      </c>
      <c r="L397" s="264">
        <f>+VLOOKUP($E397,[2]Final_nrj!$1:$1048576,L$2,FALSE)</f>
        <v>9.9895589199999996E-2</v>
      </c>
      <c r="M397" s="264">
        <f>+VLOOKUP($E397,[2]Final_nrj!$1:$1048576,M$2,FALSE)</f>
        <v>9.9891252E-2</v>
      </c>
      <c r="N397" s="264">
        <f>+VLOOKUP($E397,[2]Final_nrj!$1:$1048576,N$2,FALSE)</f>
        <v>9.9918703499999997E-2</v>
      </c>
      <c r="O397" s="264">
        <f>+VLOOKUP($E397,[2]Final_nrj!$1:$1048576,O$2,FALSE)</f>
        <v>9.9978508100000002E-2</v>
      </c>
      <c r="P397" s="264">
        <f>+VLOOKUP($E397,[2]Final_nrj!$1:$1048576,P$2,FALSE)</f>
        <v>0.1000482226</v>
      </c>
      <c r="Q397" s="264">
        <f>+VLOOKUP($E397,[2]Final_nrj!$1:$1048576,Q$2,FALSE)</f>
        <v>0.1000941132</v>
      </c>
      <c r="R397" s="264">
        <f>+VLOOKUP($E397,[2]Final_nrj!$1:$1048576,R$2,FALSE)</f>
        <v>0.1000791924</v>
      </c>
      <c r="S397" s="264">
        <f>+VLOOKUP($E397,[2]Final_nrj!$1:$1048576,S$2,FALSE)</f>
        <v>9.9969029099999995E-2</v>
      </c>
      <c r="T397" s="264">
        <f>+VLOOKUP($E397,[2]Final_nrj!$1:$1048576,T$2,FALSE)</f>
        <v>9.9735902099999996E-2</v>
      </c>
      <c r="U397" s="264">
        <f>+VLOOKUP($E397,[2]Final_nrj!$1:$1048576,U$2,FALSE)</f>
        <v>9.9361399500000003E-2</v>
      </c>
      <c r="V397" s="264">
        <f>+VLOOKUP($E397,[2]Final_nrj!$1:$1048576,V$2,FALSE)</f>
        <v>9.8879051900000001E-2</v>
      </c>
      <c r="W397" s="264">
        <f>+VLOOKUP($E397,[2]Final_nrj!$1:$1048576,W$2,FALSE)</f>
        <v>9.8354414099999996E-2</v>
      </c>
      <c r="X397" s="264">
        <f>+VLOOKUP($E397,[2]Final_nrj!$1:$1048576,X$2,FALSE)</f>
        <v>9.7830540199999996E-2</v>
      </c>
      <c r="Y397" s="264">
        <f>+VLOOKUP($E397,[2]Final_nrj!$1:$1048576,Y$2,FALSE)</f>
        <v>9.7334227800000006E-2</v>
      </c>
      <c r="Z397" s="264">
        <f>+VLOOKUP($E397,[2]Final_nrj!$1:$1048576,Z$2,FALSE)</f>
        <v>9.6881505100000001E-2</v>
      </c>
      <c r="AA397" s="264">
        <f>+VLOOKUP($E397,[2]Final_nrj!$1:$1048576,AA$2,FALSE)</f>
        <v>9.64813791E-2</v>
      </c>
      <c r="AB397" s="264">
        <f>+VLOOKUP($E397,[2]Final_nrj!$1:$1048576,AB$2,FALSE)</f>
        <v>9.61382811E-2</v>
      </c>
      <c r="AC397" s="264">
        <f>+VLOOKUP($E397,[2]Final_nrj!$1:$1048576,AC$2,FALSE)</f>
        <v>9.5853667899999995E-2</v>
      </c>
      <c r="AD397" s="264">
        <f>+VLOOKUP($E397,[2]Final_nrj!$1:$1048576,AD$2,FALSE)</f>
        <v>9.5627085599999995E-2</v>
      </c>
      <c r="AE397" s="264">
        <f>+VLOOKUP($E397,[2]Final_nrj!$1:$1048576,AE$2,FALSE)</f>
        <v>9.5456888000000004E-2</v>
      </c>
      <c r="AF397" s="264">
        <f>+VLOOKUP($E397,[2]Final_nrj!$1:$1048576,AF$2,FALSE)</f>
        <v>9.5340726200000003E-2</v>
      </c>
      <c r="AG397" s="264">
        <f>+VLOOKUP($E397,[2]Final_nrj!$1:$1048576,AG$2,FALSE)</f>
        <v>9.5275881300000004E-2</v>
      </c>
      <c r="AH397" s="264">
        <f>+VLOOKUP($E397,[2]Final_nrj!$1:$1048576,AH$2,FALSE)</f>
        <v>9.5259490200000005E-2</v>
      </c>
      <c r="AI397" s="264">
        <f>+VLOOKUP($E397,[2]Final_nrj!$1:$1048576,AI$2,FALSE)</f>
        <v>9.5288695500000006E-2</v>
      </c>
      <c r="AJ397" s="264">
        <f>+VLOOKUP($E397,[2]Final_nrj!$1:$1048576,AJ$2,FALSE)</f>
        <v>9.5360742700000001E-2</v>
      </c>
      <c r="AK397" s="264">
        <f>+VLOOKUP($E397,[2]Final_nrj!$1:$1048576,AK$2,FALSE)</f>
        <v>9.5473039900000001E-2</v>
      </c>
      <c r="AL397" s="264">
        <f>+VLOOKUP($E397,[2]Final_nrj!$1:$1048576,AL$2,FALSE)</f>
        <v>9.5623192100000004E-2</v>
      </c>
      <c r="AM397" s="264">
        <f>+VLOOKUP($E397,[2]Final_nrj!$1:$1048576,AM$2,FALSE)</f>
        <v>9.5809016600000005E-2</v>
      </c>
      <c r="AN397" s="264">
        <f>+VLOOKUP($E397,[2]Final_nrj!$1:$1048576,AN$2,FALSE)</f>
        <v>9.6028546300000003E-2</v>
      </c>
      <c r="AO397" s="264">
        <f>+VLOOKUP($E397,[2]Final_nrj!$1:$1048576,AO$2,FALSE)</f>
        <v>9.6280024399999997E-2</v>
      </c>
    </row>
    <row r="398" spans="1:41" ht="15" customHeight="1" x14ac:dyDescent="0.25">
      <c r="A398" s="539"/>
      <c r="B398" s="540"/>
      <c r="C398" s="262"/>
      <c r="D398" s="262" t="s">
        <v>490</v>
      </c>
      <c r="E398" s="263" t="s">
        <v>527</v>
      </c>
      <c r="F398" s="264">
        <f>+VLOOKUP($E398,[2]Final_nrj!$1:$1048576,F$2,FALSE)</f>
        <v>1.946799881</v>
      </c>
      <c r="G398" s="264">
        <f>+VLOOKUP($E398,[2]Final_nrj!$1:$1048576,G$2,FALSE)</f>
        <v>1.9652885389999999</v>
      </c>
      <c r="H398" s="264">
        <f>+VLOOKUP($E398,[2]Final_nrj!$1:$1048576,H$2,FALSE)</f>
        <v>1.9818493079999999</v>
      </c>
      <c r="I398" s="264">
        <f>+VLOOKUP($E398,[2]Final_nrj!$1:$1048576,I$2,FALSE)</f>
        <v>1.99732781</v>
      </c>
      <c r="J398" s="264">
        <f>+VLOOKUP($E398,[2]Final_nrj!$1:$1048576,J$2,FALSE)</f>
        <v>2.0117372379999998</v>
      </c>
      <c r="K398" s="264">
        <f>+VLOOKUP($E398,[2]Final_nrj!$1:$1048576,K$2,FALSE)</f>
        <v>2.0246489859999999</v>
      </c>
      <c r="L398" s="264">
        <f>+VLOOKUP($E398,[2]Final_nrj!$1:$1048576,L$2,FALSE)</f>
        <v>2.0364883850000002</v>
      </c>
      <c r="M398" s="264">
        <f>+VLOOKUP($E398,[2]Final_nrj!$1:$1048576,M$2,FALSE)</f>
        <v>2.0482673199999999</v>
      </c>
      <c r="N398" s="264">
        <f>+VLOOKUP($E398,[2]Final_nrj!$1:$1048576,N$2,FALSE)</f>
        <v>2.0603872509999999</v>
      </c>
      <c r="O398" s="264">
        <f>+VLOOKUP($E398,[2]Final_nrj!$1:$1048576,O$2,FALSE)</f>
        <v>2.0728337379999999</v>
      </c>
      <c r="P398" s="264">
        <f>+VLOOKUP($E398,[2]Final_nrj!$1:$1048576,P$2,FALSE)</f>
        <v>2.0853360599999999</v>
      </c>
      <c r="Q398" s="264">
        <f>+VLOOKUP($E398,[2]Final_nrj!$1:$1048576,Q$2,FALSE)</f>
        <v>2.0974752030000001</v>
      </c>
      <c r="R398" s="264">
        <f>+VLOOKUP($E398,[2]Final_nrj!$1:$1048576,R$2,FALSE)</f>
        <v>2.108759568</v>
      </c>
      <c r="S398" s="264">
        <f>+VLOOKUP($E398,[2]Final_nrj!$1:$1048576,S$2,FALSE)</f>
        <v>2.1186828270000002</v>
      </c>
      <c r="T398" s="264">
        <f>+VLOOKUP($E398,[2]Final_nrj!$1:$1048576,T$2,FALSE)</f>
        <v>2.1267707690000002</v>
      </c>
      <c r="U398" s="264">
        <f>+VLOOKUP($E398,[2]Final_nrj!$1:$1048576,U$2,FALSE)</f>
        <v>2.1326189599999998</v>
      </c>
      <c r="V398" s="264">
        <f>+VLOOKUP($E398,[2]Final_nrj!$1:$1048576,V$2,FALSE)</f>
        <v>2.1364940589999999</v>
      </c>
      <c r="W398" s="264">
        <f>+VLOOKUP($E398,[2]Final_nrj!$1:$1048576,W$2,FALSE)</f>
        <v>2.1391802289999999</v>
      </c>
      <c r="X398" s="264">
        <f>+VLOOKUP($E398,[2]Final_nrj!$1:$1048576,X$2,FALSE)</f>
        <v>2.141250195</v>
      </c>
      <c r="Y398" s="264">
        <f>+VLOOKUP($E398,[2]Final_nrj!$1:$1048576,Y$2,FALSE)</f>
        <v>2.1431023360000001</v>
      </c>
      <c r="Z398" s="264">
        <f>+VLOOKUP($E398,[2]Final_nrj!$1:$1048576,Z$2,FALSE)</f>
        <v>2.145012887</v>
      </c>
      <c r="AA398" s="264">
        <f>+VLOOKUP($E398,[2]Final_nrj!$1:$1048576,AA$2,FALSE)</f>
        <v>2.1471732559999999</v>
      </c>
      <c r="AB398" s="264">
        <f>+VLOOKUP($E398,[2]Final_nrj!$1:$1048576,AB$2,FALSE)</f>
        <v>2.1497145980000001</v>
      </c>
      <c r="AC398" s="264">
        <f>+VLOOKUP($E398,[2]Final_nrj!$1:$1048576,AC$2,FALSE)</f>
        <v>2.1527243500000002</v>
      </c>
      <c r="AD398" s="264">
        <f>+VLOOKUP($E398,[2]Final_nrj!$1:$1048576,AD$2,FALSE)</f>
        <v>2.156257911</v>
      </c>
      <c r="AE398" s="264">
        <f>+VLOOKUP($E398,[2]Final_nrj!$1:$1048576,AE$2,FALSE)</f>
        <v>2.1603472739999998</v>
      </c>
      <c r="AF398" s="264">
        <f>+VLOOKUP($E398,[2]Final_nrj!$1:$1048576,AF$2,FALSE)</f>
        <v>2.1650075439999998</v>
      </c>
      <c r="AG398" s="264">
        <f>+VLOOKUP($E398,[2]Final_nrj!$1:$1048576,AG$2,FALSE)</f>
        <v>2.1702419279999998</v>
      </c>
      <c r="AH398" s="264">
        <f>+VLOOKUP($E398,[2]Final_nrj!$1:$1048576,AH$2,FALSE)</f>
        <v>2.1760455360000002</v>
      </c>
      <c r="AI398" s="264">
        <f>+VLOOKUP($E398,[2]Final_nrj!$1:$1048576,AI$2,FALSE)</f>
        <v>2.1824082570000001</v>
      </c>
      <c r="AJ398" s="264">
        <f>+VLOOKUP($E398,[2]Final_nrj!$1:$1048576,AJ$2,FALSE)</f>
        <v>2.18931692</v>
      </c>
      <c r="AK398" s="264">
        <f>+VLOOKUP($E398,[2]Final_nrj!$1:$1048576,AK$2,FALSE)</f>
        <v>2.1967568709999998</v>
      </c>
      <c r="AL398" s="264">
        <f>+VLOOKUP($E398,[2]Final_nrj!$1:$1048576,AL$2,FALSE)</f>
        <v>2.2047131129999999</v>
      </c>
      <c r="AM398" s="264">
        <f>+VLOOKUP($E398,[2]Final_nrj!$1:$1048576,AM$2,FALSE)</f>
        <v>2.2131710949999999</v>
      </c>
      <c r="AN398" s="264">
        <f>+VLOOKUP($E398,[2]Final_nrj!$1:$1048576,AN$2,FALSE)</f>
        <v>2.2221172299999998</v>
      </c>
      <c r="AO398" s="264">
        <f>+VLOOKUP($E398,[2]Final_nrj!$1:$1048576,AO$2,FALSE)</f>
        <v>2.2315392090000001</v>
      </c>
    </row>
    <row r="399" spans="1:41" ht="15" customHeight="1" x14ac:dyDescent="0.25">
      <c r="A399" s="539"/>
      <c r="B399" s="540"/>
      <c r="C399" s="262"/>
      <c r="D399" s="262" t="s">
        <v>479</v>
      </c>
      <c r="E399" s="263" t="s">
        <v>528</v>
      </c>
      <c r="F399" s="264">
        <f>+VLOOKUP($E399,[2]Final_nrj!$1:$1048576,F$2,FALSE)</f>
        <v>0.88964570590000003</v>
      </c>
      <c r="G399" s="264">
        <f>+VLOOKUP($E399,[2]Final_nrj!$1:$1048576,G$2,FALSE)</f>
        <v>0.89852792329999998</v>
      </c>
      <c r="H399" s="264">
        <f>+VLOOKUP($E399,[2]Final_nrj!$1:$1048576,H$2,FALSE)</f>
        <v>0.90676426310000002</v>
      </c>
      <c r="I399" s="264">
        <f>+VLOOKUP($E399,[2]Final_nrj!$1:$1048576,I$2,FALSE)</f>
        <v>0.91465348459999996</v>
      </c>
      <c r="J399" s="264">
        <f>+VLOOKUP($E399,[2]Final_nrj!$1:$1048576,J$2,FALSE)</f>
        <v>0.92218448009999998</v>
      </c>
      <c r="K399" s="264">
        <f>+VLOOKUP($E399,[2]Final_nrj!$1:$1048576,K$2,FALSE)</f>
        <v>0.92917242759999996</v>
      </c>
      <c r="L399" s="264">
        <f>+VLOOKUP($E399,[2]Final_nrj!$1:$1048576,L$2,FALSE)</f>
        <v>0.93573777020000004</v>
      </c>
      <c r="M399" s="264">
        <f>+VLOOKUP($E399,[2]Final_nrj!$1:$1048576,M$2,FALSE)</f>
        <v>0.94224254549999997</v>
      </c>
      <c r="N399" s="264">
        <f>+VLOOKUP($E399,[2]Final_nrj!$1:$1048576,N$2,FALSE)</f>
        <v>0.9488404761</v>
      </c>
      <c r="O399" s="264">
        <f>+VLOOKUP($E399,[2]Final_nrj!$1:$1048576,O$2,FALSE)</f>
        <v>0.95552937609999999</v>
      </c>
      <c r="P399" s="264">
        <f>+VLOOKUP($E399,[2]Final_nrj!$1:$1048576,P$2,FALSE)</f>
        <v>0.96220534290000004</v>
      </c>
      <c r="Q399" s="264">
        <f>+VLOOKUP($E399,[2]Final_nrj!$1:$1048576,Q$2,FALSE)</f>
        <v>0.96870125529999995</v>
      </c>
      <c r="R399" s="264">
        <f>+VLOOKUP($E399,[2]Final_nrj!$1:$1048576,R$2,FALSE)</f>
        <v>0.97481455790000004</v>
      </c>
      <c r="S399" s="264">
        <f>+VLOOKUP($E399,[2]Final_nrj!$1:$1048576,S$2,FALSE)</f>
        <v>0.98032927489999999</v>
      </c>
      <c r="T399" s="264">
        <f>+VLOOKUP($E399,[2]Final_nrj!$1:$1048576,T$2,FALSE)</f>
        <v>0.98503483410000003</v>
      </c>
      <c r="U399" s="264">
        <f>+VLOOKUP($E399,[2]Final_nrj!$1:$1048576,U$2,FALSE)</f>
        <v>0.98874242109999999</v>
      </c>
      <c r="V399" s="264">
        <f>+VLOOKUP($E399,[2]Final_nrj!$1:$1048576,V$2,FALSE)</f>
        <v>0.99154371939999997</v>
      </c>
      <c r="W399" s="264">
        <f>+VLOOKUP($E399,[2]Final_nrj!$1:$1048576,W$2,FALSE)</f>
        <v>0.99376144659999999</v>
      </c>
      <c r="X399" s="264">
        <f>+VLOOKUP($E399,[2]Final_nrj!$1:$1048576,X$2,FALSE)</f>
        <v>0.99563958919999995</v>
      </c>
      <c r="Y399" s="264">
        <f>+VLOOKUP($E399,[2]Final_nrj!$1:$1048576,Y$2,FALSE)</f>
        <v>0.99735225530000005</v>
      </c>
      <c r="Z399" s="264">
        <f>+VLOOKUP($E399,[2]Final_nrj!$1:$1048576,Z$2,FALSE)</f>
        <v>0.99902347960000004</v>
      </c>
      <c r="AA399" s="264">
        <f>+VLOOKUP($E399,[2]Final_nrj!$1:$1048576,AA$2,FALSE)</f>
        <v>1.000741876</v>
      </c>
      <c r="AB399" s="264">
        <f>+VLOOKUP($E399,[2]Final_nrj!$1:$1048576,AB$2,FALSE)</f>
        <v>1.00257044</v>
      </c>
      <c r="AC399" s="264">
        <f>+VLOOKUP($E399,[2]Final_nrj!$1:$1048576,AC$2,FALSE)</f>
        <v>1.004553247</v>
      </c>
      <c r="AD399" s="264">
        <f>+VLOOKUP($E399,[2]Final_nrj!$1:$1048576,AD$2,FALSE)</f>
        <v>1.0067202790000001</v>
      </c>
      <c r="AE399" s="264">
        <f>+VLOOKUP($E399,[2]Final_nrj!$1:$1048576,AE$2,FALSE)</f>
        <v>1.0090910289999999</v>
      </c>
      <c r="AF399" s="264">
        <f>+VLOOKUP($E399,[2]Final_nrj!$1:$1048576,AF$2,FALSE)</f>
        <v>1.0116772810000001</v>
      </c>
      <c r="AG399" s="264">
        <f>+VLOOKUP($E399,[2]Final_nrj!$1:$1048576,AG$2,FALSE)</f>
        <v>1.0144852470000001</v>
      </c>
      <c r="AH399" s="264">
        <f>+VLOOKUP($E399,[2]Final_nrj!$1:$1048576,AH$2,FALSE)</f>
        <v>1.017517212</v>
      </c>
      <c r="AI399" s="264">
        <f>+VLOOKUP($E399,[2]Final_nrj!$1:$1048576,AI$2,FALSE)</f>
        <v>1.0207728009999999</v>
      </c>
      <c r="AJ399" s="264">
        <f>+VLOOKUP($E399,[2]Final_nrj!$1:$1048576,AJ$2,FALSE)</f>
        <v>1.024249929</v>
      </c>
      <c r="AK399" s="264">
        <f>+VLOOKUP($E399,[2]Final_nrj!$1:$1048576,AK$2,FALSE)</f>
        <v>1.0279455049999999</v>
      </c>
      <c r="AL399" s="264">
        <f>+VLOOKUP($E399,[2]Final_nrj!$1:$1048576,AL$2,FALSE)</f>
        <v>1.031855959</v>
      </c>
      <c r="AM399" s="264">
        <f>+VLOOKUP($E399,[2]Final_nrj!$1:$1048576,AM$2,FALSE)</f>
        <v>1.0359775980000001</v>
      </c>
      <c r="AN399" s="264">
        <f>+VLOOKUP($E399,[2]Final_nrj!$1:$1048576,AN$2,FALSE)</f>
        <v>1.040306865</v>
      </c>
      <c r="AO399" s="264">
        <f>+VLOOKUP($E399,[2]Final_nrj!$1:$1048576,AO$2,FALSE)</f>
        <v>1.044840499</v>
      </c>
    </row>
    <row r="400" spans="1:41" s="449" customFormat="1" ht="15" customHeight="1" x14ac:dyDescent="0.25">
      <c r="A400" s="539"/>
      <c r="B400" s="540"/>
      <c r="C400" s="446"/>
      <c r="D400" s="446" t="s">
        <v>2507</v>
      </c>
      <c r="E400" s="447" t="s">
        <v>2512</v>
      </c>
      <c r="F400" s="448">
        <f>+VLOOKUP($E400,[2]Final_nrj!$1:$1048576,F$2,FALSE)</f>
        <v>2.836445587</v>
      </c>
      <c r="G400" s="448">
        <f>+VLOOKUP($E400,[2]Final_nrj!$1:$1048576,G$2,FALSE)</f>
        <v>2.863816462</v>
      </c>
      <c r="H400" s="448">
        <f>+VLOOKUP($E400,[2]Final_nrj!$1:$1048576,H$2,FALSE)</f>
        <v>2.888613571</v>
      </c>
      <c r="I400" s="448">
        <f>+VLOOKUP($E400,[2]Final_nrj!$1:$1048576,I$2,FALSE)</f>
        <v>2.9119812949999999</v>
      </c>
      <c r="J400" s="448">
        <f>+VLOOKUP($E400,[2]Final_nrj!$1:$1048576,J$2,FALSE)</f>
        <v>2.9339217180000001</v>
      </c>
      <c r="K400" s="448">
        <f>+VLOOKUP($E400,[2]Final_nrj!$1:$1048576,K$2,FALSE)</f>
        <v>2.9538214140000001</v>
      </c>
      <c r="L400" s="448">
        <f>+VLOOKUP($E400,[2]Final_nrj!$1:$1048576,L$2,FALSE)</f>
        <v>2.972226155</v>
      </c>
      <c r="M400" s="448">
        <f>+VLOOKUP($E400,[2]Final_nrj!$1:$1048576,M$2,FALSE)</f>
        <v>2.990509866</v>
      </c>
      <c r="N400" s="448">
        <f>+VLOOKUP($E400,[2]Final_nrj!$1:$1048576,N$2,FALSE)</f>
        <v>3.0092277269999999</v>
      </c>
      <c r="O400" s="448">
        <f>+VLOOKUP($E400,[2]Final_nrj!$1:$1048576,O$2,FALSE)</f>
        <v>3.0283631139999998</v>
      </c>
      <c r="P400" s="448">
        <f>+VLOOKUP($E400,[2]Final_nrj!$1:$1048576,P$2,FALSE)</f>
        <v>3.0475414029999999</v>
      </c>
      <c r="Q400" s="448">
        <f>+VLOOKUP($E400,[2]Final_nrj!$1:$1048576,Q$2,FALSE)</f>
        <v>3.0661764580000002</v>
      </c>
      <c r="R400" s="448">
        <f>+VLOOKUP($E400,[2]Final_nrj!$1:$1048576,R$2,FALSE)</f>
        <v>3.0835741259999998</v>
      </c>
      <c r="S400" s="448">
        <f>+VLOOKUP($E400,[2]Final_nrj!$1:$1048576,S$2,FALSE)</f>
        <v>3.0990121020000001</v>
      </c>
      <c r="T400" s="448">
        <f>+VLOOKUP($E400,[2]Final_nrj!$1:$1048576,T$2,FALSE)</f>
        <v>3.1118056030000001</v>
      </c>
      <c r="U400" s="448">
        <f>+VLOOKUP($E400,[2]Final_nrj!$1:$1048576,U$2,FALSE)</f>
        <v>3.1213613809999998</v>
      </c>
      <c r="V400" s="448">
        <f>+VLOOKUP($E400,[2]Final_nrj!$1:$1048576,V$2,FALSE)</f>
        <v>3.1280377779999999</v>
      </c>
      <c r="W400" s="448">
        <f>+VLOOKUP($E400,[2]Final_nrj!$1:$1048576,W$2,FALSE)</f>
        <v>3.1329416760000002</v>
      </c>
      <c r="X400" s="448">
        <f>+VLOOKUP($E400,[2]Final_nrj!$1:$1048576,X$2,FALSE)</f>
        <v>3.1368897840000001</v>
      </c>
      <c r="Y400" s="448">
        <f>+VLOOKUP($E400,[2]Final_nrj!$1:$1048576,Y$2,FALSE)</f>
        <v>3.1404545910000001</v>
      </c>
      <c r="Z400" s="448">
        <f>+VLOOKUP($E400,[2]Final_nrj!$1:$1048576,Z$2,FALSE)</f>
        <v>3.1440363659999999</v>
      </c>
      <c r="AA400" s="448">
        <f>+VLOOKUP($E400,[2]Final_nrj!$1:$1048576,AA$2,FALSE)</f>
        <v>3.1479151320000001</v>
      </c>
      <c r="AB400" s="448">
        <f>+VLOOKUP($E400,[2]Final_nrj!$1:$1048576,AB$2,FALSE)</f>
        <v>3.152285038</v>
      </c>
      <c r="AC400" s="448">
        <f>+VLOOKUP($E400,[2]Final_nrj!$1:$1048576,AC$2,FALSE)</f>
        <v>3.1572775970000002</v>
      </c>
      <c r="AD400" s="448">
        <f>+VLOOKUP($E400,[2]Final_nrj!$1:$1048576,AD$2,FALSE)</f>
        <v>3.16297819</v>
      </c>
      <c r="AE400" s="448">
        <f>+VLOOKUP($E400,[2]Final_nrj!$1:$1048576,AE$2,FALSE)</f>
        <v>3.1694383030000002</v>
      </c>
      <c r="AF400" s="448">
        <f>+VLOOKUP($E400,[2]Final_nrj!$1:$1048576,AF$2,FALSE)</f>
        <v>3.1766848250000002</v>
      </c>
      <c r="AG400" s="448">
        <f>+VLOOKUP($E400,[2]Final_nrj!$1:$1048576,AG$2,FALSE)</f>
        <v>3.1847271749999999</v>
      </c>
      <c r="AH400" s="448">
        <f>+VLOOKUP($E400,[2]Final_nrj!$1:$1048576,AH$2,FALSE)</f>
        <v>3.1935627470000001</v>
      </c>
      <c r="AI400" s="448">
        <f>+VLOOKUP($E400,[2]Final_nrj!$1:$1048576,AI$2,FALSE)</f>
        <v>3.2031810580000002</v>
      </c>
      <c r="AJ400" s="448">
        <f>+VLOOKUP($E400,[2]Final_nrj!$1:$1048576,AJ$2,FALSE)</f>
        <v>3.2135668489999998</v>
      </c>
      <c r="AK400" s="448">
        <f>+VLOOKUP($E400,[2]Final_nrj!$1:$1048576,AK$2,FALSE)</f>
        <v>3.2247023769999998</v>
      </c>
      <c r="AL400" s="448">
        <f>+VLOOKUP($E400,[2]Final_nrj!$1:$1048576,AL$2,FALSE)</f>
        <v>3.236569072</v>
      </c>
      <c r="AM400" s="448">
        <f>+VLOOKUP($E400,[2]Final_nrj!$1:$1048576,AM$2,FALSE)</f>
        <v>3.249148693</v>
      </c>
      <c r="AN400" s="448">
        <f>+VLOOKUP($E400,[2]Final_nrj!$1:$1048576,AN$2,FALSE)</f>
        <v>3.2624240950000001</v>
      </c>
      <c r="AO400" s="448">
        <f>+VLOOKUP($E400,[2]Final_nrj!$1:$1048576,AO$2,FALSE)</f>
        <v>3.2763797079999999</v>
      </c>
    </row>
    <row r="401" spans="1:82" ht="15" customHeight="1" x14ac:dyDescent="0.25">
      <c r="A401" s="539"/>
      <c r="B401" s="540"/>
      <c r="C401" s="262"/>
      <c r="D401" s="262" t="s">
        <v>482</v>
      </c>
      <c r="E401" s="263" t="s">
        <v>530</v>
      </c>
      <c r="F401" s="264">
        <f>+VLOOKUP($E401,[2]Final_nrj!$1:$1048576,F$2,FALSE)</f>
        <v>11.102127339999999</v>
      </c>
      <c r="G401" s="264">
        <f>+VLOOKUP($E401,[2]Final_nrj!$1:$1048576,G$2,FALSE)</f>
        <v>11.222808260000001</v>
      </c>
      <c r="H401" s="264">
        <f>+VLOOKUP($E401,[2]Final_nrj!$1:$1048576,H$2,FALSE)</f>
        <v>11.34265562</v>
      </c>
      <c r="I401" s="264">
        <f>+VLOOKUP($E401,[2]Final_nrj!$1:$1048576,I$2,FALSE)</f>
        <v>11.464985390000001</v>
      </c>
      <c r="J401" s="264">
        <f>+VLOOKUP($E401,[2]Final_nrj!$1:$1048576,J$2,FALSE)</f>
        <v>11.59063385</v>
      </c>
      <c r="K401" s="264">
        <f>+VLOOKUP($E401,[2]Final_nrj!$1:$1048576,K$2,FALSE)</f>
        <v>11.71918106</v>
      </c>
      <c r="L401" s="264">
        <f>+VLOOKUP($E401,[2]Final_nrj!$1:$1048576,L$2,FALSE)</f>
        <v>11.8500994</v>
      </c>
      <c r="M401" s="264">
        <f>+VLOOKUP($E401,[2]Final_nrj!$1:$1048576,M$2,FALSE)</f>
        <v>11.983301709999999</v>
      </c>
      <c r="N401" s="264">
        <f>+VLOOKUP($E401,[2]Final_nrj!$1:$1048576,N$2,FALSE)</f>
        <v>12.118812119999999</v>
      </c>
      <c r="O401" s="264">
        <f>+VLOOKUP($E401,[2]Final_nrj!$1:$1048576,O$2,FALSE)</f>
        <v>12.25650199</v>
      </c>
      <c r="P401" s="264">
        <f>+VLOOKUP($E401,[2]Final_nrj!$1:$1048576,P$2,FALSE)</f>
        <v>12.39612567</v>
      </c>
      <c r="Q401" s="264">
        <f>+VLOOKUP($E401,[2]Final_nrj!$1:$1048576,Q$2,FALSE)</f>
        <v>12.53735163</v>
      </c>
      <c r="R401" s="264">
        <f>+VLOOKUP($E401,[2]Final_nrj!$1:$1048576,R$2,FALSE)</f>
        <v>12.67977634</v>
      </c>
      <c r="S401" s="264">
        <f>+VLOOKUP($E401,[2]Final_nrj!$1:$1048576,S$2,FALSE)</f>
        <v>12.82293408</v>
      </c>
      <c r="T401" s="264">
        <f>+VLOOKUP($E401,[2]Final_nrj!$1:$1048576,T$2,FALSE)</f>
        <v>12.96630908</v>
      </c>
      <c r="U401" s="264">
        <f>+VLOOKUP($E401,[2]Final_nrj!$1:$1048576,U$2,FALSE)</f>
        <v>13.10935091</v>
      </c>
      <c r="V401" s="264">
        <f>+VLOOKUP($E401,[2]Final_nrj!$1:$1048576,V$2,FALSE)</f>
        <v>13.25177508</v>
      </c>
      <c r="W401" s="264">
        <f>+VLOOKUP($E401,[2]Final_nrj!$1:$1048576,W$2,FALSE)</f>
        <v>13.393786</v>
      </c>
      <c r="X401" s="264">
        <f>+VLOOKUP($E401,[2]Final_nrj!$1:$1048576,X$2,FALSE)</f>
        <v>13.53576778</v>
      </c>
      <c r="Y401" s="264">
        <f>+VLOOKUP($E401,[2]Final_nrj!$1:$1048576,Y$2,FALSE)</f>
        <v>13.678046549999999</v>
      </c>
      <c r="Z401" s="264">
        <f>+VLOOKUP($E401,[2]Final_nrj!$1:$1048576,Z$2,FALSE)</f>
        <v>13.820890820000001</v>
      </c>
      <c r="AA401" s="264">
        <f>+VLOOKUP($E401,[2]Final_nrj!$1:$1048576,AA$2,FALSE)</f>
        <v>13.96452173</v>
      </c>
      <c r="AB401" s="264">
        <f>+VLOOKUP($E401,[2]Final_nrj!$1:$1048576,AB$2,FALSE)</f>
        <v>14.10911503</v>
      </c>
      <c r="AC401" s="264">
        <f>+VLOOKUP($E401,[2]Final_nrj!$1:$1048576,AC$2,FALSE)</f>
        <v>14.25480112</v>
      </c>
      <c r="AD401" s="264">
        <f>+VLOOKUP($E401,[2]Final_nrj!$1:$1048576,AD$2,FALSE)</f>
        <v>14.401667079999999</v>
      </c>
      <c r="AE401" s="264">
        <f>+VLOOKUP($E401,[2]Final_nrj!$1:$1048576,AE$2,FALSE)</f>
        <v>14.54976168</v>
      </c>
      <c r="AF401" s="264">
        <f>+VLOOKUP($E401,[2]Final_nrj!$1:$1048576,AF$2,FALSE)</f>
        <v>14.699102180000001</v>
      </c>
      <c r="AG401" s="264">
        <f>+VLOOKUP($E401,[2]Final_nrj!$1:$1048576,AG$2,FALSE)</f>
        <v>14.84968196</v>
      </c>
      <c r="AH401" s="264">
        <f>+VLOOKUP($E401,[2]Final_nrj!$1:$1048576,AH$2,FALSE)</f>
        <v>15.001477850000001</v>
      </c>
      <c r="AI401" s="264">
        <f>+VLOOKUP($E401,[2]Final_nrj!$1:$1048576,AI$2,FALSE)</f>
        <v>15.154456850000001</v>
      </c>
      <c r="AJ401" s="264">
        <f>+VLOOKUP($E401,[2]Final_nrj!$1:$1048576,AJ$2,FALSE)</f>
        <v>15.308581759999999</v>
      </c>
      <c r="AK401" s="264">
        <f>+VLOOKUP($E401,[2]Final_nrj!$1:$1048576,AK$2,FALSE)</f>
        <v>15.463815690000001</v>
      </c>
      <c r="AL401" s="264">
        <f>+VLOOKUP($E401,[2]Final_nrj!$1:$1048576,AL$2,FALSE)</f>
        <v>15.6201256</v>
      </c>
      <c r="AM401" s="264">
        <f>+VLOOKUP($E401,[2]Final_nrj!$1:$1048576,AM$2,FALSE)</f>
        <v>15.77748476</v>
      </c>
      <c r="AN401" s="264">
        <f>+VLOOKUP($E401,[2]Final_nrj!$1:$1048576,AN$2,FALSE)</f>
        <v>15.935874399999999</v>
      </c>
      <c r="AO401" s="264">
        <f>+VLOOKUP($E401,[2]Final_nrj!$1:$1048576,AO$2,FALSE)</f>
        <v>16.095284700000001</v>
      </c>
    </row>
    <row r="402" spans="1:82" ht="15" customHeight="1" x14ac:dyDescent="0.25">
      <c r="A402" s="539"/>
      <c r="B402" s="540"/>
      <c r="C402" s="262"/>
      <c r="D402" s="262" t="s">
        <v>31</v>
      </c>
      <c r="E402" s="263" t="s">
        <v>529</v>
      </c>
      <c r="F402" s="264">
        <f>+VLOOKUP($E402,[2]Final_nrj!$1:$1048576,F$2,FALSE)</f>
        <v>7.1686243740000002</v>
      </c>
      <c r="G402" s="264">
        <f>+VLOOKUP($E402,[2]Final_nrj!$1:$1048576,G$2,FALSE)</f>
        <v>7.2356046330000003</v>
      </c>
      <c r="H402" s="264">
        <f>+VLOOKUP($E402,[2]Final_nrj!$1:$1048576,H$2,FALSE)</f>
        <v>7.2943532649999998</v>
      </c>
      <c r="I402" s="264">
        <f>+VLOOKUP($E402,[2]Final_nrj!$1:$1048576,I$2,FALSE)</f>
        <v>7.3477074460000003</v>
      </c>
      <c r="J402" s="264">
        <f>+VLOOKUP($E402,[2]Final_nrj!$1:$1048576,J$2,FALSE)</f>
        <v>7.3953358610000004</v>
      </c>
      <c r="K402" s="264">
        <f>+VLOOKUP($E402,[2]Final_nrj!$1:$1048576,K$2,FALSE)</f>
        <v>7.4351829189999998</v>
      </c>
      <c r="L402" s="264">
        <f>+VLOOKUP($E402,[2]Final_nrj!$1:$1048576,L$2,FALSE)</f>
        <v>7.4692531879999997</v>
      </c>
      <c r="M402" s="264">
        <f>+VLOOKUP($E402,[2]Final_nrj!$1:$1048576,M$2,FALSE)</f>
        <v>7.5023123099999998</v>
      </c>
      <c r="N402" s="264">
        <f>+VLOOKUP($E402,[2]Final_nrj!$1:$1048576,N$2,FALSE)</f>
        <v>7.5362935100000001</v>
      </c>
      <c r="O402" s="264">
        <f>+VLOOKUP($E402,[2]Final_nrj!$1:$1048576,O$2,FALSE)</f>
        <v>7.571212235</v>
      </c>
      <c r="P402" s="264">
        <f>+VLOOKUP($E402,[2]Final_nrj!$1:$1048576,P$2,FALSE)</f>
        <v>7.605908425</v>
      </c>
      <c r="Q402" s="264">
        <f>+VLOOKUP($E402,[2]Final_nrj!$1:$1048576,Q$2,FALSE)</f>
        <v>7.6385559369999996</v>
      </c>
      <c r="R402" s="264">
        <f>+VLOOKUP($E402,[2]Final_nrj!$1:$1048576,R$2,FALSE)</f>
        <v>7.6670267189999999</v>
      </c>
      <c r="S402" s="264">
        <f>+VLOOKUP($E402,[2]Final_nrj!$1:$1048576,S$2,FALSE)</f>
        <v>7.6891726040000004</v>
      </c>
      <c r="T402" s="264">
        <f>+VLOOKUP($E402,[2]Final_nrj!$1:$1048576,T$2,FALSE)</f>
        <v>7.7030525919999997</v>
      </c>
      <c r="U402" s="264">
        <f>+VLOOKUP($E402,[2]Final_nrj!$1:$1048576,U$2,FALSE)</f>
        <v>7.7071098600000001</v>
      </c>
      <c r="V402" s="264">
        <f>+VLOOKUP($E402,[2]Final_nrj!$1:$1048576,V$2,FALSE)</f>
        <v>7.7028400110000002</v>
      </c>
      <c r="W402" s="264">
        <f>+VLOOKUP($E402,[2]Final_nrj!$1:$1048576,W$2,FALSE)</f>
        <v>7.6939495539999996</v>
      </c>
      <c r="X402" s="264">
        <f>+VLOOKUP($E402,[2]Final_nrj!$1:$1048576,X$2,FALSE)</f>
        <v>7.6830627900000001</v>
      </c>
      <c r="Y402" s="264">
        <f>+VLOOKUP($E402,[2]Final_nrj!$1:$1048576,Y$2,FALSE)</f>
        <v>7.6719510340000001</v>
      </c>
      <c r="Z402" s="264">
        <f>+VLOOKUP($E402,[2]Final_nrj!$1:$1048576,Z$2,FALSE)</f>
        <v>7.6617954900000003</v>
      </c>
      <c r="AA402" s="264">
        <f>+VLOOKUP($E402,[2]Final_nrj!$1:$1048576,AA$2,FALSE)</f>
        <v>7.6533734820000001</v>
      </c>
      <c r="AB402" s="264">
        <f>+VLOOKUP($E402,[2]Final_nrj!$1:$1048576,AB$2,FALSE)</f>
        <v>7.6471825410000003</v>
      </c>
      <c r="AC402" s="264">
        <f>+VLOOKUP($E402,[2]Final_nrj!$1:$1048576,AC$2,FALSE)</f>
        <v>7.6435241930000002</v>
      </c>
      <c r="AD402" s="264">
        <f>+VLOOKUP($E402,[2]Final_nrj!$1:$1048576,AD$2,FALSE)</f>
        <v>7.6425622600000001</v>
      </c>
      <c r="AE402" s="264">
        <f>+VLOOKUP($E402,[2]Final_nrj!$1:$1048576,AE$2,FALSE)</f>
        <v>7.6443645370000004</v>
      </c>
      <c r="AF402" s="264">
        <f>+VLOOKUP($E402,[2]Final_nrj!$1:$1048576,AF$2,FALSE)</f>
        <v>7.6489330520000003</v>
      </c>
      <c r="AG402" s="264">
        <f>+VLOOKUP($E402,[2]Final_nrj!$1:$1048576,AG$2,FALSE)</f>
        <v>7.6562261639999996</v>
      </c>
      <c r="AH402" s="264">
        <f>+VLOOKUP($E402,[2]Final_nrj!$1:$1048576,AH$2,FALSE)</f>
        <v>7.6661746739999996</v>
      </c>
      <c r="AI402" s="264">
        <f>+VLOOKUP($E402,[2]Final_nrj!$1:$1048576,AI$2,FALSE)</f>
        <v>7.6786934870000003</v>
      </c>
      <c r="AJ402" s="264">
        <f>+VLOOKUP($E402,[2]Final_nrj!$1:$1048576,AJ$2,FALSE)</f>
        <v>7.6936899419999998</v>
      </c>
      <c r="AK402" s="264">
        <f>+VLOOKUP($E402,[2]Final_nrj!$1:$1048576,AK$2,FALSE)</f>
        <v>7.7110696550000002</v>
      </c>
      <c r="AL402" s="264">
        <f>+VLOOKUP($E402,[2]Final_nrj!$1:$1048576,AL$2,FALSE)</f>
        <v>7.7307405039999999</v>
      </c>
      <c r="AM402" s="264">
        <f>+VLOOKUP($E402,[2]Final_nrj!$1:$1048576,AM$2,FALSE)</f>
        <v>7.7526152310000001</v>
      </c>
      <c r="AN402" s="264">
        <f>+VLOOKUP($E402,[2]Final_nrj!$1:$1048576,AN$2,FALSE)</f>
        <v>7.7766130220000003</v>
      </c>
      <c r="AO402" s="264">
        <f>+VLOOKUP($E402,[2]Final_nrj!$1:$1048576,AO$2,FALSE)</f>
        <v>7.8026603420000002</v>
      </c>
    </row>
    <row r="403" spans="1:82" ht="15" customHeight="1" x14ac:dyDescent="0.25">
      <c r="A403" s="539"/>
      <c r="B403" s="540"/>
      <c r="C403" s="262"/>
      <c r="D403" s="262" t="s">
        <v>484</v>
      </c>
      <c r="E403" s="263" t="s">
        <v>531</v>
      </c>
      <c r="F403" s="264">
        <f>+VLOOKUP($E403,[2]Final_nrj!$1:$1048576,F$2,FALSE)</f>
        <v>0.90268234920000001</v>
      </c>
      <c r="G403" s="264">
        <f>+VLOOKUP($E403,[2]Final_nrj!$1:$1048576,G$2,FALSE)</f>
        <v>0.91237272300000005</v>
      </c>
      <c r="H403" s="264">
        <f>+VLOOKUP($E403,[2]Final_nrj!$1:$1048576,H$2,FALSE)</f>
        <v>0.92178684460000004</v>
      </c>
      <c r="I403" s="264">
        <f>+VLOOKUP($E403,[2]Final_nrj!$1:$1048576,I$2,FALSE)</f>
        <v>0.9311635171</v>
      </c>
      <c r="J403" s="264">
        <f>+VLOOKUP($E403,[2]Final_nrj!$1:$1048576,J$2,FALSE)</f>
        <v>0.94055006350000003</v>
      </c>
      <c r="K403" s="264">
        <f>+VLOOKUP($E403,[2]Final_nrj!$1:$1048576,K$2,FALSE)</f>
        <v>0.94987520069999998</v>
      </c>
      <c r="L403" s="264">
        <f>+VLOOKUP($E403,[2]Final_nrj!$1:$1048576,L$2,FALSE)</f>
        <v>0.95911453150000003</v>
      </c>
      <c r="M403" s="264">
        <f>+VLOOKUP($E403,[2]Final_nrj!$1:$1048576,M$2,FALSE)</f>
        <v>0.96835403480000004</v>
      </c>
      <c r="N403" s="264">
        <f>+VLOOKUP($E403,[2]Final_nrj!$1:$1048576,N$2,FALSE)</f>
        <v>0.97767853240000002</v>
      </c>
      <c r="O403" s="264">
        <f>+VLOOKUP($E403,[2]Final_nrj!$1:$1048576,O$2,FALSE)</f>
        <v>0.98712053359999996</v>
      </c>
      <c r="P403" s="264">
        <f>+VLOOKUP($E403,[2]Final_nrj!$1:$1048576,P$2,FALSE)</f>
        <v>0.99665965030000003</v>
      </c>
      <c r="Q403" s="264">
        <f>+VLOOKUP($E403,[2]Final_nrj!$1:$1048576,Q$2,FALSE)</f>
        <v>1.0062319049999999</v>
      </c>
      <c r="R403" s="264">
        <f>+VLOOKUP($E403,[2]Final_nrj!$1:$1048576,R$2,FALSE)</f>
        <v>1.0157407919999999</v>
      </c>
      <c r="S403" s="264">
        <f>+VLOOKUP($E403,[2]Final_nrj!$1:$1048576,S$2,FALSE)</f>
        <v>1.025068114</v>
      </c>
      <c r="T403" s="264">
        <f>+VLOOKUP($E403,[2]Final_nrj!$1:$1048576,T$2,FALSE)</f>
        <v>1.0340840389999999</v>
      </c>
      <c r="U403" s="264">
        <f>+VLOOKUP($E403,[2]Final_nrj!$1:$1048576,U$2,FALSE)</f>
        <v>1.042656195</v>
      </c>
      <c r="V403" s="264">
        <f>+VLOOKUP($E403,[2]Final_nrj!$1:$1048576,V$2,FALSE)</f>
        <v>1.0507384790000001</v>
      </c>
      <c r="W403" s="264">
        <f>+VLOOKUP($E403,[2]Final_nrj!$1:$1048576,W$2,FALSE)</f>
        <v>1.0584103819999999</v>
      </c>
      <c r="X403" s="264">
        <f>+VLOOKUP($E403,[2]Final_nrj!$1:$1048576,X$2,FALSE)</f>
        <v>1.065789238</v>
      </c>
      <c r="Y403" s="264">
        <f>+VLOOKUP($E403,[2]Final_nrj!$1:$1048576,Y$2,FALSE)</f>
        <v>1.072983037</v>
      </c>
      <c r="Z403" s="264">
        <f>+VLOOKUP($E403,[2]Final_nrj!$1:$1048576,Z$2,FALSE)</f>
        <v>1.0800804049999999</v>
      </c>
      <c r="AA403" s="264">
        <f>+VLOOKUP($E403,[2]Final_nrj!$1:$1048576,AA$2,FALSE)</f>
        <v>1.0871498799999999</v>
      </c>
      <c r="AB403" s="264">
        <f>+VLOOKUP($E403,[2]Final_nrj!$1:$1048576,AB$2,FALSE)</f>
        <v>1.0942421419999999</v>
      </c>
      <c r="AC403" s="264">
        <f>+VLOOKUP($E403,[2]Final_nrj!$1:$1048576,AC$2,FALSE)</f>
        <v>1.1013931589999999</v>
      </c>
      <c r="AD403" s="264">
        <f>+VLOOKUP($E403,[2]Final_nrj!$1:$1048576,AD$2,FALSE)</f>
        <v>1.108627421</v>
      </c>
      <c r="AE403" s="264">
        <f>+VLOOKUP($E403,[2]Final_nrj!$1:$1048576,AE$2,FALSE)</f>
        <v>1.115960845</v>
      </c>
      <c r="AF403" s="264">
        <f>+VLOOKUP($E403,[2]Final_nrj!$1:$1048576,AF$2,FALSE)</f>
        <v>1.1234032110000001</v>
      </c>
      <c r="AG403" s="264">
        <f>+VLOOKUP($E403,[2]Final_nrj!$1:$1048576,AG$2,FALSE)</f>
        <v>1.1309600879999999</v>
      </c>
      <c r="AH403" s="264">
        <f>+VLOOKUP($E403,[2]Final_nrj!$1:$1048576,AH$2,FALSE)</f>
        <v>1.138634299</v>
      </c>
      <c r="AI403" s="264">
        <f>+VLOOKUP($E403,[2]Final_nrj!$1:$1048576,AI$2,FALSE)</f>
        <v>1.1464270089999999</v>
      </c>
      <c r="AJ403" s="264">
        <f>+VLOOKUP($E403,[2]Final_nrj!$1:$1048576,AJ$2,FALSE)</f>
        <v>1.1543384910000001</v>
      </c>
      <c r="AK403" s="264">
        <f>+VLOOKUP($E403,[2]Final_nrj!$1:$1048576,AK$2,FALSE)</f>
        <v>1.162368673</v>
      </c>
      <c r="AL403" s="264">
        <f>+VLOOKUP($E403,[2]Final_nrj!$1:$1048576,AL$2,FALSE)</f>
        <v>1.170517493</v>
      </c>
      <c r="AM403" s="264">
        <f>+VLOOKUP($E403,[2]Final_nrj!$1:$1048576,AM$2,FALSE)</f>
        <v>1.1787851309999999</v>
      </c>
      <c r="AN403" s="264">
        <f>+VLOOKUP($E403,[2]Final_nrj!$1:$1048576,AN$2,FALSE)</f>
        <v>1.1871721500000001</v>
      </c>
      <c r="AO403" s="264">
        <f>+VLOOKUP($E403,[2]Final_nrj!$1:$1048576,AO$2,FALSE)</f>
        <v>1.195679554</v>
      </c>
    </row>
    <row r="404" spans="1:82" ht="15" customHeight="1" x14ac:dyDescent="0.25">
      <c r="A404" s="539"/>
      <c r="B404" s="540"/>
      <c r="C404" s="262"/>
      <c r="D404" s="262" t="s">
        <v>486</v>
      </c>
      <c r="E404" s="263" t="s">
        <v>532</v>
      </c>
      <c r="F404" s="264">
        <f>+VLOOKUP($E404,[2]Final_nrj!$1:$1048576,F$2,FALSE)</f>
        <v>0.33925797470000002</v>
      </c>
      <c r="G404" s="264">
        <f>+VLOOKUP($E404,[2]Final_nrj!$1:$1048576,G$2,FALSE)</f>
        <v>0.34028079700000002</v>
      </c>
      <c r="H404" s="264">
        <f>+VLOOKUP($E404,[2]Final_nrj!$1:$1048576,H$2,FALSE)</f>
        <v>0.33976485880000001</v>
      </c>
      <c r="I404" s="264">
        <f>+VLOOKUP($E404,[2]Final_nrj!$1:$1048576,I$2,FALSE)</f>
        <v>0.33824599840000003</v>
      </c>
      <c r="J404" s="264">
        <f>+VLOOKUP($E404,[2]Final_nrj!$1:$1048576,J$2,FALSE)</f>
        <v>0.33583498350000002</v>
      </c>
      <c r="K404" s="264">
        <f>+VLOOKUP($E404,[2]Final_nrj!$1:$1048576,K$2,FALSE)</f>
        <v>0.33248796289999999</v>
      </c>
      <c r="L404" s="264">
        <f>+VLOOKUP($E404,[2]Final_nrj!$1:$1048576,L$2,FALSE)</f>
        <v>0.3287371483</v>
      </c>
      <c r="M404" s="264">
        <f>+VLOOKUP($E404,[2]Final_nrj!$1:$1048576,M$2,FALSE)</f>
        <v>0.32527066589999998</v>
      </c>
      <c r="N404" s="264">
        <f>+VLOOKUP($E404,[2]Final_nrj!$1:$1048576,N$2,FALSE)</f>
        <v>0.3222910792</v>
      </c>
      <c r="O404" s="264">
        <f>+VLOOKUP($E404,[2]Final_nrj!$1:$1048576,O$2,FALSE)</f>
        <v>0.31975942239999999</v>
      </c>
      <c r="P404" s="264">
        <f>+VLOOKUP($E404,[2]Final_nrj!$1:$1048576,P$2,FALSE)</f>
        <v>0.31752756129999998</v>
      </c>
      <c r="Q404" s="264">
        <f>+VLOOKUP($E404,[2]Final_nrj!$1:$1048576,Q$2,FALSE)</f>
        <v>0.3154112973</v>
      </c>
      <c r="R404" s="264">
        <f>+VLOOKUP($E404,[2]Final_nrj!$1:$1048576,R$2,FALSE)</f>
        <v>0.31323280399999998</v>
      </c>
      <c r="S404" s="264">
        <f>+VLOOKUP($E404,[2]Final_nrj!$1:$1048576,S$2,FALSE)</f>
        <v>0.31084564129999998</v>
      </c>
      <c r="T404" s="264">
        <f>+VLOOKUP($E404,[2]Final_nrj!$1:$1048576,T$2,FALSE)</f>
        <v>0.30814784470000001</v>
      </c>
      <c r="U404" s="264">
        <f>+VLOOKUP($E404,[2]Final_nrj!$1:$1048576,U$2,FALSE)</f>
        <v>0.30508561880000001</v>
      </c>
      <c r="V404" s="264">
        <f>+VLOOKUP($E404,[2]Final_nrj!$1:$1048576,V$2,FALSE)</f>
        <v>0.30180842050000001</v>
      </c>
      <c r="W404" s="264">
        <f>+VLOOKUP($E404,[2]Final_nrj!$1:$1048576,W$2,FALSE)</f>
        <v>0.29856709040000001</v>
      </c>
      <c r="X404" s="264">
        <f>+VLOOKUP($E404,[2]Final_nrj!$1:$1048576,X$2,FALSE)</f>
        <v>0.29550699499999999</v>
      </c>
      <c r="Y404" s="264">
        <f>+VLOOKUP($E404,[2]Final_nrj!$1:$1048576,Y$2,FALSE)</f>
        <v>0.29270439339999998</v>
      </c>
      <c r="Z404" s="264">
        <f>+VLOOKUP($E404,[2]Final_nrj!$1:$1048576,Z$2,FALSE)</f>
        <v>0.29019343489999999</v>
      </c>
      <c r="AA404" s="264">
        <f>+VLOOKUP($E404,[2]Final_nrj!$1:$1048576,AA$2,FALSE)</f>
        <v>0.28798334650000001</v>
      </c>
      <c r="AB404" s="264">
        <f>+VLOOKUP($E404,[2]Final_nrj!$1:$1048576,AB$2,FALSE)</f>
        <v>0.28606899019999998</v>
      </c>
      <c r="AC404" s="264">
        <f>+VLOOKUP($E404,[2]Final_nrj!$1:$1048576,AC$2,FALSE)</f>
        <v>0.28443730220000002</v>
      </c>
      <c r="AD404" s="264">
        <f>+VLOOKUP($E404,[2]Final_nrj!$1:$1048576,AD$2,FALSE)</f>
        <v>0.28307122530000001</v>
      </c>
      <c r="AE404" s="264">
        <f>+VLOOKUP($E404,[2]Final_nrj!$1:$1048576,AE$2,FALSE)</f>
        <v>0.28195210240000002</v>
      </c>
      <c r="AF404" s="264">
        <f>+VLOOKUP($E404,[2]Final_nrj!$1:$1048576,AF$2,FALSE)</f>
        <v>0.28106111760000002</v>
      </c>
      <c r="AG404" s="264">
        <f>+VLOOKUP($E404,[2]Final_nrj!$1:$1048576,AG$2,FALSE)</f>
        <v>0.28038013909999998</v>
      </c>
      <c r="AH404" s="264">
        <f>+VLOOKUP($E404,[2]Final_nrj!$1:$1048576,AH$2,FALSE)</f>
        <v>0.27989218570000002</v>
      </c>
      <c r="AI404" s="264">
        <f>+VLOOKUP($E404,[2]Final_nrj!$1:$1048576,AI$2,FALSE)</f>
        <v>0.27958165540000002</v>
      </c>
      <c r="AJ404" s="264">
        <f>+VLOOKUP($E404,[2]Final_nrj!$1:$1048576,AJ$2,FALSE)</f>
        <v>0.27943440689999999</v>
      </c>
      <c r="AK404" s="264">
        <f>+VLOOKUP($E404,[2]Final_nrj!$1:$1048576,AK$2,FALSE)</f>
        <v>0.27943775059999998</v>
      </c>
      <c r="AL404" s="264">
        <f>+VLOOKUP($E404,[2]Final_nrj!$1:$1048576,AL$2,FALSE)</f>
        <v>0.27958038540000002</v>
      </c>
      <c r="AM404" s="264">
        <f>+VLOOKUP($E404,[2]Final_nrj!$1:$1048576,AM$2,FALSE)</f>
        <v>0.27985230729999999</v>
      </c>
      <c r="AN404" s="264">
        <f>+VLOOKUP($E404,[2]Final_nrj!$1:$1048576,AN$2,FALSE)</f>
        <v>0.28024470109999999</v>
      </c>
      <c r="AO404" s="264">
        <f>+VLOOKUP($E404,[2]Final_nrj!$1:$1048576,AO$2,FALSE)</f>
        <v>0.28074982949999999</v>
      </c>
    </row>
    <row r="405" spans="1:82" ht="15" customHeight="1" x14ac:dyDescent="0.25">
      <c r="A405" s="539"/>
      <c r="B405" s="540"/>
      <c r="C405" s="262"/>
      <c r="D405" s="262" t="s">
        <v>503</v>
      </c>
      <c r="E405" s="263" t="s">
        <v>2497</v>
      </c>
      <c r="F405" s="453" t="e">
        <f>+VLOOKUP($E405,[2]Final_nrj!$1:$1048576,F$2,FALSE)</f>
        <v>#N/A</v>
      </c>
      <c r="G405" s="453" t="e">
        <f>+VLOOKUP($E405,[2]Final_nrj!$1:$1048576,G$2,FALSE)</f>
        <v>#N/A</v>
      </c>
      <c r="H405" s="453" t="e">
        <f>+VLOOKUP($E405,[2]Final_nrj!$1:$1048576,H$2,FALSE)</f>
        <v>#N/A</v>
      </c>
      <c r="I405" s="453" t="e">
        <f>+VLOOKUP($E405,[2]Final_nrj!$1:$1048576,I$2,FALSE)</f>
        <v>#N/A</v>
      </c>
      <c r="J405" s="453" t="e">
        <f>+VLOOKUP($E405,[2]Final_nrj!$1:$1048576,J$2,FALSE)</f>
        <v>#N/A</v>
      </c>
      <c r="K405" s="453" t="e">
        <f>+VLOOKUP($E405,[2]Final_nrj!$1:$1048576,K$2,FALSE)</f>
        <v>#N/A</v>
      </c>
      <c r="L405" s="453" t="e">
        <f>+VLOOKUP($E405,[2]Final_nrj!$1:$1048576,L$2,FALSE)</f>
        <v>#N/A</v>
      </c>
      <c r="M405" s="453" t="e">
        <f>+VLOOKUP($E405,[2]Final_nrj!$1:$1048576,M$2,FALSE)</f>
        <v>#N/A</v>
      </c>
      <c r="N405" s="453" t="e">
        <f>+VLOOKUP($E405,[2]Final_nrj!$1:$1048576,N$2,FALSE)</f>
        <v>#N/A</v>
      </c>
      <c r="O405" s="453" t="e">
        <f>+VLOOKUP($E405,[2]Final_nrj!$1:$1048576,O$2,FALSE)</f>
        <v>#N/A</v>
      </c>
      <c r="P405" s="453" t="e">
        <f>+VLOOKUP($E405,[2]Final_nrj!$1:$1048576,P$2,FALSE)</f>
        <v>#N/A</v>
      </c>
      <c r="Q405" s="453" t="e">
        <f>+VLOOKUP($E405,[2]Final_nrj!$1:$1048576,Q$2,FALSE)</f>
        <v>#N/A</v>
      </c>
      <c r="R405" s="453" t="e">
        <f>+VLOOKUP($E405,[2]Final_nrj!$1:$1048576,R$2,FALSE)</f>
        <v>#N/A</v>
      </c>
      <c r="S405" s="453" t="e">
        <f>+VLOOKUP($E405,[2]Final_nrj!$1:$1048576,S$2,FALSE)</f>
        <v>#N/A</v>
      </c>
      <c r="T405" s="453" t="e">
        <f>+VLOOKUP($E405,[2]Final_nrj!$1:$1048576,T$2,FALSE)</f>
        <v>#N/A</v>
      </c>
      <c r="U405" s="453" t="e">
        <f>+VLOOKUP($E405,[2]Final_nrj!$1:$1048576,U$2,FALSE)</f>
        <v>#N/A</v>
      </c>
      <c r="V405" s="453" t="e">
        <f>+VLOOKUP($E405,[2]Final_nrj!$1:$1048576,V$2,FALSE)</f>
        <v>#N/A</v>
      </c>
      <c r="W405" s="453" t="e">
        <f>+VLOOKUP($E405,[2]Final_nrj!$1:$1048576,W$2,FALSE)</f>
        <v>#N/A</v>
      </c>
      <c r="X405" s="453" t="e">
        <f>+VLOOKUP($E405,[2]Final_nrj!$1:$1048576,X$2,FALSE)</f>
        <v>#N/A</v>
      </c>
      <c r="Y405" s="453" t="e">
        <f>+VLOOKUP($E405,[2]Final_nrj!$1:$1048576,Y$2,FALSE)</f>
        <v>#N/A</v>
      </c>
      <c r="Z405" s="453" t="e">
        <f>+VLOOKUP($E405,[2]Final_nrj!$1:$1048576,Z$2,FALSE)</f>
        <v>#N/A</v>
      </c>
      <c r="AA405" s="453" t="e">
        <f>+VLOOKUP($E405,[2]Final_nrj!$1:$1048576,AA$2,FALSE)</f>
        <v>#N/A</v>
      </c>
      <c r="AB405" s="453" t="e">
        <f>+VLOOKUP($E405,[2]Final_nrj!$1:$1048576,AB$2,FALSE)</f>
        <v>#N/A</v>
      </c>
      <c r="AC405" s="453" t="e">
        <f>+VLOOKUP($E405,[2]Final_nrj!$1:$1048576,AC$2,FALSE)</f>
        <v>#N/A</v>
      </c>
      <c r="AD405" s="453" t="e">
        <f>+VLOOKUP($E405,[2]Final_nrj!$1:$1048576,AD$2,FALSE)</f>
        <v>#N/A</v>
      </c>
      <c r="AE405" s="453" t="e">
        <f>+VLOOKUP($E405,[2]Final_nrj!$1:$1048576,AE$2,FALSE)</f>
        <v>#N/A</v>
      </c>
      <c r="AF405" s="453" t="e">
        <f>+VLOOKUP($E405,[2]Final_nrj!$1:$1048576,AF$2,FALSE)</f>
        <v>#N/A</v>
      </c>
      <c r="AG405" s="453" t="e">
        <f>+VLOOKUP($E405,[2]Final_nrj!$1:$1048576,AG$2,FALSE)</f>
        <v>#N/A</v>
      </c>
      <c r="AH405" s="453" t="e">
        <f>+VLOOKUP($E405,[2]Final_nrj!$1:$1048576,AH$2,FALSE)</f>
        <v>#N/A</v>
      </c>
      <c r="AI405" s="453" t="e">
        <f>+VLOOKUP($E405,[2]Final_nrj!$1:$1048576,AI$2,FALSE)</f>
        <v>#N/A</v>
      </c>
      <c r="AJ405" s="453" t="e">
        <f>+VLOOKUP($E405,[2]Final_nrj!$1:$1048576,AJ$2,FALSE)</f>
        <v>#N/A</v>
      </c>
      <c r="AK405" s="453" t="e">
        <f>+VLOOKUP($E405,[2]Final_nrj!$1:$1048576,AK$2,FALSE)</f>
        <v>#N/A</v>
      </c>
      <c r="AL405" s="453" t="e">
        <f>+VLOOKUP($E405,[2]Final_nrj!$1:$1048576,AL$2,FALSE)</f>
        <v>#N/A</v>
      </c>
      <c r="AM405" s="453" t="e">
        <f>+VLOOKUP($E405,[2]Final_nrj!$1:$1048576,AM$2,FALSE)</f>
        <v>#N/A</v>
      </c>
      <c r="AN405" s="453" t="e">
        <f>+VLOOKUP($E405,[2]Final_nrj!$1:$1048576,AN$2,FALSE)</f>
        <v>#N/A</v>
      </c>
      <c r="AO405" s="453" t="e">
        <f>+VLOOKUP($E405,[2]Final_nrj!$1:$1048576,AO$2,FALSE)</f>
        <v>#N/A</v>
      </c>
      <c r="AP405" s="36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  <c r="BK405" s="36"/>
      <c r="BL405" s="36"/>
      <c r="BM405" s="36"/>
      <c r="BN405" s="36"/>
      <c r="BO405" s="36"/>
      <c r="BP405" s="36"/>
      <c r="BQ405" s="36"/>
      <c r="BR405" s="36"/>
      <c r="BS405" s="36"/>
      <c r="BT405" s="36"/>
      <c r="BU405" s="36"/>
      <c r="BV405" s="36"/>
      <c r="BW405" s="36"/>
      <c r="BX405" s="36"/>
      <c r="BY405" s="36"/>
      <c r="BZ405" s="36"/>
      <c r="CA405" s="36"/>
      <c r="CB405" s="36"/>
      <c r="CC405" s="36"/>
      <c r="CD405" s="36"/>
    </row>
    <row r="406" spans="1:82" ht="15" customHeight="1" x14ac:dyDescent="0.25">
      <c r="A406" s="539"/>
      <c r="B406" s="540"/>
      <c r="C406" s="451"/>
      <c r="D406" s="454" t="s">
        <v>2506</v>
      </c>
      <c r="E406" s="455" t="s">
        <v>2503</v>
      </c>
      <c r="F406" s="456">
        <f>+VLOOKUP($E406,[2]Final_nrj!$1:$1048576,F$2,FALSE)</f>
        <v>8.410564698</v>
      </c>
      <c r="G406" s="456">
        <f>+VLOOKUP($E406,[2]Final_nrj!$1:$1048576,G$2,FALSE)</f>
        <v>8.4882581530000003</v>
      </c>
      <c r="H406" s="456">
        <f>+VLOOKUP($E406,[2]Final_nrj!$1:$1048576,H$2,FALSE)</f>
        <v>8.5559049680000001</v>
      </c>
      <c r="I406" s="456">
        <f>+VLOOKUP($E406,[2]Final_nrj!$1:$1048576,I$2,FALSE)</f>
        <v>8.6171169610000007</v>
      </c>
      <c r="J406" s="456">
        <f>+VLOOKUP($E406,[2]Final_nrj!$1:$1048576,J$2,FALSE)</f>
        <v>8.6717209079999993</v>
      </c>
      <c r="K406" s="456">
        <f>+VLOOKUP($E406,[2]Final_nrj!$1:$1048576,K$2,FALSE)</f>
        <v>8.7175460830000002</v>
      </c>
      <c r="L406" s="456">
        <f>+VLOOKUP($E406,[2]Final_nrj!$1:$1048576,L$2,FALSE)</f>
        <v>8.7571048680000008</v>
      </c>
      <c r="M406" s="456">
        <f>+VLOOKUP($E406,[2]Final_nrj!$1:$1048576,M$2,FALSE)</f>
        <v>8.7959370099999994</v>
      </c>
      <c r="N406" s="456">
        <f>+VLOOKUP($E406,[2]Final_nrj!$1:$1048576,N$2,FALSE)</f>
        <v>8.8362631220000001</v>
      </c>
      <c r="O406" s="456">
        <f>+VLOOKUP($E406,[2]Final_nrj!$1:$1048576,O$2,FALSE)</f>
        <v>8.8780921910000004</v>
      </c>
      <c r="P406" s="456">
        <f>+VLOOKUP($E406,[2]Final_nrj!$1:$1048576,P$2,FALSE)</f>
        <v>8.9200956359999992</v>
      </c>
      <c r="Q406" s="456">
        <f>+VLOOKUP($E406,[2]Final_nrj!$1:$1048576,Q$2,FALSE)</f>
        <v>8.9601991390000002</v>
      </c>
      <c r="R406" s="456">
        <f>+VLOOKUP($E406,[2]Final_nrj!$1:$1048576,R$2,FALSE)</f>
        <v>8.9960003139999998</v>
      </c>
      <c r="S406" s="456">
        <f>+VLOOKUP($E406,[2]Final_nrj!$1:$1048576,S$2,FALSE)</f>
        <v>9.0250863589999994</v>
      </c>
      <c r="T406" s="456">
        <f>+VLOOKUP($E406,[2]Final_nrj!$1:$1048576,T$2,FALSE)</f>
        <v>9.0452844750000008</v>
      </c>
      <c r="U406" s="456">
        <f>+VLOOKUP($E406,[2]Final_nrj!$1:$1048576,U$2,FALSE)</f>
        <v>9.054851674</v>
      </c>
      <c r="V406" s="456">
        <f>+VLOOKUP($E406,[2]Final_nrj!$1:$1048576,V$2,FALSE)</f>
        <v>9.0553869099999993</v>
      </c>
      <c r="W406" s="456">
        <f>+VLOOKUP($E406,[2]Final_nrj!$1:$1048576,W$2,FALSE)</f>
        <v>9.0509270270000002</v>
      </c>
      <c r="X406" s="456">
        <f>+VLOOKUP($E406,[2]Final_nrj!$1:$1048576,X$2,FALSE)</f>
        <v>9.0443590230000002</v>
      </c>
      <c r="Y406" s="456">
        <f>+VLOOKUP($E406,[2]Final_nrj!$1:$1048576,Y$2,FALSE)</f>
        <v>9.0376384650000006</v>
      </c>
      <c r="Z406" s="456">
        <f>+VLOOKUP($E406,[2]Final_nrj!$1:$1048576,Z$2,FALSE)</f>
        <v>9.0320693300000006</v>
      </c>
      <c r="AA406" s="456">
        <f>+VLOOKUP($E406,[2]Final_nrj!$1:$1048576,AA$2,FALSE)</f>
        <v>9.0285067080000001</v>
      </c>
      <c r="AB406" s="456">
        <f>+VLOOKUP($E406,[2]Final_nrj!$1:$1048576,AB$2,FALSE)</f>
        <v>9.0274936730000004</v>
      </c>
      <c r="AC406" s="456">
        <f>+VLOOKUP($E406,[2]Final_nrj!$1:$1048576,AC$2,FALSE)</f>
        <v>9.0293546550000006</v>
      </c>
      <c r="AD406" s="456">
        <f>+VLOOKUP($E406,[2]Final_nrj!$1:$1048576,AD$2,FALSE)</f>
        <v>9.0342609070000002</v>
      </c>
      <c r="AE406" s="456">
        <f>+VLOOKUP($E406,[2]Final_nrj!$1:$1048576,AE$2,FALSE)</f>
        <v>9.0422774849999996</v>
      </c>
      <c r="AF406" s="456">
        <f>+VLOOKUP($E406,[2]Final_nrj!$1:$1048576,AF$2,FALSE)</f>
        <v>9.0533973809999999</v>
      </c>
      <c r="AG406" s="456">
        <f>+VLOOKUP($E406,[2]Final_nrj!$1:$1048576,AG$2,FALSE)</f>
        <v>9.0675663899999996</v>
      </c>
      <c r="AH406" s="456">
        <f>+VLOOKUP($E406,[2]Final_nrj!$1:$1048576,AH$2,FALSE)</f>
        <v>9.0847011589999997</v>
      </c>
      <c r="AI406" s="456">
        <f>+VLOOKUP($E406,[2]Final_nrj!$1:$1048576,AI$2,FALSE)</f>
        <v>9.1047021509999997</v>
      </c>
      <c r="AJ406" s="456">
        <f>+VLOOKUP($E406,[2]Final_nrj!$1:$1048576,AJ$2,FALSE)</f>
        <v>9.1274628399999997</v>
      </c>
      <c r="AK406" s="456">
        <f>+VLOOKUP($E406,[2]Final_nrj!$1:$1048576,AK$2,FALSE)</f>
        <v>9.1528760780000002</v>
      </c>
      <c r="AL406" s="456">
        <f>+VLOOKUP($E406,[2]Final_nrj!$1:$1048576,AL$2,FALSE)</f>
        <v>9.1808383819999992</v>
      </c>
      <c r="AM406" s="456">
        <f>+VLOOKUP($E406,[2]Final_nrj!$1:$1048576,AM$2,FALSE)</f>
        <v>9.2112526700000004</v>
      </c>
      <c r="AN406" s="456">
        <f>+VLOOKUP($E406,[2]Final_nrj!$1:$1048576,AN$2,FALSE)</f>
        <v>9.2440298730000006</v>
      </c>
      <c r="AO406" s="456">
        <f>+VLOOKUP($E406,[2]Final_nrj!$1:$1048576,AO$2,FALSE)</f>
        <v>9.2790897260000005</v>
      </c>
    </row>
    <row r="407" spans="1:82" s="21" customFormat="1" ht="15" customHeight="1" x14ac:dyDescent="0.25">
      <c r="A407" s="539"/>
      <c r="B407" s="540"/>
      <c r="C407" s="258" t="s">
        <v>533</v>
      </c>
      <c r="D407" s="258"/>
      <c r="E407" s="259" t="s">
        <v>534</v>
      </c>
      <c r="F407" s="260">
        <f>+VLOOKUP($E407,[2]Final_nrj!$1:$1048576,F$2,FALSE)</f>
        <v>64.301440170000006</v>
      </c>
      <c r="G407" s="260">
        <f>+VLOOKUP($E407,[2]Final_nrj!$1:$1048576,G$2,FALSE)</f>
        <v>64.233783819999999</v>
      </c>
      <c r="H407" s="260">
        <f>+VLOOKUP($E407,[2]Final_nrj!$1:$1048576,H$2,FALSE)</f>
        <v>63.931558279999997</v>
      </c>
      <c r="I407" s="260">
        <f>+VLOOKUP($E407,[2]Final_nrj!$1:$1048576,I$2,FALSE)</f>
        <v>63.614626440000002</v>
      </c>
      <c r="J407" s="260">
        <f>+VLOOKUP($E407,[2]Final_nrj!$1:$1048576,J$2,FALSE)</f>
        <v>63.35202357</v>
      </c>
      <c r="K407" s="260">
        <f>+VLOOKUP($E407,[2]Final_nrj!$1:$1048576,K$2,FALSE)</f>
        <v>63.153949670000003</v>
      </c>
      <c r="L407" s="260">
        <f>+VLOOKUP($E407,[2]Final_nrj!$1:$1048576,L$2,FALSE)</f>
        <v>63.011189629999997</v>
      </c>
      <c r="M407" s="260">
        <f>+VLOOKUP($E407,[2]Final_nrj!$1:$1048576,M$2,FALSE)</f>
        <v>62.910661400000002</v>
      </c>
      <c r="N407" s="260">
        <f>+VLOOKUP($E407,[2]Final_nrj!$1:$1048576,N$2,FALSE)</f>
        <v>62.84077568</v>
      </c>
      <c r="O407" s="260">
        <f>+VLOOKUP($E407,[2]Final_nrj!$1:$1048576,O$2,FALSE)</f>
        <v>62.79271258</v>
      </c>
      <c r="P407" s="260">
        <f>+VLOOKUP($E407,[2]Final_nrj!$1:$1048576,P$2,FALSE)</f>
        <v>62.76023318</v>
      </c>
      <c r="Q407" s="260">
        <f>+VLOOKUP($E407,[2]Final_nrj!$1:$1048576,Q$2,FALSE)</f>
        <v>62.739095030000001</v>
      </c>
      <c r="R407" s="260">
        <f>+VLOOKUP($E407,[2]Final_nrj!$1:$1048576,R$2,FALSE)</f>
        <v>62.72646958</v>
      </c>
      <c r="S407" s="260">
        <f>+VLOOKUP($E407,[2]Final_nrj!$1:$1048576,S$2,FALSE)</f>
        <v>62.720452940000001</v>
      </c>
      <c r="T407" s="260">
        <f>+VLOOKUP($E407,[2]Final_nrj!$1:$1048576,T$2,FALSE)</f>
        <v>62.719696880000001</v>
      </c>
      <c r="U407" s="260">
        <f>+VLOOKUP($E407,[2]Final_nrj!$1:$1048576,U$2,FALSE)</f>
        <v>62.723315030000002</v>
      </c>
      <c r="V407" s="260">
        <f>+VLOOKUP($E407,[2]Final_nrj!$1:$1048576,V$2,FALSE)</f>
        <v>62.73070388</v>
      </c>
      <c r="W407" s="260">
        <f>+VLOOKUP($E407,[2]Final_nrj!$1:$1048576,W$2,FALSE)</f>
        <v>62.741401029999999</v>
      </c>
      <c r="X407" s="260">
        <f>+VLOOKUP($E407,[2]Final_nrj!$1:$1048576,X$2,FALSE)</f>
        <v>62.755058689999998</v>
      </c>
      <c r="Y407" s="260">
        <f>+VLOOKUP($E407,[2]Final_nrj!$1:$1048576,Y$2,FALSE)</f>
        <v>62.771408919999999</v>
      </c>
      <c r="Z407" s="260">
        <f>+VLOOKUP($E407,[2]Final_nrj!$1:$1048576,Z$2,FALSE)</f>
        <v>62.790253010000001</v>
      </c>
      <c r="AA407" s="260">
        <f>+VLOOKUP($E407,[2]Final_nrj!$1:$1048576,AA$2,FALSE)</f>
        <v>62.811437179999999</v>
      </c>
      <c r="AB407" s="260">
        <f>+VLOOKUP($E407,[2]Final_nrj!$1:$1048576,AB$2,FALSE)</f>
        <v>62.834838990000002</v>
      </c>
      <c r="AC407" s="260">
        <f>+VLOOKUP($E407,[2]Final_nrj!$1:$1048576,AC$2,FALSE)</f>
        <v>62.86035931</v>
      </c>
      <c r="AD407" s="260">
        <f>+VLOOKUP($E407,[2]Final_nrj!$1:$1048576,AD$2,FALSE)</f>
        <v>62.887917479999999</v>
      </c>
      <c r="AE407" s="260">
        <f>+VLOOKUP($E407,[2]Final_nrj!$1:$1048576,AE$2,FALSE)</f>
        <v>62.917448110000002</v>
      </c>
      <c r="AF407" s="260">
        <f>+VLOOKUP($E407,[2]Final_nrj!$1:$1048576,AF$2,FALSE)</f>
        <v>62.948898909999997</v>
      </c>
      <c r="AG407" s="260">
        <f>+VLOOKUP($E407,[2]Final_nrj!$1:$1048576,AG$2,FALSE)</f>
        <v>62.982228980000002</v>
      </c>
      <c r="AH407" s="260">
        <f>+VLOOKUP($E407,[2]Final_nrj!$1:$1048576,AH$2,FALSE)</f>
        <v>63.017407560000002</v>
      </c>
      <c r="AI407" s="260">
        <f>+VLOOKUP($E407,[2]Final_nrj!$1:$1048576,AI$2,FALSE)</f>
        <v>63.054412739999997</v>
      </c>
      <c r="AJ407" s="260">
        <f>+VLOOKUP($E407,[2]Final_nrj!$1:$1048576,AJ$2,FALSE)</f>
        <v>63.093227880000001</v>
      </c>
      <c r="AK407" s="260">
        <f>+VLOOKUP($E407,[2]Final_nrj!$1:$1048576,AK$2,FALSE)</f>
        <v>63.133844629999999</v>
      </c>
      <c r="AL407" s="260">
        <f>+VLOOKUP($E407,[2]Final_nrj!$1:$1048576,AL$2,FALSE)</f>
        <v>63.176261199999999</v>
      </c>
      <c r="AM407" s="260">
        <f>+VLOOKUP($E407,[2]Final_nrj!$1:$1048576,AM$2,FALSE)</f>
        <v>63.220480950000002</v>
      </c>
      <c r="AN407" s="260">
        <f>+VLOOKUP($E407,[2]Final_nrj!$1:$1048576,AN$2,FALSE)</f>
        <v>63.266511250000001</v>
      </c>
      <c r="AO407" s="260">
        <f>+VLOOKUP($E407,[2]Final_nrj!$1:$1048576,AO$2,FALSE)</f>
        <v>63.314362459999998</v>
      </c>
    </row>
    <row r="408" spans="1:82" ht="15" customHeight="1" x14ac:dyDescent="0.25">
      <c r="A408" s="539"/>
      <c r="B408" s="540"/>
      <c r="C408" s="258" t="s">
        <v>476</v>
      </c>
      <c r="D408" s="258"/>
      <c r="E408" s="259" t="s">
        <v>535</v>
      </c>
      <c r="F408" s="264">
        <f>+VLOOKUP($E408,[2]Final_nrj!$1:$1048576,F$2,FALSE)/1000000</f>
        <v>42.52087745</v>
      </c>
      <c r="G408" s="264">
        <f>+VLOOKUP($E408,[2]Final_nrj!$1:$1048576,G$2,FALSE)/1000000</f>
        <v>42.736367890000004</v>
      </c>
      <c r="H408" s="264">
        <f>+VLOOKUP($E408,[2]Final_nrj!$1:$1048576,H$2,FALSE)/1000000</f>
        <v>42.585617259999999</v>
      </c>
      <c r="I408" s="264">
        <f>+VLOOKUP($E408,[2]Final_nrj!$1:$1048576,I$2,FALSE)/1000000</f>
        <v>42.332590969999998</v>
      </c>
      <c r="J408" s="264">
        <f>+VLOOKUP($E408,[2]Final_nrj!$1:$1048576,J$2,FALSE)/1000000</f>
        <v>42.075593750000003</v>
      </c>
      <c r="K408" s="264">
        <f>+VLOOKUP($E408,[2]Final_nrj!$1:$1048576,K$2,FALSE)/1000000</f>
        <v>41.843924039999997</v>
      </c>
      <c r="L408" s="264">
        <f>+VLOOKUP($E408,[2]Final_nrj!$1:$1048576,L$2,FALSE)/1000000</f>
        <v>41.640750070000003</v>
      </c>
      <c r="M408" s="264">
        <f>+VLOOKUP($E408,[2]Final_nrj!$1:$1048576,M$2,FALSE)/1000000</f>
        <v>41.461049369999998</v>
      </c>
      <c r="N408" s="264">
        <f>+VLOOKUP($E408,[2]Final_nrj!$1:$1048576,N$2,FALSE)/1000000</f>
        <v>41.298547280000001</v>
      </c>
      <c r="O408" s="264">
        <f>+VLOOKUP($E408,[2]Final_nrj!$1:$1048576,O$2,FALSE)/1000000</f>
        <v>41.148002950000006</v>
      </c>
      <c r="P408" s="264">
        <f>+VLOOKUP($E408,[2]Final_nrj!$1:$1048576,P$2,FALSE)/1000000</f>
        <v>41.005652840000003</v>
      </c>
      <c r="Q408" s="264">
        <f>+VLOOKUP($E408,[2]Final_nrj!$1:$1048576,Q$2,FALSE)/1000000</f>
        <v>40.869017079999999</v>
      </c>
      <c r="R408" s="264">
        <f>+VLOOKUP($E408,[2]Final_nrj!$1:$1048576,R$2,FALSE)/1000000</f>
        <v>40.73655814</v>
      </c>
      <c r="S408" s="264">
        <f>+VLOOKUP($E408,[2]Final_nrj!$1:$1048576,S$2,FALSE)/1000000</f>
        <v>40.607341670000004</v>
      </c>
      <c r="T408" s="264">
        <f>+VLOOKUP($E408,[2]Final_nrj!$1:$1048576,T$2,FALSE)/1000000</f>
        <v>40.480762470000002</v>
      </c>
      <c r="U408" s="264">
        <f>+VLOOKUP($E408,[2]Final_nrj!$1:$1048576,U$2,FALSE)/1000000</f>
        <v>40.356512639999998</v>
      </c>
      <c r="V408" s="264">
        <f>+VLOOKUP($E408,[2]Final_nrj!$1:$1048576,V$2,FALSE)/1000000</f>
        <v>40.234444270000004</v>
      </c>
      <c r="W408" s="264">
        <f>+VLOOKUP($E408,[2]Final_nrj!$1:$1048576,W$2,FALSE)/1000000</f>
        <v>40.114456930000003</v>
      </c>
      <c r="X408" s="264">
        <f>+VLOOKUP($E408,[2]Final_nrj!$1:$1048576,X$2,FALSE)/1000000</f>
        <v>39.99649213</v>
      </c>
      <c r="Y408" s="264">
        <f>+VLOOKUP($E408,[2]Final_nrj!$1:$1048576,Y$2,FALSE)/1000000</f>
        <v>39.880514079999998</v>
      </c>
      <c r="Z408" s="264">
        <f>+VLOOKUP($E408,[2]Final_nrj!$1:$1048576,Z$2,FALSE)/1000000</f>
        <v>39.766510740000001</v>
      </c>
      <c r="AA408" s="264">
        <f>+VLOOKUP($E408,[2]Final_nrj!$1:$1048576,AA$2,FALSE)/1000000</f>
        <v>39.654478340000004</v>
      </c>
      <c r="AB408" s="264">
        <f>+VLOOKUP($E408,[2]Final_nrj!$1:$1048576,AB$2,FALSE)/1000000</f>
        <v>39.544414459999999</v>
      </c>
      <c r="AC408" s="264">
        <f>+VLOOKUP($E408,[2]Final_nrj!$1:$1048576,AC$2,FALSE)/1000000</f>
        <v>39.43631525</v>
      </c>
      <c r="AD408" s="264">
        <f>+VLOOKUP($E408,[2]Final_nrj!$1:$1048576,AD$2,FALSE)/1000000</f>
        <v>39.330174499999998</v>
      </c>
      <c r="AE408" s="264">
        <f>+VLOOKUP($E408,[2]Final_nrj!$1:$1048576,AE$2,FALSE)/1000000</f>
        <v>39.225983619999994</v>
      </c>
      <c r="AF408" s="264">
        <f>+VLOOKUP($E408,[2]Final_nrj!$1:$1048576,AF$2,FALSE)/1000000</f>
        <v>39.123731960000001</v>
      </c>
      <c r="AG408" s="264">
        <f>+VLOOKUP($E408,[2]Final_nrj!$1:$1048576,AG$2,FALSE)/1000000</f>
        <v>39.023407210000002</v>
      </c>
      <c r="AH408" s="264">
        <f>+VLOOKUP($E408,[2]Final_nrj!$1:$1048576,AH$2,FALSE)/1000000</f>
        <v>38.924995840000001</v>
      </c>
      <c r="AI408" s="264">
        <f>+VLOOKUP($E408,[2]Final_nrj!$1:$1048576,AI$2,FALSE)/1000000</f>
        <v>38.828483470000002</v>
      </c>
      <c r="AJ408" s="264">
        <f>+VLOOKUP($E408,[2]Final_nrj!$1:$1048576,AJ$2,FALSE)/1000000</f>
        <v>38.733852549999995</v>
      </c>
      <c r="AK408" s="264">
        <f>+VLOOKUP($E408,[2]Final_nrj!$1:$1048576,AK$2,FALSE)/1000000</f>
        <v>38.641086739999999</v>
      </c>
      <c r="AL408" s="264">
        <f>+VLOOKUP($E408,[2]Final_nrj!$1:$1048576,AL$2,FALSE)/1000000</f>
        <v>38.55017033</v>
      </c>
      <c r="AM408" s="264">
        <f>+VLOOKUP($E408,[2]Final_nrj!$1:$1048576,AM$2,FALSE)/1000000</f>
        <v>38.461087939999999</v>
      </c>
      <c r="AN408" s="264">
        <f>+VLOOKUP($E408,[2]Final_nrj!$1:$1048576,AN$2,FALSE)/1000000</f>
        <v>38.373824319999997</v>
      </c>
      <c r="AO408" s="264">
        <f>+VLOOKUP($E408,[2]Final_nrj!$1:$1048576,AO$2,FALSE)/1000000</f>
        <v>38.288364380000004</v>
      </c>
    </row>
    <row r="409" spans="1:82" ht="15" customHeight="1" x14ac:dyDescent="0.25">
      <c r="A409" s="539"/>
      <c r="B409" s="540"/>
      <c r="C409" s="258"/>
      <c r="D409" s="262" t="s">
        <v>28</v>
      </c>
      <c r="E409" s="263" t="s">
        <v>536</v>
      </c>
      <c r="F409" s="264">
        <f>+VLOOKUP($E409,[2]Final_nrj!$1:$1048576,F$2,FALSE)/1000000</f>
        <v>3.6373999999999997E-2</v>
      </c>
      <c r="G409" s="264">
        <f>+VLOOKUP($E409,[2]Final_nrj!$1:$1048576,G$2,FALSE)/1000000</f>
        <v>3.6113543790000001E-2</v>
      </c>
      <c r="H409" s="264">
        <f>+VLOOKUP($E409,[2]Final_nrj!$1:$1048576,H$2,FALSE)/1000000</f>
        <v>3.5586633220000004E-2</v>
      </c>
      <c r="I409" s="264">
        <f>+VLOOKUP($E409,[2]Final_nrj!$1:$1048576,I$2,FALSE)/1000000</f>
        <v>3.4977321780000001E-2</v>
      </c>
      <c r="J409" s="264">
        <f>+VLOOKUP($E409,[2]Final_nrj!$1:$1048576,J$2,FALSE)/1000000</f>
        <v>3.4361059480000004E-2</v>
      </c>
      <c r="K409" s="264">
        <f>+VLOOKUP($E409,[2]Final_nrj!$1:$1048576,K$2,FALSE)/1000000</f>
        <v>3.3764712369999998E-2</v>
      </c>
      <c r="L409" s="264">
        <f>+VLOOKUP($E409,[2]Final_nrj!$1:$1048576,L$2,FALSE)/1000000</f>
        <v>3.3194882070000001E-2</v>
      </c>
      <c r="M409" s="264">
        <f>+VLOOKUP($E409,[2]Final_nrj!$1:$1048576,M$2,FALSE)/1000000</f>
        <v>3.26505141E-2</v>
      </c>
      <c r="N409" s="264">
        <f>+VLOOKUP($E409,[2]Final_nrj!$1:$1048576,N$2,FALSE)/1000000</f>
        <v>3.2128284950000002E-2</v>
      </c>
      <c r="O409" s="264">
        <f>+VLOOKUP($E409,[2]Final_nrj!$1:$1048576,O$2,FALSE)/1000000</f>
        <v>3.1624731940000005E-2</v>
      </c>
      <c r="P409" s="264">
        <f>+VLOOKUP($E409,[2]Final_nrj!$1:$1048576,P$2,FALSE)/1000000</f>
        <v>3.1136961090000002E-2</v>
      </c>
      <c r="Q409" s="264">
        <f>+VLOOKUP($E409,[2]Final_nrj!$1:$1048576,Q$2,FALSE)/1000000</f>
        <v>3.0662768650000002E-2</v>
      </c>
      <c r="R409" s="264">
        <f>+VLOOKUP($E409,[2]Final_nrj!$1:$1048576,R$2,FALSE)/1000000</f>
        <v>3.0200549480000002E-2</v>
      </c>
      <c r="S409" s="264">
        <f>+VLOOKUP($E409,[2]Final_nrj!$1:$1048576,S$2,FALSE)/1000000</f>
        <v>2.9749152719999998E-2</v>
      </c>
      <c r="T409" s="264">
        <f>+VLOOKUP($E409,[2]Final_nrj!$1:$1048576,T$2,FALSE)/1000000</f>
        <v>2.9307671779999999E-2</v>
      </c>
      <c r="U409" s="264">
        <f>+VLOOKUP($E409,[2]Final_nrj!$1:$1048576,U$2,FALSE)/1000000</f>
        <v>2.8875450590000001E-2</v>
      </c>
      <c r="V409" s="264">
        <f>+VLOOKUP($E409,[2]Final_nrj!$1:$1048576,V$2,FALSE)/1000000</f>
        <v>2.845200703E-2</v>
      </c>
      <c r="W409" s="264">
        <f>+VLOOKUP($E409,[2]Final_nrj!$1:$1048576,W$2,FALSE)/1000000</f>
        <v>2.803696306E-2</v>
      </c>
      <c r="X409" s="264">
        <f>+VLOOKUP($E409,[2]Final_nrj!$1:$1048576,X$2,FALSE)/1000000</f>
        <v>2.7630003730000002E-2</v>
      </c>
      <c r="Y409" s="264">
        <f>+VLOOKUP($E409,[2]Final_nrj!$1:$1048576,Y$2,FALSE)/1000000</f>
        <v>2.7230853449999998E-2</v>
      </c>
      <c r="Z409" s="264">
        <f>+VLOOKUP($E409,[2]Final_nrj!$1:$1048576,Z$2,FALSE)/1000000</f>
        <v>2.6839262839999999E-2</v>
      </c>
      <c r="AA409" s="264">
        <f>+VLOOKUP($E409,[2]Final_nrj!$1:$1048576,AA$2,FALSE)/1000000</f>
        <v>2.6455001370000002E-2</v>
      </c>
      <c r="AB409" s="264">
        <f>+VLOOKUP($E409,[2]Final_nrj!$1:$1048576,AB$2,FALSE)/1000000</f>
        <v>2.6077853120000001E-2</v>
      </c>
      <c r="AC409" s="264">
        <f>+VLOOKUP($E409,[2]Final_nrj!$1:$1048576,AC$2,FALSE)/1000000</f>
        <v>2.5707614269999998E-2</v>
      </c>
      <c r="AD409" s="264">
        <f>+VLOOKUP($E409,[2]Final_nrj!$1:$1048576,AD$2,FALSE)/1000000</f>
        <v>2.5344091380000003E-2</v>
      </c>
      <c r="AE409" s="264">
        <f>+VLOOKUP($E409,[2]Final_nrj!$1:$1048576,AE$2,FALSE)/1000000</f>
        <v>2.498710032E-2</v>
      </c>
      <c r="AF409" s="264">
        <f>+VLOOKUP($E409,[2]Final_nrj!$1:$1048576,AF$2,FALSE)/1000000</f>
        <v>2.4636465390000001E-2</v>
      </c>
      <c r="AG409" s="264">
        <f>+VLOOKUP($E409,[2]Final_nrj!$1:$1048576,AG$2,FALSE)/1000000</f>
        <v>2.429201869E-2</v>
      </c>
      <c r="AH409" s="264">
        <f>+VLOOKUP($E409,[2]Final_nrj!$1:$1048576,AH$2,FALSE)/1000000</f>
        <v>2.3953599549999999E-2</v>
      </c>
      <c r="AI409" s="264">
        <f>+VLOOKUP($E409,[2]Final_nrj!$1:$1048576,AI$2,FALSE)/1000000</f>
        <v>2.36210541E-2</v>
      </c>
      <c r="AJ409" s="264">
        <f>+VLOOKUP($E409,[2]Final_nrj!$1:$1048576,AJ$2,FALSE)/1000000</f>
        <v>2.3294234760000001E-2</v>
      </c>
      <c r="AK409" s="264">
        <f>+VLOOKUP($E409,[2]Final_nrj!$1:$1048576,AK$2,FALSE)/1000000</f>
        <v>2.2972999960000001E-2</v>
      </c>
      <c r="AL409" s="264">
        <f>+VLOOKUP($E409,[2]Final_nrj!$1:$1048576,AL$2,FALSE)/1000000</f>
        <v>2.265721372E-2</v>
      </c>
      <c r="AM409" s="264">
        <f>+VLOOKUP($E409,[2]Final_nrj!$1:$1048576,AM$2,FALSE)/1000000</f>
        <v>2.2346745350000002E-2</v>
      </c>
      <c r="AN409" s="264">
        <f>+VLOOKUP($E409,[2]Final_nrj!$1:$1048576,AN$2,FALSE)/1000000</f>
        <v>2.2041469170000001E-2</v>
      </c>
      <c r="AO409" s="264">
        <f>+VLOOKUP($E409,[2]Final_nrj!$1:$1048576,AO$2,FALSE)/1000000</f>
        <v>2.1741264190000002E-2</v>
      </c>
    </row>
    <row r="410" spans="1:82" ht="15" customHeight="1" x14ac:dyDescent="0.25">
      <c r="A410" s="539"/>
      <c r="B410" s="540"/>
      <c r="C410" s="262"/>
      <c r="D410" s="262" t="s">
        <v>479</v>
      </c>
      <c r="E410" s="263" t="s">
        <v>537</v>
      </c>
      <c r="F410" s="264">
        <f>+VLOOKUP($E410,[2]Final_nrj!$1:$1048576,F$2,FALSE)/1000000</f>
        <v>6.4680612550000003</v>
      </c>
      <c r="G410" s="264">
        <f>+VLOOKUP($E410,[2]Final_nrj!$1:$1048576,G$2,FALSE)/1000000</f>
        <v>6.4686659680000007</v>
      </c>
      <c r="H410" s="264">
        <f>+VLOOKUP($E410,[2]Final_nrj!$1:$1048576,H$2,FALSE)/1000000</f>
        <v>6.4395378189999999</v>
      </c>
      <c r="I410" s="264">
        <f>+VLOOKUP($E410,[2]Final_nrj!$1:$1048576,I$2,FALSE)/1000000</f>
        <v>6.4002871270000004</v>
      </c>
      <c r="J410" s="264">
        <f>+VLOOKUP($E410,[2]Final_nrj!$1:$1048576,J$2,FALSE)/1000000</f>
        <v>6.3591809619999999</v>
      </c>
      <c r="K410" s="264">
        <f>+VLOOKUP($E410,[2]Final_nrj!$1:$1048576,K$2,FALSE)/1000000</f>
        <v>6.3193268229999999</v>
      </c>
      <c r="L410" s="264">
        <f>+VLOOKUP($E410,[2]Final_nrj!$1:$1048576,L$2,FALSE)/1000000</f>
        <v>6.2816000369999996</v>
      </c>
      <c r="M410" s="264">
        <f>+VLOOKUP($E410,[2]Final_nrj!$1:$1048576,M$2,FALSE)/1000000</f>
        <v>6.2459880520000004</v>
      </c>
      <c r="N410" s="264">
        <f>+VLOOKUP($E410,[2]Final_nrj!$1:$1048576,N$2,FALSE)/1000000</f>
        <v>6.2121877489999999</v>
      </c>
      <c r="O410" s="264">
        <f>+VLOOKUP($E410,[2]Final_nrj!$1:$1048576,O$2,FALSE)/1000000</f>
        <v>6.1798552230000006</v>
      </c>
      <c r="P410" s="264">
        <f>+VLOOKUP($E410,[2]Final_nrj!$1:$1048576,P$2,FALSE)/1000000</f>
        <v>6.1486966900000004</v>
      </c>
      <c r="Q410" s="264">
        <f>+VLOOKUP($E410,[2]Final_nrj!$1:$1048576,Q$2,FALSE)/1000000</f>
        <v>6.1184896919999998</v>
      </c>
      <c r="R410" s="264">
        <f>+VLOOKUP($E410,[2]Final_nrj!$1:$1048576,R$2,FALSE)/1000000</f>
        <v>6.0890766150000006</v>
      </c>
      <c r="S410" s="264">
        <f>+VLOOKUP($E410,[2]Final_nrj!$1:$1048576,S$2,FALSE)/1000000</f>
        <v>6.0603454839999999</v>
      </c>
      <c r="T410" s="264">
        <f>+VLOOKUP($E410,[2]Final_nrj!$1:$1048576,T$2,FALSE)/1000000</f>
        <v>6.0321947709999995</v>
      </c>
      <c r="U410" s="264">
        <f>+VLOOKUP($E410,[2]Final_nrj!$1:$1048576,U$2,FALSE)/1000000</f>
        <v>6.0045656119999995</v>
      </c>
      <c r="V410" s="264">
        <f>+VLOOKUP($E410,[2]Final_nrj!$1:$1048576,V$2,FALSE)/1000000</f>
        <v>5.9774223559999999</v>
      </c>
      <c r="W410" s="264">
        <f>+VLOOKUP($E410,[2]Final_nrj!$1:$1048576,W$2,FALSE)/1000000</f>
        <v>5.9507417660000002</v>
      </c>
      <c r="X410" s="264">
        <f>+VLOOKUP($E410,[2]Final_nrj!$1:$1048576,X$2,FALSE)/1000000</f>
        <v>5.9245071409999994</v>
      </c>
      <c r="Y410" s="264">
        <f>+VLOOKUP($E410,[2]Final_nrj!$1:$1048576,Y$2,FALSE)/1000000</f>
        <v>5.8987051840000007</v>
      </c>
      <c r="Z410" s="264">
        <f>+VLOOKUP($E410,[2]Final_nrj!$1:$1048576,Z$2,FALSE)/1000000</f>
        <v>5.8733244759999996</v>
      </c>
      <c r="AA410" s="264">
        <f>+VLOOKUP($E410,[2]Final_nrj!$1:$1048576,AA$2,FALSE)/1000000</f>
        <v>5.8483547599999994</v>
      </c>
      <c r="AB410" s="264">
        <f>+VLOOKUP($E410,[2]Final_nrj!$1:$1048576,AB$2,FALSE)/1000000</f>
        <v>5.8237866040000004</v>
      </c>
      <c r="AC410" s="264">
        <f>+VLOOKUP($E410,[2]Final_nrj!$1:$1048576,AC$2,FALSE)/1000000</f>
        <v>5.7996112399999999</v>
      </c>
      <c r="AD410" s="264">
        <f>+VLOOKUP($E410,[2]Final_nrj!$1:$1048576,AD$2,FALSE)/1000000</f>
        <v>5.7758204769999999</v>
      </c>
      <c r="AE410" s="264">
        <f>+VLOOKUP($E410,[2]Final_nrj!$1:$1048576,AE$2,FALSE)/1000000</f>
        <v>5.7524066550000006</v>
      </c>
      <c r="AF410" s="264">
        <f>+VLOOKUP($E410,[2]Final_nrj!$1:$1048576,AF$2,FALSE)/1000000</f>
        <v>5.7293626030000002</v>
      </c>
      <c r="AG410" s="264">
        <f>+VLOOKUP($E410,[2]Final_nrj!$1:$1048576,AG$2,FALSE)/1000000</f>
        <v>5.7066816119999997</v>
      </c>
      <c r="AH410" s="264">
        <f>+VLOOKUP($E410,[2]Final_nrj!$1:$1048576,AH$2,FALSE)/1000000</f>
        <v>5.6843574019999998</v>
      </c>
      <c r="AI410" s="264">
        <f>+VLOOKUP($E410,[2]Final_nrj!$1:$1048576,AI$2,FALSE)/1000000</f>
        <v>5.6623840950000002</v>
      </c>
      <c r="AJ410" s="264">
        <f>+VLOOKUP($E410,[2]Final_nrj!$1:$1048576,AJ$2,FALSE)/1000000</f>
        <v>5.6407561849999999</v>
      </c>
      <c r="AK410" s="264">
        <f>+VLOOKUP($E410,[2]Final_nrj!$1:$1048576,AK$2,FALSE)/1000000</f>
        <v>5.6194685130000002</v>
      </c>
      <c r="AL410" s="264">
        <f>+VLOOKUP($E410,[2]Final_nrj!$1:$1048576,AL$2,FALSE)/1000000</f>
        <v>5.5985162380000002</v>
      </c>
      <c r="AM410" s="264">
        <f>+VLOOKUP($E410,[2]Final_nrj!$1:$1048576,AM$2,FALSE)/1000000</f>
        <v>5.5778948110000002</v>
      </c>
      <c r="AN410" s="264">
        <f>+VLOOKUP($E410,[2]Final_nrj!$1:$1048576,AN$2,FALSE)/1000000</f>
        <v>5.5575999529999995</v>
      </c>
      <c r="AO410" s="264">
        <f>+VLOOKUP($E410,[2]Final_nrj!$1:$1048576,AO$2,FALSE)/1000000</f>
        <v>5.5376276279999992</v>
      </c>
    </row>
    <row r="411" spans="1:82" ht="15" customHeight="1" x14ac:dyDescent="0.25">
      <c r="A411" s="539"/>
      <c r="B411" s="540"/>
      <c r="C411" s="262"/>
      <c r="D411" s="262" t="s">
        <v>482</v>
      </c>
      <c r="E411" s="263" t="s">
        <v>539</v>
      </c>
      <c r="F411" s="264">
        <f>+VLOOKUP($E411,[2]Final_nrj!$1:$1048576,F$2,FALSE)/1000000</f>
        <v>13.35647077</v>
      </c>
      <c r="G411" s="264">
        <f>+VLOOKUP($E411,[2]Final_nrj!$1:$1048576,G$2,FALSE)/1000000</f>
        <v>13.336542029999999</v>
      </c>
      <c r="H411" s="264">
        <f>+VLOOKUP($E411,[2]Final_nrj!$1:$1048576,H$2,FALSE)/1000000</f>
        <v>13.250236470000001</v>
      </c>
      <c r="I411" s="264">
        <f>+VLOOKUP($E411,[2]Final_nrj!$1:$1048576,I$2,FALSE)/1000000</f>
        <v>13.14219741</v>
      </c>
      <c r="J411" s="264">
        <f>+VLOOKUP($E411,[2]Final_nrj!$1:$1048576,J$2,FALSE)/1000000</f>
        <v>13.03086547</v>
      </c>
      <c r="K411" s="264">
        <f>+VLOOKUP($E411,[2]Final_nrj!$1:$1048576,K$2,FALSE)/1000000</f>
        <v>12.92289141</v>
      </c>
      <c r="L411" s="264">
        <f>+VLOOKUP($E411,[2]Final_nrj!$1:$1048576,L$2,FALSE)/1000000</f>
        <v>12.819959730000001</v>
      </c>
      <c r="M411" s="264">
        <f>+VLOOKUP($E411,[2]Final_nrj!$1:$1048576,M$2,FALSE)/1000000</f>
        <v>12.7218748</v>
      </c>
      <c r="N411" s="264">
        <f>+VLOOKUP($E411,[2]Final_nrj!$1:$1048576,N$2,FALSE)/1000000</f>
        <v>12.627885769999999</v>
      </c>
      <c r="O411" s="264">
        <f>+VLOOKUP($E411,[2]Final_nrj!$1:$1048576,O$2,FALSE)/1000000</f>
        <v>12.537208619999999</v>
      </c>
      <c r="P411" s="264">
        <f>+VLOOKUP($E411,[2]Final_nrj!$1:$1048576,P$2,FALSE)/1000000</f>
        <v>12.44919707</v>
      </c>
      <c r="Q411" s="264">
        <f>+VLOOKUP($E411,[2]Final_nrj!$1:$1048576,Q$2,FALSE)/1000000</f>
        <v>12.363370199999999</v>
      </c>
      <c r="R411" s="264">
        <f>+VLOOKUP($E411,[2]Final_nrj!$1:$1048576,R$2,FALSE)/1000000</f>
        <v>12.279389210000001</v>
      </c>
      <c r="S411" s="264">
        <f>+VLOOKUP($E411,[2]Final_nrj!$1:$1048576,S$2,FALSE)/1000000</f>
        <v>12.1970226</v>
      </c>
      <c r="T411" s="264">
        <f>+VLOOKUP($E411,[2]Final_nrj!$1:$1048576,T$2,FALSE)/1000000</f>
        <v>12.116114230000001</v>
      </c>
      <c r="U411" s="264">
        <f>+VLOOKUP($E411,[2]Final_nrj!$1:$1048576,U$2,FALSE)/1000000</f>
        <v>12.03655854</v>
      </c>
      <c r="V411" s="264">
        <f>+VLOOKUP($E411,[2]Final_nrj!$1:$1048576,V$2,FALSE)/1000000</f>
        <v>11.958282970000001</v>
      </c>
      <c r="W411" s="264">
        <f>+VLOOKUP($E411,[2]Final_nrj!$1:$1048576,W$2,FALSE)/1000000</f>
        <v>11.881201920000001</v>
      </c>
      <c r="X411" s="264">
        <f>+VLOOKUP($E411,[2]Final_nrj!$1:$1048576,X$2,FALSE)/1000000</f>
        <v>11.805247960000001</v>
      </c>
      <c r="Y411" s="264">
        <f>+VLOOKUP($E411,[2]Final_nrj!$1:$1048576,Y$2,FALSE)/1000000</f>
        <v>11.730383659999999</v>
      </c>
      <c r="Z411" s="264">
        <f>+VLOOKUP($E411,[2]Final_nrj!$1:$1048576,Z$2,FALSE)/1000000</f>
        <v>11.656586580000001</v>
      </c>
      <c r="AA411" s="264">
        <f>+VLOOKUP($E411,[2]Final_nrj!$1:$1048576,AA$2,FALSE)/1000000</f>
        <v>11.58384178</v>
      </c>
      <c r="AB411" s="264">
        <f>+VLOOKUP($E411,[2]Final_nrj!$1:$1048576,AB$2,FALSE)/1000000</f>
        <v>11.51213817</v>
      </c>
      <c r="AC411" s="264">
        <f>+VLOOKUP($E411,[2]Final_nrj!$1:$1048576,AC$2,FALSE)/1000000</f>
        <v>11.44146656</v>
      </c>
      <c r="AD411" s="264">
        <f>+VLOOKUP($E411,[2]Final_nrj!$1:$1048576,AD$2,FALSE)/1000000</f>
        <v>11.371818710000001</v>
      </c>
      <c r="AE411" s="264">
        <f>+VLOOKUP($E411,[2]Final_nrj!$1:$1048576,AE$2,FALSE)/1000000</f>
        <v>11.303186779999999</v>
      </c>
      <c r="AF411" s="264">
        <f>+VLOOKUP($E411,[2]Final_nrj!$1:$1048576,AF$2,FALSE)/1000000</f>
        <v>11.235563050000001</v>
      </c>
      <c r="AG411" s="264">
        <f>+VLOOKUP($E411,[2]Final_nrj!$1:$1048576,AG$2,FALSE)/1000000</f>
        <v>11.168939760000001</v>
      </c>
      <c r="AH411" s="264">
        <f>+VLOOKUP($E411,[2]Final_nrj!$1:$1048576,AH$2,FALSE)/1000000</f>
        <v>11.10330899</v>
      </c>
      <c r="AI411" s="264">
        <f>+VLOOKUP($E411,[2]Final_nrj!$1:$1048576,AI$2,FALSE)/1000000</f>
        <v>11.038662650000001</v>
      </c>
      <c r="AJ411" s="264">
        <f>+VLOOKUP($E411,[2]Final_nrj!$1:$1048576,AJ$2,FALSE)/1000000</f>
        <v>10.974992439999999</v>
      </c>
      <c r="AK411" s="264">
        <f>+VLOOKUP($E411,[2]Final_nrj!$1:$1048576,AK$2,FALSE)/1000000</f>
        <v>10.912289810000001</v>
      </c>
      <c r="AL411" s="264">
        <f>+VLOOKUP($E411,[2]Final_nrj!$1:$1048576,AL$2,FALSE)/1000000</f>
        <v>10.850546</v>
      </c>
      <c r="AM411" s="264">
        <f>+VLOOKUP($E411,[2]Final_nrj!$1:$1048576,AM$2,FALSE)/1000000</f>
        <v>10.78975207</v>
      </c>
      <c r="AN411" s="264">
        <f>+VLOOKUP($E411,[2]Final_nrj!$1:$1048576,AN$2,FALSE)/1000000</f>
        <v>10.72989881</v>
      </c>
      <c r="AO411" s="264">
        <f>+VLOOKUP($E411,[2]Final_nrj!$1:$1048576,AO$2,FALSE)/1000000</f>
        <v>10.67097689</v>
      </c>
    </row>
    <row r="412" spans="1:82" ht="15" customHeight="1" x14ac:dyDescent="0.25">
      <c r="A412" s="539"/>
      <c r="B412" s="540"/>
      <c r="C412" s="262"/>
      <c r="D412" s="262" t="s">
        <v>31</v>
      </c>
      <c r="E412" s="263" t="s">
        <v>538</v>
      </c>
      <c r="F412" s="264">
        <f>+VLOOKUP($E412,[2]Final_nrj!$1:$1048576,F$2,FALSE)/1000000</f>
        <v>13.224565419999999</v>
      </c>
      <c r="G412" s="264">
        <f>+VLOOKUP($E412,[2]Final_nrj!$1:$1048576,G$2,FALSE)/1000000</f>
        <v>13.25607471</v>
      </c>
      <c r="H412" s="264">
        <f>+VLOOKUP($E412,[2]Final_nrj!$1:$1048576,H$2,FALSE)/1000000</f>
        <v>13.23866509</v>
      </c>
      <c r="I412" s="264">
        <f>+VLOOKUP($E412,[2]Final_nrj!$1:$1048576,I$2,FALSE)/1000000</f>
        <v>13.204198640000001</v>
      </c>
      <c r="J412" s="264">
        <f>+VLOOKUP($E412,[2]Final_nrj!$1:$1048576,J$2,FALSE)/1000000</f>
        <v>13.16622928</v>
      </c>
      <c r="K412" s="264">
        <f>+VLOOKUP($E412,[2]Final_nrj!$1:$1048576,K$2,FALSE)/1000000</f>
        <v>13.12992326</v>
      </c>
      <c r="L412" s="264">
        <f>+VLOOKUP($E412,[2]Final_nrj!$1:$1048576,L$2,FALSE)/1000000</f>
        <v>13.096777550000001</v>
      </c>
      <c r="M412" s="264">
        <f>+VLOOKUP($E412,[2]Final_nrj!$1:$1048576,M$2,FALSE)/1000000</f>
        <v>13.066809490000001</v>
      </c>
      <c r="N412" s="264">
        <f>+VLOOKUP($E412,[2]Final_nrj!$1:$1048576,N$2,FALSE)/1000000</f>
        <v>13.03954242</v>
      </c>
      <c r="O412" s="264">
        <f>+VLOOKUP($E412,[2]Final_nrj!$1:$1048576,O$2,FALSE)/1000000</f>
        <v>13.014423369999999</v>
      </c>
      <c r="P412" s="264">
        <f>+VLOOKUP($E412,[2]Final_nrj!$1:$1048576,P$2,FALSE)/1000000</f>
        <v>12.990977470000001</v>
      </c>
      <c r="Q412" s="264">
        <f>+VLOOKUP($E412,[2]Final_nrj!$1:$1048576,Q$2,FALSE)/1000000</f>
        <v>12.96884524</v>
      </c>
      <c r="R412" s="264">
        <f>+VLOOKUP($E412,[2]Final_nrj!$1:$1048576,R$2,FALSE)/1000000</f>
        <v>12.94777274</v>
      </c>
      <c r="S412" s="264">
        <f>+VLOOKUP($E412,[2]Final_nrj!$1:$1048576,S$2,FALSE)/1000000</f>
        <v>12.92756453</v>
      </c>
      <c r="T412" s="264">
        <f>+VLOOKUP($E412,[2]Final_nrj!$1:$1048576,T$2,FALSE)/1000000</f>
        <v>12.9080409</v>
      </c>
      <c r="U412" s="264">
        <f>+VLOOKUP($E412,[2]Final_nrj!$1:$1048576,U$2,FALSE)/1000000</f>
        <v>12.88910274</v>
      </c>
      <c r="V412" s="264">
        <f>+VLOOKUP($E412,[2]Final_nrj!$1:$1048576,V$2,FALSE)/1000000</f>
        <v>12.870693510000001</v>
      </c>
      <c r="W412" s="264">
        <f>+VLOOKUP($E412,[2]Final_nrj!$1:$1048576,W$2,FALSE)/1000000</f>
        <v>12.852778789999999</v>
      </c>
      <c r="X412" s="264">
        <f>+VLOOKUP($E412,[2]Final_nrj!$1:$1048576,X$2,FALSE)/1000000</f>
        <v>12.83533532</v>
      </c>
      <c r="Y412" s="264">
        <f>+VLOOKUP($E412,[2]Final_nrj!$1:$1048576,Y$2,FALSE)/1000000</f>
        <v>12.81834534</v>
      </c>
      <c r="Z412" s="264">
        <f>+VLOOKUP($E412,[2]Final_nrj!$1:$1048576,Z$2,FALSE)/1000000</f>
        <v>12.80179397</v>
      </c>
      <c r="AA412" s="264">
        <f>+VLOOKUP($E412,[2]Final_nrj!$1:$1048576,AA$2,FALSE)/1000000</f>
        <v>12.785667999999999</v>
      </c>
      <c r="AB412" s="264">
        <f>+VLOOKUP($E412,[2]Final_nrj!$1:$1048576,AB$2,FALSE)/1000000</f>
        <v>12.76995539</v>
      </c>
      <c r="AC412" s="264">
        <f>+VLOOKUP($E412,[2]Final_nrj!$1:$1048576,AC$2,FALSE)/1000000</f>
        <v>12.754645050000001</v>
      </c>
      <c r="AD412" s="264">
        <f>+VLOOKUP($E412,[2]Final_nrj!$1:$1048576,AD$2,FALSE)/1000000</f>
        <v>12.739726769999999</v>
      </c>
      <c r="AE412" s="264">
        <f>+VLOOKUP($E412,[2]Final_nrj!$1:$1048576,AE$2,FALSE)/1000000</f>
        <v>12.725191150000001</v>
      </c>
      <c r="AF412" s="264">
        <f>+VLOOKUP($E412,[2]Final_nrj!$1:$1048576,AF$2,FALSE)/1000000</f>
        <v>12.711029539999998</v>
      </c>
      <c r="AG412" s="264">
        <f>+VLOOKUP($E412,[2]Final_nrj!$1:$1048576,AG$2,FALSE)/1000000</f>
        <v>12.69723407</v>
      </c>
      <c r="AH412" s="264">
        <f>+VLOOKUP($E412,[2]Final_nrj!$1:$1048576,AH$2,FALSE)/1000000</f>
        <v>12.683797539999999</v>
      </c>
      <c r="AI412" s="264">
        <f>+VLOOKUP($E412,[2]Final_nrj!$1:$1048576,AI$2,FALSE)/1000000</f>
        <v>12.670713429999999</v>
      </c>
      <c r="AJ412" s="264">
        <f>+VLOOKUP($E412,[2]Final_nrj!$1:$1048576,AJ$2,FALSE)/1000000</f>
        <v>12.657975859999999</v>
      </c>
      <c r="AK412" s="264">
        <f>+VLOOKUP($E412,[2]Final_nrj!$1:$1048576,AK$2,FALSE)/1000000</f>
        <v>12.6455795</v>
      </c>
      <c r="AL412" s="264">
        <f>+VLOOKUP($E412,[2]Final_nrj!$1:$1048576,AL$2,FALSE)/1000000</f>
        <v>12.633519590000001</v>
      </c>
      <c r="AM412" s="264">
        <f>+VLOOKUP($E412,[2]Final_nrj!$1:$1048576,AM$2,FALSE)/1000000</f>
        <v>12.621791869999999</v>
      </c>
      <c r="AN412" s="264">
        <f>+VLOOKUP($E412,[2]Final_nrj!$1:$1048576,AN$2,FALSE)/1000000</f>
        <v>12.61039251</v>
      </c>
      <c r="AO412" s="264">
        <f>+VLOOKUP($E412,[2]Final_nrj!$1:$1048576,AO$2,FALSE)/1000000</f>
        <v>12.59931813</v>
      </c>
    </row>
    <row r="413" spans="1:82" s="449" customFormat="1" ht="15" customHeight="1" x14ac:dyDescent="0.25">
      <c r="A413" s="539"/>
      <c r="B413" s="540"/>
      <c r="C413" s="446"/>
      <c r="D413" s="262" t="s">
        <v>484</v>
      </c>
      <c r="E413" s="263" t="s">
        <v>540</v>
      </c>
      <c r="F413" s="448">
        <f>+VLOOKUP($E413,[2]Final_nrj!$1:$1048576,F$2,FALSE)/1000000</f>
        <v>3.0200309999999999</v>
      </c>
      <c r="G413" s="448">
        <f>+VLOOKUP($E413,[2]Final_nrj!$1:$1048576,G$2,FALSE)/1000000</f>
        <v>3.053233509</v>
      </c>
      <c r="H413" s="448">
        <f>+VLOOKUP($E413,[2]Final_nrj!$1:$1048576,H$2,FALSE)/1000000</f>
        <v>3.0857052239999998</v>
      </c>
      <c r="I413" s="448">
        <f>+VLOOKUP($E413,[2]Final_nrj!$1:$1048576,I$2,FALSE)/1000000</f>
        <v>3.1177101669999998</v>
      </c>
      <c r="J413" s="448">
        <f>+VLOOKUP($E413,[2]Final_nrj!$1:$1048576,J$2,FALSE)/1000000</f>
        <v>3.1493990350000001</v>
      </c>
      <c r="K413" s="448">
        <f>+VLOOKUP($E413,[2]Final_nrj!$1:$1048576,K$2,FALSE)/1000000</f>
        <v>3.1808499139999999</v>
      </c>
      <c r="L413" s="448">
        <f>+VLOOKUP($E413,[2]Final_nrj!$1:$1048576,L$2,FALSE)/1000000</f>
        <v>3.2120948300000003</v>
      </c>
      <c r="M413" s="448">
        <f>+VLOOKUP($E413,[2]Final_nrj!$1:$1048576,M$2,FALSE)/1000000</f>
        <v>3.2431401910000002</v>
      </c>
      <c r="N413" s="448">
        <f>+VLOOKUP($E413,[2]Final_nrj!$1:$1048576,N$2,FALSE)/1000000</f>
        <v>3.2739814700000003</v>
      </c>
      <c r="O413" s="448">
        <f>+VLOOKUP($E413,[2]Final_nrj!$1:$1048576,O$2,FALSE)/1000000</f>
        <v>3.3046121880000001</v>
      </c>
      <c r="P413" s="448">
        <f>+VLOOKUP($E413,[2]Final_nrj!$1:$1048576,P$2,FALSE)/1000000</f>
        <v>3.3350282370000004</v>
      </c>
      <c r="Q413" s="448">
        <f>+VLOOKUP($E413,[2]Final_nrj!$1:$1048576,Q$2,FALSE)/1000000</f>
        <v>3.365229083</v>
      </c>
      <c r="R413" s="448">
        <f>+VLOOKUP($E413,[2]Final_nrj!$1:$1048576,R$2,FALSE)/1000000</f>
        <v>3.3952173139999999</v>
      </c>
      <c r="S413" s="448">
        <f>+VLOOKUP($E413,[2]Final_nrj!$1:$1048576,S$2,FALSE)/1000000</f>
        <v>3.4249975589999999</v>
      </c>
      <c r="T413" s="448">
        <f>+VLOOKUP($E413,[2]Final_nrj!$1:$1048576,T$2,FALSE)/1000000</f>
        <v>3.4545754040000003</v>
      </c>
      <c r="U413" s="448">
        <f>+VLOOKUP($E413,[2]Final_nrj!$1:$1048576,U$2,FALSE)/1000000</f>
        <v>3.4839565669999999</v>
      </c>
      <c r="V413" s="448">
        <f>+VLOOKUP($E413,[2]Final_nrj!$1:$1048576,V$2,FALSE)/1000000</f>
        <v>3.5131463960000002</v>
      </c>
      <c r="W413" s="448">
        <f>+VLOOKUP($E413,[2]Final_nrj!$1:$1048576,W$2,FALSE)/1000000</f>
        <v>3.5421496379999997</v>
      </c>
      <c r="X413" s="448">
        <f>+VLOOKUP($E413,[2]Final_nrj!$1:$1048576,X$2,FALSE)/1000000</f>
        <v>3.5709703849999999</v>
      </c>
      <c r="Y413" s="448">
        <f>+VLOOKUP($E413,[2]Final_nrj!$1:$1048576,Y$2,FALSE)/1000000</f>
        <v>3.5996121209999998</v>
      </c>
      <c r="Z413" s="448">
        <f>+VLOOKUP($E413,[2]Final_nrj!$1:$1048576,Z$2,FALSE)/1000000</f>
        <v>3.6280778569999996</v>
      </c>
      <c r="AA413" s="448">
        <f>+VLOOKUP($E413,[2]Final_nrj!$1:$1048576,AA$2,FALSE)/1000000</f>
        <v>3.6563702779999998</v>
      </c>
      <c r="AB413" s="448">
        <f>+VLOOKUP($E413,[2]Final_nrj!$1:$1048576,AB$2,FALSE)/1000000</f>
        <v>3.6844918560000002</v>
      </c>
      <c r="AC413" s="448">
        <f>+VLOOKUP($E413,[2]Final_nrj!$1:$1048576,AC$2,FALSE)/1000000</f>
        <v>3.712444938</v>
      </c>
      <c r="AD413" s="448">
        <f>+VLOOKUP($E413,[2]Final_nrj!$1:$1048576,AD$2,FALSE)/1000000</f>
        <v>3.7402318020000003</v>
      </c>
      <c r="AE413" s="448">
        <f>+VLOOKUP($E413,[2]Final_nrj!$1:$1048576,AE$2,FALSE)/1000000</f>
        <v>3.7678546910000001</v>
      </c>
      <c r="AF413" s="448">
        <f>+VLOOKUP($E413,[2]Final_nrj!$1:$1048576,AF$2,FALSE)/1000000</f>
        <v>3.7953158360000003</v>
      </c>
      <c r="AG413" s="448">
        <f>+VLOOKUP($E413,[2]Final_nrj!$1:$1048576,AG$2,FALSE)/1000000</f>
        <v>3.8226174749999999</v>
      </c>
      <c r="AH413" s="448">
        <f>+VLOOKUP($E413,[2]Final_nrj!$1:$1048576,AH$2,FALSE)/1000000</f>
        <v>3.8497618519999999</v>
      </c>
      <c r="AI413" s="448">
        <f>+VLOOKUP($E413,[2]Final_nrj!$1:$1048576,AI$2,FALSE)/1000000</f>
        <v>3.8767512269999997</v>
      </c>
      <c r="AJ413" s="448">
        <f>+VLOOKUP($E413,[2]Final_nrj!$1:$1048576,AJ$2,FALSE)/1000000</f>
        <v>3.9035852760000003</v>
      </c>
      <c r="AK413" s="448">
        <f>+VLOOKUP($E413,[2]Final_nrj!$1:$1048576,AK$2,FALSE)/1000000</f>
        <v>3.9302652330000001</v>
      </c>
      <c r="AL413" s="448">
        <f>+VLOOKUP($E413,[2]Final_nrj!$1:$1048576,AL$2,FALSE)/1000000</f>
        <v>3.9567931379999997</v>
      </c>
      <c r="AM413" s="448">
        <f>+VLOOKUP($E413,[2]Final_nrj!$1:$1048576,AM$2,FALSE)/1000000</f>
        <v>3.9831713840000003</v>
      </c>
      <c r="AN413" s="448">
        <f>+VLOOKUP($E413,[2]Final_nrj!$1:$1048576,AN$2,FALSE)/1000000</f>
        <v>4.0094025019999995</v>
      </c>
      <c r="AO413" s="448">
        <f>+VLOOKUP($E413,[2]Final_nrj!$1:$1048576,AO$2,FALSE)/1000000</f>
        <v>4.0354890789999995</v>
      </c>
    </row>
    <row r="414" spans="1:82" ht="15" customHeight="1" x14ac:dyDescent="0.25">
      <c r="A414" s="539"/>
      <c r="B414" s="540"/>
      <c r="C414" s="262"/>
      <c r="D414" s="262" t="s">
        <v>486</v>
      </c>
      <c r="E414" s="263" t="s">
        <v>541</v>
      </c>
      <c r="F414" s="264">
        <f>+VLOOKUP($E414,[2]Final_nrj!$1:$1048576,F$2,FALSE)/1000000</f>
        <v>6.415375</v>
      </c>
      <c r="G414" s="264">
        <f>+VLOOKUP($E414,[2]Final_nrj!$1:$1048576,G$2,FALSE)/1000000</f>
        <v>6.4140415910000002</v>
      </c>
      <c r="H414" s="264">
        <f>+VLOOKUP($E414,[2]Final_nrj!$1:$1048576,H$2,FALSE)/1000000</f>
        <v>6.3827346760000001</v>
      </c>
      <c r="I414" s="264">
        <f>+VLOOKUP($E414,[2]Final_nrj!$1:$1048576,I$2,FALSE)/1000000</f>
        <v>6.3414330919999999</v>
      </c>
      <c r="J414" s="264">
        <f>+VLOOKUP($E414,[2]Final_nrj!$1:$1048576,J$2,FALSE)/1000000</f>
        <v>6.2984203870000002</v>
      </c>
      <c r="K414" s="264">
        <f>+VLOOKUP($E414,[2]Final_nrj!$1:$1048576,K$2,FALSE)/1000000</f>
        <v>6.2567200489999992</v>
      </c>
      <c r="L414" s="264">
        <f>+VLOOKUP($E414,[2]Final_nrj!$1:$1048576,L$2,FALSE)/1000000</f>
        <v>6.2171359639999997</v>
      </c>
      <c r="M414" s="264">
        <f>+VLOOKUP($E414,[2]Final_nrj!$1:$1048576,M$2,FALSE)/1000000</f>
        <v>6.1796241210000007</v>
      </c>
      <c r="N414" s="264">
        <f>+VLOOKUP($E414,[2]Final_nrj!$1:$1048576,N$2,FALSE)/1000000</f>
        <v>6.1438806169999998</v>
      </c>
      <c r="O414" s="264">
        <f>+VLOOKUP($E414,[2]Final_nrj!$1:$1048576,O$2,FALSE)/1000000</f>
        <v>6.1095744000000005</v>
      </c>
      <c r="P414" s="264">
        <f>+VLOOKUP($E414,[2]Final_nrj!$1:$1048576,P$2,FALSE)/1000000</f>
        <v>6.0764255259999995</v>
      </c>
      <c r="Q414" s="264">
        <f>+VLOOKUP($E414,[2]Final_nrj!$1:$1048576,Q$2,FALSE)/1000000</f>
        <v>6.0442204539999995</v>
      </c>
      <c r="R414" s="264">
        <f>+VLOOKUP($E414,[2]Final_nrj!$1:$1048576,R$2,FALSE)/1000000</f>
        <v>6.0128047259999997</v>
      </c>
      <c r="S414" s="264">
        <f>+VLOOKUP($E414,[2]Final_nrj!$1:$1048576,S$2,FALSE)/1000000</f>
        <v>5.9820698509999994</v>
      </c>
      <c r="T414" s="264">
        <f>+VLOOKUP($E414,[2]Final_nrj!$1:$1048576,T$2,FALSE)/1000000</f>
        <v>5.9519407630000005</v>
      </c>
      <c r="U414" s="264">
        <f>+VLOOKUP($E414,[2]Final_nrj!$1:$1048576,U$2,FALSE)/1000000</f>
        <v>5.9223657549999995</v>
      </c>
      <c r="V414" s="264">
        <f>+VLOOKUP($E414,[2]Final_nrj!$1:$1048576,V$2,FALSE)/1000000</f>
        <v>5.893309039</v>
      </c>
      <c r="W414" s="264">
        <f>+VLOOKUP($E414,[2]Final_nrj!$1:$1048576,W$2,FALSE)/1000000</f>
        <v>5.8647454859999995</v>
      </c>
      <c r="X414" s="264">
        <f>+VLOOKUP($E414,[2]Final_nrj!$1:$1048576,X$2,FALSE)/1000000</f>
        <v>5.8366557879999998</v>
      </c>
      <c r="Y414" s="264">
        <f>+VLOOKUP($E414,[2]Final_nrj!$1:$1048576,Y$2,FALSE)/1000000</f>
        <v>5.8090109910000001</v>
      </c>
      <c r="Z414" s="264">
        <f>+VLOOKUP($E414,[2]Final_nrj!$1:$1048576,Z$2,FALSE)/1000000</f>
        <v>5.7817949710000001</v>
      </c>
      <c r="AA414" s="264">
        <f>+VLOOKUP($E414,[2]Final_nrj!$1:$1048576,AA$2,FALSE)/1000000</f>
        <v>5.7549984270000003</v>
      </c>
      <c r="AB414" s="264">
        <f>+VLOOKUP($E414,[2]Final_nrj!$1:$1048576,AB$2,FALSE)/1000000</f>
        <v>5.728615649</v>
      </c>
      <c r="AC414" s="264">
        <f>+VLOOKUP($E414,[2]Final_nrj!$1:$1048576,AC$2,FALSE)/1000000</f>
        <v>5.702642773</v>
      </c>
      <c r="AD414" s="264">
        <f>+VLOOKUP($E414,[2]Final_nrj!$1:$1048576,AD$2,FALSE)/1000000</f>
        <v>5.6770768360000003</v>
      </c>
      <c r="AE414" s="264">
        <f>+VLOOKUP($E414,[2]Final_nrj!$1:$1048576,AE$2,FALSE)/1000000</f>
        <v>5.6519152539999995</v>
      </c>
      <c r="AF414" s="264">
        <f>+VLOOKUP($E414,[2]Final_nrj!$1:$1048576,AF$2,FALSE)/1000000</f>
        <v>5.6271555520000005</v>
      </c>
      <c r="AG414" s="264">
        <f>+VLOOKUP($E414,[2]Final_nrj!$1:$1048576,AG$2,FALSE)/1000000</f>
        <v>5.60279522</v>
      </c>
      <c r="AH414" s="264">
        <f>+VLOOKUP($E414,[2]Final_nrj!$1:$1048576,AH$2,FALSE)/1000000</f>
        <v>5.5788316409999998</v>
      </c>
      <c r="AI414" s="264">
        <f>+VLOOKUP($E414,[2]Final_nrj!$1:$1048576,AI$2,FALSE)/1000000</f>
        <v>5.5552620660000001</v>
      </c>
      <c r="AJ414" s="264">
        <f>+VLOOKUP($E414,[2]Final_nrj!$1:$1048576,AJ$2,FALSE)/1000000</f>
        <v>5.532083611</v>
      </c>
      <c r="AK414" s="264">
        <f>+VLOOKUP($E414,[2]Final_nrj!$1:$1048576,AK$2,FALSE)/1000000</f>
        <v>5.5092932649999993</v>
      </c>
      <c r="AL414" s="264">
        <f>+VLOOKUP($E414,[2]Final_nrj!$1:$1048576,AL$2,FALSE)/1000000</f>
        <v>5.4868879009999993</v>
      </c>
      <c r="AM414" s="264">
        <f>+VLOOKUP($E414,[2]Final_nrj!$1:$1048576,AM$2,FALSE)/1000000</f>
        <v>5.4648642900000004</v>
      </c>
      <c r="AN414" s="264">
        <f>+VLOOKUP($E414,[2]Final_nrj!$1:$1048576,AN$2,FALSE)/1000000</f>
        <v>5.4432191139999997</v>
      </c>
      <c r="AO414" s="264">
        <f>+VLOOKUP($E414,[2]Final_nrj!$1:$1048576,AO$2,FALSE)/1000000</f>
        <v>5.4219489840000001</v>
      </c>
    </row>
    <row r="415" spans="1:82" s="21" customFormat="1" ht="15" customHeight="1" x14ac:dyDescent="0.25">
      <c r="A415" s="539"/>
      <c r="B415" s="540"/>
      <c r="C415" s="262"/>
      <c r="D415" s="446" t="s">
        <v>2506</v>
      </c>
      <c r="E415" s="447" t="s">
        <v>2513</v>
      </c>
      <c r="F415" s="260">
        <f>+VLOOKUP($E415,[2]Final_nrj!$1:$1048576,F$2,FALSE)/1000000</f>
        <v>22.659971420000002</v>
      </c>
      <c r="G415" s="260">
        <f>+VLOOKUP($E415,[2]Final_nrj!$1:$1048576,G$2,FALSE)/1000000</f>
        <v>22.723349809999998</v>
      </c>
      <c r="H415" s="260">
        <f>+VLOOKUP($E415,[2]Final_nrj!$1:$1048576,H$2,FALSE)/1000000</f>
        <v>22.707104989999998</v>
      </c>
      <c r="I415" s="260">
        <f>+VLOOKUP($E415,[2]Final_nrj!$1:$1048576,I$2,FALSE)/1000000</f>
        <v>22.663341899999999</v>
      </c>
      <c r="J415" s="260">
        <f>+VLOOKUP($E415,[2]Final_nrj!$1:$1048576,J$2,FALSE)/1000000</f>
        <v>22.614048699999998</v>
      </c>
      <c r="K415" s="260">
        <f>+VLOOKUP($E415,[2]Final_nrj!$1:$1048576,K$2,FALSE)/1000000</f>
        <v>22.567493219999999</v>
      </c>
      <c r="L415" s="260">
        <f>+VLOOKUP($E415,[2]Final_nrj!$1:$1048576,L$2,FALSE)/1000000</f>
        <v>22.526008340000001</v>
      </c>
      <c r="M415" s="260">
        <f>+VLOOKUP($E415,[2]Final_nrj!$1:$1048576,M$2,FALSE)/1000000</f>
        <v>22.489573800000002</v>
      </c>
      <c r="N415" s="260">
        <f>+VLOOKUP($E415,[2]Final_nrj!$1:$1048576,N$2,FALSE)/1000000</f>
        <v>22.457404499999999</v>
      </c>
      <c r="O415" s="260">
        <f>+VLOOKUP($E415,[2]Final_nrj!$1:$1048576,O$2,FALSE)/1000000</f>
        <v>22.428609949999998</v>
      </c>
      <c r="P415" s="260">
        <f>+VLOOKUP($E415,[2]Final_nrj!$1:$1048576,P$2,FALSE)/1000000</f>
        <v>22.402431230000001</v>
      </c>
      <c r="Q415" s="260">
        <f>+VLOOKUP($E415,[2]Final_nrj!$1:$1048576,Q$2,FALSE)/1000000</f>
        <v>22.37829477</v>
      </c>
      <c r="R415" s="260">
        <f>+VLOOKUP($E415,[2]Final_nrj!$1:$1048576,R$2,FALSE)/1000000</f>
        <v>22.35579478</v>
      </c>
      <c r="S415" s="260">
        <f>+VLOOKUP($E415,[2]Final_nrj!$1:$1048576,S$2,FALSE)/1000000</f>
        <v>22.334631940000001</v>
      </c>
      <c r="T415" s="260">
        <f>+VLOOKUP($E415,[2]Final_nrj!$1:$1048576,T$2,FALSE)/1000000</f>
        <v>22.314557069999999</v>
      </c>
      <c r="U415" s="260">
        <f>+VLOOKUP($E415,[2]Final_nrj!$1:$1048576,U$2,FALSE)/1000000</f>
        <v>22.295425059999999</v>
      </c>
      <c r="V415" s="260">
        <f>+VLOOKUP($E415,[2]Final_nrj!$1:$1048576,V$2,FALSE)/1000000</f>
        <v>22.277148950000001</v>
      </c>
      <c r="W415" s="260">
        <f>+VLOOKUP($E415,[2]Final_nrj!$1:$1048576,W$2,FALSE)/1000000</f>
        <v>22.259673920000001</v>
      </c>
      <c r="X415" s="260">
        <f>+VLOOKUP($E415,[2]Final_nrj!$1:$1048576,X$2,FALSE)/1000000</f>
        <v>22.242961489999999</v>
      </c>
      <c r="Y415" s="260">
        <f>+VLOOKUP($E415,[2]Final_nrj!$1:$1048576,Y$2,FALSE)/1000000</f>
        <v>22.226968460000002</v>
      </c>
      <c r="Z415" s="260">
        <f>+VLOOKUP($E415,[2]Final_nrj!$1:$1048576,Z$2,FALSE)/1000000</f>
        <v>22.2116668</v>
      </c>
      <c r="AA415" s="260">
        <f>+VLOOKUP($E415,[2]Final_nrj!$1:$1048576,AA$2,FALSE)/1000000</f>
        <v>22.197036710000003</v>
      </c>
      <c r="AB415" s="260">
        <f>+VLOOKUP($E415,[2]Final_nrj!$1:$1048576,AB$2,FALSE)/1000000</f>
        <v>22.183062890000002</v>
      </c>
      <c r="AC415" s="260">
        <f>+VLOOKUP($E415,[2]Final_nrj!$1:$1048576,AC$2,FALSE)/1000000</f>
        <v>22.169732760000002</v>
      </c>
      <c r="AD415" s="260">
        <f>+VLOOKUP($E415,[2]Final_nrj!$1:$1048576,AD$2,FALSE)/1000000</f>
        <v>22.157035409999999</v>
      </c>
      <c r="AE415" s="260">
        <f>+VLOOKUP($E415,[2]Final_nrj!$1:$1048576,AE$2,FALSE)/1000000</f>
        <v>22.144961089999999</v>
      </c>
      <c r="AF415" s="260">
        <f>+VLOOKUP($E415,[2]Final_nrj!$1:$1048576,AF$2,FALSE)/1000000</f>
        <v>22.13350093</v>
      </c>
      <c r="AG415" s="260">
        <f>+VLOOKUP($E415,[2]Final_nrj!$1:$1048576,AG$2,FALSE)/1000000</f>
        <v>22.122646760000002</v>
      </c>
      <c r="AH415" s="260">
        <f>+VLOOKUP($E415,[2]Final_nrj!$1:$1048576,AH$2,FALSE)/1000000</f>
        <v>22.112391030000001</v>
      </c>
      <c r="AI415" s="260">
        <f>+VLOOKUP($E415,[2]Final_nrj!$1:$1048576,AI$2,FALSE)/1000000</f>
        <v>22.10272672</v>
      </c>
      <c r="AJ415" s="260">
        <f>+VLOOKUP($E415,[2]Final_nrj!$1:$1048576,AJ$2,FALSE)/1000000</f>
        <v>22.093644739999998</v>
      </c>
      <c r="AK415" s="260">
        <f>+VLOOKUP($E415,[2]Final_nrj!$1:$1048576,AK$2,FALSE)/1000000</f>
        <v>22.085138000000001</v>
      </c>
      <c r="AL415" s="260">
        <f>+VLOOKUP($E415,[2]Final_nrj!$1:$1048576,AL$2,FALSE)/1000000</f>
        <v>22.07720063</v>
      </c>
      <c r="AM415" s="260">
        <f>+VLOOKUP($E415,[2]Final_nrj!$1:$1048576,AM$2,FALSE)/1000000</f>
        <v>22.069827539999999</v>
      </c>
      <c r="AN415" s="260">
        <f>+VLOOKUP($E415,[2]Final_nrj!$1:$1048576,AN$2,FALSE)/1000000</f>
        <v>22.063014129999999</v>
      </c>
      <c r="AO415" s="260">
        <f>+VLOOKUP($E415,[2]Final_nrj!$1:$1048576,AO$2,FALSE)/1000000</f>
        <v>22.056756199999999</v>
      </c>
    </row>
    <row r="416" spans="1:82" s="21" customFormat="1" ht="15" customHeight="1" x14ac:dyDescent="0.25">
      <c r="A416" s="539"/>
      <c r="B416" s="540"/>
      <c r="C416" s="258" t="s">
        <v>488</v>
      </c>
      <c r="D416" s="258"/>
      <c r="E416" s="265" t="s">
        <v>542</v>
      </c>
      <c r="F416" s="260">
        <f>+VLOOKUP($E416,[2]Final_nrj!$1:$1048576,F$2,FALSE)/1000000</f>
        <v>21.78056273</v>
      </c>
      <c r="G416" s="260">
        <f>+VLOOKUP($E416,[2]Final_nrj!$1:$1048576,G$2,FALSE)/1000000</f>
        <v>21.49741594</v>
      </c>
      <c r="H416" s="260">
        <f>+VLOOKUP($E416,[2]Final_nrj!$1:$1048576,H$2,FALSE)/1000000</f>
        <v>21.345941019999998</v>
      </c>
      <c r="I416" s="260">
        <f>+VLOOKUP($E416,[2]Final_nrj!$1:$1048576,I$2,FALSE)/1000000</f>
        <v>21.28203547</v>
      </c>
      <c r="J416" s="260">
        <f>+VLOOKUP($E416,[2]Final_nrj!$1:$1048576,J$2,FALSE)/1000000</f>
        <v>21.276429820000001</v>
      </c>
      <c r="K416" s="260">
        <f>+VLOOKUP($E416,[2]Final_nrj!$1:$1048576,K$2,FALSE)/1000000</f>
        <v>21.310025639999999</v>
      </c>
      <c r="L416" s="260">
        <f>+VLOOKUP($E416,[2]Final_nrj!$1:$1048576,L$2,FALSE)/1000000</f>
        <v>21.370439559999998</v>
      </c>
      <c r="M416" s="260">
        <f>+VLOOKUP($E416,[2]Final_nrj!$1:$1048576,M$2,FALSE)/1000000</f>
        <v>21.449612030000001</v>
      </c>
      <c r="N416" s="260">
        <f>+VLOOKUP($E416,[2]Final_nrj!$1:$1048576,N$2,FALSE)/1000000</f>
        <v>21.542228399999999</v>
      </c>
      <c r="O416" s="260">
        <f>+VLOOKUP($E416,[2]Final_nrj!$1:$1048576,O$2,FALSE)/1000000</f>
        <v>21.644709629999998</v>
      </c>
      <c r="P416" s="260">
        <f>+VLOOKUP($E416,[2]Final_nrj!$1:$1048576,P$2,FALSE)/1000000</f>
        <v>21.75458034</v>
      </c>
      <c r="Q416" s="260">
        <f>+VLOOKUP($E416,[2]Final_nrj!$1:$1048576,Q$2,FALSE)/1000000</f>
        <v>21.870077949999999</v>
      </c>
      <c r="R416" s="260">
        <f>+VLOOKUP($E416,[2]Final_nrj!$1:$1048576,R$2,FALSE)/1000000</f>
        <v>21.98991144</v>
      </c>
      <c r="S416" s="260">
        <f>+VLOOKUP($E416,[2]Final_nrj!$1:$1048576,S$2,FALSE)/1000000</f>
        <v>22.113111270000001</v>
      </c>
      <c r="T416" s="260">
        <f>+VLOOKUP($E416,[2]Final_nrj!$1:$1048576,T$2,FALSE)/1000000</f>
        <v>22.238934409999999</v>
      </c>
      <c r="U416" s="260">
        <f>+VLOOKUP($E416,[2]Final_nrj!$1:$1048576,U$2,FALSE)/1000000</f>
        <v>22.366802399999997</v>
      </c>
      <c r="V416" s="260">
        <f>+VLOOKUP($E416,[2]Final_nrj!$1:$1048576,V$2,FALSE)/1000000</f>
        <v>22.496259609999999</v>
      </c>
      <c r="W416" s="260">
        <f>+VLOOKUP($E416,[2]Final_nrj!$1:$1048576,W$2,FALSE)/1000000</f>
        <v>22.626944100000003</v>
      </c>
      <c r="X416" s="260">
        <f>+VLOOKUP($E416,[2]Final_nrj!$1:$1048576,X$2,FALSE)/1000000</f>
        <v>22.758566559999998</v>
      </c>
      <c r="Y416" s="260">
        <f>+VLOOKUP($E416,[2]Final_nrj!$1:$1048576,Y$2,FALSE)/1000000</f>
        <v>22.890894840000001</v>
      </c>
      <c r="Z416" s="260">
        <f>+VLOOKUP($E416,[2]Final_nrj!$1:$1048576,Z$2,FALSE)/1000000</f>
        <v>23.02374227</v>
      </c>
      <c r="AA416" s="260">
        <f>+VLOOKUP($E416,[2]Final_nrj!$1:$1048576,AA$2,FALSE)/1000000</f>
        <v>23.156958850000002</v>
      </c>
      <c r="AB416" s="260">
        <f>+VLOOKUP($E416,[2]Final_nrj!$1:$1048576,AB$2,FALSE)/1000000</f>
        <v>23.290424530000003</v>
      </c>
      <c r="AC416" s="260">
        <f>+VLOOKUP($E416,[2]Final_nrj!$1:$1048576,AC$2,FALSE)/1000000</f>
        <v>23.424044070000001</v>
      </c>
      <c r="AD416" s="260">
        <f>+VLOOKUP($E416,[2]Final_nrj!$1:$1048576,AD$2,FALSE)/1000000</f>
        <v>23.55774298</v>
      </c>
      <c r="AE416" s="260">
        <f>+VLOOKUP($E416,[2]Final_nrj!$1:$1048576,AE$2,FALSE)/1000000</f>
        <v>23.691464489999998</v>
      </c>
      <c r="AF416" s="260">
        <f>+VLOOKUP($E416,[2]Final_nrj!$1:$1048576,AF$2,FALSE)/1000000</f>
        <v>23.82516695</v>
      </c>
      <c r="AG416" s="260">
        <f>+VLOOKUP($E416,[2]Final_nrj!$1:$1048576,AG$2,FALSE)/1000000</f>
        <v>23.95882177</v>
      </c>
      <c r="AH416" s="260">
        <f>+VLOOKUP($E416,[2]Final_nrj!$1:$1048576,AH$2,FALSE)/1000000</f>
        <v>24.09241171</v>
      </c>
      <c r="AI416" s="260">
        <f>+VLOOKUP($E416,[2]Final_nrj!$1:$1048576,AI$2,FALSE)/1000000</f>
        <v>24.225929269999998</v>
      </c>
      <c r="AJ416" s="260">
        <f>+VLOOKUP($E416,[2]Final_nrj!$1:$1048576,AJ$2,FALSE)/1000000</f>
        <v>24.359375329999999</v>
      </c>
      <c r="AK416" s="260">
        <f>+VLOOKUP($E416,[2]Final_nrj!$1:$1048576,AK$2,FALSE)/1000000</f>
        <v>24.49275789</v>
      </c>
      <c r="AL416" s="260">
        <f>+VLOOKUP($E416,[2]Final_nrj!$1:$1048576,AL$2,FALSE)/1000000</f>
        <v>24.626090859999998</v>
      </c>
      <c r="AM416" s="260">
        <f>+VLOOKUP($E416,[2]Final_nrj!$1:$1048576,AM$2,FALSE)/1000000</f>
        <v>24.75939301</v>
      </c>
      <c r="AN416" s="260">
        <f>+VLOOKUP($E416,[2]Final_nrj!$1:$1048576,AN$2,FALSE)/1000000</f>
        <v>24.89268693</v>
      </c>
      <c r="AO416" s="260">
        <f>+VLOOKUP($E416,[2]Final_nrj!$1:$1048576,AO$2,FALSE)/1000000</f>
        <v>25.025998079999997</v>
      </c>
    </row>
    <row r="417" spans="1:41" ht="15" customHeight="1" x14ac:dyDescent="0.25">
      <c r="A417" s="539"/>
      <c r="B417" s="540"/>
      <c r="C417" s="262"/>
      <c r="D417" s="262" t="s">
        <v>490</v>
      </c>
      <c r="E417" s="263" t="s">
        <v>543</v>
      </c>
      <c r="F417" s="264">
        <f>+VLOOKUP($E417,[2]Final_nrj!$1:$1048576,F$2,FALSE)/1000000</f>
        <v>21.759335979999999</v>
      </c>
      <c r="G417" s="264">
        <f>+VLOOKUP($E417,[2]Final_nrj!$1:$1048576,G$2,FALSE)/1000000</f>
        <v>21.46893335</v>
      </c>
      <c r="H417" s="264">
        <f>+VLOOKUP($E417,[2]Final_nrj!$1:$1048576,H$2,FALSE)/1000000</f>
        <v>21.309859289999999</v>
      </c>
      <c r="I417" s="264">
        <f>+VLOOKUP($E417,[2]Final_nrj!$1:$1048576,I$2,FALSE)/1000000</f>
        <v>21.238218199999999</v>
      </c>
      <c r="J417" s="264">
        <f>+VLOOKUP($E417,[2]Final_nrj!$1:$1048576,J$2,FALSE)/1000000</f>
        <v>21.22487228</v>
      </c>
      <c r="K417" s="264">
        <f>+VLOOKUP($E417,[2]Final_nrj!$1:$1048576,K$2,FALSE)/1000000</f>
        <v>21.250803559999998</v>
      </c>
      <c r="L417" s="264">
        <f>+VLOOKUP($E417,[2]Final_nrj!$1:$1048576,L$2,FALSE)/1000000</f>
        <v>21.303675899999998</v>
      </c>
      <c r="M417" s="264">
        <f>+VLOOKUP($E417,[2]Final_nrj!$1:$1048576,M$2,FALSE)/1000000</f>
        <v>21.375456010000001</v>
      </c>
      <c r="N417" s="264">
        <f>+VLOOKUP($E417,[2]Final_nrj!$1:$1048576,N$2,FALSE)/1000000</f>
        <v>21.460842620000001</v>
      </c>
      <c r="O417" s="264">
        <f>+VLOOKUP($E417,[2]Final_nrj!$1:$1048576,O$2,FALSE)/1000000</f>
        <v>21.55626213</v>
      </c>
      <c r="P417" s="264">
        <f>+VLOOKUP($E417,[2]Final_nrj!$1:$1048576,P$2,FALSE)/1000000</f>
        <v>21.659239769999999</v>
      </c>
      <c r="Q417" s="264">
        <f>+VLOOKUP($E417,[2]Final_nrj!$1:$1048576,Q$2,FALSE)/1000000</f>
        <v>21.768010620000002</v>
      </c>
      <c r="R417" s="264">
        <f>+VLOOKUP($E417,[2]Final_nrj!$1:$1048576,R$2,FALSE)/1000000</f>
        <v>21.881279410000001</v>
      </c>
      <c r="S417" s="264">
        <f>+VLOOKUP($E417,[2]Final_nrj!$1:$1048576,S$2,FALSE)/1000000</f>
        <v>21.998071230000001</v>
      </c>
      <c r="T417" s="264">
        <f>+VLOOKUP($E417,[2]Final_nrj!$1:$1048576,T$2,FALSE)/1000000</f>
        <v>22.11763693</v>
      </c>
      <c r="U417" s="264">
        <f>+VLOOKUP($E417,[2]Final_nrj!$1:$1048576,U$2,FALSE)/1000000</f>
        <v>22.23939146</v>
      </c>
      <c r="V417" s="264">
        <f>+VLOOKUP($E417,[2]Final_nrj!$1:$1048576,V$2,FALSE)/1000000</f>
        <v>22.362872299999999</v>
      </c>
      <c r="W417" s="264">
        <f>+VLOOKUP($E417,[2]Final_nrj!$1:$1048576,W$2,FALSE)/1000000</f>
        <v>22.487710399999997</v>
      </c>
      <c r="X417" s="264">
        <f>+VLOOKUP($E417,[2]Final_nrj!$1:$1048576,X$2,FALSE)/1000000</f>
        <v>22.61360926</v>
      </c>
      <c r="Y417" s="264">
        <f>+VLOOKUP($E417,[2]Final_nrj!$1:$1048576,Y$2,FALSE)/1000000</f>
        <v>22.74032944</v>
      </c>
      <c r="Z417" s="264">
        <f>+VLOOKUP($E417,[2]Final_nrj!$1:$1048576,Z$2,FALSE)/1000000</f>
        <v>22.867676920000001</v>
      </c>
      <c r="AA417" s="264">
        <f>+VLOOKUP($E417,[2]Final_nrj!$1:$1048576,AA$2,FALSE)/1000000</f>
        <v>22.995494280000003</v>
      </c>
      <c r="AB417" s="264">
        <f>+VLOOKUP($E417,[2]Final_nrj!$1:$1048576,AB$2,FALSE)/1000000</f>
        <v>23.123654010000003</v>
      </c>
      <c r="AC417" s="264">
        <f>+VLOOKUP($E417,[2]Final_nrj!$1:$1048576,AC$2,FALSE)/1000000</f>
        <v>23.252053289999999</v>
      </c>
      <c r="AD417" s="264">
        <f>+VLOOKUP($E417,[2]Final_nrj!$1:$1048576,AD$2,FALSE)/1000000</f>
        <v>23.38060999</v>
      </c>
      <c r="AE417" s="264">
        <f>+VLOOKUP($E417,[2]Final_nrj!$1:$1048576,AE$2,FALSE)/1000000</f>
        <v>23.509259539999999</v>
      </c>
      <c r="AF417" s="264">
        <f>+VLOOKUP($E417,[2]Final_nrj!$1:$1048576,AF$2,FALSE)/1000000</f>
        <v>23.637952350000003</v>
      </c>
      <c r="AG417" s="264">
        <f>+VLOOKUP($E417,[2]Final_nrj!$1:$1048576,AG$2,FALSE)/1000000</f>
        <v>23.766651710000001</v>
      </c>
      <c r="AH417" s="264">
        <f>+VLOOKUP($E417,[2]Final_nrj!$1:$1048576,AH$2,FALSE)/1000000</f>
        <v>23.895332019999998</v>
      </c>
      <c r="AI417" s="264">
        <f>+VLOOKUP($E417,[2]Final_nrj!$1:$1048576,AI$2,FALSE)/1000000</f>
        <v>24.02397719</v>
      </c>
      <c r="AJ417" s="264">
        <f>+VLOOKUP($E417,[2]Final_nrj!$1:$1048576,AJ$2,FALSE)/1000000</f>
        <v>24.152579190000001</v>
      </c>
      <c r="AK417" s="264">
        <f>+VLOOKUP($E417,[2]Final_nrj!$1:$1048576,AK$2,FALSE)/1000000</f>
        <v>24.281136800000002</v>
      </c>
      <c r="AL417" s="264">
        <f>+VLOOKUP($E417,[2]Final_nrj!$1:$1048576,AL$2,FALSE)/1000000</f>
        <v>24.40965435</v>
      </c>
      <c r="AM417" s="264">
        <f>+VLOOKUP($E417,[2]Final_nrj!$1:$1048576,AM$2,FALSE)/1000000</f>
        <v>24.538140590000001</v>
      </c>
      <c r="AN417" s="264">
        <f>+VLOOKUP($E417,[2]Final_nrj!$1:$1048576,AN$2,FALSE)/1000000</f>
        <v>24.66660765</v>
      </c>
      <c r="AO417" s="264">
        <f>+VLOOKUP($E417,[2]Final_nrj!$1:$1048576,AO$2,FALSE)/1000000</f>
        <v>24.79507005</v>
      </c>
    </row>
    <row r="418" spans="1:41" ht="15" customHeight="1" x14ac:dyDescent="0.25">
      <c r="A418" s="539"/>
      <c r="B418" s="540"/>
      <c r="C418" s="262"/>
      <c r="D418" s="262" t="s">
        <v>31</v>
      </c>
      <c r="E418" s="263" t="s">
        <v>544</v>
      </c>
      <c r="F418" s="264">
        <f>+VLOOKUP($E418,[2]Final_nrj!$1:$1048576,F$2,FALSE)/1000000</f>
        <v>2.7995148729999999E-3</v>
      </c>
      <c r="G418" s="264">
        <f>+VLOOKUP($E418,[2]Final_nrj!$1:$1048576,G$2,FALSE)/1000000</f>
        <v>2.8773118920000004E-3</v>
      </c>
      <c r="H418" s="264">
        <f>+VLOOKUP($E418,[2]Final_nrj!$1:$1048576,H$2,FALSE)/1000000</f>
        <v>2.9698363779999998E-3</v>
      </c>
      <c r="I418" s="264">
        <f>+VLOOKUP($E418,[2]Final_nrj!$1:$1048576,I$2,FALSE)/1000000</f>
        <v>3.0701005320000001E-3</v>
      </c>
      <c r="J418" s="264">
        <f>+VLOOKUP($E418,[2]Final_nrj!$1:$1048576,J$2,FALSE)/1000000</f>
        <v>3.1735967629999999E-3</v>
      </c>
      <c r="K418" s="264">
        <f>+VLOOKUP($E418,[2]Final_nrj!$1:$1048576,K$2,FALSE)/1000000</f>
        <v>3.2775139459999998E-3</v>
      </c>
      <c r="L418" s="264">
        <f>+VLOOKUP($E418,[2]Final_nrj!$1:$1048576,L$2,FALSE)/1000000</f>
        <v>3.3801538730000003E-3</v>
      </c>
      <c r="M418" s="264">
        <f>+VLOOKUP($E418,[2]Final_nrj!$1:$1048576,M$2,FALSE)/1000000</f>
        <v>3.4805267499999999E-3</v>
      </c>
      <c r="N418" s="264">
        <f>+VLOOKUP($E418,[2]Final_nrj!$1:$1048576,N$2,FALSE)/1000000</f>
        <v>3.5780842449999999E-3</v>
      </c>
      <c r="O418" s="264">
        <f>+VLOOKUP($E418,[2]Final_nrj!$1:$1048576,O$2,FALSE)/1000000</f>
        <v>3.6725492370000001E-3</v>
      </c>
      <c r="P418" s="264">
        <f>+VLOOKUP($E418,[2]Final_nrj!$1:$1048576,P$2,FALSE)/1000000</f>
        <v>3.7638098020000002E-3</v>
      </c>
      <c r="Q418" s="264">
        <f>+VLOOKUP($E418,[2]Final_nrj!$1:$1048576,Q$2,FALSE)/1000000</f>
        <v>3.8518541989999997E-3</v>
      </c>
      <c r="R418" s="264">
        <f>+VLOOKUP($E418,[2]Final_nrj!$1:$1048576,R$2,FALSE)/1000000</f>
        <v>3.9367313000000003E-3</v>
      </c>
      <c r="S418" s="264">
        <f>+VLOOKUP($E418,[2]Final_nrj!$1:$1048576,S$2,FALSE)/1000000</f>
        <v>4.018526475E-3</v>
      </c>
      <c r="T418" s="264">
        <f>+VLOOKUP($E418,[2]Final_nrj!$1:$1048576,T$2,FALSE)/1000000</f>
        <v>4.0973467669999999E-3</v>
      </c>
      <c r="U418" s="264">
        <f>+VLOOKUP($E418,[2]Final_nrj!$1:$1048576,U$2,FALSE)/1000000</f>
        <v>4.1733115879999992E-3</v>
      </c>
      <c r="V418" s="264">
        <f>+VLOOKUP($E418,[2]Final_nrj!$1:$1048576,V$2,FALSE)/1000000</f>
        <v>4.2465467639999999E-3</v>
      </c>
      <c r="W418" s="264">
        <f>+VLOOKUP($E418,[2]Final_nrj!$1:$1048576,W$2,FALSE)/1000000</f>
        <v>4.3171806100000005E-3</v>
      </c>
      <c r="X418" s="264">
        <f>+VLOOKUP($E418,[2]Final_nrj!$1:$1048576,X$2,FALSE)/1000000</f>
        <v>4.3853413210000001E-3</v>
      </c>
      <c r="Y418" s="264">
        <f>+VLOOKUP($E418,[2]Final_nrj!$1:$1048576,Y$2,FALSE)/1000000</f>
        <v>4.4511551969999997E-3</v>
      </c>
      <c r="Z418" s="264">
        <f>+VLOOKUP($E418,[2]Final_nrj!$1:$1048576,Z$2,FALSE)/1000000</f>
        <v>4.514745477E-3</v>
      </c>
      <c r="AA418" s="264">
        <f>+VLOOKUP($E418,[2]Final_nrj!$1:$1048576,AA$2,FALSE)/1000000</f>
        <v>4.5762315689999999E-3</v>
      </c>
      <c r="AB418" s="264">
        <f>+VLOOKUP($E418,[2]Final_nrj!$1:$1048576,AB$2,FALSE)/1000000</f>
        <v>4.6357285970000002E-3</v>
      </c>
      <c r="AC418" s="264">
        <f>+VLOOKUP($E418,[2]Final_nrj!$1:$1048576,AC$2,FALSE)/1000000</f>
        <v>4.6933471539999999E-3</v>
      </c>
      <c r="AD418" s="264">
        <f>+VLOOKUP($E418,[2]Final_nrj!$1:$1048576,AD$2,FALSE)/1000000</f>
        <v>4.7491932070000001E-3</v>
      </c>
      <c r="AE418" s="264">
        <f>+VLOOKUP($E418,[2]Final_nrj!$1:$1048576,AE$2,FALSE)/1000000</f>
        <v>4.8033681100000001E-3</v>
      </c>
      <c r="AF418" s="264">
        <f>+VLOOKUP($E418,[2]Final_nrj!$1:$1048576,AF$2,FALSE)/1000000</f>
        <v>4.8559686760000003E-3</v>
      </c>
      <c r="AG418" s="264">
        <f>+VLOOKUP($E418,[2]Final_nrj!$1:$1048576,AG$2,FALSE)/1000000</f>
        <v>4.9070872959999998E-3</v>
      </c>
      <c r="AH418" s="264">
        <f>+VLOOKUP($E418,[2]Final_nrj!$1:$1048576,AH$2,FALSE)/1000000</f>
        <v>4.9568120700000003E-3</v>
      </c>
      <c r="AI418" s="264">
        <f>+VLOOKUP($E418,[2]Final_nrj!$1:$1048576,AI$2,FALSE)/1000000</f>
        <v>5.0052269440000003E-3</v>
      </c>
      <c r="AJ418" s="264">
        <f>+VLOOKUP($E418,[2]Final_nrj!$1:$1048576,AJ$2,FALSE)/1000000</f>
        <v>5.0524118539999998E-3</v>
      </c>
      <c r="AK418" s="264">
        <f>+VLOOKUP($E418,[2]Final_nrj!$1:$1048576,AK$2,FALSE)/1000000</f>
        <v>5.0984428429999996E-3</v>
      </c>
      <c r="AL418" s="264">
        <f>+VLOOKUP($E418,[2]Final_nrj!$1:$1048576,AL$2,FALSE)/1000000</f>
        <v>5.1433921889999998E-3</v>
      </c>
      <c r="AM418" s="264">
        <f>+VLOOKUP($E418,[2]Final_nrj!$1:$1048576,AM$2,FALSE)/1000000</f>
        <v>5.1873285109999999E-3</v>
      </c>
      <c r="AN418" s="264">
        <f>+VLOOKUP($E418,[2]Final_nrj!$1:$1048576,AN$2,FALSE)/1000000</f>
        <v>5.230316869E-3</v>
      </c>
      <c r="AO418" s="264">
        <f>+VLOOKUP($E418,[2]Final_nrj!$1:$1048576,AO$2,FALSE)/1000000</f>
        <v>5.2724188560000001E-3</v>
      </c>
    </row>
    <row r="419" spans="1:41" ht="15" customHeight="1" x14ac:dyDescent="0.25">
      <c r="A419" s="539"/>
      <c r="B419" s="540"/>
      <c r="C419" s="262"/>
      <c r="D419" s="262" t="s">
        <v>482</v>
      </c>
      <c r="E419" s="263" t="s">
        <v>545</v>
      </c>
      <c r="F419" s="264">
        <f>+VLOOKUP($E419,[2]Final_nrj!$1:$1048576,F$2,FALSE)/1000000</f>
        <v>1.8427231299999999E-2</v>
      </c>
      <c r="G419" s="264">
        <f>+VLOOKUP($E419,[2]Final_nrj!$1:$1048576,G$2,FALSE)/1000000</f>
        <v>2.5605273829999997E-2</v>
      </c>
      <c r="H419" s="264">
        <f>+VLOOKUP($E419,[2]Final_nrj!$1:$1048576,H$2,FALSE)/1000000</f>
        <v>3.3111892529999999E-2</v>
      </c>
      <c r="I419" s="264">
        <f>+VLOOKUP($E419,[2]Final_nrj!$1:$1048576,I$2,FALSE)/1000000</f>
        <v>4.0747166039999998E-2</v>
      </c>
      <c r="J419" s="264">
        <f>+VLOOKUP($E419,[2]Final_nrj!$1:$1048576,J$2,FALSE)/1000000</f>
        <v>4.838394109E-2</v>
      </c>
      <c r="K419" s="264">
        <f>+VLOOKUP($E419,[2]Final_nrj!$1:$1048576,K$2,FALSE)/1000000</f>
        <v>5.5944560669999997E-2</v>
      </c>
      <c r="L419" s="264">
        <f>+VLOOKUP($E419,[2]Final_nrj!$1:$1048576,L$2,FALSE)/1000000</f>
        <v>6.3383507870000008E-2</v>
      </c>
      <c r="M419" s="264">
        <f>+VLOOKUP($E419,[2]Final_nrj!$1:$1048576,M$2,FALSE)/1000000</f>
        <v>7.0675489159999993E-2</v>
      </c>
      <c r="N419" s="264">
        <f>+VLOOKUP($E419,[2]Final_nrj!$1:$1048576,N$2,FALSE)/1000000</f>
        <v>7.7807694050000001E-2</v>
      </c>
      <c r="O419" s="264">
        <f>+VLOOKUP($E419,[2]Final_nrj!$1:$1048576,O$2,FALSE)/1000000</f>
        <v>8.4774949119999998E-2</v>
      </c>
      <c r="P419" s="264">
        <f>+VLOOKUP($E419,[2]Final_nrj!$1:$1048576,P$2,FALSE)/1000000</f>
        <v>9.1576752800000008E-2</v>
      </c>
      <c r="Q419" s="264">
        <f>+VLOOKUP($E419,[2]Final_nrj!$1:$1048576,Q$2,FALSE)/1000000</f>
        <v>9.8215480920000001E-2</v>
      </c>
      <c r="R419" s="264">
        <f>+VLOOKUP($E419,[2]Final_nrj!$1:$1048576,R$2,FALSE)/1000000</f>
        <v>0.1046953013</v>
      </c>
      <c r="S419" s="264">
        <f>+VLOOKUP($E419,[2]Final_nrj!$1:$1048576,S$2,FALSE)/1000000</f>
        <v>0.11102151140000001</v>
      </c>
      <c r="T419" s="264">
        <f>+VLOOKUP($E419,[2]Final_nrj!$1:$1048576,T$2,FALSE)/1000000</f>
        <v>0.1172001271</v>
      </c>
      <c r="U419" s="264">
        <f>+VLOOKUP($E419,[2]Final_nrj!$1:$1048576,U$2,FALSE)/1000000</f>
        <v>0.1232376241</v>
      </c>
      <c r="V419" s="264">
        <f>+VLOOKUP($E419,[2]Final_nrj!$1:$1048576,V$2,FALSE)/1000000</f>
        <v>0.1291407708</v>
      </c>
      <c r="W419" s="264">
        <f>+VLOOKUP($E419,[2]Final_nrj!$1:$1048576,W$2,FALSE)/1000000</f>
        <v>0.13491652369999999</v>
      </c>
      <c r="X419" s="264">
        <f>+VLOOKUP($E419,[2]Final_nrj!$1:$1048576,X$2,FALSE)/1000000</f>
        <v>0.14057196090000001</v>
      </c>
      <c r="Y419" s="264">
        <f>+VLOOKUP($E419,[2]Final_nrj!$1:$1048576,Y$2,FALSE)/1000000</f>
        <v>0.14611424510000001</v>
      </c>
      <c r="Z419" s="264">
        <f>+VLOOKUP($E419,[2]Final_nrj!$1:$1048576,Z$2,FALSE)/1000000</f>
        <v>0.1515506056</v>
      </c>
      <c r="AA419" s="264">
        <f>+VLOOKUP($E419,[2]Final_nrj!$1:$1048576,AA$2,FALSE)/1000000</f>
        <v>0.15688833420000001</v>
      </c>
      <c r="AB419" s="264">
        <f>+VLOOKUP($E419,[2]Final_nrj!$1:$1048576,AB$2,FALSE)/1000000</f>
        <v>0.1621347934</v>
      </c>
      <c r="AC419" s="264">
        <f>+VLOOKUP($E419,[2]Final_nrj!$1:$1048576,AC$2,FALSE)/1000000</f>
        <v>0.16729743029999999</v>
      </c>
      <c r="AD419" s="264">
        <f>+VLOOKUP($E419,[2]Final_nrj!$1:$1048576,AD$2,FALSE)/1000000</f>
        <v>0.1723837986</v>
      </c>
      <c r="AE419" s="264">
        <f>+VLOOKUP($E419,[2]Final_nrj!$1:$1048576,AE$2,FALSE)/1000000</f>
        <v>0.17740158319999999</v>
      </c>
      <c r="AF419" s="264">
        <f>+VLOOKUP($E419,[2]Final_nrj!$1:$1048576,AF$2,FALSE)/1000000</f>
        <v>0.18235862950000001</v>
      </c>
      <c r="AG419" s="264">
        <f>+VLOOKUP($E419,[2]Final_nrj!$1:$1048576,AG$2,FALSE)/1000000</f>
        <v>0.1872629737</v>
      </c>
      <c r="AH419" s="264">
        <f>+VLOOKUP($E419,[2]Final_nrj!$1:$1048576,AH$2,FALSE)/1000000</f>
        <v>0.1921228764</v>
      </c>
      <c r="AI419" s="264">
        <f>+VLOOKUP($E419,[2]Final_nrj!$1:$1048576,AI$2,FALSE)/1000000</f>
        <v>0.19694685719999999</v>
      </c>
      <c r="AJ419" s="264">
        <f>+VLOOKUP($E419,[2]Final_nrj!$1:$1048576,AJ$2,FALSE)/1000000</f>
        <v>0.2017437306</v>
      </c>
      <c r="AK419" s="264">
        <f>+VLOOKUP($E419,[2]Final_nrj!$1:$1048576,AK$2,FALSE)/1000000</f>
        <v>0.2065226446</v>
      </c>
      <c r="AL419" s="264">
        <f>+VLOOKUP($E419,[2]Final_nrj!$1:$1048576,AL$2,FALSE)/1000000</f>
        <v>0.21129312</v>
      </c>
      <c r="AM419" s="264">
        <f>+VLOOKUP($E419,[2]Final_nrj!$1:$1048576,AM$2,FALSE)/1000000</f>
        <v>0.21606509280000002</v>
      </c>
      <c r="AN419" s="264">
        <f>+VLOOKUP($E419,[2]Final_nrj!$1:$1048576,AN$2,FALSE)/1000000</f>
        <v>0.22084895809999999</v>
      </c>
      <c r="AO419" s="264">
        <f>+VLOOKUP($E419,[2]Final_nrj!$1:$1048576,AO$2,FALSE)/1000000</f>
        <v>0.22565561770000001</v>
      </c>
    </row>
    <row r="420" spans="1:41" s="21" customFormat="1" ht="15" customHeight="1" x14ac:dyDescent="0.25">
      <c r="A420" s="539"/>
      <c r="B420" s="540"/>
      <c r="C420" s="258" t="s">
        <v>494</v>
      </c>
      <c r="D420" s="258"/>
      <c r="E420" s="265" t="s">
        <v>546</v>
      </c>
      <c r="F420" s="260">
        <f>+VLOOKUP($E420,[2]Final_nrj!$1:$1048576,F$2,FALSE)</f>
        <v>26.341533309999999</v>
      </c>
      <c r="G420" s="260">
        <f>+VLOOKUP($E420,[2]Final_nrj!$1:$1048576,G$2,FALSE)</f>
        <v>26.613547879999999</v>
      </c>
      <c r="H420" s="260">
        <f>+VLOOKUP($E420,[2]Final_nrj!$1:$1048576,H$2,FALSE)</f>
        <v>26.875563</v>
      </c>
      <c r="I420" s="260">
        <f>+VLOOKUP($E420,[2]Final_nrj!$1:$1048576,I$2,FALSE)</f>
        <v>27.139256339999999</v>
      </c>
      <c r="J420" s="260">
        <f>+VLOOKUP($E420,[2]Final_nrj!$1:$1048576,J$2,FALSE)</f>
        <v>27.409131949999999</v>
      </c>
      <c r="K420" s="260">
        <f>+VLOOKUP($E420,[2]Final_nrj!$1:$1048576,K$2,FALSE)</f>
        <v>27.686286689999999</v>
      </c>
      <c r="L420" s="260">
        <f>+VLOOKUP($E420,[2]Final_nrj!$1:$1048576,L$2,FALSE)</f>
        <v>27.970552470000001</v>
      </c>
      <c r="M420" s="260">
        <f>+VLOOKUP($E420,[2]Final_nrj!$1:$1048576,M$2,FALSE)</f>
        <v>28.261389950000002</v>
      </c>
      <c r="N420" s="260">
        <f>+VLOOKUP($E420,[2]Final_nrj!$1:$1048576,N$2,FALSE)</f>
        <v>28.558213290000001</v>
      </c>
      <c r="O420" s="260">
        <f>+VLOOKUP($E420,[2]Final_nrj!$1:$1048576,O$2,FALSE)</f>
        <v>28.860494930000002</v>
      </c>
      <c r="P420" s="260">
        <f>+VLOOKUP($E420,[2]Final_nrj!$1:$1048576,P$2,FALSE)</f>
        <v>29.167792540000001</v>
      </c>
      <c r="Q420" s="260">
        <f>+VLOOKUP($E420,[2]Final_nrj!$1:$1048576,Q$2,FALSE)</f>
        <v>29.479750710000001</v>
      </c>
      <c r="R420" s="260">
        <f>+VLOOKUP($E420,[2]Final_nrj!$1:$1048576,R$2,FALSE)</f>
        <v>29.796094620000002</v>
      </c>
      <c r="S420" s="260">
        <f>+VLOOKUP($E420,[2]Final_nrj!$1:$1048576,S$2,FALSE)</f>
        <v>30.116621089999999</v>
      </c>
      <c r="T420" s="260">
        <f>+VLOOKUP($E420,[2]Final_nrj!$1:$1048576,T$2,FALSE)</f>
        <v>30.441188360000002</v>
      </c>
      <c r="U420" s="260">
        <f>+VLOOKUP($E420,[2]Final_nrj!$1:$1048576,U$2,FALSE)</f>
        <v>30.769704730000001</v>
      </c>
      <c r="V420" s="260">
        <f>+VLOOKUP($E420,[2]Final_nrj!$1:$1048576,V$2,FALSE)</f>
        <v>31.102117530000001</v>
      </c>
      <c r="W420" s="260">
        <f>+VLOOKUP($E420,[2]Final_nrj!$1:$1048576,W$2,FALSE)</f>
        <v>31.438402910000001</v>
      </c>
      <c r="X420" s="260">
        <f>+VLOOKUP($E420,[2]Final_nrj!$1:$1048576,X$2,FALSE)</f>
        <v>31.778556729999998</v>
      </c>
      <c r="Y420" s="260">
        <f>+VLOOKUP($E420,[2]Final_nrj!$1:$1048576,Y$2,FALSE)</f>
        <v>32.12258705</v>
      </c>
      <c r="Z420" s="260">
        <f>+VLOOKUP($E420,[2]Final_nrj!$1:$1048576,Z$2,FALSE)</f>
        <v>32.470508780000003</v>
      </c>
      <c r="AA420" s="260">
        <f>+VLOOKUP($E420,[2]Final_nrj!$1:$1048576,AA$2,FALSE)</f>
        <v>32.822340060000002</v>
      </c>
      <c r="AB420" s="260">
        <f>+VLOOKUP($E420,[2]Final_nrj!$1:$1048576,AB$2,FALSE)</f>
        <v>33.17810017</v>
      </c>
      <c r="AC420" s="260">
        <f>+VLOOKUP($E420,[2]Final_nrj!$1:$1048576,AC$2,FALSE)</f>
        <v>33.537808589999997</v>
      </c>
      <c r="AD420" s="260">
        <f>+VLOOKUP($E420,[2]Final_nrj!$1:$1048576,AD$2,FALSE)</f>
        <v>33.901484940000003</v>
      </c>
      <c r="AE420" s="260">
        <f>+VLOOKUP($E420,[2]Final_nrj!$1:$1048576,AE$2,FALSE)</f>
        <v>34.269149400000003</v>
      </c>
      <c r="AF420" s="260">
        <f>+VLOOKUP($E420,[2]Final_nrj!$1:$1048576,AF$2,FALSE)</f>
        <v>34.640823410000003</v>
      </c>
      <c r="AG420" s="260">
        <f>+VLOOKUP($E420,[2]Final_nrj!$1:$1048576,AG$2,FALSE)</f>
        <v>35.016530459999998</v>
      </c>
      <c r="AH420" s="260">
        <f>+VLOOKUP($E420,[2]Final_nrj!$1:$1048576,AH$2,FALSE)</f>
        <v>35.396296790000001</v>
      </c>
      <c r="AI420" s="260">
        <f>+VLOOKUP($E420,[2]Final_nrj!$1:$1048576,AI$2,FALSE)</f>
        <v>35.780151940000003</v>
      </c>
      <c r="AJ420" s="260">
        <f>+VLOOKUP($E420,[2]Final_nrj!$1:$1048576,AJ$2,FALSE)</f>
        <v>36.168129200000003</v>
      </c>
      <c r="AK420" s="260">
        <f>+VLOOKUP($E420,[2]Final_nrj!$1:$1048576,AK$2,FALSE)</f>
        <v>36.560265800000003</v>
      </c>
      <c r="AL420" s="260">
        <f>+VLOOKUP($E420,[2]Final_nrj!$1:$1048576,AL$2,FALSE)</f>
        <v>36.956602949999997</v>
      </c>
      <c r="AM420" s="260">
        <f>+VLOOKUP($E420,[2]Final_nrj!$1:$1048576,AM$2,FALSE)</f>
        <v>37.357185749999999</v>
      </c>
      <c r="AN420" s="260">
        <f>+VLOOKUP($E420,[2]Final_nrj!$1:$1048576,AN$2,FALSE)</f>
        <v>37.762063050000002</v>
      </c>
      <c r="AO420" s="260">
        <f>+VLOOKUP($E420,[2]Final_nrj!$1:$1048576,AO$2,FALSE)</f>
        <v>38.171287139999997</v>
      </c>
    </row>
    <row r="421" spans="1:41" ht="15" customHeight="1" x14ac:dyDescent="0.25">
      <c r="A421" s="539"/>
      <c r="B421" s="540"/>
      <c r="C421" s="262"/>
      <c r="D421" s="262" t="s">
        <v>28</v>
      </c>
      <c r="E421" s="263" t="s">
        <v>547</v>
      </c>
      <c r="F421" s="264">
        <f>+VLOOKUP($E421,[2]Final_nrj!$1:$1048576,F$2,FALSE)</f>
        <v>3.0823350200000002E-3</v>
      </c>
      <c r="G421" s="264">
        <f>+VLOOKUP($E421,[2]Final_nrj!$1:$1048576,G$2,FALSE)</f>
        <v>3.1145561599999999E-3</v>
      </c>
      <c r="H421" s="264">
        <f>+VLOOKUP($E421,[2]Final_nrj!$1:$1048576,H$2,FALSE)</f>
        <v>3.1457885100000002E-3</v>
      </c>
      <c r="I421" s="264">
        <f>+VLOOKUP($E421,[2]Final_nrj!$1:$1048576,I$2,FALSE)</f>
        <v>3.1772690199999998E-3</v>
      </c>
      <c r="J421" s="264">
        <f>+VLOOKUP($E421,[2]Final_nrj!$1:$1048576,J$2,FALSE)</f>
        <v>3.2094770800000002E-3</v>
      </c>
      <c r="K421" s="264">
        <f>+VLOOKUP($E421,[2]Final_nrj!$1:$1048576,K$2,FALSE)</f>
        <v>3.2425306000000002E-3</v>
      </c>
      <c r="L421" s="264">
        <f>+VLOOKUP($E421,[2]Final_nrj!$1:$1048576,L$2,FALSE)</f>
        <v>3.2764118000000002E-3</v>
      </c>
      <c r="M421" s="264">
        <f>+VLOOKUP($E421,[2]Final_nrj!$1:$1048576,M$2,FALSE)</f>
        <v>3.3110616600000001E-3</v>
      </c>
      <c r="N421" s="264">
        <f>+VLOOKUP($E421,[2]Final_nrj!$1:$1048576,N$2,FALSE)</f>
        <v>3.3464148000000001E-3</v>
      </c>
      <c r="O421" s="264">
        <f>+VLOOKUP($E421,[2]Final_nrj!$1:$1048576,O$2,FALSE)</f>
        <v>3.3824112699999999E-3</v>
      </c>
      <c r="P421" s="264">
        <f>+VLOOKUP($E421,[2]Final_nrj!$1:$1048576,P$2,FALSE)</f>
        <v>3.4190001300000001E-3</v>
      </c>
      <c r="Q421" s="264">
        <f>+VLOOKUP($E421,[2]Final_nrj!$1:$1048576,Q$2,FALSE)</f>
        <v>3.45614019E-3</v>
      </c>
      <c r="R421" s="264">
        <f>+VLOOKUP($E421,[2]Final_nrj!$1:$1048576,R$2,FALSE)</f>
        <v>3.4937995600000001E-3</v>
      </c>
      <c r="S421" s="264">
        <f>+VLOOKUP($E421,[2]Final_nrj!$1:$1048576,S$2,FALSE)</f>
        <v>3.5319548799999999E-3</v>
      </c>
      <c r="T421" s="264">
        <f>+VLOOKUP($E421,[2]Final_nrj!$1:$1048576,T$2,FALSE)</f>
        <v>3.5705901100000002E-3</v>
      </c>
      <c r="U421" s="264">
        <f>+VLOOKUP($E421,[2]Final_nrj!$1:$1048576,U$2,FALSE)</f>
        <v>3.6096952499999999E-3</v>
      </c>
      <c r="V421" s="264">
        <f>+VLOOKUP($E421,[2]Final_nrj!$1:$1048576,V$2,FALSE)</f>
        <v>3.6492649599999998E-3</v>
      </c>
      <c r="W421" s="264">
        <f>+VLOOKUP($E421,[2]Final_nrj!$1:$1048576,W$2,FALSE)</f>
        <v>3.6892973400000002E-3</v>
      </c>
      <c r="X421" s="264">
        <f>+VLOOKUP($E421,[2]Final_nrj!$1:$1048576,X$2,FALSE)</f>
        <v>3.7297928099999998E-3</v>
      </c>
      <c r="Y421" s="264">
        <f>+VLOOKUP($E421,[2]Final_nrj!$1:$1048576,Y$2,FALSE)</f>
        <v>3.77075321E-3</v>
      </c>
      <c r="Z421" s="264">
        <f>+VLOOKUP($E421,[2]Final_nrj!$1:$1048576,Z$2,FALSE)</f>
        <v>3.8121811499999998E-3</v>
      </c>
      <c r="AA421" s="264">
        <f>+VLOOKUP($E421,[2]Final_nrj!$1:$1048576,AA$2,FALSE)</f>
        <v>3.8540795900000001E-3</v>
      </c>
      <c r="AB421" s="264">
        <f>+VLOOKUP($E421,[2]Final_nrj!$1:$1048576,AB$2,FALSE)</f>
        <v>3.8964516100000002E-3</v>
      </c>
      <c r="AC421" s="264">
        <f>+VLOOKUP($E421,[2]Final_nrj!$1:$1048576,AC$2,FALSE)</f>
        <v>3.9393002399999997E-3</v>
      </c>
      <c r="AD421" s="264">
        <f>+VLOOKUP($E421,[2]Final_nrj!$1:$1048576,AD$2,FALSE)</f>
        <v>3.9826285399999998E-3</v>
      </c>
      <c r="AE421" s="264">
        <f>+VLOOKUP($E421,[2]Final_nrj!$1:$1048576,AE$2,FALSE)</f>
        <v>4.02643958E-3</v>
      </c>
      <c r="AF421" s="264">
        <f>+VLOOKUP($E421,[2]Final_nrj!$1:$1048576,AF$2,FALSE)</f>
        <v>4.0707365699999996E-3</v>
      </c>
      <c r="AG421" s="264">
        <f>+VLOOKUP($E421,[2]Final_nrj!$1:$1048576,AG$2,FALSE)</f>
        <v>4.1155229600000004E-3</v>
      </c>
      <c r="AH421" s="264">
        <f>+VLOOKUP($E421,[2]Final_nrj!$1:$1048576,AH$2,FALSE)</f>
        <v>4.1608024799999997E-3</v>
      </c>
      <c r="AI421" s="264">
        <f>+VLOOKUP($E421,[2]Final_nrj!$1:$1048576,AI$2,FALSE)</f>
        <v>4.2065792500000001E-3</v>
      </c>
      <c r="AJ421" s="264">
        <f>+VLOOKUP($E421,[2]Final_nrj!$1:$1048576,AJ$2,FALSE)</f>
        <v>4.2528578099999999E-3</v>
      </c>
      <c r="AK421" s="264">
        <f>+VLOOKUP($E421,[2]Final_nrj!$1:$1048576,AK$2,FALSE)</f>
        <v>4.29964315E-3</v>
      </c>
      <c r="AL421" s="264">
        <f>+VLOOKUP($E421,[2]Final_nrj!$1:$1048576,AL$2,FALSE)</f>
        <v>4.3469407000000003E-3</v>
      </c>
      <c r="AM421" s="264">
        <f>+VLOOKUP($E421,[2]Final_nrj!$1:$1048576,AM$2,FALSE)</f>
        <v>4.39475635E-3</v>
      </c>
      <c r="AN421" s="264">
        <f>+VLOOKUP($E421,[2]Final_nrj!$1:$1048576,AN$2,FALSE)</f>
        <v>4.4430963899999999E-3</v>
      </c>
      <c r="AO421" s="264">
        <f>+VLOOKUP($E421,[2]Final_nrj!$1:$1048576,AO$2,FALSE)</f>
        <v>4.49196753E-3</v>
      </c>
    </row>
    <row r="422" spans="1:41" ht="15" customHeight="1" x14ac:dyDescent="0.25">
      <c r="A422" s="539"/>
      <c r="B422" s="540"/>
      <c r="C422" s="262"/>
      <c r="D422" s="262" t="s">
        <v>490</v>
      </c>
      <c r="E422" s="263" t="s">
        <v>548</v>
      </c>
      <c r="F422" s="264">
        <f>+VLOOKUP($E422,[2]Final_nrj!$1:$1048576,F$2,FALSE)</f>
        <v>18.352541380000002</v>
      </c>
      <c r="G422" s="264">
        <f>+VLOOKUP($E422,[2]Final_nrj!$1:$1048576,G$2,FALSE)</f>
        <v>18.543405190000001</v>
      </c>
      <c r="H422" s="264">
        <f>+VLOOKUP($E422,[2]Final_nrj!$1:$1048576,H$2,FALSE)</f>
        <v>18.72786739</v>
      </c>
      <c r="I422" s="264">
        <f>+VLOOKUP($E422,[2]Final_nrj!$1:$1048576,I$2,FALSE)</f>
        <v>18.913593509999998</v>
      </c>
      <c r="J422" s="264">
        <f>+VLOOKUP($E422,[2]Final_nrj!$1:$1048576,J$2,FALSE)</f>
        <v>19.103563550000001</v>
      </c>
      <c r="K422" s="264">
        <f>+VLOOKUP($E422,[2]Final_nrj!$1:$1048576,K$2,FALSE)</f>
        <v>19.298525569999999</v>
      </c>
      <c r="L422" s="264">
        <f>+VLOOKUP($E422,[2]Final_nrj!$1:$1048576,L$2,FALSE)</f>
        <v>19.49839163</v>
      </c>
      <c r="M422" s="264">
        <f>+VLOOKUP($E422,[2]Final_nrj!$1:$1048576,M$2,FALSE)</f>
        <v>19.702820410000001</v>
      </c>
      <c r="N422" s="264">
        <f>+VLOOKUP($E422,[2]Final_nrj!$1:$1048576,N$2,FALSE)</f>
        <v>19.911430880000001</v>
      </c>
      <c r="O422" s="264">
        <f>+VLOOKUP($E422,[2]Final_nrj!$1:$1048576,O$2,FALSE)</f>
        <v>20.123873759999999</v>
      </c>
      <c r="P422" s="264">
        <f>+VLOOKUP($E422,[2]Final_nrj!$1:$1048576,P$2,FALSE)</f>
        <v>20.339852400000002</v>
      </c>
      <c r="Q422" s="264">
        <f>+VLOOKUP($E422,[2]Final_nrj!$1:$1048576,Q$2,FALSE)</f>
        <v>20.559126410000001</v>
      </c>
      <c r="R422" s="264">
        <f>+VLOOKUP($E422,[2]Final_nrj!$1:$1048576,R$2,FALSE)</f>
        <v>20.781509140000001</v>
      </c>
      <c r="S422" s="264">
        <f>+VLOOKUP($E422,[2]Final_nrj!$1:$1048576,S$2,FALSE)</f>
        <v>21.006862649999999</v>
      </c>
      <c r="T422" s="264">
        <f>+VLOOKUP($E422,[2]Final_nrj!$1:$1048576,T$2,FALSE)</f>
        <v>21.235091149999999</v>
      </c>
      <c r="U422" s="264">
        <f>+VLOOKUP($E422,[2]Final_nrj!$1:$1048576,U$2,FALSE)</f>
        <v>21.466133339999999</v>
      </c>
      <c r="V422" s="264">
        <f>+VLOOKUP($E422,[2]Final_nrj!$1:$1048576,V$2,FALSE)</f>
        <v>21.6999548</v>
      </c>
      <c r="W422" s="264">
        <f>+VLOOKUP($E422,[2]Final_nrj!$1:$1048576,W$2,FALSE)</f>
        <v>21.936540900000001</v>
      </c>
      <c r="X422" s="264">
        <f>+VLOOKUP($E422,[2]Final_nrj!$1:$1048576,X$2,FALSE)</f>
        <v>22.175890370000001</v>
      </c>
      <c r="Y422" s="264">
        <f>+VLOOKUP($E422,[2]Final_nrj!$1:$1048576,Y$2,FALSE)</f>
        <v>22.41801014</v>
      </c>
      <c r="Z422" s="264">
        <f>+VLOOKUP($E422,[2]Final_nrj!$1:$1048576,Z$2,FALSE)</f>
        <v>22.662911650000002</v>
      </c>
      <c r="AA422" s="264">
        <f>+VLOOKUP($E422,[2]Final_nrj!$1:$1048576,AA$2,FALSE)</f>
        <v>22.9106083</v>
      </c>
      <c r="AB422" s="264">
        <f>+VLOOKUP($E422,[2]Final_nrj!$1:$1048576,AB$2,FALSE)</f>
        <v>23.161114120000001</v>
      </c>
      <c r="AC422" s="264">
        <f>+VLOOKUP($E422,[2]Final_nrj!$1:$1048576,AC$2,FALSE)</f>
        <v>23.414443080000002</v>
      </c>
      <c r="AD422" s="264">
        <f>+VLOOKUP($E422,[2]Final_nrj!$1:$1048576,AD$2,FALSE)</f>
        <v>23.670609150000001</v>
      </c>
      <c r="AE422" s="264">
        <f>+VLOOKUP($E422,[2]Final_nrj!$1:$1048576,AE$2,FALSE)</f>
        <v>23.929626590000002</v>
      </c>
      <c r="AF422" s="264">
        <f>+VLOOKUP($E422,[2]Final_nrj!$1:$1048576,AF$2,FALSE)</f>
        <v>24.191510480000002</v>
      </c>
      <c r="AG422" s="264">
        <f>+VLOOKUP($E422,[2]Final_nrj!$1:$1048576,AG$2,FALSE)</f>
        <v>24.4562773</v>
      </c>
      <c r="AH422" s="264">
        <f>+VLOOKUP($E422,[2]Final_nrj!$1:$1048576,AH$2,FALSE)</f>
        <v>24.723945449999999</v>
      </c>
      <c r="AI422" s="264">
        <f>+VLOOKUP($E422,[2]Final_nrj!$1:$1048576,AI$2,FALSE)</f>
        <v>24.99453565</v>
      </c>
      <c r="AJ422" s="264">
        <f>+VLOOKUP($E422,[2]Final_nrj!$1:$1048576,AJ$2,FALSE)</f>
        <v>25.268071249999998</v>
      </c>
      <c r="AK422" s="264">
        <f>+VLOOKUP($E422,[2]Final_nrj!$1:$1048576,AK$2,FALSE)</f>
        <v>25.54457837</v>
      </c>
      <c r="AL422" s="264">
        <f>+VLOOKUP($E422,[2]Final_nrj!$1:$1048576,AL$2,FALSE)</f>
        <v>25.824086000000001</v>
      </c>
      <c r="AM422" s="264">
        <f>+VLOOKUP($E422,[2]Final_nrj!$1:$1048576,AM$2,FALSE)</f>
        <v>26.106625869999998</v>
      </c>
      <c r="AN422" s="264">
        <f>+VLOOKUP($E422,[2]Final_nrj!$1:$1048576,AN$2,FALSE)</f>
        <v>26.39223239</v>
      </c>
      <c r="AO422" s="264">
        <f>+VLOOKUP($E422,[2]Final_nrj!$1:$1048576,AO$2,FALSE)</f>
        <v>26.680942470000002</v>
      </c>
    </row>
    <row r="423" spans="1:41" ht="15" customHeight="1" x14ac:dyDescent="0.25">
      <c r="A423" s="539"/>
      <c r="B423" s="540"/>
      <c r="C423" s="262"/>
      <c r="D423" s="262" t="s">
        <v>479</v>
      </c>
      <c r="E423" s="263" t="s">
        <v>549</v>
      </c>
      <c r="F423" s="264">
        <f>+VLOOKUP($E423,[2]Final_nrj!$1:$1048576,F$2,FALSE)</f>
        <v>5.3420570679999999</v>
      </c>
      <c r="G423" s="264">
        <f>+VLOOKUP($E423,[2]Final_nrj!$1:$1048576,G$2,FALSE)</f>
        <v>5.395876007</v>
      </c>
      <c r="H423" s="264">
        <f>+VLOOKUP($E423,[2]Final_nrj!$1:$1048576,H$2,FALSE)</f>
        <v>5.4470472409999999</v>
      </c>
      <c r="I423" s="264">
        <f>+VLOOKUP($E423,[2]Final_nrj!$1:$1048576,I$2,FALSE)</f>
        <v>5.4983868630000003</v>
      </c>
      <c r="J423" s="264">
        <f>+VLOOKUP($E423,[2]Final_nrj!$1:$1048576,J$2,FALSE)</f>
        <v>5.5509753069999999</v>
      </c>
      <c r="K423" s="264">
        <f>+VLOOKUP($E423,[2]Final_nrj!$1:$1048576,K$2,FALSE)</f>
        <v>5.6050749409999998</v>
      </c>
      <c r="L423" s="264">
        <f>+VLOOKUP($E423,[2]Final_nrj!$1:$1048576,L$2,FALSE)</f>
        <v>5.6606480069999998</v>
      </c>
      <c r="M423" s="264">
        <f>+VLOOKUP($E423,[2]Final_nrj!$1:$1048576,M$2,FALSE)</f>
        <v>5.7175712330000001</v>
      </c>
      <c r="N423" s="264">
        <f>+VLOOKUP($E423,[2]Final_nrj!$1:$1048576,N$2,FALSE)</f>
        <v>5.7757125260000004</v>
      </c>
      <c r="O423" s="264">
        <f>+VLOOKUP($E423,[2]Final_nrj!$1:$1048576,O$2,FALSE)</f>
        <v>5.8349545860000003</v>
      </c>
      <c r="P423" s="264">
        <f>+VLOOKUP($E423,[2]Final_nrj!$1:$1048576,P$2,FALSE)</f>
        <v>5.8952001010000004</v>
      </c>
      <c r="Q423" s="264">
        <f>+VLOOKUP($E423,[2]Final_nrj!$1:$1048576,Q$2,FALSE)</f>
        <v>5.9563713009999999</v>
      </c>
      <c r="R423" s="264">
        <f>+VLOOKUP($E423,[2]Final_nrj!$1:$1048576,R$2,FALSE)</f>
        <v>6.0184080270000004</v>
      </c>
      <c r="S423" s="264">
        <f>+VLOOKUP($E423,[2]Final_nrj!$1:$1048576,S$2,FALSE)</f>
        <v>6.0812654740000003</v>
      </c>
      <c r="T423" s="264">
        <f>+VLOOKUP($E423,[2]Final_nrj!$1:$1048576,T$2,FALSE)</f>
        <v>6.1449118389999997</v>
      </c>
      <c r="U423" s="264">
        <f>+VLOOKUP($E423,[2]Final_nrj!$1:$1048576,U$2,FALSE)</f>
        <v>6.2093258709999999</v>
      </c>
      <c r="V423" s="264">
        <f>+VLOOKUP($E423,[2]Final_nrj!$1:$1048576,V$2,FALSE)</f>
        <v>6.2744944939999998</v>
      </c>
      <c r="W423" s="264">
        <f>+VLOOKUP($E423,[2]Final_nrj!$1:$1048576,W$2,FALSE)</f>
        <v>6.3404106919999998</v>
      </c>
      <c r="X423" s="264">
        <f>+VLOOKUP($E423,[2]Final_nrj!$1:$1048576,X$2,FALSE)</f>
        <v>6.4070715729999996</v>
      </c>
      <c r="Y423" s="264">
        <f>+VLOOKUP($E423,[2]Final_nrj!$1:$1048576,Y$2,FALSE)</f>
        <v>6.4744768119999998</v>
      </c>
      <c r="Z423" s="264">
        <f>+VLOOKUP($E423,[2]Final_nrj!$1:$1048576,Z$2,FALSE)</f>
        <v>6.542627532</v>
      </c>
      <c r="AA423" s="264">
        <f>+VLOOKUP($E423,[2]Final_nrj!$1:$1048576,AA$2,FALSE)</f>
        <v>6.611525544</v>
      </c>
      <c r="AB423" s="264">
        <f>+VLOOKUP($E423,[2]Final_nrj!$1:$1048576,AB$2,FALSE)</f>
        <v>6.6811729099999999</v>
      </c>
      <c r="AC423" s="264">
        <f>+VLOOKUP($E423,[2]Final_nrj!$1:$1048576,AC$2,FALSE)</f>
        <v>6.7515717459999998</v>
      </c>
      <c r="AD423" s="264">
        <f>+VLOOKUP($E423,[2]Final_nrj!$1:$1048576,AD$2,FALSE)</f>
        <v>6.8227242009999998</v>
      </c>
      <c r="AE423" s="264">
        <f>+VLOOKUP($E423,[2]Final_nrj!$1:$1048576,AE$2,FALSE)</f>
        <v>6.8946325440000003</v>
      </c>
      <c r="AF423" s="264">
        <f>+VLOOKUP($E423,[2]Final_nrj!$1:$1048576,AF$2,FALSE)</f>
        <v>6.9672993070000002</v>
      </c>
      <c r="AG423" s="264">
        <f>+VLOOKUP($E423,[2]Final_nrj!$1:$1048576,AG$2,FALSE)</f>
        <v>7.0407274429999998</v>
      </c>
      <c r="AH423" s="264">
        <f>+VLOOKUP($E423,[2]Final_nrj!$1:$1048576,AH$2,FALSE)</f>
        <v>7.1149204800000003</v>
      </c>
      <c r="AI423" s="264">
        <f>+VLOOKUP($E423,[2]Final_nrj!$1:$1048576,AI$2,FALSE)</f>
        <v>7.1898826309999997</v>
      </c>
      <c r="AJ423" s="264">
        <f>+VLOOKUP($E423,[2]Final_nrj!$1:$1048576,AJ$2,FALSE)</f>
        <v>7.2656188869999996</v>
      </c>
      <c r="AK423" s="264">
        <f>+VLOOKUP($E423,[2]Final_nrj!$1:$1048576,AK$2,FALSE)</f>
        <v>7.3421350590000003</v>
      </c>
      <c r="AL423" s="264">
        <f>+VLOOKUP($E423,[2]Final_nrj!$1:$1048576,AL$2,FALSE)</f>
        <v>7.4194377899999999</v>
      </c>
      <c r="AM423" s="264">
        <f>+VLOOKUP($E423,[2]Final_nrj!$1:$1048576,AM$2,FALSE)</f>
        <v>7.497534538</v>
      </c>
      <c r="AN423" s="264">
        <f>+VLOOKUP($E423,[2]Final_nrj!$1:$1048576,AN$2,FALSE)</f>
        <v>7.5764335450000004</v>
      </c>
      <c r="AO423" s="264">
        <f>+VLOOKUP($E423,[2]Final_nrj!$1:$1048576,AO$2,FALSE)</f>
        <v>7.6561437799999998</v>
      </c>
    </row>
    <row r="424" spans="1:41" s="449" customFormat="1" ht="15" customHeight="1" x14ac:dyDescent="0.25">
      <c r="A424" s="539"/>
      <c r="B424" s="540"/>
      <c r="C424" s="446"/>
      <c r="D424" s="446" t="s">
        <v>2507</v>
      </c>
      <c r="E424" s="447" t="s">
        <v>2514</v>
      </c>
      <c r="F424" s="448">
        <f>+VLOOKUP($E424,[2]Final_nrj!$1:$1048576,F$2,FALSE)</f>
        <v>23.694598450000001</v>
      </c>
      <c r="G424" s="448">
        <f>+VLOOKUP($E424,[2]Final_nrj!$1:$1048576,G$2,FALSE)</f>
        <v>23.9392812</v>
      </c>
      <c r="H424" s="448">
        <f>+VLOOKUP($E424,[2]Final_nrj!$1:$1048576,H$2,FALSE)</f>
        <v>24.17491463</v>
      </c>
      <c r="I424" s="448">
        <f>+VLOOKUP($E424,[2]Final_nrj!$1:$1048576,I$2,FALSE)</f>
        <v>24.411980379999999</v>
      </c>
      <c r="J424" s="448">
        <f>+VLOOKUP($E424,[2]Final_nrj!$1:$1048576,J$2,FALSE)</f>
        <v>24.654538859999999</v>
      </c>
      <c r="K424" s="448">
        <f>+VLOOKUP($E424,[2]Final_nrj!$1:$1048576,K$2,FALSE)</f>
        <v>24.90360051</v>
      </c>
      <c r="L424" s="448">
        <f>+VLOOKUP($E424,[2]Final_nrj!$1:$1048576,L$2,FALSE)</f>
        <v>25.15903964</v>
      </c>
      <c r="M424" s="448">
        <f>+VLOOKUP($E424,[2]Final_nrj!$1:$1048576,M$2,FALSE)</f>
        <v>25.420391649999999</v>
      </c>
      <c r="N424" s="448">
        <f>+VLOOKUP($E424,[2]Final_nrj!$1:$1048576,N$2,FALSE)</f>
        <v>25.687143410000001</v>
      </c>
      <c r="O424" s="448">
        <f>+VLOOKUP($E424,[2]Final_nrj!$1:$1048576,O$2,FALSE)</f>
        <v>25.958828350000001</v>
      </c>
      <c r="P424" s="448">
        <f>+VLOOKUP($E424,[2]Final_nrj!$1:$1048576,P$2,FALSE)</f>
        <v>26.235052509999999</v>
      </c>
      <c r="Q424" s="448">
        <f>+VLOOKUP($E424,[2]Final_nrj!$1:$1048576,Q$2,FALSE)</f>
        <v>26.515497710000002</v>
      </c>
      <c r="R424" s="448">
        <f>+VLOOKUP($E424,[2]Final_nrj!$1:$1048576,R$2,FALSE)</f>
        <v>26.799917170000001</v>
      </c>
      <c r="S424" s="448">
        <f>+VLOOKUP($E424,[2]Final_nrj!$1:$1048576,S$2,FALSE)</f>
        <v>27.088128130000001</v>
      </c>
      <c r="T424" s="448">
        <f>+VLOOKUP($E424,[2]Final_nrj!$1:$1048576,T$2,FALSE)</f>
        <v>27.38000298</v>
      </c>
      <c r="U424" s="448">
        <f>+VLOOKUP($E424,[2]Final_nrj!$1:$1048576,U$2,FALSE)</f>
        <v>27.67545921</v>
      </c>
      <c r="V424" s="448">
        <f>+VLOOKUP($E424,[2]Final_nrj!$1:$1048576,V$2,FALSE)</f>
        <v>27.9744493</v>
      </c>
      <c r="W424" s="448">
        <f>+VLOOKUP($E424,[2]Final_nrj!$1:$1048576,W$2,FALSE)</f>
        <v>28.276951589999999</v>
      </c>
      <c r="X424" s="448">
        <f>+VLOOKUP($E424,[2]Final_nrj!$1:$1048576,X$2,FALSE)</f>
        <v>28.582961940000001</v>
      </c>
      <c r="Y424" s="448">
        <f>+VLOOKUP($E424,[2]Final_nrj!$1:$1048576,Y$2,FALSE)</f>
        <v>28.892486949999999</v>
      </c>
      <c r="Z424" s="448">
        <f>+VLOOKUP($E424,[2]Final_nrj!$1:$1048576,Z$2,FALSE)</f>
        <v>29.205539179999999</v>
      </c>
      <c r="AA424" s="448">
        <f>+VLOOKUP($E424,[2]Final_nrj!$1:$1048576,AA$2,FALSE)</f>
        <v>29.522133849999999</v>
      </c>
      <c r="AB424" s="448">
        <f>+VLOOKUP($E424,[2]Final_nrj!$1:$1048576,AB$2,FALSE)</f>
        <v>29.842287030000001</v>
      </c>
      <c r="AC424" s="448">
        <f>+VLOOKUP($E424,[2]Final_nrj!$1:$1048576,AC$2,FALSE)</f>
        <v>30.166014830000002</v>
      </c>
      <c r="AD424" s="448">
        <f>+VLOOKUP($E424,[2]Final_nrj!$1:$1048576,AD$2,FALSE)</f>
        <v>30.49333335</v>
      </c>
      <c r="AE424" s="448">
        <f>+VLOOKUP($E424,[2]Final_nrj!$1:$1048576,AE$2,FALSE)</f>
        <v>30.824259130000002</v>
      </c>
      <c r="AF424" s="448">
        <f>+VLOOKUP($E424,[2]Final_nrj!$1:$1048576,AF$2,FALSE)</f>
        <v>31.158809779999999</v>
      </c>
      <c r="AG424" s="448">
        <f>+VLOOKUP($E424,[2]Final_nrj!$1:$1048576,AG$2,FALSE)</f>
        <v>31.497004749999999</v>
      </c>
      <c r="AH424" s="448">
        <f>+VLOOKUP($E424,[2]Final_nrj!$1:$1048576,AH$2,FALSE)</f>
        <v>31.838865930000001</v>
      </c>
      <c r="AI424" s="448">
        <f>+VLOOKUP($E424,[2]Final_nrj!$1:$1048576,AI$2,FALSE)</f>
        <v>32.184418280000003</v>
      </c>
      <c r="AJ424" s="448">
        <f>+VLOOKUP($E424,[2]Final_nrj!$1:$1048576,AJ$2,FALSE)</f>
        <v>32.533690129999997</v>
      </c>
      <c r="AK424" s="448">
        <f>+VLOOKUP($E424,[2]Final_nrj!$1:$1048576,AK$2,FALSE)</f>
        <v>32.88671343</v>
      </c>
      <c r="AL424" s="448">
        <f>+VLOOKUP($E424,[2]Final_nrj!$1:$1048576,AL$2,FALSE)</f>
        <v>33.243523789999998</v>
      </c>
      <c r="AM424" s="448">
        <f>+VLOOKUP($E424,[2]Final_nrj!$1:$1048576,AM$2,FALSE)</f>
        <v>33.604160409999999</v>
      </c>
      <c r="AN424" s="448">
        <f>+VLOOKUP($E424,[2]Final_nrj!$1:$1048576,AN$2,FALSE)</f>
        <v>33.968665940000001</v>
      </c>
      <c r="AO424" s="448">
        <f>+VLOOKUP($E424,[2]Final_nrj!$1:$1048576,AO$2,FALSE)</f>
        <v>34.337086249999999</v>
      </c>
    </row>
    <row r="425" spans="1:41" ht="15" customHeight="1" x14ac:dyDescent="0.25">
      <c r="A425" s="539"/>
      <c r="B425" s="540"/>
      <c r="C425" s="262"/>
      <c r="D425" s="262" t="s">
        <v>482</v>
      </c>
      <c r="E425" s="263" t="s">
        <v>551</v>
      </c>
      <c r="F425" s="264">
        <f>+VLOOKUP($E425,[2]Final_nrj!$1:$1048576,F$2,FALSE)</f>
        <v>2.025571738</v>
      </c>
      <c r="G425" s="264">
        <f>+VLOOKUP($E425,[2]Final_nrj!$1:$1048576,G$2,FALSE)</f>
        <v>2.0460254789999999</v>
      </c>
      <c r="H425" s="264">
        <f>+VLOOKUP($E425,[2]Final_nrj!$1:$1048576,H$2,FALSE)</f>
        <v>2.06555716</v>
      </c>
      <c r="I425" s="264">
        <f>+VLOOKUP($E425,[2]Final_nrj!$1:$1048576,I$2,FALSE)</f>
        <v>2.0852430630000001</v>
      </c>
      <c r="J425" s="264">
        <f>+VLOOKUP($E425,[2]Final_nrj!$1:$1048576,J$2,FALSE)</f>
        <v>2.105477182</v>
      </c>
      <c r="K425" s="264">
        <f>+VLOOKUP($E425,[2]Final_nrj!$1:$1048576,K$2,FALSE)</f>
        <v>2.1263318309999999</v>
      </c>
      <c r="L425" s="264">
        <f>+VLOOKUP($E425,[2]Final_nrj!$1:$1048576,L$2,FALSE)</f>
        <v>2.1477652460000001</v>
      </c>
      <c r="M425" s="264">
        <f>+VLOOKUP($E425,[2]Final_nrj!$1:$1048576,M$2,FALSE)</f>
        <v>2.1697089730000001</v>
      </c>
      <c r="N425" s="264">
        <f>+VLOOKUP($E425,[2]Final_nrj!$1:$1048576,N$2,FALSE)</f>
        <v>2.1920984510000001</v>
      </c>
      <c r="O425" s="264">
        <f>+VLOOKUP($E425,[2]Final_nrj!$1:$1048576,O$2,FALSE)</f>
        <v>2.2148809310000002</v>
      </c>
      <c r="P425" s="264">
        <f>+VLOOKUP($E425,[2]Final_nrj!$1:$1048576,P$2,FALSE)</f>
        <v>2.2380155259999999</v>
      </c>
      <c r="Q425" s="264">
        <f>+VLOOKUP($E425,[2]Final_nrj!$1:$1048576,Q$2,FALSE)</f>
        <v>2.2614712369999999</v>
      </c>
      <c r="R425" s="264">
        <f>+VLOOKUP($E425,[2]Final_nrj!$1:$1048576,R$2,FALSE)</f>
        <v>2.2852249090000001</v>
      </c>
      <c r="S425" s="264">
        <f>+VLOOKUP($E425,[2]Final_nrj!$1:$1048576,S$2,FALSE)</f>
        <v>2.3092596190000001</v>
      </c>
      <c r="T425" s="264">
        <f>+VLOOKUP($E425,[2]Final_nrj!$1:$1048576,T$2,FALSE)</f>
        <v>2.333563442</v>
      </c>
      <c r="U425" s="264">
        <f>+VLOOKUP($E425,[2]Final_nrj!$1:$1048576,U$2,FALSE)</f>
        <v>2.3581284450000002</v>
      </c>
      <c r="V425" s="264">
        <f>+VLOOKUP($E425,[2]Final_nrj!$1:$1048576,V$2,FALSE)</f>
        <v>2.3829498330000001</v>
      </c>
      <c r="W425" s="264">
        <f>+VLOOKUP($E425,[2]Final_nrj!$1:$1048576,W$2,FALSE)</f>
        <v>2.4080252459999998</v>
      </c>
      <c r="X425" s="264">
        <f>+VLOOKUP($E425,[2]Final_nrj!$1:$1048576,X$2,FALSE)</f>
        <v>2.4333540999999999</v>
      </c>
      <c r="Y425" s="264">
        <f>+VLOOKUP($E425,[2]Final_nrj!$1:$1048576,Y$2,FALSE)</f>
        <v>2.4589370330000002</v>
      </c>
      <c r="Z425" s="264">
        <f>+VLOOKUP($E425,[2]Final_nrj!$1:$1048576,Z$2,FALSE)</f>
        <v>2.4847754790000001</v>
      </c>
      <c r="AA425" s="264">
        <f>+VLOOKUP($E425,[2]Final_nrj!$1:$1048576,AA$2,FALSE)</f>
        <v>2.510871367</v>
      </c>
      <c r="AB425" s="264">
        <f>+VLOOKUP($E425,[2]Final_nrj!$1:$1048576,AB$2,FALSE)</f>
        <v>2.5372269219999999</v>
      </c>
      <c r="AC425" s="264">
        <f>+VLOOKUP($E425,[2]Final_nrj!$1:$1048576,AC$2,FALSE)</f>
        <v>2.5638445559999998</v>
      </c>
      <c r="AD425" s="264">
        <f>+VLOOKUP($E425,[2]Final_nrj!$1:$1048576,AD$2,FALSE)</f>
        <v>2.5907268179999998</v>
      </c>
      <c r="AE425" s="264">
        <f>+VLOOKUP($E425,[2]Final_nrj!$1:$1048576,AE$2,FALSE)</f>
        <v>2.6178763919999999</v>
      </c>
      <c r="AF425" s="264">
        <f>+VLOOKUP($E425,[2]Final_nrj!$1:$1048576,AF$2,FALSE)</f>
        <v>2.645296112</v>
      </c>
      <c r="AG425" s="264">
        <f>+VLOOKUP($E425,[2]Final_nrj!$1:$1048576,AG$2,FALSE)</f>
        <v>2.6729889930000001</v>
      </c>
      <c r="AH425" s="264">
        <f>+VLOOKUP($E425,[2]Final_nrj!$1:$1048576,AH$2,FALSE)</f>
        <v>2.7009582550000002</v>
      </c>
      <c r="AI425" s="264">
        <f>+VLOOKUP($E425,[2]Final_nrj!$1:$1048576,AI$2,FALSE)</f>
        <v>2.7292073499999998</v>
      </c>
      <c r="AJ425" s="264">
        <f>+VLOOKUP($E425,[2]Final_nrj!$1:$1048576,AJ$2,FALSE)</f>
        <v>2.7577399680000001</v>
      </c>
      <c r="AK425" s="264">
        <f>+VLOOKUP($E425,[2]Final_nrj!$1:$1048576,AK$2,FALSE)</f>
        <v>2.7865600399999999</v>
      </c>
      <c r="AL425" s="264">
        <f>+VLOOKUP($E425,[2]Final_nrj!$1:$1048576,AL$2,FALSE)</f>
        <v>2.8156717279999999</v>
      </c>
      <c r="AM425" s="264">
        <f>+VLOOKUP($E425,[2]Final_nrj!$1:$1048576,AM$2,FALSE)</f>
        <v>2.845079412</v>
      </c>
      <c r="AN425" s="264">
        <f>+VLOOKUP($E425,[2]Final_nrj!$1:$1048576,AN$2,FALSE)</f>
        <v>2.8747876630000002</v>
      </c>
      <c r="AO425" s="264">
        <f>+VLOOKUP($E425,[2]Final_nrj!$1:$1048576,AO$2,FALSE)</f>
        <v>2.9048012239999998</v>
      </c>
    </row>
    <row r="426" spans="1:41" ht="15" customHeight="1" x14ac:dyDescent="0.25">
      <c r="A426" s="539"/>
      <c r="B426" s="540"/>
      <c r="C426" s="262"/>
      <c r="D426" s="262" t="s">
        <v>31</v>
      </c>
      <c r="E426" s="263" t="s">
        <v>550</v>
      </c>
      <c r="F426" s="264">
        <f>+VLOOKUP($E426,[2]Final_nrj!$1:$1048576,F$2,FALSE)</f>
        <v>0.24960722420000001</v>
      </c>
      <c r="G426" s="264">
        <f>+VLOOKUP($E426,[2]Final_nrj!$1:$1048576,G$2,FALSE)</f>
        <v>0.2521594895</v>
      </c>
      <c r="H426" s="264">
        <f>+VLOOKUP($E426,[2]Final_nrj!$1:$1048576,H$2,FALSE)</f>
        <v>0.25460441989999999</v>
      </c>
      <c r="I426" s="264">
        <f>+VLOOKUP($E426,[2]Final_nrj!$1:$1048576,I$2,FALSE)</f>
        <v>0.2570612068</v>
      </c>
      <c r="J426" s="264">
        <f>+VLOOKUP($E426,[2]Final_nrj!$1:$1048576,J$2,FALSE)</f>
        <v>0.25957620749999999</v>
      </c>
      <c r="K426" s="264">
        <f>+VLOOKUP($E426,[2]Final_nrj!$1:$1048576,K$2,FALSE)</f>
        <v>0.26216110980000001</v>
      </c>
      <c r="L426" s="264">
        <f>+VLOOKUP($E426,[2]Final_nrj!$1:$1048576,L$2,FALSE)</f>
        <v>0.26481464160000001</v>
      </c>
      <c r="M426" s="264">
        <f>+VLOOKUP($E426,[2]Final_nrj!$1:$1048576,M$2,FALSE)</f>
        <v>0.2675316519</v>
      </c>
      <c r="N426" s="264">
        <f>+VLOOKUP($E426,[2]Final_nrj!$1:$1048576,N$2,FALSE)</f>
        <v>0.27030643729999998</v>
      </c>
      <c r="O426" s="264">
        <f>+VLOOKUP($E426,[2]Final_nrj!$1:$1048576,O$2,FALSE)</f>
        <v>0.27313383099999999</v>
      </c>
      <c r="P426" s="264">
        <f>+VLOOKUP($E426,[2]Final_nrj!$1:$1048576,P$2,FALSE)</f>
        <v>0.27600949460000002</v>
      </c>
      <c r="Q426" s="264">
        <f>+VLOOKUP($E426,[2]Final_nrj!$1:$1048576,Q$2,FALSE)</f>
        <v>0.2789299415</v>
      </c>
      <c r="R426" s="264">
        <f>+VLOOKUP($E426,[2]Final_nrj!$1:$1048576,R$2,FALSE)</f>
        <v>0.28189247519999999</v>
      </c>
      <c r="S426" s="264">
        <f>+VLOOKUP($E426,[2]Final_nrj!$1:$1048576,S$2,FALSE)</f>
        <v>0.2848950972</v>
      </c>
      <c r="T426" s="264">
        <f>+VLOOKUP($E426,[2]Final_nrj!$1:$1048576,T$2,FALSE)</f>
        <v>0.28793640259999997</v>
      </c>
      <c r="U426" s="264">
        <f>+VLOOKUP($E426,[2]Final_nrj!$1:$1048576,U$2,FALSE)</f>
        <v>0.2910154667</v>
      </c>
      <c r="V426" s="264">
        <f>+VLOOKUP($E426,[2]Final_nrj!$1:$1048576,V$2,FALSE)</f>
        <v>0.2941317343</v>
      </c>
      <c r="W426" s="264">
        <f>+VLOOKUP($E426,[2]Final_nrj!$1:$1048576,W$2,FALSE)</f>
        <v>0.29728492140000001</v>
      </c>
      <c r="X426" s="264">
        <f>+VLOOKUP($E426,[2]Final_nrj!$1:$1048576,X$2,FALSE)</f>
        <v>0.30047492570000001</v>
      </c>
      <c r="Y426" s="264">
        <f>+VLOOKUP($E426,[2]Final_nrj!$1:$1048576,Y$2,FALSE)</f>
        <v>0.30370175620000001</v>
      </c>
      <c r="Z426" s="264">
        <f>+VLOOKUP($E426,[2]Final_nrj!$1:$1048576,Z$2,FALSE)</f>
        <v>0.30696548229999998</v>
      </c>
      <c r="AA426" s="264">
        <f>+VLOOKUP($E426,[2]Final_nrj!$1:$1048576,AA$2,FALSE)</f>
        <v>0.31026620030000002</v>
      </c>
      <c r="AB426" s="264">
        <f>+VLOOKUP($E426,[2]Final_nrj!$1:$1048576,AB$2,FALSE)</f>
        <v>0.31360401500000001</v>
      </c>
      <c r="AC426" s="264">
        <f>+VLOOKUP($E426,[2]Final_nrj!$1:$1048576,AC$2,FALSE)</f>
        <v>0.31697903170000002</v>
      </c>
      <c r="AD426" s="264">
        <f>+VLOOKUP($E426,[2]Final_nrj!$1:$1048576,AD$2,FALSE)</f>
        <v>0.32039135660000001</v>
      </c>
      <c r="AE426" s="264">
        <f>+VLOOKUP($E426,[2]Final_nrj!$1:$1048576,AE$2,FALSE)</f>
        <v>0.32384110179999998</v>
      </c>
      <c r="AF426" s="264">
        <f>+VLOOKUP($E426,[2]Final_nrj!$1:$1048576,AF$2,FALSE)</f>
        <v>0.327328393</v>
      </c>
      <c r="AG426" s="264">
        <f>+VLOOKUP($E426,[2]Final_nrj!$1:$1048576,AG$2,FALSE)</f>
        <v>0.33085337710000001</v>
      </c>
      <c r="AH426" s="264">
        <f>+VLOOKUP($E426,[2]Final_nrj!$1:$1048576,AH$2,FALSE)</f>
        <v>0.33441623030000001</v>
      </c>
      <c r="AI426" s="264">
        <f>+VLOOKUP($E426,[2]Final_nrj!$1:$1048576,AI$2,FALSE)</f>
        <v>0.33801716310000002</v>
      </c>
      <c r="AJ426" s="264">
        <f>+VLOOKUP($E426,[2]Final_nrj!$1:$1048576,AJ$2,FALSE)</f>
        <v>0.34165642509999999</v>
      </c>
      <c r="AK426" s="264">
        <f>+VLOOKUP($E426,[2]Final_nrj!$1:$1048576,AK$2,FALSE)</f>
        <v>0.34533430720000002</v>
      </c>
      <c r="AL426" s="264">
        <f>+VLOOKUP($E426,[2]Final_nrj!$1:$1048576,AL$2,FALSE)</f>
        <v>0.34905114199999998</v>
      </c>
      <c r="AM426" s="264">
        <f>+VLOOKUP($E426,[2]Final_nrj!$1:$1048576,AM$2,FALSE)</f>
        <v>0.35280730319999998</v>
      </c>
      <c r="AN426" s="264">
        <f>+VLOOKUP($E426,[2]Final_nrj!$1:$1048576,AN$2,FALSE)</f>
        <v>0.35660320379999999</v>
      </c>
      <c r="AO426" s="264">
        <f>+VLOOKUP($E426,[2]Final_nrj!$1:$1048576,AO$2,FALSE)</f>
        <v>0.36043929390000001</v>
      </c>
    </row>
    <row r="427" spans="1:41" s="449" customFormat="1" ht="15" customHeight="1" x14ac:dyDescent="0.25">
      <c r="A427" s="539"/>
      <c r="B427" s="540"/>
      <c r="C427" s="446"/>
      <c r="D427" s="262" t="s">
        <v>484</v>
      </c>
      <c r="E427" s="263" t="s">
        <v>552</v>
      </c>
      <c r="F427" s="448">
        <f>+VLOOKUP($E427,[2]Final_nrj!$1:$1048576,F$2,FALSE)</f>
        <v>2.1585652100000002E-2</v>
      </c>
      <c r="G427" s="448">
        <f>+VLOOKUP($E427,[2]Final_nrj!$1:$1048576,G$2,FALSE)</f>
        <v>2.1807531099999999E-2</v>
      </c>
      <c r="H427" s="448">
        <f>+VLOOKUP($E427,[2]Final_nrj!$1:$1048576,H$2,FALSE)</f>
        <v>2.2020988799999999E-2</v>
      </c>
      <c r="I427" s="448">
        <f>+VLOOKUP($E427,[2]Final_nrj!$1:$1048576,I$2,FALSE)</f>
        <v>2.2236078699999998E-2</v>
      </c>
      <c r="J427" s="448">
        <f>+VLOOKUP($E427,[2]Final_nrj!$1:$1048576,J$2,FALSE)</f>
        <v>2.2456619399999999E-2</v>
      </c>
      <c r="K427" s="448">
        <f>+VLOOKUP($E427,[2]Final_nrj!$1:$1048576,K$2,FALSE)</f>
        <v>2.2683453900000001E-2</v>
      </c>
      <c r="L427" s="448">
        <f>+VLOOKUP($E427,[2]Final_nrj!$1:$1048576,L$2,FALSE)</f>
        <v>2.29163267E-2</v>
      </c>
      <c r="M427" s="448">
        <f>+VLOOKUP($E427,[2]Final_nrj!$1:$1048576,M$2,FALSE)</f>
        <v>2.315468E-2</v>
      </c>
      <c r="N427" s="448">
        <f>+VLOOKUP($E427,[2]Final_nrj!$1:$1048576,N$2,FALSE)</f>
        <v>2.3397944399999999E-2</v>
      </c>
      <c r="O427" s="448">
        <f>+VLOOKUP($E427,[2]Final_nrj!$1:$1048576,O$2,FALSE)</f>
        <v>2.3645627299999999E-2</v>
      </c>
      <c r="P427" s="448">
        <f>+VLOOKUP($E427,[2]Final_nrj!$1:$1048576,P$2,FALSE)</f>
        <v>2.3897330099999999E-2</v>
      </c>
      <c r="Q427" s="448">
        <f>+VLOOKUP($E427,[2]Final_nrj!$1:$1048576,Q$2,FALSE)</f>
        <v>2.4152740999999998E-2</v>
      </c>
      <c r="R427" s="448">
        <f>+VLOOKUP($E427,[2]Final_nrj!$1:$1048576,R$2,FALSE)</f>
        <v>2.4411623300000001E-2</v>
      </c>
      <c r="S427" s="448">
        <f>+VLOOKUP($E427,[2]Final_nrj!$1:$1048576,S$2,FALSE)</f>
        <v>2.46738032E-2</v>
      </c>
      <c r="T427" s="448">
        <f>+VLOOKUP($E427,[2]Final_nrj!$1:$1048576,T$2,FALSE)</f>
        <v>2.4939159200000002E-2</v>
      </c>
      <c r="U427" s="448">
        <f>+VLOOKUP($E427,[2]Final_nrj!$1:$1048576,U$2,FALSE)</f>
        <v>2.52076114E-2</v>
      </c>
      <c r="V427" s="448">
        <f>+VLOOKUP($E427,[2]Final_nrj!$1:$1048576,V$2,FALSE)</f>
        <v>2.5479113099999999E-2</v>
      </c>
      <c r="W427" s="448">
        <f>+VLOOKUP($E427,[2]Final_nrj!$1:$1048576,W$2,FALSE)</f>
        <v>2.5753641800000001E-2</v>
      </c>
      <c r="X427" s="448">
        <f>+VLOOKUP($E427,[2]Final_nrj!$1:$1048576,X$2,FALSE)</f>
        <v>2.6031192599999999E-2</v>
      </c>
      <c r="Y427" s="448">
        <f>+VLOOKUP($E427,[2]Final_nrj!$1:$1048576,Y$2,FALSE)</f>
        <v>2.6311772099999998E-2</v>
      </c>
      <c r="Z427" s="448">
        <f>+VLOOKUP($E427,[2]Final_nrj!$1:$1048576,Z$2,FALSE)</f>
        <v>2.65953939E-2</v>
      </c>
      <c r="AA427" s="448">
        <f>+VLOOKUP($E427,[2]Final_nrj!$1:$1048576,AA$2,FALSE)</f>
        <v>2.6882075799999999E-2</v>
      </c>
      <c r="AB427" s="448">
        <f>+VLOOKUP($E427,[2]Final_nrj!$1:$1048576,AB$2,FALSE)</f>
        <v>2.7171837399999999E-2</v>
      </c>
      <c r="AC427" s="448">
        <f>+VLOOKUP($E427,[2]Final_nrj!$1:$1048576,AC$2,FALSE)</f>
        <v>2.7464699799999999E-2</v>
      </c>
      <c r="AD427" s="448">
        <f>+VLOOKUP($E427,[2]Final_nrj!$1:$1048576,AD$2,FALSE)</f>
        <v>2.7760684800000001E-2</v>
      </c>
      <c r="AE427" s="448">
        <f>+VLOOKUP($E427,[2]Final_nrj!$1:$1048576,AE$2,FALSE)</f>
        <v>2.8059815299999999E-2</v>
      </c>
      <c r="AF427" s="448">
        <f>+VLOOKUP($E427,[2]Final_nrj!$1:$1048576,AF$2,FALSE)</f>
        <v>2.8362115699999999E-2</v>
      </c>
      <c r="AG427" s="448">
        <f>+VLOOKUP($E427,[2]Final_nrj!$1:$1048576,AG$2,FALSE)</f>
        <v>2.8667612200000001E-2</v>
      </c>
      <c r="AH427" s="448">
        <f>+VLOOKUP($E427,[2]Final_nrj!$1:$1048576,AH$2,FALSE)</f>
        <v>2.89763333E-2</v>
      </c>
      <c r="AI427" s="448">
        <f>+VLOOKUP($E427,[2]Final_nrj!$1:$1048576,AI$2,FALSE)</f>
        <v>2.9288310500000001E-2</v>
      </c>
      <c r="AJ427" s="448">
        <f>+VLOOKUP($E427,[2]Final_nrj!$1:$1048576,AJ$2,FALSE)</f>
        <v>2.9603577799999999E-2</v>
      </c>
      <c r="AK427" s="448">
        <f>+VLOOKUP($E427,[2]Final_nrj!$1:$1048576,AK$2,FALSE)</f>
        <v>2.99221725E-2</v>
      </c>
      <c r="AL427" s="448">
        <f>+VLOOKUP($E427,[2]Final_nrj!$1:$1048576,AL$2,FALSE)</f>
        <v>3.0244134999999998E-2</v>
      </c>
      <c r="AM427" s="448">
        <f>+VLOOKUP($E427,[2]Final_nrj!$1:$1048576,AM$2,FALSE)</f>
        <v>3.05695081E-2</v>
      </c>
      <c r="AN427" s="448">
        <f>+VLOOKUP($E427,[2]Final_nrj!$1:$1048576,AN$2,FALSE)</f>
        <v>3.0898337800000002E-2</v>
      </c>
      <c r="AO427" s="448">
        <f>+VLOOKUP($E427,[2]Final_nrj!$1:$1048576,AO$2,FALSE)</f>
        <v>3.1230672099999999E-2</v>
      </c>
    </row>
    <row r="428" spans="1:41" ht="15" customHeight="1" x14ac:dyDescent="0.25">
      <c r="A428" s="539"/>
      <c r="B428" s="540"/>
      <c r="C428" s="262"/>
      <c r="D428" s="262" t="s">
        <v>486</v>
      </c>
      <c r="E428" s="263" t="s">
        <v>553</v>
      </c>
      <c r="F428" s="264">
        <f>+VLOOKUP($E428,[2]Final_nrj!$1:$1048576,F$2,FALSE)</f>
        <v>1.4848009800000001E-2</v>
      </c>
      <c r="G428" s="264">
        <f>+VLOOKUP($E428,[2]Final_nrj!$1:$1048576,G$2,FALSE)</f>
        <v>1.5001000400000001E-2</v>
      </c>
      <c r="H428" s="264">
        <f>+VLOOKUP($E428,[2]Final_nrj!$1:$1048576,H$2,FALSE)</f>
        <v>1.51486078E-2</v>
      </c>
      <c r="I428" s="264">
        <f>+VLOOKUP($E428,[2]Final_nrj!$1:$1048576,I$2,FALSE)</f>
        <v>1.5297618000000001E-2</v>
      </c>
      <c r="J428" s="264">
        <f>+VLOOKUP($E428,[2]Final_nrj!$1:$1048576,J$2,FALSE)</f>
        <v>1.54504638E-2</v>
      </c>
      <c r="K428" s="264">
        <f>+VLOOKUP($E428,[2]Final_nrj!$1:$1048576,K$2,FALSE)</f>
        <v>1.56075578E-2</v>
      </c>
      <c r="L428" s="264">
        <f>+VLOOKUP($E428,[2]Final_nrj!$1:$1048576,L$2,FALSE)</f>
        <v>1.5768628E-2</v>
      </c>
      <c r="M428" s="264">
        <f>+VLOOKUP($E428,[2]Final_nrj!$1:$1048576,M$2,FALSE)</f>
        <v>1.59332651E-2</v>
      </c>
      <c r="N428" s="264">
        <f>+VLOOKUP($E428,[2]Final_nrj!$1:$1048576,N$2,FALSE)</f>
        <v>1.6101101E-2</v>
      </c>
      <c r="O428" s="264">
        <f>+VLOOKUP($E428,[2]Final_nrj!$1:$1048576,O$2,FALSE)</f>
        <v>1.62718437E-2</v>
      </c>
      <c r="P428" s="264">
        <f>+VLOOKUP($E428,[2]Final_nrj!$1:$1048576,P$2,FALSE)</f>
        <v>1.64452683E-2</v>
      </c>
      <c r="Q428" s="264">
        <f>+VLOOKUP($E428,[2]Final_nrj!$1:$1048576,Q$2,FALSE)</f>
        <v>1.66212003E-2</v>
      </c>
      <c r="R428" s="264">
        <f>+VLOOKUP($E428,[2]Final_nrj!$1:$1048576,R$2,FALSE)</f>
        <v>1.6799502800000001E-2</v>
      </c>
      <c r="S428" s="264">
        <f>+VLOOKUP($E428,[2]Final_nrj!$1:$1048576,S$2,FALSE)</f>
        <v>1.6980068500000001E-2</v>
      </c>
      <c r="T428" s="264">
        <f>+VLOOKUP($E428,[2]Final_nrj!$1:$1048576,T$2,FALSE)</f>
        <v>1.7162815200000001E-2</v>
      </c>
      <c r="U428" s="264">
        <f>+VLOOKUP($E428,[2]Final_nrj!$1:$1048576,U$2,FALSE)</f>
        <v>1.7347682999999999E-2</v>
      </c>
      <c r="V428" s="264">
        <f>+VLOOKUP($E428,[2]Final_nrj!$1:$1048576,V$2,FALSE)</f>
        <v>1.75346306E-2</v>
      </c>
      <c r="W428" s="264">
        <f>+VLOOKUP($E428,[2]Final_nrj!$1:$1048576,W$2,FALSE)</f>
        <v>1.7723633400000001E-2</v>
      </c>
      <c r="X428" s="264">
        <f>+VLOOKUP($E428,[2]Final_nrj!$1:$1048576,X$2,FALSE)</f>
        <v>1.7914679199999999E-2</v>
      </c>
      <c r="Y428" s="264">
        <f>+VLOOKUP($E428,[2]Final_nrj!$1:$1048576,Y$2,FALSE)</f>
        <v>1.8107766300000001E-2</v>
      </c>
      <c r="Z428" s="264">
        <f>+VLOOKUP($E428,[2]Final_nrj!$1:$1048576,Z$2,FALSE)</f>
        <v>1.8302899800000001E-2</v>
      </c>
      <c r="AA428" s="264">
        <f>+VLOOKUP($E428,[2]Final_nrj!$1:$1048576,AA$2,FALSE)</f>
        <v>1.850009E-2</v>
      </c>
      <c r="AB428" s="264">
        <f>+VLOOKUP($E428,[2]Final_nrj!$1:$1048576,AB$2,FALSE)</f>
        <v>1.8699350900000002E-2</v>
      </c>
      <c r="AC428" s="264">
        <f>+VLOOKUP($E428,[2]Final_nrj!$1:$1048576,AC$2,FALSE)</f>
        <v>1.8900698399999999E-2</v>
      </c>
      <c r="AD428" s="264">
        <f>+VLOOKUP($E428,[2]Final_nrj!$1:$1048576,AD$2,FALSE)</f>
        <v>1.9104150699999999E-2</v>
      </c>
      <c r="AE428" s="264">
        <f>+VLOOKUP($E428,[2]Final_nrj!$1:$1048576,AE$2,FALSE)</f>
        <v>1.9309727200000001E-2</v>
      </c>
      <c r="AF428" s="264">
        <f>+VLOOKUP($E428,[2]Final_nrj!$1:$1048576,AF$2,FALSE)</f>
        <v>1.9517449100000001E-2</v>
      </c>
      <c r="AG428" s="264">
        <f>+VLOOKUP($E428,[2]Final_nrj!$1:$1048576,AG$2,FALSE)</f>
        <v>1.9727339100000001E-2</v>
      </c>
      <c r="AH428" s="264">
        <f>+VLOOKUP($E428,[2]Final_nrj!$1:$1048576,AH$2,FALSE)</f>
        <v>1.9939421700000001E-2</v>
      </c>
      <c r="AI428" s="264">
        <f>+VLOOKUP($E428,[2]Final_nrj!$1:$1048576,AI$2,FALSE)</f>
        <v>2.01537231E-2</v>
      </c>
      <c r="AJ428" s="264">
        <f>+VLOOKUP($E428,[2]Final_nrj!$1:$1048576,AJ$2,FALSE)</f>
        <v>2.0370271499999999E-2</v>
      </c>
      <c r="AK428" s="264">
        <f>+VLOOKUP($E428,[2]Final_nrj!$1:$1048576,AK$2,FALSE)</f>
        <v>2.0589096899999999E-2</v>
      </c>
      <c r="AL428" s="264">
        <f>+VLOOKUP($E428,[2]Final_nrj!$1:$1048576,AL$2,FALSE)</f>
        <v>2.0810230999999998E-2</v>
      </c>
      <c r="AM428" s="264">
        <f>+VLOOKUP($E428,[2]Final_nrj!$1:$1048576,AM$2,FALSE)</f>
        <v>2.1033707299999999E-2</v>
      </c>
      <c r="AN428" s="264">
        <f>+VLOOKUP($E428,[2]Final_nrj!$1:$1048576,AN$2,FALSE)</f>
        <v>2.1259560699999999E-2</v>
      </c>
      <c r="AO428" s="264">
        <f>+VLOOKUP($E428,[2]Final_nrj!$1:$1048576,AO$2,FALSE)</f>
        <v>2.1487827399999999E-2</v>
      </c>
    </row>
    <row r="429" spans="1:41" ht="15" customHeight="1" x14ac:dyDescent="0.25">
      <c r="A429" s="539"/>
      <c r="B429" s="540"/>
      <c r="C429" s="262"/>
      <c r="D429" s="262" t="s">
        <v>503</v>
      </c>
      <c r="E429" s="263" t="s">
        <v>554</v>
      </c>
      <c r="F429" s="264">
        <f>+VLOOKUP($E429,[2]Final_nrj!$1:$1048576,F$2,FALSE)</f>
        <v>0.32004745600000001</v>
      </c>
      <c r="G429" s="264">
        <f>+VLOOKUP($E429,[2]Final_nrj!$1:$1048576,G$2,FALSE)</f>
        <v>0.32382937649999999</v>
      </c>
      <c r="H429" s="264">
        <f>+VLOOKUP($E429,[2]Final_nrj!$1:$1048576,H$2,FALSE)</f>
        <v>0.32770514169999998</v>
      </c>
      <c r="I429" s="264">
        <f>+VLOOKUP($E429,[2]Final_nrj!$1:$1048576,I$2,FALSE)</f>
        <v>0.33165547070000001</v>
      </c>
      <c r="J429" s="264">
        <f>+VLOOKUP($E429,[2]Final_nrj!$1:$1048576,J$2,FALSE)</f>
        <v>0.33567608780000002</v>
      </c>
      <c r="K429" s="264">
        <f>+VLOOKUP($E429,[2]Final_nrj!$1:$1048576,K$2,FALSE)</f>
        <v>0.33976775399999998</v>
      </c>
      <c r="L429" s="264">
        <f>+VLOOKUP($E429,[2]Final_nrj!$1:$1048576,L$2,FALSE)</f>
        <v>0.34393160449999999</v>
      </c>
      <c r="M429" s="264">
        <f>+VLOOKUP($E429,[2]Final_nrj!$1:$1048576,M$2,FALSE)</f>
        <v>0.3481675856</v>
      </c>
      <c r="N429" s="264">
        <f>+VLOOKUP($E429,[2]Final_nrj!$1:$1048576,N$2,FALSE)</f>
        <v>0.35247438289999999</v>
      </c>
      <c r="O429" s="264">
        <f>+VLOOKUP($E429,[2]Final_nrj!$1:$1048576,O$2,FALSE)</f>
        <v>0.3568499041</v>
      </c>
      <c r="P429" s="264">
        <f>+VLOOKUP($E429,[2]Final_nrj!$1:$1048576,P$2,FALSE)</f>
        <v>0.3612918309</v>
      </c>
      <c r="Q429" s="264">
        <f>+VLOOKUP($E429,[2]Final_nrj!$1:$1048576,Q$2,FALSE)</f>
        <v>0.36579804339999999</v>
      </c>
      <c r="R429" s="264">
        <f>+VLOOKUP($E429,[2]Final_nrj!$1:$1048576,R$2,FALSE)</f>
        <v>0.37036687109999999</v>
      </c>
      <c r="S429" s="264">
        <f>+VLOOKUP($E429,[2]Final_nrj!$1:$1048576,S$2,FALSE)</f>
        <v>0.37499719259999997</v>
      </c>
      <c r="T429" s="264">
        <f>+VLOOKUP($E429,[2]Final_nrj!$1:$1048576,T$2,FALSE)</f>
        <v>0.37968842819999998</v>
      </c>
      <c r="U429" s="264">
        <f>+VLOOKUP($E429,[2]Final_nrj!$1:$1048576,U$2,FALSE)</f>
        <v>0.3844404669</v>
      </c>
      <c r="V429" s="264">
        <f>+VLOOKUP($E429,[2]Final_nrj!$1:$1048576,V$2,FALSE)</f>
        <v>0.38925356529999999</v>
      </c>
      <c r="W429" s="264">
        <f>+VLOOKUP($E429,[2]Final_nrj!$1:$1048576,W$2,FALSE)</f>
        <v>0.39412824390000001</v>
      </c>
      <c r="X429" s="264">
        <f>+VLOOKUP($E429,[2]Final_nrj!$1:$1048576,X$2,FALSE)</f>
        <v>0.39906519309999999</v>
      </c>
      <c r="Y429" s="264">
        <f>+VLOOKUP($E429,[2]Final_nrj!$1:$1048576,Y$2,FALSE)</f>
        <v>0.40406519819999998</v>
      </c>
      <c r="Z429" s="264">
        <f>+VLOOKUP($E429,[2]Final_nrj!$1:$1048576,Z$2,FALSE)</f>
        <v>0.4091290856</v>
      </c>
      <c r="AA429" s="264">
        <f>+VLOOKUP($E429,[2]Final_nrj!$1:$1048576,AA$2,FALSE)</f>
        <v>0.41425768899999998</v>
      </c>
      <c r="AB429" s="264">
        <f>+VLOOKUP($E429,[2]Final_nrj!$1:$1048576,AB$2,FALSE)</f>
        <v>0.41945183250000001</v>
      </c>
      <c r="AC429" s="264">
        <f>+VLOOKUP($E429,[2]Final_nrj!$1:$1048576,AC$2,FALSE)</f>
        <v>0.42471232520000002</v>
      </c>
      <c r="AD429" s="264">
        <f>+VLOOKUP($E429,[2]Final_nrj!$1:$1048576,AD$2,FALSE)</f>
        <v>0.43003996449999998</v>
      </c>
      <c r="AE429" s="264">
        <f>+VLOOKUP($E429,[2]Final_nrj!$1:$1048576,AE$2,FALSE)</f>
        <v>0.4354355446</v>
      </c>
      <c r="AF429" s="264">
        <f>+VLOOKUP($E429,[2]Final_nrj!$1:$1048576,AF$2,FALSE)</f>
        <v>0.4408998663</v>
      </c>
      <c r="AG429" s="264">
        <f>+VLOOKUP($E429,[2]Final_nrj!$1:$1048576,AG$2,FALSE)</f>
        <v>0.44643374819999998</v>
      </c>
      <c r="AH429" s="264">
        <f>+VLOOKUP($E429,[2]Final_nrj!$1:$1048576,AH$2,FALSE)</f>
        <v>0.4520380349</v>
      </c>
      <c r="AI429" s="264">
        <f>+VLOOKUP($E429,[2]Final_nrj!$1:$1048576,AI$2,FALSE)</f>
        <v>0.45771360490000002</v>
      </c>
      <c r="AJ429" s="264">
        <f>+VLOOKUP($E429,[2]Final_nrj!$1:$1048576,AJ$2,FALSE)</f>
        <v>0.46346137520000003</v>
      </c>
      <c r="AK429" s="264">
        <f>+VLOOKUP($E429,[2]Final_nrj!$1:$1048576,AK$2,FALSE)</f>
        <v>0.46928230430000001</v>
      </c>
      <c r="AL429" s="264">
        <f>+VLOOKUP($E429,[2]Final_nrj!$1:$1048576,AL$2,FALSE)</f>
        <v>0.47517739219999999</v>
      </c>
      <c r="AM429" s="264">
        <f>+VLOOKUP($E429,[2]Final_nrj!$1:$1048576,AM$2,FALSE)</f>
        <v>0.4811476804</v>
      </c>
      <c r="AN429" s="264">
        <f>+VLOOKUP($E429,[2]Final_nrj!$1:$1048576,AN$2,FALSE)</f>
        <v>0.48719424979999998</v>
      </c>
      <c r="AO429" s="264">
        <f>+VLOOKUP($E429,[2]Final_nrj!$1:$1048576,AO$2,FALSE)</f>
        <v>0.49331821770000001</v>
      </c>
    </row>
    <row r="430" spans="1:41" ht="15" customHeight="1" x14ac:dyDescent="0.25">
      <c r="A430" s="539"/>
      <c r="B430" s="540"/>
      <c r="C430" s="262"/>
      <c r="D430" s="446" t="s">
        <v>2509</v>
      </c>
      <c r="E430" s="447" t="s">
        <v>2515</v>
      </c>
      <c r="F430" s="264">
        <f>+VLOOKUP($E430,[2]Final_nrj!$1:$1048576,F$2,FALSE)</f>
        <v>0.60608834209999995</v>
      </c>
      <c r="G430" s="264">
        <f>+VLOOKUP($E430,[2]Final_nrj!$1:$1048576,G$2,FALSE)</f>
        <v>0.61279739759999996</v>
      </c>
      <c r="H430" s="264">
        <f>+VLOOKUP($E430,[2]Final_nrj!$1:$1048576,H$2,FALSE)</f>
        <v>0.61947915819999999</v>
      </c>
      <c r="I430" s="264">
        <f>+VLOOKUP($E430,[2]Final_nrj!$1:$1048576,I$2,FALSE)</f>
        <v>0.62625037419999996</v>
      </c>
      <c r="J430" s="264">
        <f>+VLOOKUP($E430,[2]Final_nrj!$1:$1048576,J$2,FALSE)</f>
        <v>0.63315937860000004</v>
      </c>
      <c r="K430" s="264">
        <f>+VLOOKUP($E430,[2]Final_nrj!$1:$1048576,K$2,FALSE)</f>
        <v>0.64021987550000004</v>
      </c>
      <c r="L430" s="264">
        <f>+VLOOKUP($E430,[2]Final_nrj!$1:$1048576,L$2,FALSE)</f>
        <v>0.64743120070000004</v>
      </c>
      <c r="M430" s="264">
        <f>+VLOOKUP($E430,[2]Final_nrj!$1:$1048576,M$2,FALSE)</f>
        <v>0.65478718270000003</v>
      </c>
      <c r="N430" s="264">
        <f>+VLOOKUP($E430,[2]Final_nrj!$1:$1048576,N$2,FALSE)</f>
        <v>0.66227986549999995</v>
      </c>
      <c r="O430" s="264">
        <f>+VLOOKUP($E430,[2]Final_nrj!$1:$1048576,O$2,FALSE)</f>
        <v>0.66990120600000003</v>
      </c>
      <c r="P430" s="264">
        <f>+VLOOKUP($E430,[2]Final_nrj!$1:$1048576,P$2,FALSE)</f>
        <v>0.67764392380000005</v>
      </c>
      <c r="Q430" s="264">
        <f>+VLOOKUP($E430,[2]Final_nrj!$1:$1048576,Q$2,FALSE)</f>
        <v>0.68550192629999995</v>
      </c>
      <c r="R430" s="264">
        <f>+VLOOKUP($E430,[2]Final_nrj!$1:$1048576,R$2,FALSE)</f>
        <v>0.69347047250000005</v>
      </c>
      <c r="S430" s="264">
        <f>+VLOOKUP($E430,[2]Final_nrj!$1:$1048576,S$2,FALSE)</f>
        <v>0.70154616150000004</v>
      </c>
      <c r="T430" s="264">
        <f>+VLOOKUP($E430,[2]Final_nrj!$1:$1048576,T$2,FALSE)</f>
        <v>0.70972680519999998</v>
      </c>
      <c r="U430" s="264">
        <f>+VLOOKUP($E430,[2]Final_nrj!$1:$1048576,U$2,FALSE)</f>
        <v>0.71801122799999995</v>
      </c>
      <c r="V430" s="264">
        <f>+VLOOKUP($E430,[2]Final_nrj!$1:$1048576,V$2,FALSE)</f>
        <v>0.72639904330000005</v>
      </c>
      <c r="W430" s="264">
        <f>+VLOOKUP($E430,[2]Final_nrj!$1:$1048576,W$2,FALSE)</f>
        <v>0.73489044039999996</v>
      </c>
      <c r="X430" s="264">
        <f>+VLOOKUP($E430,[2]Final_nrj!$1:$1048576,X$2,FALSE)</f>
        <v>0.74348599059999998</v>
      </c>
      <c r="Y430" s="264">
        <f>+VLOOKUP($E430,[2]Final_nrj!$1:$1048576,Y$2,FALSE)</f>
        <v>0.75218649280000005</v>
      </c>
      <c r="Z430" s="264">
        <f>+VLOOKUP($E430,[2]Final_nrj!$1:$1048576,Z$2,FALSE)</f>
        <v>0.76099286160000001</v>
      </c>
      <c r="AA430" s="264">
        <f>+VLOOKUP($E430,[2]Final_nrj!$1:$1048576,AA$2,FALSE)</f>
        <v>0.76990605519999999</v>
      </c>
      <c r="AB430" s="264">
        <f>+VLOOKUP($E430,[2]Final_nrj!$1:$1048576,AB$2,FALSE)</f>
        <v>0.7789270358</v>
      </c>
      <c r="AC430" s="264">
        <f>+VLOOKUP($E430,[2]Final_nrj!$1:$1048576,AC$2,FALSE)</f>
        <v>0.78805675519999996</v>
      </c>
      <c r="AD430" s="264">
        <f>+VLOOKUP($E430,[2]Final_nrj!$1:$1048576,AD$2,FALSE)</f>
        <v>0.79729615659999997</v>
      </c>
      <c r="AE430" s="264">
        <f>+VLOOKUP($E430,[2]Final_nrj!$1:$1048576,AE$2,FALSE)</f>
        <v>0.80664618889999995</v>
      </c>
      <c r="AF430" s="264">
        <f>+VLOOKUP($E430,[2]Final_nrj!$1:$1048576,AF$2,FALSE)</f>
        <v>0.81610782410000005</v>
      </c>
      <c r="AG430" s="264">
        <f>+VLOOKUP($E430,[2]Final_nrj!$1:$1048576,AG$2,FALSE)</f>
        <v>0.82568207660000004</v>
      </c>
      <c r="AH430" s="264">
        <f>+VLOOKUP($E430,[2]Final_nrj!$1:$1048576,AH$2,FALSE)</f>
        <v>0.83537002019999995</v>
      </c>
      <c r="AI430" s="264">
        <f>+VLOOKUP($E430,[2]Final_nrj!$1:$1048576,AI$2,FALSE)</f>
        <v>0.84517280149999996</v>
      </c>
      <c r="AJ430" s="264">
        <f>+VLOOKUP($E430,[2]Final_nrj!$1:$1048576,AJ$2,FALSE)</f>
        <v>0.85509164959999995</v>
      </c>
      <c r="AK430" s="264">
        <f>+VLOOKUP($E430,[2]Final_nrj!$1:$1048576,AK$2,FALSE)</f>
        <v>0.86512788090000003</v>
      </c>
      <c r="AL430" s="264">
        <f>+VLOOKUP($E430,[2]Final_nrj!$1:$1048576,AL$2,FALSE)</f>
        <v>0.87528290019999999</v>
      </c>
      <c r="AM430" s="264">
        <f>+VLOOKUP($E430,[2]Final_nrj!$1:$1048576,AM$2,FALSE)</f>
        <v>0.8855581991</v>
      </c>
      <c r="AN430" s="264">
        <f>+VLOOKUP($E430,[2]Final_nrj!$1:$1048576,AN$2,FALSE)</f>
        <v>0.89595535209999999</v>
      </c>
      <c r="AO430" s="264">
        <f>+VLOOKUP($E430,[2]Final_nrj!$1:$1048576,AO$2,FALSE)</f>
        <v>0.90647601109999998</v>
      </c>
    </row>
    <row r="431" spans="1:41" s="21" customFormat="1" ht="15" customHeight="1" x14ac:dyDescent="0.25">
      <c r="A431" s="539"/>
      <c r="B431" s="540"/>
      <c r="C431" s="258" t="s">
        <v>555</v>
      </c>
      <c r="D431" s="258"/>
      <c r="E431" s="265" t="s">
        <v>556</v>
      </c>
      <c r="F431" s="260">
        <f>+VLOOKUP($E431,[2]Final_nrj!$1:$1048576,F$2,FALSE)</f>
        <v>4.8910688090000001</v>
      </c>
      <c r="G431" s="260">
        <f>+VLOOKUP($E431,[2]Final_nrj!$1:$1048576,G$2,FALSE)</f>
        <v>4.9404678820000001</v>
      </c>
      <c r="H431" s="260">
        <f>+VLOOKUP($E431,[2]Final_nrj!$1:$1048576,H$2,FALSE)</f>
        <v>4.988492784</v>
      </c>
      <c r="I431" s="260">
        <f>+VLOOKUP($E431,[2]Final_nrj!$1:$1048576,I$2,FALSE)</f>
        <v>5.0382642449999997</v>
      </c>
      <c r="J431" s="260">
        <f>+VLOOKUP($E431,[2]Final_nrj!$1:$1048576,J$2,FALSE)</f>
        <v>5.0907830360000004</v>
      </c>
      <c r="K431" s="260">
        <f>+VLOOKUP($E431,[2]Final_nrj!$1:$1048576,K$2,FALSE)</f>
        <v>5.1460256219999998</v>
      </c>
      <c r="L431" s="260">
        <f>+VLOOKUP($E431,[2]Final_nrj!$1:$1048576,L$2,FALSE)</f>
        <v>5.2036324479999996</v>
      </c>
      <c r="M431" s="260">
        <f>+VLOOKUP($E431,[2]Final_nrj!$1:$1048576,M$2,FALSE)</f>
        <v>5.2632098489999999</v>
      </c>
      <c r="N431" s="260">
        <f>+VLOOKUP($E431,[2]Final_nrj!$1:$1048576,N$2,FALSE)</f>
        <v>5.3244299509999999</v>
      </c>
      <c r="O431" s="260">
        <f>+VLOOKUP($E431,[2]Final_nrj!$1:$1048576,O$2,FALSE)</f>
        <v>5.3870461279999997</v>
      </c>
      <c r="P431" s="260">
        <f>+VLOOKUP($E431,[2]Final_nrj!$1:$1048576,P$2,FALSE)</f>
        <v>5.4508808760000003</v>
      </c>
      <c r="Q431" s="260">
        <f>+VLOOKUP($E431,[2]Final_nrj!$1:$1048576,Q$2,FALSE)</f>
        <v>5.5158091139999996</v>
      </c>
      <c r="R431" s="260">
        <f>+VLOOKUP($E431,[2]Final_nrj!$1:$1048576,R$2,FALSE)</f>
        <v>5.5817441829999996</v>
      </c>
      <c r="S431" s="260">
        <f>+VLOOKUP($E431,[2]Final_nrj!$1:$1048576,S$2,FALSE)</f>
        <v>5.6486275600000004</v>
      </c>
      <c r="T431" s="260">
        <f>+VLOOKUP($E431,[2]Final_nrj!$1:$1048576,T$2,FALSE)</f>
        <v>5.716421489</v>
      </c>
      <c r="U431" s="260">
        <f>+VLOOKUP($E431,[2]Final_nrj!$1:$1048576,U$2,FALSE)</f>
        <v>5.7851032580000004</v>
      </c>
      <c r="V431" s="260">
        <f>+VLOOKUP($E431,[2]Final_nrj!$1:$1048576,V$2,FALSE)</f>
        <v>5.8546608549999997</v>
      </c>
      <c r="W431" s="260">
        <f>+VLOOKUP($E431,[2]Final_nrj!$1:$1048576,W$2,FALSE)</f>
        <v>5.9250896879999999</v>
      </c>
      <c r="X431" s="260">
        <f>+VLOOKUP($E431,[2]Final_nrj!$1:$1048576,X$2,FALSE)</f>
        <v>5.9963897279999996</v>
      </c>
      <c r="Y431" s="260">
        <f>+VLOOKUP($E431,[2]Final_nrj!$1:$1048576,Y$2,FALSE)</f>
        <v>6.0685631979999997</v>
      </c>
      <c r="Z431" s="260">
        <f>+VLOOKUP($E431,[2]Final_nrj!$1:$1048576,Z$2,FALSE)</f>
        <v>6.1416134189999996</v>
      </c>
      <c r="AA431" s="260">
        <f>+VLOOKUP($E431,[2]Final_nrj!$1:$1048576,AA$2,FALSE)</f>
        <v>6.215543877</v>
      </c>
      <c r="AB431" s="260">
        <f>+VLOOKUP($E431,[2]Final_nrj!$1:$1048576,AB$2,FALSE)</f>
        <v>6.2903577300000002</v>
      </c>
      <c r="AC431" s="260">
        <f>+VLOOKUP($E431,[2]Final_nrj!$1:$1048576,AC$2,FALSE)</f>
        <v>6.3660576459999998</v>
      </c>
      <c r="AD431" s="260">
        <f>+VLOOKUP($E431,[2]Final_nrj!$1:$1048576,AD$2,FALSE)</f>
        <v>6.4426458889999996</v>
      </c>
      <c r="AE431" s="260">
        <f>+VLOOKUP($E431,[2]Final_nrj!$1:$1048576,AE$2,FALSE)</f>
        <v>6.5201245390000002</v>
      </c>
      <c r="AF431" s="260">
        <f>+VLOOKUP($E431,[2]Final_nrj!$1:$1048576,AF$2,FALSE)</f>
        <v>6.5984957839999998</v>
      </c>
      <c r="AG431" s="260">
        <f>+VLOOKUP($E431,[2]Final_nrj!$1:$1048576,AG$2,FALSE)</f>
        <v>6.6777622149999996</v>
      </c>
      <c r="AH431" s="260">
        <f>+VLOOKUP($E431,[2]Final_nrj!$1:$1048576,AH$2,FALSE)</f>
        <v>6.7579270950000003</v>
      </c>
      <c r="AI431" s="260">
        <f>+VLOOKUP($E431,[2]Final_nrj!$1:$1048576,AI$2,FALSE)</f>
        <v>6.8389945709999997</v>
      </c>
      <c r="AJ431" s="260">
        <f>+VLOOKUP($E431,[2]Final_nrj!$1:$1048576,AJ$2,FALSE)</f>
        <v>6.9209698250000002</v>
      </c>
      <c r="AK431" s="260">
        <f>+VLOOKUP($E431,[2]Final_nrj!$1:$1048576,AK$2,FALSE)</f>
        <v>7.0038591630000004</v>
      </c>
      <c r="AL431" s="260">
        <f>+VLOOKUP($E431,[2]Final_nrj!$1:$1048576,AL$2,FALSE)</f>
        <v>7.0876700369999996</v>
      </c>
      <c r="AM431" s="260">
        <f>+VLOOKUP($E431,[2]Final_nrj!$1:$1048576,AM$2,FALSE)</f>
        <v>7.1724110369999998</v>
      </c>
      <c r="AN431" s="260">
        <f>+VLOOKUP($E431,[2]Final_nrj!$1:$1048576,AN$2,FALSE)</f>
        <v>7.2580918370000003</v>
      </c>
      <c r="AO431" s="260">
        <f>+VLOOKUP($E431,[2]Final_nrj!$1:$1048576,AO$2,FALSE)</f>
        <v>7.3447231159999999</v>
      </c>
    </row>
    <row r="432" spans="1:41" ht="15" customHeight="1" x14ac:dyDescent="0.25">
      <c r="A432" s="539"/>
      <c r="B432" s="540"/>
      <c r="C432" s="262"/>
      <c r="D432" s="262" t="s">
        <v>28</v>
      </c>
      <c r="E432" s="263" t="s">
        <v>557</v>
      </c>
      <c r="F432" s="264">
        <f>+VLOOKUP($E432,[2]Final_nrj!$1:$1048576,F$2,FALSE)</f>
        <v>2.2760795499999998E-3</v>
      </c>
      <c r="G432" s="264">
        <f>+VLOOKUP($E432,[2]Final_nrj!$1:$1048576,G$2,FALSE)</f>
        <v>2.2990057299999999E-3</v>
      </c>
      <c r="H432" s="264">
        <f>+VLOOKUP($E432,[2]Final_nrj!$1:$1048576,H$2,FALSE)</f>
        <v>2.3212514800000001E-3</v>
      </c>
      <c r="I432" s="264">
        <f>+VLOOKUP($E432,[2]Final_nrj!$1:$1048576,I$2,FALSE)</f>
        <v>2.3442854199999998E-3</v>
      </c>
      <c r="J432" s="264">
        <f>+VLOOKUP($E432,[2]Final_nrj!$1:$1048576,J$2,FALSE)</f>
        <v>2.3685838600000001E-3</v>
      </c>
      <c r="K432" s="264">
        <f>+VLOOKUP($E432,[2]Final_nrj!$1:$1048576,K$2,FALSE)</f>
        <v>2.3941431499999999E-3</v>
      </c>
      <c r="L432" s="264">
        <f>+VLOOKUP($E432,[2]Final_nrj!$1:$1048576,L$2,FALSE)</f>
        <v>2.4208007800000002E-3</v>
      </c>
      <c r="M432" s="264">
        <f>+VLOOKUP($E432,[2]Final_nrj!$1:$1048576,M$2,FALSE)</f>
        <v>2.4483762600000002E-3</v>
      </c>
      <c r="N432" s="264">
        <f>+VLOOKUP($E432,[2]Final_nrj!$1:$1048576,N$2,FALSE)</f>
        <v>2.4767180699999999E-3</v>
      </c>
      <c r="O432" s="264">
        <f>+VLOOKUP($E432,[2]Final_nrj!$1:$1048576,O$2,FALSE)</f>
        <v>2.5057114399999999E-3</v>
      </c>
      <c r="P432" s="264">
        <f>+VLOOKUP($E432,[2]Final_nrj!$1:$1048576,P$2,FALSE)</f>
        <v>2.5352732300000002E-3</v>
      </c>
      <c r="Q432" s="264">
        <f>+VLOOKUP($E432,[2]Final_nrj!$1:$1048576,Q$2,FALSE)</f>
        <v>2.5653445600000001E-3</v>
      </c>
      <c r="R432" s="264">
        <f>+VLOOKUP($E432,[2]Final_nrj!$1:$1048576,R$2,FALSE)</f>
        <v>2.59588457E-3</v>
      </c>
      <c r="S432" s="264">
        <f>+VLOOKUP($E432,[2]Final_nrj!$1:$1048576,S$2,FALSE)</f>
        <v>2.6268656599999999E-3</v>
      </c>
      <c r="T432" s="264">
        <f>+VLOOKUP($E432,[2]Final_nrj!$1:$1048576,T$2,FALSE)</f>
        <v>2.6582701400000002E-3</v>
      </c>
      <c r="U432" s="264">
        <f>+VLOOKUP($E432,[2]Final_nrj!$1:$1048576,U$2,FALSE)</f>
        <v>2.6900874800000001E-3</v>
      </c>
      <c r="V432" s="264">
        <f>+VLOOKUP($E432,[2]Final_nrj!$1:$1048576,V$2,FALSE)</f>
        <v>2.72231225E-3</v>
      </c>
      <c r="W432" s="264">
        <f>+VLOOKUP($E432,[2]Final_nrj!$1:$1048576,W$2,FALSE)</f>
        <v>2.7549425199999999E-3</v>
      </c>
      <c r="X432" s="264">
        <f>+VLOOKUP($E432,[2]Final_nrj!$1:$1048576,X$2,FALSE)</f>
        <v>2.7879784699999998E-3</v>
      </c>
      <c r="Y432" s="264">
        <f>+VLOOKUP($E432,[2]Final_nrj!$1:$1048576,Y$2,FALSE)</f>
        <v>2.8214213099999998E-3</v>
      </c>
      <c r="Z432" s="264">
        <f>+VLOOKUP($E432,[2]Final_nrj!$1:$1048576,Z$2,FALSE)</f>
        <v>2.85527272E-3</v>
      </c>
      <c r="AA432" s="264">
        <f>+VLOOKUP($E432,[2]Final_nrj!$1:$1048576,AA$2,FALSE)</f>
        <v>2.88953443E-3</v>
      </c>
      <c r="AB432" s="264">
        <f>+VLOOKUP($E432,[2]Final_nrj!$1:$1048576,AB$2,FALSE)</f>
        <v>2.9242079699999999E-3</v>
      </c>
      <c r="AC432" s="264">
        <f>+VLOOKUP($E432,[2]Final_nrj!$1:$1048576,AC$2,FALSE)</f>
        <v>2.95929462E-3</v>
      </c>
      <c r="AD432" s="264">
        <f>+VLOOKUP($E432,[2]Final_nrj!$1:$1048576,AD$2,FALSE)</f>
        <v>2.9947954099999998E-3</v>
      </c>
      <c r="AE432" s="264">
        <f>+VLOOKUP($E432,[2]Final_nrj!$1:$1048576,AE$2,FALSE)</f>
        <v>3.0307112799999999E-3</v>
      </c>
      <c r="AF432" s="264">
        <f>+VLOOKUP($E432,[2]Final_nrj!$1:$1048576,AF$2,FALSE)</f>
        <v>3.0670432099999998E-3</v>
      </c>
      <c r="AG432" s="264">
        <f>+VLOOKUP($E432,[2]Final_nrj!$1:$1048576,AG$2,FALSE)</f>
        <v>3.1037923300000002E-3</v>
      </c>
      <c r="AH432" s="264">
        <f>+VLOOKUP($E432,[2]Final_nrj!$1:$1048576,AH$2,FALSE)</f>
        <v>3.14096009E-3</v>
      </c>
      <c r="AI432" s="264">
        <f>+VLOOKUP($E432,[2]Final_nrj!$1:$1048576,AI$2,FALSE)</f>
        <v>3.1785483099999999E-3</v>
      </c>
      <c r="AJ432" s="264">
        <f>+VLOOKUP($E432,[2]Final_nrj!$1:$1048576,AJ$2,FALSE)</f>
        <v>3.2165593299999999E-3</v>
      </c>
      <c r="AK432" s="264">
        <f>+VLOOKUP($E432,[2]Final_nrj!$1:$1048576,AK$2,FALSE)</f>
        <v>3.2549959800000001E-3</v>
      </c>
      <c r="AL432" s="264">
        <f>+VLOOKUP($E432,[2]Final_nrj!$1:$1048576,AL$2,FALSE)</f>
        <v>3.29386162E-3</v>
      </c>
      <c r="AM432" s="264">
        <f>+VLOOKUP($E432,[2]Final_nrj!$1:$1048576,AM$2,FALSE)</f>
        <v>3.3331601600000002E-3</v>
      </c>
      <c r="AN432" s="264">
        <f>+VLOOKUP($E432,[2]Final_nrj!$1:$1048576,AN$2,FALSE)</f>
        <v>3.3728959799999999E-3</v>
      </c>
      <c r="AO432" s="264">
        <f>+VLOOKUP($E432,[2]Final_nrj!$1:$1048576,AO$2,FALSE)</f>
        <v>3.41307396E-3</v>
      </c>
    </row>
    <row r="433" spans="1:41" ht="15" customHeight="1" x14ac:dyDescent="0.25">
      <c r="A433" s="539"/>
      <c r="B433" s="540"/>
      <c r="C433" s="262"/>
      <c r="D433" s="262" t="s">
        <v>490</v>
      </c>
      <c r="E433" s="263" t="s">
        <v>558</v>
      </c>
      <c r="F433" s="264">
        <f>+VLOOKUP($E433,[2]Final_nrj!$1:$1048576,F$2,FALSE)</f>
        <v>2.293220195</v>
      </c>
      <c r="G433" s="264">
        <f>+VLOOKUP($E433,[2]Final_nrj!$1:$1048576,G$2,FALSE)</f>
        <v>2.3163124540000002</v>
      </c>
      <c r="H433" s="264">
        <f>+VLOOKUP($E433,[2]Final_nrj!$1:$1048576,H$2,FALSE)</f>
        <v>2.3387093669999999</v>
      </c>
      <c r="I433" s="264">
        <f>+VLOOKUP($E433,[2]Final_nrj!$1:$1048576,I$2,FALSE)</f>
        <v>2.3618902290000001</v>
      </c>
      <c r="J433" s="264">
        <f>+VLOOKUP($E433,[2]Final_nrj!$1:$1048576,J$2,FALSE)</f>
        <v>2.3863365559999998</v>
      </c>
      <c r="K433" s="264">
        <f>+VLOOKUP($E433,[2]Final_nrj!$1:$1048576,K$2,FALSE)</f>
        <v>2.4120472350000002</v>
      </c>
      <c r="L433" s="264">
        <f>+VLOOKUP($E433,[2]Final_nrj!$1:$1048576,L$2,FALSE)</f>
        <v>2.4388613320000001</v>
      </c>
      <c r="M433" s="264">
        <f>+VLOOKUP($E433,[2]Final_nrj!$1:$1048576,M$2,FALSE)</f>
        <v>2.4665995860000001</v>
      </c>
      <c r="N433" s="264">
        <f>+VLOOKUP($E433,[2]Final_nrj!$1:$1048576,N$2,FALSE)</f>
        <v>2.4951115239999999</v>
      </c>
      <c r="O433" s="264">
        <f>+VLOOKUP($E433,[2]Final_nrj!$1:$1048576,O$2,FALSE)</f>
        <v>2.524283225</v>
      </c>
      <c r="P433" s="264">
        <f>+VLOOKUP($E433,[2]Final_nrj!$1:$1048576,P$2,FALSE)</f>
        <v>2.5540321920000002</v>
      </c>
      <c r="Q433" s="264">
        <f>+VLOOKUP($E433,[2]Final_nrj!$1:$1048576,Q$2,FALSE)</f>
        <v>2.5842999830000002</v>
      </c>
      <c r="R433" s="264">
        <f>+VLOOKUP($E433,[2]Final_nrj!$1:$1048576,R$2,FALSE)</f>
        <v>2.615045952</v>
      </c>
      <c r="S433" s="264">
        <f>+VLOOKUP($E433,[2]Final_nrj!$1:$1048576,S$2,FALSE)</f>
        <v>2.6462425939999998</v>
      </c>
      <c r="T433" s="264">
        <f>+VLOOKUP($E433,[2]Final_nrj!$1:$1048576,T$2,FALSE)</f>
        <v>2.677872163</v>
      </c>
      <c r="U433" s="264">
        <f>+VLOOKUP($E433,[2]Final_nrj!$1:$1048576,U$2,FALSE)</f>
        <v>2.7099239919999998</v>
      </c>
      <c r="V433" s="264">
        <f>+VLOOKUP($E433,[2]Final_nrj!$1:$1048576,V$2,FALSE)</f>
        <v>2.742392438</v>
      </c>
      <c r="W433" s="264">
        <f>+VLOOKUP($E433,[2]Final_nrj!$1:$1048576,W$2,FALSE)</f>
        <v>2.775275315</v>
      </c>
      <c r="X433" s="264">
        <f>+VLOOKUP($E433,[2]Final_nrj!$1:$1048576,X$2,FALSE)</f>
        <v>2.8085725300000002</v>
      </c>
      <c r="Y433" s="264">
        <f>+VLOOKUP($E433,[2]Final_nrj!$1:$1048576,Y$2,FALSE)</f>
        <v>2.842284979</v>
      </c>
      <c r="Z433" s="264">
        <f>+VLOOKUP($E433,[2]Final_nrj!$1:$1048576,Z$2,FALSE)</f>
        <v>2.8764140170000001</v>
      </c>
      <c r="AA433" s="264">
        <f>+VLOOKUP($E433,[2]Final_nrj!$1:$1048576,AA$2,FALSE)</f>
        <v>2.9109610300000002</v>
      </c>
      <c r="AB433" s="264">
        <f>+VLOOKUP($E433,[2]Final_nrj!$1:$1048576,AB$2,FALSE)</f>
        <v>2.9459271980000001</v>
      </c>
      <c r="AC433" s="264">
        <f>+VLOOKUP($E433,[2]Final_nrj!$1:$1048576,AC$2,FALSE)</f>
        <v>2.9813134350000001</v>
      </c>
      <c r="AD433" s="264">
        <f>+VLOOKUP($E433,[2]Final_nrj!$1:$1048576,AD$2,FALSE)</f>
        <v>3.0171204309999999</v>
      </c>
      <c r="AE433" s="264">
        <f>+VLOOKUP($E433,[2]Final_nrj!$1:$1048576,AE$2,FALSE)</f>
        <v>3.053348765</v>
      </c>
      <c r="AF433" s="264">
        <f>+VLOOKUP($E433,[2]Final_nrj!$1:$1048576,AF$2,FALSE)</f>
        <v>3.0899990499999999</v>
      </c>
      <c r="AG433" s="264">
        <f>+VLOOKUP($E433,[2]Final_nrj!$1:$1048576,AG$2,FALSE)</f>
        <v>3.1270720829999998</v>
      </c>
      <c r="AH433" s="264">
        <f>+VLOOKUP($E433,[2]Final_nrj!$1:$1048576,AH$2,FALSE)</f>
        <v>3.164568971</v>
      </c>
      <c r="AI433" s="264">
        <f>+VLOOKUP($E433,[2]Final_nrj!$1:$1048576,AI$2,FALSE)</f>
        <v>3.2024912400000001</v>
      </c>
      <c r="AJ433" s="264">
        <f>+VLOOKUP($E433,[2]Final_nrj!$1:$1048576,AJ$2,FALSE)</f>
        <v>3.240840913</v>
      </c>
      <c r="AK433" s="264">
        <f>+VLOOKUP($E433,[2]Final_nrj!$1:$1048576,AK$2,FALSE)</f>
        <v>3.279620548</v>
      </c>
      <c r="AL433" s="264">
        <f>+VLOOKUP($E433,[2]Final_nrj!$1:$1048576,AL$2,FALSE)</f>
        <v>3.3188332630000001</v>
      </c>
      <c r="AM433" s="264">
        <f>+VLOOKUP($E433,[2]Final_nrj!$1:$1048576,AM$2,FALSE)</f>
        <v>3.358482725</v>
      </c>
      <c r="AN433" s="264">
        <f>+VLOOKUP($E433,[2]Final_nrj!$1:$1048576,AN$2,FALSE)</f>
        <v>3.3985731320000001</v>
      </c>
      <c r="AO433" s="264">
        <f>+VLOOKUP($E433,[2]Final_nrj!$1:$1048576,AO$2,FALSE)</f>
        <v>3.4391091760000001</v>
      </c>
    </row>
    <row r="434" spans="1:41" ht="15" customHeight="1" x14ac:dyDescent="0.25">
      <c r="A434" s="539"/>
      <c r="B434" s="540"/>
      <c r="C434" s="262"/>
      <c r="D434" s="262" t="s">
        <v>479</v>
      </c>
      <c r="E434" s="263" t="s">
        <v>559</v>
      </c>
      <c r="F434" s="264">
        <f>+VLOOKUP($E434,[2]Final_nrj!$1:$1048576,F$2,FALSE)</f>
        <v>1.1561486519999999</v>
      </c>
      <c r="G434" s="264">
        <f>+VLOOKUP($E434,[2]Final_nrj!$1:$1048576,G$2,FALSE)</f>
        <v>1.167828026</v>
      </c>
      <c r="H434" s="264">
        <f>+VLOOKUP($E434,[2]Final_nrj!$1:$1048576,H$2,FALSE)</f>
        <v>1.1791777130000001</v>
      </c>
      <c r="I434" s="264">
        <f>+VLOOKUP($E434,[2]Final_nrj!$1:$1048576,I$2,FALSE)</f>
        <v>1.190932332</v>
      </c>
      <c r="J434" s="264">
        <f>+VLOOKUP($E434,[2]Final_nrj!$1:$1048576,J$2,FALSE)</f>
        <v>1.2033293089999999</v>
      </c>
      <c r="K434" s="264">
        <f>+VLOOKUP($E434,[2]Final_nrj!$1:$1048576,K$2,FALSE)</f>
        <v>1.2163657699999999</v>
      </c>
      <c r="L434" s="264">
        <f>+VLOOKUP($E434,[2]Final_nrj!$1:$1048576,L$2,FALSE)</f>
        <v>1.229959617</v>
      </c>
      <c r="M434" s="264">
        <f>+VLOOKUP($E434,[2]Final_nrj!$1:$1048576,M$2,FALSE)</f>
        <v>1.244020082</v>
      </c>
      <c r="N434" s="264">
        <f>+VLOOKUP($E434,[2]Final_nrj!$1:$1048576,N$2,FALSE)</f>
        <v>1.258471136</v>
      </c>
      <c r="O434" s="264">
        <f>+VLOOKUP($E434,[2]Final_nrj!$1:$1048576,O$2,FALSE)</f>
        <v>1.273255274</v>
      </c>
      <c r="P434" s="264">
        <f>+VLOOKUP($E434,[2]Final_nrj!$1:$1048576,P$2,FALSE)</f>
        <v>1.2883308760000001</v>
      </c>
      <c r="Q434" s="264">
        <f>+VLOOKUP($E434,[2]Final_nrj!$1:$1048576,Q$2,FALSE)</f>
        <v>1.3036684759999999</v>
      </c>
      <c r="R434" s="264">
        <f>+VLOOKUP($E434,[2]Final_nrj!$1:$1048576,R$2,FALSE)</f>
        <v>1.3192475969999999</v>
      </c>
      <c r="S434" s="264">
        <f>+VLOOKUP($E434,[2]Final_nrj!$1:$1048576,S$2,FALSE)</f>
        <v>1.3350544010000001</v>
      </c>
      <c r="T434" s="264">
        <f>+VLOOKUP($E434,[2]Final_nrj!$1:$1048576,T$2,FALSE)</f>
        <v>1.351079978</v>
      </c>
      <c r="U434" s="264">
        <f>+VLOOKUP($E434,[2]Final_nrj!$1:$1048576,U$2,FALSE)</f>
        <v>1.367318985</v>
      </c>
      <c r="V434" s="264">
        <f>+VLOOKUP($E434,[2]Final_nrj!$1:$1048576,V$2,FALSE)</f>
        <v>1.3837686140000001</v>
      </c>
      <c r="W434" s="264">
        <f>+VLOOKUP($E434,[2]Final_nrj!$1:$1048576,W$2,FALSE)</f>
        <v>1.4004277949999999</v>
      </c>
      <c r="X434" s="264">
        <f>+VLOOKUP($E434,[2]Final_nrj!$1:$1048576,X$2,FALSE)</f>
        <v>1.4172965070000001</v>
      </c>
      <c r="Y434" s="264">
        <f>+VLOOKUP($E434,[2]Final_nrj!$1:$1048576,Y$2,FALSE)</f>
        <v>1.4343752299999999</v>
      </c>
      <c r="Z434" s="264">
        <f>+VLOOKUP($E434,[2]Final_nrj!$1:$1048576,Z$2,FALSE)</f>
        <v>1.4516646639999999</v>
      </c>
      <c r="AA434" s="264">
        <f>+VLOOKUP($E434,[2]Final_nrj!$1:$1048576,AA$2,FALSE)</f>
        <v>1.469165514</v>
      </c>
      <c r="AB434" s="264">
        <f>+VLOOKUP($E434,[2]Final_nrj!$1:$1048576,AB$2,FALSE)</f>
        <v>1.4868783779999999</v>
      </c>
      <c r="AC434" s="264">
        <f>+VLOOKUP($E434,[2]Final_nrj!$1:$1048576,AC$2,FALSE)</f>
        <v>1.504803713</v>
      </c>
      <c r="AD434" s="264">
        <f>+VLOOKUP($E434,[2]Final_nrj!$1:$1048576,AD$2,FALSE)</f>
        <v>1.5229418619999999</v>
      </c>
      <c r="AE434" s="264">
        <f>+VLOOKUP($E434,[2]Final_nrj!$1:$1048576,AE$2,FALSE)</f>
        <v>1.5412931089999999</v>
      </c>
      <c r="AF434" s="264">
        <f>+VLOOKUP($E434,[2]Final_nrj!$1:$1048576,AF$2,FALSE)</f>
        <v>1.5598577570000001</v>
      </c>
      <c r="AG434" s="264">
        <f>+VLOOKUP($E434,[2]Final_nrj!$1:$1048576,AG$2,FALSE)</f>
        <v>1.5786362009999999</v>
      </c>
      <c r="AH434" s="264">
        <f>+VLOOKUP($E434,[2]Final_nrj!$1:$1048576,AH$2,FALSE)</f>
        <v>1.5976289930000001</v>
      </c>
      <c r="AI434" s="264">
        <f>+VLOOKUP($E434,[2]Final_nrj!$1:$1048576,AI$2,FALSE)</f>
        <v>1.6168368980000001</v>
      </c>
      <c r="AJ434" s="264">
        <f>+VLOOKUP($E434,[2]Final_nrj!$1:$1048576,AJ$2,FALSE)</f>
        <v>1.6362609319999999</v>
      </c>
      <c r="AK434" s="264">
        <f>+VLOOKUP($E434,[2]Final_nrj!$1:$1048576,AK$2,FALSE)</f>
        <v>1.655902384</v>
      </c>
      <c r="AL434" s="264">
        <f>+VLOOKUP($E434,[2]Final_nrj!$1:$1048576,AL$2,FALSE)</f>
        <v>1.6757628259999999</v>
      </c>
      <c r="AM434" s="264">
        <f>+VLOOKUP($E434,[2]Final_nrj!$1:$1048576,AM$2,FALSE)</f>
        <v>1.695844109</v>
      </c>
      <c r="AN434" s="264">
        <f>+VLOOKUP($E434,[2]Final_nrj!$1:$1048576,AN$2,FALSE)</f>
        <v>1.7161483529999999</v>
      </c>
      <c r="AO434" s="264">
        <f>+VLOOKUP($E434,[2]Final_nrj!$1:$1048576,AO$2,FALSE)</f>
        <v>1.736677928</v>
      </c>
    </row>
    <row r="435" spans="1:41" s="449" customFormat="1" ht="15" customHeight="1" x14ac:dyDescent="0.25">
      <c r="A435" s="539"/>
      <c r="B435" s="540"/>
      <c r="C435" s="446"/>
      <c r="D435" s="446" t="s">
        <v>2507</v>
      </c>
      <c r="E435" s="447" t="s">
        <v>2516</v>
      </c>
      <c r="F435" s="448">
        <f>+VLOOKUP($E435,[2]Final_nrj!$1:$1048576,F$2,FALSE)</f>
        <v>3.449368846</v>
      </c>
      <c r="G435" s="448">
        <f>+VLOOKUP($E435,[2]Final_nrj!$1:$1048576,G$2,FALSE)</f>
        <v>3.4841404790000001</v>
      </c>
      <c r="H435" s="448">
        <f>+VLOOKUP($E435,[2]Final_nrj!$1:$1048576,H$2,FALSE)</f>
        <v>3.5178870799999999</v>
      </c>
      <c r="I435" s="448">
        <f>+VLOOKUP($E435,[2]Final_nrj!$1:$1048576,I$2,FALSE)</f>
        <v>3.5528225619999998</v>
      </c>
      <c r="J435" s="448">
        <f>+VLOOKUP($E435,[2]Final_nrj!$1:$1048576,J$2,FALSE)</f>
        <v>3.5896658640000001</v>
      </c>
      <c r="K435" s="448">
        <f>+VLOOKUP($E435,[2]Final_nrj!$1:$1048576,K$2,FALSE)</f>
        <v>3.6284130050000001</v>
      </c>
      <c r="L435" s="448">
        <f>+VLOOKUP($E435,[2]Final_nrj!$1:$1048576,L$2,FALSE)</f>
        <v>3.6688209490000001</v>
      </c>
      <c r="M435" s="448">
        <f>+VLOOKUP($E435,[2]Final_nrj!$1:$1048576,M$2,FALSE)</f>
        <v>3.7106196680000001</v>
      </c>
      <c r="N435" s="448">
        <f>+VLOOKUP($E435,[2]Final_nrj!$1:$1048576,N$2,FALSE)</f>
        <v>3.7535826600000002</v>
      </c>
      <c r="O435" s="448">
        <f>+VLOOKUP($E435,[2]Final_nrj!$1:$1048576,O$2,FALSE)</f>
        <v>3.7975384999999999</v>
      </c>
      <c r="P435" s="448">
        <f>+VLOOKUP($E435,[2]Final_nrj!$1:$1048576,P$2,FALSE)</f>
        <v>3.8423630690000001</v>
      </c>
      <c r="Q435" s="448">
        <f>+VLOOKUP($E435,[2]Final_nrj!$1:$1048576,Q$2,FALSE)</f>
        <v>3.8879684590000001</v>
      </c>
      <c r="R435" s="448">
        <f>+VLOOKUP($E435,[2]Final_nrj!$1:$1048576,R$2,FALSE)</f>
        <v>3.9342935489999999</v>
      </c>
      <c r="S435" s="448">
        <f>+VLOOKUP($E435,[2]Final_nrj!$1:$1048576,S$2,FALSE)</f>
        <v>3.9812969950000001</v>
      </c>
      <c r="T435" s="448">
        <f>+VLOOKUP($E435,[2]Final_nrj!$1:$1048576,T$2,FALSE)</f>
        <v>4.0289521410000004</v>
      </c>
      <c r="U435" s="448">
        <f>+VLOOKUP($E435,[2]Final_nrj!$1:$1048576,U$2,FALSE)</f>
        <v>4.077242976</v>
      </c>
      <c r="V435" s="448">
        <f>+VLOOKUP($E435,[2]Final_nrj!$1:$1048576,V$2,FALSE)</f>
        <v>4.1261610510000004</v>
      </c>
      <c r="W435" s="448">
        <f>+VLOOKUP($E435,[2]Final_nrj!$1:$1048576,W$2,FALSE)</f>
        <v>4.1757031089999996</v>
      </c>
      <c r="X435" s="448">
        <f>+VLOOKUP($E435,[2]Final_nrj!$1:$1048576,X$2,FALSE)</f>
        <v>4.2258690369999998</v>
      </c>
      <c r="Y435" s="448">
        <f>+VLOOKUP($E435,[2]Final_nrj!$1:$1048576,Y$2,FALSE)</f>
        <v>4.2766602090000001</v>
      </c>
      <c r="Z435" s="448">
        <f>+VLOOKUP($E435,[2]Final_nrj!$1:$1048576,Z$2,FALSE)</f>
        <v>4.328078681</v>
      </c>
      <c r="AA435" s="448">
        <f>+VLOOKUP($E435,[2]Final_nrj!$1:$1048576,AA$2,FALSE)</f>
        <v>4.3801265440000003</v>
      </c>
      <c r="AB435" s="448">
        <f>+VLOOKUP($E435,[2]Final_nrj!$1:$1048576,AB$2,FALSE)</f>
        <v>4.4328055759999998</v>
      </c>
      <c r="AC435" s="448">
        <f>+VLOOKUP($E435,[2]Final_nrj!$1:$1048576,AC$2,FALSE)</f>
        <v>4.486117149</v>
      </c>
      <c r="AD435" s="448">
        <f>+VLOOKUP($E435,[2]Final_nrj!$1:$1048576,AD$2,FALSE)</f>
        <v>4.5400622930000001</v>
      </c>
      <c r="AE435" s="448">
        <f>+VLOOKUP($E435,[2]Final_nrj!$1:$1048576,AE$2,FALSE)</f>
        <v>4.5946418729999996</v>
      </c>
      <c r="AF435" s="448">
        <f>+VLOOKUP($E435,[2]Final_nrj!$1:$1048576,AF$2,FALSE)</f>
        <v>4.649856808</v>
      </c>
      <c r="AG435" s="448">
        <f>+VLOOKUP($E435,[2]Final_nrj!$1:$1048576,AG$2,FALSE)</f>
        <v>4.705708284</v>
      </c>
      <c r="AH435" s="448">
        <f>+VLOOKUP($E435,[2]Final_nrj!$1:$1048576,AH$2,FALSE)</f>
        <v>4.7621979640000003</v>
      </c>
      <c r="AI435" s="448">
        <f>+VLOOKUP($E435,[2]Final_nrj!$1:$1048576,AI$2,FALSE)</f>
        <v>4.8193281380000004</v>
      </c>
      <c r="AJ435" s="448">
        <f>+VLOOKUP($E435,[2]Final_nrj!$1:$1048576,AJ$2,FALSE)</f>
        <v>4.8771018440000002</v>
      </c>
      <c r="AK435" s="448">
        <f>+VLOOKUP($E435,[2]Final_nrj!$1:$1048576,AK$2,FALSE)</f>
        <v>4.9355229319999996</v>
      </c>
      <c r="AL435" s="448">
        <f>+VLOOKUP($E435,[2]Final_nrj!$1:$1048576,AL$2,FALSE)</f>
        <v>4.9945960889999998</v>
      </c>
      <c r="AM435" s="448">
        <f>+VLOOKUP($E435,[2]Final_nrj!$1:$1048576,AM$2,FALSE)</f>
        <v>5.0543268340000003</v>
      </c>
      <c r="AN435" s="448">
        <f>+VLOOKUP($E435,[2]Final_nrj!$1:$1048576,AN$2,FALSE)</f>
        <v>5.1147214849999996</v>
      </c>
      <c r="AO435" s="448">
        <f>+VLOOKUP($E435,[2]Final_nrj!$1:$1048576,AO$2,FALSE)</f>
        <v>5.1757871050000004</v>
      </c>
    </row>
    <row r="436" spans="1:41" ht="15" customHeight="1" x14ac:dyDescent="0.25">
      <c r="A436" s="539"/>
      <c r="B436" s="540"/>
      <c r="C436" s="262"/>
      <c r="D436" s="262" t="s">
        <v>482</v>
      </c>
      <c r="E436" s="263" t="s">
        <v>561</v>
      </c>
      <c r="F436" s="264">
        <f>+VLOOKUP($E436,[2]Final_nrj!$1:$1048576,F$2,FALSE)</f>
        <v>0.78930043049999998</v>
      </c>
      <c r="G436" s="264">
        <f>+VLOOKUP($E436,[2]Final_nrj!$1:$1048576,G$2,FALSE)</f>
        <v>0.79734579969999997</v>
      </c>
      <c r="H436" s="264">
        <f>+VLOOKUP($E436,[2]Final_nrj!$1:$1048576,H$2,FALSE)</f>
        <v>0.80522881580000005</v>
      </c>
      <c r="I436" s="264">
        <f>+VLOOKUP($E436,[2]Final_nrj!$1:$1048576,I$2,FALSE)</f>
        <v>0.81343794820000004</v>
      </c>
      <c r="J436" s="264">
        <f>+VLOOKUP($E436,[2]Final_nrj!$1:$1048576,J$2,FALSE)</f>
        <v>0.8221209773</v>
      </c>
      <c r="K436" s="264">
        <f>+VLOOKUP($E436,[2]Final_nrj!$1:$1048576,K$2,FALSE)</f>
        <v>0.83126156959999997</v>
      </c>
      <c r="L436" s="264">
        <f>+VLOOKUP($E436,[2]Final_nrj!$1:$1048576,L$2,FALSE)</f>
        <v>0.84079130609999997</v>
      </c>
      <c r="M436" s="264">
        <f>+VLOOKUP($E436,[2]Final_nrj!$1:$1048576,M$2,FALSE)</f>
        <v>0.85063904509999999</v>
      </c>
      <c r="N436" s="264">
        <f>+VLOOKUP($E436,[2]Final_nrj!$1:$1048576,N$2,FALSE)</f>
        <v>0.86074695530000001</v>
      </c>
      <c r="O436" s="264">
        <f>+VLOOKUP($E436,[2]Final_nrj!$1:$1048576,O$2,FALSE)</f>
        <v>0.87107244309999998</v>
      </c>
      <c r="P436" s="264">
        <f>+VLOOKUP($E436,[2]Final_nrj!$1:$1048576,P$2,FALSE)</f>
        <v>0.88158549320000001</v>
      </c>
      <c r="Q436" s="264">
        <f>+VLOOKUP($E436,[2]Final_nrj!$1:$1048576,Q$2,FALSE)</f>
        <v>0.89226536769999998</v>
      </c>
      <c r="R436" s="264">
        <f>+VLOOKUP($E436,[2]Final_nrj!$1:$1048576,R$2,FALSE)</f>
        <v>0.90309792099999997</v>
      </c>
      <c r="S436" s="264">
        <f>+VLOOKUP($E436,[2]Final_nrj!$1:$1048576,S$2,FALSE)</f>
        <v>0.91407369520000004</v>
      </c>
      <c r="T436" s="264">
        <f>+VLOOKUP($E436,[2]Final_nrj!$1:$1048576,T$2,FALSE)</f>
        <v>0.92518662070000002</v>
      </c>
      <c r="U436" s="264">
        <f>+VLOOKUP($E436,[2]Final_nrj!$1:$1048576,U$2,FALSE)</f>
        <v>0.93643306439999996</v>
      </c>
      <c r="V436" s="264">
        <f>+VLOOKUP($E436,[2]Final_nrj!$1:$1048576,V$2,FALSE)</f>
        <v>0.94781114190000004</v>
      </c>
      <c r="W436" s="264">
        <f>+VLOOKUP($E436,[2]Final_nrj!$1:$1048576,W$2,FALSE)</f>
        <v>0.95932021670000001</v>
      </c>
      <c r="X436" s="264">
        <f>+VLOOKUP($E436,[2]Final_nrj!$1:$1048576,X$2,FALSE)</f>
        <v>0.97096046130000002</v>
      </c>
      <c r="Y436" s="264">
        <f>+VLOOKUP($E436,[2]Final_nrj!$1:$1048576,Y$2,FALSE)</f>
        <v>0.98273250590000005</v>
      </c>
      <c r="Z436" s="264">
        <f>+VLOOKUP($E436,[2]Final_nrj!$1:$1048576,Z$2,FALSE)</f>
        <v>0.99463723020000006</v>
      </c>
      <c r="AA436" s="264">
        <f>+VLOOKUP($E436,[2]Final_nrj!$1:$1048576,AA$2,FALSE)</f>
        <v>1.0066756100000001</v>
      </c>
      <c r="AB436" s="264">
        <f>+VLOOKUP($E436,[2]Final_nrj!$1:$1048576,AB$2,FALSE)</f>
        <v>1.0188486320000001</v>
      </c>
      <c r="AC436" s="264">
        <f>+VLOOKUP($E436,[2]Final_nrj!$1:$1048576,AC$2,FALSE)</f>
        <v>1.0311572529999999</v>
      </c>
      <c r="AD436" s="264">
        <f>+VLOOKUP($E436,[2]Final_nrj!$1:$1048576,AD$2,FALSE)</f>
        <v>1.043602409</v>
      </c>
      <c r="AE436" s="264">
        <f>+VLOOKUP($E436,[2]Final_nrj!$1:$1048576,AE$2,FALSE)</f>
        <v>1.0561850349999999</v>
      </c>
      <c r="AF436" s="264">
        <f>+VLOOKUP($E436,[2]Final_nrj!$1:$1048576,AF$2,FALSE)</f>
        <v>1.0689061019999999</v>
      </c>
      <c r="AG436" s="264">
        <f>+VLOOKUP($E436,[2]Final_nrj!$1:$1048576,AG$2,FALSE)</f>
        <v>1.0817666530000001</v>
      </c>
      <c r="AH436" s="264">
        <f>+VLOOKUP($E436,[2]Final_nrj!$1:$1048576,AH$2,FALSE)</f>
        <v>1.0947678409999999</v>
      </c>
      <c r="AI436" s="264">
        <f>+VLOOKUP($E436,[2]Final_nrj!$1:$1048576,AI$2,FALSE)</f>
        <v>1.1079109519999999</v>
      </c>
      <c r="AJ436" s="264">
        <f>+VLOOKUP($E436,[2]Final_nrj!$1:$1048576,AJ$2,FALSE)</f>
        <v>1.1211974259999999</v>
      </c>
      <c r="AK436" s="264">
        <f>+VLOOKUP($E436,[2]Final_nrj!$1:$1048576,AK$2,FALSE)</f>
        <v>1.134628859</v>
      </c>
      <c r="AL436" s="264">
        <f>+VLOOKUP($E436,[2]Final_nrj!$1:$1048576,AL$2,FALSE)</f>
        <v>1.148207011</v>
      </c>
      <c r="AM436" s="264">
        <f>+VLOOKUP($E436,[2]Final_nrj!$1:$1048576,AM$2,FALSE)</f>
        <v>1.1619337919999999</v>
      </c>
      <c r="AN436" s="264">
        <f>+VLOOKUP($E436,[2]Final_nrj!$1:$1048576,AN$2,FALSE)</f>
        <v>1.1758112590000001</v>
      </c>
      <c r="AO436" s="264">
        <f>+VLOOKUP($E436,[2]Final_nrj!$1:$1048576,AO$2,FALSE)</f>
        <v>1.189841594</v>
      </c>
    </row>
    <row r="437" spans="1:41" ht="15" customHeight="1" x14ac:dyDescent="0.25">
      <c r="A437" s="539"/>
      <c r="B437" s="540"/>
      <c r="C437" s="262"/>
      <c r="D437" s="262" t="s">
        <v>31</v>
      </c>
      <c r="E437" s="263" t="s">
        <v>560</v>
      </c>
      <c r="F437" s="264">
        <f>+VLOOKUP($E437,[2]Final_nrj!$1:$1048576,F$2,FALSE)</f>
        <v>0.50026763969999999</v>
      </c>
      <c r="G437" s="264">
        <f>+VLOOKUP($E437,[2]Final_nrj!$1:$1048576,G$2,FALSE)</f>
        <v>0.50534344769999995</v>
      </c>
      <c r="H437" s="264">
        <f>+VLOOKUP($E437,[2]Final_nrj!$1:$1048576,H$2,FALSE)</f>
        <v>0.5102894053</v>
      </c>
      <c r="I437" s="264">
        <f>+VLOOKUP($E437,[2]Final_nrj!$1:$1048576,I$2,FALSE)</f>
        <v>0.51541720560000004</v>
      </c>
      <c r="J437" s="264">
        <f>+VLOOKUP($E437,[2]Final_nrj!$1:$1048576,J$2,FALSE)</f>
        <v>0.52082659740000004</v>
      </c>
      <c r="K437" s="264">
        <f>+VLOOKUP($E437,[2]Final_nrj!$1:$1048576,K$2,FALSE)</f>
        <v>0.52651484130000004</v>
      </c>
      <c r="L437" s="264">
        <f>+VLOOKUP($E437,[2]Final_nrj!$1:$1048576,L$2,FALSE)</f>
        <v>0.5324455548</v>
      </c>
      <c r="M437" s="264">
        <f>+VLOOKUP($E437,[2]Final_nrj!$1:$1048576,M$2,FALSE)</f>
        <v>0.53857891000000002</v>
      </c>
      <c r="N437" s="264">
        <f>+VLOOKUP($E437,[2]Final_nrj!$1:$1048576,N$2,FALSE)</f>
        <v>0.54488164230000002</v>
      </c>
      <c r="O437" s="264">
        <f>+VLOOKUP($E437,[2]Final_nrj!$1:$1048576,O$2,FALSE)</f>
        <v>0.55132863089999995</v>
      </c>
      <c r="P437" s="264">
        <f>+VLOOKUP($E437,[2]Final_nrj!$1:$1048576,P$2,FALSE)</f>
        <v>0.55790172289999995</v>
      </c>
      <c r="Q437" s="264">
        <f>+VLOOKUP($E437,[2]Final_nrj!$1:$1048576,Q$2,FALSE)</f>
        <v>0.56458808910000002</v>
      </c>
      <c r="R437" s="264">
        <f>+VLOOKUP($E437,[2]Final_nrj!$1:$1048576,R$2,FALSE)</f>
        <v>0.57137883229999997</v>
      </c>
      <c r="S437" s="264">
        <f>+VLOOKUP($E437,[2]Final_nrj!$1:$1048576,S$2,FALSE)</f>
        <v>0.57826795320000002</v>
      </c>
      <c r="T437" s="264">
        <f>+VLOOKUP($E437,[2]Final_nrj!$1:$1048576,T$2,FALSE)</f>
        <v>0.58525159790000003</v>
      </c>
      <c r="U437" s="264">
        <f>+VLOOKUP($E437,[2]Final_nrj!$1:$1048576,U$2,FALSE)</f>
        <v>0.59232746459999996</v>
      </c>
      <c r="V437" s="264">
        <f>+VLOOKUP($E437,[2]Final_nrj!$1:$1048576,V$2,FALSE)</f>
        <v>0.59949435009999996</v>
      </c>
      <c r="W437" s="264">
        <f>+VLOOKUP($E437,[2]Final_nrj!$1:$1048576,W$2,FALSE)</f>
        <v>0.60675180439999998</v>
      </c>
      <c r="X437" s="264">
        <f>+VLOOKUP($E437,[2]Final_nrj!$1:$1048576,X$2,FALSE)</f>
        <v>0.61409983300000004</v>
      </c>
      <c r="Y437" s="264">
        <f>+VLOOKUP($E437,[2]Final_nrj!$1:$1048576,Y$2,FALSE)</f>
        <v>0.62153866349999998</v>
      </c>
      <c r="Z437" s="264">
        <f>+VLOOKUP($E437,[2]Final_nrj!$1:$1048576,Z$2,FALSE)</f>
        <v>0.62906861690000004</v>
      </c>
      <c r="AA437" s="264">
        <f>+VLOOKUP($E437,[2]Final_nrj!$1:$1048576,AA$2,FALSE)</f>
        <v>0.6366900164</v>
      </c>
      <c r="AB437" s="264">
        <f>+VLOOKUP($E437,[2]Final_nrj!$1:$1048576,AB$2,FALSE)</f>
        <v>0.6444031388</v>
      </c>
      <c r="AC437" s="264">
        <f>+VLOOKUP($E437,[2]Final_nrj!$1:$1048576,AC$2,FALSE)</f>
        <v>0.65220820189999995</v>
      </c>
      <c r="AD437" s="264">
        <f>+VLOOKUP($E437,[2]Final_nrj!$1:$1048576,AD$2,FALSE)</f>
        <v>0.66010537560000004</v>
      </c>
      <c r="AE437" s="264">
        <f>+VLOOKUP($E437,[2]Final_nrj!$1:$1048576,AE$2,FALSE)</f>
        <v>0.6680948069</v>
      </c>
      <c r="AF437" s="264">
        <f>+VLOOKUP($E437,[2]Final_nrj!$1:$1048576,AF$2,FALSE)</f>
        <v>0.6761766521</v>
      </c>
      <c r="AG437" s="264">
        <f>+VLOOKUP($E437,[2]Final_nrj!$1:$1048576,AG$2,FALSE)</f>
        <v>0.68435110850000003</v>
      </c>
      <c r="AH437" s="264">
        <f>+VLOOKUP($E437,[2]Final_nrj!$1:$1048576,AH$2,FALSE)</f>
        <v>0.69261844299999997</v>
      </c>
      <c r="AI437" s="264">
        <f>+VLOOKUP($E437,[2]Final_nrj!$1:$1048576,AI$2,FALSE)</f>
        <v>0.70097901529999995</v>
      </c>
      <c r="AJ437" s="264">
        <f>+VLOOKUP($E437,[2]Final_nrj!$1:$1048576,AJ$2,FALSE)</f>
        <v>0.70943329440000003</v>
      </c>
      <c r="AK437" s="264">
        <f>+VLOOKUP($E437,[2]Final_nrj!$1:$1048576,AK$2,FALSE)</f>
        <v>0.71798186750000004</v>
      </c>
      <c r="AL437" s="264">
        <f>+VLOOKUP($E437,[2]Final_nrj!$1:$1048576,AL$2,FALSE)</f>
        <v>0.72662544340000002</v>
      </c>
      <c r="AM437" s="264">
        <f>+VLOOKUP($E437,[2]Final_nrj!$1:$1048576,AM$2,FALSE)</f>
        <v>0.73536485159999998</v>
      </c>
      <c r="AN437" s="264">
        <f>+VLOOKUP($E437,[2]Final_nrj!$1:$1048576,AN$2,FALSE)</f>
        <v>0.74420103689999995</v>
      </c>
      <c r="AO437" s="264">
        <f>+VLOOKUP($E437,[2]Final_nrj!$1:$1048576,AO$2,FALSE)</f>
        <v>0.75313505199999997</v>
      </c>
    </row>
    <row r="438" spans="1:41" s="449" customFormat="1" ht="15" customHeight="1" x14ac:dyDescent="0.25">
      <c r="A438" s="539"/>
      <c r="B438" s="540"/>
      <c r="C438" s="446"/>
      <c r="D438" s="262" t="s">
        <v>484</v>
      </c>
      <c r="E438" s="263" t="s">
        <v>562</v>
      </c>
      <c r="F438" s="448">
        <f>+VLOOKUP($E438,[2]Final_nrj!$1:$1048576,F$2,FALSE)</f>
        <v>8.4369948999999996E-3</v>
      </c>
      <c r="G438" s="448">
        <f>+VLOOKUP($E438,[2]Final_nrj!$1:$1048576,G$2,FALSE)</f>
        <v>8.52134339E-3</v>
      </c>
      <c r="H438" s="448">
        <f>+VLOOKUP($E438,[2]Final_nrj!$1:$1048576,H$2,FALSE)</f>
        <v>8.6028906199999994E-3</v>
      </c>
      <c r="I438" s="448">
        <f>+VLOOKUP($E438,[2]Final_nrj!$1:$1048576,I$2,FALSE)</f>
        <v>8.6873159899999997E-3</v>
      </c>
      <c r="J438" s="448">
        <f>+VLOOKUP($E438,[2]Final_nrj!$1:$1048576,J$2,FALSE)</f>
        <v>8.7764746400000003E-3</v>
      </c>
      <c r="K438" s="448">
        <f>+VLOOKUP($E438,[2]Final_nrj!$1:$1048576,K$2,FALSE)</f>
        <v>8.8703604499999998E-3</v>
      </c>
      <c r="L438" s="448">
        <f>+VLOOKUP($E438,[2]Final_nrj!$1:$1048576,L$2,FALSE)</f>
        <v>8.9683452799999997E-3</v>
      </c>
      <c r="M438" s="448">
        <f>+VLOOKUP($E438,[2]Final_nrj!$1:$1048576,M$2,FALSE)</f>
        <v>9.0697289800000004E-3</v>
      </c>
      <c r="N438" s="448">
        <f>+VLOOKUP($E438,[2]Final_nrj!$1:$1048576,N$2,FALSE)</f>
        <v>9.1739255800000006E-3</v>
      </c>
      <c r="O438" s="448">
        <f>+VLOOKUP($E438,[2]Final_nrj!$1:$1048576,O$2,FALSE)</f>
        <v>9.2804948299999995E-3</v>
      </c>
      <c r="P438" s="448">
        <f>+VLOOKUP($E438,[2]Final_nrj!$1:$1048576,P$2,FALSE)</f>
        <v>9.3891215900000005E-3</v>
      </c>
      <c r="Q438" s="448">
        <f>+VLOOKUP($E438,[2]Final_nrj!$1:$1048576,Q$2,FALSE)</f>
        <v>9.4995854500000004E-3</v>
      </c>
      <c r="R438" s="448">
        <f>+VLOOKUP($E438,[2]Final_nrj!$1:$1048576,R$2,FALSE)</f>
        <v>9.6117348099999996E-3</v>
      </c>
      <c r="S438" s="448">
        <f>+VLOOKUP($E438,[2]Final_nrj!$1:$1048576,S$2,FALSE)</f>
        <v>9.7254677800000001E-3</v>
      </c>
      <c r="T438" s="448">
        <f>+VLOOKUP($E438,[2]Final_nrj!$1:$1048576,T$2,FALSE)</f>
        <v>9.8407186100000002E-3</v>
      </c>
      <c r="U438" s="448">
        <f>+VLOOKUP($E438,[2]Final_nrj!$1:$1048576,U$2,FALSE)</f>
        <v>9.9574475699999998E-3</v>
      </c>
      <c r="V438" s="448">
        <f>+VLOOKUP($E438,[2]Final_nrj!$1:$1048576,V$2,FALSE)</f>
        <v>1.0075633299999999E-2</v>
      </c>
      <c r="W438" s="448">
        <f>+VLOOKUP($E438,[2]Final_nrj!$1:$1048576,W$2,FALSE)</f>
        <v>1.0195267500000001E-2</v>
      </c>
      <c r="X438" s="448">
        <f>+VLOOKUP($E438,[2]Final_nrj!$1:$1048576,X$2,FALSE)</f>
        <v>1.0316349900000001E-2</v>
      </c>
      <c r="Y438" s="448">
        <f>+VLOOKUP($E438,[2]Final_nrj!$1:$1048576,Y$2,FALSE)</f>
        <v>1.04388843E-2</v>
      </c>
      <c r="Z438" s="448">
        <f>+VLOOKUP($E438,[2]Final_nrj!$1:$1048576,Z$2,FALSE)</f>
        <v>1.0562876800000001E-2</v>
      </c>
      <c r="AA438" s="448">
        <f>+VLOOKUP($E438,[2]Final_nrj!$1:$1048576,AA$2,FALSE)</f>
        <v>1.06883347E-2</v>
      </c>
      <c r="AB438" s="448">
        <f>+VLOOKUP($E438,[2]Final_nrj!$1:$1048576,AB$2,FALSE)</f>
        <v>1.08152647E-2</v>
      </c>
      <c r="AC438" s="448">
        <f>+VLOOKUP($E438,[2]Final_nrj!$1:$1048576,AC$2,FALSE)</f>
        <v>1.0943673399999999E-2</v>
      </c>
      <c r="AD438" s="448">
        <f>+VLOOKUP($E438,[2]Final_nrj!$1:$1048576,AD$2,FALSE)</f>
        <v>1.10735669E-2</v>
      </c>
      <c r="AE438" s="448">
        <f>+VLOOKUP($E438,[2]Final_nrj!$1:$1048576,AE$2,FALSE)</f>
        <v>1.12049509E-2</v>
      </c>
      <c r="AF438" s="448">
        <f>+VLOOKUP($E438,[2]Final_nrj!$1:$1048576,AF$2,FALSE)</f>
        <v>1.1337831899999999E-2</v>
      </c>
      <c r="AG438" s="448">
        <f>+VLOOKUP($E438,[2]Final_nrj!$1:$1048576,AG$2,FALSE)</f>
        <v>1.1472216800000001E-2</v>
      </c>
      <c r="AH438" s="448">
        <f>+VLOOKUP($E438,[2]Final_nrj!$1:$1048576,AH$2,FALSE)</f>
        <v>1.16081137E-2</v>
      </c>
      <c r="AI438" s="448">
        <f>+VLOOKUP($E438,[2]Final_nrj!$1:$1048576,AI$2,FALSE)</f>
        <v>1.17455323E-2</v>
      </c>
      <c r="AJ438" s="448">
        <f>+VLOOKUP($E438,[2]Final_nrj!$1:$1048576,AJ$2,FALSE)</f>
        <v>1.1884484000000001E-2</v>
      </c>
      <c r="AK438" s="448">
        <f>+VLOOKUP($E438,[2]Final_nrj!$1:$1048576,AK$2,FALSE)</f>
        <v>1.2024981800000001E-2</v>
      </c>
      <c r="AL438" s="448">
        <f>+VLOOKUP($E438,[2]Final_nrj!$1:$1048576,AL$2,FALSE)</f>
        <v>1.21670409E-2</v>
      </c>
      <c r="AM438" s="448">
        <f>+VLOOKUP($E438,[2]Final_nrj!$1:$1048576,AM$2,FALSE)</f>
        <v>1.2310677900000001E-2</v>
      </c>
      <c r="AN438" s="448">
        <f>+VLOOKUP($E438,[2]Final_nrj!$1:$1048576,AN$2,FALSE)</f>
        <v>1.24559114E-2</v>
      </c>
      <c r="AO438" s="448">
        <f>+VLOOKUP($E438,[2]Final_nrj!$1:$1048576,AO$2,FALSE)</f>
        <v>1.2602761400000001E-2</v>
      </c>
    </row>
    <row r="439" spans="1:41" ht="15" customHeight="1" x14ac:dyDescent="0.25">
      <c r="A439" s="539"/>
      <c r="B439" s="540"/>
      <c r="C439" s="262"/>
      <c r="D439" s="262" t="s">
        <v>486</v>
      </c>
      <c r="E439" s="263" t="s">
        <v>563</v>
      </c>
      <c r="F439" s="264">
        <f>+VLOOKUP($E439,[2]Final_nrj!$1:$1048576,F$2,FALSE)</f>
        <v>0.13725389099999999</v>
      </c>
      <c r="G439" s="264">
        <f>+VLOOKUP($E439,[2]Final_nrj!$1:$1048576,G$2,FALSE)</f>
        <v>0.1386107926</v>
      </c>
      <c r="H439" s="264">
        <f>+VLOOKUP($E439,[2]Final_nrj!$1:$1048576,H$2,FALSE)</f>
        <v>0.13991543949999999</v>
      </c>
      <c r="I439" s="264">
        <f>+VLOOKUP($E439,[2]Final_nrj!$1:$1048576,I$2,FALSE)</f>
        <v>0.1412646994</v>
      </c>
      <c r="J439" s="264">
        <f>+VLOOKUP($E439,[2]Final_nrj!$1:$1048576,J$2,FALSE)</f>
        <v>0.1426896798</v>
      </c>
      <c r="K439" s="264">
        <f>+VLOOKUP($E439,[2]Final_nrj!$1:$1048576,K$2,FALSE)</f>
        <v>0.14418991519999999</v>
      </c>
      <c r="L439" s="264">
        <f>+VLOOKUP($E439,[2]Final_nrj!$1:$1048576,L$2,FALSE)</f>
        <v>0.1457547649</v>
      </c>
      <c r="M439" s="264">
        <f>+VLOOKUP($E439,[2]Final_nrj!$1:$1048576,M$2,FALSE)</f>
        <v>0.14737276769999999</v>
      </c>
      <c r="N439" s="264">
        <f>+VLOOKUP($E439,[2]Final_nrj!$1:$1048576,N$2,FALSE)</f>
        <v>0.14903465530000001</v>
      </c>
      <c r="O439" s="264">
        <f>+VLOOKUP($E439,[2]Final_nrj!$1:$1048576,O$2,FALSE)</f>
        <v>0.15073370389999999</v>
      </c>
      <c r="P439" s="264">
        <f>+VLOOKUP($E439,[2]Final_nrj!$1:$1048576,P$2,FALSE)</f>
        <v>0.1524652397</v>
      </c>
      <c r="Q439" s="264">
        <f>+VLOOKUP($E439,[2]Final_nrj!$1:$1048576,Q$2,FALSE)</f>
        <v>0.15422604379999999</v>
      </c>
      <c r="R439" s="264">
        <f>+VLOOKUP($E439,[2]Final_nrj!$1:$1048576,R$2,FALSE)</f>
        <v>0.15601388769999999</v>
      </c>
      <c r="S439" s="264">
        <f>+VLOOKUP($E439,[2]Final_nrj!$1:$1048576,S$2,FALSE)</f>
        <v>0.15782722530000001</v>
      </c>
      <c r="T439" s="264">
        <f>+VLOOKUP($E439,[2]Final_nrj!$1:$1048576,T$2,FALSE)</f>
        <v>0.1596649986</v>
      </c>
      <c r="U439" s="264">
        <f>+VLOOKUP($E439,[2]Final_nrj!$1:$1048576,U$2,FALSE)</f>
        <v>0.16152650609999999</v>
      </c>
      <c r="V439" s="264">
        <f>+VLOOKUP($E439,[2]Final_nrj!$1:$1048576,V$2,FALSE)</f>
        <v>0.16341131280000001</v>
      </c>
      <c r="W439" s="264">
        <f>+VLOOKUP($E439,[2]Final_nrj!$1:$1048576,W$2,FALSE)</f>
        <v>0.1653191846</v>
      </c>
      <c r="X439" s="264">
        <f>+VLOOKUP($E439,[2]Final_nrj!$1:$1048576,X$2,FALSE)</f>
        <v>0.1672500271</v>
      </c>
      <c r="Y439" s="264">
        <f>+VLOOKUP($E439,[2]Final_nrj!$1:$1048576,Y$2,FALSE)</f>
        <v>0.169203827</v>
      </c>
      <c r="Z439" s="264">
        <f>+VLOOKUP($E439,[2]Final_nrj!$1:$1048576,Z$2,FALSE)</f>
        <v>0.1711806357</v>
      </c>
      <c r="AA439" s="264">
        <f>+VLOOKUP($E439,[2]Final_nrj!$1:$1048576,AA$2,FALSE)</f>
        <v>0.1731805411</v>
      </c>
      <c r="AB439" s="264">
        <f>+VLOOKUP($E439,[2]Final_nrj!$1:$1048576,AB$2,FALSE)</f>
        <v>0.1752036491</v>
      </c>
      <c r="AC439" s="264">
        <f>+VLOOKUP($E439,[2]Final_nrj!$1:$1048576,AC$2,FALSE)</f>
        <v>0.1772500736</v>
      </c>
      <c r="AD439" s="264">
        <f>+VLOOKUP($E439,[2]Final_nrj!$1:$1048576,AD$2,FALSE)</f>
        <v>0.17931993390000001</v>
      </c>
      <c r="AE439" s="264">
        <f>+VLOOKUP($E439,[2]Final_nrj!$1:$1048576,AE$2,FALSE)</f>
        <v>0.18141335610000001</v>
      </c>
      <c r="AF439" s="264">
        <f>+VLOOKUP($E439,[2]Final_nrj!$1:$1048576,AF$2,FALSE)</f>
        <v>0.18353047689999999</v>
      </c>
      <c r="AG439" s="264">
        <f>+VLOOKUP($E439,[2]Final_nrj!$1:$1048576,AG$2,FALSE)</f>
        <v>0.18567144839999999</v>
      </c>
      <c r="AH439" s="264">
        <f>+VLOOKUP($E439,[2]Final_nrj!$1:$1048576,AH$2,FALSE)</f>
        <v>0.18783644259999999</v>
      </c>
      <c r="AI439" s="264">
        <f>+VLOOKUP($E439,[2]Final_nrj!$1:$1048576,AI$2,FALSE)</f>
        <v>0.1900256552</v>
      </c>
      <c r="AJ439" s="264">
        <f>+VLOOKUP($E439,[2]Final_nrj!$1:$1048576,AJ$2,FALSE)</f>
        <v>0.19223930810000001</v>
      </c>
      <c r="AK439" s="264">
        <f>+VLOOKUP($E439,[2]Final_nrj!$1:$1048576,AK$2,FALSE)</f>
        <v>0.19447765</v>
      </c>
      <c r="AL439" s="264">
        <f>+VLOOKUP($E439,[2]Final_nrj!$1:$1048576,AL$2,FALSE)</f>
        <v>0.1967409571</v>
      </c>
      <c r="AM439" s="264">
        <f>+VLOOKUP($E439,[2]Final_nrj!$1:$1048576,AM$2,FALSE)</f>
        <v>0.19902953139999999</v>
      </c>
      <c r="AN439" s="264">
        <f>+VLOOKUP($E439,[2]Final_nrj!$1:$1048576,AN$2,FALSE)</f>
        <v>0.20134369899999999</v>
      </c>
      <c r="AO439" s="264">
        <f>+VLOOKUP($E439,[2]Final_nrj!$1:$1048576,AO$2,FALSE)</f>
        <v>0.20368380799999999</v>
      </c>
    </row>
    <row r="440" spans="1:41" ht="15" customHeight="1" x14ac:dyDescent="0.25">
      <c r="A440" s="539"/>
      <c r="B440" s="540"/>
      <c r="C440" s="262"/>
      <c r="D440" s="262" t="s">
        <v>503</v>
      </c>
      <c r="E440" s="263" t="s">
        <v>564</v>
      </c>
      <c r="F440" s="264" t="e">
        <f>+VLOOKUP($E440,[2]Final_nrj!$1:$1048576,F$2,FALSE)</f>
        <v>#N/A</v>
      </c>
      <c r="G440" s="264" t="e">
        <f>+VLOOKUP($E440,[2]Final_nrj!$1:$1048576,G$2,FALSE)</f>
        <v>#N/A</v>
      </c>
      <c r="H440" s="264" t="e">
        <f>+VLOOKUP($E440,[2]Final_nrj!$1:$1048576,H$2,FALSE)</f>
        <v>#N/A</v>
      </c>
      <c r="I440" s="264" t="e">
        <f>+VLOOKUP($E440,[2]Final_nrj!$1:$1048576,I$2,FALSE)</f>
        <v>#N/A</v>
      </c>
      <c r="J440" s="264" t="e">
        <f>+VLOOKUP($E440,[2]Final_nrj!$1:$1048576,J$2,FALSE)</f>
        <v>#N/A</v>
      </c>
      <c r="K440" s="264" t="e">
        <f>+VLOOKUP($E440,[2]Final_nrj!$1:$1048576,K$2,FALSE)</f>
        <v>#N/A</v>
      </c>
      <c r="L440" s="264" t="e">
        <f>+VLOOKUP($E440,[2]Final_nrj!$1:$1048576,L$2,FALSE)</f>
        <v>#N/A</v>
      </c>
      <c r="M440" s="264" t="e">
        <f>+VLOOKUP($E440,[2]Final_nrj!$1:$1048576,M$2,FALSE)</f>
        <v>#N/A</v>
      </c>
      <c r="N440" s="264" t="e">
        <f>+VLOOKUP($E440,[2]Final_nrj!$1:$1048576,N$2,FALSE)</f>
        <v>#N/A</v>
      </c>
      <c r="O440" s="264" t="e">
        <f>+VLOOKUP($E440,[2]Final_nrj!$1:$1048576,O$2,FALSE)</f>
        <v>#N/A</v>
      </c>
      <c r="P440" s="264" t="e">
        <f>+VLOOKUP($E440,[2]Final_nrj!$1:$1048576,P$2,FALSE)</f>
        <v>#N/A</v>
      </c>
      <c r="Q440" s="264" t="e">
        <f>+VLOOKUP($E440,[2]Final_nrj!$1:$1048576,Q$2,FALSE)</f>
        <v>#N/A</v>
      </c>
      <c r="R440" s="264" t="e">
        <f>+VLOOKUP($E440,[2]Final_nrj!$1:$1048576,R$2,FALSE)</f>
        <v>#N/A</v>
      </c>
      <c r="S440" s="264" t="e">
        <f>+VLOOKUP($E440,[2]Final_nrj!$1:$1048576,S$2,FALSE)</f>
        <v>#N/A</v>
      </c>
      <c r="T440" s="264" t="e">
        <f>+VLOOKUP($E440,[2]Final_nrj!$1:$1048576,T$2,FALSE)</f>
        <v>#N/A</v>
      </c>
      <c r="U440" s="264" t="e">
        <f>+VLOOKUP($E440,[2]Final_nrj!$1:$1048576,U$2,FALSE)</f>
        <v>#N/A</v>
      </c>
      <c r="V440" s="264" t="e">
        <f>+VLOOKUP($E440,[2]Final_nrj!$1:$1048576,V$2,FALSE)</f>
        <v>#N/A</v>
      </c>
      <c r="W440" s="264" t="e">
        <f>+VLOOKUP($E440,[2]Final_nrj!$1:$1048576,W$2,FALSE)</f>
        <v>#N/A</v>
      </c>
      <c r="X440" s="264" t="e">
        <f>+VLOOKUP($E440,[2]Final_nrj!$1:$1048576,X$2,FALSE)</f>
        <v>#N/A</v>
      </c>
      <c r="Y440" s="264" t="e">
        <f>+VLOOKUP($E440,[2]Final_nrj!$1:$1048576,Y$2,FALSE)</f>
        <v>#N/A</v>
      </c>
      <c r="Z440" s="264" t="e">
        <f>+VLOOKUP($E440,[2]Final_nrj!$1:$1048576,Z$2,FALSE)</f>
        <v>#N/A</v>
      </c>
      <c r="AA440" s="264" t="e">
        <f>+VLOOKUP($E440,[2]Final_nrj!$1:$1048576,AA$2,FALSE)</f>
        <v>#N/A</v>
      </c>
      <c r="AB440" s="264" t="e">
        <f>+VLOOKUP($E440,[2]Final_nrj!$1:$1048576,AB$2,FALSE)</f>
        <v>#N/A</v>
      </c>
      <c r="AC440" s="264" t="e">
        <f>+VLOOKUP($E440,[2]Final_nrj!$1:$1048576,AC$2,FALSE)</f>
        <v>#N/A</v>
      </c>
      <c r="AD440" s="264" t="e">
        <f>+VLOOKUP($E440,[2]Final_nrj!$1:$1048576,AD$2,FALSE)</f>
        <v>#N/A</v>
      </c>
      <c r="AE440" s="264" t="e">
        <f>+VLOOKUP($E440,[2]Final_nrj!$1:$1048576,AE$2,FALSE)</f>
        <v>#N/A</v>
      </c>
      <c r="AF440" s="264" t="e">
        <f>+VLOOKUP($E440,[2]Final_nrj!$1:$1048576,AF$2,FALSE)</f>
        <v>#N/A</v>
      </c>
      <c r="AG440" s="264" t="e">
        <f>+VLOOKUP($E440,[2]Final_nrj!$1:$1048576,AG$2,FALSE)</f>
        <v>#N/A</v>
      </c>
      <c r="AH440" s="264" t="e">
        <f>+VLOOKUP($E440,[2]Final_nrj!$1:$1048576,AH$2,FALSE)</f>
        <v>#N/A</v>
      </c>
      <c r="AI440" s="264" t="e">
        <f>+VLOOKUP($E440,[2]Final_nrj!$1:$1048576,AI$2,FALSE)</f>
        <v>#N/A</v>
      </c>
      <c r="AJ440" s="264" t="e">
        <f>+VLOOKUP($E440,[2]Final_nrj!$1:$1048576,AJ$2,FALSE)</f>
        <v>#N/A</v>
      </c>
      <c r="AK440" s="264" t="e">
        <f>+VLOOKUP($E440,[2]Final_nrj!$1:$1048576,AK$2,FALSE)</f>
        <v>#N/A</v>
      </c>
      <c r="AL440" s="264" t="e">
        <f>+VLOOKUP($E440,[2]Final_nrj!$1:$1048576,AL$2,FALSE)</f>
        <v>#N/A</v>
      </c>
      <c r="AM440" s="264" t="e">
        <f>+VLOOKUP($E440,[2]Final_nrj!$1:$1048576,AM$2,FALSE)</f>
        <v>#N/A</v>
      </c>
      <c r="AN440" s="264" t="e">
        <f>+VLOOKUP($E440,[2]Final_nrj!$1:$1048576,AN$2,FALSE)</f>
        <v>#N/A</v>
      </c>
      <c r="AO440" s="264" t="e">
        <f>+VLOOKUP($E440,[2]Final_nrj!$1:$1048576,AO$2,FALSE)</f>
        <v>#N/A</v>
      </c>
    </row>
    <row r="441" spans="1:41" ht="15" customHeight="1" x14ac:dyDescent="0.25">
      <c r="A441" s="539"/>
      <c r="B441" s="540"/>
      <c r="C441" s="262"/>
      <c r="D441" s="446" t="s">
        <v>2506</v>
      </c>
      <c r="E441" s="447" t="s">
        <v>2517</v>
      </c>
      <c r="F441" s="264">
        <f>+VLOOKUP($E441,[2]Final_nrj!$1:$1048576,F$2,FALSE)</f>
        <v>0.6459585256</v>
      </c>
      <c r="G441" s="264">
        <f>+VLOOKUP($E441,[2]Final_nrj!$1:$1048576,G$2,FALSE)</f>
        <v>0.65247558370000003</v>
      </c>
      <c r="H441" s="264">
        <f>+VLOOKUP($E441,[2]Final_nrj!$1:$1048576,H$2,FALSE)</f>
        <v>0.65880773550000005</v>
      </c>
      <c r="I441" s="264">
        <f>+VLOOKUP($E441,[2]Final_nrj!$1:$1048576,I$2,FALSE)</f>
        <v>0.66536922099999996</v>
      </c>
      <c r="J441" s="264">
        <f>+VLOOKUP($E441,[2]Final_nrj!$1:$1048576,J$2,FALSE)</f>
        <v>0.67229275180000003</v>
      </c>
      <c r="K441" s="264">
        <f>+VLOOKUP($E441,[2]Final_nrj!$1:$1048576,K$2,FALSE)</f>
        <v>0.67957511690000005</v>
      </c>
      <c r="L441" s="264">
        <f>+VLOOKUP($E441,[2]Final_nrj!$1:$1048576,L$2,FALSE)</f>
        <v>0.68716866489999995</v>
      </c>
      <c r="M441" s="264">
        <f>+VLOOKUP($E441,[2]Final_nrj!$1:$1048576,M$2,FALSE)</f>
        <v>0.69502140670000001</v>
      </c>
      <c r="N441" s="264">
        <f>+VLOOKUP($E441,[2]Final_nrj!$1:$1048576,N$2,FALSE)</f>
        <v>0.70309022310000002</v>
      </c>
      <c r="O441" s="264">
        <f>+VLOOKUP($E441,[2]Final_nrj!$1:$1048576,O$2,FALSE)</f>
        <v>0.71134282959999995</v>
      </c>
      <c r="P441" s="264">
        <f>+VLOOKUP($E441,[2]Final_nrj!$1:$1048576,P$2,FALSE)</f>
        <v>0.71975608430000004</v>
      </c>
      <c r="Q441" s="264">
        <f>+VLOOKUP($E441,[2]Final_nrj!$1:$1048576,Q$2,FALSE)</f>
        <v>0.72831371830000002</v>
      </c>
      <c r="R441" s="264">
        <f>+VLOOKUP($E441,[2]Final_nrj!$1:$1048576,R$2,FALSE)</f>
        <v>0.73700445479999999</v>
      </c>
      <c r="S441" s="264">
        <f>+VLOOKUP($E441,[2]Final_nrj!$1:$1048576,S$2,FALSE)</f>
        <v>0.74582064619999999</v>
      </c>
      <c r="T441" s="264">
        <f>+VLOOKUP($E441,[2]Final_nrj!$1:$1048576,T$2,FALSE)</f>
        <v>0.75475731509999999</v>
      </c>
      <c r="U441" s="264">
        <f>+VLOOKUP($E441,[2]Final_nrj!$1:$1048576,U$2,FALSE)</f>
        <v>0.76381141829999999</v>
      </c>
      <c r="V441" s="264">
        <f>+VLOOKUP($E441,[2]Final_nrj!$1:$1048576,V$2,FALSE)</f>
        <v>0.77298129630000001</v>
      </c>
      <c r="W441" s="264">
        <f>+VLOOKUP($E441,[2]Final_nrj!$1:$1048576,W$2,FALSE)</f>
        <v>0.78226625650000003</v>
      </c>
      <c r="X441" s="264">
        <f>+VLOOKUP($E441,[2]Final_nrj!$1:$1048576,X$2,FALSE)</f>
        <v>0.79166621000000004</v>
      </c>
      <c r="Y441" s="264">
        <f>+VLOOKUP($E441,[2]Final_nrj!$1:$1048576,Y$2,FALSE)</f>
        <v>0.80118137469999995</v>
      </c>
      <c r="Z441" s="264">
        <f>+VLOOKUP($E441,[2]Final_nrj!$1:$1048576,Z$2,FALSE)</f>
        <v>0.81081212950000003</v>
      </c>
      <c r="AA441" s="264">
        <f>+VLOOKUP($E441,[2]Final_nrj!$1:$1048576,AA$2,FALSE)</f>
        <v>0.8205588922</v>
      </c>
      <c r="AB441" s="264">
        <f>+VLOOKUP($E441,[2]Final_nrj!$1:$1048576,AB$2,FALSE)</f>
        <v>0.83042205260000002</v>
      </c>
      <c r="AC441" s="264">
        <f>+VLOOKUP($E441,[2]Final_nrj!$1:$1048576,AC$2,FALSE)</f>
        <v>0.84040194889999997</v>
      </c>
      <c r="AD441" s="264">
        <f>+VLOOKUP($E441,[2]Final_nrj!$1:$1048576,AD$2,FALSE)</f>
        <v>0.85049887629999998</v>
      </c>
      <c r="AE441" s="264">
        <f>+VLOOKUP($E441,[2]Final_nrj!$1:$1048576,AE$2,FALSE)</f>
        <v>0.86071311399999995</v>
      </c>
      <c r="AF441" s="264">
        <f>+VLOOKUP($E441,[2]Final_nrj!$1:$1048576,AF$2,FALSE)</f>
        <v>0.87104496090000005</v>
      </c>
      <c r="AG441" s="264">
        <f>+VLOOKUP($E441,[2]Final_nrj!$1:$1048576,AG$2,FALSE)</f>
        <v>0.88149477359999995</v>
      </c>
      <c r="AH441" s="264">
        <f>+VLOOKUP($E441,[2]Final_nrj!$1:$1048576,AH$2,FALSE)</f>
        <v>0.89206299929999999</v>
      </c>
      <c r="AI441" s="264">
        <f>+VLOOKUP($E441,[2]Final_nrj!$1:$1048576,AI$2,FALSE)</f>
        <v>0.90275020289999997</v>
      </c>
      <c r="AJ441" s="264">
        <f>+VLOOKUP($E441,[2]Final_nrj!$1:$1048576,AJ$2,FALSE)</f>
        <v>0.9135570865</v>
      </c>
      <c r="AK441" s="264">
        <f>+VLOOKUP($E441,[2]Final_nrj!$1:$1048576,AK$2,FALSE)</f>
        <v>0.92448449929999998</v>
      </c>
      <c r="AL441" s="264">
        <f>+VLOOKUP($E441,[2]Final_nrj!$1:$1048576,AL$2,FALSE)</f>
        <v>0.93553344140000005</v>
      </c>
      <c r="AM441" s="264">
        <f>+VLOOKUP($E441,[2]Final_nrj!$1:$1048576,AM$2,FALSE)</f>
        <v>0.94670506080000005</v>
      </c>
      <c r="AN441" s="264">
        <f>+VLOOKUP($E441,[2]Final_nrj!$1:$1048576,AN$2,FALSE)</f>
        <v>0.9580006472</v>
      </c>
      <c r="AO441" s="264">
        <f>+VLOOKUP($E441,[2]Final_nrj!$1:$1048576,AO$2,FALSE)</f>
        <v>0.96942162129999998</v>
      </c>
    </row>
    <row r="442" spans="1:41" s="21" customFormat="1" ht="15" customHeight="1" x14ac:dyDescent="0.25">
      <c r="A442" s="539"/>
      <c r="B442" s="540"/>
      <c r="C442" s="258" t="s">
        <v>565</v>
      </c>
      <c r="D442" s="258"/>
      <c r="E442" s="265" t="s">
        <v>566</v>
      </c>
      <c r="F442" s="260">
        <f>+VLOOKUP($E442,[2]Final_nrj!$1:$1048576,F$2,FALSE)</f>
        <v>44.175484509999997</v>
      </c>
      <c r="G442" s="260">
        <f>+VLOOKUP($E442,[2]Final_nrj!$1:$1048576,G$2,FALSE)</f>
        <v>44.674067790000002</v>
      </c>
      <c r="H442" s="260">
        <f>+VLOOKUP($E442,[2]Final_nrj!$1:$1048576,H$2,FALSE)</f>
        <v>45.175572840000001</v>
      </c>
      <c r="I442" s="260">
        <f>+VLOOKUP($E442,[2]Final_nrj!$1:$1048576,I$2,FALSE)</f>
        <v>45.685126359999998</v>
      </c>
      <c r="J442" s="260">
        <f>+VLOOKUP($E442,[2]Final_nrj!$1:$1048576,J$2,FALSE)</f>
        <v>46.204778210000001</v>
      </c>
      <c r="K442" s="260">
        <f>+VLOOKUP($E442,[2]Final_nrj!$1:$1048576,K$2,FALSE)</f>
        <v>46.734933900000001</v>
      </c>
      <c r="L442" s="260">
        <f>+VLOOKUP($E442,[2]Final_nrj!$1:$1048576,L$2,FALSE)</f>
        <v>47.275284489999997</v>
      </c>
      <c r="M442" s="260">
        <f>+VLOOKUP($E442,[2]Final_nrj!$1:$1048576,M$2,FALSE)</f>
        <v>47.825257350000001</v>
      </c>
      <c r="N442" s="260">
        <f>+VLOOKUP($E442,[2]Final_nrj!$1:$1048576,N$2,FALSE)</f>
        <v>48.384226040000001</v>
      </c>
      <c r="O442" s="260">
        <f>+VLOOKUP($E442,[2]Final_nrj!$1:$1048576,O$2,FALSE)</f>
        <v>48.951609249999997</v>
      </c>
      <c r="P442" s="260">
        <f>+VLOOKUP($E442,[2]Final_nrj!$1:$1048576,P$2,FALSE)</f>
        <v>49.526915449999997</v>
      </c>
      <c r="Q442" s="260">
        <f>+VLOOKUP($E442,[2]Final_nrj!$1:$1048576,Q$2,FALSE)</f>
        <v>50.109758909999996</v>
      </c>
      <c r="R442" s="260">
        <f>+VLOOKUP($E442,[2]Final_nrj!$1:$1048576,R$2,FALSE)</f>
        <v>50.699859699999998</v>
      </c>
      <c r="S442" s="260">
        <f>+VLOOKUP($E442,[2]Final_nrj!$1:$1048576,S$2,FALSE)</f>
        <v>51.297034850000003</v>
      </c>
      <c r="T442" s="260">
        <f>+VLOOKUP($E442,[2]Final_nrj!$1:$1048576,T$2,FALSE)</f>
        <v>51.901184790000002</v>
      </c>
      <c r="U442" s="260">
        <f>+VLOOKUP($E442,[2]Final_nrj!$1:$1048576,U$2,FALSE)</f>
        <v>52.512276559999997</v>
      </c>
      <c r="V442" s="260">
        <f>+VLOOKUP($E442,[2]Final_nrj!$1:$1048576,V$2,FALSE)</f>
        <v>53.130327540000003</v>
      </c>
      <c r="W442" s="260">
        <f>+VLOOKUP($E442,[2]Final_nrj!$1:$1048576,W$2,FALSE)</f>
        <v>53.755390859999999</v>
      </c>
      <c r="X442" s="260">
        <f>+VLOOKUP($E442,[2]Final_nrj!$1:$1048576,X$2,FALSE)</f>
        <v>54.38754213</v>
      </c>
      <c r="Y442" s="260">
        <f>+VLOOKUP($E442,[2]Final_nrj!$1:$1048576,Y$2,FALSE)</f>
        <v>55.026868970000002</v>
      </c>
      <c r="Z442" s="260">
        <f>+VLOOKUP($E442,[2]Final_nrj!$1:$1048576,Z$2,FALSE)</f>
        <v>55.673463409999997</v>
      </c>
      <c r="AA442" s="260">
        <f>+VLOOKUP($E442,[2]Final_nrj!$1:$1048576,AA$2,FALSE)</f>
        <v>56.327417099999998</v>
      </c>
      <c r="AB442" s="260">
        <f>+VLOOKUP($E442,[2]Final_nrj!$1:$1048576,AB$2,FALSE)</f>
        <v>56.988818649999999</v>
      </c>
      <c r="AC442" s="260">
        <f>+VLOOKUP($E442,[2]Final_nrj!$1:$1048576,AC$2,FALSE)</f>
        <v>57.657752649999999</v>
      </c>
      <c r="AD442" s="260">
        <f>+VLOOKUP($E442,[2]Final_nrj!$1:$1048576,AD$2,FALSE)</f>
        <v>58.334299809999997</v>
      </c>
      <c r="AE442" s="260">
        <f>+VLOOKUP($E442,[2]Final_nrj!$1:$1048576,AE$2,FALSE)</f>
        <v>59.018537909999999</v>
      </c>
      <c r="AF442" s="260">
        <f>+VLOOKUP($E442,[2]Final_nrj!$1:$1048576,AF$2,FALSE)</f>
        <v>59.710542969999999</v>
      </c>
      <c r="AG442" s="260">
        <f>+VLOOKUP($E442,[2]Final_nrj!$1:$1048576,AG$2,FALSE)</f>
        <v>60.410390569999997</v>
      </c>
      <c r="AH442" s="260">
        <f>+VLOOKUP($E442,[2]Final_nrj!$1:$1048576,AH$2,FALSE)</f>
        <v>61.118157009999997</v>
      </c>
      <c r="AI442" s="260">
        <f>+VLOOKUP($E442,[2]Final_nrj!$1:$1048576,AI$2,FALSE)</f>
        <v>61.833920300000003</v>
      </c>
      <c r="AJ442" s="260">
        <f>+VLOOKUP($E442,[2]Final_nrj!$1:$1048576,AJ$2,FALSE)</f>
        <v>62.557760879999996</v>
      </c>
      <c r="AK442" s="260">
        <f>+VLOOKUP($E442,[2]Final_nrj!$1:$1048576,AK$2,FALSE)</f>
        <v>63.289762029999999</v>
      </c>
      <c r="AL442" s="260">
        <f>+VLOOKUP($E442,[2]Final_nrj!$1:$1048576,AL$2,FALSE)</f>
        <v>64.030010110000006</v>
      </c>
      <c r="AM442" s="260">
        <f>+VLOOKUP($E442,[2]Final_nrj!$1:$1048576,AM$2,FALSE)</f>
        <v>64.778594609999999</v>
      </c>
      <c r="AN442" s="260">
        <f>+VLOOKUP($E442,[2]Final_nrj!$1:$1048576,AN$2,FALSE)</f>
        <v>65.535608030000006</v>
      </c>
      <c r="AO442" s="260">
        <f>+VLOOKUP($E442,[2]Final_nrj!$1:$1048576,AO$2,FALSE)</f>
        <v>66.301145750000003</v>
      </c>
    </row>
    <row r="443" spans="1:41" ht="15" customHeight="1" x14ac:dyDescent="0.25">
      <c r="A443" s="539"/>
      <c r="B443" s="540"/>
      <c r="C443" s="262"/>
      <c r="D443" s="262" t="s">
        <v>28</v>
      </c>
      <c r="E443" s="263" t="s">
        <v>567</v>
      </c>
      <c r="F443" s="264">
        <f>+VLOOKUP($E443,[2]Final_nrj!$1:$1048576,F$2,FALSE)</f>
        <v>5.334086922</v>
      </c>
      <c r="G443" s="264">
        <f>+VLOOKUP($E443,[2]Final_nrj!$1:$1048576,G$2,FALSE)</f>
        <v>5.3954232480000002</v>
      </c>
      <c r="H443" s="264">
        <f>+VLOOKUP($E443,[2]Final_nrj!$1:$1048576,H$2,FALSE)</f>
        <v>5.4574124929999996</v>
      </c>
      <c r="I443" s="264">
        <f>+VLOOKUP($E443,[2]Final_nrj!$1:$1048576,I$2,FALSE)</f>
        <v>5.5200981689999997</v>
      </c>
      <c r="J443" s="264">
        <f>+VLOOKUP($E443,[2]Final_nrj!$1:$1048576,J$2,FALSE)</f>
        <v>5.5835591459999998</v>
      </c>
      <c r="K443" s="264">
        <f>+VLOOKUP($E443,[2]Final_nrj!$1:$1048576,K$2,FALSE)</f>
        <v>5.6478804069999997</v>
      </c>
      <c r="L443" s="264">
        <f>+VLOOKUP($E443,[2]Final_nrj!$1:$1048576,L$2,FALSE)</f>
        <v>5.7131217830000001</v>
      </c>
      <c r="M443" s="264">
        <f>+VLOOKUP($E443,[2]Final_nrj!$1:$1048576,M$2,FALSE)</f>
        <v>5.7793068930000002</v>
      </c>
      <c r="N443" s="264">
        <f>+VLOOKUP($E443,[2]Final_nrj!$1:$1048576,N$2,FALSE)</f>
        <v>5.8464286750000003</v>
      </c>
      <c r="O443" s="264">
        <f>+VLOOKUP($E443,[2]Final_nrj!$1:$1048576,O$2,FALSE)</f>
        <v>5.9144617119999996</v>
      </c>
      <c r="P443" s="264">
        <f>+VLOOKUP($E443,[2]Final_nrj!$1:$1048576,P$2,FALSE)</f>
        <v>5.9833741590000002</v>
      </c>
      <c r="Q443" s="264">
        <f>+VLOOKUP($E443,[2]Final_nrj!$1:$1048576,Q$2,FALSE)</f>
        <v>6.0531362319999999</v>
      </c>
      <c r="R443" s="264">
        <f>+VLOOKUP($E443,[2]Final_nrj!$1:$1048576,R$2,FALSE)</f>
        <v>6.12372491</v>
      </c>
      <c r="S443" s="264">
        <f>+VLOOKUP($E443,[2]Final_nrj!$1:$1048576,S$2,FALSE)</f>
        <v>6.1951256729999997</v>
      </c>
      <c r="T443" s="264">
        <f>+VLOOKUP($E443,[2]Final_nrj!$1:$1048576,T$2,FALSE)</f>
        <v>6.2673323190000003</v>
      </c>
      <c r="U443" s="264">
        <f>+VLOOKUP($E443,[2]Final_nrj!$1:$1048576,U$2,FALSE)</f>
        <v>6.3403456550000001</v>
      </c>
      <c r="V443" s="264">
        <f>+VLOOKUP($E443,[2]Final_nrj!$1:$1048576,V$2,FALSE)</f>
        <v>6.41417182</v>
      </c>
      <c r="W443" s="264">
        <f>+VLOOKUP($E443,[2]Final_nrj!$1:$1048576,W$2,FALSE)</f>
        <v>6.4888206310000003</v>
      </c>
      <c r="X443" s="264">
        <f>+VLOOKUP($E443,[2]Final_nrj!$1:$1048576,X$2,FALSE)</f>
        <v>6.564304098</v>
      </c>
      <c r="Y443" s="264">
        <f>+VLOOKUP($E443,[2]Final_nrj!$1:$1048576,Y$2,FALSE)</f>
        <v>6.6406352599999998</v>
      </c>
      <c r="Z443" s="264">
        <f>+VLOOKUP($E443,[2]Final_nrj!$1:$1048576,Z$2,FALSE)</f>
        <v>6.7178273700000002</v>
      </c>
      <c r="AA443" s="264">
        <f>+VLOOKUP($E443,[2]Final_nrj!$1:$1048576,AA$2,FALSE)</f>
        <v>6.7958933799999999</v>
      </c>
      <c r="AB443" s="264">
        <f>+VLOOKUP($E443,[2]Final_nrj!$1:$1048576,AB$2,FALSE)</f>
        <v>6.8748456859999996</v>
      </c>
      <c r="AC443" s="264">
        <f>+VLOOKUP($E443,[2]Final_nrj!$1:$1048576,AC$2,FALSE)</f>
        <v>6.9546960389999999</v>
      </c>
      <c r="AD443" s="264">
        <f>+VLOOKUP($E443,[2]Final_nrj!$1:$1048576,AD$2,FALSE)</f>
        <v>7.0354555940000001</v>
      </c>
      <c r="AE443" s="264">
        <f>+VLOOKUP($E443,[2]Final_nrj!$1:$1048576,AE$2,FALSE)</f>
        <v>7.1171350220000003</v>
      </c>
      <c r="AF443" s="264">
        <f>+VLOOKUP($E443,[2]Final_nrj!$1:$1048576,AF$2,FALSE)</f>
        <v>7.1997446470000002</v>
      </c>
      <c r="AG443" s="264">
        <f>+VLOOKUP($E443,[2]Final_nrj!$1:$1048576,AG$2,FALSE)</f>
        <v>7.2832945990000004</v>
      </c>
      <c r="AH443" s="264">
        <f>+VLOOKUP($E443,[2]Final_nrj!$1:$1048576,AH$2,FALSE)</f>
        <v>7.3677949390000004</v>
      </c>
      <c r="AI443" s="264">
        <f>+VLOOKUP($E443,[2]Final_nrj!$1:$1048576,AI$2,FALSE)</f>
        <v>7.4532557639999997</v>
      </c>
      <c r="AJ443" s="264">
        <f>+VLOOKUP($E443,[2]Final_nrj!$1:$1048576,AJ$2,FALSE)</f>
        <v>7.539687292</v>
      </c>
      <c r="AK443" s="264">
        <f>+VLOOKUP($E443,[2]Final_nrj!$1:$1048576,AK$2,FALSE)</f>
        <v>7.6270999100000001</v>
      </c>
      <c r="AL443" s="264">
        <f>+VLOOKUP($E443,[2]Final_nrj!$1:$1048576,AL$2,FALSE)</f>
        <v>7.7155041989999997</v>
      </c>
      <c r="AM443" s="264">
        <f>+VLOOKUP($E443,[2]Final_nrj!$1:$1048576,AM$2,FALSE)</f>
        <v>7.8049109520000002</v>
      </c>
      <c r="AN443" s="264">
        <f>+VLOOKUP($E443,[2]Final_nrj!$1:$1048576,AN$2,FALSE)</f>
        <v>7.8953311700000004</v>
      </c>
      <c r="AO443" s="264">
        <f>+VLOOKUP($E443,[2]Final_nrj!$1:$1048576,AO$2,FALSE)</f>
        <v>7.9867760560000001</v>
      </c>
    </row>
    <row r="444" spans="1:41" ht="15" customHeight="1" x14ac:dyDescent="0.25">
      <c r="A444" s="539"/>
      <c r="B444" s="540"/>
      <c r="C444" s="262"/>
      <c r="D444" s="262" t="s">
        <v>490</v>
      </c>
      <c r="E444" s="263" t="s">
        <v>568</v>
      </c>
      <c r="F444" s="264">
        <f>+VLOOKUP($E444,[2]Final_nrj!$1:$1048576,F$2,FALSE)</f>
        <v>3.010842319</v>
      </c>
      <c r="G444" s="264">
        <f>+VLOOKUP($E444,[2]Final_nrj!$1:$1048576,G$2,FALSE)</f>
        <v>3.0444032050000001</v>
      </c>
      <c r="H444" s="264">
        <f>+VLOOKUP($E444,[2]Final_nrj!$1:$1048576,H$2,FALSE)</f>
        <v>3.0778480259999998</v>
      </c>
      <c r="I444" s="264">
        <f>+VLOOKUP($E444,[2]Final_nrj!$1:$1048576,I$2,FALSE)</f>
        <v>3.1117084579999998</v>
      </c>
      <c r="J444" s="264">
        <f>+VLOOKUP($E444,[2]Final_nrj!$1:$1048576,J$2,FALSE)</f>
        <v>3.1462445840000002</v>
      </c>
      <c r="K444" s="264">
        <f>+VLOOKUP($E444,[2]Final_nrj!$1:$1048576,K$2,FALSE)</f>
        <v>3.1815433290000001</v>
      </c>
      <c r="L444" s="264">
        <f>+VLOOKUP($E444,[2]Final_nrj!$1:$1048576,L$2,FALSE)</f>
        <v>3.2176063639999999</v>
      </c>
      <c r="M444" s="264">
        <f>+VLOOKUP($E444,[2]Final_nrj!$1:$1048576,M$2,FALSE)</f>
        <v>3.254399861</v>
      </c>
      <c r="N444" s="264">
        <f>+VLOOKUP($E444,[2]Final_nrj!$1:$1048576,N$2,FALSE)</f>
        <v>3.2918794560000002</v>
      </c>
      <c r="O444" s="264">
        <f>+VLOOKUP($E444,[2]Final_nrj!$1:$1048576,O$2,FALSE)</f>
        <v>3.330002039</v>
      </c>
      <c r="P444" s="264">
        <f>+VLOOKUP($E444,[2]Final_nrj!$1:$1048576,P$2,FALSE)</f>
        <v>3.368730835</v>
      </c>
      <c r="Q444" s="264">
        <f>+VLOOKUP($E444,[2]Final_nrj!$1:$1048576,Q$2,FALSE)</f>
        <v>3.4080371610000002</v>
      </c>
      <c r="R444" s="264">
        <f>+VLOOKUP($E444,[2]Final_nrj!$1:$1048576,R$2,FALSE)</f>
        <v>3.4479004899999999</v>
      </c>
      <c r="S444" s="264">
        <f>+VLOOKUP($E444,[2]Final_nrj!$1:$1048576,S$2,FALSE)</f>
        <v>3.4883076819999999</v>
      </c>
      <c r="T444" s="264">
        <f>+VLOOKUP($E444,[2]Final_nrj!$1:$1048576,T$2,FALSE)</f>
        <v>3.5292517999999999</v>
      </c>
      <c r="U444" s="264">
        <f>+VLOOKUP($E444,[2]Final_nrj!$1:$1048576,U$2,FALSE)</f>
        <v>3.570730712</v>
      </c>
      <c r="V444" s="264">
        <f>+VLOOKUP($E444,[2]Final_nrj!$1:$1048576,V$2,FALSE)</f>
        <v>3.6127457280000002</v>
      </c>
      <c r="W444" s="264">
        <f>+VLOOKUP($E444,[2]Final_nrj!$1:$1048576,W$2,FALSE)</f>
        <v>3.6553003990000001</v>
      </c>
      <c r="X444" s="264">
        <f>+VLOOKUP($E444,[2]Final_nrj!$1:$1048576,X$2,FALSE)</f>
        <v>3.6983994600000001</v>
      </c>
      <c r="Y444" s="264">
        <f>+VLOOKUP($E444,[2]Final_nrj!$1:$1048576,Y$2,FALSE)</f>
        <v>3.7420480220000001</v>
      </c>
      <c r="Z444" s="264">
        <f>+VLOOKUP($E444,[2]Final_nrj!$1:$1048576,Z$2,FALSE)</f>
        <v>3.78625101</v>
      </c>
      <c r="AA444" s="264">
        <f>+VLOOKUP($E444,[2]Final_nrj!$1:$1048576,AA$2,FALSE)</f>
        <v>3.8310128269999999</v>
      </c>
      <c r="AB444" s="264">
        <f>+VLOOKUP($E444,[2]Final_nrj!$1:$1048576,AB$2,FALSE)</f>
        <v>3.8763371950000001</v>
      </c>
      <c r="AC444" s="264">
        <f>+VLOOKUP($E444,[2]Final_nrj!$1:$1048576,AC$2,FALSE)</f>
        <v>3.9222271320000002</v>
      </c>
      <c r="AD444" s="264">
        <f>+VLOOKUP($E444,[2]Final_nrj!$1:$1048576,AD$2,FALSE)</f>
        <v>3.9686850229999999</v>
      </c>
      <c r="AE444" s="264">
        <f>+VLOOKUP($E444,[2]Final_nrj!$1:$1048576,AE$2,FALSE)</f>
        <v>4.0157127480000003</v>
      </c>
      <c r="AF444" s="264">
        <f>+VLOOKUP($E444,[2]Final_nrj!$1:$1048576,AF$2,FALSE)</f>
        <v>4.0633118350000004</v>
      </c>
      <c r="AG444" s="264">
        <f>+VLOOKUP($E444,[2]Final_nrj!$1:$1048576,AG$2,FALSE)</f>
        <v>4.111483614</v>
      </c>
      <c r="AH444" s="264">
        <f>+VLOOKUP($E444,[2]Final_nrj!$1:$1048576,AH$2,FALSE)</f>
        <v>4.1602293670000003</v>
      </c>
      <c r="AI444" s="264">
        <f>+VLOOKUP($E444,[2]Final_nrj!$1:$1048576,AI$2,FALSE)</f>
        <v>4.2095504439999996</v>
      </c>
      <c r="AJ444" s="264">
        <f>+VLOOKUP($E444,[2]Final_nrj!$1:$1048576,AJ$2,FALSE)</f>
        <v>4.2594483729999997</v>
      </c>
      <c r="AK444" s="264">
        <f>+VLOOKUP($E444,[2]Final_nrj!$1:$1048576,AK$2,FALSE)</f>
        <v>4.3099249290000001</v>
      </c>
      <c r="AL444" s="264">
        <f>+VLOOKUP($E444,[2]Final_nrj!$1:$1048576,AL$2,FALSE)</f>
        <v>4.3609821880000004</v>
      </c>
      <c r="AM444" s="264">
        <f>+VLOOKUP($E444,[2]Final_nrj!$1:$1048576,AM$2,FALSE)</f>
        <v>4.4126225650000004</v>
      </c>
      <c r="AN444" s="264">
        <f>+VLOOKUP($E444,[2]Final_nrj!$1:$1048576,AN$2,FALSE)</f>
        <v>4.464848827</v>
      </c>
      <c r="AO444" s="264">
        <f>+VLOOKUP($E444,[2]Final_nrj!$1:$1048576,AO$2,FALSE)</f>
        <v>4.517664109</v>
      </c>
    </row>
    <row r="445" spans="1:41" ht="15" customHeight="1" x14ac:dyDescent="0.25">
      <c r="A445" s="539"/>
      <c r="B445" s="540"/>
      <c r="C445" s="262"/>
      <c r="D445" s="262" t="s">
        <v>479</v>
      </c>
      <c r="E445" s="263" t="s">
        <v>569</v>
      </c>
      <c r="F445" s="264">
        <f>+VLOOKUP($E445,[2]Final_nrj!$1:$1048576,F$2,FALSE)</f>
        <v>0.96789552570000004</v>
      </c>
      <c r="G445" s="264">
        <f>+VLOOKUP($E445,[2]Final_nrj!$1:$1048576,G$2,FALSE)</f>
        <v>0.97861787840000003</v>
      </c>
      <c r="H445" s="264">
        <f>+VLOOKUP($E445,[2]Final_nrj!$1:$1048576,H$2,FALSE)</f>
        <v>0.98927798300000003</v>
      </c>
      <c r="I445" s="264">
        <f>+VLOOKUP($E445,[2]Final_nrj!$1:$1048576,I$2,FALSE)</f>
        <v>1.0000762780000001</v>
      </c>
      <c r="J445" s="264">
        <f>+VLOOKUP($E445,[2]Final_nrj!$1:$1048576,J$2,FALSE)</f>
        <v>1.011107038</v>
      </c>
      <c r="K445" s="264">
        <f>+VLOOKUP($E445,[2]Final_nrj!$1:$1048576,K$2,FALSE)</f>
        <v>1.022397454</v>
      </c>
      <c r="L445" s="264">
        <f>+VLOOKUP($E445,[2]Final_nrj!$1:$1048576,L$2,FALSE)</f>
        <v>1.0339430860000001</v>
      </c>
      <c r="M445" s="264">
        <f>+VLOOKUP($E445,[2]Final_nrj!$1:$1048576,M$2,FALSE)</f>
        <v>1.045727944</v>
      </c>
      <c r="N445" s="264">
        <f>+VLOOKUP($E445,[2]Final_nrj!$1:$1048576,N$2,FALSE)</f>
        <v>1.057734044</v>
      </c>
      <c r="O445" s="264">
        <f>+VLOOKUP($E445,[2]Final_nrj!$1:$1048576,O$2,FALSE)</f>
        <v>1.069945326</v>
      </c>
      <c r="P445" s="264">
        <f>+VLOOKUP($E445,[2]Final_nrj!$1:$1048576,P$2,FALSE)</f>
        <v>1.082348911</v>
      </c>
      <c r="Q445" s="264">
        <f>+VLOOKUP($E445,[2]Final_nrj!$1:$1048576,Q$2,FALSE)</f>
        <v>1.094935212</v>
      </c>
      <c r="R445" s="264">
        <f>+VLOOKUP($E445,[2]Final_nrj!$1:$1048576,R$2,FALSE)</f>
        <v>1.1076976059999999</v>
      </c>
      <c r="S445" s="264">
        <f>+VLOOKUP($E445,[2]Final_nrj!$1:$1048576,S$2,FALSE)</f>
        <v>1.1206319680000001</v>
      </c>
      <c r="T445" s="264">
        <f>+VLOOKUP($E445,[2]Final_nrj!$1:$1048576,T$2,FALSE)</f>
        <v>1.1337361850000001</v>
      </c>
      <c r="U445" s="264">
        <f>+VLOOKUP($E445,[2]Final_nrj!$1:$1048576,U$2,FALSE)</f>
        <v>1.1470096679999999</v>
      </c>
      <c r="V445" s="264">
        <f>+VLOOKUP($E445,[2]Final_nrj!$1:$1048576,V$2,FALSE)</f>
        <v>1.1604529240000001</v>
      </c>
      <c r="W445" s="264">
        <f>+VLOOKUP($E445,[2]Final_nrj!$1:$1048576,W$2,FALSE)</f>
        <v>1.174067178</v>
      </c>
      <c r="X445" s="264">
        <f>+VLOOKUP($E445,[2]Final_nrj!$1:$1048576,X$2,FALSE)</f>
        <v>1.1878540580000001</v>
      </c>
      <c r="Y445" s="264">
        <f>+VLOOKUP($E445,[2]Final_nrj!$1:$1048576,Y$2,FALSE)</f>
        <v>1.201815348</v>
      </c>
      <c r="Z445" s="264">
        <f>+VLOOKUP($E445,[2]Final_nrj!$1:$1048576,Z$2,FALSE)</f>
        <v>1.215952817</v>
      </c>
      <c r="AA445" s="264">
        <f>+VLOOKUP($E445,[2]Final_nrj!$1:$1048576,AA$2,FALSE)</f>
        <v>1.2302681049999999</v>
      </c>
      <c r="AB445" s="264">
        <f>+VLOOKUP($E445,[2]Final_nrj!$1:$1048576,AB$2,FALSE)</f>
        <v>1.2447626679999999</v>
      </c>
      <c r="AC445" s="264">
        <f>+VLOOKUP($E445,[2]Final_nrj!$1:$1048576,AC$2,FALSE)</f>
        <v>1.2594377569999999</v>
      </c>
      <c r="AD445" s="264">
        <f>+VLOOKUP($E445,[2]Final_nrj!$1:$1048576,AD$2,FALSE)</f>
        <v>1.274294432</v>
      </c>
      <c r="AE445" s="264">
        <f>+VLOOKUP($E445,[2]Final_nrj!$1:$1048576,AE$2,FALSE)</f>
        <v>1.2893335889999999</v>
      </c>
      <c r="AF445" s="264">
        <f>+VLOOKUP($E445,[2]Final_nrj!$1:$1048576,AF$2,FALSE)</f>
        <v>1.3045560009999999</v>
      </c>
      <c r="AG445" s="264">
        <f>+VLOOKUP($E445,[2]Final_nrj!$1:$1048576,AG$2,FALSE)</f>
        <v>1.3199623579999999</v>
      </c>
      <c r="AH445" s="264">
        <f>+VLOOKUP($E445,[2]Final_nrj!$1:$1048576,AH$2,FALSE)</f>
        <v>1.335553309</v>
      </c>
      <c r="AI445" s="264">
        <f>+VLOOKUP($E445,[2]Final_nrj!$1:$1048576,AI$2,FALSE)</f>
        <v>1.351329494</v>
      </c>
      <c r="AJ445" s="264">
        <f>+VLOOKUP($E445,[2]Final_nrj!$1:$1048576,AJ$2,FALSE)</f>
        <v>1.3672915800000001</v>
      </c>
      <c r="AK445" s="264">
        <f>+VLOOKUP($E445,[2]Final_nrj!$1:$1048576,AK$2,FALSE)</f>
        <v>1.3834402779999999</v>
      </c>
      <c r="AL445" s="264">
        <f>+VLOOKUP($E445,[2]Final_nrj!$1:$1048576,AL$2,FALSE)</f>
        <v>1.3997763640000001</v>
      </c>
      <c r="AM445" s="264">
        <f>+VLOOKUP($E445,[2]Final_nrj!$1:$1048576,AM$2,FALSE)</f>
        <v>1.4163006899999999</v>
      </c>
      <c r="AN445" s="264">
        <f>+VLOOKUP($E445,[2]Final_nrj!$1:$1048576,AN$2,FALSE)</f>
        <v>1.43301419</v>
      </c>
      <c r="AO445" s="264">
        <f>+VLOOKUP($E445,[2]Final_nrj!$1:$1048576,AO$2,FALSE)</f>
        <v>1.44991789</v>
      </c>
    </row>
    <row r="446" spans="1:41" s="449" customFormat="1" ht="15" customHeight="1" x14ac:dyDescent="0.25">
      <c r="A446" s="539"/>
      <c r="B446" s="540"/>
      <c r="C446" s="446"/>
      <c r="D446" s="446" t="s">
        <v>2507</v>
      </c>
      <c r="E446" s="447" t="s">
        <v>2518</v>
      </c>
      <c r="F446" s="448">
        <f>+VLOOKUP($E446,[2]Final_nrj!$1:$1048576,F$2,FALSE)</f>
        <v>3.9787378449999999</v>
      </c>
      <c r="G446" s="448">
        <f>+VLOOKUP($E446,[2]Final_nrj!$1:$1048576,G$2,FALSE)</f>
        <v>4.0230210839999998</v>
      </c>
      <c r="H446" s="448">
        <f>+VLOOKUP($E446,[2]Final_nrj!$1:$1048576,H$2,FALSE)</f>
        <v>4.0671260089999999</v>
      </c>
      <c r="I446" s="448">
        <f>+VLOOKUP($E446,[2]Final_nrj!$1:$1048576,I$2,FALSE)</f>
        <v>4.1117847359999997</v>
      </c>
      <c r="J446" s="448">
        <f>+VLOOKUP($E446,[2]Final_nrj!$1:$1048576,J$2,FALSE)</f>
        <v>4.1573516210000001</v>
      </c>
      <c r="K446" s="448">
        <f>+VLOOKUP($E446,[2]Final_nrj!$1:$1048576,K$2,FALSE)</f>
        <v>4.2039407830000002</v>
      </c>
      <c r="L446" s="448">
        <f>+VLOOKUP($E446,[2]Final_nrj!$1:$1048576,L$2,FALSE)</f>
        <v>4.2515494509999998</v>
      </c>
      <c r="M446" s="448">
        <f>+VLOOKUP($E446,[2]Final_nrj!$1:$1048576,M$2,FALSE)</f>
        <v>4.3001278049999998</v>
      </c>
      <c r="N446" s="448">
        <f>+VLOOKUP($E446,[2]Final_nrj!$1:$1048576,N$2,FALSE)</f>
        <v>4.3496135000000002</v>
      </c>
      <c r="O446" s="448">
        <f>+VLOOKUP($E446,[2]Final_nrj!$1:$1048576,O$2,FALSE)</f>
        <v>4.3999473650000001</v>
      </c>
      <c r="P446" s="448">
        <f>+VLOOKUP($E446,[2]Final_nrj!$1:$1048576,P$2,FALSE)</f>
        <v>4.4510797469999996</v>
      </c>
      <c r="Q446" s="448">
        <f>+VLOOKUP($E446,[2]Final_nrj!$1:$1048576,Q$2,FALSE)</f>
        <v>4.5029723730000004</v>
      </c>
      <c r="R446" s="448">
        <f>+VLOOKUP($E446,[2]Final_nrj!$1:$1048576,R$2,FALSE)</f>
        <v>4.5555980959999998</v>
      </c>
      <c r="S446" s="448">
        <f>+VLOOKUP($E446,[2]Final_nrj!$1:$1048576,S$2,FALSE)</f>
        <v>4.608939651</v>
      </c>
      <c r="T446" s="448">
        <f>+VLOOKUP($E446,[2]Final_nrj!$1:$1048576,T$2,FALSE)</f>
        <v>4.662987985</v>
      </c>
      <c r="U446" s="448">
        <f>+VLOOKUP($E446,[2]Final_nrj!$1:$1048576,U$2,FALSE)</f>
        <v>4.7177403800000004</v>
      </c>
      <c r="V446" s="448">
        <f>+VLOOKUP($E446,[2]Final_nrj!$1:$1048576,V$2,FALSE)</f>
        <v>4.7731986519999996</v>
      </c>
      <c r="W446" s="448">
        <f>+VLOOKUP($E446,[2]Final_nrj!$1:$1048576,W$2,FALSE)</f>
        <v>4.8293675770000002</v>
      </c>
      <c r="X446" s="448">
        <f>+VLOOKUP($E446,[2]Final_nrj!$1:$1048576,X$2,FALSE)</f>
        <v>4.8862535180000002</v>
      </c>
      <c r="Y446" s="448">
        <f>+VLOOKUP($E446,[2]Final_nrj!$1:$1048576,Y$2,FALSE)</f>
        <v>4.9438633699999999</v>
      </c>
      <c r="Z446" s="448">
        <f>+VLOOKUP($E446,[2]Final_nrj!$1:$1048576,Z$2,FALSE)</f>
        <v>5.0022038269999998</v>
      </c>
      <c r="AA446" s="448">
        <f>+VLOOKUP($E446,[2]Final_nrj!$1:$1048576,AA$2,FALSE)</f>
        <v>5.0612809319999998</v>
      </c>
      <c r="AB446" s="448">
        <f>+VLOOKUP($E446,[2]Final_nrj!$1:$1048576,AB$2,FALSE)</f>
        <v>5.1210998630000004</v>
      </c>
      <c r="AC446" s="448">
        <f>+VLOOKUP($E446,[2]Final_nrj!$1:$1048576,AC$2,FALSE)</f>
        <v>5.1816648890000003</v>
      </c>
      <c r="AD446" s="448">
        <f>+VLOOKUP($E446,[2]Final_nrj!$1:$1048576,AD$2,FALSE)</f>
        <v>5.2429794550000004</v>
      </c>
      <c r="AE446" s="448">
        <f>+VLOOKUP($E446,[2]Final_nrj!$1:$1048576,AE$2,FALSE)</f>
        <v>5.3050463370000003</v>
      </c>
      <c r="AF446" s="448">
        <f>+VLOOKUP($E446,[2]Final_nrj!$1:$1048576,AF$2,FALSE)</f>
        <v>5.3678678360000003</v>
      </c>
      <c r="AG446" s="448">
        <f>+VLOOKUP($E446,[2]Final_nrj!$1:$1048576,AG$2,FALSE)</f>
        <v>5.4314459729999998</v>
      </c>
      <c r="AH446" s="448">
        <f>+VLOOKUP($E446,[2]Final_nrj!$1:$1048576,AH$2,FALSE)</f>
        <v>5.4957826750000001</v>
      </c>
      <c r="AI446" s="448">
        <f>+VLOOKUP($E446,[2]Final_nrj!$1:$1048576,AI$2,FALSE)</f>
        <v>5.5608799380000002</v>
      </c>
      <c r="AJ446" s="448">
        <f>+VLOOKUP($E446,[2]Final_nrj!$1:$1048576,AJ$2,FALSE)</f>
        <v>5.6267399530000004</v>
      </c>
      <c r="AK446" s="448">
        <f>+VLOOKUP($E446,[2]Final_nrj!$1:$1048576,AK$2,FALSE)</f>
        <v>5.6933652070000003</v>
      </c>
      <c r="AL446" s="448">
        <f>+VLOOKUP($E446,[2]Final_nrj!$1:$1048576,AL$2,FALSE)</f>
        <v>5.7607585520000004</v>
      </c>
      <c r="AM446" s="448">
        <f>+VLOOKUP($E446,[2]Final_nrj!$1:$1048576,AM$2,FALSE)</f>
        <v>5.8289232540000002</v>
      </c>
      <c r="AN446" s="448">
        <f>+VLOOKUP($E446,[2]Final_nrj!$1:$1048576,AN$2,FALSE)</f>
        <v>5.8978630169999997</v>
      </c>
      <c r="AO446" s="448">
        <f>+VLOOKUP($E446,[2]Final_nrj!$1:$1048576,AO$2,FALSE)</f>
        <v>5.9675819990000001</v>
      </c>
    </row>
    <row r="447" spans="1:41" ht="15" customHeight="1" x14ac:dyDescent="0.25">
      <c r="A447" s="539"/>
      <c r="B447" s="540"/>
      <c r="C447" s="262"/>
      <c r="D447" s="262" t="s">
        <v>482</v>
      </c>
      <c r="E447" s="263" t="s">
        <v>571</v>
      </c>
      <c r="F447" s="264">
        <f>+VLOOKUP($E447,[2]Final_nrj!$1:$1048576,F$2,FALSE)</f>
        <v>10.66675435</v>
      </c>
      <c r="G447" s="264">
        <f>+VLOOKUP($E447,[2]Final_nrj!$1:$1048576,G$2,FALSE)</f>
        <v>10.78884152</v>
      </c>
      <c r="H447" s="264">
        <f>+VLOOKUP($E447,[2]Final_nrj!$1:$1048576,H$2,FALSE)</f>
        <v>10.912299450000001</v>
      </c>
      <c r="I447" s="264">
        <f>+VLOOKUP($E447,[2]Final_nrj!$1:$1048576,I$2,FALSE)</f>
        <v>11.03774658</v>
      </c>
      <c r="J447" s="264">
        <f>+VLOOKUP($E447,[2]Final_nrj!$1:$1048576,J$2,FALSE)</f>
        <v>11.165437839999999</v>
      </c>
      <c r="K447" s="264">
        <f>+VLOOKUP($E447,[2]Final_nrj!$1:$1048576,K$2,FALSE)</f>
        <v>11.295418010000001</v>
      </c>
      <c r="L447" s="264">
        <f>+VLOOKUP($E447,[2]Final_nrj!$1:$1048576,L$2,FALSE)</f>
        <v>11.4276286</v>
      </c>
      <c r="M447" s="264">
        <f>+VLOOKUP($E447,[2]Final_nrj!$1:$1048576,M$2,FALSE)</f>
        <v>11.56196271</v>
      </c>
      <c r="N447" s="264">
        <f>+VLOOKUP($E447,[2]Final_nrj!$1:$1048576,N$2,FALSE)</f>
        <v>11.69829689</v>
      </c>
      <c r="O447" s="264">
        <f>+VLOOKUP($E447,[2]Final_nrj!$1:$1048576,O$2,FALSE)</f>
        <v>11.836511120000001</v>
      </c>
      <c r="P447" s="264">
        <f>+VLOOKUP($E447,[2]Final_nrj!$1:$1048576,P$2,FALSE)</f>
        <v>11.976500359999999</v>
      </c>
      <c r="Q447" s="264">
        <f>+VLOOKUP($E447,[2]Final_nrj!$1:$1048576,Q$2,FALSE)</f>
        <v>12.118180069999999</v>
      </c>
      <c r="R447" s="264">
        <f>+VLOOKUP($E447,[2]Final_nrj!$1:$1048576,R$2,FALSE)</f>
        <v>12.261487710000001</v>
      </c>
      <c r="S447" s="264">
        <f>+VLOOKUP($E447,[2]Final_nrj!$1:$1048576,S$2,FALSE)</f>
        <v>12.40638173</v>
      </c>
      <c r="T447" s="264">
        <f>+VLOOKUP($E447,[2]Final_nrj!$1:$1048576,T$2,FALSE)</f>
        <v>12.5528393</v>
      </c>
      <c r="U447" s="264">
        <f>+VLOOKUP($E447,[2]Final_nrj!$1:$1048576,U$2,FALSE)</f>
        <v>12.70085299</v>
      </c>
      <c r="V447" s="264">
        <f>+VLOOKUP($E447,[2]Final_nrj!$1:$1048576,V$2,FALSE)</f>
        <v>12.850427440000001</v>
      </c>
      <c r="W447" s="264">
        <f>+VLOOKUP($E447,[2]Final_nrj!$1:$1048576,W$2,FALSE)</f>
        <v>13.00157634</v>
      </c>
      <c r="X447" s="264">
        <f>+VLOOKUP($E447,[2]Final_nrj!$1:$1048576,X$2,FALSE)</f>
        <v>13.15431942</v>
      </c>
      <c r="Y447" s="264">
        <f>+VLOOKUP($E447,[2]Final_nrj!$1:$1048576,Y$2,FALSE)</f>
        <v>13.308680089999999</v>
      </c>
      <c r="Z447" s="264">
        <f>+VLOOKUP($E447,[2]Final_nrj!$1:$1048576,Z$2,FALSE)</f>
        <v>13.464683519999999</v>
      </c>
      <c r="AA447" s="264">
        <f>+VLOOKUP($E447,[2]Final_nrj!$1:$1048576,AA$2,FALSE)</f>
        <v>13.62235551</v>
      </c>
      <c r="AB447" s="264">
        <f>+VLOOKUP($E447,[2]Final_nrj!$1:$1048576,AB$2,FALSE)</f>
        <v>13.78172176</v>
      </c>
      <c r="AC447" s="264">
        <f>+VLOOKUP($E447,[2]Final_nrj!$1:$1048576,AC$2,FALSE)</f>
        <v>13.94280753</v>
      </c>
      <c r="AD447" s="264">
        <f>+VLOOKUP($E447,[2]Final_nrj!$1:$1048576,AD$2,FALSE)</f>
        <v>14.10563762</v>
      </c>
      <c r="AE447" s="264">
        <f>+VLOOKUP($E447,[2]Final_nrj!$1:$1048576,AE$2,FALSE)</f>
        <v>14.270236479999999</v>
      </c>
      <c r="AF447" s="264">
        <f>+VLOOKUP($E447,[2]Final_nrj!$1:$1048576,AF$2,FALSE)</f>
        <v>14.436628410000001</v>
      </c>
      <c r="AG447" s="264">
        <f>+VLOOKUP($E447,[2]Final_nrj!$1:$1048576,AG$2,FALSE)</f>
        <v>14.6048378</v>
      </c>
      <c r="AH447" s="264">
        <f>+VLOOKUP($E447,[2]Final_nrj!$1:$1048576,AH$2,FALSE)</f>
        <v>14.7748893</v>
      </c>
      <c r="AI447" s="264">
        <f>+VLOOKUP($E447,[2]Final_nrj!$1:$1048576,AI$2,FALSE)</f>
        <v>14.946807980000001</v>
      </c>
      <c r="AJ447" s="264">
        <f>+VLOOKUP($E447,[2]Final_nrj!$1:$1048576,AJ$2,FALSE)</f>
        <v>15.12061945</v>
      </c>
      <c r="AK447" s="264">
        <f>+VLOOKUP($E447,[2]Final_nrj!$1:$1048576,AK$2,FALSE)</f>
        <v>15.296349859999999</v>
      </c>
      <c r="AL447" s="264">
        <f>+VLOOKUP($E447,[2]Final_nrj!$1:$1048576,AL$2,FALSE)</f>
        <v>15.47402593</v>
      </c>
      <c r="AM447" s="264">
        <f>+VLOOKUP($E447,[2]Final_nrj!$1:$1048576,AM$2,FALSE)</f>
        <v>15.65367489</v>
      </c>
      <c r="AN447" s="264">
        <f>+VLOOKUP($E447,[2]Final_nrj!$1:$1048576,AN$2,FALSE)</f>
        <v>15.83532443</v>
      </c>
      <c r="AO447" s="264">
        <f>+VLOOKUP($E447,[2]Final_nrj!$1:$1048576,AO$2,FALSE)</f>
        <v>16.019002629999999</v>
      </c>
    </row>
    <row r="448" spans="1:41" ht="15" customHeight="1" x14ac:dyDescent="0.25">
      <c r="A448" s="539"/>
      <c r="B448" s="540"/>
      <c r="C448" s="262"/>
      <c r="D448" s="262" t="s">
        <v>31</v>
      </c>
      <c r="E448" s="263" t="s">
        <v>570</v>
      </c>
      <c r="F448" s="264">
        <f>+VLOOKUP($E448,[2]Final_nrj!$1:$1048576,F$2,FALSE)</f>
        <v>13.28085467</v>
      </c>
      <c r="G448" s="264">
        <f>+VLOOKUP($E448,[2]Final_nrj!$1:$1048576,G$2,FALSE)</f>
        <v>13.42948604</v>
      </c>
      <c r="H448" s="264">
        <f>+VLOOKUP($E448,[2]Final_nrj!$1:$1048576,H$2,FALSE)</f>
        <v>13.578606860000001</v>
      </c>
      <c r="I448" s="264">
        <f>+VLOOKUP($E448,[2]Final_nrj!$1:$1048576,I$2,FALSE)</f>
        <v>13.73026686</v>
      </c>
      <c r="J448" s="264">
        <f>+VLOOKUP($E448,[2]Final_nrj!$1:$1048576,J$2,FALSE)</f>
        <v>13.88525042</v>
      </c>
      <c r="K448" s="264">
        <f>+VLOOKUP($E448,[2]Final_nrj!$1:$1048576,K$2,FALSE)</f>
        <v>14.043701260000001</v>
      </c>
      <c r="L448" s="264">
        <f>+VLOOKUP($E448,[2]Final_nrj!$1:$1048576,L$2,FALSE)</f>
        <v>14.20550147</v>
      </c>
      <c r="M448" s="264">
        <f>+VLOOKUP($E448,[2]Final_nrj!$1:$1048576,M$2,FALSE)</f>
        <v>14.37044474</v>
      </c>
      <c r="N448" s="264">
        <f>+VLOOKUP($E448,[2]Final_nrj!$1:$1048576,N$2,FALSE)</f>
        <v>14.538310940000001</v>
      </c>
      <c r="O448" s="264">
        <f>+VLOOKUP($E448,[2]Final_nrj!$1:$1048576,O$2,FALSE)</f>
        <v>14.7088985</v>
      </c>
      <c r="P448" s="264">
        <f>+VLOOKUP($E448,[2]Final_nrj!$1:$1048576,P$2,FALSE)</f>
        <v>14.882037840000001</v>
      </c>
      <c r="Q448" s="264">
        <f>+VLOOKUP($E448,[2]Final_nrj!$1:$1048576,Q$2,FALSE)</f>
        <v>15.0575958</v>
      </c>
      <c r="R448" s="264">
        <f>+VLOOKUP($E448,[2]Final_nrj!$1:$1048576,R$2,FALSE)</f>
        <v>15.235475040000001</v>
      </c>
      <c r="S448" s="264">
        <f>+VLOOKUP($E448,[2]Final_nrj!$1:$1048576,S$2,FALSE)</f>
        <v>15.41561078</v>
      </c>
      <c r="T448" s="264">
        <f>+VLOOKUP($E448,[2]Final_nrj!$1:$1048576,T$2,FALSE)</f>
        <v>15.597965889999999</v>
      </c>
      <c r="U448" s="264">
        <f>+VLOOKUP($E448,[2]Final_nrj!$1:$1048576,U$2,FALSE)</f>
        <v>15.78252502</v>
      </c>
      <c r="V448" s="264">
        <f>+VLOOKUP($E448,[2]Final_nrj!$1:$1048576,V$2,FALSE)</f>
        <v>15.96928892</v>
      </c>
      <c r="W448" s="264">
        <f>+VLOOKUP($E448,[2]Final_nrj!$1:$1048576,W$2,FALSE)</f>
        <v>16.158269480000001</v>
      </c>
      <c r="X448" s="264">
        <f>+VLOOKUP($E448,[2]Final_nrj!$1:$1048576,X$2,FALSE)</f>
        <v>16.3494852</v>
      </c>
      <c r="Y448" s="264">
        <f>+VLOOKUP($E448,[2]Final_nrj!$1:$1048576,Y$2,FALSE)</f>
        <v>16.542957789999999</v>
      </c>
      <c r="Z448" s="264">
        <f>+VLOOKUP($E448,[2]Final_nrj!$1:$1048576,Z$2,FALSE)</f>
        <v>16.73870973</v>
      </c>
      <c r="AA448" s="264">
        <f>+VLOOKUP($E448,[2]Final_nrj!$1:$1048576,AA$2,FALSE)</f>
        <v>16.936762860000002</v>
      </c>
      <c r="AB448" s="264">
        <f>+VLOOKUP($E448,[2]Final_nrj!$1:$1048576,AB$2,FALSE)</f>
        <v>17.137137630000002</v>
      </c>
      <c r="AC448" s="264">
        <f>+VLOOKUP($E448,[2]Final_nrj!$1:$1048576,AC$2,FALSE)</f>
        <v>17.339852910000001</v>
      </c>
      <c r="AD448" s="264">
        <f>+VLOOKUP($E448,[2]Final_nrj!$1:$1048576,AD$2,FALSE)</f>
        <v>17.54492625</v>
      </c>
      <c r="AE448" s="264">
        <f>+VLOOKUP($E448,[2]Final_nrj!$1:$1048576,AE$2,FALSE)</f>
        <v>17.75237422</v>
      </c>
      <c r="AF448" s="264">
        <f>+VLOOKUP($E448,[2]Final_nrj!$1:$1048576,AF$2,FALSE)</f>
        <v>17.96221297</v>
      </c>
      <c r="AG448" s="264">
        <f>+VLOOKUP($E448,[2]Final_nrj!$1:$1048576,AG$2,FALSE)</f>
        <v>18.17445871</v>
      </c>
      <c r="AH448" s="264">
        <f>+VLOOKUP($E448,[2]Final_nrj!$1:$1048576,AH$2,FALSE)</f>
        <v>18.389128209999999</v>
      </c>
      <c r="AI448" s="264">
        <f>+VLOOKUP($E448,[2]Final_nrj!$1:$1048576,AI$2,FALSE)</f>
        <v>18.60623914</v>
      </c>
      <c r="AJ448" s="264">
        <f>+VLOOKUP($E448,[2]Final_nrj!$1:$1048576,AJ$2,FALSE)</f>
        <v>18.82581038</v>
      </c>
      <c r="AK448" s="264">
        <f>+VLOOKUP($E448,[2]Final_nrj!$1:$1048576,AK$2,FALSE)</f>
        <v>19.047862160000001</v>
      </c>
      <c r="AL448" s="264">
        <f>+VLOOKUP($E448,[2]Final_nrj!$1:$1048576,AL$2,FALSE)</f>
        <v>19.272416209999999</v>
      </c>
      <c r="AM448" s="264">
        <f>+VLOOKUP($E448,[2]Final_nrj!$1:$1048576,AM$2,FALSE)</f>
        <v>19.499495700000001</v>
      </c>
      <c r="AN448" s="264">
        <f>+VLOOKUP($E448,[2]Final_nrj!$1:$1048576,AN$2,FALSE)</f>
        <v>19.729125310000001</v>
      </c>
      <c r="AO448" s="264">
        <f>+VLOOKUP($E448,[2]Final_nrj!$1:$1048576,AO$2,FALSE)</f>
        <v>19.961331059999999</v>
      </c>
    </row>
    <row r="449" spans="1:41" s="449" customFormat="1" ht="15" customHeight="1" x14ac:dyDescent="0.25">
      <c r="A449" s="539"/>
      <c r="B449" s="540"/>
      <c r="C449" s="446"/>
      <c r="D449" s="262" t="s">
        <v>484</v>
      </c>
      <c r="E449" s="263" t="s">
        <v>572</v>
      </c>
      <c r="F449" s="448">
        <f>+VLOOKUP($E449,[2]Final_nrj!$1:$1048576,F$2,FALSE)</f>
        <v>1.185692003</v>
      </c>
      <c r="G449" s="448">
        <f>+VLOOKUP($E449,[2]Final_nrj!$1:$1048576,G$2,FALSE)</f>
        <v>1.1992627849999999</v>
      </c>
      <c r="H449" s="448">
        <f>+VLOOKUP($E449,[2]Final_nrj!$1:$1048576,H$2,FALSE)</f>
        <v>1.212971816</v>
      </c>
      <c r="I449" s="448">
        <f>+VLOOKUP($E449,[2]Final_nrj!$1:$1048576,I$2,FALSE)</f>
        <v>1.226876563</v>
      </c>
      <c r="J449" s="448">
        <f>+VLOOKUP($E449,[2]Final_nrj!$1:$1048576,J$2,FALSE)</f>
        <v>1.241002553</v>
      </c>
      <c r="K449" s="448">
        <f>+VLOOKUP($E449,[2]Final_nrj!$1:$1048576,K$2,FALSE)</f>
        <v>1.255355599</v>
      </c>
      <c r="L449" s="448">
        <f>+VLOOKUP($E449,[2]Final_nrj!$1:$1048576,L$2,FALSE)</f>
        <v>1.269931345</v>
      </c>
      <c r="M449" s="448">
        <f>+VLOOKUP($E449,[2]Final_nrj!$1:$1048576,M$2,FALSE)</f>
        <v>1.2847204590000001</v>
      </c>
      <c r="N449" s="448">
        <f>+VLOOKUP($E449,[2]Final_nrj!$1:$1048576,N$2,FALSE)</f>
        <v>1.299711861</v>
      </c>
      <c r="O449" s="448">
        <f>+VLOOKUP($E449,[2]Final_nrj!$1:$1048576,O$2,FALSE)</f>
        <v>1.314894872</v>
      </c>
      <c r="P449" s="448">
        <f>+VLOOKUP($E449,[2]Final_nrj!$1:$1048576,P$2,FALSE)</f>
        <v>1.330260489</v>
      </c>
      <c r="Q449" s="448">
        <f>+VLOOKUP($E449,[2]Final_nrj!$1:$1048576,Q$2,FALSE)</f>
        <v>1.3458019450000001</v>
      </c>
      <c r="R449" s="448">
        <f>+VLOOKUP($E449,[2]Final_nrj!$1:$1048576,R$2,FALSE)</f>
        <v>1.361514779</v>
      </c>
      <c r="S449" s="448">
        <f>+VLOOKUP($E449,[2]Final_nrj!$1:$1048576,S$2,FALSE)</f>
        <v>1.3773966209999999</v>
      </c>
      <c r="T449" s="448">
        <f>+VLOOKUP($E449,[2]Final_nrj!$1:$1048576,T$2,FALSE)</f>
        <v>1.3934468520000001</v>
      </c>
      <c r="U449" s="448">
        <f>+VLOOKUP($E449,[2]Final_nrj!$1:$1048576,U$2,FALSE)</f>
        <v>1.4096662010000001</v>
      </c>
      <c r="V449" s="448">
        <f>+VLOOKUP($E449,[2]Final_nrj!$1:$1048576,V$2,FALSE)</f>
        <v>1.426056378</v>
      </c>
      <c r="W449" s="448">
        <f>+VLOOKUP($E449,[2]Final_nrj!$1:$1048576,W$2,FALSE)</f>
        <v>1.4426197569999999</v>
      </c>
      <c r="X449" s="448">
        <f>+VLOOKUP($E449,[2]Final_nrj!$1:$1048576,X$2,FALSE)</f>
        <v>1.459359104</v>
      </c>
      <c r="Y449" s="448">
        <f>+VLOOKUP($E449,[2]Final_nrj!$1:$1048576,Y$2,FALSE)</f>
        <v>1.4762773739999999</v>
      </c>
      <c r="Z449" s="448">
        <f>+VLOOKUP($E449,[2]Final_nrj!$1:$1048576,Z$2,FALSE)</f>
        <v>1.49337757</v>
      </c>
      <c r="AA449" s="448">
        <f>+VLOOKUP($E449,[2]Final_nrj!$1:$1048576,AA$2,FALSE)</f>
        <v>1.510662655</v>
      </c>
      <c r="AB449" s="448">
        <f>+VLOOKUP($E449,[2]Final_nrj!$1:$1048576,AB$2,FALSE)</f>
        <v>1.528135515</v>
      </c>
      <c r="AC449" s="448">
        <f>+VLOOKUP($E449,[2]Final_nrj!$1:$1048576,AC$2,FALSE)</f>
        <v>1.545798942</v>
      </c>
      <c r="AD449" s="448">
        <f>+VLOOKUP($E449,[2]Final_nrj!$1:$1048576,AD$2,FALSE)</f>
        <v>1.563655654</v>
      </c>
      <c r="AE449" s="448">
        <f>+VLOOKUP($E449,[2]Final_nrj!$1:$1048576,AE$2,FALSE)</f>
        <v>1.5817083119999999</v>
      </c>
      <c r="AF449" s="448">
        <f>+VLOOKUP($E449,[2]Final_nrj!$1:$1048576,AF$2,FALSE)</f>
        <v>1.599959551</v>
      </c>
      <c r="AG449" s="448">
        <f>+VLOOKUP($E449,[2]Final_nrj!$1:$1048576,AG$2,FALSE)</f>
        <v>1.6184120070000001</v>
      </c>
      <c r="AH449" s="448">
        <f>+VLOOKUP($E449,[2]Final_nrj!$1:$1048576,AH$2,FALSE)</f>
        <v>1.637068336</v>
      </c>
      <c r="AI449" s="448">
        <f>+VLOOKUP($E449,[2]Final_nrj!$1:$1048576,AI$2,FALSE)</f>
        <v>1.6559312319999999</v>
      </c>
      <c r="AJ449" s="448">
        <f>+VLOOKUP($E449,[2]Final_nrj!$1:$1048576,AJ$2,FALSE)</f>
        <v>1.6750034439999999</v>
      </c>
      <c r="AK449" s="448">
        <f>+VLOOKUP($E449,[2]Final_nrj!$1:$1048576,AK$2,FALSE)</f>
        <v>1.6942877700000001</v>
      </c>
      <c r="AL449" s="448">
        <f>+VLOOKUP($E449,[2]Final_nrj!$1:$1048576,AL$2,FALSE)</f>
        <v>1.7137870669999999</v>
      </c>
      <c r="AM449" s="448">
        <f>+VLOOKUP($E449,[2]Final_nrj!$1:$1048576,AM$2,FALSE)</f>
        <v>1.73350424</v>
      </c>
      <c r="AN449" s="448">
        <f>+VLOOKUP($E449,[2]Final_nrj!$1:$1048576,AN$2,FALSE)</f>
        <v>1.75344224</v>
      </c>
      <c r="AO449" s="448">
        <f>+VLOOKUP($E449,[2]Final_nrj!$1:$1048576,AO$2,FALSE)</f>
        <v>1.7736040550000001</v>
      </c>
    </row>
    <row r="450" spans="1:41" ht="15" customHeight="1" x14ac:dyDescent="0.25">
      <c r="A450" s="539"/>
      <c r="B450" s="540"/>
      <c r="C450" s="262"/>
      <c r="D450" s="262" t="s">
        <v>486</v>
      </c>
      <c r="E450" s="263" t="s">
        <v>573</v>
      </c>
      <c r="F450" s="264">
        <f>+VLOOKUP($E450,[2]Final_nrj!$1:$1048576,F$2,FALSE)</f>
        <v>1.297393003</v>
      </c>
      <c r="G450" s="264">
        <f>+VLOOKUP($E450,[2]Final_nrj!$1:$1048576,G$2,FALSE)</f>
        <v>1.3117790069999999</v>
      </c>
      <c r="H450" s="264">
        <f>+VLOOKUP($E450,[2]Final_nrj!$1:$1048576,H$2,FALSE)</f>
        <v>1.326248535</v>
      </c>
      <c r="I450" s="264">
        <f>+VLOOKUP($E450,[2]Final_nrj!$1:$1048576,I$2,FALSE)</f>
        <v>1.3410685959999999</v>
      </c>
      <c r="J450" s="264">
        <f>+VLOOKUP($E450,[2]Final_nrj!$1:$1048576,J$2,FALSE)</f>
        <v>1.356308748</v>
      </c>
      <c r="K450" s="264">
        <f>+VLOOKUP($E450,[2]Final_nrj!$1:$1048576,K$2,FALSE)</f>
        <v>1.3719494029999999</v>
      </c>
      <c r="L450" s="264">
        <f>+VLOOKUP($E450,[2]Final_nrj!$1:$1048576,L$2,FALSE)</f>
        <v>1.3879457479999999</v>
      </c>
      <c r="M450" s="264">
        <f>+VLOOKUP($E450,[2]Final_nrj!$1:$1048576,M$2,FALSE)</f>
        <v>1.4042544619999999</v>
      </c>
      <c r="N450" s="264">
        <f>+VLOOKUP($E450,[2]Final_nrj!$1:$1048576,N$2,FALSE)</f>
        <v>1.420841552</v>
      </c>
      <c r="O450" s="264">
        <f>+VLOOKUP($E450,[2]Final_nrj!$1:$1048576,O$2,FALSE)</f>
        <v>1.43768254</v>
      </c>
      <c r="P450" s="264">
        <f>+VLOOKUP($E450,[2]Final_nrj!$1:$1048576,P$2,FALSE)</f>
        <v>1.4547603920000001</v>
      </c>
      <c r="Q450" s="264">
        <f>+VLOOKUP($E450,[2]Final_nrj!$1:$1048576,Q$2,FALSE)</f>
        <v>1.4720633700000001</v>
      </c>
      <c r="R450" s="264">
        <f>+VLOOKUP($E450,[2]Final_nrj!$1:$1048576,R$2,FALSE)</f>
        <v>1.489583436</v>
      </c>
      <c r="S450" s="264">
        <f>+VLOOKUP($E450,[2]Final_nrj!$1:$1048576,S$2,FALSE)</f>
        <v>1.50731522</v>
      </c>
      <c r="T450" s="264">
        <f>+VLOOKUP($E450,[2]Final_nrj!$1:$1048576,T$2,FALSE)</f>
        <v>1.5252553929999999</v>
      </c>
      <c r="U450" s="264">
        <f>+VLOOKUP($E450,[2]Final_nrj!$1:$1048576,U$2,FALSE)</f>
        <v>1.5434022060000001</v>
      </c>
      <c r="V450" s="264">
        <f>+VLOOKUP($E450,[2]Final_nrj!$1:$1048576,V$2,FALSE)</f>
        <v>1.561755158</v>
      </c>
      <c r="W450" s="264">
        <f>+VLOOKUP($E450,[2]Final_nrj!$1:$1048576,W$2,FALSE)</f>
        <v>1.5803147259999999</v>
      </c>
      <c r="X450" s="264">
        <f>+VLOOKUP($E450,[2]Final_nrj!$1:$1048576,X$2,FALSE)</f>
        <v>1.599082092</v>
      </c>
      <c r="Y450" s="264">
        <f>+VLOOKUP($E450,[2]Final_nrj!$1:$1048576,Y$2,FALSE)</f>
        <v>1.61805891</v>
      </c>
      <c r="Z450" s="264">
        <f>+VLOOKUP($E450,[2]Final_nrj!$1:$1048576,Z$2,FALSE)</f>
        <v>1.6372471179999999</v>
      </c>
      <c r="AA450" s="264">
        <f>+VLOOKUP($E450,[2]Final_nrj!$1:$1048576,AA$2,FALSE)</f>
        <v>1.6566487999999999</v>
      </c>
      <c r="AB450" s="264">
        <f>+VLOOKUP($E450,[2]Final_nrj!$1:$1048576,AB$2,FALSE)</f>
        <v>1.6762660979999999</v>
      </c>
      <c r="AC450" s="264">
        <f>+VLOOKUP($E450,[2]Final_nrj!$1:$1048576,AC$2,FALSE)</f>
        <v>1.6961011669999999</v>
      </c>
      <c r="AD450" s="264">
        <f>+VLOOKUP($E450,[2]Final_nrj!$1:$1048576,AD$2,FALSE)</f>
        <v>1.7161561670000001</v>
      </c>
      <c r="AE450" s="264">
        <f>+VLOOKUP($E450,[2]Final_nrj!$1:$1048576,AE$2,FALSE)</f>
        <v>1.736433272</v>
      </c>
      <c r="AF450" s="264">
        <f>+VLOOKUP($E450,[2]Final_nrj!$1:$1048576,AF$2,FALSE)</f>
        <v>1.7569346990000001</v>
      </c>
      <c r="AG450" s="264">
        <f>+VLOOKUP($E450,[2]Final_nrj!$1:$1048576,AG$2,FALSE)</f>
        <v>1.777662732</v>
      </c>
      <c r="AH450" s="264">
        <f>+VLOOKUP($E450,[2]Final_nrj!$1:$1048576,AH$2,FALSE)</f>
        <v>1.7986197500000001</v>
      </c>
      <c r="AI450" s="264">
        <f>+VLOOKUP($E450,[2]Final_nrj!$1:$1048576,AI$2,FALSE)</f>
        <v>1.8198082440000001</v>
      </c>
      <c r="AJ450" s="264">
        <f>+VLOOKUP($E450,[2]Final_nrj!$1:$1048576,AJ$2,FALSE)</f>
        <v>1.841230835</v>
      </c>
      <c r="AK450" s="264">
        <f>+VLOOKUP($E450,[2]Final_nrj!$1:$1048576,AK$2,FALSE)</f>
        <v>1.862890274</v>
      </c>
      <c r="AL450" s="264">
        <f>+VLOOKUP($E450,[2]Final_nrj!$1:$1048576,AL$2,FALSE)</f>
        <v>1.884789442</v>
      </c>
      <c r="AM450" s="264">
        <f>+VLOOKUP($E450,[2]Final_nrj!$1:$1048576,AM$2,FALSE)</f>
        <v>1.9069313450000001</v>
      </c>
      <c r="AN450" s="264">
        <f>+VLOOKUP($E450,[2]Final_nrj!$1:$1048576,AN$2,FALSE)</f>
        <v>1.9293191059999999</v>
      </c>
      <c r="AO450" s="264">
        <f>+VLOOKUP($E450,[2]Final_nrj!$1:$1048576,AO$2,FALSE)</f>
        <v>1.9519559470000001</v>
      </c>
    </row>
    <row r="451" spans="1:41" ht="15" customHeight="1" x14ac:dyDescent="0.25">
      <c r="A451" s="539"/>
      <c r="B451" s="540"/>
      <c r="C451" s="262"/>
      <c r="D451" s="262" t="s">
        <v>503</v>
      </c>
      <c r="E451" s="263" t="s">
        <v>574</v>
      </c>
      <c r="F451" s="264">
        <f>+VLOOKUP($E451,[2]Final_nrj!$1:$1048576,F$2,FALSE)</f>
        <v>8.392555711</v>
      </c>
      <c r="G451" s="264">
        <f>+VLOOKUP($E451,[2]Final_nrj!$1:$1048576,G$2,FALSE)</f>
        <v>8.4864020599999996</v>
      </c>
      <c r="H451" s="264">
        <f>+VLOOKUP($E451,[2]Final_nrj!$1:$1048576,H$2,FALSE)</f>
        <v>8.5806126779999996</v>
      </c>
      <c r="I451" s="264">
        <f>+VLOOKUP($E451,[2]Final_nrj!$1:$1048576,I$2,FALSE)</f>
        <v>8.6765403610000007</v>
      </c>
      <c r="J451" s="264">
        <f>+VLOOKUP($E451,[2]Final_nrj!$1:$1048576,J$2,FALSE)</f>
        <v>8.7746648819999997</v>
      </c>
      <c r="K451" s="264">
        <f>+VLOOKUP($E451,[2]Final_nrj!$1:$1048576,K$2,FALSE)</f>
        <v>8.8750172670000005</v>
      </c>
      <c r="L451" s="264">
        <f>+VLOOKUP($E451,[2]Final_nrj!$1:$1048576,L$2,FALSE)</f>
        <v>8.9774572349999993</v>
      </c>
      <c r="M451" s="264">
        <f>+VLOOKUP($E451,[2]Final_nrj!$1:$1048576,M$2,FALSE)</f>
        <v>9.0818047039999996</v>
      </c>
      <c r="N451" s="264">
        <f>+VLOOKUP($E451,[2]Final_nrj!$1:$1048576,N$2,FALSE)</f>
        <v>9.1878918289999998</v>
      </c>
      <c r="O451" s="264">
        <f>+VLOOKUP($E451,[2]Final_nrj!$1:$1048576,O$2,FALSE)</f>
        <v>9.2955791909999999</v>
      </c>
      <c r="P451" s="264">
        <f>+VLOOKUP($E451,[2]Final_nrj!$1:$1048576,P$2,FALSE)</f>
        <v>9.4047578509999994</v>
      </c>
      <c r="Q451" s="264">
        <f>+VLOOKUP($E451,[2]Final_nrj!$1:$1048576,Q$2,FALSE)</f>
        <v>9.5153466810000005</v>
      </c>
      <c r="R451" s="264">
        <f>+VLOOKUP($E451,[2]Final_nrj!$1:$1048576,R$2,FALSE)</f>
        <v>9.627288557</v>
      </c>
      <c r="S451" s="264">
        <f>+VLOOKUP($E451,[2]Final_nrj!$1:$1048576,S$2,FALSE)</f>
        <v>9.7405465420000006</v>
      </c>
      <c r="T451" s="264">
        <f>+VLOOKUP($E451,[2]Final_nrj!$1:$1048576,T$2,FALSE)</f>
        <v>9.8551003080000008</v>
      </c>
      <c r="U451" s="264">
        <f>+VLOOKUP($E451,[2]Final_nrj!$1:$1048576,U$2,FALSE)</f>
        <v>9.9709426519999997</v>
      </c>
      <c r="V451" s="264">
        <f>+VLOOKUP($E451,[2]Final_nrj!$1:$1048576,V$2,FALSE)</f>
        <v>10.08807637</v>
      </c>
      <c r="W451" s="264">
        <f>+VLOOKUP($E451,[2]Final_nrj!$1:$1048576,W$2,FALSE)</f>
        <v>10.20651155</v>
      </c>
      <c r="X451" s="264">
        <f>+VLOOKUP($E451,[2]Final_nrj!$1:$1048576,X$2,FALSE)</f>
        <v>10.326263170000001</v>
      </c>
      <c r="Y451" s="264">
        <f>+VLOOKUP($E451,[2]Final_nrj!$1:$1048576,Y$2,FALSE)</f>
        <v>10.44734914</v>
      </c>
      <c r="Z451" s="264">
        <f>+VLOOKUP($E451,[2]Final_nrj!$1:$1048576,Z$2,FALSE)</f>
        <v>10.569788859999999</v>
      </c>
      <c r="AA451" s="264">
        <f>+VLOOKUP($E451,[2]Final_nrj!$1:$1048576,AA$2,FALSE)</f>
        <v>10.693602240000001</v>
      </c>
      <c r="AB451" s="264">
        <f>+VLOOKUP($E451,[2]Final_nrj!$1:$1048576,AB$2,FALSE)</f>
        <v>10.81880911</v>
      </c>
      <c r="AC451" s="264">
        <f>+VLOOKUP($E451,[2]Final_nrj!$1:$1048576,AC$2,FALSE)</f>
        <v>10.945428850000001</v>
      </c>
      <c r="AD451" s="264">
        <f>+VLOOKUP($E451,[2]Final_nrj!$1:$1048576,AD$2,FALSE)</f>
        <v>11.07348034</v>
      </c>
      <c r="AE451" s="264">
        <f>+VLOOKUP($E451,[2]Final_nrj!$1:$1048576,AE$2,FALSE)</f>
        <v>11.20298199</v>
      </c>
      <c r="AF451" s="264">
        <f>+VLOOKUP($E451,[2]Final_nrj!$1:$1048576,AF$2,FALSE)</f>
        <v>11.33395183</v>
      </c>
      <c r="AG451" s="264">
        <f>+VLOOKUP($E451,[2]Final_nrj!$1:$1048576,AG$2,FALSE)</f>
        <v>11.46640775</v>
      </c>
      <c r="AH451" s="264">
        <f>+VLOOKUP($E451,[2]Final_nrj!$1:$1048576,AH$2,FALSE)</f>
        <v>11.60036756</v>
      </c>
      <c r="AI451" s="264">
        <f>+VLOOKUP($E451,[2]Final_nrj!$1:$1048576,AI$2,FALSE)</f>
        <v>11.735849200000001</v>
      </c>
      <c r="AJ451" s="264">
        <f>+VLOOKUP($E451,[2]Final_nrj!$1:$1048576,AJ$2,FALSE)</f>
        <v>11.87287079</v>
      </c>
      <c r="AK451" s="264">
        <f>+VLOOKUP($E451,[2]Final_nrj!$1:$1048576,AK$2,FALSE)</f>
        <v>12.011450740000001</v>
      </c>
      <c r="AL451" s="264">
        <f>+VLOOKUP($E451,[2]Final_nrj!$1:$1048576,AL$2,FALSE)</f>
        <v>12.151607759999999</v>
      </c>
      <c r="AM451" s="264">
        <f>+VLOOKUP($E451,[2]Final_nrj!$1:$1048576,AM$2,FALSE)</f>
        <v>12.29336088</v>
      </c>
      <c r="AN451" s="264">
        <f>+VLOOKUP($E451,[2]Final_nrj!$1:$1048576,AN$2,FALSE)</f>
        <v>12.436729420000001</v>
      </c>
      <c r="AO451" s="264">
        <f>+VLOOKUP($E451,[2]Final_nrj!$1:$1048576,AO$2,FALSE)</f>
        <v>12.581733</v>
      </c>
    </row>
    <row r="452" spans="1:41" ht="15" customHeight="1" x14ac:dyDescent="0.25">
      <c r="A452" s="539"/>
      <c r="B452" s="540"/>
      <c r="C452" s="262"/>
      <c r="D452" s="446" t="s">
        <v>2509</v>
      </c>
      <c r="E452" s="447" t="s">
        <v>2519</v>
      </c>
      <c r="F452" s="264">
        <f>+VLOOKUP($E452,[2]Final_nrj!$1:$1048576,F$2,FALSE)</f>
        <v>24.156495379999999</v>
      </c>
      <c r="G452" s="264">
        <f>+VLOOKUP($E452,[2]Final_nrj!$1:$1048576,G$2,FALSE)</f>
        <v>24.426929900000001</v>
      </c>
      <c r="H452" s="264">
        <f>+VLOOKUP($E452,[2]Final_nrj!$1:$1048576,H$2,FALSE)</f>
        <v>24.698439879999999</v>
      </c>
      <c r="I452" s="264">
        <f>+VLOOKUP($E452,[2]Final_nrj!$1:$1048576,I$2,FALSE)</f>
        <v>24.974752380000002</v>
      </c>
      <c r="J452" s="264">
        <f>+VLOOKUP($E452,[2]Final_nrj!$1:$1048576,J$2,FALSE)</f>
        <v>25.257226599999999</v>
      </c>
      <c r="K452" s="264">
        <f>+VLOOKUP($E452,[2]Final_nrj!$1:$1048576,K$2,FALSE)</f>
        <v>25.546023529999999</v>
      </c>
      <c r="L452" s="264">
        <f>+VLOOKUP($E452,[2]Final_nrj!$1:$1048576,L$2,FALSE)</f>
        <v>25.840835800000001</v>
      </c>
      <c r="M452" s="264">
        <f>+VLOOKUP($E452,[2]Final_nrj!$1:$1048576,M$2,FALSE)</f>
        <v>26.14122437</v>
      </c>
      <c r="N452" s="264">
        <f>+VLOOKUP($E452,[2]Final_nrj!$1:$1048576,N$2,FALSE)</f>
        <v>26.446756189999999</v>
      </c>
      <c r="O452" s="264">
        <f>+VLOOKUP($E452,[2]Final_nrj!$1:$1048576,O$2,FALSE)</f>
        <v>26.757055099999999</v>
      </c>
      <c r="P452" s="264">
        <f>+VLOOKUP($E452,[2]Final_nrj!$1:$1048576,P$2,FALSE)</f>
        <v>27.071816569999999</v>
      </c>
      <c r="Q452" s="264">
        <f>+VLOOKUP($E452,[2]Final_nrj!$1:$1048576,Q$2,FALSE)</f>
        <v>27.39080779</v>
      </c>
      <c r="R452" s="264">
        <f>+VLOOKUP($E452,[2]Final_nrj!$1:$1048576,R$2,FALSE)</f>
        <v>27.713861810000001</v>
      </c>
      <c r="S452" s="264">
        <f>+VLOOKUP($E452,[2]Final_nrj!$1:$1048576,S$2,FALSE)</f>
        <v>28.040869170000001</v>
      </c>
      <c r="T452" s="264">
        <f>+VLOOKUP($E452,[2]Final_nrj!$1:$1048576,T$2,FALSE)</f>
        <v>28.37176844</v>
      </c>
      <c r="U452" s="264">
        <f>+VLOOKUP($E452,[2]Final_nrj!$1:$1048576,U$2,FALSE)</f>
        <v>28.706536079999999</v>
      </c>
      <c r="V452" s="264">
        <f>+VLOOKUP($E452,[2]Final_nrj!$1:$1048576,V$2,FALSE)</f>
        <v>29.045176819999998</v>
      </c>
      <c r="W452" s="264">
        <f>+VLOOKUP($E452,[2]Final_nrj!$1:$1048576,W$2,FALSE)</f>
        <v>29.38771551</v>
      </c>
      <c r="X452" s="264">
        <f>+VLOOKUP($E452,[2]Final_nrj!$1:$1048576,X$2,FALSE)</f>
        <v>29.734189560000001</v>
      </c>
      <c r="Y452" s="264">
        <f>+VLOOKUP($E452,[2]Final_nrj!$1:$1048576,Y$2,FALSE)</f>
        <v>30.084643209999999</v>
      </c>
      <c r="Z452" s="264">
        <f>+VLOOKUP($E452,[2]Final_nrj!$1:$1048576,Z$2,FALSE)</f>
        <v>30.43912328</v>
      </c>
      <c r="AA452" s="264">
        <f>+VLOOKUP($E452,[2]Final_nrj!$1:$1048576,AA$2,FALSE)</f>
        <v>30.797676559999999</v>
      </c>
      <c r="AB452" s="264">
        <f>+VLOOKUP($E452,[2]Final_nrj!$1:$1048576,AB$2,FALSE)</f>
        <v>31.16034835</v>
      </c>
      <c r="AC452" s="264">
        <f>+VLOOKUP($E452,[2]Final_nrj!$1:$1048576,AC$2,FALSE)</f>
        <v>31.52718187</v>
      </c>
      <c r="AD452" s="264">
        <f>+VLOOKUP($E452,[2]Final_nrj!$1:$1048576,AD$2,FALSE)</f>
        <v>31.898218409999998</v>
      </c>
      <c r="AE452" s="264">
        <f>+VLOOKUP($E452,[2]Final_nrj!$1:$1048576,AE$2,FALSE)</f>
        <v>32.27349779</v>
      </c>
      <c r="AF452" s="264">
        <f>+VLOOKUP($E452,[2]Final_nrj!$1:$1048576,AF$2,FALSE)</f>
        <v>32.653059059999997</v>
      </c>
      <c r="AG452" s="264">
        <f>+VLOOKUP($E452,[2]Final_nrj!$1:$1048576,AG$2,FALSE)</f>
        <v>33.036941210000002</v>
      </c>
      <c r="AH452" s="264">
        <f>+VLOOKUP($E452,[2]Final_nrj!$1:$1048576,AH$2,FALSE)</f>
        <v>33.425183859999997</v>
      </c>
      <c r="AI452" s="264">
        <f>+VLOOKUP($E452,[2]Final_nrj!$1:$1048576,AI$2,FALSE)</f>
        <v>33.817827819999998</v>
      </c>
      <c r="AJ452" s="264">
        <f>+VLOOKUP($E452,[2]Final_nrj!$1:$1048576,AJ$2,FALSE)</f>
        <v>34.214915449999999</v>
      </c>
      <c r="AK452" s="264">
        <f>+VLOOKUP($E452,[2]Final_nrj!$1:$1048576,AK$2,FALSE)</f>
        <v>34.616490949999999</v>
      </c>
      <c r="AL452" s="264">
        <f>+VLOOKUP($E452,[2]Final_nrj!$1:$1048576,AL$2,FALSE)</f>
        <v>35.022600480000001</v>
      </c>
      <c r="AM452" s="264">
        <f>+VLOOKUP($E452,[2]Final_nrj!$1:$1048576,AM$2,FALSE)</f>
        <v>35.433292170000001</v>
      </c>
      <c r="AN452" s="264">
        <f>+VLOOKUP($E452,[2]Final_nrj!$1:$1048576,AN$2,FALSE)</f>
        <v>35.848616069999999</v>
      </c>
      <c r="AO452" s="264">
        <f>+VLOOKUP($E452,[2]Final_nrj!$1:$1048576,AO$2,FALSE)</f>
        <v>36.26862406</v>
      </c>
    </row>
    <row r="453" spans="1:41" s="21" customFormat="1" ht="15" customHeight="1" x14ac:dyDescent="0.25">
      <c r="A453" s="539"/>
      <c r="B453" s="540"/>
      <c r="C453" s="258" t="s">
        <v>575</v>
      </c>
      <c r="D453" s="258"/>
      <c r="E453" s="265" t="s">
        <v>576</v>
      </c>
      <c r="F453" s="260">
        <f>+VLOOKUP($E453,[2]Final_nrj!$1:$1048576,F$2,FALSE)</f>
        <v>22.47585677</v>
      </c>
      <c r="G453" s="260">
        <f>+VLOOKUP($E453,[2]Final_nrj!$1:$1048576,G$2,FALSE)</f>
        <v>22.721741569999999</v>
      </c>
      <c r="H453" s="260">
        <f>+VLOOKUP($E453,[2]Final_nrj!$1:$1048576,H$2,FALSE)</f>
        <v>22.967756900000001</v>
      </c>
      <c r="I453" s="260">
        <f>+VLOOKUP($E453,[2]Final_nrj!$1:$1048576,I$2,FALSE)</f>
        <v>23.219975560000002</v>
      </c>
      <c r="J453" s="260">
        <f>+VLOOKUP($E453,[2]Final_nrj!$1:$1048576,J$2,FALSE)</f>
        <v>23.480142959999998</v>
      </c>
      <c r="K453" s="260">
        <f>+VLOOKUP($E453,[2]Final_nrj!$1:$1048576,K$2,FALSE)</f>
        <v>23.748004349999999</v>
      </c>
      <c r="L453" s="260">
        <f>+VLOOKUP($E453,[2]Final_nrj!$1:$1048576,L$2,FALSE)</f>
        <v>24.02269549</v>
      </c>
      <c r="M453" s="260">
        <f>+VLOOKUP($E453,[2]Final_nrj!$1:$1048576,M$2,FALSE)</f>
        <v>24.30333366</v>
      </c>
      <c r="N453" s="260">
        <f>+VLOOKUP($E453,[2]Final_nrj!$1:$1048576,N$2,FALSE)</f>
        <v>24.589206650000001</v>
      </c>
      <c r="O453" s="260">
        <f>+VLOOKUP($E453,[2]Final_nrj!$1:$1048576,O$2,FALSE)</f>
        <v>24.879797060000001</v>
      </c>
      <c r="P453" s="260">
        <f>+VLOOKUP($E453,[2]Final_nrj!$1:$1048576,P$2,FALSE)</f>
        <v>25.174752300000002</v>
      </c>
      <c r="Q453" s="260">
        <f>+VLOOKUP($E453,[2]Final_nrj!$1:$1048576,Q$2,FALSE)</f>
        <v>25.473845170000001</v>
      </c>
      <c r="R453" s="260">
        <f>+VLOOKUP($E453,[2]Final_nrj!$1:$1048576,R$2,FALSE)</f>
        <v>25.776939590000001</v>
      </c>
      <c r="S453" s="260">
        <f>+VLOOKUP($E453,[2]Final_nrj!$1:$1048576,S$2,FALSE)</f>
        <v>26.083964219999999</v>
      </c>
      <c r="T453" s="260">
        <f>+VLOOKUP($E453,[2]Final_nrj!$1:$1048576,T$2,FALSE)</f>
        <v>26.394892519999999</v>
      </c>
      <c r="U453" s="260">
        <f>+VLOOKUP($E453,[2]Final_nrj!$1:$1048576,U$2,FALSE)</f>
        <v>26.70972699</v>
      </c>
      <c r="V453" s="260">
        <f>+VLOOKUP($E453,[2]Final_nrj!$1:$1048576,V$2,FALSE)</f>
        <v>27.028487370000001</v>
      </c>
      <c r="W453" s="260">
        <f>+VLOOKUP($E453,[2]Final_nrj!$1:$1048576,W$2,FALSE)</f>
        <v>27.351202189999999</v>
      </c>
      <c r="X453" s="260">
        <f>+VLOOKUP($E453,[2]Final_nrj!$1:$1048576,X$2,FALSE)</f>
        <v>27.677901890000001</v>
      </c>
      <c r="Y453" s="260">
        <f>+VLOOKUP($E453,[2]Final_nrj!$1:$1048576,Y$2,FALSE)</f>
        <v>28.008614300000001</v>
      </c>
      <c r="Z453" s="260">
        <f>+VLOOKUP($E453,[2]Final_nrj!$1:$1048576,Z$2,FALSE)</f>
        <v>28.343362079999999</v>
      </c>
      <c r="AA453" s="260">
        <f>+VLOOKUP($E453,[2]Final_nrj!$1:$1048576,AA$2,FALSE)</f>
        <v>28.682161959999998</v>
      </c>
      <c r="AB453" s="260">
        <f>+VLOOKUP($E453,[2]Final_nrj!$1:$1048576,AB$2,FALSE)</f>
        <v>29.02502509</v>
      </c>
      <c r="AC453" s="260">
        <f>+VLOOKUP($E453,[2]Final_nrj!$1:$1048576,AC$2,FALSE)</f>
        <v>29.371958150000001</v>
      </c>
      <c r="AD453" s="260">
        <f>+VLOOKUP($E453,[2]Final_nrj!$1:$1048576,AD$2,FALSE)</f>
        <v>29.722964940000001</v>
      </c>
      <c r="AE453" s="260">
        <f>+VLOOKUP($E453,[2]Final_nrj!$1:$1048576,AE$2,FALSE)</f>
        <v>30.078048129999999</v>
      </c>
      <c r="AF453" s="260">
        <f>+VLOOKUP($E453,[2]Final_nrj!$1:$1048576,AF$2,FALSE)</f>
        <v>30.437210919999998</v>
      </c>
      <c r="AG453" s="260">
        <f>+VLOOKUP($E453,[2]Final_nrj!$1:$1048576,AG$2,FALSE)</f>
        <v>30.80045853</v>
      </c>
      <c r="AH453" s="260">
        <f>+VLOOKUP($E453,[2]Final_nrj!$1:$1048576,AH$2,FALSE)</f>
        <v>31.167799460000001</v>
      </c>
      <c r="AI453" s="260">
        <f>+VLOOKUP($E453,[2]Final_nrj!$1:$1048576,AI$2,FALSE)</f>
        <v>31.53924636</v>
      </c>
      <c r="AJ453" s="260">
        <f>+VLOOKUP($E453,[2]Final_nrj!$1:$1048576,AJ$2,FALSE)</f>
        <v>31.914816689999999</v>
      </c>
      <c r="AK453" s="260">
        <f>+VLOOKUP($E453,[2]Final_nrj!$1:$1048576,AK$2,FALSE)</f>
        <v>32.294533059999999</v>
      </c>
      <c r="AL453" s="260">
        <f>+VLOOKUP($E453,[2]Final_nrj!$1:$1048576,AL$2,FALSE)</f>
        <v>32.678423330000001</v>
      </c>
      <c r="AM453" s="260">
        <f>+VLOOKUP($E453,[2]Final_nrj!$1:$1048576,AM$2,FALSE)</f>
        <v>33.066520590000003</v>
      </c>
      <c r="AN453" s="260">
        <f>+VLOOKUP($E453,[2]Final_nrj!$1:$1048576,AN$2,FALSE)</f>
        <v>33.458862949999997</v>
      </c>
      <c r="AO453" s="260">
        <f>+VLOOKUP($E453,[2]Final_nrj!$1:$1048576,AO$2,FALSE)</f>
        <v>33.855493289999998</v>
      </c>
    </row>
    <row r="454" spans="1:41" ht="15" customHeight="1" x14ac:dyDescent="0.25">
      <c r="A454" s="539"/>
      <c r="B454" s="540"/>
      <c r="C454" s="262"/>
      <c r="D454" s="262" t="s">
        <v>28</v>
      </c>
      <c r="E454" s="263" t="s">
        <v>577</v>
      </c>
      <c r="F454" s="264">
        <f>+VLOOKUP($E454,[2]Final_nrj!$1:$1048576,F$2,FALSE)</f>
        <v>9.7676536100000003E-2</v>
      </c>
      <c r="G454" s="264">
        <f>+VLOOKUP($E454,[2]Final_nrj!$1:$1048576,G$2,FALSE)</f>
        <v>9.8738453200000006E-2</v>
      </c>
      <c r="H454" s="264">
        <f>+VLOOKUP($E454,[2]Final_nrj!$1:$1048576,H$2,FALSE)</f>
        <v>9.97971E-2</v>
      </c>
      <c r="I454" s="264">
        <f>+VLOOKUP($E454,[2]Final_nrj!$1:$1048576,I$2,FALSE)</f>
        <v>0.10088125990000001</v>
      </c>
      <c r="J454" s="264">
        <f>+VLOOKUP($E454,[2]Final_nrj!$1:$1048576,J$2,FALSE)</f>
        <v>0.101999962</v>
      </c>
      <c r="K454" s="264">
        <f>+VLOOKUP($E454,[2]Final_nrj!$1:$1048576,K$2,FALSE)</f>
        <v>0.1031530108</v>
      </c>
      <c r="L454" s="264">
        <f>+VLOOKUP($E454,[2]Final_nrj!$1:$1048576,L$2,FALSE)</f>
        <v>0.1043372169</v>
      </c>
      <c r="M454" s="264">
        <f>+VLOOKUP($E454,[2]Final_nrj!$1:$1048576,M$2,FALSE)</f>
        <v>0.10554903140000001</v>
      </c>
      <c r="N454" s="264">
        <f>+VLOOKUP($E454,[2]Final_nrj!$1:$1048576,N$2,FALSE)</f>
        <v>0.1067854256</v>
      </c>
      <c r="O454" s="264">
        <f>+VLOOKUP($E454,[2]Final_nrj!$1:$1048576,O$2,FALSE)</f>
        <v>0.1080440688</v>
      </c>
      <c r="P454" s="264">
        <f>+VLOOKUP($E454,[2]Final_nrj!$1:$1048576,P$2,FALSE)</f>
        <v>0.10932326959999999</v>
      </c>
      <c r="Q454" s="264">
        <f>+VLOOKUP($E454,[2]Final_nrj!$1:$1048576,Q$2,FALSE)</f>
        <v>0.1106218613</v>
      </c>
      <c r="R454" s="264">
        <f>+VLOOKUP($E454,[2]Final_nrj!$1:$1048576,R$2,FALSE)</f>
        <v>0.1119390891</v>
      </c>
      <c r="S454" s="264">
        <f>+VLOOKUP($E454,[2]Final_nrj!$1:$1048576,S$2,FALSE)</f>
        <v>0.1132745119</v>
      </c>
      <c r="T454" s="264">
        <f>+VLOOKUP($E454,[2]Final_nrj!$1:$1048576,T$2,FALSE)</f>
        <v>0.1146279192</v>
      </c>
      <c r="U454" s="264">
        <f>+VLOOKUP($E454,[2]Final_nrj!$1:$1048576,U$2,FALSE)</f>
        <v>0.11599925730000001</v>
      </c>
      <c r="V454" s="264">
        <f>+VLOOKUP($E454,[2]Final_nrj!$1:$1048576,V$2,FALSE)</f>
        <v>0.1173885695</v>
      </c>
      <c r="W454" s="264">
        <f>+VLOOKUP($E454,[2]Final_nrj!$1:$1048576,W$2,FALSE)</f>
        <v>0.1187959499</v>
      </c>
      <c r="X454" s="264">
        <f>+VLOOKUP($E454,[2]Final_nrj!$1:$1048576,X$2,FALSE)</f>
        <v>0.1202215061</v>
      </c>
      <c r="Y454" s="264">
        <f>+VLOOKUP($E454,[2]Final_nrj!$1:$1048576,Y$2,FALSE)</f>
        <v>0.12166533390000001</v>
      </c>
      <c r="Z454" s="264">
        <f>+VLOOKUP($E454,[2]Final_nrj!$1:$1048576,Z$2,FALSE)</f>
        <v>0.1231275029</v>
      </c>
      <c r="AA454" s="264">
        <f>+VLOOKUP($E454,[2]Final_nrj!$1:$1048576,AA$2,FALSE)</f>
        <v>0.12460805179999999</v>
      </c>
      <c r="AB454" s="264">
        <f>+VLOOKUP($E454,[2]Final_nrj!$1:$1048576,AB$2,FALSE)</f>
        <v>0.12610698919999999</v>
      </c>
      <c r="AC454" s="264">
        <f>+VLOOKUP($E454,[2]Final_nrj!$1:$1048576,AC$2,FALSE)</f>
        <v>0.12762429950000001</v>
      </c>
      <c r="AD454" s="264">
        <f>+VLOOKUP($E454,[2]Final_nrj!$1:$1048576,AD$2,FALSE)</f>
        <v>0.12915995020000001</v>
      </c>
      <c r="AE454" s="264">
        <f>+VLOOKUP($E454,[2]Final_nrj!$1:$1048576,AE$2,FALSE)</f>
        <v>0.13071390099999999</v>
      </c>
      <c r="AF454" s="264">
        <f>+VLOOKUP($E454,[2]Final_nrj!$1:$1048576,AF$2,FALSE)</f>
        <v>0.13228611239999999</v>
      </c>
      <c r="AG454" s="264">
        <f>+VLOOKUP($E454,[2]Final_nrj!$1:$1048576,AG$2,FALSE)</f>
        <v>0.1338765536</v>
      </c>
      <c r="AH454" s="264">
        <f>+VLOOKUP($E454,[2]Final_nrj!$1:$1048576,AH$2,FALSE)</f>
        <v>0.13548520820000001</v>
      </c>
      <c r="AI454" s="264">
        <f>+VLOOKUP($E454,[2]Final_nrj!$1:$1048576,AI$2,FALSE)</f>
        <v>0.13711208010000001</v>
      </c>
      <c r="AJ454" s="264">
        <f>+VLOOKUP($E454,[2]Final_nrj!$1:$1048576,AJ$2,FALSE)</f>
        <v>0.13875719610000001</v>
      </c>
      <c r="AK454" s="264">
        <f>+VLOOKUP($E454,[2]Final_nrj!$1:$1048576,AK$2,FALSE)</f>
        <v>0.14042060840000001</v>
      </c>
      <c r="AL454" s="264">
        <f>+VLOOKUP($E454,[2]Final_nrj!$1:$1048576,AL$2,FALSE)</f>
        <v>0.14210239529999999</v>
      </c>
      <c r="AM454" s="264">
        <f>+VLOOKUP($E454,[2]Final_nrj!$1:$1048576,AM$2,FALSE)</f>
        <v>0.1438026613</v>
      </c>
      <c r="AN454" s="264">
        <f>+VLOOKUP($E454,[2]Final_nrj!$1:$1048576,AN$2,FALSE)</f>
        <v>0.14552153609999999</v>
      </c>
      <c r="AO454" s="264">
        <f>+VLOOKUP($E454,[2]Final_nrj!$1:$1048576,AO$2,FALSE)</f>
        <v>0.1472591741</v>
      </c>
    </row>
    <row r="455" spans="1:41" ht="15" customHeight="1" x14ac:dyDescent="0.25">
      <c r="A455" s="539"/>
      <c r="B455" s="540"/>
      <c r="C455" s="262"/>
      <c r="D455" s="262" t="s">
        <v>490</v>
      </c>
      <c r="E455" s="263" t="s">
        <v>578</v>
      </c>
      <c r="F455" s="264">
        <f>+VLOOKUP($E455,[2]Final_nrj!$1:$1048576,F$2,FALSE)</f>
        <v>1.946799881</v>
      </c>
      <c r="G455" s="264">
        <f>+VLOOKUP($E455,[2]Final_nrj!$1:$1048576,G$2,FALSE)</f>
        <v>1.9679486580000001</v>
      </c>
      <c r="H455" s="264">
        <f>+VLOOKUP($E455,[2]Final_nrj!$1:$1048576,H$2,FALSE)</f>
        <v>1.9890348879999999</v>
      </c>
      <c r="I455" s="264">
        <f>+VLOOKUP($E455,[2]Final_nrj!$1:$1048576,I$2,FALSE)</f>
        <v>2.010640854</v>
      </c>
      <c r="J455" s="264">
        <f>+VLOOKUP($E455,[2]Final_nrj!$1:$1048576,J$2,FALSE)</f>
        <v>2.0329466780000001</v>
      </c>
      <c r="K455" s="264">
        <f>+VLOOKUP($E455,[2]Final_nrj!$1:$1048576,K$2,FALSE)</f>
        <v>2.055945935</v>
      </c>
      <c r="L455" s="264">
        <f>+VLOOKUP($E455,[2]Final_nrj!$1:$1048576,L$2,FALSE)</f>
        <v>2.0795725680000001</v>
      </c>
      <c r="M455" s="264">
        <f>+VLOOKUP($E455,[2]Final_nrj!$1:$1048576,M$2,FALSE)</f>
        <v>2.1037540309999998</v>
      </c>
      <c r="N455" s="264">
        <f>+VLOOKUP($E455,[2]Final_nrj!$1:$1048576,N$2,FALSE)</f>
        <v>2.128428666</v>
      </c>
      <c r="O455" s="264">
        <f>+VLOOKUP($E455,[2]Final_nrj!$1:$1048576,O$2,FALSE)</f>
        <v>2.153548974</v>
      </c>
      <c r="P455" s="264">
        <f>+VLOOKUP($E455,[2]Final_nrj!$1:$1048576,P$2,FALSE)</f>
        <v>2.179080269</v>
      </c>
      <c r="Q455" s="264">
        <f>+VLOOKUP($E455,[2]Final_nrj!$1:$1048576,Q$2,FALSE)</f>
        <v>2.2049983489999998</v>
      </c>
      <c r="R455" s="264">
        <f>+VLOOKUP($E455,[2]Final_nrj!$1:$1048576,R$2,FALSE)</f>
        <v>2.2312872709999998</v>
      </c>
      <c r="S455" s="264">
        <f>+VLOOKUP($E455,[2]Final_nrj!$1:$1048576,S$2,FALSE)</f>
        <v>2.25793745</v>
      </c>
      <c r="T455" s="264">
        <f>+VLOOKUP($E455,[2]Final_nrj!$1:$1048576,T$2,FALSE)</f>
        <v>2.2849440489999999</v>
      </c>
      <c r="U455" s="264">
        <f>+VLOOKUP($E455,[2]Final_nrj!$1:$1048576,U$2,FALSE)</f>
        <v>2.3123055309999998</v>
      </c>
      <c r="V455" s="264">
        <f>+VLOOKUP($E455,[2]Final_nrj!$1:$1048576,V$2,FALSE)</f>
        <v>2.3400224569999999</v>
      </c>
      <c r="W455" s="264">
        <f>+VLOOKUP($E455,[2]Final_nrj!$1:$1048576,W$2,FALSE)</f>
        <v>2.3680965629999999</v>
      </c>
      <c r="X455" s="264">
        <f>+VLOOKUP($E455,[2]Final_nrj!$1:$1048576,X$2,FALSE)</f>
        <v>2.3965299770000001</v>
      </c>
      <c r="Y455" s="264">
        <f>+VLOOKUP($E455,[2]Final_nrj!$1:$1048576,Y$2,FALSE)</f>
        <v>2.4253246850000001</v>
      </c>
      <c r="Z455" s="264">
        <f>+VLOOKUP($E455,[2]Final_nrj!$1:$1048576,Z$2,FALSE)</f>
        <v>2.4544822220000002</v>
      </c>
      <c r="AA455" s="264">
        <f>+VLOOKUP($E455,[2]Final_nrj!$1:$1048576,AA$2,FALSE)</f>
        <v>2.4840035409999999</v>
      </c>
      <c r="AB455" s="264">
        <f>+VLOOKUP($E455,[2]Final_nrj!$1:$1048576,AB$2,FALSE)</f>
        <v>2.513889024</v>
      </c>
      <c r="AC455" s="264">
        <f>+VLOOKUP($E455,[2]Final_nrj!$1:$1048576,AC$2,FALSE)</f>
        <v>2.5441385740000002</v>
      </c>
      <c r="AD455" s="264">
        <f>+VLOOKUP($E455,[2]Final_nrj!$1:$1048576,AD$2,FALSE)</f>
        <v>2.5747517630000001</v>
      </c>
      <c r="AE455" s="264">
        <f>+VLOOKUP($E455,[2]Final_nrj!$1:$1048576,AE$2,FALSE)</f>
        <v>2.6057280029999998</v>
      </c>
      <c r="AF455" s="264">
        <f>+VLOOKUP($E455,[2]Final_nrj!$1:$1048576,AF$2,FALSE)</f>
        <v>2.6370667110000001</v>
      </c>
      <c r="AG455" s="264">
        <f>+VLOOKUP($E455,[2]Final_nrj!$1:$1048576,AG$2,FALSE)</f>
        <v>2.6687674690000001</v>
      </c>
      <c r="AH455" s="264">
        <f>+VLOOKUP($E455,[2]Final_nrj!$1:$1048576,AH$2,FALSE)</f>
        <v>2.7008301440000002</v>
      </c>
      <c r="AI455" s="264">
        <f>+VLOOKUP($E455,[2]Final_nrj!$1:$1048576,AI$2,FALSE)</f>
        <v>2.733254992</v>
      </c>
      <c r="AJ455" s="264">
        <f>+VLOOKUP($E455,[2]Final_nrj!$1:$1048576,AJ$2,FALSE)</f>
        <v>2.7660427209999998</v>
      </c>
      <c r="AK455" s="264">
        <f>+VLOOKUP($E455,[2]Final_nrj!$1:$1048576,AK$2,FALSE)</f>
        <v>2.7991945349999998</v>
      </c>
      <c r="AL455" s="264">
        <f>+VLOOKUP($E455,[2]Final_nrj!$1:$1048576,AL$2,FALSE)</f>
        <v>2.8327121499999999</v>
      </c>
      <c r="AM455" s="264">
        <f>+VLOOKUP($E455,[2]Final_nrj!$1:$1048576,AM$2,FALSE)</f>
        <v>2.866597794</v>
      </c>
      <c r="AN455" s="264">
        <f>+VLOOKUP($E455,[2]Final_nrj!$1:$1048576,AN$2,FALSE)</f>
        <v>2.9008541910000001</v>
      </c>
      <c r="AO455" s="264">
        <f>+VLOOKUP($E455,[2]Final_nrj!$1:$1048576,AO$2,FALSE)</f>
        <v>2.9354845379999999</v>
      </c>
    </row>
    <row r="456" spans="1:41" ht="15" customHeight="1" x14ac:dyDescent="0.25">
      <c r="A456" s="539"/>
      <c r="B456" s="540"/>
      <c r="C456" s="262"/>
      <c r="D456" s="262" t="s">
        <v>479</v>
      </c>
      <c r="E456" s="263" t="s">
        <v>579</v>
      </c>
      <c r="F456" s="264">
        <f>+VLOOKUP($E456,[2]Final_nrj!$1:$1048576,F$2,FALSE)</f>
        <v>0.88964570590000003</v>
      </c>
      <c r="G456" s="264">
        <f>+VLOOKUP($E456,[2]Final_nrj!$1:$1048576,G$2,FALSE)</f>
        <v>0.899399701</v>
      </c>
      <c r="H456" s="264">
        <f>+VLOOKUP($E456,[2]Final_nrj!$1:$1048576,H$2,FALSE)</f>
        <v>0.90915108889999996</v>
      </c>
      <c r="I456" s="264">
        <f>+VLOOKUP($E456,[2]Final_nrj!$1:$1048576,I$2,FALSE)</f>
        <v>0.91912367920000004</v>
      </c>
      <c r="J456" s="264">
        <f>+VLOOKUP($E456,[2]Final_nrj!$1:$1048576,J$2,FALSE)</f>
        <v>0.9293843436</v>
      </c>
      <c r="K456" s="264">
        <f>+VLOOKUP($E456,[2]Final_nrj!$1:$1048576,K$2,FALSE)</f>
        <v>0.93992803989999996</v>
      </c>
      <c r="L456" s="264">
        <f>+VLOOKUP($E456,[2]Final_nrj!$1:$1048576,L$2,FALSE)</f>
        <v>0.95072758960000003</v>
      </c>
      <c r="M456" s="264">
        <f>+VLOOKUP($E456,[2]Final_nrj!$1:$1048576,M$2,FALSE)</f>
        <v>0.96175443549999995</v>
      </c>
      <c r="N456" s="264">
        <f>+VLOOKUP($E456,[2]Final_nrj!$1:$1048576,N$2,FALSE)</f>
        <v>0.97298524399999997</v>
      </c>
      <c r="O456" s="264">
        <f>+VLOOKUP($E456,[2]Final_nrj!$1:$1048576,O$2,FALSE)</f>
        <v>0.98440288149999999</v>
      </c>
      <c r="P456" s="264">
        <f>+VLOOKUP($E456,[2]Final_nrj!$1:$1048576,P$2,FALSE)</f>
        <v>0.99599558269999999</v>
      </c>
      <c r="Q456" s="264">
        <f>+VLOOKUP($E456,[2]Final_nrj!$1:$1048576,Q$2,FALSE)</f>
        <v>1.007755779</v>
      </c>
      <c r="R456" s="264">
        <f>+VLOOKUP($E456,[2]Final_nrj!$1:$1048576,R$2,FALSE)</f>
        <v>1.019679045</v>
      </c>
      <c r="S456" s="264">
        <f>+VLOOKUP($E456,[2]Final_nrj!$1:$1048576,S$2,FALSE)</f>
        <v>1.0317632370000001</v>
      </c>
      <c r="T456" s="264">
        <f>+VLOOKUP($E456,[2]Final_nrj!$1:$1048576,T$2,FALSE)</f>
        <v>1.044007812</v>
      </c>
      <c r="U456" s="264">
        <f>+VLOOKUP($E456,[2]Final_nrj!$1:$1048576,U$2,FALSE)</f>
        <v>1.0564132420000001</v>
      </c>
      <c r="V456" s="264">
        <f>+VLOOKUP($E456,[2]Final_nrj!$1:$1048576,V$2,FALSE)</f>
        <v>1.068980569</v>
      </c>
      <c r="W456" s="264">
        <f>+VLOOKUP($E456,[2]Final_nrj!$1:$1048576,W$2,FALSE)</f>
        <v>1.0817110649999999</v>
      </c>
      <c r="X456" s="264">
        <f>+VLOOKUP($E456,[2]Final_nrj!$1:$1048576,X$2,FALSE)</f>
        <v>1.0946059720000001</v>
      </c>
      <c r="Y456" s="264">
        <f>+VLOOKUP($E456,[2]Final_nrj!$1:$1048576,Y$2,FALSE)</f>
        <v>1.1076663280000001</v>
      </c>
      <c r="Z456" s="264">
        <f>+VLOOKUP($E456,[2]Final_nrj!$1:$1048576,Z$2,FALSE)</f>
        <v>1.1208928869999999</v>
      </c>
      <c r="AA456" s="264">
        <f>+VLOOKUP($E456,[2]Final_nrj!$1:$1048576,AA$2,FALSE)</f>
        <v>1.1342860939999999</v>
      </c>
      <c r="AB456" s="264">
        <f>+VLOOKUP($E456,[2]Final_nrj!$1:$1048576,AB$2,FALSE)</f>
        <v>1.1478461179999999</v>
      </c>
      <c r="AC456" s="264">
        <f>+VLOOKUP($E456,[2]Final_nrj!$1:$1048576,AC$2,FALSE)</f>
        <v>1.1615729079999999</v>
      </c>
      <c r="AD456" s="264">
        <f>+VLOOKUP($E456,[2]Final_nrj!$1:$1048576,AD$2,FALSE)</f>
        <v>1.1754662629999999</v>
      </c>
      <c r="AE456" s="264">
        <f>+VLOOKUP($E456,[2]Final_nrj!$1:$1048576,AE$2,FALSE)</f>
        <v>1.1895259119999999</v>
      </c>
      <c r="AF456" s="264">
        <f>+VLOOKUP($E456,[2]Final_nrj!$1:$1048576,AF$2,FALSE)</f>
        <v>1.20375159</v>
      </c>
      <c r="AG456" s="264">
        <f>+VLOOKUP($E456,[2]Final_nrj!$1:$1048576,AG$2,FALSE)</f>
        <v>1.218143099</v>
      </c>
      <c r="AH456" s="264">
        <f>+VLOOKUP($E456,[2]Final_nrj!$1:$1048576,AH$2,FALSE)</f>
        <v>1.2327003679999999</v>
      </c>
      <c r="AI456" s="264">
        <f>+VLOOKUP($E456,[2]Final_nrj!$1:$1048576,AI$2,FALSE)</f>
        <v>1.247423489</v>
      </c>
      <c r="AJ456" s="264">
        <f>+VLOOKUP($E456,[2]Final_nrj!$1:$1048576,AJ$2,FALSE)</f>
        <v>1.262312753</v>
      </c>
      <c r="AK456" s="264">
        <f>+VLOOKUP($E456,[2]Final_nrj!$1:$1048576,AK$2,FALSE)</f>
        <v>1.277368659</v>
      </c>
      <c r="AL456" s="264">
        <f>+VLOOKUP($E456,[2]Final_nrj!$1:$1048576,AL$2,FALSE)</f>
        <v>1.292591931</v>
      </c>
      <c r="AM456" s="264">
        <f>+VLOOKUP($E456,[2]Final_nrj!$1:$1048576,AM$2,FALSE)</f>
        <v>1.3079835120000001</v>
      </c>
      <c r="AN456" s="264">
        <f>+VLOOKUP($E456,[2]Final_nrj!$1:$1048576,AN$2,FALSE)</f>
        <v>1.323544566</v>
      </c>
      <c r="AO456" s="264">
        <f>+VLOOKUP($E456,[2]Final_nrj!$1:$1048576,AO$2,FALSE)</f>
        <v>1.339276463</v>
      </c>
    </row>
    <row r="457" spans="1:41" s="449" customFormat="1" ht="15" customHeight="1" x14ac:dyDescent="0.25">
      <c r="A457" s="539"/>
      <c r="B457" s="540"/>
      <c r="C457" s="446"/>
      <c r="D457" s="446" t="s">
        <v>2507</v>
      </c>
      <c r="E457" s="447" t="s">
        <v>2520</v>
      </c>
      <c r="F457" s="448">
        <f>+VLOOKUP($E457,[2]Final_nrj!$1:$1048576,F$2,FALSE)</f>
        <v>2.836445587</v>
      </c>
      <c r="G457" s="448">
        <f>+VLOOKUP($E457,[2]Final_nrj!$1:$1048576,G$2,FALSE)</f>
        <v>2.8673483590000002</v>
      </c>
      <c r="H457" s="448">
        <f>+VLOOKUP($E457,[2]Final_nrj!$1:$1048576,H$2,FALSE)</f>
        <v>2.8981859769999998</v>
      </c>
      <c r="I457" s="448">
        <f>+VLOOKUP($E457,[2]Final_nrj!$1:$1048576,I$2,FALSE)</f>
        <v>2.9297645330000002</v>
      </c>
      <c r="J457" s="448">
        <f>+VLOOKUP($E457,[2]Final_nrj!$1:$1048576,J$2,FALSE)</f>
        <v>2.9623310219999999</v>
      </c>
      <c r="K457" s="448">
        <f>+VLOOKUP($E457,[2]Final_nrj!$1:$1048576,K$2,FALSE)</f>
        <v>2.9958739749999999</v>
      </c>
      <c r="L457" s="448">
        <f>+VLOOKUP($E457,[2]Final_nrj!$1:$1048576,L$2,FALSE)</f>
        <v>3.0303001580000002</v>
      </c>
      <c r="M457" s="448">
        <f>+VLOOKUP($E457,[2]Final_nrj!$1:$1048576,M$2,FALSE)</f>
        <v>3.0655084659999998</v>
      </c>
      <c r="N457" s="448">
        <f>+VLOOKUP($E457,[2]Final_nrj!$1:$1048576,N$2,FALSE)</f>
        <v>3.1014139100000002</v>
      </c>
      <c r="O457" s="448">
        <f>+VLOOKUP($E457,[2]Final_nrj!$1:$1048576,O$2,FALSE)</f>
        <v>3.1379518549999998</v>
      </c>
      <c r="P457" s="448">
        <f>+VLOOKUP($E457,[2]Final_nrj!$1:$1048576,P$2,FALSE)</f>
        <v>3.175075852</v>
      </c>
      <c r="Q457" s="448">
        <f>+VLOOKUP($E457,[2]Final_nrj!$1:$1048576,Q$2,FALSE)</f>
        <v>3.2127541289999999</v>
      </c>
      <c r="R457" s="448">
        <f>+VLOOKUP($E457,[2]Final_nrj!$1:$1048576,R$2,FALSE)</f>
        <v>3.250966316</v>
      </c>
      <c r="S457" s="448">
        <f>+VLOOKUP($E457,[2]Final_nrj!$1:$1048576,S$2,FALSE)</f>
        <v>3.2897006869999998</v>
      </c>
      <c r="T457" s="448">
        <f>+VLOOKUP($E457,[2]Final_nrj!$1:$1048576,T$2,FALSE)</f>
        <v>3.3289518610000002</v>
      </c>
      <c r="U457" s="448">
        <f>+VLOOKUP($E457,[2]Final_nrj!$1:$1048576,U$2,FALSE)</f>
        <v>3.368718774</v>
      </c>
      <c r="V457" s="448">
        <f>+VLOOKUP($E457,[2]Final_nrj!$1:$1048576,V$2,FALSE)</f>
        <v>3.4090030260000002</v>
      </c>
      <c r="W457" s="448">
        <f>+VLOOKUP($E457,[2]Final_nrj!$1:$1048576,W$2,FALSE)</f>
        <v>3.4498076279999998</v>
      </c>
      <c r="X457" s="448">
        <f>+VLOOKUP($E457,[2]Final_nrj!$1:$1048576,X$2,FALSE)</f>
        <v>3.4911359489999998</v>
      </c>
      <c r="Y457" s="448">
        <f>+VLOOKUP($E457,[2]Final_nrj!$1:$1048576,Y$2,FALSE)</f>
        <v>3.5329910130000002</v>
      </c>
      <c r="Z457" s="448">
        <f>+VLOOKUP($E457,[2]Final_nrj!$1:$1048576,Z$2,FALSE)</f>
        <v>3.5753751079999998</v>
      </c>
      <c r="AA457" s="448">
        <f>+VLOOKUP($E457,[2]Final_nrj!$1:$1048576,AA$2,FALSE)</f>
        <v>3.6182896339999999</v>
      </c>
      <c r="AB457" s="448">
        <f>+VLOOKUP($E457,[2]Final_nrj!$1:$1048576,AB$2,FALSE)</f>
        <v>3.6617351419999999</v>
      </c>
      <c r="AC457" s="448">
        <f>+VLOOKUP($E457,[2]Final_nrj!$1:$1048576,AC$2,FALSE)</f>
        <v>3.7057114819999999</v>
      </c>
      <c r="AD457" s="448">
        <f>+VLOOKUP($E457,[2]Final_nrj!$1:$1048576,AD$2,FALSE)</f>
        <v>3.7502180260000002</v>
      </c>
      <c r="AE457" s="448">
        <f>+VLOOKUP($E457,[2]Final_nrj!$1:$1048576,AE$2,FALSE)</f>
        <v>3.795253915</v>
      </c>
      <c r="AF457" s="448">
        <f>+VLOOKUP($E457,[2]Final_nrj!$1:$1048576,AF$2,FALSE)</f>
        <v>3.8408183010000001</v>
      </c>
      <c r="AG457" s="448">
        <f>+VLOOKUP($E457,[2]Final_nrj!$1:$1048576,AG$2,FALSE)</f>
        <v>3.8869105679999998</v>
      </c>
      <c r="AH457" s="448">
        <f>+VLOOKUP($E457,[2]Final_nrj!$1:$1048576,AH$2,FALSE)</f>
        <v>3.9335305119999999</v>
      </c>
      <c r="AI457" s="448">
        <f>+VLOOKUP($E457,[2]Final_nrj!$1:$1048576,AI$2,FALSE)</f>
        <v>3.980678481</v>
      </c>
      <c r="AJ457" s="448">
        <f>+VLOOKUP($E457,[2]Final_nrj!$1:$1048576,AJ$2,FALSE)</f>
        <v>4.0283554739999996</v>
      </c>
      <c r="AK457" s="448">
        <f>+VLOOKUP($E457,[2]Final_nrj!$1:$1048576,AK$2,FALSE)</f>
        <v>4.0765631940000002</v>
      </c>
      <c r="AL457" s="448">
        <f>+VLOOKUP($E457,[2]Final_nrj!$1:$1048576,AL$2,FALSE)</f>
        <v>4.1253040810000003</v>
      </c>
      <c r="AM457" s="448">
        <f>+VLOOKUP($E457,[2]Final_nrj!$1:$1048576,AM$2,FALSE)</f>
        <v>4.1745813060000003</v>
      </c>
      <c r="AN457" s="448">
        <f>+VLOOKUP($E457,[2]Final_nrj!$1:$1048576,AN$2,FALSE)</f>
        <v>4.2243987560000003</v>
      </c>
      <c r="AO457" s="448">
        <f>+VLOOKUP($E457,[2]Final_nrj!$1:$1048576,AO$2,FALSE)</f>
        <v>4.2747609999999998</v>
      </c>
    </row>
    <row r="458" spans="1:41" ht="15" customHeight="1" x14ac:dyDescent="0.25">
      <c r="A458" s="539"/>
      <c r="B458" s="540"/>
      <c r="C458" s="262"/>
      <c r="D458" s="262" t="s">
        <v>482</v>
      </c>
      <c r="E458" s="263" t="s">
        <v>581</v>
      </c>
      <c r="F458" s="264">
        <f>+VLOOKUP($E458,[2]Final_nrj!$1:$1048576,F$2,FALSE)</f>
        <v>11.102127339999999</v>
      </c>
      <c r="G458" s="264">
        <f>+VLOOKUP($E458,[2]Final_nrj!$1:$1048576,G$2,FALSE)</f>
        <v>11.223442820000001</v>
      </c>
      <c r="H458" s="264">
        <f>+VLOOKUP($E458,[2]Final_nrj!$1:$1048576,H$2,FALSE)</f>
        <v>11.344965459999999</v>
      </c>
      <c r="I458" s="264">
        <f>+VLOOKUP($E458,[2]Final_nrj!$1:$1048576,I$2,FALSE)</f>
        <v>11.469839629999999</v>
      </c>
      <c r="J458" s="264">
        <f>+VLOOKUP($E458,[2]Final_nrj!$1:$1048576,J$2,FALSE)</f>
        <v>11.598928300000001</v>
      </c>
      <c r="K458" s="264">
        <f>+VLOOKUP($E458,[2]Final_nrj!$1:$1048576,K$2,FALSE)</f>
        <v>11.73203762</v>
      </c>
      <c r="L458" s="264">
        <f>+VLOOKUP($E458,[2]Final_nrj!$1:$1048576,L$2,FALSE)</f>
        <v>11.868657730000001</v>
      </c>
      <c r="M458" s="264">
        <f>+VLOOKUP($E458,[2]Final_nrj!$1:$1048576,M$2,FALSE)</f>
        <v>12.00828061</v>
      </c>
      <c r="N458" s="264">
        <f>+VLOOKUP($E458,[2]Final_nrj!$1:$1048576,N$2,FALSE)</f>
        <v>12.150501139999999</v>
      </c>
      <c r="O458" s="264">
        <f>+VLOOKUP($E458,[2]Final_nrj!$1:$1048576,O$2,FALSE)</f>
        <v>12.29502776</v>
      </c>
      <c r="P458" s="264">
        <f>+VLOOKUP($E458,[2]Final_nrj!$1:$1048576,P$2,FALSE)</f>
        <v>12.44166323</v>
      </c>
      <c r="Q458" s="264">
        <f>+VLOOKUP($E458,[2]Final_nrj!$1:$1048576,Q$2,FALSE)</f>
        <v>12.59028067</v>
      </c>
      <c r="R458" s="264">
        <f>+VLOOKUP($E458,[2]Final_nrj!$1:$1048576,R$2,FALSE)</f>
        <v>12.74080333</v>
      </c>
      <c r="S458" s="264">
        <f>+VLOOKUP($E458,[2]Final_nrj!$1:$1048576,S$2,FALSE)</f>
        <v>12.89318944</v>
      </c>
      <c r="T458" s="264">
        <f>+VLOOKUP($E458,[2]Final_nrj!$1:$1048576,T$2,FALSE)</f>
        <v>13.04742136</v>
      </c>
      <c r="U458" s="264">
        <f>+VLOOKUP($E458,[2]Final_nrj!$1:$1048576,U$2,FALSE)</f>
        <v>13.203497280000001</v>
      </c>
      <c r="V458" s="264">
        <f>+VLOOKUP($E458,[2]Final_nrj!$1:$1048576,V$2,FALSE)</f>
        <v>13.36142521</v>
      </c>
      <c r="W458" s="264">
        <f>+VLOOKUP($E458,[2]Final_nrj!$1:$1048576,W$2,FALSE)</f>
        <v>13.52121878</v>
      </c>
      <c r="X458" s="264">
        <f>+VLOOKUP($E458,[2]Final_nrj!$1:$1048576,X$2,FALSE)</f>
        <v>13.68289375</v>
      </c>
      <c r="Y458" s="264">
        <f>+VLOOKUP($E458,[2]Final_nrj!$1:$1048576,Y$2,FALSE)</f>
        <v>13.84646566</v>
      </c>
      <c r="Z458" s="264">
        <f>+VLOOKUP($E458,[2]Final_nrj!$1:$1048576,Z$2,FALSE)</f>
        <v>14.011948370000001</v>
      </c>
      <c r="AA458" s="264">
        <f>+VLOOKUP($E458,[2]Final_nrj!$1:$1048576,AA$2,FALSE)</f>
        <v>14.179353580000001</v>
      </c>
      <c r="AB458" s="264">
        <f>+VLOOKUP($E458,[2]Final_nrj!$1:$1048576,AB$2,FALSE)</f>
        <v>14.3486908</v>
      </c>
      <c r="AC458" s="264">
        <f>+VLOOKUP($E458,[2]Final_nrj!$1:$1048576,AC$2,FALSE)</f>
        <v>14.51996778</v>
      </c>
      <c r="AD458" s="264">
        <f>+VLOOKUP($E458,[2]Final_nrj!$1:$1048576,AD$2,FALSE)</f>
        <v>14.693191199999999</v>
      </c>
      <c r="AE458" s="264">
        <f>+VLOOKUP($E458,[2]Final_nrj!$1:$1048576,AE$2,FALSE)</f>
        <v>14.86836739</v>
      </c>
      <c r="AF458" s="264">
        <f>+VLOOKUP($E458,[2]Final_nrj!$1:$1048576,AF$2,FALSE)</f>
        <v>15.04550311</v>
      </c>
      <c r="AG458" s="264">
        <f>+VLOOKUP($E458,[2]Final_nrj!$1:$1048576,AG$2,FALSE)</f>
        <v>15.224606169999999</v>
      </c>
      <c r="AH458" s="264">
        <f>+VLOOKUP($E458,[2]Final_nrj!$1:$1048576,AH$2,FALSE)</f>
        <v>15.405685999999999</v>
      </c>
      <c r="AI458" s="264">
        <f>+VLOOKUP($E458,[2]Final_nrj!$1:$1048576,AI$2,FALSE)</f>
        <v>15.58875403</v>
      </c>
      <c r="AJ458" s="264">
        <f>+VLOOKUP($E458,[2]Final_nrj!$1:$1048576,AJ$2,FALSE)</f>
        <v>15.77382396</v>
      </c>
      <c r="AK458" s="264">
        <f>+VLOOKUP($E458,[2]Final_nrj!$1:$1048576,AK$2,FALSE)</f>
        <v>15.96091187</v>
      </c>
      <c r="AL458" s="264">
        <f>+VLOOKUP($E458,[2]Final_nrj!$1:$1048576,AL$2,FALSE)</f>
        <v>16.15003626</v>
      </c>
      <c r="AM458" s="264">
        <f>+VLOOKUP($E458,[2]Final_nrj!$1:$1048576,AM$2,FALSE)</f>
        <v>16.34121794</v>
      </c>
      <c r="AN458" s="264">
        <f>+VLOOKUP($E458,[2]Final_nrj!$1:$1048576,AN$2,FALSE)</f>
        <v>16.53447998</v>
      </c>
      <c r="AO458" s="264">
        <f>+VLOOKUP($E458,[2]Final_nrj!$1:$1048576,AO$2,FALSE)</f>
        <v>16.72984752</v>
      </c>
    </row>
    <row r="459" spans="1:41" ht="15" customHeight="1" x14ac:dyDescent="0.25">
      <c r="A459" s="539"/>
      <c r="B459" s="540"/>
      <c r="C459" s="262"/>
      <c r="D459" s="262" t="s">
        <v>31</v>
      </c>
      <c r="E459" s="263" t="s">
        <v>580</v>
      </c>
      <c r="F459" s="264">
        <f>+VLOOKUP($E459,[2]Final_nrj!$1:$1048576,F$2,FALSE)</f>
        <v>7.1686243740000002</v>
      </c>
      <c r="G459" s="264">
        <f>+VLOOKUP($E459,[2]Final_nrj!$1:$1048576,G$2,FALSE)</f>
        <v>7.2472826359999996</v>
      </c>
      <c r="H459" s="264">
        <f>+VLOOKUP($E459,[2]Final_nrj!$1:$1048576,H$2,FALSE)</f>
        <v>7.3259088620000004</v>
      </c>
      <c r="I459" s="264">
        <f>+VLOOKUP($E459,[2]Final_nrj!$1:$1048576,I$2,FALSE)</f>
        <v>7.4062721949999997</v>
      </c>
      <c r="J459" s="264">
        <f>+VLOOKUP($E459,[2]Final_nrj!$1:$1048576,J$2,FALSE)</f>
        <v>7.4889093029999998</v>
      </c>
      <c r="K459" s="264">
        <f>+VLOOKUP($E459,[2]Final_nrj!$1:$1048576,K$2,FALSE)</f>
        <v>7.5737886369999998</v>
      </c>
      <c r="L459" s="264">
        <f>+VLOOKUP($E459,[2]Final_nrj!$1:$1048576,L$2,FALSE)</f>
        <v>7.6607014419999997</v>
      </c>
      <c r="M459" s="264">
        <f>+VLOOKUP($E459,[2]Final_nrj!$1:$1048576,M$2,FALSE)</f>
        <v>7.7494262640000002</v>
      </c>
      <c r="N459" s="264">
        <f>+VLOOKUP($E459,[2]Final_nrj!$1:$1048576,N$2,FALSE)</f>
        <v>7.839782134</v>
      </c>
      <c r="O459" s="264">
        <f>+VLOOKUP($E459,[2]Final_nrj!$1:$1048576,O$2,FALSE)</f>
        <v>7.9316369360000003</v>
      </c>
      <c r="P459" s="264">
        <f>+VLOOKUP($E459,[2]Final_nrj!$1:$1048576,P$2,FALSE)</f>
        <v>8.0249010219999999</v>
      </c>
      <c r="Q459" s="264">
        <f>+VLOOKUP($E459,[2]Final_nrj!$1:$1048576,Q$2,FALSE)</f>
        <v>8.1195178489999993</v>
      </c>
      <c r="R459" s="264">
        <f>+VLOOKUP($E459,[2]Final_nrj!$1:$1048576,R$2,FALSE)</f>
        <v>8.2154554189999995</v>
      </c>
      <c r="S459" s="264">
        <f>+VLOOKUP($E459,[2]Final_nrj!$1:$1048576,S$2,FALSE)</f>
        <v>8.3126993149999997</v>
      </c>
      <c r="T459" s="264">
        <f>+VLOOKUP($E459,[2]Final_nrj!$1:$1048576,T$2,FALSE)</f>
        <v>8.411247157</v>
      </c>
      <c r="U459" s="264">
        <f>+VLOOKUP($E459,[2]Final_nrj!$1:$1048576,U$2,FALSE)</f>
        <v>8.511103984</v>
      </c>
      <c r="V459" s="264">
        <f>+VLOOKUP($E459,[2]Final_nrj!$1:$1048576,V$2,FALSE)</f>
        <v>8.6122787259999996</v>
      </c>
      <c r="W459" s="264">
        <f>+VLOOKUP($E459,[2]Final_nrj!$1:$1048576,W$2,FALSE)</f>
        <v>8.7147816509999991</v>
      </c>
      <c r="X459" s="264">
        <f>+VLOOKUP($E459,[2]Final_nrj!$1:$1048576,X$2,FALSE)</f>
        <v>8.8186223740000003</v>
      </c>
      <c r="Y459" s="264">
        <f>+VLOOKUP($E459,[2]Final_nrj!$1:$1048576,Y$2,FALSE)</f>
        <v>8.9238086059999997</v>
      </c>
      <c r="Z459" s="264">
        <f>+VLOOKUP($E459,[2]Final_nrj!$1:$1048576,Z$2,FALSE)</f>
        <v>9.0303455820000007</v>
      </c>
      <c r="AA459" s="264">
        <f>+VLOOKUP($E459,[2]Final_nrj!$1:$1048576,AA$2,FALSE)</f>
        <v>9.1382359869999998</v>
      </c>
      <c r="AB459" s="264">
        <f>+VLOOKUP($E459,[2]Final_nrj!$1:$1048576,AB$2,FALSE)</f>
        <v>9.2474802359999995</v>
      </c>
      <c r="AC459" s="264">
        <f>+VLOOKUP($E459,[2]Final_nrj!$1:$1048576,AC$2,FALSE)</f>
        <v>9.3580769640000003</v>
      </c>
      <c r="AD459" s="264">
        <f>+VLOOKUP($E459,[2]Final_nrj!$1:$1048576,AD$2,FALSE)</f>
        <v>9.4700236360000005</v>
      </c>
      <c r="AE459" s="264">
        <f>+VLOOKUP($E459,[2]Final_nrj!$1:$1048576,AE$2,FALSE)</f>
        <v>9.5833171870000005</v>
      </c>
      <c r="AF459" s="264">
        <f>+VLOOKUP($E459,[2]Final_nrj!$1:$1048576,AF$2,FALSE)</f>
        <v>9.6979546180000007</v>
      </c>
      <c r="AG459" s="264">
        <f>+VLOOKUP($E459,[2]Final_nrj!$1:$1048576,AG$2,FALSE)</f>
        <v>9.8139335330000002</v>
      </c>
      <c r="AH459" s="264">
        <f>+VLOOKUP($E459,[2]Final_nrj!$1:$1048576,AH$2,FALSE)</f>
        <v>9.9312525669999996</v>
      </c>
      <c r="AI459" s="264">
        <f>+VLOOKUP($E459,[2]Final_nrj!$1:$1048576,AI$2,FALSE)</f>
        <v>10.04991173</v>
      </c>
      <c r="AJ459" s="264">
        <f>+VLOOKUP($E459,[2]Final_nrj!$1:$1048576,AJ$2,FALSE)</f>
        <v>10.16991262</v>
      </c>
      <c r="AK459" s="264">
        <f>+VLOOKUP($E459,[2]Final_nrj!$1:$1048576,AK$2,FALSE)</f>
        <v>10.291258620000001</v>
      </c>
      <c r="AL459" s="264">
        <f>+VLOOKUP($E459,[2]Final_nrj!$1:$1048576,AL$2,FALSE)</f>
        <v>10.413954889999999</v>
      </c>
      <c r="AM459" s="264">
        <f>+VLOOKUP($E459,[2]Final_nrj!$1:$1048576,AM$2,FALSE)</f>
        <v>10.53800845</v>
      </c>
      <c r="AN459" s="264">
        <f>+VLOOKUP($E459,[2]Final_nrj!$1:$1048576,AN$2,FALSE)</f>
        <v>10.663428100000001</v>
      </c>
      <c r="AO459" s="264">
        <f>+VLOOKUP($E459,[2]Final_nrj!$1:$1048576,AO$2,FALSE)</f>
        <v>10.790224370000001</v>
      </c>
    </row>
    <row r="460" spans="1:41" s="449" customFormat="1" ht="15" customHeight="1" x14ac:dyDescent="0.25">
      <c r="A460" s="539"/>
      <c r="B460" s="540"/>
      <c r="C460" s="446"/>
      <c r="D460" s="262" t="s">
        <v>484</v>
      </c>
      <c r="E460" s="263" t="s">
        <v>582</v>
      </c>
      <c r="F460" s="448">
        <f>+VLOOKUP($E460,[2]Final_nrj!$1:$1048576,F$2,FALSE)</f>
        <v>0.90268234920000001</v>
      </c>
      <c r="G460" s="448">
        <f>+VLOOKUP($E460,[2]Final_nrj!$1:$1048576,G$2,FALSE)</f>
        <v>0.91259536829999999</v>
      </c>
      <c r="H460" s="448">
        <f>+VLOOKUP($E460,[2]Final_nrj!$1:$1048576,H$2,FALSE)</f>
        <v>0.92252374609999999</v>
      </c>
      <c r="I460" s="448">
        <f>+VLOOKUP($E460,[2]Final_nrj!$1:$1048576,I$2,FALSE)</f>
        <v>0.9326938857</v>
      </c>
      <c r="J460" s="448">
        <f>+VLOOKUP($E460,[2]Final_nrj!$1:$1048576,J$2,FALSE)</f>
        <v>0.94317022939999995</v>
      </c>
      <c r="K460" s="448">
        <f>+VLOOKUP($E460,[2]Final_nrj!$1:$1048576,K$2,FALSE)</f>
        <v>0.95394232720000005</v>
      </c>
      <c r="L460" s="448">
        <f>+VLOOKUP($E460,[2]Final_nrj!$1:$1048576,L$2,FALSE)</f>
        <v>0.96497697270000005</v>
      </c>
      <c r="M460" s="448">
        <f>+VLOOKUP($E460,[2]Final_nrj!$1:$1048576,M$2,FALSE)</f>
        <v>0.97624051850000004</v>
      </c>
      <c r="N460" s="448">
        <f>+VLOOKUP($E460,[2]Final_nrj!$1:$1048576,N$2,FALSE)</f>
        <v>0.98770607290000001</v>
      </c>
      <c r="O460" s="448">
        <f>+VLOOKUP($E460,[2]Final_nrj!$1:$1048576,O$2,FALSE)</f>
        <v>0.99935440509999995</v>
      </c>
      <c r="P460" s="448">
        <f>+VLOOKUP($E460,[2]Final_nrj!$1:$1048576,P$2,FALSE)</f>
        <v>1.0111727349999999</v>
      </c>
      <c r="Q460" s="448">
        <f>+VLOOKUP($E460,[2]Final_nrj!$1:$1048576,Q$2,FALSE)</f>
        <v>1.0231531380000001</v>
      </c>
      <c r="R460" s="448">
        <f>+VLOOKUP($E460,[2]Final_nrj!$1:$1048576,R$2,FALSE)</f>
        <v>1.0352911499999999</v>
      </c>
      <c r="S460" s="448">
        <f>+VLOOKUP($E460,[2]Final_nrj!$1:$1048576,S$2,FALSE)</f>
        <v>1.047584697</v>
      </c>
      <c r="T460" s="448">
        <f>+VLOOKUP($E460,[2]Final_nrj!$1:$1048576,T$2,FALSE)</f>
        <v>1.060033301</v>
      </c>
      <c r="U460" s="448">
        <f>+VLOOKUP($E460,[2]Final_nrj!$1:$1048576,U$2,FALSE)</f>
        <v>1.072637474</v>
      </c>
      <c r="V460" s="448">
        <f>+VLOOKUP($E460,[2]Final_nrj!$1:$1048576,V$2,FALSE)</f>
        <v>1.0853982790000001</v>
      </c>
      <c r="W460" s="448">
        <f>+VLOOKUP($E460,[2]Final_nrj!$1:$1048576,W$2,FALSE)</f>
        <v>1.098317022</v>
      </c>
      <c r="X460" s="448">
        <f>+VLOOKUP($E460,[2]Final_nrj!$1:$1048576,X$2,FALSE)</f>
        <v>1.1113950189999999</v>
      </c>
      <c r="Y460" s="448">
        <f>+VLOOKUP($E460,[2]Final_nrj!$1:$1048576,Y$2,FALSE)</f>
        <v>1.12463344</v>
      </c>
      <c r="Z460" s="448">
        <f>+VLOOKUP($E460,[2]Final_nrj!$1:$1048576,Z$2,FALSE)</f>
        <v>1.1380332369999999</v>
      </c>
      <c r="AA460" s="448">
        <f>+VLOOKUP($E460,[2]Final_nrj!$1:$1048576,AA$2,FALSE)</f>
        <v>1.1515951179999999</v>
      </c>
      <c r="AB460" s="448">
        <f>+VLOOKUP($E460,[2]Final_nrj!$1:$1048576,AB$2,FALSE)</f>
        <v>1.1653195750000001</v>
      </c>
      <c r="AC460" s="448">
        <f>+VLOOKUP($E460,[2]Final_nrj!$1:$1048576,AC$2,FALSE)</f>
        <v>1.1792069300000001</v>
      </c>
      <c r="AD460" s="448">
        <f>+VLOOKUP($E460,[2]Final_nrj!$1:$1048576,AD$2,FALSE)</f>
        <v>1.193257397</v>
      </c>
      <c r="AE460" s="448">
        <f>+VLOOKUP($E460,[2]Final_nrj!$1:$1048576,AE$2,FALSE)</f>
        <v>1.2074711490000001</v>
      </c>
      <c r="AF460" s="448">
        <f>+VLOOKUP($E460,[2]Final_nrj!$1:$1048576,AF$2,FALSE)</f>
        <v>1.2218483790000001</v>
      </c>
      <c r="AG460" s="448">
        <f>+VLOOKUP($E460,[2]Final_nrj!$1:$1048576,AG$2,FALSE)</f>
        <v>1.236389365</v>
      </c>
      <c r="AH460" s="448">
        <f>+VLOOKUP($E460,[2]Final_nrj!$1:$1048576,AH$2,FALSE)</f>
        <v>1.2510945069999999</v>
      </c>
      <c r="AI460" s="448">
        <f>+VLOOKUP($E460,[2]Final_nrj!$1:$1048576,AI$2,FALSE)</f>
        <v>1.2659643650000001</v>
      </c>
      <c r="AJ460" s="448">
        <f>+VLOOKUP($E460,[2]Final_nrj!$1:$1048576,AJ$2,FALSE)</f>
        <v>1.2809996859999999</v>
      </c>
      <c r="AK460" s="448">
        <f>+VLOOKUP($E460,[2]Final_nrj!$1:$1048576,AK$2,FALSE)</f>
        <v>1.2962014120000001</v>
      </c>
      <c r="AL460" s="448">
        <f>+VLOOKUP($E460,[2]Final_nrj!$1:$1048576,AL$2,FALSE)</f>
        <v>1.3115706869999999</v>
      </c>
      <c r="AM460" s="448">
        <f>+VLOOKUP($E460,[2]Final_nrj!$1:$1048576,AM$2,FALSE)</f>
        <v>1.327108854</v>
      </c>
      <c r="AN460" s="448">
        <f>+VLOOKUP($E460,[2]Final_nrj!$1:$1048576,AN$2,FALSE)</f>
        <v>1.3428174470000001</v>
      </c>
      <c r="AO460" s="448">
        <f>+VLOOKUP($E460,[2]Final_nrj!$1:$1048576,AO$2,FALSE)</f>
        <v>1.3586981819999999</v>
      </c>
    </row>
    <row r="461" spans="1:41" ht="15" customHeight="1" x14ac:dyDescent="0.25">
      <c r="A461" s="539"/>
      <c r="B461" s="540"/>
      <c r="C461" s="262"/>
      <c r="D461" s="262" t="s">
        <v>486</v>
      </c>
      <c r="E461" s="263" t="s">
        <v>583</v>
      </c>
      <c r="F461" s="264">
        <f>+VLOOKUP($E461,[2]Final_nrj!$1:$1048576,F$2,FALSE)</f>
        <v>0.33925797470000002</v>
      </c>
      <c r="G461" s="264">
        <f>+VLOOKUP($E461,[2]Final_nrj!$1:$1048576,G$2,FALSE)</f>
        <v>0.3429748011</v>
      </c>
      <c r="H461" s="264">
        <f>+VLOOKUP($E461,[2]Final_nrj!$1:$1048576,H$2,FALSE)</f>
        <v>0.34670096109999998</v>
      </c>
      <c r="I461" s="264">
        <f>+VLOOKUP($E461,[2]Final_nrj!$1:$1048576,I$2,FALSE)</f>
        <v>0.35052630969999998</v>
      </c>
      <c r="J461" s="264">
        <f>+VLOOKUP($E461,[2]Final_nrj!$1:$1048576,J$2,FALSE)</f>
        <v>0.35447358620000002</v>
      </c>
      <c r="K461" s="264">
        <f>+VLOOKUP($E461,[2]Final_nrj!$1:$1048576,K$2,FALSE)</f>
        <v>0.35853558429999999</v>
      </c>
      <c r="L461" s="264">
        <f>+VLOOKUP($E461,[2]Final_nrj!$1:$1048576,L$2,FALSE)</f>
        <v>0.362697194</v>
      </c>
      <c r="M461" s="264">
        <f>+VLOOKUP($E461,[2]Final_nrj!$1:$1048576,M$2,FALSE)</f>
        <v>0.36694444450000002</v>
      </c>
      <c r="N461" s="264">
        <f>+VLOOKUP($E461,[2]Final_nrj!$1:$1048576,N$2,FALSE)</f>
        <v>0.371266973</v>
      </c>
      <c r="O461" s="264">
        <f>+VLOOKUP($E461,[2]Final_nrj!$1:$1048576,O$2,FALSE)</f>
        <v>0.37565787389999999</v>
      </c>
      <c r="P461" s="264">
        <f>+VLOOKUP($E461,[2]Final_nrj!$1:$1048576,P$2,FALSE)</f>
        <v>0.38011281810000003</v>
      </c>
      <c r="Q461" s="264">
        <f>+VLOOKUP($E461,[2]Final_nrj!$1:$1048576,Q$2,FALSE)</f>
        <v>0.38462919200000001</v>
      </c>
      <c r="R461" s="264">
        <f>+VLOOKUP($E461,[2]Final_nrj!$1:$1048576,R$2,FALSE)</f>
        <v>0.38920546900000003</v>
      </c>
      <c r="S461" s="264">
        <f>+VLOOKUP($E461,[2]Final_nrj!$1:$1048576,S$2,FALSE)</f>
        <v>0.39384080849999997</v>
      </c>
      <c r="T461" s="264">
        <f>+VLOOKUP($E461,[2]Final_nrj!$1:$1048576,T$2,FALSE)</f>
        <v>0.39853481410000002</v>
      </c>
      <c r="U461" s="264">
        <f>+VLOOKUP($E461,[2]Final_nrj!$1:$1048576,U$2,FALSE)</f>
        <v>0.40328737549999999</v>
      </c>
      <c r="V461" s="264">
        <f>+VLOOKUP($E461,[2]Final_nrj!$1:$1048576,V$2,FALSE)</f>
        <v>0.4080985661</v>
      </c>
      <c r="W461" s="264">
        <f>+VLOOKUP($E461,[2]Final_nrj!$1:$1048576,W$2,FALSE)</f>
        <v>0.41296857599999998</v>
      </c>
      <c r="X461" s="264">
        <f>+VLOOKUP($E461,[2]Final_nrj!$1:$1048576,X$2,FALSE)</f>
        <v>0.41789764899999998</v>
      </c>
      <c r="Y461" s="264">
        <f>+VLOOKUP($E461,[2]Final_nrj!$1:$1048576,Y$2,FALSE)</f>
        <v>0.4228860398</v>
      </c>
      <c r="Z461" s="264">
        <f>+VLOOKUP($E461,[2]Final_nrj!$1:$1048576,Z$2,FALSE)</f>
        <v>0.42793398490000001</v>
      </c>
      <c r="AA461" s="264">
        <f>+VLOOKUP($E461,[2]Final_nrj!$1:$1048576,AA$2,FALSE)</f>
        <v>0.43304168809999999</v>
      </c>
      <c r="AB461" s="264">
        <f>+VLOOKUP($E461,[2]Final_nrj!$1:$1048576,AB$2,FALSE)</f>
        <v>0.43820931839999999</v>
      </c>
      <c r="AC461" s="264">
        <f>+VLOOKUP($E461,[2]Final_nrj!$1:$1048576,AC$2,FALSE)</f>
        <v>0.44343701790000001</v>
      </c>
      <c r="AD461" s="264">
        <f>+VLOOKUP($E461,[2]Final_nrj!$1:$1048576,AD$2,FALSE)</f>
        <v>0.4487249156</v>
      </c>
      <c r="AE461" s="264">
        <f>+VLOOKUP($E461,[2]Final_nrj!$1:$1048576,AE$2,FALSE)</f>
        <v>0.45407314560000001</v>
      </c>
      <c r="AF461" s="264">
        <f>+VLOOKUP($E461,[2]Final_nrj!$1:$1048576,AF$2,FALSE)</f>
        <v>0.45948186429999999</v>
      </c>
      <c r="AG461" s="264">
        <f>+VLOOKUP($E461,[2]Final_nrj!$1:$1048576,AG$2,FALSE)</f>
        <v>0.46495126730000003</v>
      </c>
      <c r="AH461" s="264">
        <f>+VLOOKUP($E461,[2]Final_nrj!$1:$1048576,AH$2,FALSE)</f>
        <v>0.47048160220000002</v>
      </c>
      <c r="AI461" s="264">
        <f>+VLOOKUP($E461,[2]Final_nrj!$1:$1048576,AI$2,FALSE)</f>
        <v>0.47607317900000001</v>
      </c>
      <c r="AJ461" s="264">
        <f>+VLOOKUP($E461,[2]Final_nrj!$1:$1048576,AJ$2,FALSE)</f>
        <v>0.48172637670000001</v>
      </c>
      <c r="AK461" s="264">
        <f>+VLOOKUP($E461,[2]Final_nrj!$1:$1048576,AK$2,FALSE)</f>
        <v>0.48744164620000002</v>
      </c>
      <c r="AL461" s="264">
        <f>+VLOOKUP($E461,[2]Final_nrj!$1:$1048576,AL$2,FALSE)</f>
        <v>0.49321951050000001</v>
      </c>
      <c r="AM461" s="264">
        <f>+VLOOKUP($E461,[2]Final_nrj!$1:$1048576,AM$2,FALSE)</f>
        <v>0.49906056329999998</v>
      </c>
      <c r="AN461" s="264">
        <f>+VLOOKUP($E461,[2]Final_nrj!$1:$1048576,AN$2,FALSE)</f>
        <v>0.50496546539999998</v>
      </c>
      <c r="AO461" s="264">
        <f>+VLOOKUP($E461,[2]Final_nrj!$1:$1048576,AO$2,FALSE)</f>
        <v>0.51093494019999997</v>
      </c>
    </row>
    <row r="462" spans="1:41" ht="15" customHeight="1" x14ac:dyDescent="0.25">
      <c r="A462" s="539"/>
      <c r="B462" s="540"/>
      <c r="C462" s="262"/>
      <c r="D462" s="262" t="s">
        <v>503</v>
      </c>
      <c r="E462" s="263" t="s">
        <v>584</v>
      </c>
      <c r="F462" s="264" t="e">
        <f>+VLOOKUP($E462,[2]Final_nrj!$1:$1048576,F$2,FALSE)</f>
        <v>#N/A</v>
      </c>
      <c r="G462" s="264" t="e">
        <f>+VLOOKUP($E462,[2]Final_nrj!$1:$1048576,G$2,FALSE)</f>
        <v>#N/A</v>
      </c>
      <c r="H462" s="264" t="e">
        <f>+VLOOKUP($E462,[2]Final_nrj!$1:$1048576,H$2,FALSE)</f>
        <v>#N/A</v>
      </c>
      <c r="I462" s="264" t="e">
        <f>+VLOOKUP($E462,[2]Final_nrj!$1:$1048576,I$2,FALSE)</f>
        <v>#N/A</v>
      </c>
      <c r="J462" s="264" t="e">
        <f>+VLOOKUP($E462,[2]Final_nrj!$1:$1048576,J$2,FALSE)</f>
        <v>#N/A</v>
      </c>
      <c r="K462" s="264" t="e">
        <f>+VLOOKUP($E462,[2]Final_nrj!$1:$1048576,K$2,FALSE)</f>
        <v>#N/A</v>
      </c>
      <c r="L462" s="264" t="e">
        <f>+VLOOKUP($E462,[2]Final_nrj!$1:$1048576,L$2,FALSE)</f>
        <v>#N/A</v>
      </c>
      <c r="M462" s="264" t="e">
        <f>+VLOOKUP($E462,[2]Final_nrj!$1:$1048576,M$2,FALSE)</f>
        <v>#N/A</v>
      </c>
      <c r="N462" s="264" t="e">
        <f>+VLOOKUP($E462,[2]Final_nrj!$1:$1048576,N$2,FALSE)</f>
        <v>#N/A</v>
      </c>
      <c r="O462" s="264" t="e">
        <f>+VLOOKUP($E462,[2]Final_nrj!$1:$1048576,O$2,FALSE)</f>
        <v>#N/A</v>
      </c>
      <c r="P462" s="264" t="e">
        <f>+VLOOKUP($E462,[2]Final_nrj!$1:$1048576,P$2,FALSE)</f>
        <v>#N/A</v>
      </c>
      <c r="Q462" s="264" t="e">
        <f>+VLOOKUP($E462,[2]Final_nrj!$1:$1048576,Q$2,FALSE)</f>
        <v>#N/A</v>
      </c>
      <c r="R462" s="264" t="e">
        <f>+VLOOKUP($E462,[2]Final_nrj!$1:$1048576,R$2,FALSE)</f>
        <v>#N/A</v>
      </c>
      <c r="S462" s="264" t="e">
        <f>+VLOOKUP($E462,[2]Final_nrj!$1:$1048576,S$2,FALSE)</f>
        <v>#N/A</v>
      </c>
      <c r="T462" s="264" t="e">
        <f>+VLOOKUP($E462,[2]Final_nrj!$1:$1048576,T$2,FALSE)</f>
        <v>#N/A</v>
      </c>
      <c r="U462" s="264" t="e">
        <f>+VLOOKUP($E462,[2]Final_nrj!$1:$1048576,U$2,FALSE)</f>
        <v>#N/A</v>
      </c>
      <c r="V462" s="264" t="e">
        <f>+VLOOKUP($E462,[2]Final_nrj!$1:$1048576,V$2,FALSE)</f>
        <v>#N/A</v>
      </c>
      <c r="W462" s="264" t="e">
        <f>+VLOOKUP($E462,[2]Final_nrj!$1:$1048576,W$2,FALSE)</f>
        <v>#N/A</v>
      </c>
      <c r="X462" s="264" t="e">
        <f>+VLOOKUP($E462,[2]Final_nrj!$1:$1048576,X$2,FALSE)</f>
        <v>#N/A</v>
      </c>
      <c r="Y462" s="264" t="e">
        <f>+VLOOKUP($E462,[2]Final_nrj!$1:$1048576,Y$2,FALSE)</f>
        <v>#N/A</v>
      </c>
      <c r="Z462" s="264" t="e">
        <f>+VLOOKUP($E462,[2]Final_nrj!$1:$1048576,Z$2,FALSE)</f>
        <v>#N/A</v>
      </c>
      <c r="AA462" s="264" t="e">
        <f>+VLOOKUP($E462,[2]Final_nrj!$1:$1048576,AA$2,FALSE)</f>
        <v>#N/A</v>
      </c>
      <c r="AB462" s="264" t="e">
        <f>+VLOOKUP($E462,[2]Final_nrj!$1:$1048576,AB$2,FALSE)</f>
        <v>#N/A</v>
      </c>
      <c r="AC462" s="264" t="e">
        <f>+VLOOKUP($E462,[2]Final_nrj!$1:$1048576,AC$2,FALSE)</f>
        <v>#N/A</v>
      </c>
      <c r="AD462" s="264" t="e">
        <f>+VLOOKUP($E462,[2]Final_nrj!$1:$1048576,AD$2,FALSE)</f>
        <v>#N/A</v>
      </c>
      <c r="AE462" s="264" t="e">
        <f>+VLOOKUP($E462,[2]Final_nrj!$1:$1048576,AE$2,FALSE)</f>
        <v>#N/A</v>
      </c>
      <c r="AF462" s="264" t="e">
        <f>+VLOOKUP($E462,[2]Final_nrj!$1:$1048576,AF$2,FALSE)</f>
        <v>#N/A</v>
      </c>
      <c r="AG462" s="264" t="e">
        <f>+VLOOKUP($E462,[2]Final_nrj!$1:$1048576,AG$2,FALSE)</f>
        <v>#N/A</v>
      </c>
      <c r="AH462" s="264" t="e">
        <f>+VLOOKUP($E462,[2]Final_nrj!$1:$1048576,AH$2,FALSE)</f>
        <v>#N/A</v>
      </c>
      <c r="AI462" s="264" t="e">
        <f>+VLOOKUP($E462,[2]Final_nrj!$1:$1048576,AI$2,FALSE)</f>
        <v>#N/A</v>
      </c>
      <c r="AJ462" s="264" t="e">
        <f>+VLOOKUP($E462,[2]Final_nrj!$1:$1048576,AJ$2,FALSE)</f>
        <v>#N/A</v>
      </c>
      <c r="AK462" s="264" t="e">
        <f>+VLOOKUP($E462,[2]Final_nrj!$1:$1048576,AK$2,FALSE)</f>
        <v>#N/A</v>
      </c>
      <c r="AL462" s="264" t="e">
        <f>+VLOOKUP($E462,[2]Final_nrj!$1:$1048576,AL$2,FALSE)</f>
        <v>#N/A</v>
      </c>
      <c r="AM462" s="264" t="e">
        <f>+VLOOKUP($E462,[2]Final_nrj!$1:$1048576,AM$2,FALSE)</f>
        <v>#N/A</v>
      </c>
      <c r="AN462" s="264" t="e">
        <f>+VLOOKUP($E462,[2]Final_nrj!$1:$1048576,AN$2,FALSE)</f>
        <v>#N/A</v>
      </c>
      <c r="AO462" s="264" t="e">
        <f>+VLOOKUP($E462,[2]Final_nrj!$1:$1048576,AO$2,FALSE)</f>
        <v>#N/A</v>
      </c>
    </row>
    <row r="463" spans="1:41" ht="15" customHeight="1" x14ac:dyDescent="0.25">
      <c r="A463" s="539"/>
      <c r="B463" s="540"/>
      <c r="C463" s="262"/>
      <c r="D463" s="454" t="s">
        <v>2506</v>
      </c>
      <c r="E463" s="455" t="s">
        <v>2521</v>
      </c>
      <c r="F463" s="264">
        <f>+VLOOKUP($E463,[2]Final_nrj!$1:$1048576,F$2,FALSE)</f>
        <v>8.410564698</v>
      </c>
      <c r="G463" s="264">
        <f>+VLOOKUP($E463,[2]Final_nrj!$1:$1048576,G$2,FALSE)</f>
        <v>8.5028528059999999</v>
      </c>
      <c r="H463" s="264">
        <f>+VLOOKUP($E463,[2]Final_nrj!$1:$1048576,H$2,FALSE)</f>
        <v>8.5951335689999997</v>
      </c>
      <c r="I463" s="264">
        <f>+VLOOKUP($E463,[2]Final_nrj!$1:$1048576,I$2,FALSE)</f>
        <v>8.6894923899999998</v>
      </c>
      <c r="J463" s="264">
        <f>+VLOOKUP($E463,[2]Final_nrj!$1:$1048576,J$2,FALSE)</f>
        <v>8.7865531180000005</v>
      </c>
      <c r="K463" s="264">
        <f>+VLOOKUP($E463,[2]Final_nrj!$1:$1048576,K$2,FALSE)</f>
        <v>8.886266548</v>
      </c>
      <c r="L463" s="264">
        <f>+VLOOKUP($E463,[2]Final_nrj!$1:$1048576,L$2,FALSE)</f>
        <v>8.9883756080000001</v>
      </c>
      <c r="M463" s="264">
        <f>+VLOOKUP($E463,[2]Final_nrj!$1:$1048576,M$2,FALSE)</f>
        <v>9.0926112270000008</v>
      </c>
      <c r="N463" s="264">
        <f>+VLOOKUP($E463,[2]Final_nrj!$1:$1048576,N$2,FALSE)</f>
        <v>9.1987551790000008</v>
      </c>
      <c r="O463" s="264">
        <f>+VLOOKUP($E463,[2]Final_nrj!$1:$1048576,O$2,FALSE)</f>
        <v>9.3066492150000002</v>
      </c>
      <c r="P463" s="264">
        <f>+VLOOKUP($E463,[2]Final_nrj!$1:$1048576,P$2,FALSE)</f>
        <v>9.4161865759999994</v>
      </c>
      <c r="Q463" s="264">
        <f>+VLOOKUP($E463,[2]Final_nrj!$1:$1048576,Q$2,FALSE)</f>
        <v>9.5273001789999991</v>
      </c>
      <c r="R463" s="264">
        <f>+VLOOKUP($E463,[2]Final_nrj!$1:$1048576,R$2,FALSE)</f>
        <v>9.6399520390000006</v>
      </c>
      <c r="S463" s="264">
        <f>+VLOOKUP($E463,[2]Final_nrj!$1:$1048576,S$2,FALSE)</f>
        <v>9.7541248199999995</v>
      </c>
      <c r="T463" s="264">
        <f>+VLOOKUP($E463,[2]Final_nrj!$1:$1048576,T$2,FALSE)</f>
        <v>9.8698152710000002</v>
      </c>
      <c r="U463" s="264">
        <f>+VLOOKUP($E463,[2]Final_nrj!$1:$1048576,U$2,FALSE)</f>
        <v>9.9870288340000002</v>
      </c>
      <c r="V463" s="264">
        <f>+VLOOKUP($E463,[2]Final_nrj!$1:$1048576,V$2,FALSE)</f>
        <v>10.10577557</v>
      </c>
      <c r="W463" s="264">
        <f>+VLOOKUP($E463,[2]Final_nrj!$1:$1048576,W$2,FALSE)</f>
        <v>10.22606725</v>
      </c>
      <c r="X463" s="264">
        <f>+VLOOKUP($E463,[2]Final_nrj!$1:$1048576,X$2,FALSE)</f>
        <v>10.34791504</v>
      </c>
      <c r="Y463" s="264">
        <f>+VLOOKUP($E463,[2]Final_nrj!$1:$1048576,Y$2,FALSE)</f>
        <v>10.47132809</v>
      </c>
      <c r="Z463" s="264">
        <f>+VLOOKUP($E463,[2]Final_nrj!$1:$1048576,Z$2,FALSE)</f>
        <v>10.5963128</v>
      </c>
      <c r="AA463" s="264">
        <f>+VLOOKUP($E463,[2]Final_nrj!$1:$1048576,AA$2,FALSE)</f>
        <v>10.72287279</v>
      </c>
      <c r="AB463" s="264">
        <f>+VLOOKUP($E463,[2]Final_nrj!$1:$1048576,AB$2,FALSE)</f>
        <v>10.85100913</v>
      </c>
      <c r="AC463" s="264">
        <f>+VLOOKUP($E463,[2]Final_nrj!$1:$1048576,AC$2,FALSE)</f>
        <v>10.980720910000001</v>
      </c>
      <c r="AD463" s="264">
        <f>+VLOOKUP($E463,[2]Final_nrj!$1:$1048576,AD$2,FALSE)</f>
        <v>11.11200595</v>
      </c>
      <c r="AE463" s="264">
        <f>+VLOOKUP($E463,[2]Final_nrj!$1:$1048576,AE$2,FALSE)</f>
        <v>11.244861480000001</v>
      </c>
      <c r="AF463" s="264">
        <f>+VLOOKUP($E463,[2]Final_nrj!$1:$1048576,AF$2,FALSE)</f>
        <v>11.37928486</v>
      </c>
      <c r="AG463" s="264">
        <f>+VLOOKUP($E463,[2]Final_nrj!$1:$1048576,AG$2,FALSE)</f>
        <v>11.51527417</v>
      </c>
      <c r="AH463" s="264">
        <f>+VLOOKUP($E463,[2]Final_nrj!$1:$1048576,AH$2,FALSE)</f>
        <v>11.652828680000001</v>
      </c>
      <c r="AI463" s="264">
        <f>+VLOOKUP($E463,[2]Final_nrj!$1:$1048576,AI$2,FALSE)</f>
        <v>11.79194927</v>
      </c>
      <c r="AJ463" s="264">
        <f>+VLOOKUP($E463,[2]Final_nrj!$1:$1048576,AJ$2,FALSE)</f>
        <v>11.932638689999999</v>
      </c>
      <c r="AK463" s="264">
        <f>+VLOOKUP($E463,[2]Final_nrj!$1:$1048576,AK$2,FALSE)</f>
        <v>12.07490168</v>
      </c>
      <c r="AL463" s="264">
        <f>+VLOOKUP($E463,[2]Final_nrj!$1:$1048576,AL$2,FALSE)</f>
        <v>12.218745090000001</v>
      </c>
      <c r="AM463" s="264">
        <f>+VLOOKUP($E463,[2]Final_nrj!$1:$1048576,AM$2,FALSE)</f>
        <v>12.36417786</v>
      </c>
      <c r="AN463" s="264">
        <f>+VLOOKUP($E463,[2]Final_nrj!$1:$1048576,AN$2,FALSE)</f>
        <v>12.51121101</v>
      </c>
      <c r="AO463" s="264">
        <f>+VLOOKUP($E463,[2]Final_nrj!$1:$1048576,AO$2,FALSE)</f>
        <v>12.659857499999999</v>
      </c>
    </row>
    <row r="464" spans="1:41" ht="15" customHeight="1" x14ac:dyDescent="0.25">
      <c r="A464" s="521" t="s">
        <v>585</v>
      </c>
      <c r="B464" s="543" t="s">
        <v>586</v>
      </c>
      <c r="C464" s="267" t="s">
        <v>587</v>
      </c>
      <c r="D464" s="268"/>
      <c r="E464" s="269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</row>
    <row r="465" spans="1:41" ht="15" customHeight="1" x14ac:dyDescent="0.25">
      <c r="A465" s="521"/>
      <c r="B465" s="543"/>
      <c r="C465" s="267" t="s">
        <v>588</v>
      </c>
      <c r="D465" s="268"/>
      <c r="E465" s="271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</row>
    <row r="466" spans="1:41" ht="15" customHeight="1" x14ac:dyDescent="0.25">
      <c r="A466" s="521"/>
      <c r="B466" s="543"/>
      <c r="C466" s="268"/>
      <c r="D466" s="268" t="s">
        <v>589</v>
      </c>
      <c r="E466" s="271" t="s">
        <v>590</v>
      </c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</row>
    <row r="467" spans="1:41" ht="15" customHeight="1" x14ac:dyDescent="0.25">
      <c r="A467" s="521"/>
      <c r="B467" s="543"/>
      <c r="C467" s="268"/>
      <c r="D467" s="268" t="s">
        <v>591</v>
      </c>
      <c r="E467" s="271" t="s">
        <v>592</v>
      </c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</row>
    <row r="468" spans="1:41" ht="15" customHeight="1" x14ac:dyDescent="0.25">
      <c r="A468" s="521"/>
      <c r="B468" s="543"/>
      <c r="C468" s="268"/>
      <c r="D468" s="268" t="s">
        <v>593</v>
      </c>
      <c r="E468" s="271" t="s">
        <v>594</v>
      </c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</row>
    <row r="469" spans="1:41" ht="15" customHeight="1" x14ac:dyDescent="0.25">
      <c r="A469" s="521"/>
      <c r="B469" s="543"/>
      <c r="C469" s="268"/>
      <c r="D469" s="268" t="s">
        <v>595</v>
      </c>
      <c r="E469" s="271" t="s">
        <v>596</v>
      </c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</row>
    <row r="470" spans="1:41" ht="15" customHeight="1" x14ac:dyDescent="0.25">
      <c r="A470" s="521"/>
      <c r="B470" s="543"/>
      <c r="C470" s="268"/>
      <c r="D470" s="268" t="s">
        <v>597</v>
      </c>
      <c r="E470" s="271" t="s">
        <v>598</v>
      </c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</row>
    <row r="471" spans="1:41" ht="15" customHeight="1" x14ac:dyDescent="0.25">
      <c r="A471" s="521"/>
      <c r="B471" s="543"/>
      <c r="C471" s="268"/>
      <c r="D471" s="268" t="s">
        <v>599</v>
      </c>
      <c r="E471" s="271" t="s">
        <v>600</v>
      </c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</row>
    <row r="472" spans="1:41" ht="15" customHeight="1" x14ac:dyDescent="0.25">
      <c r="A472" s="521"/>
      <c r="B472" s="543"/>
      <c r="C472" s="268"/>
      <c r="D472" s="268" t="s">
        <v>601</v>
      </c>
      <c r="E472" s="271" t="s">
        <v>602</v>
      </c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</row>
    <row r="473" spans="1:41" ht="15" customHeight="1" x14ac:dyDescent="0.25">
      <c r="A473" s="521"/>
      <c r="B473" s="543"/>
      <c r="C473" s="268"/>
      <c r="D473" s="268" t="s">
        <v>603</v>
      </c>
      <c r="E473" s="271" t="s">
        <v>604</v>
      </c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</row>
    <row r="474" spans="1:41" ht="15" customHeight="1" x14ac:dyDescent="0.25">
      <c r="A474" s="521"/>
      <c r="B474" s="543"/>
      <c r="C474" s="268"/>
      <c r="D474" s="268" t="s">
        <v>605</v>
      </c>
      <c r="E474" s="271" t="s">
        <v>606</v>
      </c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</row>
    <row r="475" spans="1:41" ht="15" customHeight="1" x14ac:dyDescent="0.25">
      <c r="A475" s="521"/>
      <c r="B475" s="543"/>
      <c r="C475" s="268"/>
      <c r="D475" s="268" t="s">
        <v>607</v>
      </c>
      <c r="E475" s="271" t="s">
        <v>608</v>
      </c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</row>
    <row r="476" spans="1:41" ht="15" customHeight="1" x14ac:dyDescent="0.25">
      <c r="A476" s="521"/>
      <c r="B476" s="543"/>
      <c r="C476" s="268"/>
      <c r="D476" s="268" t="s">
        <v>609</v>
      </c>
      <c r="E476" s="271" t="s">
        <v>610</v>
      </c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</row>
    <row r="477" spans="1:41" ht="15" customHeight="1" x14ac:dyDescent="0.25">
      <c r="A477" s="521"/>
      <c r="B477" s="543"/>
      <c r="C477" s="268"/>
      <c r="D477" s="268" t="s">
        <v>611</v>
      </c>
      <c r="E477" s="271" t="s">
        <v>612</v>
      </c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</row>
    <row r="478" spans="1:41" ht="15" customHeight="1" x14ac:dyDescent="0.25">
      <c r="A478" s="521"/>
      <c r="B478" s="543"/>
      <c r="C478" s="268"/>
      <c r="D478" s="268" t="s">
        <v>613</v>
      </c>
      <c r="E478" s="271" t="s">
        <v>614</v>
      </c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</row>
    <row r="479" spans="1:41" ht="15" customHeight="1" x14ac:dyDescent="0.25">
      <c r="A479" s="521"/>
      <c r="B479" s="543"/>
      <c r="C479" s="268"/>
      <c r="D479" s="268" t="s">
        <v>615</v>
      </c>
      <c r="E479" s="271" t="s">
        <v>616</v>
      </c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</row>
    <row r="480" spans="1:41" ht="15" customHeight="1" x14ac:dyDescent="0.25">
      <c r="A480" s="521"/>
      <c r="B480" s="543"/>
      <c r="C480" s="268"/>
      <c r="D480" s="268" t="s">
        <v>617</v>
      </c>
      <c r="E480" s="271" t="s">
        <v>618</v>
      </c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</row>
    <row r="481" spans="1:41" ht="15" customHeight="1" x14ac:dyDescent="0.25">
      <c r="A481" s="521"/>
      <c r="B481" s="543"/>
      <c r="C481" s="268"/>
      <c r="D481" s="268" t="s">
        <v>619</v>
      </c>
      <c r="E481" s="271" t="s">
        <v>620</v>
      </c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</row>
    <row r="482" spans="1:41" ht="15" customHeight="1" x14ac:dyDescent="0.25">
      <c r="A482" s="521"/>
      <c r="B482" s="543"/>
      <c r="C482" s="268"/>
      <c r="D482" s="268" t="s">
        <v>621</v>
      </c>
      <c r="E482" s="271" t="s">
        <v>622</v>
      </c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</row>
    <row r="483" spans="1:41" ht="15" customHeight="1" x14ac:dyDescent="0.25">
      <c r="A483" s="521"/>
      <c r="B483" s="543"/>
      <c r="C483" s="268"/>
      <c r="D483" s="268" t="s">
        <v>623</v>
      </c>
      <c r="E483" s="271" t="s">
        <v>624</v>
      </c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</row>
    <row r="484" spans="1:41" ht="15" customHeight="1" x14ac:dyDescent="0.25">
      <c r="A484" s="521"/>
      <c r="B484" s="543"/>
      <c r="C484" s="268"/>
      <c r="D484" s="268" t="s">
        <v>625</v>
      </c>
      <c r="E484" s="271" t="s">
        <v>626</v>
      </c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</row>
    <row r="485" spans="1:41" ht="15" customHeight="1" x14ac:dyDescent="0.25">
      <c r="A485" s="521"/>
      <c r="B485" s="543"/>
      <c r="C485" s="268"/>
      <c r="D485" s="268" t="s">
        <v>5</v>
      </c>
      <c r="E485" s="271" t="s">
        <v>627</v>
      </c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</row>
    <row r="486" spans="1:41" ht="15" customHeight="1" x14ac:dyDescent="0.25">
      <c r="A486" s="521"/>
      <c r="B486" s="543"/>
      <c r="C486" s="268"/>
      <c r="D486" s="268" t="s">
        <v>628</v>
      </c>
      <c r="E486" s="271" t="s">
        <v>629</v>
      </c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</row>
    <row r="487" spans="1:41" ht="15" customHeight="1" x14ac:dyDescent="0.25">
      <c r="A487" s="521"/>
      <c r="B487" s="543"/>
      <c r="C487" s="268"/>
      <c r="D487" s="268" t="s">
        <v>630</v>
      </c>
      <c r="E487" s="271" t="s">
        <v>631</v>
      </c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</row>
    <row r="488" spans="1:41" ht="15" customHeight="1" x14ac:dyDescent="0.25">
      <c r="A488" s="521"/>
      <c r="B488" s="543"/>
      <c r="C488" s="268"/>
      <c r="D488" s="268" t="s">
        <v>632</v>
      </c>
      <c r="E488" s="271" t="s">
        <v>633</v>
      </c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</row>
    <row r="489" spans="1:41" ht="15" customHeight="1" x14ac:dyDescent="0.25">
      <c r="A489" s="521"/>
      <c r="B489" s="543"/>
      <c r="C489" s="268"/>
      <c r="D489" s="268" t="s">
        <v>8</v>
      </c>
      <c r="E489" s="271" t="s">
        <v>634</v>
      </c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</row>
    <row r="490" spans="1:41" ht="15" customHeight="1" x14ac:dyDescent="0.25">
      <c r="A490" s="521"/>
      <c r="B490" s="543"/>
      <c r="C490" s="268"/>
      <c r="D490" s="268" t="s">
        <v>26</v>
      </c>
      <c r="E490" s="271" t="s">
        <v>635</v>
      </c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</row>
    <row r="491" spans="1:41" ht="15" customHeight="1" x14ac:dyDescent="0.25">
      <c r="A491" s="521"/>
      <c r="B491" s="543"/>
      <c r="C491" s="268"/>
      <c r="D491" s="268" t="s">
        <v>636</v>
      </c>
      <c r="E491" s="271" t="s">
        <v>637</v>
      </c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</row>
    <row r="492" spans="1:41" ht="15" customHeight="1" x14ac:dyDescent="0.25">
      <c r="A492" s="521"/>
      <c r="B492" s="543"/>
      <c r="C492" s="268"/>
      <c r="D492" s="268" t="s">
        <v>638</v>
      </c>
      <c r="E492" s="271" t="s">
        <v>639</v>
      </c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</row>
    <row r="493" spans="1:41" ht="15" customHeight="1" x14ac:dyDescent="0.25">
      <c r="A493" s="521"/>
      <c r="B493" s="543"/>
      <c r="C493" s="268"/>
      <c r="D493" s="268" t="s">
        <v>640</v>
      </c>
      <c r="E493" s="271" t="s">
        <v>641</v>
      </c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</row>
    <row r="494" spans="1:41" ht="15" customHeight="1" x14ac:dyDescent="0.25">
      <c r="A494" s="521"/>
      <c r="B494" s="543"/>
      <c r="C494" s="267" t="s">
        <v>642</v>
      </c>
      <c r="D494" s="268"/>
      <c r="E494" s="271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</row>
    <row r="495" spans="1:41" ht="15" customHeight="1" x14ac:dyDescent="0.25">
      <c r="A495" s="521"/>
      <c r="B495" s="543"/>
      <c r="C495" s="268"/>
      <c r="D495" s="268" t="s">
        <v>589</v>
      </c>
      <c r="E495" s="271" t="s">
        <v>643</v>
      </c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</row>
    <row r="496" spans="1:41" ht="15" customHeight="1" x14ac:dyDescent="0.25">
      <c r="A496" s="521"/>
      <c r="B496" s="543"/>
      <c r="C496" s="268"/>
      <c r="D496" s="268" t="s">
        <v>591</v>
      </c>
      <c r="E496" s="271" t="s">
        <v>644</v>
      </c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</row>
    <row r="497" spans="1:41" ht="15" customHeight="1" x14ac:dyDescent="0.25">
      <c r="A497" s="521"/>
      <c r="B497" s="543"/>
      <c r="C497" s="268"/>
      <c r="D497" s="268" t="s">
        <v>593</v>
      </c>
      <c r="E497" s="271" t="s">
        <v>645</v>
      </c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</row>
    <row r="498" spans="1:41" ht="15" customHeight="1" x14ac:dyDescent="0.25">
      <c r="A498" s="521"/>
      <c r="B498" s="543"/>
      <c r="C498" s="268"/>
      <c r="D498" s="268" t="s">
        <v>595</v>
      </c>
      <c r="E498" s="271" t="s">
        <v>646</v>
      </c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</row>
    <row r="499" spans="1:41" ht="15" customHeight="1" x14ac:dyDescent="0.25">
      <c r="A499" s="521"/>
      <c r="B499" s="543"/>
      <c r="C499" s="268"/>
      <c r="D499" s="268" t="s">
        <v>597</v>
      </c>
      <c r="E499" s="271" t="s">
        <v>647</v>
      </c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</row>
    <row r="500" spans="1:41" ht="15" customHeight="1" x14ac:dyDescent="0.25">
      <c r="A500" s="521"/>
      <c r="B500" s="543"/>
      <c r="C500" s="268"/>
      <c r="D500" s="268" t="s">
        <v>599</v>
      </c>
      <c r="E500" s="271" t="s">
        <v>648</v>
      </c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</row>
    <row r="501" spans="1:41" ht="15" customHeight="1" x14ac:dyDescent="0.25">
      <c r="A501" s="521"/>
      <c r="B501" s="543"/>
      <c r="C501" s="268"/>
      <c r="D501" s="268" t="s">
        <v>601</v>
      </c>
      <c r="E501" s="271" t="s">
        <v>649</v>
      </c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</row>
    <row r="502" spans="1:41" ht="15" customHeight="1" x14ac:dyDescent="0.25">
      <c r="A502" s="521"/>
      <c r="B502" s="543"/>
      <c r="C502" s="268"/>
      <c r="D502" s="268" t="s">
        <v>603</v>
      </c>
      <c r="E502" s="271" t="s">
        <v>650</v>
      </c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</row>
    <row r="503" spans="1:41" ht="15" customHeight="1" x14ac:dyDescent="0.25">
      <c r="A503" s="521"/>
      <c r="B503" s="543"/>
      <c r="C503" s="268"/>
      <c r="D503" s="268" t="s">
        <v>605</v>
      </c>
      <c r="E503" s="271" t="s">
        <v>651</v>
      </c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</row>
    <row r="504" spans="1:41" ht="15" customHeight="1" x14ac:dyDescent="0.25">
      <c r="A504" s="521"/>
      <c r="B504" s="543"/>
      <c r="C504" s="268"/>
      <c r="D504" s="268" t="s">
        <v>607</v>
      </c>
      <c r="E504" s="271" t="s">
        <v>652</v>
      </c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</row>
    <row r="505" spans="1:41" ht="15" customHeight="1" x14ac:dyDescent="0.25">
      <c r="A505" s="521"/>
      <c r="B505" s="543"/>
      <c r="C505" s="268"/>
      <c r="D505" s="268" t="s">
        <v>609</v>
      </c>
      <c r="E505" s="271" t="s">
        <v>653</v>
      </c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</row>
    <row r="506" spans="1:41" ht="15" customHeight="1" x14ac:dyDescent="0.25">
      <c r="A506" s="521"/>
      <c r="B506" s="543"/>
      <c r="C506" s="268"/>
      <c r="D506" s="268" t="s">
        <v>611</v>
      </c>
      <c r="E506" s="271" t="s">
        <v>654</v>
      </c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</row>
    <row r="507" spans="1:41" ht="15" customHeight="1" x14ac:dyDescent="0.25">
      <c r="A507" s="521"/>
      <c r="B507" s="543"/>
      <c r="C507" s="268"/>
      <c r="D507" s="268" t="s">
        <v>613</v>
      </c>
      <c r="E507" s="271" t="s">
        <v>655</v>
      </c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</row>
    <row r="508" spans="1:41" ht="15" customHeight="1" x14ac:dyDescent="0.25">
      <c r="A508" s="521"/>
      <c r="B508" s="543"/>
      <c r="C508" s="268"/>
      <c r="D508" s="268" t="s">
        <v>615</v>
      </c>
      <c r="E508" s="271" t="s">
        <v>656</v>
      </c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</row>
    <row r="509" spans="1:41" ht="15" customHeight="1" x14ac:dyDescent="0.25">
      <c r="A509" s="521"/>
      <c r="B509" s="543"/>
      <c r="C509" s="268"/>
      <c r="D509" s="268" t="s">
        <v>617</v>
      </c>
      <c r="E509" s="271" t="s">
        <v>657</v>
      </c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</row>
    <row r="510" spans="1:41" ht="15" customHeight="1" x14ac:dyDescent="0.25">
      <c r="A510" s="521"/>
      <c r="B510" s="543"/>
      <c r="C510" s="268"/>
      <c r="D510" s="268" t="s">
        <v>619</v>
      </c>
      <c r="E510" s="271" t="s">
        <v>658</v>
      </c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</row>
    <row r="511" spans="1:41" ht="15" customHeight="1" x14ac:dyDescent="0.25">
      <c r="A511" s="521"/>
      <c r="B511" s="543"/>
      <c r="C511" s="268"/>
      <c r="D511" s="268" t="s">
        <v>621</v>
      </c>
      <c r="E511" s="271" t="s">
        <v>659</v>
      </c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</row>
    <row r="512" spans="1:41" ht="15" customHeight="1" x14ac:dyDescent="0.25">
      <c r="A512" s="521"/>
      <c r="B512" s="543"/>
      <c r="C512" s="268"/>
      <c r="D512" s="268" t="s">
        <v>623</v>
      </c>
      <c r="E512" s="271" t="s">
        <v>660</v>
      </c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</row>
    <row r="513" spans="1:41" ht="15" customHeight="1" x14ac:dyDescent="0.25">
      <c r="A513" s="521"/>
      <c r="B513" s="543"/>
      <c r="C513" s="268"/>
      <c r="D513" s="268" t="s">
        <v>625</v>
      </c>
      <c r="E513" s="271" t="s">
        <v>661</v>
      </c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</row>
    <row r="514" spans="1:41" ht="15" customHeight="1" x14ac:dyDescent="0.25">
      <c r="A514" s="521"/>
      <c r="B514" s="543"/>
      <c r="C514" s="268"/>
      <c r="D514" s="268" t="s">
        <v>5</v>
      </c>
      <c r="E514" s="271" t="s">
        <v>662</v>
      </c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</row>
    <row r="515" spans="1:41" ht="15" customHeight="1" x14ac:dyDescent="0.25">
      <c r="A515" s="521"/>
      <c r="B515" s="543"/>
      <c r="C515" s="268"/>
      <c r="D515" s="268" t="s">
        <v>628</v>
      </c>
      <c r="E515" s="271" t="s">
        <v>663</v>
      </c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</row>
    <row r="516" spans="1:41" ht="15" customHeight="1" x14ac:dyDescent="0.25">
      <c r="A516" s="521"/>
      <c r="B516" s="543"/>
      <c r="C516" s="268"/>
      <c r="D516" s="268" t="s">
        <v>630</v>
      </c>
      <c r="E516" s="271" t="s">
        <v>664</v>
      </c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</row>
    <row r="517" spans="1:41" ht="15" customHeight="1" x14ac:dyDescent="0.25">
      <c r="A517" s="521"/>
      <c r="B517" s="543"/>
      <c r="C517" s="268"/>
      <c r="D517" s="268" t="s">
        <v>632</v>
      </c>
      <c r="E517" s="271" t="s">
        <v>665</v>
      </c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</row>
    <row r="518" spans="1:41" ht="15" customHeight="1" x14ac:dyDescent="0.25">
      <c r="A518" s="521"/>
      <c r="B518" s="543"/>
      <c r="C518" s="268"/>
      <c r="D518" s="268" t="s">
        <v>8</v>
      </c>
      <c r="E518" s="271" t="s">
        <v>666</v>
      </c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</row>
    <row r="519" spans="1:41" ht="15" customHeight="1" x14ac:dyDescent="0.25">
      <c r="A519" s="521"/>
      <c r="B519" s="543"/>
      <c r="C519" s="268"/>
      <c r="D519" s="268" t="s">
        <v>26</v>
      </c>
      <c r="E519" s="271" t="s">
        <v>667</v>
      </c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</row>
    <row r="520" spans="1:41" ht="15" customHeight="1" x14ac:dyDescent="0.25">
      <c r="A520" s="521"/>
      <c r="B520" s="543"/>
      <c r="C520" s="268"/>
      <c r="D520" s="268" t="s">
        <v>636</v>
      </c>
      <c r="E520" s="271" t="s">
        <v>668</v>
      </c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</row>
    <row r="521" spans="1:41" ht="15" customHeight="1" x14ac:dyDescent="0.25">
      <c r="A521" s="521"/>
      <c r="B521" s="543"/>
      <c r="C521" s="268"/>
      <c r="D521" s="268" t="s">
        <v>638</v>
      </c>
      <c r="E521" s="271" t="s">
        <v>669</v>
      </c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</row>
    <row r="522" spans="1:41" ht="15" customHeight="1" x14ac:dyDescent="0.25">
      <c r="A522" s="521"/>
      <c r="B522" s="543"/>
      <c r="C522" s="268"/>
      <c r="D522" s="268" t="s">
        <v>640</v>
      </c>
      <c r="E522" s="271" t="s">
        <v>670</v>
      </c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</row>
    <row r="523" spans="1:41" ht="15" customHeight="1" x14ac:dyDescent="0.25">
      <c r="A523" s="521"/>
      <c r="B523" s="543"/>
      <c r="C523" s="267" t="s">
        <v>671</v>
      </c>
      <c r="D523" s="268"/>
      <c r="E523" s="271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</row>
    <row r="524" spans="1:41" ht="15" customHeight="1" x14ac:dyDescent="0.25">
      <c r="A524" s="521"/>
      <c r="B524" s="543"/>
      <c r="C524" s="268"/>
      <c r="D524" s="268" t="s">
        <v>589</v>
      </c>
      <c r="E524" s="271" t="s">
        <v>672</v>
      </c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</row>
    <row r="525" spans="1:41" ht="15" customHeight="1" x14ac:dyDescent="0.25">
      <c r="A525" s="521"/>
      <c r="B525" s="543"/>
      <c r="C525" s="268"/>
      <c r="D525" s="268" t="s">
        <v>591</v>
      </c>
      <c r="E525" s="271" t="s">
        <v>673</v>
      </c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</row>
    <row r="526" spans="1:41" ht="15" customHeight="1" x14ac:dyDescent="0.25">
      <c r="A526" s="521"/>
      <c r="B526" s="543"/>
      <c r="C526" s="268"/>
      <c r="D526" s="268" t="s">
        <v>593</v>
      </c>
      <c r="E526" s="271" t="s">
        <v>674</v>
      </c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</row>
    <row r="527" spans="1:41" ht="15" customHeight="1" x14ac:dyDescent="0.25">
      <c r="A527" s="521"/>
      <c r="B527" s="543"/>
      <c r="C527" s="268"/>
      <c r="D527" s="268" t="s">
        <v>595</v>
      </c>
      <c r="E527" s="271" t="s">
        <v>675</v>
      </c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</row>
    <row r="528" spans="1:41" ht="15" customHeight="1" x14ac:dyDescent="0.25">
      <c r="A528" s="521"/>
      <c r="B528" s="543"/>
      <c r="C528" s="268"/>
      <c r="D528" s="268" t="s">
        <v>597</v>
      </c>
      <c r="E528" s="271" t="s">
        <v>676</v>
      </c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</row>
    <row r="529" spans="1:41" ht="15" customHeight="1" x14ac:dyDescent="0.25">
      <c r="A529" s="521"/>
      <c r="B529" s="543"/>
      <c r="C529" s="268"/>
      <c r="D529" s="268" t="s">
        <v>599</v>
      </c>
      <c r="E529" s="271" t="s">
        <v>677</v>
      </c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</row>
    <row r="530" spans="1:41" ht="15" customHeight="1" x14ac:dyDescent="0.25">
      <c r="A530" s="521"/>
      <c r="B530" s="543"/>
      <c r="C530" s="268"/>
      <c r="D530" s="268" t="s">
        <v>601</v>
      </c>
      <c r="E530" s="271" t="s">
        <v>678</v>
      </c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</row>
    <row r="531" spans="1:41" ht="15" customHeight="1" x14ac:dyDescent="0.25">
      <c r="A531" s="521"/>
      <c r="B531" s="543"/>
      <c r="C531" s="268"/>
      <c r="D531" s="268" t="s">
        <v>603</v>
      </c>
      <c r="E531" s="271" t="s">
        <v>679</v>
      </c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</row>
    <row r="532" spans="1:41" ht="15" customHeight="1" x14ac:dyDescent="0.25">
      <c r="A532" s="521"/>
      <c r="B532" s="543"/>
      <c r="C532" s="268"/>
      <c r="D532" s="268" t="s">
        <v>605</v>
      </c>
      <c r="E532" s="271" t="s">
        <v>680</v>
      </c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</row>
    <row r="533" spans="1:41" ht="15" customHeight="1" x14ac:dyDescent="0.25">
      <c r="A533" s="521"/>
      <c r="B533" s="543"/>
      <c r="C533" s="268"/>
      <c r="D533" s="268" t="s">
        <v>607</v>
      </c>
      <c r="E533" s="271" t="s">
        <v>681</v>
      </c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</row>
    <row r="534" spans="1:41" ht="15" customHeight="1" x14ac:dyDescent="0.25">
      <c r="A534" s="521"/>
      <c r="B534" s="543"/>
      <c r="C534" s="268"/>
      <c r="D534" s="268" t="s">
        <v>609</v>
      </c>
      <c r="E534" s="271" t="s">
        <v>682</v>
      </c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</row>
    <row r="535" spans="1:41" ht="15" customHeight="1" x14ac:dyDescent="0.25">
      <c r="A535" s="521"/>
      <c r="B535" s="543"/>
      <c r="C535" s="268"/>
      <c r="D535" s="268" t="s">
        <v>611</v>
      </c>
      <c r="E535" s="271" t="s">
        <v>683</v>
      </c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</row>
    <row r="536" spans="1:41" ht="15" customHeight="1" x14ac:dyDescent="0.25">
      <c r="A536" s="521"/>
      <c r="B536" s="543"/>
      <c r="C536" s="268"/>
      <c r="D536" s="268" t="s">
        <v>613</v>
      </c>
      <c r="E536" s="271" t="s">
        <v>684</v>
      </c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</row>
    <row r="537" spans="1:41" ht="15" customHeight="1" x14ac:dyDescent="0.25">
      <c r="A537" s="521"/>
      <c r="B537" s="543"/>
      <c r="C537" s="268"/>
      <c r="D537" s="268" t="s">
        <v>615</v>
      </c>
      <c r="E537" s="271" t="s">
        <v>685</v>
      </c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</row>
    <row r="538" spans="1:41" ht="15" customHeight="1" x14ac:dyDescent="0.25">
      <c r="A538" s="521"/>
      <c r="B538" s="543"/>
      <c r="C538" s="268"/>
      <c r="D538" s="268" t="s">
        <v>617</v>
      </c>
      <c r="E538" s="271" t="s">
        <v>686</v>
      </c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</row>
    <row r="539" spans="1:41" ht="15" customHeight="1" x14ac:dyDescent="0.25">
      <c r="A539" s="521"/>
      <c r="B539" s="543"/>
      <c r="C539" s="268"/>
      <c r="D539" s="268" t="s">
        <v>619</v>
      </c>
      <c r="E539" s="271" t="s">
        <v>687</v>
      </c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</row>
    <row r="540" spans="1:41" ht="15" customHeight="1" x14ac:dyDescent="0.25">
      <c r="A540" s="521"/>
      <c r="B540" s="543"/>
      <c r="C540" s="268"/>
      <c r="D540" s="268" t="s">
        <v>621</v>
      </c>
      <c r="E540" s="271" t="s">
        <v>688</v>
      </c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</row>
    <row r="541" spans="1:41" ht="15" customHeight="1" x14ac:dyDescent="0.25">
      <c r="A541" s="521"/>
      <c r="B541" s="543"/>
      <c r="C541" s="268"/>
      <c r="D541" s="268" t="s">
        <v>623</v>
      </c>
      <c r="E541" s="271" t="s">
        <v>689</v>
      </c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</row>
    <row r="542" spans="1:41" ht="15" customHeight="1" x14ac:dyDescent="0.25">
      <c r="A542" s="521"/>
      <c r="B542" s="543"/>
      <c r="C542" s="268"/>
      <c r="D542" s="268" t="s">
        <v>625</v>
      </c>
      <c r="E542" s="271" t="s">
        <v>690</v>
      </c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</row>
    <row r="543" spans="1:41" ht="15" customHeight="1" x14ac:dyDescent="0.25">
      <c r="A543" s="521"/>
      <c r="B543" s="543"/>
      <c r="C543" s="268"/>
      <c r="D543" s="268" t="s">
        <v>5</v>
      </c>
      <c r="E543" s="271" t="s">
        <v>691</v>
      </c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</row>
    <row r="544" spans="1:41" ht="15" customHeight="1" x14ac:dyDescent="0.25">
      <c r="A544" s="521"/>
      <c r="B544" s="543"/>
      <c r="C544" s="268"/>
      <c r="D544" s="268" t="s">
        <v>628</v>
      </c>
      <c r="E544" s="271" t="s">
        <v>692</v>
      </c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</row>
    <row r="545" spans="1:41" ht="15" customHeight="1" x14ac:dyDescent="0.25">
      <c r="A545" s="521"/>
      <c r="B545" s="543"/>
      <c r="C545" s="268"/>
      <c r="D545" s="268" t="s">
        <v>630</v>
      </c>
      <c r="E545" s="271" t="s">
        <v>693</v>
      </c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</row>
    <row r="546" spans="1:41" ht="15" customHeight="1" x14ac:dyDescent="0.25">
      <c r="A546" s="521"/>
      <c r="B546" s="543"/>
      <c r="C546" s="268"/>
      <c r="D546" s="268" t="s">
        <v>632</v>
      </c>
      <c r="E546" s="271" t="s">
        <v>694</v>
      </c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</row>
    <row r="547" spans="1:41" ht="15" customHeight="1" x14ac:dyDescent="0.25">
      <c r="A547" s="521"/>
      <c r="B547" s="543"/>
      <c r="C547" s="268"/>
      <c r="D547" s="268" t="s">
        <v>8</v>
      </c>
      <c r="E547" s="271" t="s">
        <v>695</v>
      </c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</row>
    <row r="548" spans="1:41" ht="15" customHeight="1" x14ac:dyDescent="0.25">
      <c r="A548" s="521"/>
      <c r="B548" s="543"/>
      <c r="C548" s="268"/>
      <c r="D548" s="268" t="s">
        <v>26</v>
      </c>
      <c r="E548" s="271" t="s">
        <v>696</v>
      </c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</row>
    <row r="549" spans="1:41" ht="15" customHeight="1" x14ac:dyDescent="0.25">
      <c r="A549" s="521"/>
      <c r="B549" s="543"/>
      <c r="C549" s="268"/>
      <c r="D549" s="268" t="s">
        <v>636</v>
      </c>
      <c r="E549" s="271" t="s">
        <v>697</v>
      </c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</row>
    <row r="550" spans="1:41" ht="15" customHeight="1" x14ac:dyDescent="0.25">
      <c r="A550" s="521"/>
      <c r="B550" s="543"/>
      <c r="C550" s="268"/>
      <c r="D550" s="268" t="s">
        <v>638</v>
      </c>
      <c r="E550" s="271" t="s">
        <v>698</v>
      </c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</row>
    <row r="551" spans="1:41" ht="15" customHeight="1" x14ac:dyDescent="0.25">
      <c r="A551" s="521"/>
      <c r="B551" s="543"/>
      <c r="C551" s="268"/>
      <c r="D551" s="268" t="s">
        <v>640</v>
      </c>
      <c r="E551" s="271" t="s">
        <v>699</v>
      </c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</row>
    <row r="552" spans="1:41" ht="15" customHeight="1" x14ac:dyDescent="0.25">
      <c r="A552" s="521"/>
      <c r="B552" s="543"/>
      <c r="C552" s="267" t="s">
        <v>700</v>
      </c>
      <c r="D552" s="268"/>
      <c r="E552" s="271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</row>
    <row r="553" spans="1:41" ht="15" customHeight="1" x14ac:dyDescent="0.25">
      <c r="A553" s="521"/>
      <c r="B553" s="543"/>
      <c r="C553" s="268"/>
      <c r="D553" s="268" t="s">
        <v>589</v>
      </c>
      <c r="E553" s="271" t="s">
        <v>701</v>
      </c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</row>
    <row r="554" spans="1:41" ht="15" customHeight="1" x14ac:dyDescent="0.25">
      <c r="A554" s="521"/>
      <c r="B554" s="543"/>
      <c r="C554" s="268"/>
      <c r="D554" s="268" t="s">
        <v>591</v>
      </c>
      <c r="E554" s="271" t="s">
        <v>702</v>
      </c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</row>
    <row r="555" spans="1:41" ht="15" customHeight="1" x14ac:dyDescent="0.25">
      <c r="A555" s="521"/>
      <c r="B555" s="543"/>
      <c r="C555" s="268"/>
      <c r="D555" s="268" t="s">
        <v>593</v>
      </c>
      <c r="E555" s="271" t="s">
        <v>703</v>
      </c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</row>
    <row r="556" spans="1:41" ht="15" customHeight="1" x14ac:dyDescent="0.25">
      <c r="A556" s="521"/>
      <c r="B556" s="543"/>
      <c r="C556" s="268"/>
      <c r="D556" s="268" t="s">
        <v>595</v>
      </c>
      <c r="E556" s="271" t="s">
        <v>704</v>
      </c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</row>
    <row r="557" spans="1:41" ht="15" customHeight="1" x14ac:dyDescent="0.25">
      <c r="A557" s="521"/>
      <c r="B557" s="543"/>
      <c r="C557" s="268"/>
      <c r="D557" s="268" t="s">
        <v>597</v>
      </c>
      <c r="E557" s="271" t="s">
        <v>705</v>
      </c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</row>
    <row r="558" spans="1:41" ht="15" customHeight="1" x14ac:dyDescent="0.25">
      <c r="A558" s="521"/>
      <c r="B558" s="543"/>
      <c r="C558" s="268"/>
      <c r="D558" s="268" t="s">
        <v>599</v>
      </c>
      <c r="E558" s="271" t="s">
        <v>706</v>
      </c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</row>
    <row r="559" spans="1:41" ht="15" customHeight="1" x14ac:dyDescent="0.25">
      <c r="A559" s="521"/>
      <c r="B559" s="543"/>
      <c r="C559" s="268"/>
      <c r="D559" s="268" t="s">
        <v>601</v>
      </c>
      <c r="E559" s="271" t="s">
        <v>707</v>
      </c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</row>
    <row r="560" spans="1:41" ht="15" customHeight="1" x14ac:dyDescent="0.25">
      <c r="A560" s="521"/>
      <c r="B560" s="543"/>
      <c r="C560" s="268"/>
      <c r="D560" s="268" t="s">
        <v>603</v>
      </c>
      <c r="E560" s="271" t="s">
        <v>708</v>
      </c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</row>
    <row r="561" spans="1:41" ht="15" customHeight="1" x14ac:dyDescent="0.25">
      <c r="A561" s="521"/>
      <c r="B561" s="543"/>
      <c r="C561" s="268"/>
      <c r="D561" s="268" t="s">
        <v>605</v>
      </c>
      <c r="E561" s="271" t="s">
        <v>709</v>
      </c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</row>
    <row r="562" spans="1:41" ht="15" customHeight="1" x14ac:dyDescent="0.25">
      <c r="A562" s="521"/>
      <c r="B562" s="543"/>
      <c r="C562" s="268"/>
      <c r="D562" s="268" t="s">
        <v>607</v>
      </c>
      <c r="E562" s="271" t="s">
        <v>710</v>
      </c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</row>
    <row r="563" spans="1:41" ht="15" customHeight="1" x14ac:dyDescent="0.25">
      <c r="A563" s="521"/>
      <c r="B563" s="543"/>
      <c r="C563" s="268"/>
      <c r="D563" s="268" t="s">
        <v>609</v>
      </c>
      <c r="E563" s="271" t="s">
        <v>711</v>
      </c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</row>
    <row r="564" spans="1:41" ht="15" customHeight="1" x14ac:dyDescent="0.25">
      <c r="A564" s="521"/>
      <c r="B564" s="543"/>
      <c r="C564" s="268"/>
      <c r="D564" s="268" t="s">
        <v>611</v>
      </c>
      <c r="E564" s="271" t="s">
        <v>712</v>
      </c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</row>
    <row r="565" spans="1:41" ht="15" customHeight="1" x14ac:dyDescent="0.25">
      <c r="A565" s="521"/>
      <c r="B565" s="543"/>
      <c r="C565" s="268"/>
      <c r="D565" s="268" t="s">
        <v>613</v>
      </c>
      <c r="E565" s="271" t="s">
        <v>713</v>
      </c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</row>
    <row r="566" spans="1:41" ht="15" customHeight="1" x14ac:dyDescent="0.25">
      <c r="A566" s="521"/>
      <c r="B566" s="543"/>
      <c r="C566" s="268"/>
      <c r="D566" s="268" t="s">
        <v>615</v>
      </c>
      <c r="E566" s="271" t="s">
        <v>714</v>
      </c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</row>
    <row r="567" spans="1:41" ht="15" customHeight="1" x14ac:dyDescent="0.25">
      <c r="A567" s="521"/>
      <c r="B567" s="543"/>
      <c r="C567" s="268"/>
      <c r="D567" s="268" t="s">
        <v>617</v>
      </c>
      <c r="E567" s="271" t="s">
        <v>715</v>
      </c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</row>
    <row r="568" spans="1:41" ht="15" customHeight="1" x14ac:dyDescent="0.25">
      <c r="A568" s="521"/>
      <c r="B568" s="543"/>
      <c r="C568" s="268"/>
      <c r="D568" s="268" t="s">
        <v>619</v>
      </c>
      <c r="E568" s="271" t="s">
        <v>716</v>
      </c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</row>
    <row r="569" spans="1:41" ht="15" customHeight="1" x14ac:dyDescent="0.25">
      <c r="A569" s="521"/>
      <c r="B569" s="543"/>
      <c r="C569" s="268"/>
      <c r="D569" s="268" t="s">
        <v>621</v>
      </c>
      <c r="E569" s="271" t="s">
        <v>717</v>
      </c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</row>
    <row r="570" spans="1:41" ht="15" customHeight="1" x14ac:dyDescent="0.25">
      <c r="A570" s="521"/>
      <c r="B570" s="543"/>
      <c r="C570" s="268"/>
      <c r="D570" s="268" t="s">
        <v>623</v>
      </c>
      <c r="E570" s="271" t="s">
        <v>718</v>
      </c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</row>
    <row r="571" spans="1:41" ht="15" customHeight="1" x14ac:dyDescent="0.25">
      <c r="A571" s="521"/>
      <c r="B571" s="543"/>
      <c r="C571" s="268"/>
      <c r="D571" s="268" t="s">
        <v>625</v>
      </c>
      <c r="E571" s="271" t="s">
        <v>719</v>
      </c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</row>
    <row r="572" spans="1:41" ht="15" customHeight="1" x14ac:dyDescent="0.25">
      <c r="A572" s="521"/>
      <c r="B572" s="543"/>
      <c r="C572" s="268"/>
      <c r="D572" s="268" t="s">
        <v>5</v>
      </c>
      <c r="E572" s="271" t="s">
        <v>720</v>
      </c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</row>
    <row r="573" spans="1:41" ht="15" customHeight="1" x14ac:dyDescent="0.25">
      <c r="A573" s="521"/>
      <c r="B573" s="543"/>
      <c r="C573" s="268"/>
      <c r="D573" s="268" t="s">
        <v>628</v>
      </c>
      <c r="E573" s="271" t="s">
        <v>721</v>
      </c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</row>
    <row r="574" spans="1:41" ht="15" customHeight="1" x14ac:dyDescent="0.25">
      <c r="A574" s="521"/>
      <c r="B574" s="543"/>
      <c r="C574" s="268"/>
      <c r="D574" s="268" t="s">
        <v>630</v>
      </c>
      <c r="E574" s="271" t="s">
        <v>722</v>
      </c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</row>
    <row r="575" spans="1:41" ht="15" customHeight="1" x14ac:dyDescent="0.25">
      <c r="A575" s="521"/>
      <c r="B575" s="543"/>
      <c r="C575" s="268"/>
      <c r="D575" s="268" t="s">
        <v>632</v>
      </c>
      <c r="E575" s="271" t="s">
        <v>723</v>
      </c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</row>
    <row r="576" spans="1:41" ht="15" customHeight="1" x14ac:dyDescent="0.25">
      <c r="A576" s="521"/>
      <c r="B576" s="543"/>
      <c r="C576" s="268"/>
      <c r="D576" s="268" t="s">
        <v>8</v>
      </c>
      <c r="E576" s="271" t="s">
        <v>724</v>
      </c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</row>
    <row r="577" spans="1:41" ht="15" customHeight="1" x14ac:dyDescent="0.25">
      <c r="A577" s="521"/>
      <c r="B577" s="543"/>
      <c r="C577" s="268"/>
      <c r="D577" s="268" t="s">
        <v>26</v>
      </c>
      <c r="E577" s="271" t="s">
        <v>725</v>
      </c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</row>
    <row r="578" spans="1:41" ht="15" customHeight="1" x14ac:dyDescent="0.25">
      <c r="A578" s="521"/>
      <c r="B578" s="543"/>
      <c r="C578" s="268"/>
      <c r="D578" s="268" t="s">
        <v>636</v>
      </c>
      <c r="E578" s="271" t="s">
        <v>726</v>
      </c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</row>
    <row r="579" spans="1:41" ht="15" customHeight="1" x14ac:dyDescent="0.25">
      <c r="A579" s="521"/>
      <c r="B579" s="543"/>
      <c r="C579" s="268"/>
      <c r="D579" s="268" t="s">
        <v>638</v>
      </c>
      <c r="E579" s="271" t="s">
        <v>727</v>
      </c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</row>
    <row r="580" spans="1:41" ht="15" customHeight="1" x14ac:dyDescent="0.25">
      <c r="A580" s="521"/>
      <c r="B580" s="543"/>
      <c r="C580" s="268"/>
      <c r="D580" s="268" t="s">
        <v>640</v>
      </c>
      <c r="E580" s="271" t="s">
        <v>728</v>
      </c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</row>
    <row r="581" spans="1:41" ht="15" customHeight="1" x14ac:dyDescent="0.25">
      <c r="A581" s="521"/>
      <c r="B581" s="543"/>
      <c r="C581" s="267" t="s">
        <v>729</v>
      </c>
      <c r="D581" s="268"/>
      <c r="E581" s="271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</row>
    <row r="582" spans="1:41" ht="15" customHeight="1" x14ac:dyDescent="0.25">
      <c r="A582" s="521"/>
      <c r="B582" s="543"/>
      <c r="C582" s="268"/>
      <c r="D582" s="268" t="s">
        <v>589</v>
      </c>
      <c r="E582" s="271" t="s">
        <v>730</v>
      </c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</row>
    <row r="583" spans="1:41" ht="15" customHeight="1" x14ac:dyDescent="0.25">
      <c r="A583" s="521"/>
      <c r="B583" s="543"/>
      <c r="C583" s="268"/>
      <c r="D583" s="268" t="s">
        <v>591</v>
      </c>
      <c r="E583" s="271" t="s">
        <v>731</v>
      </c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</row>
    <row r="584" spans="1:41" ht="15" customHeight="1" x14ac:dyDescent="0.25">
      <c r="A584" s="521"/>
      <c r="B584" s="543"/>
      <c r="C584" s="268"/>
      <c r="D584" s="268" t="s">
        <v>593</v>
      </c>
      <c r="E584" s="271" t="s">
        <v>732</v>
      </c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</row>
    <row r="585" spans="1:41" ht="15" customHeight="1" x14ac:dyDescent="0.25">
      <c r="A585" s="521"/>
      <c r="B585" s="543"/>
      <c r="C585" s="268"/>
      <c r="D585" s="268" t="s">
        <v>595</v>
      </c>
      <c r="E585" s="271" t="s">
        <v>733</v>
      </c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</row>
    <row r="586" spans="1:41" ht="15" customHeight="1" x14ac:dyDescent="0.25">
      <c r="A586" s="521"/>
      <c r="B586" s="543"/>
      <c r="C586" s="268"/>
      <c r="D586" s="268" t="s">
        <v>597</v>
      </c>
      <c r="E586" s="271" t="s">
        <v>734</v>
      </c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</row>
    <row r="587" spans="1:41" ht="15" customHeight="1" x14ac:dyDescent="0.25">
      <c r="A587" s="521"/>
      <c r="B587" s="543"/>
      <c r="C587" s="268"/>
      <c r="D587" s="268" t="s">
        <v>599</v>
      </c>
      <c r="E587" s="271" t="s">
        <v>735</v>
      </c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</row>
    <row r="588" spans="1:41" ht="15" customHeight="1" x14ac:dyDescent="0.25">
      <c r="A588" s="521"/>
      <c r="B588" s="543"/>
      <c r="C588" s="268"/>
      <c r="D588" s="268" t="s">
        <v>601</v>
      </c>
      <c r="E588" s="271" t="s">
        <v>736</v>
      </c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</row>
    <row r="589" spans="1:41" ht="15" customHeight="1" x14ac:dyDescent="0.25">
      <c r="A589" s="521"/>
      <c r="B589" s="543"/>
      <c r="C589" s="268"/>
      <c r="D589" s="268" t="s">
        <v>603</v>
      </c>
      <c r="E589" s="271" t="s">
        <v>737</v>
      </c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</row>
    <row r="590" spans="1:41" ht="15" customHeight="1" x14ac:dyDescent="0.25">
      <c r="A590" s="521"/>
      <c r="B590" s="543"/>
      <c r="C590" s="268"/>
      <c r="D590" s="268" t="s">
        <v>605</v>
      </c>
      <c r="E590" s="271" t="s">
        <v>738</v>
      </c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</row>
    <row r="591" spans="1:41" ht="15" customHeight="1" x14ac:dyDescent="0.25">
      <c r="A591" s="521"/>
      <c r="B591" s="543"/>
      <c r="C591" s="268"/>
      <c r="D591" s="268" t="s">
        <v>607</v>
      </c>
      <c r="E591" s="271" t="s">
        <v>739</v>
      </c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</row>
    <row r="592" spans="1:41" ht="15" customHeight="1" x14ac:dyDescent="0.25">
      <c r="A592" s="521"/>
      <c r="B592" s="543"/>
      <c r="C592" s="268"/>
      <c r="D592" s="268" t="s">
        <v>609</v>
      </c>
      <c r="E592" s="271" t="s">
        <v>740</v>
      </c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</row>
    <row r="593" spans="1:41" ht="15" customHeight="1" x14ac:dyDescent="0.25">
      <c r="A593" s="521"/>
      <c r="B593" s="543"/>
      <c r="C593" s="268"/>
      <c r="D593" s="268" t="s">
        <v>611</v>
      </c>
      <c r="E593" s="271" t="s">
        <v>741</v>
      </c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</row>
    <row r="594" spans="1:41" ht="15" customHeight="1" x14ac:dyDescent="0.25">
      <c r="A594" s="521"/>
      <c r="B594" s="543"/>
      <c r="C594" s="268"/>
      <c r="D594" s="268" t="s">
        <v>613</v>
      </c>
      <c r="E594" s="271" t="s">
        <v>742</v>
      </c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</row>
    <row r="595" spans="1:41" ht="15" customHeight="1" x14ac:dyDescent="0.25">
      <c r="A595" s="521"/>
      <c r="B595" s="543"/>
      <c r="C595" s="268"/>
      <c r="D595" s="268" t="s">
        <v>615</v>
      </c>
      <c r="E595" s="271" t="s">
        <v>743</v>
      </c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</row>
    <row r="596" spans="1:41" ht="15" customHeight="1" x14ac:dyDescent="0.25">
      <c r="A596" s="521"/>
      <c r="B596" s="543"/>
      <c r="C596" s="268"/>
      <c r="D596" s="268" t="s">
        <v>617</v>
      </c>
      <c r="E596" s="271" t="s">
        <v>744</v>
      </c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</row>
    <row r="597" spans="1:41" ht="15" customHeight="1" x14ac:dyDescent="0.25">
      <c r="A597" s="521"/>
      <c r="B597" s="543"/>
      <c r="C597" s="268"/>
      <c r="D597" s="268" t="s">
        <v>619</v>
      </c>
      <c r="E597" s="271" t="s">
        <v>745</v>
      </c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</row>
    <row r="598" spans="1:41" ht="15" customHeight="1" x14ac:dyDescent="0.25">
      <c r="A598" s="521"/>
      <c r="B598" s="543"/>
      <c r="C598" s="268"/>
      <c r="D598" s="268" t="s">
        <v>621</v>
      </c>
      <c r="E598" s="271" t="s">
        <v>746</v>
      </c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</row>
    <row r="599" spans="1:41" ht="15" customHeight="1" x14ac:dyDescent="0.25">
      <c r="A599" s="521"/>
      <c r="B599" s="543"/>
      <c r="C599" s="268"/>
      <c r="D599" s="268" t="s">
        <v>623</v>
      </c>
      <c r="E599" s="271" t="s">
        <v>747</v>
      </c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</row>
    <row r="600" spans="1:41" ht="15" customHeight="1" x14ac:dyDescent="0.25">
      <c r="A600" s="521"/>
      <c r="B600" s="543"/>
      <c r="C600" s="268"/>
      <c r="D600" s="268" t="s">
        <v>625</v>
      </c>
      <c r="E600" s="271" t="s">
        <v>748</v>
      </c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</row>
    <row r="601" spans="1:41" ht="15" customHeight="1" x14ac:dyDescent="0.25">
      <c r="A601" s="521"/>
      <c r="B601" s="543"/>
      <c r="C601" s="268"/>
      <c r="D601" s="268" t="s">
        <v>5</v>
      </c>
      <c r="E601" s="271" t="s">
        <v>749</v>
      </c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</row>
    <row r="602" spans="1:41" ht="15" customHeight="1" x14ac:dyDescent="0.25">
      <c r="A602" s="521"/>
      <c r="B602" s="543"/>
      <c r="C602" s="268"/>
      <c r="D602" s="268" t="s">
        <v>628</v>
      </c>
      <c r="E602" s="271" t="s">
        <v>750</v>
      </c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</row>
    <row r="603" spans="1:41" ht="15" customHeight="1" x14ac:dyDescent="0.25">
      <c r="A603" s="521"/>
      <c r="B603" s="543"/>
      <c r="C603" s="268"/>
      <c r="D603" s="268" t="s">
        <v>630</v>
      </c>
      <c r="E603" s="271" t="s">
        <v>751</v>
      </c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</row>
    <row r="604" spans="1:41" ht="15" customHeight="1" x14ac:dyDescent="0.25">
      <c r="A604" s="521"/>
      <c r="B604" s="543"/>
      <c r="C604" s="268"/>
      <c r="D604" s="268" t="s">
        <v>632</v>
      </c>
      <c r="E604" s="271" t="s">
        <v>752</v>
      </c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</row>
    <row r="605" spans="1:41" ht="15" customHeight="1" x14ac:dyDescent="0.25">
      <c r="A605" s="521"/>
      <c r="B605" s="543"/>
      <c r="C605" s="268"/>
      <c r="D605" s="268" t="s">
        <v>8</v>
      </c>
      <c r="E605" s="271" t="s">
        <v>753</v>
      </c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</row>
    <row r="606" spans="1:41" ht="15" customHeight="1" x14ac:dyDescent="0.25">
      <c r="A606" s="521"/>
      <c r="B606" s="543"/>
      <c r="C606" s="268"/>
      <c r="D606" s="268" t="s">
        <v>26</v>
      </c>
      <c r="E606" s="271" t="s">
        <v>754</v>
      </c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</row>
    <row r="607" spans="1:41" ht="15" customHeight="1" x14ac:dyDescent="0.25">
      <c r="A607" s="521"/>
      <c r="B607" s="543"/>
      <c r="C607" s="268"/>
      <c r="D607" s="268" t="s">
        <v>636</v>
      </c>
      <c r="E607" s="271" t="s">
        <v>755</v>
      </c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</row>
    <row r="608" spans="1:41" ht="15" customHeight="1" x14ac:dyDescent="0.25">
      <c r="A608" s="521"/>
      <c r="B608" s="543"/>
      <c r="C608" s="268"/>
      <c r="D608" s="268" t="s">
        <v>638</v>
      </c>
      <c r="E608" s="271" t="s">
        <v>756</v>
      </c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</row>
    <row r="609" spans="1:41" ht="15" customHeight="1" x14ac:dyDescent="0.25">
      <c r="A609" s="521"/>
      <c r="B609" s="543"/>
      <c r="C609" s="268"/>
      <c r="D609" s="268" t="s">
        <v>640</v>
      </c>
      <c r="E609" s="271" t="s">
        <v>757</v>
      </c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</row>
    <row r="610" spans="1:41" ht="15" customHeight="1" x14ac:dyDescent="0.25">
      <c r="A610" s="521"/>
      <c r="B610" s="543"/>
      <c r="C610" s="267" t="s">
        <v>758</v>
      </c>
      <c r="D610" s="268"/>
      <c r="E610" s="271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</row>
    <row r="611" spans="1:41" ht="15" customHeight="1" x14ac:dyDescent="0.25">
      <c r="A611" s="521"/>
      <c r="B611" s="543"/>
      <c r="C611" s="268"/>
      <c r="D611" s="268" t="s">
        <v>589</v>
      </c>
      <c r="E611" s="271" t="s">
        <v>759</v>
      </c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</row>
    <row r="612" spans="1:41" ht="15" customHeight="1" x14ac:dyDescent="0.25">
      <c r="A612" s="521"/>
      <c r="B612" s="543"/>
      <c r="C612" s="268"/>
      <c r="D612" s="268" t="s">
        <v>591</v>
      </c>
      <c r="E612" s="271" t="s">
        <v>760</v>
      </c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</row>
    <row r="613" spans="1:41" ht="15" customHeight="1" x14ac:dyDescent="0.25">
      <c r="A613" s="521"/>
      <c r="B613" s="543"/>
      <c r="C613" s="268"/>
      <c r="D613" s="268" t="s">
        <v>593</v>
      </c>
      <c r="E613" s="271" t="s">
        <v>761</v>
      </c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</row>
    <row r="614" spans="1:41" ht="15" customHeight="1" x14ac:dyDescent="0.25">
      <c r="A614" s="521"/>
      <c r="B614" s="543"/>
      <c r="C614" s="268"/>
      <c r="D614" s="268" t="s">
        <v>595</v>
      </c>
      <c r="E614" s="271" t="s">
        <v>762</v>
      </c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</row>
    <row r="615" spans="1:41" ht="15" customHeight="1" x14ac:dyDescent="0.25">
      <c r="A615" s="521"/>
      <c r="B615" s="543"/>
      <c r="C615" s="268"/>
      <c r="D615" s="268" t="s">
        <v>597</v>
      </c>
      <c r="E615" s="271" t="s">
        <v>763</v>
      </c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</row>
    <row r="616" spans="1:41" ht="15" customHeight="1" x14ac:dyDescent="0.25">
      <c r="A616" s="521"/>
      <c r="B616" s="543"/>
      <c r="C616" s="268"/>
      <c r="D616" s="268" t="s">
        <v>599</v>
      </c>
      <c r="E616" s="271" t="s">
        <v>764</v>
      </c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</row>
    <row r="617" spans="1:41" ht="15" customHeight="1" x14ac:dyDescent="0.25">
      <c r="A617" s="521"/>
      <c r="B617" s="543"/>
      <c r="C617" s="268"/>
      <c r="D617" s="268" t="s">
        <v>601</v>
      </c>
      <c r="E617" s="271" t="s">
        <v>765</v>
      </c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</row>
    <row r="618" spans="1:41" ht="15" customHeight="1" x14ac:dyDescent="0.25">
      <c r="A618" s="521"/>
      <c r="B618" s="543"/>
      <c r="C618" s="268"/>
      <c r="D618" s="268" t="s">
        <v>603</v>
      </c>
      <c r="E618" s="271" t="s">
        <v>766</v>
      </c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</row>
    <row r="619" spans="1:41" ht="15" customHeight="1" x14ac:dyDescent="0.25">
      <c r="A619" s="521"/>
      <c r="B619" s="543"/>
      <c r="C619" s="268"/>
      <c r="D619" s="268" t="s">
        <v>605</v>
      </c>
      <c r="E619" s="271" t="s">
        <v>767</v>
      </c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</row>
    <row r="620" spans="1:41" ht="15" customHeight="1" x14ac:dyDescent="0.25">
      <c r="A620" s="521"/>
      <c r="B620" s="543"/>
      <c r="C620" s="268"/>
      <c r="D620" s="268" t="s">
        <v>607</v>
      </c>
      <c r="E620" s="271" t="s">
        <v>768</v>
      </c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</row>
    <row r="621" spans="1:41" ht="15" customHeight="1" x14ac:dyDescent="0.25">
      <c r="A621" s="521"/>
      <c r="B621" s="543"/>
      <c r="C621" s="268"/>
      <c r="D621" s="268" t="s">
        <v>609</v>
      </c>
      <c r="E621" s="271" t="s">
        <v>769</v>
      </c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</row>
    <row r="622" spans="1:41" ht="15" customHeight="1" x14ac:dyDescent="0.25">
      <c r="A622" s="521"/>
      <c r="B622" s="543"/>
      <c r="C622" s="268"/>
      <c r="D622" s="268" t="s">
        <v>611</v>
      </c>
      <c r="E622" s="271" t="s">
        <v>770</v>
      </c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</row>
    <row r="623" spans="1:41" ht="15" customHeight="1" x14ac:dyDescent="0.25">
      <c r="A623" s="521"/>
      <c r="B623" s="543"/>
      <c r="C623" s="268"/>
      <c r="D623" s="268" t="s">
        <v>613</v>
      </c>
      <c r="E623" s="271" t="s">
        <v>771</v>
      </c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</row>
    <row r="624" spans="1:41" ht="15" customHeight="1" x14ac:dyDescent="0.25">
      <c r="A624" s="521"/>
      <c r="B624" s="543"/>
      <c r="C624" s="268"/>
      <c r="D624" s="268" t="s">
        <v>615</v>
      </c>
      <c r="E624" s="271" t="s">
        <v>772</v>
      </c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</row>
    <row r="625" spans="1:41" ht="15" customHeight="1" x14ac:dyDescent="0.25">
      <c r="A625" s="521"/>
      <c r="B625" s="543"/>
      <c r="C625" s="268"/>
      <c r="D625" s="268" t="s">
        <v>617</v>
      </c>
      <c r="E625" s="271" t="s">
        <v>773</v>
      </c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</row>
    <row r="626" spans="1:41" ht="15" customHeight="1" x14ac:dyDescent="0.25">
      <c r="A626" s="521"/>
      <c r="B626" s="543"/>
      <c r="C626" s="268"/>
      <c r="D626" s="268" t="s">
        <v>619</v>
      </c>
      <c r="E626" s="271" t="s">
        <v>774</v>
      </c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</row>
    <row r="627" spans="1:41" ht="15" customHeight="1" x14ac:dyDescent="0.25">
      <c r="A627" s="521"/>
      <c r="B627" s="543"/>
      <c r="C627" s="268"/>
      <c r="D627" s="268" t="s">
        <v>621</v>
      </c>
      <c r="E627" s="271" t="s">
        <v>775</v>
      </c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</row>
    <row r="628" spans="1:41" ht="15" customHeight="1" x14ac:dyDescent="0.25">
      <c r="A628" s="521"/>
      <c r="B628" s="543"/>
      <c r="C628" s="268"/>
      <c r="D628" s="268" t="s">
        <v>623</v>
      </c>
      <c r="E628" s="271" t="s">
        <v>776</v>
      </c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</row>
    <row r="629" spans="1:41" ht="15" customHeight="1" x14ac:dyDescent="0.25">
      <c r="A629" s="521"/>
      <c r="B629" s="543"/>
      <c r="C629" s="268"/>
      <c r="D629" s="268" t="s">
        <v>625</v>
      </c>
      <c r="E629" s="271" t="s">
        <v>777</v>
      </c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</row>
    <row r="630" spans="1:41" ht="15" customHeight="1" x14ac:dyDescent="0.25">
      <c r="A630" s="521"/>
      <c r="B630" s="543"/>
      <c r="C630" s="268"/>
      <c r="D630" s="268" t="s">
        <v>5</v>
      </c>
      <c r="E630" s="271" t="s">
        <v>778</v>
      </c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</row>
    <row r="631" spans="1:41" ht="15" customHeight="1" x14ac:dyDescent="0.25">
      <c r="A631" s="521"/>
      <c r="B631" s="543"/>
      <c r="C631" s="268"/>
      <c r="D631" s="268" t="s">
        <v>628</v>
      </c>
      <c r="E631" s="271" t="s">
        <v>779</v>
      </c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</row>
    <row r="632" spans="1:41" ht="15" customHeight="1" x14ac:dyDescent="0.25">
      <c r="A632" s="521"/>
      <c r="B632" s="543"/>
      <c r="C632" s="268"/>
      <c r="D632" s="268" t="s">
        <v>630</v>
      </c>
      <c r="E632" s="271" t="s">
        <v>780</v>
      </c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</row>
    <row r="633" spans="1:41" ht="15" customHeight="1" x14ac:dyDescent="0.25">
      <c r="A633" s="521"/>
      <c r="B633" s="543"/>
      <c r="C633" s="268"/>
      <c r="D633" s="268" t="s">
        <v>632</v>
      </c>
      <c r="E633" s="271" t="s">
        <v>781</v>
      </c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</row>
    <row r="634" spans="1:41" ht="15" customHeight="1" x14ac:dyDescent="0.25">
      <c r="A634" s="521"/>
      <c r="B634" s="543"/>
      <c r="C634" s="268"/>
      <c r="D634" s="268" t="s">
        <v>8</v>
      </c>
      <c r="E634" s="271" t="s">
        <v>782</v>
      </c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</row>
    <row r="635" spans="1:41" ht="15" customHeight="1" x14ac:dyDescent="0.25">
      <c r="A635" s="521"/>
      <c r="B635" s="543"/>
      <c r="C635" s="268"/>
      <c r="D635" s="268" t="s">
        <v>26</v>
      </c>
      <c r="E635" s="271" t="s">
        <v>783</v>
      </c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</row>
    <row r="636" spans="1:41" ht="15" customHeight="1" x14ac:dyDescent="0.25">
      <c r="A636" s="521"/>
      <c r="B636" s="543"/>
      <c r="C636" s="268"/>
      <c r="D636" s="268" t="s">
        <v>636</v>
      </c>
      <c r="E636" s="271" t="s">
        <v>784</v>
      </c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</row>
    <row r="637" spans="1:41" ht="15" customHeight="1" x14ac:dyDescent="0.25">
      <c r="A637" s="521"/>
      <c r="B637" s="543"/>
      <c r="C637" s="268"/>
      <c r="D637" s="268" t="s">
        <v>638</v>
      </c>
      <c r="E637" s="271" t="s">
        <v>785</v>
      </c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</row>
    <row r="638" spans="1:41" ht="15" customHeight="1" x14ac:dyDescent="0.25">
      <c r="A638" s="521"/>
      <c r="B638" s="543"/>
      <c r="C638" s="272"/>
      <c r="D638" s="272" t="s">
        <v>640</v>
      </c>
      <c r="E638" s="273" t="s">
        <v>786</v>
      </c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</row>
    <row r="639" spans="1:41" ht="15" customHeight="1" x14ac:dyDescent="0.25">
      <c r="A639" s="521"/>
      <c r="B639" s="543"/>
      <c r="C639" s="267" t="s">
        <v>787</v>
      </c>
      <c r="D639" s="268"/>
      <c r="E639" s="271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</row>
    <row r="640" spans="1:41" ht="15" customHeight="1" x14ac:dyDescent="0.25">
      <c r="A640" s="521"/>
      <c r="B640" s="543"/>
      <c r="C640" s="267" t="s">
        <v>588</v>
      </c>
      <c r="D640" s="268"/>
      <c r="E640" s="271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</row>
    <row r="641" spans="1:41" ht="15" customHeight="1" x14ac:dyDescent="0.25">
      <c r="A641" s="521"/>
      <c r="B641" s="543"/>
      <c r="C641" s="268"/>
      <c r="D641" s="268" t="s">
        <v>589</v>
      </c>
      <c r="E641" s="271" t="s">
        <v>788</v>
      </c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</row>
    <row r="642" spans="1:41" ht="15" customHeight="1" x14ac:dyDescent="0.25">
      <c r="A642" s="521"/>
      <c r="B642" s="543"/>
      <c r="C642" s="268"/>
      <c r="D642" s="268" t="s">
        <v>591</v>
      </c>
      <c r="E642" s="271" t="s">
        <v>789</v>
      </c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</row>
    <row r="643" spans="1:41" ht="15" customHeight="1" x14ac:dyDescent="0.25">
      <c r="A643" s="521"/>
      <c r="B643" s="543"/>
      <c r="C643" s="268"/>
      <c r="D643" s="268" t="s">
        <v>593</v>
      </c>
      <c r="E643" s="271" t="s">
        <v>790</v>
      </c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</row>
    <row r="644" spans="1:41" ht="15" customHeight="1" x14ac:dyDescent="0.25">
      <c r="A644" s="521"/>
      <c r="B644" s="543"/>
      <c r="C644" s="268"/>
      <c r="D644" s="268" t="s">
        <v>595</v>
      </c>
      <c r="E644" s="271" t="s">
        <v>791</v>
      </c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</row>
    <row r="645" spans="1:41" ht="15" customHeight="1" x14ac:dyDescent="0.25">
      <c r="A645" s="521"/>
      <c r="B645" s="543"/>
      <c r="C645" s="268"/>
      <c r="D645" s="268" t="s">
        <v>597</v>
      </c>
      <c r="E645" s="271" t="s">
        <v>792</v>
      </c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</row>
    <row r="646" spans="1:41" ht="15" customHeight="1" x14ac:dyDescent="0.25">
      <c r="A646" s="521"/>
      <c r="B646" s="543"/>
      <c r="C646" s="268"/>
      <c r="D646" s="268" t="s">
        <v>599</v>
      </c>
      <c r="E646" s="271" t="s">
        <v>793</v>
      </c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</row>
    <row r="647" spans="1:41" ht="15" customHeight="1" x14ac:dyDescent="0.25">
      <c r="A647" s="521"/>
      <c r="B647" s="543"/>
      <c r="C647" s="268"/>
      <c r="D647" s="268" t="s">
        <v>601</v>
      </c>
      <c r="E647" s="271" t="s">
        <v>794</v>
      </c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</row>
    <row r="648" spans="1:41" ht="15" customHeight="1" x14ac:dyDescent="0.25">
      <c r="A648" s="521"/>
      <c r="B648" s="543"/>
      <c r="C648" s="268"/>
      <c r="D648" s="268" t="s">
        <v>603</v>
      </c>
      <c r="E648" s="271" t="s">
        <v>795</v>
      </c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</row>
    <row r="649" spans="1:41" ht="15" customHeight="1" x14ac:dyDescent="0.25">
      <c r="A649" s="521"/>
      <c r="B649" s="543"/>
      <c r="C649" s="268"/>
      <c r="D649" s="268" t="s">
        <v>605</v>
      </c>
      <c r="E649" s="271" t="s">
        <v>796</v>
      </c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</row>
    <row r="650" spans="1:41" ht="15" customHeight="1" x14ac:dyDescent="0.25">
      <c r="A650" s="521"/>
      <c r="B650" s="543"/>
      <c r="C650" s="268"/>
      <c r="D650" s="268" t="s">
        <v>607</v>
      </c>
      <c r="E650" s="271" t="s">
        <v>797</v>
      </c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</row>
    <row r="651" spans="1:41" ht="15" customHeight="1" x14ac:dyDescent="0.25">
      <c r="A651" s="521"/>
      <c r="B651" s="543"/>
      <c r="C651" s="268"/>
      <c r="D651" s="268" t="s">
        <v>609</v>
      </c>
      <c r="E651" s="271" t="s">
        <v>798</v>
      </c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</row>
    <row r="652" spans="1:41" ht="15" customHeight="1" x14ac:dyDescent="0.25">
      <c r="A652" s="521"/>
      <c r="B652" s="543"/>
      <c r="C652" s="268"/>
      <c r="D652" s="268" t="s">
        <v>611</v>
      </c>
      <c r="E652" s="271" t="s">
        <v>799</v>
      </c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</row>
    <row r="653" spans="1:41" ht="15" customHeight="1" x14ac:dyDescent="0.25">
      <c r="A653" s="521"/>
      <c r="B653" s="543"/>
      <c r="C653" s="268"/>
      <c r="D653" s="268" t="s">
        <v>613</v>
      </c>
      <c r="E653" s="271" t="s">
        <v>800</v>
      </c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</row>
    <row r="654" spans="1:41" ht="15" customHeight="1" x14ac:dyDescent="0.25">
      <c r="A654" s="521"/>
      <c r="B654" s="543"/>
      <c r="C654" s="268"/>
      <c r="D654" s="268" t="s">
        <v>615</v>
      </c>
      <c r="E654" s="271" t="s">
        <v>801</v>
      </c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</row>
    <row r="655" spans="1:41" ht="15" customHeight="1" x14ac:dyDescent="0.25">
      <c r="A655" s="521"/>
      <c r="B655" s="543"/>
      <c r="C655" s="268"/>
      <c r="D655" s="268" t="s">
        <v>617</v>
      </c>
      <c r="E655" s="271" t="s">
        <v>802</v>
      </c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</row>
    <row r="656" spans="1:41" ht="15" customHeight="1" x14ac:dyDescent="0.25">
      <c r="A656" s="521"/>
      <c r="B656" s="543"/>
      <c r="C656" s="268"/>
      <c r="D656" s="268" t="s">
        <v>619</v>
      </c>
      <c r="E656" s="271" t="s">
        <v>803</v>
      </c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</row>
    <row r="657" spans="1:41" ht="15" customHeight="1" x14ac:dyDescent="0.25">
      <c r="A657" s="521"/>
      <c r="B657" s="543"/>
      <c r="C657" s="268"/>
      <c r="D657" s="268" t="s">
        <v>621</v>
      </c>
      <c r="E657" s="271" t="s">
        <v>804</v>
      </c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</row>
    <row r="658" spans="1:41" ht="15" customHeight="1" x14ac:dyDescent="0.25">
      <c r="A658" s="521"/>
      <c r="B658" s="543"/>
      <c r="C658" s="268"/>
      <c r="D658" s="268" t="s">
        <v>623</v>
      </c>
      <c r="E658" s="271" t="s">
        <v>805</v>
      </c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</row>
    <row r="659" spans="1:41" ht="15" customHeight="1" x14ac:dyDescent="0.25">
      <c r="A659" s="521"/>
      <c r="B659" s="543"/>
      <c r="C659" s="268"/>
      <c r="D659" s="268" t="s">
        <v>625</v>
      </c>
      <c r="E659" s="271" t="s">
        <v>806</v>
      </c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</row>
    <row r="660" spans="1:41" ht="15" customHeight="1" x14ac:dyDescent="0.25">
      <c r="A660" s="521"/>
      <c r="B660" s="543"/>
      <c r="C660" s="268"/>
      <c r="D660" s="268" t="s">
        <v>5</v>
      </c>
      <c r="E660" s="271" t="s">
        <v>807</v>
      </c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</row>
    <row r="661" spans="1:41" ht="15" customHeight="1" x14ac:dyDescent="0.25">
      <c r="A661" s="521"/>
      <c r="B661" s="543"/>
      <c r="C661" s="268"/>
      <c r="D661" s="268" t="s">
        <v>628</v>
      </c>
      <c r="E661" s="271" t="s">
        <v>808</v>
      </c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</row>
    <row r="662" spans="1:41" ht="15" customHeight="1" x14ac:dyDescent="0.25">
      <c r="A662" s="521"/>
      <c r="B662" s="543"/>
      <c r="C662" s="268"/>
      <c r="D662" s="268" t="s">
        <v>630</v>
      </c>
      <c r="E662" s="271" t="s">
        <v>809</v>
      </c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</row>
    <row r="663" spans="1:41" ht="15" customHeight="1" x14ac:dyDescent="0.25">
      <c r="A663" s="521"/>
      <c r="B663" s="543"/>
      <c r="C663" s="268"/>
      <c r="D663" s="268" t="s">
        <v>632</v>
      </c>
      <c r="E663" s="271" t="s">
        <v>810</v>
      </c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</row>
    <row r="664" spans="1:41" ht="15" customHeight="1" x14ac:dyDescent="0.25">
      <c r="A664" s="521"/>
      <c r="B664" s="543"/>
      <c r="C664" s="268"/>
      <c r="D664" s="268" t="s">
        <v>8</v>
      </c>
      <c r="E664" s="271" t="s">
        <v>811</v>
      </c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</row>
    <row r="665" spans="1:41" ht="15" customHeight="1" x14ac:dyDescent="0.25">
      <c r="A665" s="521"/>
      <c r="B665" s="543"/>
      <c r="C665" s="268"/>
      <c r="D665" s="268" t="s">
        <v>26</v>
      </c>
      <c r="E665" s="271" t="s">
        <v>812</v>
      </c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</row>
    <row r="666" spans="1:41" ht="15" customHeight="1" x14ac:dyDescent="0.25">
      <c r="A666" s="521"/>
      <c r="B666" s="543"/>
      <c r="C666" s="268"/>
      <c r="D666" s="268" t="s">
        <v>636</v>
      </c>
      <c r="E666" s="271" t="s">
        <v>813</v>
      </c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</row>
    <row r="667" spans="1:41" ht="15" customHeight="1" x14ac:dyDescent="0.25">
      <c r="A667" s="521"/>
      <c r="B667" s="543"/>
      <c r="C667" s="268"/>
      <c r="D667" s="268" t="s">
        <v>638</v>
      </c>
      <c r="E667" s="271" t="s">
        <v>814</v>
      </c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</row>
    <row r="668" spans="1:41" ht="15" customHeight="1" x14ac:dyDescent="0.25">
      <c r="A668" s="521"/>
      <c r="B668" s="543"/>
      <c r="C668" s="268"/>
      <c r="D668" s="268" t="s">
        <v>640</v>
      </c>
      <c r="E668" s="271" t="s">
        <v>815</v>
      </c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</row>
    <row r="669" spans="1:41" ht="15" customHeight="1" x14ac:dyDescent="0.25">
      <c r="A669" s="521"/>
      <c r="B669" s="543"/>
      <c r="C669" s="267" t="s">
        <v>642</v>
      </c>
      <c r="D669" s="268"/>
      <c r="E669" s="271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</row>
    <row r="670" spans="1:41" ht="15" customHeight="1" x14ac:dyDescent="0.25">
      <c r="A670" s="521"/>
      <c r="B670" s="543"/>
      <c r="C670" s="268"/>
      <c r="D670" s="268" t="s">
        <v>589</v>
      </c>
      <c r="E670" s="271" t="s">
        <v>816</v>
      </c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</row>
    <row r="671" spans="1:41" ht="15" customHeight="1" x14ac:dyDescent="0.25">
      <c r="A671" s="521"/>
      <c r="B671" s="543"/>
      <c r="C671" s="268"/>
      <c r="D671" s="268" t="s">
        <v>591</v>
      </c>
      <c r="E671" s="271" t="s">
        <v>817</v>
      </c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</row>
    <row r="672" spans="1:41" ht="15" customHeight="1" x14ac:dyDescent="0.25">
      <c r="A672" s="521"/>
      <c r="B672" s="543"/>
      <c r="C672" s="268"/>
      <c r="D672" s="268" t="s">
        <v>593</v>
      </c>
      <c r="E672" s="271" t="s">
        <v>818</v>
      </c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</row>
    <row r="673" spans="1:41" ht="15" customHeight="1" x14ac:dyDescent="0.25">
      <c r="A673" s="521"/>
      <c r="B673" s="543"/>
      <c r="C673" s="268"/>
      <c r="D673" s="268" t="s">
        <v>595</v>
      </c>
      <c r="E673" s="271" t="s">
        <v>819</v>
      </c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</row>
    <row r="674" spans="1:41" ht="15" customHeight="1" x14ac:dyDescent="0.25">
      <c r="A674" s="521"/>
      <c r="B674" s="543"/>
      <c r="C674" s="268"/>
      <c r="D674" s="268" t="s">
        <v>597</v>
      </c>
      <c r="E674" s="271" t="s">
        <v>820</v>
      </c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</row>
    <row r="675" spans="1:41" ht="15" customHeight="1" x14ac:dyDescent="0.25">
      <c r="A675" s="521"/>
      <c r="B675" s="543"/>
      <c r="C675" s="268"/>
      <c r="D675" s="268" t="s">
        <v>599</v>
      </c>
      <c r="E675" s="271" t="s">
        <v>821</v>
      </c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</row>
    <row r="676" spans="1:41" ht="15" customHeight="1" x14ac:dyDescent="0.25">
      <c r="A676" s="521"/>
      <c r="B676" s="543"/>
      <c r="C676" s="268"/>
      <c r="D676" s="268" t="s">
        <v>601</v>
      </c>
      <c r="E676" s="271" t="s">
        <v>822</v>
      </c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</row>
    <row r="677" spans="1:41" ht="15" customHeight="1" x14ac:dyDescent="0.25">
      <c r="A677" s="521"/>
      <c r="B677" s="543"/>
      <c r="C677" s="268"/>
      <c r="D677" s="268" t="s">
        <v>603</v>
      </c>
      <c r="E677" s="271" t="s">
        <v>823</v>
      </c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</row>
    <row r="678" spans="1:41" ht="15" customHeight="1" x14ac:dyDescent="0.25">
      <c r="A678" s="521"/>
      <c r="B678" s="543"/>
      <c r="C678" s="268"/>
      <c r="D678" s="268" t="s">
        <v>605</v>
      </c>
      <c r="E678" s="271" t="s">
        <v>824</v>
      </c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</row>
    <row r="679" spans="1:41" ht="15" customHeight="1" x14ac:dyDescent="0.25">
      <c r="A679" s="521"/>
      <c r="B679" s="543"/>
      <c r="C679" s="268"/>
      <c r="D679" s="268" t="s">
        <v>607</v>
      </c>
      <c r="E679" s="271" t="s">
        <v>825</v>
      </c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</row>
    <row r="680" spans="1:41" ht="15" customHeight="1" x14ac:dyDescent="0.25">
      <c r="A680" s="521"/>
      <c r="B680" s="543"/>
      <c r="C680" s="268"/>
      <c r="D680" s="268" t="s">
        <v>609</v>
      </c>
      <c r="E680" s="271" t="s">
        <v>826</v>
      </c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</row>
    <row r="681" spans="1:41" ht="15" customHeight="1" x14ac:dyDescent="0.25">
      <c r="A681" s="521"/>
      <c r="B681" s="543"/>
      <c r="C681" s="268"/>
      <c r="D681" s="268" t="s">
        <v>611</v>
      </c>
      <c r="E681" s="271" t="s">
        <v>827</v>
      </c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</row>
    <row r="682" spans="1:41" ht="15" customHeight="1" x14ac:dyDescent="0.25">
      <c r="A682" s="521"/>
      <c r="B682" s="543"/>
      <c r="C682" s="268"/>
      <c r="D682" s="268" t="s">
        <v>613</v>
      </c>
      <c r="E682" s="271" t="s">
        <v>828</v>
      </c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</row>
    <row r="683" spans="1:41" ht="15" customHeight="1" x14ac:dyDescent="0.25">
      <c r="A683" s="521"/>
      <c r="B683" s="543"/>
      <c r="C683" s="268"/>
      <c r="D683" s="268" t="s">
        <v>615</v>
      </c>
      <c r="E683" s="271" t="s">
        <v>829</v>
      </c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</row>
    <row r="684" spans="1:41" ht="15" customHeight="1" x14ac:dyDescent="0.25">
      <c r="A684" s="521"/>
      <c r="B684" s="543"/>
      <c r="C684" s="268"/>
      <c r="D684" s="268" t="s">
        <v>617</v>
      </c>
      <c r="E684" s="271" t="s">
        <v>830</v>
      </c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</row>
    <row r="685" spans="1:41" ht="15" customHeight="1" x14ac:dyDescent="0.25">
      <c r="A685" s="521"/>
      <c r="B685" s="543"/>
      <c r="C685" s="268"/>
      <c r="D685" s="268" t="s">
        <v>619</v>
      </c>
      <c r="E685" s="271" t="s">
        <v>831</v>
      </c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</row>
    <row r="686" spans="1:41" ht="15" customHeight="1" x14ac:dyDescent="0.25">
      <c r="A686" s="521"/>
      <c r="B686" s="543"/>
      <c r="C686" s="268"/>
      <c r="D686" s="268" t="s">
        <v>621</v>
      </c>
      <c r="E686" s="271" t="s">
        <v>832</v>
      </c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</row>
    <row r="687" spans="1:41" ht="15" customHeight="1" x14ac:dyDescent="0.25">
      <c r="A687" s="521"/>
      <c r="B687" s="543"/>
      <c r="C687" s="268"/>
      <c r="D687" s="268" t="s">
        <v>623</v>
      </c>
      <c r="E687" s="271" t="s">
        <v>833</v>
      </c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</row>
    <row r="688" spans="1:41" ht="15" customHeight="1" x14ac:dyDescent="0.25">
      <c r="A688" s="521"/>
      <c r="B688" s="543"/>
      <c r="C688" s="268"/>
      <c r="D688" s="268" t="s">
        <v>625</v>
      </c>
      <c r="E688" s="271" t="s">
        <v>834</v>
      </c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</row>
    <row r="689" spans="1:41" ht="15" customHeight="1" x14ac:dyDescent="0.25">
      <c r="A689" s="521"/>
      <c r="B689" s="543"/>
      <c r="C689" s="268"/>
      <c r="D689" s="268" t="s">
        <v>5</v>
      </c>
      <c r="E689" s="271" t="s">
        <v>835</v>
      </c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</row>
    <row r="690" spans="1:41" ht="15" customHeight="1" x14ac:dyDescent="0.25">
      <c r="A690" s="521"/>
      <c r="B690" s="543"/>
      <c r="C690" s="268"/>
      <c r="D690" s="268" t="s">
        <v>628</v>
      </c>
      <c r="E690" s="271" t="s">
        <v>836</v>
      </c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</row>
    <row r="691" spans="1:41" ht="15" customHeight="1" x14ac:dyDescent="0.25">
      <c r="A691" s="521"/>
      <c r="B691" s="543"/>
      <c r="C691" s="268"/>
      <c r="D691" s="268" t="s">
        <v>630</v>
      </c>
      <c r="E691" s="271" t="s">
        <v>837</v>
      </c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</row>
    <row r="692" spans="1:41" ht="15" customHeight="1" x14ac:dyDescent="0.25">
      <c r="A692" s="521"/>
      <c r="B692" s="543"/>
      <c r="C692" s="268"/>
      <c r="D692" s="268" t="s">
        <v>632</v>
      </c>
      <c r="E692" s="271" t="s">
        <v>838</v>
      </c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</row>
    <row r="693" spans="1:41" ht="15" customHeight="1" x14ac:dyDescent="0.25">
      <c r="A693" s="521"/>
      <c r="B693" s="543"/>
      <c r="C693" s="268"/>
      <c r="D693" s="268" t="s">
        <v>8</v>
      </c>
      <c r="E693" s="271" t="s">
        <v>839</v>
      </c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</row>
    <row r="694" spans="1:41" ht="15" customHeight="1" x14ac:dyDescent="0.25">
      <c r="A694" s="521"/>
      <c r="B694" s="543"/>
      <c r="C694" s="268"/>
      <c r="D694" s="268" t="s">
        <v>26</v>
      </c>
      <c r="E694" s="271" t="s">
        <v>840</v>
      </c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</row>
    <row r="695" spans="1:41" ht="15" customHeight="1" x14ac:dyDescent="0.25">
      <c r="A695" s="521"/>
      <c r="B695" s="543"/>
      <c r="C695" s="268"/>
      <c r="D695" s="268" t="s">
        <v>636</v>
      </c>
      <c r="E695" s="271" t="s">
        <v>841</v>
      </c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</row>
    <row r="696" spans="1:41" ht="15" customHeight="1" x14ac:dyDescent="0.25">
      <c r="A696" s="521"/>
      <c r="B696" s="543"/>
      <c r="C696" s="268"/>
      <c r="D696" s="268" t="s">
        <v>638</v>
      </c>
      <c r="E696" s="271" t="s">
        <v>842</v>
      </c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</row>
    <row r="697" spans="1:41" ht="15" customHeight="1" x14ac:dyDescent="0.25">
      <c r="A697" s="521"/>
      <c r="B697" s="543"/>
      <c r="C697" s="268"/>
      <c r="D697" s="268" t="s">
        <v>640</v>
      </c>
      <c r="E697" s="271" t="s">
        <v>843</v>
      </c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</row>
    <row r="698" spans="1:41" ht="15" customHeight="1" x14ac:dyDescent="0.25">
      <c r="A698" s="521"/>
      <c r="B698" s="543"/>
      <c r="C698" s="267" t="s">
        <v>671</v>
      </c>
      <c r="D698" s="268"/>
      <c r="E698" s="271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</row>
    <row r="699" spans="1:41" ht="15" customHeight="1" x14ac:dyDescent="0.25">
      <c r="A699" s="521"/>
      <c r="B699" s="543"/>
      <c r="C699" s="268"/>
      <c r="D699" s="268" t="s">
        <v>589</v>
      </c>
      <c r="E699" s="271" t="s">
        <v>844</v>
      </c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</row>
    <row r="700" spans="1:41" ht="15" customHeight="1" x14ac:dyDescent="0.25">
      <c r="A700" s="521"/>
      <c r="B700" s="543"/>
      <c r="C700" s="268"/>
      <c r="D700" s="268" t="s">
        <v>591</v>
      </c>
      <c r="E700" s="271" t="s">
        <v>845</v>
      </c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</row>
    <row r="701" spans="1:41" ht="15" customHeight="1" x14ac:dyDescent="0.25">
      <c r="A701" s="521"/>
      <c r="B701" s="543"/>
      <c r="C701" s="268"/>
      <c r="D701" s="268" t="s">
        <v>593</v>
      </c>
      <c r="E701" s="271" t="s">
        <v>846</v>
      </c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</row>
    <row r="702" spans="1:41" ht="15" customHeight="1" x14ac:dyDescent="0.25">
      <c r="A702" s="521"/>
      <c r="B702" s="543"/>
      <c r="C702" s="268"/>
      <c r="D702" s="268" t="s">
        <v>595</v>
      </c>
      <c r="E702" s="271" t="s">
        <v>847</v>
      </c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</row>
    <row r="703" spans="1:41" ht="15" customHeight="1" x14ac:dyDescent="0.25">
      <c r="A703" s="521"/>
      <c r="B703" s="543"/>
      <c r="C703" s="268"/>
      <c r="D703" s="268" t="s">
        <v>597</v>
      </c>
      <c r="E703" s="271" t="s">
        <v>848</v>
      </c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</row>
    <row r="704" spans="1:41" ht="15" customHeight="1" x14ac:dyDescent="0.25">
      <c r="A704" s="521"/>
      <c r="B704" s="543"/>
      <c r="C704" s="268"/>
      <c r="D704" s="268" t="s">
        <v>599</v>
      </c>
      <c r="E704" s="271" t="s">
        <v>849</v>
      </c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</row>
    <row r="705" spans="1:41" ht="15" customHeight="1" x14ac:dyDescent="0.25">
      <c r="A705" s="521"/>
      <c r="B705" s="543"/>
      <c r="C705" s="268"/>
      <c r="D705" s="268" t="s">
        <v>601</v>
      </c>
      <c r="E705" s="271" t="s">
        <v>850</v>
      </c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</row>
    <row r="706" spans="1:41" ht="15" customHeight="1" x14ac:dyDescent="0.25">
      <c r="A706" s="521"/>
      <c r="B706" s="543"/>
      <c r="C706" s="268"/>
      <c r="D706" s="268" t="s">
        <v>603</v>
      </c>
      <c r="E706" s="271" t="s">
        <v>851</v>
      </c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</row>
    <row r="707" spans="1:41" ht="15" customHeight="1" x14ac:dyDescent="0.25">
      <c r="A707" s="521"/>
      <c r="B707" s="543"/>
      <c r="C707" s="268"/>
      <c r="D707" s="268" t="s">
        <v>605</v>
      </c>
      <c r="E707" s="271" t="s">
        <v>852</v>
      </c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</row>
    <row r="708" spans="1:41" ht="15" customHeight="1" x14ac:dyDescent="0.25">
      <c r="A708" s="521"/>
      <c r="B708" s="543"/>
      <c r="C708" s="268"/>
      <c r="D708" s="268" t="s">
        <v>607</v>
      </c>
      <c r="E708" s="271" t="s">
        <v>853</v>
      </c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</row>
    <row r="709" spans="1:41" ht="15" customHeight="1" x14ac:dyDescent="0.25">
      <c r="A709" s="521"/>
      <c r="B709" s="543"/>
      <c r="C709" s="268"/>
      <c r="D709" s="268" t="s">
        <v>609</v>
      </c>
      <c r="E709" s="271" t="s">
        <v>854</v>
      </c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</row>
    <row r="710" spans="1:41" ht="15" customHeight="1" x14ac:dyDescent="0.25">
      <c r="A710" s="521"/>
      <c r="B710" s="543"/>
      <c r="C710" s="268"/>
      <c r="D710" s="268" t="s">
        <v>611</v>
      </c>
      <c r="E710" s="271" t="s">
        <v>855</v>
      </c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</row>
    <row r="711" spans="1:41" ht="15" customHeight="1" x14ac:dyDescent="0.25">
      <c r="A711" s="521"/>
      <c r="B711" s="543"/>
      <c r="C711" s="268"/>
      <c r="D711" s="268" t="s">
        <v>613</v>
      </c>
      <c r="E711" s="271" t="s">
        <v>856</v>
      </c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</row>
    <row r="712" spans="1:41" ht="15" customHeight="1" x14ac:dyDescent="0.25">
      <c r="A712" s="521"/>
      <c r="B712" s="543"/>
      <c r="C712" s="268"/>
      <c r="D712" s="268" t="s">
        <v>615</v>
      </c>
      <c r="E712" s="271" t="s">
        <v>857</v>
      </c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</row>
    <row r="713" spans="1:41" ht="15" customHeight="1" x14ac:dyDescent="0.25">
      <c r="A713" s="521"/>
      <c r="B713" s="543"/>
      <c r="C713" s="268"/>
      <c r="D713" s="268" t="s">
        <v>617</v>
      </c>
      <c r="E713" s="271" t="s">
        <v>858</v>
      </c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</row>
    <row r="714" spans="1:41" ht="15" customHeight="1" x14ac:dyDescent="0.25">
      <c r="A714" s="521"/>
      <c r="B714" s="543"/>
      <c r="C714" s="268"/>
      <c r="D714" s="268" t="s">
        <v>619</v>
      </c>
      <c r="E714" s="271" t="s">
        <v>859</v>
      </c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</row>
    <row r="715" spans="1:41" ht="15" customHeight="1" x14ac:dyDescent="0.25">
      <c r="A715" s="521"/>
      <c r="B715" s="543"/>
      <c r="C715" s="268"/>
      <c r="D715" s="268" t="s">
        <v>621</v>
      </c>
      <c r="E715" s="271" t="s">
        <v>860</v>
      </c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</row>
    <row r="716" spans="1:41" ht="15" customHeight="1" x14ac:dyDescent="0.25">
      <c r="A716" s="521"/>
      <c r="B716" s="543"/>
      <c r="C716" s="268"/>
      <c r="D716" s="268" t="s">
        <v>623</v>
      </c>
      <c r="E716" s="271" t="s">
        <v>861</v>
      </c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</row>
    <row r="717" spans="1:41" ht="15" customHeight="1" x14ac:dyDescent="0.25">
      <c r="A717" s="521"/>
      <c r="B717" s="543"/>
      <c r="C717" s="268"/>
      <c r="D717" s="268" t="s">
        <v>625</v>
      </c>
      <c r="E717" s="271" t="s">
        <v>862</v>
      </c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</row>
    <row r="718" spans="1:41" ht="15" customHeight="1" x14ac:dyDescent="0.25">
      <c r="A718" s="521"/>
      <c r="B718" s="543"/>
      <c r="C718" s="268"/>
      <c r="D718" s="268" t="s">
        <v>5</v>
      </c>
      <c r="E718" s="271" t="s">
        <v>863</v>
      </c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</row>
    <row r="719" spans="1:41" ht="15" customHeight="1" x14ac:dyDescent="0.25">
      <c r="A719" s="521"/>
      <c r="B719" s="543"/>
      <c r="C719" s="268"/>
      <c r="D719" s="268" t="s">
        <v>628</v>
      </c>
      <c r="E719" s="271" t="s">
        <v>864</v>
      </c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</row>
    <row r="720" spans="1:41" ht="15" customHeight="1" x14ac:dyDescent="0.25">
      <c r="A720" s="521"/>
      <c r="B720" s="543"/>
      <c r="C720" s="268"/>
      <c r="D720" s="268" t="s">
        <v>630</v>
      </c>
      <c r="E720" s="271" t="s">
        <v>865</v>
      </c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</row>
    <row r="721" spans="1:41" ht="15" customHeight="1" x14ac:dyDescent="0.25">
      <c r="A721" s="521"/>
      <c r="B721" s="543"/>
      <c r="C721" s="268"/>
      <c r="D721" s="268" t="s">
        <v>632</v>
      </c>
      <c r="E721" s="271" t="s">
        <v>866</v>
      </c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</row>
    <row r="722" spans="1:41" ht="15" customHeight="1" x14ac:dyDescent="0.25">
      <c r="A722" s="521"/>
      <c r="B722" s="543"/>
      <c r="C722" s="268"/>
      <c r="D722" s="268" t="s">
        <v>8</v>
      </c>
      <c r="E722" s="271" t="s">
        <v>867</v>
      </c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</row>
    <row r="723" spans="1:41" ht="15" customHeight="1" x14ac:dyDescent="0.25">
      <c r="A723" s="521"/>
      <c r="B723" s="543"/>
      <c r="C723" s="268"/>
      <c r="D723" s="268" t="s">
        <v>26</v>
      </c>
      <c r="E723" s="271" t="s">
        <v>868</v>
      </c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</row>
    <row r="724" spans="1:41" ht="15" customHeight="1" x14ac:dyDescent="0.25">
      <c r="A724" s="521"/>
      <c r="B724" s="543"/>
      <c r="C724" s="268"/>
      <c r="D724" s="268" t="s">
        <v>636</v>
      </c>
      <c r="E724" s="271" t="s">
        <v>869</v>
      </c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</row>
    <row r="725" spans="1:41" ht="15" customHeight="1" x14ac:dyDescent="0.25">
      <c r="A725" s="521"/>
      <c r="B725" s="543"/>
      <c r="C725" s="268"/>
      <c r="D725" s="268" t="s">
        <v>638</v>
      </c>
      <c r="E725" s="271" t="s">
        <v>870</v>
      </c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</row>
    <row r="726" spans="1:41" ht="15" customHeight="1" x14ac:dyDescent="0.25">
      <c r="A726" s="521"/>
      <c r="B726" s="543"/>
      <c r="C726" s="268"/>
      <c r="D726" s="268" t="s">
        <v>640</v>
      </c>
      <c r="E726" s="271" t="s">
        <v>871</v>
      </c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</row>
    <row r="727" spans="1:41" ht="15" customHeight="1" x14ac:dyDescent="0.25">
      <c r="A727" s="521"/>
      <c r="B727" s="543"/>
      <c r="C727" s="267" t="s">
        <v>700</v>
      </c>
      <c r="D727" s="268"/>
      <c r="E727" s="271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</row>
    <row r="728" spans="1:41" ht="15" customHeight="1" x14ac:dyDescent="0.25">
      <c r="A728" s="521"/>
      <c r="B728" s="543"/>
      <c r="C728" s="268"/>
      <c r="D728" s="268" t="s">
        <v>589</v>
      </c>
      <c r="E728" s="271" t="s">
        <v>872</v>
      </c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</row>
    <row r="729" spans="1:41" ht="15" customHeight="1" x14ac:dyDescent="0.25">
      <c r="A729" s="521"/>
      <c r="B729" s="543"/>
      <c r="C729" s="268"/>
      <c r="D729" s="268" t="s">
        <v>591</v>
      </c>
      <c r="E729" s="271" t="s">
        <v>873</v>
      </c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</row>
    <row r="730" spans="1:41" ht="15" customHeight="1" x14ac:dyDescent="0.25">
      <c r="A730" s="521"/>
      <c r="B730" s="543"/>
      <c r="C730" s="268"/>
      <c r="D730" s="268" t="s">
        <v>593</v>
      </c>
      <c r="E730" s="271" t="s">
        <v>874</v>
      </c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</row>
    <row r="731" spans="1:41" ht="15" customHeight="1" x14ac:dyDescent="0.25">
      <c r="A731" s="521"/>
      <c r="B731" s="543"/>
      <c r="C731" s="268"/>
      <c r="D731" s="268" t="s">
        <v>595</v>
      </c>
      <c r="E731" s="271" t="s">
        <v>875</v>
      </c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</row>
    <row r="732" spans="1:41" ht="15" customHeight="1" x14ac:dyDescent="0.25">
      <c r="A732" s="521"/>
      <c r="B732" s="543"/>
      <c r="C732" s="268"/>
      <c r="D732" s="268" t="s">
        <v>597</v>
      </c>
      <c r="E732" s="271" t="s">
        <v>876</v>
      </c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</row>
    <row r="733" spans="1:41" ht="15" customHeight="1" x14ac:dyDescent="0.25">
      <c r="A733" s="521"/>
      <c r="B733" s="543"/>
      <c r="C733" s="268"/>
      <c r="D733" s="268" t="s">
        <v>599</v>
      </c>
      <c r="E733" s="271" t="s">
        <v>877</v>
      </c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</row>
    <row r="734" spans="1:41" ht="15" customHeight="1" x14ac:dyDescent="0.25">
      <c r="A734" s="521"/>
      <c r="B734" s="543"/>
      <c r="C734" s="268"/>
      <c r="D734" s="268" t="s">
        <v>601</v>
      </c>
      <c r="E734" s="271" t="s">
        <v>878</v>
      </c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</row>
    <row r="735" spans="1:41" ht="15" customHeight="1" x14ac:dyDescent="0.25">
      <c r="A735" s="521"/>
      <c r="B735" s="543"/>
      <c r="C735" s="268"/>
      <c r="D735" s="268" t="s">
        <v>603</v>
      </c>
      <c r="E735" s="271" t="s">
        <v>879</v>
      </c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</row>
    <row r="736" spans="1:41" ht="15" customHeight="1" x14ac:dyDescent="0.25">
      <c r="A736" s="521"/>
      <c r="B736" s="543"/>
      <c r="C736" s="268"/>
      <c r="D736" s="268" t="s">
        <v>605</v>
      </c>
      <c r="E736" s="271" t="s">
        <v>880</v>
      </c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</row>
    <row r="737" spans="1:41" ht="15" customHeight="1" x14ac:dyDescent="0.25">
      <c r="A737" s="521"/>
      <c r="B737" s="543"/>
      <c r="C737" s="268"/>
      <c r="D737" s="268" t="s">
        <v>607</v>
      </c>
      <c r="E737" s="271" t="s">
        <v>881</v>
      </c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</row>
    <row r="738" spans="1:41" ht="15" customHeight="1" x14ac:dyDescent="0.25">
      <c r="A738" s="521"/>
      <c r="B738" s="543"/>
      <c r="C738" s="268"/>
      <c r="D738" s="268" t="s">
        <v>609</v>
      </c>
      <c r="E738" s="271" t="s">
        <v>882</v>
      </c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</row>
    <row r="739" spans="1:41" ht="15" customHeight="1" x14ac:dyDescent="0.25">
      <c r="A739" s="521"/>
      <c r="B739" s="543"/>
      <c r="C739" s="268"/>
      <c r="D739" s="268" t="s">
        <v>611</v>
      </c>
      <c r="E739" s="271" t="s">
        <v>883</v>
      </c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</row>
    <row r="740" spans="1:41" ht="15" customHeight="1" x14ac:dyDescent="0.25">
      <c r="A740" s="521"/>
      <c r="B740" s="543"/>
      <c r="C740" s="268"/>
      <c r="D740" s="268" t="s">
        <v>613</v>
      </c>
      <c r="E740" s="271" t="s">
        <v>884</v>
      </c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</row>
    <row r="741" spans="1:41" ht="15" customHeight="1" x14ac:dyDescent="0.25">
      <c r="A741" s="521"/>
      <c r="B741" s="543"/>
      <c r="C741" s="268"/>
      <c r="D741" s="268" t="s">
        <v>615</v>
      </c>
      <c r="E741" s="271" t="s">
        <v>885</v>
      </c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</row>
    <row r="742" spans="1:41" ht="15" customHeight="1" x14ac:dyDescent="0.25">
      <c r="A742" s="521"/>
      <c r="B742" s="543"/>
      <c r="C742" s="268"/>
      <c r="D742" s="268" t="s">
        <v>617</v>
      </c>
      <c r="E742" s="271" t="s">
        <v>886</v>
      </c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</row>
    <row r="743" spans="1:41" ht="15" customHeight="1" x14ac:dyDescent="0.25">
      <c r="A743" s="521"/>
      <c r="B743" s="543"/>
      <c r="C743" s="268"/>
      <c r="D743" s="268" t="s">
        <v>619</v>
      </c>
      <c r="E743" s="271" t="s">
        <v>887</v>
      </c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</row>
    <row r="744" spans="1:41" ht="15" customHeight="1" x14ac:dyDescent="0.25">
      <c r="A744" s="521"/>
      <c r="B744" s="543"/>
      <c r="C744" s="268"/>
      <c r="D744" s="268" t="s">
        <v>621</v>
      </c>
      <c r="E744" s="271" t="s">
        <v>888</v>
      </c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</row>
    <row r="745" spans="1:41" ht="15" customHeight="1" x14ac:dyDescent="0.25">
      <c r="A745" s="521"/>
      <c r="B745" s="543"/>
      <c r="C745" s="268"/>
      <c r="D745" s="268" t="s">
        <v>623</v>
      </c>
      <c r="E745" s="271" t="s">
        <v>889</v>
      </c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</row>
    <row r="746" spans="1:41" ht="15" customHeight="1" x14ac:dyDescent="0.25">
      <c r="A746" s="521"/>
      <c r="B746" s="543"/>
      <c r="C746" s="268"/>
      <c r="D746" s="268" t="s">
        <v>625</v>
      </c>
      <c r="E746" s="271" t="s">
        <v>890</v>
      </c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</row>
    <row r="747" spans="1:41" ht="15" customHeight="1" x14ac:dyDescent="0.25">
      <c r="A747" s="521"/>
      <c r="B747" s="543"/>
      <c r="C747" s="268"/>
      <c r="D747" s="268" t="s">
        <v>5</v>
      </c>
      <c r="E747" s="271" t="s">
        <v>891</v>
      </c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</row>
    <row r="748" spans="1:41" ht="15" customHeight="1" x14ac:dyDescent="0.25">
      <c r="A748" s="521"/>
      <c r="B748" s="543"/>
      <c r="C748" s="268"/>
      <c r="D748" s="268" t="s">
        <v>628</v>
      </c>
      <c r="E748" s="271" t="s">
        <v>892</v>
      </c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</row>
    <row r="749" spans="1:41" ht="15" customHeight="1" x14ac:dyDescent="0.25">
      <c r="A749" s="521"/>
      <c r="B749" s="543"/>
      <c r="C749" s="268"/>
      <c r="D749" s="268" t="s">
        <v>630</v>
      </c>
      <c r="E749" s="271" t="s">
        <v>893</v>
      </c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</row>
    <row r="750" spans="1:41" ht="15" customHeight="1" x14ac:dyDescent="0.25">
      <c r="A750" s="521"/>
      <c r="B750" s="543"/>
      <c r="C750" s="268"/>
      <c r="D750" s="268" t="s">
        <v>632</v>
      </c>
      <c r="E750" s="271" t="s">
        <v>894</v>
      </c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</row>
    <row r="751" spans="1:41" ht="15" customHeight="1" x14ac:dyDescent="0.25">
      <c r="A751" s="521"/>
      <c r="B751" s="543"/>
      <c r="C751" s="268"/>
      <c r="D751" s="268" t="s">
        <v>8</v>
      </c>
      <c r="E751" s="271" t="s">
        <v>895</v>
      </c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</row>
    <row r="752" spans="1:41" ht="15" customHeight="1" x14ac:dyDescent="0.25">
      <c r="A752" s="521"/>
      <c r="B752" s="543"/>
      <c r="C752" s="268"/>
      <c r="D752" s="268" t="s">
        <v>26</v>
      </c>
      <c r="E752" s="271" t="s">
        <v>896</v>
      </c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</row>
    <row r="753" spans="1:41" ht="15" customHeight="1" x14ac:dyDescent="0.25">
      <c r="A753" s="521"/>
      <c r="B753" s="543"/>
      <c r="C753" s="268"/>
      <c r="D753" s="268" t="s">
        <v>636</v>
      </c>
      <c r="E753" s="271" t="s">
        <v>897</v>
      </c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</row>
    <row r="754" spans="1:41" ht="15" customHeight="1" x14ac:dyDescent="0.25">
      <c r="A754" s="521"/>
      <c r="B754" s="543"/>
      <c r="C754" s="268"/>
      <c r="D754" s="268" t="s">
        <v>638</v>
      </c>
      <c r="E754" s="271" t="s">
        <v>898</v>
      </c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</row>
    <row r="755" spans="1:41" ht="15" customHeight="1" x14ac:dyDescent="0.25">
      <c r="A755" s="521"/>
      <c r="B755" s="543"/>
      <c r="C755" s="268"/>
      <c r="D755" s="268" t="s">
        <v>640</v>
      </c>
      <c r="E755" s="271" t="s">
        <v>899</v>
      </c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</row>
    <row r="756" spans="1:41" ht="15" customHeight="1" x14ac:dyDescent="0.25">
      <c r="A756" s="521"/>
      <c r="B756" s="543"/>
      <c r="C756" s="267" t="s">
        <v>729</v>
      </c>
      <c r="D756" s="268"/>
      <c r="E756" s="271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</row>
    <row r="757" spans="1:41" ht="15" customHeight="1" x14ac:dyDescent="0.25">
      <c r="A757" s="521"/>
      <c r="B757" s="543"/>
      <c r="C757" s="268"/>
      <c r="D757" s="268" t="s">
        <v>589</v>
      </c>
      <c r="E757" s="271" t="s">
        <v>900</v>
      </c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</row>
    <row r="758" spans="1:41" ht="15" customHeight="1" x14ac:dyDescent="0.25">
      <c r="A758" s="521"/>
      <c r="B758" s="543"/>
      <c r="C758" s="268"/>
      <c r="D758" s="268" t="s">
        <v>591</v>
      </c>
      <c r="E758" s="271" t="s">
        <v>901</v>
      </c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</row>
    <row r="759" spans="1:41" ht="15" customHeight="1" x14ac:dyDescent="0.25">
      <c r="A759" s="521"/>
      <c r="B759" s="543"/>
      <c r="C759" s="268"/>
      <c r="D759" s="268" t="s">
        <v>593</v>
      </c>
      <c r="E759" s="271" t="s">
        <v>902</v>
      </c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</row>
    <row r="760" spans="1:41" ht="15" customHeight="1" x14ac:dyDescent="0.25">
      <c r="A760" s="521"/>
      <c r="B760" s="543"/>
      <c r="C760" s="268"/>
      <c r="D760" s="268" t="s">
        <v>595</v>
      </c>
      <c r="E760" s="271" t="s">
        <v>903</v>
      </c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</row>
    <row r="761" spans="1:41" ht="15" customHeight="1" x14ac:dyDescent="0.25">
      <c r="A761" s="521"/>
      <c r="B761" s="543"/>
      <c r="C761" s="268"/>
      <c r="D761" s="268" t="s">
        <v>597</v>
      </c>
      <c r="E761" s="271" t="s">
        <v>904</v>
      </c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</row>
    <row r="762" spans="1:41" ht="15" customHeight="1" x14ac:dyDescent="0.25">
      <c r="A762" s="521"/>
      <c r="B762" s="543"/>
      <c r="C762" s="268"/>
      <c r="D762" s="268" t="s">
        <v>599</v>
      </c>
      <c r="E762" s="271" t="s">
        <v>905</v>
      </c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</row>
    <row r="763" spans="1:41" ht="15" customHeight="1" x14ac:dyDescent="0.25">
      <c r="A763" s="521"/>
      <c r="B763" s="543"/>
      <c r="C763" s="268"/>
      <c r="D763" s="268" t="s">
        <v>601</v>
      </c>
      <c r="E763" s="271" t="s">
        <v>906</v>
      </c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</row>
    <row r="764" spans="1:41" ht="15" customHeight="1" x14ac:dyDescent="0.25">
      <c r="A764" s="521"/>
      <c r="B764" s="543"/>
      <c r="C764" s="268"/>
      <c r="D764" s="268" t="s">
        <v>603</v>
      </c>
      <c r="E764" s="271" t="s">
        <v>907</v>
      </c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</row>
    <row r="765" spans="1:41" ht="15" customHeight="1" x14ac:dyDescent="0.25">
      <c r="A765" s="521"/>
      <c r="B765" s="543"/>
      <c r="C765" s="268"/>
      <c r="D765" s="268" t="s">
        <v>605</v>
      </c>
      <c r="E765" s="271" t="s">
        <v>908</v>
      </c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</row>
    <row r="766" spans="1:41" ht="15" customHeight="1" x14ac:dyDescent="0.25">
      <c r="A766" s="521"/>
      <c r="B766" s="543"/>
      <c r="C766" s="268"/>
      <c r="D766" s="268" t="s">
        <v>607</v>
      </c>
      <c r="E766" s="271" t="s">
        <v>909</v>
      </c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</row>
    <row r="767" spans="1:41" ht="15" customHeight="1" x14ac:dyDescent="0.25">
      <c r="A767" s="521"/>
      <c r="B767" s="543"/>
      <c r="C767" s="268"/>
      <c r="D767" s="268" t="s">
        <v>609</v>
      </c>
      <c r="E767" s="271" t="s">
        <v>910</v>
      </c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</row>
    <row r="768" spans="1:41" ht="15" customHeight="1" x14ac:dyDescent="0.25">
      <c r="A768" s="521"/>
      <c r="B768" s="543"/>
      <c r="C768" s="268"/>
      <c r="D768" s="268" t="s">
        <v>611</v>
      </c>
      <c r="E768" s="271" t="s">
        <v>911</v>
      </c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</row>
    <row r="769" spans="1:41" ht="15" customHeight="1" x14ac:dyDescent="0.25">
      <c r="A769" s="521"/>
      <c r="B769" s="543"/>
      <c r="C769" s="268"/>
      <c r="D769" s="268" t="s">
        <v>613</v>
      </c>
      <c r="E769" s="271" t="s">
        <v>912</v>
      </c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</row>
    <row r="770" spans="1:41" ht="15" customHeight="1" x14ac:dyDescent="0.25">
      <c r="A770" s="521"/>
      <c r="B770" s="543"/>
      <c r="C770" s="268"/>
      <c r="D770" s="268" t="s">
        <v>615</v>
      </c>
      <c r="E770" s="271" t="s">
        <v>913</v>
      </c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</row>
    <row r="771" spans="1:41" ht="15" customHeight="1" x14ac:dyDescent="0.25">
      <c r="A771" s="521"/>
      <c r="B771" s="543"/>
      <c r="C771" s="268"/>
      <c r="D771" s="268" t="s">
        <v>617</v>
      </c>
      <c r="E771" s="271" t="s">
        <v>914</v>
      </c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</row>
    <row r="772" spans="1:41" ht="15" customHeight="1" x14ac:dyDescent="0.25">
      <c r="A772" s="521"/>
      <c r="B772" s="543"/>
      <c r="C772" s="268"/>
      <c r="D772" s="268" t="s">
        <v>619</v>
      </c>
      <c r="E772" s="271" t="s">
        <v>915</v>
      </c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</row>
    <row r="773" spans="1:41" ht="15" customHeight="1" x14ac:dyDescent="0.25">
      <c r="A773" s="521"/>
      <c r="B773" s="543"/>
      <c r="C773" s="268"/>
      <c r="D773" s="268" t="s">
        <v>621</v>
      </c>
      <c r="E773" s="271" t="s">
        <v>916</v>
      </c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</row>
    <row r="774" spans="1:41" ht="15" customHeight="1" x14ac:dyDescent="0.25">
      <c r="A774" s="521"/>
      <c r="B774" s="543"/>
      <c r="C774" s="268"/>
      <c r="D774" s="268" t="s">
        <v>623</v>
      </c>
      <c r="E774" s="271" t="s">
        <v>917</v>
      </c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</row>
    <row r="775" spans="1:41" ht="15" customHeight="1" x14ac:dyDescent="0.25">
      <c r="A775" s="521"/>
      <c r="B775" s="543"/>
      <c r="C775" s="268"/>
      <c r="D775" s="268" t="s">
        <v>625</v>
      </c>
      <c r="E775" s="271" t="s">
        <v>918</v>
      </c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</row>
    <row r="776" spans="1:41" ht="15" customHeight="1" x14ac:dyDescent="0.25">
      <c r="A776" s="521"/>
      <c r="B776" s="543"/>
      <c r="C776" s="268"/>
      <c r="D776" s="268" t="s">
        <v>5</v>
      </c>
      <c r="E776" s="271" t="s">
        <v>919</v>
      </c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</row>
    <row r="777" spans="1:41" ht="15" customHeight="1" x14ac:dyDescent="0.25">
      <c r="A777" s="521"/>
      <c r="B777" s="543"/>
      <c r="C777" s="268"/>
      <c r="D777" s="268" t="s">
        <v>628</v>
      </c>
      <c r="E777" s="271" t="s">
        <v>920</v>
      </c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</row>
    <row r="778" spans="1:41" ht="15" customHeight="1" x14ac:dyDescent="0.25">
      <c r="A778" s="521"/>
      <c r="B778" s="543"/>
      <c r="C778" s="268"/>
      <c r="D778" s="268" t="s">
        <v>630</v>
      </c>
      <c r="E778" s="271" t="s">
        <v>921</v>
      </c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</row>
    <row r="779" spans="1:41" ht="15" customHeight="1" x14ac:dyDescent="0.25">
      <c r="A779" s="521"/>
      <c r="B779" s="543"/>
      <c r="C779" s="268"/>
      <c r="D779" s="268" t="s">
        <v>632</v>
      </c>
      <c r="E779" s="271" t="s">
        <v>922</v>
      </c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</row>
    <row r="780" spans="1:41" ht="15" customHeight="1" x14ac:dyDescent="0.25">
      <c r="A780" s="521"/>
      <c r="B780" s="543"/>
      <c r="C780" s="268"/>
      <c r="D780" s="268" t="s">
        <v>8</v>
      </c>
      <c r="E780" s="271" t="s">
        <v>923</v>
      </c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</row>
    <row r="781" spans="1:41" ht="15" customHeight="1" x14ac:dyDescent="0.25">
      <c r="A781" s="521"/>
      <c r="B781" s="543"/>
      <c r="C781" s="268"/>
      <c r="D781" s="268" t="s">
        <v>26</v>
      </c>
      <c r="E781" s="271" t="s">
        <v>924</v>
      </c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</row>
    <row r="782" spans="1:41" ht="15" customHeight="1" x14ac:dyDescent="0.25">
      <c r="A782" s="521"/>
      <c r="B782" s="543"/>
      <c r="C782" s="268"/>
      <c r="D782" s="268" t="s">
        <v>636</v>
      </c>
      <c r="E782" s="271" t="s">
        <v>925</v>
      </c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</row>
    <row r="783" spans="1:41" ht="15" customHeight="1" x14ac:dyDescent="0.25">
      <c r="A783" s="521"/>
      <c r="B783" s="543"/>
      <c r="C783" s="268"/>
      <c r="D783" s="268" t="s">
        <v>638</v>
      </c>
      <c r="E783" s="271" t="s">
        <v>926</v>
      </c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</row>
    <row r="784" spans="1:41" ht="15" customHeight="1" x14ac:dyDescent="0.25">
      <c r="A784" s="521"/>
      <c r="B784" s="543"/>
      <c r="C784" s="268"/>
      <c r="D784" s="268" t="s">
        <v>640</v>
      </c>
      <c r="E784" s="271" t="s">
        <v>927</v>
      </c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</row>
    <row r="785" spans="1:41" ht="15" customHeight="1" x14ac:dyDescent="0.25">
      <c r="A785" s="521"/>
      <c r="B785" s="543"/>
      <c r="C785" s="267" t="s">
        <v>758</v>
      </c>
      <c r="D785" s="268"/>
      <c r="E785" s="271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</row>
    <row r="786" spans="1:41" ht="15" customHeight="1" x14ac:dyDescent="0.25">
      <c r="A786" s="521"/>
      <c r="B786" s="543"/>
      <c r="C786" s="268"/>
      <c r="D786" s="268" t="s">
        <v>589</v>
      </c>
      <c r="E786" s="271" t="s">
        <v>928</v>
      </c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</row>
    <row r="787" spans="1:41" ht="15" customHeight="1" x14ac:dyDescent="0.25">
      <c r="A787" s="521"/>
      <c r="B787" s="543"/>
      <c r="C787" s="268"/>
      <c r="D787" s="268" t="s">
        <v>591</v>
      </c>
      <c r="E787" s="271" t="s">
        <v>929</v>
      </c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</row>
    <row r="788" spans="1:41" ht="15" customHeight="1" x14ac:dyDescent="0.25">
      <c r="A788" s="521"/>
      <c r="B788" s="543"/>
      <c r="C788" s="268"/>
      <c r="D788" s="268" t="s">
        <v>593</v>
      </c>
      <c r="E788" s="271" t="s">
        <v>930</v>
      </c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</row>
    <row r="789" spans="1:41" ht="15" customHeight="1" x14ac:dyDescent="0.25">
      <c r="A789" s="521"/>
      <c r="B789" s="543"/>
      <c r="C789" s="268"/>
      <c r="D789" s="268" t="s">
        <v>595</v>
      </c>
      <c r="E789" s="271" t="s">
        <v>931</v>
      </c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</row>
    <row r="790" spans="1:41" ht="15" customHeight="1" x14ac:dyDescent="0.25">
      <c r="A790" s="521"/>
      <c r="B790" s="543"/>
      <c r="C790" s="268"/>
      <c r="D790" s="268" t="s">
        <v>597</v>
      </c>
      <c r="E790" s="271" t="s">
        <v>932</v>
      </c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</row>
    <row r="791" spans="1:41" ht="15" customHeight="1" x14ac:dyDescent="0.25">
      <c r="A791" s="521"/>
      <c r="B791" s="543"/>
      <c r="C791" s="268"/>
      <c r="D791" s="268" t="s">
        <v>599</v>
      </c>
      <c r="E791" s="271" t="s">
        <v>933</v>
      </c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</row>
    <row r="792" spans="1:41" ht="15" customHeight="1" x14ac:dyDescent="0.25">
      <c r="A792" s="521"/>
      <c r="B792" s="543"/>
      <c r="C792" s="268"/>
      <c r="D792" s="268" t="s">
        <v>601</v>
      </c>
      <c r="E792" s="271" t="s">
        <v>934</v>
      </c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</row>
    <row r="793" spans="1:41" ht="15" customHeight="1" x14ac:dyDescent="0.25">
      <c r="A793" s="521"/>
      <c r="B793" s="543"/>
      <c r="C793" s="268"/>
      <c r="D793" s="268" t="s">
        <v>603</v>
      </c>
      <c r="E793" s="271" t="s">
        <v>935</v>
      </c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</row>
    <row r="794" spans="1:41" ht="15" customHeight="1" x14ac:dyDescent="0.25">
      <c r="A794" s="521"/>
      <c r="B794" s="543"/>
      <c r="C794" s="268"/>
      <c r="D794" s="268" t="s">
        <v>605</v>
      </c>
      <c r="E794" s="271" t="s">
        <v>936</v>
      </c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</row>
    <row r="795" spans="1:41" ht="15" customHeight="1" x14ac:dyDescent="0.25">
      <c r="A795" s="521"/>
      <c r="B795" s="543"/>
      <c r="C795" s="268"/>
      <c r="D795" s="268" t="s">
        <v>607</v>
      </c>
      <c r="E795" s="271" t="s">
        <v>937</v>
      </c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</row>
    <row r="796" spans="1:41" ht="15" customHeight="1" x14ac:dyDescent="0.25">
      <c r="A796" s="521"/>
      <c r="B796" s="543"/>
      <c r="C796" s="268"/>
      <c r="D796" s="268" t="s">
        <v>609</v>
      </c>
      <c r="E796" s="271" t="s">
        <v>938</v>
      </c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</row>
    <row r="797" spans="1:41" ht="15" customHeight="1" x14ac:dyDescent="0.25">
      <c r="A797" s="521"/>
      <c r="B797" s="543"/>
      <c r="C797" s="268"/>
      <c r="D797" s="268" t="s">
        <v>611</v>
      </c>
      <c r="E797" s="271" t="s">
        <v>939</v>
      </c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</row>
    <row r="798" spans="1:41" ht="15" customHeight="1" x14ac:dyDescent="0.25">
      <c r="A798" s="521"/>
      <c r="B798" s="543"/>
      <c r="C798" s="268"/>
      <c r="D798" s="268" t="s">
        <v>613</v>
      </c>
      <c r="E798" s="271" t="s">
        <v>940</v>
      </c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</row>
    <row r="799" spans="1:41" ht="15" customHeight="1" x14ac:dyDescent="0.25">
      <c r="A799" s="521"/>
      <c r="B799" s="543"/>
      <c r="C799" s="268"/>
      <c r="D799" s="268" t="s">
        <v>615</v>
      </c>
      <c r="E799" s="271" t="s">
        <v>941</v>
      </c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</row>
    <row r="800" spans="1:41" ht="15" customHeight="1" x14ac:dyDescent="0.25">
      <c r="A800" s="521"/>
      <c r="B800" s="543"/>
      <c r="C800" s="268"/>
      <c r="D800" s="268" t="s">
        <v>617</v>
      </c>
      <c r="E800" s="271" t="s">
        <v>942</v>
      </c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</row>
    <row r="801" spans="1:41" ht="15" customHeight="1" x14ac:dyDescent="0.25">
      <c r="A801" s="521"/>
      <c r="B801" s="543"/>
      <c r="C801" s="268"/>
      <c r="D801" s="268" t="s">
        <v>619</v>
      </c>
      <c r="E801" s="271" t="s">
        <v>943</v>
      </c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</row>
    <row r="802" spans="1:41" ht="15" customHeight="1" x14ac:dyDescent="0.25">
      <c r="A802" s="521"/>
      <c r="B802" s="543"/>
      <c r="C802" s="268"/>
      <c r="D802" s="268" t="s">
        <v>621</v>
      </c>
      <c r="E802" s="271" t="s">
        <v>944</v>
      </c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</row>
    <row r="803" spans="1:41" ht="15" customHeight="1" x14ac:dyDescent="0.25">
      <c r="A803" s="521"/>
      <c r="B803" s="543"/>
      <c r="C803" s="268"/>
      <c r="D803" s="268" t="s">
        <v>623</v>
      </c>
      <c r="E803" s="271" t="s">
        <v>945</v>
      </c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</row>
    <row r="804" spans="1:41" ht="15" customHeight="1" x14ac:dyDescent="0.25">
      <c r="A804" s="521"/>
      <c r="B804" s="543"/>
      <c r="C804" s="268"/>
      <c r="D804" s="268" t="s">
        <v>625</v>
      </c>
      <c r="E804" s="271" t="s">
        <v>946</v>
      </c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</row>
    <row r="805" spans="1:41" ht="15" customHeight="1" x14ac:dyDescent="0.25">
      <c r="A805" s="521"/>
      <c r="B805" s="543"/>
      <c r="C805" s="268"/>
      <c r="D805" s="268" t="s">
        <v>5</v>
      </c>
      <c r="E805" s="271" t="s">
        <v>947</v>
      </c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</row>
    <row r="806" spans="1:41" ht="15" customHeight="1" x14ac:dyDescent="0.25">
      <c r="A806" s="521"/>
      <c r="B806" s="543"/>
      <c r="C806" s="268"/>
      <c r="D806" s="268" t="s">
        <v>628</v>
      </c>
      <c r="E806" s="271" t="s">
        <v>948</v>
      </c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</row>
    <row r="807" spans="1:41" ht="15" customHeight="1" x14ac:dyDescent="0.25">
      <c r="A807" s="521"/>
      <c r="B807" s="543"/>
      <c r="C807" s="268"/>
      <c r="D807" s="268" t="s">
        <v>630</v>
      </c>
      <c r="E807" s="271" t="s">
        <v>949</v>
      </c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</row>
    <row r="808" spans="1:41" ht="15" customHeight="1" x14ac:dyDescent="0.25">
      <c r="A808" s="521"/>
      <c r="B808" s="543"/>
      <c r="C808" s="268"/>
      <c r="D808" s="268" t="s">
        <v>632</v>
      </c>
      <c r="E808" s="271" t="s">
        <v>950</v>
      </c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</row>
    <row r="809" spans="1:41" ht="15" customHeight="1" x14ac:dyDescent="0.25">
      <c r="A809" s="521"/>
      <c r="B809" s="543"/>
      <c r="C809" s="268"/>
      <c r="D809" s="268" t="s">
        <v>8</v>
      </c>
      <c r="E809" s="271" t="s">
        <v>951</v>
      </c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</row>
    <row r="810" spans="1:41" ht="15" customHeight="1" x14ac:dyDescent="0.25">
      <c r="A810" s="521"/>
      <c r="B810" s="543"/>
      <c r="C810" s="268"/>
      <c r="D810" s="268" t="s">
        <v>26</v>
      </c>
      <c r="E810" s="271" t="s">
        <v>952</v>
      </c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</row>
    <row r="811" spans="1:41" ht="15" customHeight="1" x14ac:dyDescent="0.25">
      <c r="A811" s="521"/>
      <c r="B811" s="543"/>
      <c r="C811" s="268"/>
      <c r="D811" s="268" t="s">
        <v>636</v>
      </c>
      <c r="E811" s="271" t="s">
        <v>953</v>
      </c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</row>
    <row r="812" spans="1:41" ht="15" customHeight="1" x14ac:dyDescent="0.25">
      <c r="A812" s="521"/>
      <c r="B812" s="543"/>
      <c r="C812" s="268"/>
      <c r="D812" s="268" t="s">
        <v>638</v>
      </c>
      <c r="E812" s="271" t="s">
        <v>954</v>
      </c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</row>
    <row r="813" spans="1:41" ht="15" customHeight="1" x14ac:dyDescent="0.25">
      <c r="A813" s="521"/>
      <c r="B813" s="543"/>
      <c r="C813" s="268"/>
      <c r="D813" s="268" t="s">
        <v>640</v>
      </c>
      <c r="E813" s="271" t="s">
        <v>955</v>
      </c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</row>
    <row r="814" spans="1:41" s="21" customFormat="1" ht="15" customHeight="1" x14ac:dyDescent="0.25">
      <c r="A814" s="521"/>
      <c r="B814" s="275" t="s">
        <v>956</v>
      </c>
      <c r="C814" s="276" t="s">
        <v>957</v>
      </c>
      <c r="D814" s="276" t="s">
        <v>958</v>
      </c>
      <c r="E814" s="277" t="s">
        <v>959</v>
      </c>
      <c r="F814" s="278">
        <f>+VLOOKUP($E814,[2]Emissions!$1:$1048576,F$2,FALSE)</f>
        <v>349.86054430000002</v>
      </c>
      <c r="G814" s="278">
        <f>+VLOOKUP($E814,[2]Emissions!$1:$1048576,G$2,FALSE)</f>
        <v>351.43208079999999</v>
      </c>
      <c r="H814" s="278">
        <f>+VLOOKUP($E814,[2]Emissions!$1:$1048576,H$2,FALSE)</f>
        <v>352.17187460000002</v>
      </c>
      <c r="I814" s="278">
        <f>+VLOOKUP($E814,[2]Emissions!$1:$1048576,I$2,FALSE)</f>
        <v>352.71573799999999</v>
      </c>
      <c r="J814" s="278">
        <f>+VLOOKUP($E814,[2]Emissions!$1:$1048576,J$2,FALSE)</f>
        <v>353.21996660000002</v>
      </c>
      <c r="K814" s="278">
        <f>+VLOOKUP($E814,[2]Emissions!$1:$1048576,K$2,FALSE)</f>
        <v>353.63893680000001</v>
      </c>
      <c r="L814" s="278">
        <f>+VLOOKUP($E814,[2]Emissions!$1:$1048576,L$2,FALSE)</f>
        <v>354.02606209999999</v>
      </c>
      <c r="M814" s="278">
        <f>+VLOOKUP($E814,[2]Emissions!$1:$1048576,M$2,FALSE)</f>
        <v>354.51518379999999</v>
      </c>
      <c r="N814" s="278">
        <f>+VLOOKUP($E814,[2]Emissions!$1:$1048576,N$2,FALSE)</f>
        <v>355.13547069999998</v>
      </c>
      <c r="O814" s="278">
        <f>+VLOOKUP($E814,[2]Emissions!$1:$1048576,O$2,FALSE)</f>
        <v>355.85520750000001</v>
      </c>
      <c r="P814" s="278">
        <f>+VLOOKUP($E814,[2]Emissions!$1:$1048576,P$2,FALSE)</f>
        <v>356.61033550000002</v>
      </c>
      <c r="Q814" s="278">
        <f>+VLOOKUP($E814,[2]Emissions!$1:$1048576,Q$2,FALSE)</f>
        <v>357.3215093</v>
      </c>
      <c r="R814" s="278">
        <f>+VLOOKUP($E814,[2]Emissions!$1:$1048576,R$2,FALSE)</f>
        <v>357.90489120000001</v>
      </c>
      <c r="S814" s="278">
        <f>+VLOOKUP($E814,[2]Emissions!$1:$1048576,S$2,FALSE)</f>
        <v>358.27969359999997</v>
      </c>
      <c r="T814" s="278">
        <f>+VLOOKUP($E814,[2]Emissions!$1:$1048576,T$2,FALSE)</f>
        <v>358.3738141</v>
      </c>
      <c r="U814" s="278">
        <f>+VLOOKUP($E814,[2]Emissions!$1:$1048576,U$2,FALSE)</f>
        <v>358.12796900000001</v>
      </c>
      <c r="V814" s="278">
        <f>+VLOOKUP($E814,[2]Emissions!$1:$1048576,V$2,FALSE)</f>
        <v>357.5898421</v>
      </c>
      <c r="W814" s="278">
        <f>+VLOOKUP($E814,[2]Emissions!$1:$1048576,W$2,FALSE)</f>
        <v>356.88392140000002</v>
      </c>
      <c r="X814" s="278">
        <f>+VLOOKUP($E814,[2]Emissions!$1:$1048576,X$2,FALSE)</f>
        <v>356.09414029999999</v>
      </c>
      <c r="Y814" s="278">
        <f>+VLOOKUP($E814,[2]Emissions!$1:$1048576,Y$2,FALSE)</f>
        <v>355.273933</v>
      </c>
      <c r="Z814" s="278">
        <f>+VLOOKUP($E814,[2]Emissions!$1:$1048576,Z$2,FALSE)</f>
        <v>354.45638529999997</v>
      </c>
      <c r="AA814" s="278">
        <f>+VLOOKUP($E814,[2]Emissions!$1:$1048576,AA$2,FALSE)</f>
        <v>353.66131289999998</v>
      </c>
      <c r="AB814" s="278">
        <f>+VLOOKUP($E814,[2]Emissions!$1:$1048576,AB$2,FALSE)</f>
        <v>352.89986190000002</v>
      </c>
      <c r="AC814" s="278">
        <f>+VLOOKUP($E814,[2]Emissions!$1:$1048576,AC$2,FALSE)</f>
        <v>352.17746249999999</v>
      </c>
      <c r="AD814" s="278">
        <f>+VLOOKUP($E814,[2]Emissions!$1:$1048576,AD$2,FALSE)</f>
        <v>351.49573629999998</v>
      </c>
      <c r="AE814" s="278">
        <f>+VLOOKUP($E814,[2]Emissions!$1:$1048576,AE$2,FALSE)</f>
        <v>350.85375049999999</v>
      </c>
      <c r="AF814" s="278">
        <f>+VLOOKUP($E814,[2]Emissions!$1:$1048576,AF$2,FALSE)</f>
        <v>350.24885860000001</v>
      </c>
      <c r="AG814" s="278">
        <f>+VLOOKUP($E814,[2]Emissions!$1:$1048576,AG$2,FALSE)</f>
        <v>349.67728049999999</v>
      </c>
      <c r="AH814" s="278">
        <f>+VLOOKUP($E814,[2]Emissions!$1:$1048576,AH$2,FALSE)</f>
        <v>349.13451600000002</v>
      </c>
      <c r="AI814" s="278">
        <f>+VLOOKUP($E814,[2]Emissions!$1:$1048576,AI$2,FALSE)</f>
        <v>348.61565150000001</v>
      </c>
      <c r="AJ814" s="278">
        <f>+VLOOKUP($E814,[2]Emissions!$1:$1048576,AJ$2,FALSE)</f>
        <v>348.11560070000002</v>
      </c>
      <c r="AK814" s="278">
        <f>+VLOOKUP($E814,[2]Emissions!$1:$1048576,AK$2,FALSE)</f>
        <v>347.629301</v>
      </c>
      <c r="AL814" s="278">
        <f>+VLOOKUP($E814,[2]Emissions!$1:$1048576,AL$2,FALSE)</f>
        <v>347.1518853</v>
      </c>
      <c r="AM814" s="278">
        <f>+VLOOKUP($E814,[2]Emissions!$1:$1048576,AM$2,FALSE)</f>
        <v>346.6788358</v>
      </c>
      <c r="AN814" s="278">
        <f>+VLOOKUP($E814,[2]Emissions!$1:$1048576,AN$2,FALSE)</f>
        <v>346.2061276</v>
      </c>
      <c r="AO814" s="278">
        <f>+VLOOKUP($E814,[2]Emissions!$1:$1048576,AO$2,FALSE)</f>
        <v>345.73036350000001</v>
      </c>
    </row>
    <row r="815" spans="1:41" ht="15" customHeight="1" x14ac:dyDescent="0.25">
      <c r="A815" s="521"/>
      <c r="B815" s="275"/>
      <c r="C815" s="279"/>
      <c r="D815" s="279" t="s">
        <v>28</v>
      </c>
      <c r="E815" s="280" t="s">
        <v>960</v>
      </c>
      <c r="F815" s="281">
        <f>+VLOOKUP($E815,[2]Emissions!$1:$1048576,F$2,FALSE)</f>
        <v>30.6983673907</v>
      </c>
      <c r="G815" s="281">
        <f>+VLOOKUP($E815,[2]Emissions!$1:$1048576,G$2,FALSE)</f>
        <v>30.9558893962</v>
      </c>
      <c r="H815" s="281">
        <f>+VLOOKUP($E815,[2]Emissions!$1:$1048576,H$2,FALSE)</f>
        <v>31.156003405500002</v>
      </c>
      <c r="I815" s="281">
        <f>+VLOOKUP($E815,[2]Emissions!$1:$1048576,I$2,FALSE)</f>
        <v>31.320213791499999</v>
      </c>
      <c r="J815" s="281">
        <f>+VLOOKUP($E815,[2]Emissions!$1:$1048576,J$2,FALSE)</f>
        <v>31.453606648899999</v>
      </c>
      <c r="K815" s="281">
        <f>+VLOOKUP($E815,[2]Emissions!$1:$1048576,K$2,FALSE)</f>
        <v>31.551574837699999</v>
      </c>
      <c r="L815" s="281">
        <f>+VLOOKUP($E815,[2]Emissions!$1:$1048576,L$2,FALSE)</f>
        <v>31.623193312200002</v>
      </c>
      <c r="M815" s="281">
        <f>+VLOOKUP($E815,[2]Emissions!$1:$1048576,M$2,FALSE)</f>
        <v>31.688050039499998</v>
      </c>
      <c r="N815" s="281">
        <f>+VLOOKUP($E815,[2]Emissions!$1:$1048576,N$2,FALSE)</f>
        <v>31.755537415499997</v>
      </c>
      <c r="O815" s="281">
        <f>+VLOOKUP($E815,[2]Emissions!$1:$1048576,O$2,FALSE)</f>
        <v>31.826973105199997</v>
      </c>
      <c r="P815" s="281">
        <f>+VLOOKUP($E815,[2]Emissions!$1:$1048576,P$2,FALSE)</f>
        <v>31.898340490700001</v>
      </c>
      <c r="Q815" s="281">
        <f>+VLOOKUP($E815,[2]Emissions!$1:$1048576,Q$2,FALSE)</f>
        <v>31.962467156300001</v>
      </c>
      <c r="R815" s="281">
        <f>+VLOOKUP($E815,[2]Emissions!$1:$1048576,R$2,FALSE)</f>
        <v>32.0106812585</v>
      </c>
      <c r="S815" s="281">
        <f>+VLOOKUP($E815,[2]Emissions!$1:$1048576,S$2,FALSE)</f>
        <v>32.034091592899998</v>
      </c>
      <c r="T815" s="281">
        <f>+VLOOKUP($E815,[2]Emissions!$1:$1048576,T$2,FALSE)</f>
        <v>32.0245786897</v>
      </c>
      <c r="U815" s="281">
        <f>+VLOOKUP($E815,[2]Emissions!$1:$1048576,U$2,FALSE)</f>
        <v>31.975525101399999</v>
      </c>
      <c r="V815" s="281">
        <f>+VLOOKUP($E815,[2]Emissions!$1:$1048576,V$2,FALSE)</f>
        <v>31.891372709999999</v>
      </c>
      <c r="W815" s="281">
        <f>+VLOOKUP($E815,[2]Emissions!$1:$1048576,W$2,FALSE)</f>
        <v>31.785490236299999</v>
      </c>
      <c r="X815" s="281">
        <f>+VLOOKUP($E815,[2]Emissions!$1:$1048576,X$2,FALSE)</f>
        <v>31.668561620499997</v>
      </c>
      <c r="Y815" s="281">
        <f>+VLOOKUP($E815,[2]Emissions!$1:$1048576,Y$2,FALSE)</f>
        <v>31.548265836999999</v>
      </c>
      <c r="Z815" s="281">
        <f>+VLOOKUP($E815,[2]Emissions!$1:$1048576,Z$2,FALSE)</f>
        <v>31.429900507499998</v>
      </c>
      <c r="AA815" s="281">
        <f>+VLOOKUP($E815,[2]Emissions!$1:$1048576,AA$2,FALSE)</f>
        <v>31.317031881999998</v>
      </c>
      <c r="AB815" s="281">
        <f>+VLOOKUP($E815,[2]Emissions!$1:$1048576,AB$2,FALSE)</f>
        <v>31.2120131852</v>
      </c>
      <c r="AC815" s="281">
        <f>+VLOOKUP($E815,[2]Emissions!$1:$1048576,AC$2,FALSE)</f>
        <v>31.1163669331</v>
      </c>
      <c r="AD815" s="281">
        <f>+VLOOKUP($E815,[2]Emissions!$1:$1048576,AD$2,FALSE)</f>
        <v>31.031057857500002</v>
      </c>
      <c r="AE815" s="281">
        <f>+VLOOKUP($E815,[2]Emissions!$1:$1048576,AE$2,FALSE)</f>
        <v>30.956684362599997</v>
      </c>
      <c r="AF815" s="281">
        <f>+VLOOKUP($E815,[2]Emissions!$1:$1048576,AF$2,FALSE)</f>
        <v>30.893610862900001</v>
      </c>
      <c r="AG815" s="281">
        <f>+VLOOKUP($E815,[2]Emissions!$1:$1048576,AG$2,FALSE)</f>
        <v>30.8420583439</v>
      </c>
      <c r="AH815" s="281">
        <f>+VLOOKUP($E815,[2]Emissions!$1:$1048576,AH$2,FALSE)</f>
        <v>30.802165280999997</v>
      </c>
      <c r="AI815" s="281">
        <f>+VLOOKUP($E815,[2]Emissions!$1:$1048576,AI$2,FALSE)</f>
        <v>30.774027656400001</v>
      </c>
      <c r="AJ815" s="281">
        <f>+VLOOKUP($E815,[2]Emissions!$1:$1048576,AJ$2,FALSE)</f>
        <v>30.7577243685</v>
      </c>
      <c r="AK815" s="281">
        <f>+VLOOKUP($E815,[2]Emissions!$1:$1048576,AK$2,FALSE)</f>
        <v>30.753332167499998</v>
      </c>
      <c r="AL815" s="281">
        <f>+VLOOKUP($E815,[2]Emissions!$1:$1048576,AL$2,FALSE)</f>
        <v>30.760933044399998</v>
      </c>
      <c r="AM815" s="281">
        <f>+VLOOKUP($E815,[2]Emissions!$1:$1048576,AM$2,FALSE)</f>
        <v>30.780616314900001</v>
      </c>
      <c r="AN815" s="281">
        <f>+VLOOKUP($E815,[2]Emissions!$1:$1048576,AN$2,FALSE)</f>
        <v>30.812476674999999</v>
      </c>
      <c r="AO815" s="281">
        <f>+VLOOKUP($E815,[2]Emissions!$1:$1048576,AO$2,FALSE)</f>
        <v>30.856609509599998</v>
      </c>
    </row>
    <row r="816" spans="1:41" ht="15" customHeight="1" x14ac:dyDescent="0.25">
      <c r="A816" s="521"/>
      <c r="B816" s="275"/>
      <c r="C816" s="279"/>
      <c r="D816" s="279" t="s">
        <v>961</v>
      </c>
      <c r="E816" s="280" t="s">
        <v>962</v>
      </c>
      <c r="F816" s="281">
        <f>+VLOOKUP($E816,[2]Emissions!$1:$1048576,F$2,FALSE)</f>
        <v>12.31761887</v>
      </c>
      <c r="G816" s="281">
        <f>+VLOOKUP($E816,[2]Emissions!$1:$1048576,G$2,FALSE)</f>
        <v>12.395579140000001</v>
      </c>
      <c r="H816" s="281">
        <f>+VLOOKUP($E816,[2]Emissions!$1:$1048576,H$2,FALSE)</f>
        <v>12.450788190000001</v>
      </c>
      <c r="I816" s="281">
        <f>+VLOOKUP($E816,[2]Emissions!$1:$1048576,I$2,FALSE)</f>
        <v>12.50577715</v>
      </c>
      <c r="J816" s="281">
        <f>+VLOOKUP($E816,[2]Emissions!$1:$1048576,J$2,FALSE)</f>
        <v>12.56694776</v>
      </c>
      <c r="K816" s="281">
        <f>+VLOOKUP($E816,[2]Emissions!$1:$1048576,K$2,FALSE)</f>
        <v>12.63333871</v>
      </c>
      <c r="L816" s="281">
        <f>+VLOOKUP($E816,[2]Emissions!$1:$1048576,L$2,FALSE)</f>
        <v>12.703699200000001</v>
      </c>
      <c r="M816" s="281">
        <f>+VLOOKUP($E816,[2]Emissions!$1:$1048576,M$2,FALSE)</f>
        <v>12.77826784</v>
      </c>
      <c r="N816" s="281">
        <f>+VLOOKUP($E816,[2]Emissions!$1:$1048576,N$2,FALSE)</f>
        <v>12.85673315</v>
      </c>
      <c r="O816" s="281">
        <f>+VLOOKUP($E816,[2]Emissions!$1:$1048576,O$2,FALSE)</f>
        <v>12.93815858</v>
      </c>
      <c r="P816" s="281">
        <f>+VLOOKUP($E816,[2]Emissions!$1:$1048576,P$2,FALSE)</f>
        <v>13.021164130000001</v>
      </c>
      <c r="Q816" s="281">
        <f>+VLOOKUP($E816,[2]Emissions!$1:$1048576,Q$2,FALSE)</f>
        <v>13.104085100000001</v>
      </c>
      <c r="R816" s="281">
        <f>+VLOOKUP($E816,[2]Emissions!$1:$1048576,R$2,FALSE)</f>
        <v>13.185090990000001</v>
      </c>
      <c r="S816" s="281">
        <f>+VLOOKUP($E816,[2]Emissions!$1:$1048576,S$2,FALSE)</f>
        <v>13.262280069999999</v>
      </c>
      <c r="T816" s="281">
        <f>+VLOOKUP($E816,[2]Emissions!$1:$1048576,T$2,FALSE)</f>
        <v>13.333759779999999</v>
      </c>
      <c r="U816" s="281">
        <f>+VLOOKUP($E816,[2]Emissions!$1:$1048576,U$2,FALSE)</f>
        <v>13.39771605</v>
      </c>
      <c r="V816" s="281">
        <f>+VLOOKUP($E816,[2]Emissions!$1:$1048576,V$2,FALSE)</f>
        <v>13.45400366</v>
      </c>
      <c r="W816" s="281">
        <f>+VLOOKUP($E816,[2]Emissions!$1:$1048576,W$2,FALSE)</f>
        <v>13.504238429999999</v>
      </c>
      <c r="X816" s="281">
        <f>+VLOOKUP($E816,[2]Emissions!$1:$1048576,X$2,FALSE)</f>
        <v>13.54995896</v>
      </c>
      <c r="Y816" s="281">
        <f>+VLOOKUP($E816,[2]Emissions!$1:$1048576,Y$2,FALSE)</f>
        <v>13.592313750000001</v>
      </c>
      <c r="Z816" s="281">
        <f>+VLOOKUP($E816,[2]Emissions!$1:$1048576,Z$2,FALSE)</f>
        <v>13.632090399999999</v>
      </c>
      <c r="AA816" s="281">
        <f>+VLOOKUP($E816,[2]Emissions!$1:$1048576,AA$2,FALSE)</f>
        <v>13.66979877</v>
      </c>
      <c r="AB816" s="281">
        <f>+VLOOKUP($E816,[2]Emissions!$1:$1048576,AB$2,FALSE)</f>
        <v>13.705745520000001</v>
      </c>
      <c r="AC816" s="281">
        <f>+VLOOKUP($E816,[2]Emissions!$1:$1048576,AC$2,FALSE)</f>
        <v>13.74009068</v>
      </c>
      <c r="AD816" s="281">
        <f>+VLOOKUP($E816,[2]Emissions!$1:$1048576,AD$2,FALSE)</f>
        <v>13.77288862</v>
      </c>
      <c r="AE816" s="281">
        <f>+VLOOKUP($E816,[2]Emissions!$1:$1048576,AE$2,FALSE)</f>
        <v>13.804117310000001</v>
      </c>
      <c r="AF816" s="281">
        <f>+VLOOKUP($E816,[2]Emissions!$1:$1048576,AF$2,FALSE)</f>
        <v>13.833699530000001</v>
      </c>
      <c r="AG816" s="281">
        <f>+VLOOKUP($E816,[2]Emissions!$1:$1048576,AG$2,FALSE)</f>
        <v>13.86151851</v>
      </c>
      <c r="AH816" s="281">
        <f>+VLOOKUP($E816,[2]Emissions!$1:$1048576,AH$2,FALSE)</f>
        <v>13.887430030000001</v>
      </c>
      <c r="AI816" s="281">
        <f>+VLOOKUP($E816,[2]Emissions!$1:$1048576,AI$2,FALSE)</f>
        <v>13.911272220000001</v>
      </c>
      <c r="AJ816" s="281">
        <f>+VLOOKUP($E816,[2]Emissions!$1:$1048576,AJ$2,FALSE)</f>
        <v>13.932874139999999</v>
      </c>
      <c r="AK816" s="281">
        <f>+VLOOKUP($E816,[2]Emissions!$1:$1048576,AK$2,FALSE)</f>
        <v>13.95206363</v>
      </c>
      <c r="AL816" s="281">
        <f>+VLOOKUP($E816,[2]Emissions!$1:$1048576,AL$2,FALSE)</f>
        <v>13.968674930000001</v>
      </c>
      <c r="AM816" s="281">
        <f>+VLOOKUP($E816,[2]Emissions!$1:$1048576,AM$2,FALSE)</f>
        <v>13.98255634</v>
      </c>
      <c r="AN816" s="281">
        <f>+VLOOKUP($E816,[2]Emissions!$1:$1048576,AN$2,FALSE)</f>
        <v>13.993577889999999</v>
      </c>
      <c r="AO816" s="281">
        <f>+VLOOKUP($E816,[2]Emissions!$1:$1048576,AO$2,FALSE)</f>
        <v>14.00163912</v>
      </c>
    </row>
    <row r="817" spans="1:41" ht="15" customHeight="1" x14ac:dyDescent="0.25">
      <c r="A817" s="521"/>
      <c r="B817" s="275"/>
      <c r="C817" s="279"/>
      <c r="D817" s="279" t="s">
        <v>490</v>
      </c>
      <c r="E817" s="280" t="s">
        <v>963</v>
      </c>
      <c r="F817" s="281">
        <f>+VLOOKUP($E817,[2]Emissions!$1:$1048576,F$2,FALSE)</f>
        <v>135.10094025000001</v>
      </c>
      <c r="G817" s="281">
        <f>+VLOOKUP($E817,[2]Emissions!$1:$1048576,G$2,FALSE)</f>
        <v>135.53001355999999</v>
      </c>
      <c r="H817" s="281">
        <f>+VLOOKUP($E817,[2]Emissions!$1:$1048576,H$2,FALSE)</f>
        <v>135.69760980000001</v>
      </c>
      <c r="I817" s="281">
        <f>+VLOOKUP($E817,[2]Emissions!$1:$1048576,I$2,FALSE)</f>
        <v>135.90914557000002</v>
      </c>
      <c r="J817" s="281">
        <f>+VLOOKUP($E817,[2]Emissions!$1:$1048576,J$2,FALSE)</f>
        <v>136.22130960999999</v>
      </c>
      <c r="K817" s="281">
        <f>+VLOOKUP($E817,[2]Emissions!$1:$1048576,K$2,FALSE)</f>
        <v>136.59658225000001</v>
      </c>
      <c r="L817" s="281">
        <f>+VLOOKUP($E817,[2]Emissions!$1:$1048576,L$2,FALSE)</f>
        <v>137.01881237000001</v>
      </c>
      <c r="M817" s="281">
        <f>+VLOOKUP($E817,[2]Emissions!$1:$1048576,M$2,FALSE)</f>
        <v>137.50472675999998</v>
      </c>
      <c r="N817" s="281">
        <f>+VLOOKUP($E817,[2]Emissions!$1:$1048576,N$2,FALSE)</f>
        <v>138.05326848000001</v>
      </c>
      <c r="O817" s="281">
        <f>+VLOOKUP($E817,[2]Emissions!$1:$1048576,O$2,FALSE)</f>
        <v>138.64917366</v>
      </c>
      <c r="P817" s="281">
        <f>+VLOOKUP($E817,[2]Emissions!$1:$1048576,P$2,FALSE)</f>
        <v>139.26825811</v>
      </c>
      <c r="Q817" s="281">
        <f>+VLOOKUP($E817,[2]Emissions!$1:$1048576,Q$2,FALSE)</f>
        <v>139.88142022</v>
      </c>
      <c r="R817" s="281">
        <f>+VLOOKUP($E817,[2]Emissions!$1:$1048576,R$2,FALSE)</f>
        <v>140.45759932999999</v>
      </c>
      <c r="S817" s="281">
        <f>+VLOOKUP($E817,[2]Emissions!$1:$1048576,S$2,FALSE)</f>
        <v>140.96608613000001</v>
      </c>
      <c r="T817" s="281">
        <f>+VLOOKUP($E817,[2]Emissions!$1:$1048576,T$2,FALSE)</f>
        <v>141.37837923000001</v>
      </c>
      <c r="U817" s="281">
        <f>+VLOOKUP($E817,[2]Emissions!$1:$1048576,U$2,FALSE)</f>
        <v>141.66961423000001</v>
      </c>
      <c r="V817" s="281">
        <f>+VLOOKUP($E817,[2]Emissions!$1:$1048576,V$2,FALSE)</f>
        <v>141.84632894999999</v>
      </c>
      <c r="W817" s="281">
        <f>+VLOOKUP($E817,[2]Emissions!$1:$1048576,W$2,FALSE)</f>
        <v>141.9425086</v>
      </c>
      <c r="X817" s="281">
        <f>+VLOOKUP($E817,[2]Emissions!$1:$1048576,X$2,FALSE)</f>
        <v>141.98569978</v>
      </c>
      <c r="Y817" s="281">
        <f>+VLOOKUP($E817,[2]Emissions!$1:$1048576,Y$2,FALSE)</f>
        <v>141.99479169</v>
      </c>
      <c r="Z817" s="281">
        <f>+VLOOKUP($E817,[2]Emissions!$1:$1048576,Z$2,FALSE)</f>
        <v>141.98160246</v>
      </c>
      <c r="AA817" s="281">
        <f>+VLOOKUP($E817,[2]Emissions!$1:$1048576,AA$2,FALSE)</f>
        <v>141.95276891</v>
      </c>
      <c r="AB817" s="281">
        <f>+VLOOKUP($E817,[2]Emissions!$1:$1048576,AB$2,FALSE)</f>
        <v>141.91126979000001</v>
      </c>
      <c r="AC817" s="281">
        <f>+VLOOKUP($E817,[2]Emissions!$1:$1048576,AC$2,FALSE)</f>
        <v>141.85752886</v>
      </c>
      <c r="AD817" s="281">
        <f>+VLOOKUP($E817,[2]Emissions!$1:$1048576,AD$2,FALSE)</f>
        <v>141.79018295</v>
      </c>
      <c r="AE817" s="281">
        <f>+VLOOKUP($E817,[2]Emissions!$1:$1048576,AE$2,FALSE)</f>
        <v>141.70661118000001</v>
      </c>
      <c r="AF817" s="281">
        <f>+VLOOKUP($E817,[2]Emissions!$1:$1048576,AF$2,FALSE)</f>
        <v>141.60330392</v>
      </c>
      <c r="AG817" s="281">
        <f>+VLOOKUP($E817,[2]Emissions!$1:$1048576,AG$2,FALSE)</f>
        <v>141.47612821000001</v>
      </c>
      <c r="AH817" s="281">
        <f>+VLOOKUP($E817,[2]Emissions!$1:$1048576,AH$2,FALSE)</f>
        <v>141.32052937999998</v>
      </c>
      <c r="AI817" s="281">
        <f>+VLOOKUP($E817,[2]Emissions!$1:$1048576,AI$2,FALSE)</f>
        <v>141.13169550999999</v>
      </c>
      <c r="AJ817" s="281">
        <f>+VLOOKUP($E817,[2]Emissions!$1:$1048576,AJ$2,FALSE)</f>
        <v>140.90470231999998</v>
      </c>
      <c r="AK817" s="281">
        <f>+VLOOKUP($E817,[2]Emissions!$1:$1048576,AK$2,FALSE)</f>
        <v>140.63464984000001</v>
      </c>
      <c r="AL817" s="281">
        <f>+VLOOKUP($E817,[2]Emissions!$1:$1048576,AL$2,FALSE)</f>
        <v>140.31679778</v>
      </c>
      <c r="AM817" s="281">
        <f>+VLOOKUP($E817,[2]Emissions!$1:$1048576,AM$2,FALSE)</f>
        <v>139.94670323</v>
      </c>
      <c r="AN817" s="281">
        <f>+VLOOKUP($E817,[2]Emissions!$1:$1048576,AN$2,FALSE)</f>
        <v>139.52036175000001</v>
      </c>
      <c r="AO817" s="281">
        <f>+VLOOKUP($E817,[2]Emissions!$1:$1048576,AO$2,FALSE)</f>
        <v>139.03435114000001</v>
      </c>
    </row>
    <row r="818" spans="1:41" ht="15" customHeight="1" x14ac:dyDescent="0.25">
      <c r="A818" s="521"/>
      <c r="B818" s="275"/>
      <c r="C818" s="279"/>
      <c r="D818" s="279" t="s">
        <v>479</v>
      </c>
      <c r="E818" s="280" t="s">
        <v>964</v>
      </c>
      <c r="F818" s="281">
        <f>+VLOOKUP($E818,[2]Emissions!$1:$1048576,F$2,FALSE)</f>
        <v>33.650741910000001</v>
      </c>
      <c r="G818" s="281">
        <f>+VLOOKUP($E818,[2]Emissions!$1:$1048576,G$2,FALSE)</f>
        <v>33.810453729999999</v>
      </c>
      <c r="H818" s="281">
        <f>+VLOOKUP($E818,[2]Emissions!$1:$1048576,H$2,FALSE)</f>
        <v>33.875962270000002</v>
      </c>
      <c r="I818" s="281">
        <f>+VLOOKUP($E818,[2]Emissions!$1:$1048576,I$2,FALSE)</f>
        <v>33.907053050000002</v>
      </c>
      <c r="J818" s="281">
        <f>+VLOOKUP($E818,[2]Emissions!$1:$1048576,J$2,FALSE)</f>
        <v>33.925671980000004</v>
      </c>
      <c r="K818" s="281">
        <f>+VLOOKUP($E818,[2]Emissions!$1:$1048576,K$2,FALSE)</f>
        <v>33.935696919999998</v>
      </c>
      <c r="L818" s="281">
        <f>+VLOOKUP($E818,[2]Emissions!$1:$1048576,L$2,FALSE)</f>
        <v>33.942961529999998</v>
      </c>
      <c r="M818" s="281">
        <f>+VLOOKUP($E818,[2]Emissions!$1:$1048576,M$2,FALSE)</f>
        <v>33.95659268</v>
      </c>
      <c r="N818" s="281">
        <f>+VLOOKUP($E818,[2]Emissions!$1:$1048576,N$2,FALSE)</f>
        <v>33.978836309999998</v>
      </c>
      <c r="O818" s="281">
        <f>+VLOOKUP($E818,[2]Emissions!$1:$1048576,O$2,FALSE)</f>
        <v>34.007820979999998</v>
      </c>
      <c r="P818" s="281">
        <f>+VLOOKUP($E818,[2]Emissions!$1:$1048576,P$2,FALSE)</f>
        <v>34.039431970000003</v>
      </c>
      <c r="Q818" s="281">
        <f>+VLOOKUP($E818,[2]Emissions!$1:$1048576,Q$2,FALSE)</f>
        <v>34.068412260000002</v>
      </c>
      <c r="R818" s="281">
        <f>+VLOOKUP($E818,[2]Emissions!$1:$1048576,R$2,FALSE)</f>
        <v>34.089016040000004</v>
      </c>
      <c r="S818" s="281">
        <f>+VLOOKUP($E818,[2]Emissions!$1:$1048576,S$2,FALSE)</f>
        <v>34.09543257</v>
      </c>
      <c r="T818" s="281">
        <f>+VLOOKUP($E818,[2]Emissions!$1:$1048576,T$2,FALSE)</f>
        <v>34.082100250000003</v>
      </c>
      <c r="U818" s="281">
        <f>+VLOOKUP($E818,[2]Emissions!$1:$1048576,U$2,FALSE)</f>
        <v>34.043967080000002</v>
      </c>
      <c r="V818" s="281">
        <f>+VLOOKUP($E818,[2]Emissions!$1:$1048576,V$2,FALSE)</f>
        <v>33.983694640000003</v>
      </c>
      <c r="W818" s="281">
        <f>+VLOOKUP($E818,[2]Emissions!$1:$1048576,W$2,FALSE)</f>
        <v>33.910014889999999</v>
      </c>
      <c r="X818" s="281">
        <f>+VLOOKUP($E818,[2]Emissions!$1:$1048576,X$2,FALSE)</f>
        <v>33.828831800000003</v>
      </c>
      <c r="Y818" s="281">
        <f>+VLOOKUP($E818,[2]Emissions!$1:$1048576,Y$2,FALSE)</f>
        <v>33.744004330000003</v>
      </c>
      <c r="Z818" s="281">
        <f>+VLOOKUP($E818,[2]Emissions!$1:$1048576,Z$2,FALSE)</f>
        <v>33.658084979999998</v>
      </c>
      <c r="AA818" s="281">
        <f>+VLOOKUP($E818,[2]Emissions!$1:$1048576,AA$2,FALSE)</f>
        <v>33.57280592</v>
      </c>
      <c r="AB818" s="281">
        <f>+VLOOKUP($E818,[2]Emissions!$1:$1048576,AB$2,FALSE)</f>
        <v>33.489376800000002</v>
      </c>
      <c r="AC818" s="281">
        <f>+VLOOKUP($E818,[2]Emissions!$1:$1048576,AC$2,FALSE)</f>
        <v>33.408664680000001</v>
      </c>
      <c r="AD818" s="281">
        <f>+VLOOKUP($E818,[2]Emissions!$1:$1048576,AD$2,FALSE)</f>
        <v>33.331303939999998</v>
      </c>
      <c r="AE818" s="281">
        <f>+VLOOKUP($E818,[2]Emissions!$1:$1048576,AE$2,FALSE)</f>
        <v>33.257765540000001</v>
      </c>
      <c r="AF818" s="281">
        <f>+VLOOKUP($E818,[2]Emissions!$1:$1048576,AF$2,FALSE)</f>
        <v>33.188402359999998</v>
      </c>
      <c r="AG818" s="281">
        <f>+VLOOKUP($E818,[2]Emissions!$1:$1048576,AG$2,FALSE)</f>
        <v>33.123480499999999</v>
      </c>
      <c r="AH818" s="281">
        <f>+VLOOKUP($E818,[2]Emissions!$1:$1048576,AH$2,FALSE)</f>
        <v>33.06320169</v>
      </c>
      <c r="AI818" s="281">
        <f>+VLOOKUP($E818,[2]Emissions!$1:$1048576,AI$2,FALSE)</f>
        <v>33.007720110000001</v>
      </c>
      <c r="AJ818" s="281">
        <f>+VLOOKUP($E818,[2]Emissions!$1:$1048576,AJ$2,FALSE)</f>
        <v>32.957155200000003</v>
      </c>
      <c r="AK818" s="281">
        <f>+VLOOKUP($E818,[2]Emissions!$1:$1048576,AK$2,FALSE)</f>
        <v>32.911601599999997</v>
      </c>
      <c r="AL818" s="281">
        <f>+VLOOKUP($E818,[2]Emissions!$1:$1048576,AL$2,FALSE)</f>
        <v>32.871136819999997</v>
      </c>
      <c r="AM818" s="281">
        <f>+VLOOKUP($E818,[2]Emissions!$1:$1048576,AM$2,FALSE)</f>
        <v>32.835827010000003</v>
      </c>
      <c r="AN818" s="281">
        <f>+VLOOKUP($E818,[2]Emissions!$1:$1048576,AN$2,FALSE)</f>
        <v>32.805731440000002</v>
      </c>
      <c r="AO818" s="281">
        <f>+VLOOKUP($E818,[2]Emissions!$1:$1048576,AO$2,FALSE)</f>
        <v>32.78090547</v>
      </c>
    </row>
    <row r="819" spans="1:41" ht="15" customHeight="1" x14ac:dyDescent="0.25">
      <c r="A819" s="521"/>
      <c r="B819" s="275"/>
      <c r="C819" s="279"/>
      <c r="D819" s="279" t="s">
        <v>31</v>
      </c>
      <c r="E819" s="280" t="s">
        <v>965</v>
      </c>
      <c r="F819" s="281">
        <f>+VLOOKUP($E819,[2]Emissions!$1:$1048576,F$2,FALSE)</f>
        <v>82.752055920000004</v>
      </c>
      <c r="G819" s="281">
        <f>+VLOOKUP($E819,[2]Emissions!$1:$1048576,G$2,FALSE)</f>
        <v>83.263574169999998</v>
      </c>
      <c r="H819" s="281">
        <f>+VLOOKUP($E819,[2]Emissions!$1:$1048576,H$2,FALSE)</f>
        <v>83.58252306</v>
      </c>
      <c r="I819" s="281">
        <f>+VLOOKUP($E819,[2]Emissions!$1:$1048576,I$2,FALSE)</f>
        <v>83.810336829999997</v>
      </c>
      <c r="J819" s="281">
        <f>+VLOOKUP($E819,[2]Emissions!$1:$1048576,J$2,FALSE)</f>
        <v>83.971063649999991</v>
      </c>
      <c r="K819" s="281">
        <f>+VLOOKUP($E819,[2]Emissions!$1:$1048576,K$2,FALSE)</f>
        <v>84.052718850000005</v>
      </c>
      <c r="L819" s="281">
        <f>+VLOOKUP($E819,[2]Emissions!$1:$1048576,L$2,FALSE)</f>
        <v>84.090477399999997</v>
      </c>
      <c r="M819" s="281">
        <f>+VLOOKUP($E819,[2]Emissions!$1:$1048576,M$2,FALSE)</f>
        <v>84.14399118</v>
      </c>
      <c r="N819" s="281">
        <f>+VLOOKUP($E819,[2]Emissions!$1:$1048576,N$2,FALSE)</f>
        <v>84.227156930000007</v>
      </c>
      <c r="O819" s="281">
        <f>+VLOOKUP($E819,[2]Emissions!$1:$1048576,O$2,FALSE)</f>
        <v>84.330967479999998</v>
      </c>
      <c r="P819" s="281">
        <f>+VLOOKUP($E819,[2]Emissions!$1:$1048576,P$2,FALSE)</f>
        <v>84.435711339999997</v>
      </c>
      <c r="Q819" s="281">
        <f>+VLOOKUP($E819,[2]Emissions!$1:$1048576,Q$2,FALSE)</f>
        <v>84.517461190000006</v>
      </c>
      <c r="R819" s="281">
        <f>+VLOOKUP($E819,[2]Emissions!$1:$1048576,R$2,FALSE)</f>
        <v>84.551806900000003</v>
      </c>
      <c r="S819" s="281">
        <f>+VLOOKUP($E819,[2]Emissions!$1:$1048576,S$2,FALSE)</f>
        <v>84.516279889999993</v>
      </c>
      <c r="T819" s="281">
        <f>+VLOOKUP($E819,[2]Emissions!$1:$1048576,T$2,FALSE)</f>
        <v>84.392073019999998</v>
      </c>
      <c r="U819" s="281">
        <f>+VLOOKUP($E819,[2]Emissions!$1:$1048576,U$2,FALSE)</f>
        <v>84.16523441999999</v>
      </c>
      <c r="V819" s="281">
        <f>+VLOOKUP($E819,[2]Emissions!$1:$1048576,V$2,FALSE)</f>
        <v>83.859166640000012</v>
      </c>
      <c r="W819" s="281">
        <f>+VLOOKUP($E819,[2]Emissions!$1:$1048576,W$2,FALSE)</f>
        <v>83.519337629999995</v>
      </c>
      <c r="X819" s="281">
        <f>+VLOOKUP($E819,[2]Emissions!$1:$1048576,X$2,FALSE)</f>
        <v>83.17198449</v>
      </c>
      <c r="Y819" s="281">
        <f>+VLOOKUP($E819,[2]Emissions!$1:$1048576,Y$2,FALSE)</f>
        <v>82.83215869</v>
      </c>
      <c r="Z819" s="281">
        <f>+VLOOKUP($E819,[2]Emissions!$1:$1048576,Z$2,FALSE)</f>
        <v>82.508567310000004</v>
      </c>
      <c r="AA819" s="281">
        <f>+VLOOKUP($E819,[2]Emissions!$1:$1048576,AA$2,FALSE)</f>
        <v>82.206271780000009</v>
      </c>
      <c r="AB819" s="281">
        <f>+VLOOKUP($E819,[2]Emissions!$1:$1048576,AB$2,FALSE)</f>
        <v>81.928180429999998</v>
      </c>
      <c r="AC819" s="281">
        <f>+VLOOKUP($E819,[2]Emissions!$1:$1048576,AC$2,FALSE)</f>
        <v>81.675889510000005</v>
      </c>
      <c r="AD819" s="281">
        <f>+VLOOKUP($E819,[2]Emissions!$1:$1048576,AD$2,FALSE)</f>
        <v>81.450174279999999</v>
      </c>
      <c r="AE819" s="281">
        <f>+VLOOKUP($E819,[2]Emissions!$1:$1048576,AE$2,FALSE)</f>
        <v>81.251288439999996</v>
      </c>
      <c r="AF819" s="281">
        <f>+VLOOKUP($E819,[2]Emissions!$1:$1048576,AF$2,FALSE)</f>
        <v>81.079155240000006</v>
      </c>
      <c r="AG819" s="281">
        <f>+VLOOKUP($E819,[2]Emissions!$1:$1048576,AG$2,FALSE)</f>
        <v>80.933494050000007</v>
      </c>
      <c r="AH819" s="281">
        <f>+VLOOKUP($E819,[2]Emissions!$1:$1048576,AH$2,FALSE)</f>
        <v>80.813906660000001</v>
      </c>
      <c r="AI819" s="281">
        <f>+VLOOKUP($E819,[2]Emissions!$1:$1048576,AI$2,FALSE)</f>
        <v>80.719936680000004</v>
      </c>
      <c r="AJ819" s="281">
        <f>+VLOOKUP($E819,[2]Emissions!$1:$1048576,AJ$2,FALSE)</f>
        <v>80.651110420000009</v>
      </c>
      <c r="AK819" s="281">
        <f>+VLOOKUP($E819,[2]Emissions!$1:$1048576,AK$2,FALSE)</f>
        <v>80.606963980000003</v>
      </c>
      <c r="AL819" s="281">
        <f>+VLOOKUP($E819,[2]Emissions!$1:$1048576,AL$2,FALSE)</f>
        <v>80.587060280000003</v>
      </c>
      <c r="AM819" s="281">
        <f>+VLOOKUP($E819,[2]Emissions!$1:$1048576,AM$2,FALSE)</f>
        <v>80.59099814999999</v>
      </c>
      <c r="AN819" s="281">
        <f>+VLOOKUP($E819,[2]Emissions!$1:$1048576,AN$2,FALSE)</f>
        <v>80.618415479999996</v>
      </c>
      <c r="AO819" s="281">
        <f>+VLOOKUP($E819,[2]Emissions!$1:$1048576,AO$2,FALSE)</f>
        <v>80.668987780000009</v>
      </c>
    </row>
    <row r="820" spans="1:41" ht="15" customHeight="1" x14ac:dyDescent="0.25">
      <c r="A820" s="521"/>
      <c r="B820" s="275"/>
      <c r="C820" s="279"/>
      <c r="D820" s="279" t="s">
        <v>482</v>
      </c>
      <c r="E820" s="280" t="s">
        <v>966</v>
      </c>
      <c r="F820" s="281">
        <f>+VLOOKUP($E820,[2]Emissions!$1:$1048576,F$2,FALSE)</f>
        <v>4.8622128299999998</v>
      </c>
      <c r="G820" s="281">
        <f>+VLOOKUP($E820,[2]Emissions!$1:$1048576,G$2,FALSE)</f>
        <v>4.8613734710000003</v>
      </c>
      <c r="H820" s="281">
        <f>+VLOOKUP($E820,[2]Emissions!$1:$1048576,H$2,FALSE)</f>
        <v>4.8377595769999999</v>
      </c>
      <c r="I820" s="281">
        <f>+VLOOKUP($E820,[2]Emissions!$1:$1048576,I$2,FALSE)</f>
        <v>4.8070324219999998</v>
      </c>
      <c r="J820" s="281">
        <f>+VLOOKUP($E820,[2]Emissions!$1:$1048576,J$2,FALSE)</f>
        <v>4.7761068030000002</v>
      </c>
      <c r="K820" s="281">
        <f>+VLOOKUP($E820,[2]Emissions!$1:$1048576,K$2,FALSE)</f>
        <v>4.7478605079999996</v>
      </c>
      <c r="L820" s="281">
        <f>+VLOOKUP($E820,[2]Emissions!$1:$1048576,L$2,FALSE)</f>
        <v>4.7219037840000002</v>
      </c>
      <c r="M820" s="281">
        <f>+VLOOKUP($E820,[2]Emissions!$1:$1048576,M$2,FALSE)</f>
        <v>4.6967965339999997</v>
      </c>
      <c r="N820" s="281">
        <f>+VLOOKUP($E820,[2]Emissions!$1:$1048576,N$2,FALSE)</f>
        <v>4.6723833560000001</v>
      </c>
      <c r="O820" s="281">
        <f>+VLOOKUP($E820,[2]Emissions!$1:$1048576,O$2,FALSE)</f>
        <v>4.6489425469999999</v>
      </c>
      <c r="P820" s="281">
        <f>+VLOOKUP($E820,[2]Emissions!$1:$1048576,P$2,FALSE)</f>
        <v>4.6268582450000002</v>
      </c>
      <c r="Q820" s="281">
        <f>+VLOOKUP($E820,[2]Emissions!$1:$1048576,Q$2,FALSE)</f>
        <v>4.6065120759999996</v>
      </c>
      <c r="R820" s="281">
        <f>+VLOOKUP($E820,[2]Emissions!$1:$1048576,R$2,FALSE)</f>
        <v>4.5882553709999998</v>
      </c>
      <c r="S820" s="281">
        <f>+VLOOKUP($E820,[2]Emissions!$1:$1048576,S$2,FALSE)</f>
        <v>4.5724041279999996</v>
      </c>
      <c r="T820" s="281">
        <f>+VLOOKUP($E820,[2]Emissions!$1:$1048576,T$2,FALSE)</f>
        <v>4.5592369589999997</v>
      </c>
      <c r="U820" s="281">
        <f>+VLOOKUP($E820,[2]Emissions!$1:$1048576,U$2,FALSE)</f>
        <v>4.5489924830000001</v>
      </c>
      <c r="V820" s="281">
        <f>+VLOOKUP($E820,[2]Emissions!$1:$1048576,V$2,FALSE)</f>
        <v>4.5408982760000001</v>
      </c>
      <c r="W820" s="281">
        <f>+VLOOKUP($E820,[2]Emissions!$1:$1048576,W$2,FALSE)</f>
        <v>4.5338286329999997</v>
      </c>
      <c r="X820" s="281">
        <f>+VLOOKUP($E820,[2]Emissions!$1:$1048576,X$2,FALSE)</f>
        <v>4.527588476</v>
      </c>
      <c r="Y820" s="281">
        <f>+VLOOKUP($E820,[2]Emissions!$1:$1048576,Y$2,FALSE)</f>
        <v>4.5223238950000004</v>
      </c>
      <c r="Z820" s="281">
        <f>+VLOOKUP($E820,[2]Emissions!$1:$1048576,Z$2,FALSE)</f>
        <v>4.5182884129999996</v>
      </c>
      <c r="AA820" s="281">
        <f>+VLOOKUP($E820,[2]Emissions!$1:$1048576,AA$2,FALSE)</f>
        <v>4.5157642610000002</v>
      </c>
      <c r="AB820" s="281">
        <f>+VLOOKUP($E820,[2]Emissions!$1:$1048576,AB$2,FALSE)</f>
        <v>4.5150450810000002</v>
      </c>
      <c r="AC820" s="281">
        <f>+VLOOKUP($E820,[2]Emissions!$1:$1048576,AC$2,FALSE)</f>
        <v>4.5164388960000004</v>
      </c>
      <c r="AD820" s="281">
        <f>+VLOOKUP($E820,[2]Emissions!$1:$1048576,AD$2,FALSE)</f>
        <v>4.5202749469999999</v>
      </c>
      <c r="AE820" s="281">
        <f>+VLOOKUP($E820,[2]Emissions!$1:$1048576,AE$2,FALSE)</f>
        <v>4.5269089310000004</v>
      </c>
      <c r="AF820" s="281">
        <f>+VLOOKUP($E820,[2]Emissions!$1:$1048576,AF$2,FALSE)</f>
        <v>4.5367254560000001</v>
      </c>
      <c r="AG820" s="281">
        <f>+VLOOKUP($E820,[2]Emissions!$1:$1048576,AG$2,FALSE)</f>
        <v>4.55013793</v>
      </c>
      <c r="AH820" s="281">
        <f>+VLOOKUP($E820,[2]Emissions!$1:$1048576,AH$2,FALSE)</f>
        <v>4.5675863129999996</v>
      </c>
      <c r="AI820" s="281">
        <f>+VLOOKUP($E820,[2]Emissions!$1:$1048576,AI$2,FALSE)</f>
        <v>4.5895330599999999</v>
      </c>
      <c r="AJ820" s="281">
        <f>+VLOOKUP($E820,[2]Emissions!$1:$1048576,AJ$2,FALSE)</f>
        <v>4.6164574150000002</v>
      </c>
      <c r="AK820" s="281">
        <f>+VLOOKUP($E820,[2]Emissions!$1:$1048576,AK$2,FALSE)</f>
        <v>4.6488481009999996</v>
      </c>
      <c r="AL820" s="281">
        <f>+VLOOKUP($E820,[2]Emissions!$1:$1048576,AL$2,FALSE)</f>
        <v>4.6871944409999999</v>
      </c>
      <c r="AM820" s="281">
        <f>+VLOOKUP($E820,[2]Emissions!$1:$1048576,AM$2,FALSE)</f>
        <v>4.7319759340000003</v>
      </c>
      <c r="AN820" s="281">
        <f>+VLOOKUP($E820,[2]Emissions!$1:$1048576,AN$2,FALSE)</f>
        <v>4.7836504169999996</v>
      </c>
      <c r="AO820" s="281">
        <f>+VLOOKUP($E820,[2]Emissions!$1:$1048576,AO$2,FALSE)</f>
        <v>4.8426410039999999</v>
      </c>
    </row>
    <row r="821" spans="1:41" ht="15" customHeight="1" x14ac:dyDescent="0.25">
      <c r="A821" s="521"/>
      <c r="B821" s="275"/>
      <c r="C821" s="279"/>
      <c r="D821" s="279" t="s">
        <v>486</v>
      </c>
      <c r="E821" s="280" t="s">
        <v>967</v>
      </c>
      <c r="F821" s="281">
        <f>+VLOOKUP($E821,[2]Emissions!$1:$1048576,F$2,FALSE)</f>
        <v>31.971027072999998</v>
      </c>
      <c r="G821" s="281">
        <f>+VLOOKUP($E821,[2]Emissions!$1:$1048576,G$2,FALSE)</f>
        <v>31.930239821000001</v>
      </c>
      <c r="H821" s="281">
        <f>+VLOOKUP($E821,[2]Emissions!$1:$1048576,H$2,FALSE)</f>
        <v>31.728089221999998</v>
      </c>
      <c r="I821" s="281">
        <f>+VLOOKUP($E821,[2]Emissions!$1:$1048576,I$2,FALSE)</f>
        <v>31.464606251000003</v>
      </c>
      <c r="J821" s="281">
        <f>+VLOOKUP($E821,[2]Emissions!$1:$1048576,J$2,FALSE)</f>
        <v>31.172739193999998</v>
      </c>
      <c r="K821" s="281">
        <f>+VLOOKUP($E821,[2]Emissions!$1:$1048576,K$2,FALSE)</f>
        <v>30.857324626</v>
      </c>
      <c r="L821" s="281">
        <f>+VLOOKUP($E821,[2]Emissions!$1:$1048576,L$2,FALSE)</f>
        <v>30.537864218999999</v>
      </c>
      <c r="M821" s="281">
        <f>+VLOOKUP($E821,[2]Emissions!$1:$1048576,M$2,FALSE)</f>
        <v>30.238561462</v>
      </c>
      <c r="N821" s="281">
        <f>+VLOOKUP($E821,[2]Emissions!$1:$1048576,N$2,FALSE)</f>
        <v>29.961342030999997</v>
      </c>
      <c r="O821" s="281">
        <f>+VLOOKUP($E821,[2]Emissions!$1:$1048576,O$2,FALSE)</f>
        <v>29.699414663999999</v>
      </c>
      <c r="P821" s="281">
        <f>+VLOOKUP($E821,[2]Emissions!$1:$1048576,P$2,FALSE)</f>
        <v>29.443241573000002</v>
      </c>
      <c r="Q821" s="281">
        <f>+VLOOKUP($E821,[2]Emissions!$1:$1048576,Q$2,FALSE)</f>
        <v>29.183117702000001</v>
      </c>
      <c r="R821" s="281">
        <f>+VLOOKUP($E821,[2]Emissions!$1:$1048576,R$2,FALSE)</f>
        <v>28.910310968000001</v>
      </c>
      <c r="S821" s="281">
        <f>+VLOOKUP($E821,[2]Emissions!$1:$1048576,S$2,FALSE)</f>
        <v>28.617611862</v>
      </c>
      <c r="T821" s="281">
        <f>+VLOOKUP($E821,[2]Emissions!$1:$1048576,T$2,FALSE)</f>
        <v>28.299625094</v>
      </c>
      <c r="U821" s="281">
        <f>+VLOOKUP($E821,[2]Emissions!$1:$1048576,U$2,FALSE)</f>
        <v>27.952910602999999</v>
      </c>
      <c r="V821" s="281">
        <f>+VLOOKUP($E821,[2]Emissions!$1:$1048576,V$2,FALSE)</f>
        <v>27.588534028999998</v>
      </c>
      <c r="W821" s="281">
        <f>+VLOOKUP($E821,[2]Emissions!$1:$1048576,W$2,FALSE)</f>
        <v>27.224225387000001</v>
      </c>
      <c r="X821" s="281">
        <f>+VLOOKUP($E821,[2]Emissions!$1:$1048576,X$2,FALSE)</f>
        <v>26.867786247999998</v>
      </c>
      <c r="Y821" s="281">
        <f>+VLOOKUP($E821,[2]Emissions!$1:$1048576,Y$2,FALSE)</f>
        <v>26.522403813</v>
      </c>
      <c r="Z821" s="281">
        <f>+VLOOKUP($E821,[2]Emissions!$1:$1048576,Z$2,FALSE)</f>
        <v>26.189184041000001</v>
      </c>
      <c r="AA821" s="281">
        <f>+VLOOKUP($E821,[2]Emissions!$1:$1048576,AA$2,FALSE)</f>
        <v>25.868318282000001</v>
      </c>
      <c r="AB821" s="281">
        <f>+VLOOKUP($E821,[2]Emissions!$1:$1048576,AB$2,FALSE)</f>
        <v>25.559607577999998</v>
      </c>
      <c r="AC821" s="281">
        <f>+VLOOKUP($E821,[2]Emissions!$1:$1048576,AC$2,FALSE)</f>
        <v>25.262694348</v>
      </c>
      <c r="AD821" s="281">
        <f>+VLOOKUP($E821,[2]Emissions!$1:$1048576,AD$2,FALSE)</f>
        <v>24.97716393</v>
      </c>
      <c r="AE821" s="281">
        <f>+VLOOKUP($E821,[2]Emissions!$1:$1048576,AE$2,FALSE)</f>
        <v>24.702589183000001</v>
      </c>
      <c r="AF821" s="281">
        <f>+VLOOKUP($E821,[2]Emissions!$1:$1048576,AF$2,FALSE)</f>
        <v>24.438550103999997</v>
      </c>
      <c r="AG821" s="281">
        <f>+VLOOKUP($E821,[2]Emissions!$1:$1048576,AG$2,FALSE)</f>
        <v>24.184642403999998</v>
      </c>
      <c r="AH821" s="281">
        <f>+VLOOKUP($E821,[2]Emissions!$1:$1048576,AH$2,FALSE)</f>
        <v>23.940480882000003</v>
      </c>
      <c r="AI821" s="281">
        <f>+VLOOKUP($E821,[2]Emissions!$1:$1048576,AI$2,FALSE)</f>
        <v>23.705700464000003</v>
      </c>
      <c r="AJ821" s="281">
        <f>+VLOOKUP($E821,[2]Emissions!$1:$1048576,AJ$2,FALSE)</f>
        <v>23.479956034000001</v>
      </c>
      <c r="AK821" s="281">
        <f>+VLOOKUP($E821,[2]Emissions!$1:$1048576,AK$2,FALSE)</f>
        <v>23.262921731999999</v>
      </c>
      <c r="AL821" s="281">
        <f>+VLOOKUP($E821,[2]Emissions!$1:$1048576,AL$2,FALSE)</f>
        <v>23.054290073000001</v>
      </c>
      <c r="AM821" s="281">
        <f>+VLOOKUP($E821,[2]Emissions!$1:$1048576,AM$2,FALSE)</f>
        <v>22.853771004999999</v>
      </c>
      <c r="AN821" s="281">
        <f>+VLOOKUP($E821,[2]Emissions!$1:$1048576,AN$2,FALSE)</f>
        <v>22.661091016</v>
      </c>
      <c r="AO821" s="281">
        <f>+VLOOKUP($E821,[2]Emissions!$1:$1048576,AO$2,FALSE)</f>
        <v>22.475992290000001</v>
      </c>
    </row>
    <row r="822" spans="1:41" ht="15" customHeight="1" x14ac:dyDescent="0.25">
      <c r="A822" s="521"/>
      <c r="B822" s="275"/>
      <c r="C822" s="279"/>
      <c r="D822" s="279" t="s">
        <v>503</v>
      </c>
      <c r="E822" s="280" t="s">
        <v>968</v>
      </c>
      <c r="F822" s="281">
        <f>+VLOOKUP($E822,[2]Emissions!$1:$1048576,F$2,FALSE)</f>
        <v>18.507580099999998</v>
      </c>
      <c r="G822" s="281">
        <f>+VLOOKUP($E822,[2]Emissions!$1:$1048576,G$2,FALSE)</f>
        <v>18.684957480000001</v>
      </c>
      <c r="H822" s="281">
        <f>+VLOOKUP($E822,[2]Emissions!$1:$1048576,H$2,FALSE)</f>
        <v>18.843139130000001</v>
      </c>
      <c r="I822" s="281">
        <f>+VLOOKUP($E822,[2]Emissions!$1:$1048576,I$2,FALSE)</f>
        <v>18.991572980000001</v>
      </c>
      <c r="J822" s="281">
        <f>+VLOOKUP($E822,[2]Emissions!$1:$1048576,J$2,FALSE)</f>
        <v>19.132520960000001</v>
      </c>
      <c r="K822" s="281">
        <f>+VLOOKUP($E822,[2]Emissions!$1:$1048576,K$2,FALSE)</f>
        <v>19.263840080000001</v>
      </c>
      <c r="L822" s="281">
        <f>+VLOOKUP($E822,[2]Emissions!$1:$1048576,L$2,FALSE)</f>
        <v>19.387150340000002</v>
      </c>
      <c r="M822" s="281">
        <f>+VLOOKUP($E822,[2]Emissions!$1:$1048576,M$2,FALSE)</f>
        <v>19.50819731</v>
      </c>
      <c r="N822" s="281">
        <f>+VLOOKUP($E822,[2]Emissions!$1:$1048576,N$2,FALSE)</f>
        <v>19.63021307</v>
      </c>
      <c r="O822" s="281">
        <f>+VLOOKUP($E822,[2]Emissions!$1:$1048576,O$2,FALSE)</f>
        <v>19.75375652</v>
      </c>
      <c r="P822" s="281">
        <f>+VLOOKUP($E822,[2]Emissions!$1:$1048576,P$2,FALSE)</f>
        <v>19.877329700000001</v>
      </c>
      <c r="Q822" s="281">
        <f>+VLOOKUP($E822,[2]Emissions!$1:$1048576,Q$2,FALSE)</f>
        <v>19.998033639999999</v>
      </c>
      <c r="R822" s="281">
        <f>+VLOOKUP($E822,[2]Emissions!$1:$1048576,R$2,FALSE)</f>
        <v>20.112130350000001</v>
      </c>
      <c r="S822" s="281">
        <f>+VLOOKUP($E822,[2]Emissions!$1:$1048576,S$2,FALSE)</f>
        <v>20.21550736</v>
      </c>
      <c r="T822" s="281">
        <f>+VLOOKUP($E822,[2]Emissions!$1:$1048576,T$2,FALSE)</f>
        <v>20.304061149999999</v>
      </c>
      <c r="U822" s="281">
        <f>+VLOOKUP($E822,[2]Emissions!$1:$1048576,U$2,FALSE)</f>
        <v>20.37400907</v>
      </c>
      <c r="V822" s="281">
        <f>+VLOOKUP($E822,[2]Emissions!$1:$1048576,V$2,FALSE)</f>
        <v>20.425843260000001</v>
      </c>
      <c r="W822" s="281">
        <f>+VLOOKUP($E822,[2]Emissions!$1:$1048576,W$2,FALSE)</f>
        <v>20.464277620000001</v>
      </c>
      <c r="X822" s="281">
        <f>+VLOOKUP($E822,[2]Emissions!$1:$1048576,X$2,FALSE)</f>
        <v>20.493728919999999</v>
      </c>
      <c r="Y822" s="281">
        <f>+VLOOKUP($E822,[2]Emissions!$1:$1048576,Y$2,FALSE)</f>
        <v>20.517671020000002</v>
      </c>
      <c r="Z822" s="281">
        <f>+VLOOKUP($E822,[2]Emissions!$1:$1048576,Z$2,FALSE)</f>
        <v>20.538667279999999</v>
      </c>
      <c r="AA822" s="281">
        <f>+VLOOKUP($E822,[2]Emissions!$1:$1048576,AA$2,FALSE)</f>
        <v>20.558553069999999</v>
      </c>
      <c r="AB822" s="281">
        <f>+VLOOKUP($E822,[2]Emissions!$1:$1048576,AB$2,FALSE)</f>
        <v>20.578623579999999</v>
      </c>
      <c r="AC822" s="281">
        <f>+VLOOKUP($E822,[2]Emissions!$1:$1048576,AC$2,FALSE)</f>
        <v>20.599788629999999</v>
      </c>
      <c r="AD822" s="281">
        <f>+VLOOKUP($E822,[2]Emissions!$1:$1048576,AD$2,FALSE)</f>
        <v>20.622689829999999</v>
      </c>
      <c r="AE822" s="281">
        <f>+VLOOKUP($E822,[2]Emissions!$1:$1048576,AE$2,FALSE)</f>
        <v>20.647785540000001</v>
      </c>
      <c r="AF822" s="281">
        <f>+VLOOKUP($E822,[2]Emissions!$1:$1048576,AF$2,FALSE)</f>
        <v>20.675411069999999</v>
      </c>
      <c r="AG822" s="281">
        <f>+VLOOKUP($E822,[2]Emissions!$1:$1048576,AG$2,FALSE)</f>
        <v>20.70582053</v>
      </c>
      <c r="AH822" s="281">
        <f>+VLOOKUP($E822,[2]Emissions!$1:$1048576,AH$2,FALSE)</f>
        <v>20.739215720000001</v>
      </c>
      <c r="AI822" s="281">
        <f>+VLOOKUP($E822,[2]Emissions!$1:$1048576,AI$2,FALSE)</f>
        <v>20.775765839999998</v>
      </c>
      <c r="AJ822" s="281">
        <f>+VLOOKUP($E822,[2]Emissions!$1:$1048576,AJ$2,FALSE)</f>
        <v>20.815620790000001</v>
      </c>
      <c r="AK822" s="281">
        <f>+VLOOKUP($E822,[2]Emissions!$1:$1048576,AK$2,FALSE)</f>
        <v>20.85891998</v>
      </c>
      <c r="AL822" s="281">
        <f>+VLOOKUP($E822,[2]Emissions!$1:$1048576,AL$2,FALSE)</f>
        <v>20.905797969999998</v>
      </c>
      <c r="AM822" s="281">
        <f>+VLOOKUP($E822,[2]Emissions!$1:$1048576,AM$2,FALSE)</f>
        <v>20.956387849999999</v>
      </c>
      <c r="AN822" s="281">
        <f>+VLOOKUP($E822,[2]Emissions!$1:$1048576,AN$2,FALSE)</f>
        <v>21.010822919999999</v>
      </c>
      <c r="AO822" s="281">
        <f>+VLOOKUP($E822,[2]Emissions!$1:$1048576,AO$2,FALSE)</f>
        <v>21.069237260000001</v>
      </c>
    </row>
    <row r="823" spans="1:41" ht="15" customHeight="1" x14ac:dyDescent="0.25">
      <c r="A823" s="521"/>
      <c r="B823" s="275"/>
      <c r="C823" s="279"/>
      <c r="D823" s="279"/>
      <c r="E823" s="280"/>
      <c r="F823" s="281"/>
      <c r="G823" s="281"/>
      <c r="H823" s="281"/>
      <c r="I823" s="281"/>
      <c r="J823" s="281"/>
      <c r="K823" s="281"/>
      <c r="L823" s="281"/>
      <c r="M823" s="281"/>
      <c r="N823" s="281"/>
      <c r="O823" s="281"/>
      <c r="P823" s="281"/>
      <c r="Q823" s="281"/>
      <c r="R823" s="281"/>
      <c r="S823" s="281"/>
      <c r="T823" s="281"/>
      <c r="U823" s="281"/>
      <c r="V823" s="281"/>
      <c r="W823" s="281"/>
      <c r="X823" s="281"/>
      <c r="Y823" s="281"/>
      <c r="Z823" s="281"/>
      <c r="AA823" s="281"/>
      <c r="AB823" s="281"/>
      <c r="AC823" s="281"/>
      <c r="AD823" s="281"/>
      <c r="AE823" s="281"/>
      <c r="AF823" s="281"/>
      <c r="AG823" s="281"/>
      <c r="AH823" s="281"/>
      <c r="AI823" s="281"/>
      <c r="AJ823" s="281"/>
      <c r="AK823" s="281"/>
      <c r="AL823" s="281"/>
      <c r="AM823" s="281"/>
      <c r="AN823" s="281"/>
      <c r="AO823" s="281"/>
    </row>
    <row r="824" spans="1:41" s="21" customFormat="1" ht="15" customHeight="1" x14ac:dyDescent="0.25">
      <c r="A824" s="521"/>
      <c r="B824" s="275"/>
      <c r="C824" s="276" t="s">
        <v>969</v>
      </c>
      <c r="D824" s="276" t="s">
        <v>958</v>
      </c>
      <c r="E824" s="277" t="s">
        <v>970</v>
      </c>
      <c r="F824" s="278">
        <f>+VLOOKUP($E824,[2]Emissions!$1:$1048576,F$2,FALSE)</f>
        <v>129.1535753</v>
      </c>
      <c r="G824" s="278">
        <f>+VLOOKUP($E824,[2]Emissions!$1:$1048576,G$2,FALSE)</f>
        <v>128.76844299999999</v>
      </c>
      <c r="H824" s="278">
        <f>+VLOOKUP($E824,[2]Emissions!$1:$1048576,H$2,FALSE)</f>
        <v>127.8571793</v>
      </c>
      <c r="I824" s="278">
        <f>+VLOOKUP($E824,[2]Emissions!$1:$1048576,I$2,FALSE)</f>
        <v>126.9125106</v>
      </c>
      <c r="J824" s="278">
        <f>+VLOOKUP($E824,[2]Emissions!$1:$1048576,J$2,FALSE)</f>
        <v>126.06443950000001</v>
      </c>
      <c r="K824" s="278">
        <f>+VLOOKUP($E824,[2]Emissions!$1:$1048576,K$2,FALSE)</f>
        <v>125.30537150000001</v>
      </c>
      <c r="L824" s="278">
        <f>+VLOOKUP($E824,[2]Emissions!$1:$1048576,L$2,FALSE)</f>
        <v>124.64341810000001</v>
      </c>
      <c r="M824" s="278">
        <f>+VLOOKUP($E824,[2]Emissions!$1:$1048576,M$2,FALSE)</f>
        <v>124.1012181</v>
      </c>
      <c r="N824" s="278">
        <f>+VLOOKUP($E824,[2]Emissions!$1:$1048576,N$2,FALSE)</f>
        <v>123.65738380000001</v>
      </c>
      <c r="O824" s="278">
        <f>+VLOOKUP($E824,[2]Emissions!$1:$1048576,O$2,FALSE)</f>
        <v>123.27740420000001</v>
      </c>
      <c r="P824" s="278">
        <f>+VLOOKUP($E824,[2]Emissions!$1:$1048576,P$2,FALSE)</f>
        <v>122.925971</v>
      </c>
      <c r="Q824" s="278">
        <f>+VLOOKUP($E824,[2]Emissions!$1:$1048576,Q$2,FALSE)</f>
        <v>122.5714201</v>
      </c>
      <c r="R824" s="278">
        <f>+VLOOKUP($E824,[2]Emissions!$1:$1048576,R$2,FALSE)</f>
        <v>122.1870681</v>
      </c>
      <c r="S824" s="278">
        <f>+VLOOKUP($E824,[2]Emissions!$1:$1048576,S$2,FALSE)</f>
        <v>121.7514484</v>
      </c>
      <c r="T824" s="278">
        <f>+VLOOKUP($E824,[2]Emissions!$1:$1048576,T$2,FALSE)</f>
        <v>121.2481875</v>
      </c>
      <c r="U824" s="278">
        <f>+VLOOKUP($E824,[2]Emissions!$1:$1048576,U$2,FALSE)</f>
        <v>120.6657173</v>
      </c>
      <c r="V824" s="278">
        <f>+VLOOKUP($E824,[2]Emissions!$1:$1048576,V$2,FALSE)</f>
        <v>120.0281545</v>
      </c>
      <c r="W824" s="278">
        <f>+VLOOKUP($E824,[2]Emissions!$1:$1048576,W$2,FALSE)</f>
        <v>119.37662210000001</v>
      </c>
      <c r="X824" s="278">
        <f>+VLOOKUP($E824,[2]Emissions!$1:$1048576,X$2,FALSE)</f>
        <v>118.728054</v>
      </c>
      <c r="Y824" s="278">
        <f>+VLOOKUP($E824,[2]Emissions!$1:$1048576,Y$2,FALSE)</f>
        <v>118.0876178</v>
      </c>
      <c r="Z824" s="278">
        <f>+VLOOKUP($E824,[2]Emissions!$1:$1048576,Z$2,FALSE)</f>
        <v>117.4549332</v>
      </c>
      <c r="AA824" s="278">
        <f>+VLOOKUP($E824,[2]Emissions!$1:$1048576,AA$2,FALSE)</f>
        <v>116.82711260000001</v>
      </c>
      <c r="AB824" s="278">
        <f>+VLOOKUP($E824,[2]Emissions!$1:$1048576,AB$2,FALSE)</f>
        <v>116.2001961</v>
      </c>
      <c r="AC824" s="278">
        <f>+VLOOKUP($E824,[2]Emissions!$1:$1048576,AC$2,FALSE)</f>
        <v>115.56979370000001</v>
      </c>
      <c r="AD824" s="278">
        <f>+VLOOKUP($E824,[2]Emissions!$1:$1048576,AD$2,FALSE)</f>
        <v>114.93134670000001</v>
      </c>
      <c r="AE824" s="278">
        <f>+VLOOKUP($E824,[2]Emissions!$1:$1048576,AE$2,FALSE)</f>
        <v>114.28022009999999</v>
      </c>
      <c r="AF824" s="278">
        <f>+VLOOKUP($E824,[2]Emissions!$1:$1048576,AF$2,FALSE)</f>
        <v>113.61172740000001</v>
      </c>
      <c r="AG824" s="278">
        <f>+VLOOKUP($E824,[2]Emissions!$1:$1048576,AG$2,FALSE)</f>
        <v>112.92113809999999</v>
      </c>
      <c r="AH824" s="278">
        <f>+VLOOKUP($E824,[2]Emissions!$1:$1048576,AH$2,FALSE)</f>
        <v>112.2036907</v>
      </c>
      <c r="AI824" s="278">
        <f>+VLOOKUP($E824,[2]Emissions!$1:$1048576,AI$2,FALSE)</f>
        <v>111.4546204</v>
      </c>
      <c r="AJ824" s="278">
        <f>+VLOOKUP($E824,[2]Emissions!$1:$1048576,AJ$2,FALSE)</f>
        <v>110.6692053</v>
      </c>
      <c r="AK824" s="278">
        <f>+VLOOKUP($E824,[2]Emissions!$1:$1048576,AK$2,FALSE)</f>
        <v>109.8428303</v>
      </c>
      <c r="AL824" s="278">
        <f>+VLOOKUP($E824,[2]Emissions!$1:$1048576,AL$2,FALSE)</f>
        <v>108.9710698</v>
      </c>
      <c r="AM824" s="278">
        <f>+VLOOKUP($E824,[2]Emissions!$1:$1048576,AM$2,FALSE)</f>
        <v>108.0497841</v>
      </c>
      <c r="AN824" s="278">
        <f>+VLOOKUP($E824,[2]Emissions!$1:$1048576,AN$2,FALSE)</f>
        <v>107.07522899999999</v>
      </c>
      <c r="AO824" s="278">
        <f>+VLOOKUP($E824,[2]Emissions!$1:$1048576,AO$2,FALSE)</f>
        <v>106.0441739</v>
      </c>
    </row>
    <row r="825" spans="1:41" ht="15" customHeight="1" x14ac:dyDescent="0.25">
      <c r="A825" s="521"/>
      <c r="B825" s="275"/>
      <c r="C825" s="279"/>
      <c r="D825" s="279" t="s">
        <v>28</v>
      </c>
      <c r="E825" s="280" t="s">
        <v>971</v>
      </c>
      <c r="F825" s="281">
        <f>+VLOOKUP($E825,[2]Emissions!$1:$1048576,F$2,FALSE)</f>
        <v>0.1431500107</v>
      </c>
      <c r="G825" s="281">
        <f>+VLOOKUP($E825,[2]Emissions!$1:$1048576,G$2,FALSE)</f>
        <v>0.14213686619999999</v>
      </c>
      <c r="H825" s="281">
        <f>+VLOOKUP($E825,[2]Emissions!$1:$1048576,H$2,FALSE)</f>
        <v>0.14007027550000001</v>
      </c>
      <c r="I825" s="281">
        <f>+VLOOKUP($E825,[2]Emissions!$1:$1048576,I$2,FALSE)</f>
        <v>0.13767408149999999</v>
      </c>
      <c r="J825" s="281">
        <f>+VLOOKUP($E825,[2]Emissions!$1:$1048576,J$2,FALSE)</f>
        <v>0.1352484689</v>
      </c>
      <c r="K825" s="281">
        <f>+VLOOKUP($E825,[2]Emissions!$1:$1048576,K$2,FALSE)</f>
        <v>0.13290074769999999</v>
      </c>
      <c r="L825" s="281">
        <f>+VLOOKUP($E825,[2]Emissions!$1:$1048576,L$2,FALSE)</f>
        <v>0.13065316220000001</v>
      </c>
      <c r="M825" s="281">
        <f>+VLOOKUP($E825,[2]Emissions!$1:$1048576,M$2,FALSE)</f>
        <v>0.1285006195</v>
      </c>
      <c r="N825" s="281">
        <f>+VLOOKUP($E825,[2]Emissions!$1:$1048576,N$2,FALSE)</f>
        <v>0.12643456550000001</v>
      </c>
      <c r="O825" s="281">
        <f>+VLOOKUP($E825,[2]Emissions!$1:$1048576,O$2,FALSE)</f>
        <v>0.12444414519999999</v>
      </c>
      <c r="P825" s="281">
        <f>+VLOOKUP($E825,[2]Emissions!$1:$1048576,P$2,FALSE)</f>
        <v>0.1225179207</v>
      </c>
      <c r="Q825" s="281">
        <f>+VLOOKUP($E825,[2]Emissions!$1:$1048576,Q$2,FALSE)</f>
        <v>0.12064503629999999</v>
      </c>
      <c r="R825" s="281">
        <f>+VLOOKUP($E825,[2]Emissions!$1:$1048576,R$2,FALSE)</f>
        <v>0.11881567849999999</v>
      </c>
      <c r="S825" s="281">
        <f>+VLOOKUP($E825,[2]Emissions!$1:$1048576,S$2,FALSE)</f>
        <v>0.11702102289999999</v>
      </c>
      <c r="T825" s="281">
        <f>+VLOOKUP($E825,[2]Emissions!$1:$1048576,T$2,FALSE)</f>
        <v>0.1152529197</v>
      </c>
      <c r="U825" s="281">
        <f>+VLOOKUP($E825,[2]Emissions!$1:$1048576,U$2,FALSE)</f>
        <v>0.1135035314</v>
      </c>
      <c r="V825" s="281">
        <f>+VLOOKUP($E825,[2]Emissions!$1:$1048576,V$2,FALSE)</f>
        <v>0.11176750000000001</v>
      </c>
      <c r="W825" s="281">
        <f>+VLOOKUP($E825,[2]Emissions!$1:$1048576,W$2,FALSE)</f>
        <v>0.11004575630000001</v>
      </c>
      <c r="X825" s="281">
        <f>+VLOOKUP($E825,[2]Emissions!$1:$1048576,X$2,FALSE)</f>
        <v>0.10834221049999999</v>
      </c>
      <c r="Y825" s="281">
        <f>+VLOOKUP($E825,[2]Emissions!$1:$1048576,Y$2,FALSE)</f>
        <v>0.106659977</v>
      </c>
      <c r="Z825" s="281">
        <f>+VLOOKUP($E825,[2]Emissions!$1:$1048576,Z$2,FALSE)</f>
        <v>0.1050007275</v>
      </c>
      <c r="AA825" s="281">
        <f>+VLOOKUP($E825,[2]Emissions!$1:$1048576,AA$2,FALSE)</f>
        <v>0.103365032</v>
      </c>
      <c r="AB825" s="281">
        <f>+VLOOKUP($E825,[2]Emissions!$1:$1048576,AB$2,FALSE)</f>
        <v>0.1017528452</v>
      </c>
      <c r="AC825" s="281">
        <f>+VLOOKUP($E825,[2]Emissions!$1:$1048576,AC$2,FALSE)</f>
        <v>0.10016387309999999</v>
      </c>
      <c r="AD825" s="281">
        <f>+VLOOKUP($E825,[2]Emissions!$1:$1048576,AD$2,FALSE)</f>
        <v>9.8597787500000006E-2</v>
      </c>
      <c r="AE825" s="281">
        <f>+VLOOKUP($E825,[2]Emissions!$1:$1048576,AE$2,FALSE)</f>
        <v>9.7054322600000006E-2</v>
      </c>
      <c r="AF825" s="281">
        <f>+VLOOKUP($E825,[2]Emissions!$1:$1048576,AF$2,FALSE)</f>
        <v>9.5533302900000006E-2</v>
      </c>
      <c r="AG825" s="281">
        <f>+VLOOKUP($E825,[2]Emissions!$1:$1048576,AG$2,FALSE)</f>
        <v>9.4034633899999998E-2</v>
      </c>
      <c r="AH825" s="281">
        <f>+VLOOKUP($E825,[2]Emissions!$1:$1048576,AH$2,FALSE)</f>
        <v>9.2558281000000006E-2</v>
      </c>
      <c r="AI825" s="281">
        <f>+VLOOKUP($E825,[2]Emissions!$1:$1048576,AI$2,FALSE)</f>
        <v>9.1104246400000005E-2</v>
      </c>
      <c r="AJ825" s="281">
        <f>+VLOOKUP($E825,[2]Emissions!$1:$1048576,AJ$2,FALSE)</f>
        <v>8.9672548500000004E-2</v>
      </c>
      <c r="AK825" s="281">
        <f>+VLOOKUP($E825,[2]Emissions!$1:$1048576,AK$2,FALSE)</f>
        <v>8.8263207499999996E-2</v>
      </c>
      <c r="AL825" s="281">
        <f>+VLOOKUP($E825,[2]Emissions!$1:$1048576,AL$2,FALSE)</f>
        <v>8.6876234400000002E-2</v>
      </c>
      <c r="AM825" s="281">
        <f>+VLOOKUP($E825,[2]Emissions!$1:$1048576,AM$2,FALSE)</f>
        <v>8.5511624899999999E-2</v>
      </c>
      <c r="AN825" s="281">
        <f>+VLOOKUP($E825,[2]Emissions!$1:$1048576,AN$2,FALSE)</f>
        <v>8.4169355000000001E-2</v>
      </c>
      <c r="AO825" s="281">
        <f>+VLOOKUP($E825,[2]Emissions!$1:$1048576,AO$2,FALSE)</f>
        <v>8.2849379599999995E-2</v>
      </c>
    </row>
    <row r="826" spans="1:41" ht="15" customHeight="1" x14ac:dyDescent="0.25">
      <c r="A826" s="521"/>
      <c r="B826" s="275"/>
      <c r="C826" s="279"/>
      <c r="D826" s="279" t="s">
        <v>490</v>
      </c>
      <c r="E826" s="280" t="s">
        <v>972</v>
      </c>
      <c r="F826" s="281">
        <f>+VLOOKUP($E826,[2]Emissions!$1:$1048576,F$2,FALSE)</f>
        <v>54.231141739999998</v>
      </c>
      <c r="G826" s="281">
        <f>+VLOOKUP($E826,[2]Emissions!$1:$1048576,G$2,FALSE)</f>
        <v>53.929418349999999</v>
      </c>
      <c r="H826" s="281">
        <f>+VLOOKUP($E826,[2]Emissions!$1:$1048576,H$2,FALSE)</f>
        <v>53.475257579999997</v>
      </c>
      <c r="I826" s="281">
        <f>+VLOOKUP($E826,[2]Emissions!$1:$1048576,I$2,FALSE)</f>
        <v>53.127706500000002</v>
      </c>
      <c r="J826" s="281">
        <f>+VLOOKUP($E826,[2]Emissions!$1:$1048576,J$2,FALSE)</f>
        <v>52.937425300000001</v>
      </c>
      <c r="K826" s="281">
        <f>+VLOOKUP($E826,[2]Emissions!$1:$1048576,K$2,FALSE)</f>
        <v>52.883530880000002</v>
      </c>
      <c r="L826" s="281">
        <f>+VLOOKUP($E826,[2]Emissions!$1:$1048576,L$2,FALSE)</f>
        <v>52.93119832</v>
      </c>
      <c r="M826" s="281">
        <f>+VLOOKUP($E826,[2]Emissions!$1:$1048576,M$2,FALSE)</f>
        <v>53.050998030000002</v>
      </c>
      <c r="N826" s="281">
        <f>+VLOOKUP($E826,[2]Emissions!$1:$1048576,N$2,FALSE)</f>
        <v>53.220281730000004</v>
      </c>
      <c r="O826" s="281">
        <f>+VLOOKUP($E826,[2]Emissions!$1:$1048576,O$2,FALSE)</f>
        <v>53.422101980000001</v>
      </c>
      <c r="P826" s="281">
        <f>+VLOOKUP($E826,[2]Emissions!$1:$1048576,P$2,FALSE)</f>
        <v>53.64374076</v>
      </c>
      <c r="Q826" s="281">
        <f>+VLOOKUP($E826,[2]Emissions!$1:$1048576,Q$2,FALSE)</f>
        <v>53.875394630000002</v>
      </c>
      <c r="R826" s="281">
        <f>+VLOOKUP($E826,[2]Emissions!$1:$1048576,R$2,FALSE)</f>
        <v>54.109151900000001</v>
      </c>
      <c r="S826" s="281">
        <f>+VLOOKUP($E826,[2]Emissions!$1:$1048576,S$2,FALSE)</f>
        <v>54.338248309999997</v>
      </c>
      <c r="T826" s="281">
        <f>+VLOOKUP($E826,[2]Emissions!$1:$1048576,T$2,FALSE)</f>
        <v>54.556540400000003</v>
      </c>
      <c r="U826" s="281">
        <f>+VLOOKUP($E826,[2]Emissions!$1:$1048576,U$2,FALSE)</f>
        <v>54.758129650000001</v>
      </c>
      <c r="V826" s="281">
        <f>+VLOOKUP($E826,[2]Emissions!$1:$1048576,V$2,FALSE)</f>
        <v>54.939824559999998</v>
      </c>
      <c r="W826" s="281">
        <f>+VLOOKUP($E826,[2]Emissions!$1:$1048576,W$2,FALSE)</f>
        <v>55.101749650000002</v>
      </c>
      <c r="X826" s="281">
        <f>+VLOOKUP($E826,[2]Emissions!$1:$1048576,X$2,FALSE)</f>
        <v>55.244161149999996</v>
      </c>
      <c r="Y826" s="281">
        <f>+VLOOKUP($E826,[2]Emissions!$1:$1048576,Y$2,FALSE)</f>
        <v>55.366470530000001</v>
      </c>
      <c r="Z826" s="281">
        <f>+VLOOKUP($E826,[2]Emissions!$1:$1048576,Z$2,FALSE)</f>
        <v>55.467183349999999</v>
      </c>
      <c r="AA826" s="281">
        <f>+VLOOKUP($E826,[2]Emissions!$1:$1048576,AA$2,FALSE)</f>
        <v>55.544078339999999</v>
      </c>
      <c r="AB826" s="281">
        <f>+VLOOKUP($E826,[2]Emissions!$1:$1048576,AB$2,FALSE)</f>
        <v>55.594391199999997</v>
      </c>
      <c r="AC826" s="281">
        <f>+VLOOKUP($E826,[2]Emissions!$1:$1048576,AC$2,FALSE)</f>
        <v>55.614945759999998</v>
      </c>
      <c r="AD826" s="281">
        <f>+VLOOKUP($E826,[2]Emissions!$1:$1048576,AD$2,FALSE)</f>
        <v>55.602236550000001</v>
      </c>
      <c r="AE826" s="281">
        <f>+VLOOKUP($E826,[2]Emissions!$1:$1048576,AE$2,FALSE)</f>
        <v>55.552480610000003</v>
      </c>
      <c r="AF826" s="281">
        <f>+VLOOKUP($E826,[2]Emissions!$1:$1048576,AF$2,FALSE)</f>
        <v>55.461655579999999</v>
      </c>
      <c r="AG826" s="281">
        <f>+VLOOKUP($E826,[2]Emissions!$1:$1048576,AG$2,FALSE)</f>
        <v>55.325536249999999</v>
      </c>
      <c r="AH826" s="281">
        <f>+VLOOKUP($E826,[2]Emissions!$1:$1048576,AH$2,FALSE)</f>
        <v>55.13973781</v>
      </c>
      <c r="AI826" s="281">
        <f>+VLOOKUP($E826,[2]Emissions!$1:$1048576,AI$2,FALSE)</f>
        <v>54.899770500000002</v>
      </c>
      <c r="AJ826" s="281">
        <f>+VLOOKUP($E826,[2]Emissions!$1:$1048576,AJ$2,FALSE)</f>
        <v>54.601108349999997</v>
      </c>
      <c r="AK826" s="281">
        <f>+VLOOKUP($E826,[2]Emissions!$1:$1048576,AK$2,FALSE)</f>
        <v>54.239273300000001</v>
      </c>
      <c r="AL826" s="281">
        <f>+VLOOKUP($E826,[2]Emissions!$1:$1048576,AL$2,FALSE)</f>
        <v>53.809934499999997</v>
      </c>
      <c r="AM826" s="281">
        <f>+VLOOKUP($E826,[2]Emissions!$1:$1048576,AM$2,FALSE)</f>
        <v>53.309021710000003</v>
      </c>
      <c r="AN826" s="281">
        <f>+VLOOKUP($E826,[2]Emissions!$1:$1048576,AN$2,FALSE)</f>
        <v>52.732850740000003</v>
      </c>
      <c r="AO826" s="281">
        <f>+VLOOKUP($E826,[2]Emissions!$1:$1048576,AO$2,FALSE)</f>
        <v>52.078257520000001</v>
      </c>
    </row>
    <row r="827" spans="1:41" ht="15" customHeight="1" x14ac:dyDescent="0.25">
      <c r="A827" s="521"/>
      <c r="B827" s="275"/>
      <c r="C827" s="279"/>
      <c r="D827" s="279" t="s">
        <v>479</v>
      </c>
      <c r="E827" s="280" t="s">
        <v>973</v>
      </c>
      <c r="F827" s="281">
        <f>+VLOOKUP($E827,[2]Emissions!$1:$1048576,F$2,FALSE)</f>
        <v>16.4550707</v>
      </c>
      <c r="G827" s="281">
        <f>+VLOOKUP($E827,[2]Emissions!$1:$1048576,G$2,FALSE)</f>
        <v>16.447737029999999</v>
      </c>
      <c r="H827" s="281">
        <f>+VLOOKUP($E827,[2]Emissions!$1:$1048576,H$2,FALSE)</f>
        <v>16.3608586</v>
      </c>
      <c r="I827" s="281">
        <f>+VLOOKUP($E827,[2]Emissions!$1:$1048576,I$2,FALSE)</f>
        <v>16.245677799999999</v>
      </c>
      <c r="J827" s="281">
        <f>+VLOOKUP($E827,[2]Emissions!$1:$1048576,J$2,FALSE)</f>
        <v>16.122621550000002</v>
      </c>
      <c r="K827" s="281">
        <f>+VLOOKUP($E827,[2]Emissions!$1:$1048576,K$2,FALSE)</f>
        <v>15.9980449</v>
      </c>
      <c r="L827" s="281">
        <f>+VLOOKUP($E827,[2]Emissions!$1:$1048576,L$2,FALSE)</f>
        <v>15.876289079999999</v>
      </c>
      <c r="M827" s="281">
        <f>+VLOOKUP($E827,[2]Emissions!$1:$1048576,M$2,FALSE)</f>
        <v>15.76122988</v>
      </c>
      <c r="N827" s="281">
        <f>+VLOOKUP($E827,[2]Emissions!$1:$1048576,N$2,FALSE)</f>
        <v>15.65275578</v>
      </c>
      <c r="O827" s="281">
        <f>+VLOOKUP($E827,[2]Emissions!$1:$1048576,O$2,FALSE)</f>
        <v>15.54906357</v>
      </c>
      <c r="P827" s="281">
        <f>+VLOOKUP($E827,[2]Emissions!$1:$1048576,P$2,FALSE)</f>
        <v>15.447778319999999</v>
      </c>
      <c r="Q827" s="281">
        <f>+VLOOKUP($E827,[2]Emissions!$1:$1048576,Q$2,FALSE)</f>
        <v>15.34647517</v>
      </c>
      <c r="R827" s="281">
        <f>+VLOOKUP($E827,[2]Emissions!$1:$1048576,R$2,FALSE)</f>
        <v>15.242901249999999</v>
      </c>
      <c r="S827" s="281">
        <f>+VLOOKUP($E827,[2]Emissions!$1:$1048576,S$2,FALSE)</f>
        <v>15.135055189999999</v>
      </c>
      <c r="T827" s="281">
        <f>+VLOOKUP($E827,[2]Emissions!$1:$1048576,T$2,FALSE)</f>
        <v>15.021206940000001</v>
      </c>
      <c r="U827" s="281">
        <f>+VLOOKUP($E827,[2]Emissions!$1:$1048576,U$2,FALSE)</f>
        <v>14.89990021</v>
      </c>
      <c r="V827" s="281">
        <f>+VLOOKUP($E827,[2]Emissions!$1:$1048576,V$2,FALSE)</f>
        <v>14.772988440000001</v>
      </c>
      <c r="W827" s="281">
        <f>+VLOOKUP($E827,[2]Emissions!$1:$1048576,W$2,FALSE)</f>
        <v>14.644393989999999</v>
      </c>
      <c r="X827" s="281">
        <f>+VLOOKUP($E827,[2]Emissions!$1:$1048576,X$2,FALSE)</f>
        <v>14.51607723</v>
      </c>
      <c r="Y827" s="281">
        <f>+VLOOKUP($E827,[2]Emissions!$1:$1048576,Y$2,FALSE)</f>
        <v>14.38895396</v>
      </c>
      <c r="Z827" s="281">
        <f>+VLOOKUP($E827,[2]Emissions!$1:$1048576,Z$2,FALSE)</f>
        <v>14.263407300000001</v>
      </c>
      <c r="AA827" s="281">
        <f>+VLOOKUP($E827,[2]Emissions!$1:$1048576,AA$2,FALSE)</f>
        <v>14.13956879</v>
      </c>
      <c r="AB827" s="281">
        <f>+VLOOKUP($E827,[2]Emissions!$1:$1048576,AB$2,FALSE)</f>
        <v>14.01746633</v>
      </c>
      <c r="AC827" s="281">
        <f>+VLOOKUP($E827,[2]Emissions!$1:$1048576,AC$2,FALSE)</f>
        <v>13.897096749999999</v>
      </c>
      <c r="AD827" s="281">
        <f>+VLOOKUP($E827,[2]Emissions!$1:$1048576,AD$2,FALSE)</f>
        <v>13.77845701</v>
      </c>
      <c r="AE827" s="281">
        <f>+VLOOKUP($E827,[2]Emissions!$1:$1048576,AE$2,FALSE)</f>
        <v>13.66155446</v>
      </c>
      <c r="AF827" s="281">
        <f>+VLOOKUP($E827,[2]Emissions!$1:$1048576,AF$2,FALSE)</f>
        <v>13.5464074</v>
      </c>
      <c r="AG827" s="281">
        <f>+VLOOKUP($E827,[2]Emissions!$1:$1048576,AG$2,FALSE)</f>
        <v>13.433042110000001</v>
      </c>
      <c r="AH827" s="281">
        <f>+VLOOKUP($E827,[2]Emissions!$1:$1048576,AH$2,FALSE)</f>
        <v>13.321489120000001</v>
      </c>
      <c r="AI827" s="281">
        <f>+VLOOKUP($E827,[2]Emissions!$1:$1048576,AI$2,FALSE)</f>
        <v>13.21178008</v>
      </c>
      <c r="AJ827" s="281">
        <f>+VLOOKUP($E827,[2]Emissions!$1:$1048576,AJ$2,FALSE)</f>
        <v>13.103945469999999</v>
      </c>
      <c r="AK827" s="281">
        <f>+VLOOKUP($E827,[2]Emissions!$1:$1048576,AK$2,FALSE)</f>
        <v>12.99801311</v>
      </c>
      <c r="AL827" s="281">
        <f>+VLOOKUP($E827,[2]Emissions!$1:$1048576,AL$2,FALSE)</f>
        <v>12.89400738</v>
      </c>
      <c r="AM827" s="281">
        <f>+VLOOKUP($E827,[2]Emissions!$1:$1048576,AM$2,FALSE)</f>
        <v>12.79194886</v>
      </c>
      <c r="AN827" s="281">
        <f>+VLOOKUP($E827,[2]Emissions!$1:$1048576,AN$2,FALSE)</f>
        <v>12.69185433</v>
      </c>
      <c r="AO827" s="281">
        <f>+VLOOKUP($E827,[2]Emissions!$1:$1048576,AO$2,FALSE)</f>
        <v>12.59373686</v>
      </c>
    </row>
    <row r="828" spans="1:41" ht="15" customHeight="1" x14ac:dyDescent="0.25">
      <c r="A828" s="521"/>
      <c r="B828" s="275"/>
      <c r="C828" s="279"/>
      <c r="D828" s="279" t="s">
        <v>31</v>
      </c>
      <c r="E828" s="280" t="s">
        <v>974</v>
      </c>
      <c r="F828" s="281">
        <f>+VLOOKUP($E828,[2]Emissions!$1:$1048576,F$2,FALSE)</f>
        <v>25.46044586</v>
      </c>
      <c r="G828" s="281">
        <f>+VLOOKUP($E828,[2]Emissions!$1:$1048576,G$2,FALSE)</f>
        <v>25.437878080000001</v>
      </c>
      <c r="H828" s="281">
        <f>+VLOOKUP($E828,[2]Emissions!$1:$1048576,H$2,FALSE)</f>
        <v>25.291397620000001</v>
      </c>
      <c r="I828" s="281">
        <f>+VLOOKUP($E828,[2]Emissions!$1:$1048576,I$2,FALSE)</f>
        <v>25.094353269999999</v>
      </c>
      <c r="J828" s="281">
        <f>+VLOOKUP($E828,[2]Emissions!$1:$1048576,J$2,FALSE)</f>
        <v>24.867207929999999</v>
      </c>
      <c r="K828" s="281">
        <f>+VLOOKUP($E828,[2]Emissions!$1:$1048576,K$2,FALSE)</f>
        <v>24.60869155</v>
      </c>
      <c r="L828" s="281">
        <f>+VLOOKUP($E828,[2]Emissions!$1:$1048576,L$2,FALSE)</f>
        <v>24.342612200000001</v>
      </c>
      <c r="M828" s="281">
        <f>+VLOOKUP($E828,[2]Emissions!$1:$1048576,M$2,FALSE)</f>
        <v>24.099962120000001</v>
      </c>
      <c r="N828" s="281">
        <f>+VLOOKUP($E828,[2]Emissions!$1:$1048576,N$2,FALSE)</f>
        <v>23.881712480000001</v>
      </c>
      <c r="O828" s="281">
        <f>+VLOOKUP($E828,[2]Emissions!$1:$1048576,O$2,FALSE)</f>
        <v>23.67796727</v>
      </c>
      <c r="P828" s="281">
        <f>+VLOOKUP($E828,[2]Emissions!$1:$1048576,P$2,FALSE)</f>
        <v>23.47611873</v>
      </c>
      <c r="Q828" s="281">
        <f>+VLOOKUP($E828,[2]Emissions!$1:$1048576,Q$2,FALSE)</f>
        <v>23.264209040000001</v>
      </c>
      <c r="R828" s="281">
        <f>+VLOOKUP($E828,[2]Emissions!$1:$1048576,R$2,FALSE)</f>
        <v>23.032298170000001</v>
      </c>
      <c r="S828" s="281">
        <f>+VLOOKUP($E828,[2]Emissions!$1:$1048576,S$2,FALSE)</f>
        <v>22.77302667</v>
      </c>
      <c r="T828" s="281">
        <f>+VLOOKUP($E828,[2]Emissions!$1:$1048576,T$2,FALSE)</f>
        <v>22.48182697</v>
      </c>
      <c r="U828" s="281">
        <f>+VLOOKUP($E828,[2]Emissions!$1:$1048576,U$2,FALSE)</f>
        <v>22.15691837</v>
      </c>
      <c r="V828" s="281">
        <f>+VLOOKUP($E828,[2]Emissions!$1:$1048576,V$2,FALSE)</f>
        <v>21.814691580000002</v>
      </c>
      <c r="W828" s="281">
        <f>+VLOOKUP($E828,[2]Emissions!$1:$1048576,W$2,FALSE)</f>
        <v>21.477999069999999</v>
      </c>
      <c r="X828" s="281">
        <f>+VLOOKUP($E828,[2]Emissions!$1:$1048576,X$2,FALSE)</f>
        <v>21.155431310000001</v>
      </c>
      <c r="Y828" s="281">
        <f>+VLOOKUP($E828,[2]Emissions!$1:$1048576,Y$2,FALSE)</f>
        <v>20.849353600000001</v>
      </c>
      <c r="Z828" s="281">
        <f>+VLOOKUP($E828,[2]Emissions!$1:$1048576,Z$2,FALSE)</f>
        <v>20.559603240000001</v>
      </c>
      <c r="AA828" s="281">
        <f>+VLOOKUP($E828,[2]Emissions!$1:$1048576,AA$2,FALSE)</f>
        <v>20.285131710000002</v>
      </c>
      <c r="AB828" s="281">
        <f>+VLOOKUP($E828,[2]Emissions!$1:$1048576,AB$2,FALSE)</f>
        <v>20.024695399999999</v>
      </c>
      <c r="AC828" s="281">
        <f>+VLOOKUP($E828,[2]Emissions!$1:$1048576,AC$2,FALSE)</f>
        <v>19.77711751</v>
      </c>
      <c r="AD828" s="281">
        <f>+VLOOKUP($E828,[2]Emissions!$1:$1048576,AD$2,FALSE)</f>
        <v>19.541365379999998</v>
      </c>
      <c r="AE828" s="281">
        <f>+VLOOKUP($E828,[2]Emissions!$1:$1048576,AE$2,FALSE)</f>
        <v>19.316554249999999</v>
      </c>
      <c r="AF828" s="281">
        <f>+VLOOKUP($E828,[2]Emissions!$1:$1048576,AF$2,FALSE)</f>
        <v>19.10192679</v>
      </c>
      <c r="AG828" s="281">
        <f>+VLOOKUP($E828,[2]Emissions!$1:$1048576,AG$2,FALSE)</f>
        <v>18.896828280000001</v>
      </c>
      <c r="AH828" s="281">
        <f>+VLOOKUP($E828,[2]Emissions!$1:$1048576,AH$2,FALSE)</f>
        <v>18.700684939999999</v>
      </c>
      <c r="AI828" s="281">
        <f>+VLOOKUP($E828,[2]Emissions!$1:$1048576,AI$2,FALSE)</f>
        <v>18.512986850000001</v>
      </c>
      <c r="AJ828" s="281">
        <f>+VLOOKUP($E828,[2]Emissions!$1:$1048576,AJ$2,FALSE)</f>
        <v>18.33327543</v>
      </c>
      <c r="AK828" s="281">
        <f>+VLOOKUP($E828,[2]Emissions!$1:$1048576,AK$2,FALSE)</f>
        <v>18.161134300000001</v>
      </c>
      <c r="AL828" s="281">
        <f>+VLOOKUP($E828,[2]Emissions!$1:$1048576,AL$2,FALSE)</f>
        <v>17.996182699999999</v>
      </c>
      <c r="AM828" s="281">
        <f>+VLOOKUP($E828,[2]Emissions!$1:$1048576,AM$2,FALSE)</f>
        <v>17.838070649999999</v>
      </c>
      <c r="AN828" s="281">
        <f>+VLOOKUP($E828,[2]Emissions!$1:$1048576,AN$2,FALSE)</f>
        <v>17.686475300000001</v>
      </c>
      <c r="AO828" s="281">
        <f>+VLOOKUP($E828,[2]Emissions!$1:$1048576,AO$2,FALSE)</f>
        <v>17.541098089999998</v>
      </c>
    </row>
    <row r="829" spans="1:41" ht="15" customHeight="1" x14ac:dyDescent="0.25">
      <c r="A829" s="521"/>
      <c r="B829" s="275"/>
      <c r="C829" s="279"/>
      <c r="D829" s="279" t="s">
        <v>482</v>
      </c>
      <c r="E829" s="280" t="s">
        <v>966</v>
      </c>
      <c r="F829" s="281">
        <f>+VLOOKUP($E829,[2]Emissions!$1:$1048576,F$2,FALSE)</f>
        <v>4.8622128299999998</v>
      </c>
      <c r="G829" s="281">
        <f>+VLOOKUP($E829,[2]Emissions!$1:$1048576,G$2,FALSE)</f>
        <v>4.8613734710000003</v>
      </c>
      <c r="H829" s="281">
        <f>+VLOOKUP($E829,[2]Emissions!$1:$1048576,H$2,FALSE)</f>
        <v>4.8377595769999999</v>
      </c>
      <c r="I829" s="281">
        <f>+VLOOKUP($E829,[2]Emissions!$1:$1048576,I$2,FALSE)</f>
        <v>4.8070324219999998</v>
      </c>
      <c r="J829" s="281">
        <f>+VLOOKUP($E829,[2]Emissions!$1:$1048576,J$2,FALSE)</f>
        <v>4.7761068030000002</v>
      </c>
      <c r="K829" s="281">
        <f>+VLOOKUP($E829,[2]Emissions!$1:$1048576,K$2,FALSE)</f>
        <v>4.7478605079999996</v>
      </c>
      <c r="L829" s="281">
        <f>+VLOOKUP($E829,[2]Emissions!$1:$1048576,L$2,FALSE)</f>
        <v>4.7219037840000002</v>
      </c>
      <c r="M829" s="281">
        <f>+VLOOKUP($E829,[2]Emissions!$1:$1048576,M$2,FALSE)</f>
        <v>4.6967965339999997</v>
      </c>
      <c r="N829" s="281">
        <f>+VLOOKUP($E829,[2]Emissions!$1:$1048576,N$2,FALSE)</f>
        <v>4.6723833560000001</v>
      </c>
      <c r="O829" s="281">
        <f>+VLOOKUP($E829,[2]Emissions!$1:$1048576,O$2,FALSE)</f>
        <v>4.6489425469999999</v>
      </c>
      <c r="P829" s="281">
        <f>+VLOOKUP($E829,[2]Emissions!$1:$1048576,P$2,FALSE)</f>
        <v>4.6268582450000002</v>
      </c>
      <c r="Q829" s="281">
        <f>+VLOOKUP($E829,[2]Emissions!$1:$1048576,Q$2,FALSE)</f>
        <v>4.6065120759999996</v>
      </c>
      <c r="R829" s="281">
        <f>+VLOOKUP($E829,[2]Emissions!$1:$1048576,R$2,FALSE)</f>
        <v>4.5882553709999998</v>
      </c>
      <c r="S829" s="281">
        <f>+VLOOKUP($E829,[2]Emissions!$1:$1048576,S$2,FALSE)</f>
        <v>4.5724041279999996</v>
      </c>
      <c r="T829" s="281">
        <f>+VLOOKUP($E829,[2]Emissions!$1:$1048576,T$2,FALSE)</f>
        <v>4.5592369589999997</v>
      </c>
      <c r="U829" s="281">
        <f>+VLOOKUP($E829,[2]Emissions!$1:$1048576,U$2,FALSE)</f>
        <v>4.5489924830000001</v>
      </c>
      <c r="V829" s="281">
        <f>+VLOOKUP($E829,[2]Emissions!$1:$1048576,V$2,FALSE)</f>
        <v>4.5408982760000001</v>
      </c>
      <c r="W829" s="281">
        <f>+VLOOKUP($E829,[2]Emissions!$1:$1048576,W$2,FALSE)</f>
        <v>4.5338286329999997</v>
      </c>
      <c r="X829" s="281">
        <f>+VLOOKUP($E829,[2]Emissions!$1:$1048576,X$2,FALSE)</f>
        <v>4.527588476</v>
      </c>
      <c r="Y829" s="281">
        <f>+VLOOKUP($E829,[2]Emissions!$1:$1048576,Y$2,FALSE)</f>
        <v>4.5223238950000004</v>
      </c>
      <c r="Z829" s="281">
        <f>+VLOOKUP($E829,[2]Emissions!$1:$1048576,Z$2,FALSE)</f>
        <v>4.5182884129999996</v>
      </c>
      <c r="AA829" s="281">
        <f>+VLOOKUP($E829,[2]Emissions!$1:$1048576,AA$2,FALSE)</f>
        <v>4.5157642610000002</v>
      </c>
      <c r="AB829" s="281">
        <f>+VLOOKUP($E829,[2]Emissions!$1:$1048576,AB$2,FALSE)</f>
        <v>4.5150450810000002</v>
      </c>
      <c r="AC829" s="281">
        <f>+VLOOKUP($E829,[2]Emissions!$1:$1048576,AC$2,FALSE)</f>
        <v>4.5164388960000004</v>
      </c>
      <c r="AD829" s="281">
        <f>+VLOOKUP($E829,[2]Emissions!$1:$1048576,AD$2,FALSE)</f>
        <v>4.5202749469999999</v>
      </c>
      <c r="AE829" s="281">
        <f>+VLOOKUP($E829,[2]Emissions!$1:$1048576,AE$2,FALSE)</f>
        <v>4.5269089310000004</v>
      </c>
      <c r="AF829" s="281">
        <f>+VLOOKUP($E829,[2]Emissions!$1:$1048576,AF$2,FALSE)</f>
        <v>4.5367254560000001</v>
      </c>
      <c r="AG829" s="281">
        <f>+VLOOKUP($E829,[2]Emissions!$1:$1048576,AG$2,FALSE)</f>
        <v>4.55013793</v>
      </c>
      <c r="AH829" s="281">
        <f>+VLOOKUP($E829,[2]Emissions!$1:$1048576,AH$2,FALSE)</f>
        <v>4.5675863129999996</v>
      </c>
      <c r="AI829" s="281">
        <f>+VLOOKUP($E829,[2]Emissions!$1:$1048576,AI$2,FALSE)</f>
        <v>4.5895330599999999</v>
      </c>
      <c r="AJ829" s="281">
        <f>+VLOOKUP($E829,[2]Emissions!$1:$1048576,AJ$2,FALSE)</f>
        <v>4.6164574150000002</v>
      </c>
      <c r="AK829" s="281">
        <f>+VLOOKUP($E829,[2]Emissions!$1:$1048576,AK$2,FALSE)</f>
        <v>4.6488481009999996</v>
      </c>
      <c r="AL829" s="281">
        <f>+VLOOKUP($E829,[2]Emissions!$1:$1048576,AL$2,FALSE)</f>
        <v>4.6871944409999999</v>
      </c>
      <c r="AM829" s="281">
        <f>+VLOOKUP($E829,[2]Emissions!$1:$1048576,AM$2,FALSE)</f>
        <v>4.7319759340000003</v>
      </c>
      <c r="AN829" s="281">
        <f>+VLOOKUP($E829,[2]Emissions!$1:$1048576,AN$2,FALSE)</f>
        <v>4.7836504169999996</v>
      </c>
      <c r="AO829" s="281">
        <f>+VLOOKUP($E829,[2]Emissions!$1:$1048576,AO$2,FALSE)</f>
        <v>4.8426410039999999</v>
      </c>
    </row>
    <row r="830" spans="1:41" ht="15" customHeight="1" x14ac:dyDescent="0.25">
      <c r="A830" s="521"/>
      <c r="B830" s="275"/>
      <c r="C830" s="279"/>
      <c r="D830" s="279" t="s">
        <v>486</v>
      </c>
      <c r="E830" s="280" t="s">
        <v>975</v>
      </c>
      <c r="F830" s="281">
        <f>+VLOOKUP($E830,[2]Emissions!$1:$1048576,F$2,FALSE)</f>
        <v>28.001554169999999</v>
      </c>
      <c r="G830" s="281">
        <f>+VLOOKUP($E830,[2]Emissions!$1:$1048576,G$2,FALSE)</f>
        <v>27.949899210000002</v>
      </c>
      <c r="H830" s="281">
        <f>+VLOOKUP($E830,[2]Emissions!$1:$1048576,H$2,FALSE)</f>
        <v>27.751835669999998</v>
      </c>
      <c r="I830" s="281">
        <f>+VLOOKUP($E830,[2]Emissions!$1:$1048576,I$2,FALSE)</f>
        <v>27.500066530000002</v>
      </c>
      <c r="J830" s="281">
        <f>+VLOOKUP($E830,[2]Emissions!$1:$1048576,J$2,FALSE)</f>
        <v>27.225829439999998</v>
      </c>
      <c r="K830" s="281">
        <f>+VLOOKUP($E830,[2]Emissions!$1:$1048576,K$2,FALSE)</f>
        <v>26.934342879999999</v>
      </c>
      <c r="L830" s="281">
        <f>+VLOOKUP($E830,[2]Emissions!$1:$1048576,L$2,FALSE)</f>
        <v>26.640761579999999</v>
      </c>
      <c r="M830" s="281">
        <f>+VLOOKUP($E830,[2]Emissions!$1:$1048576,M$2,FALSE)</f>
        <v>26.363730919999998</v>
      </c>
      <c r="N830" s="281">
        <f>+VLOOKUP($E830,[2]Emissions!$1:$1048576,N$2,FALSE)</f>
        <v>26.103815919999999</v>
      </c>
      <c r="O830" s="281">
        <f>+VLOOKUP($E830,[2]Emissions!$1:$1048576,O$2,FALSE)</f>
        <v>25.854884739999999</v>
      </c>
      <c r="P830" s="281">
        <f>+VLOOKUP($E830,[2]Emissions!$1:$1048576,P$2,FALSE)</f>
        <v>25.608957060000002</v>
      </c>
      <c r="Q830" s="281">
        <f>+VLOOKUP($E830,[2]Emissions!$1:$1048576,Q$2,FALSE)</f>
        <v>25.358184170000001</v>
      </c>
      <c r="R830" s="281">
        <f>+VLOOKUP($E830,[2]Emissions!$1:$1048576,R$2,FALSE)</f>
        <v>25.095645770000001</v>
      </c>
      <c r="S830" s="281">
        <f>+VLOOKUP($E830,[2]Emissions!$1:$1048576,S$2,FALSE)</f>
        <v>24.81569309</v>
      </c>
      <c r="T830" s="281">
        <f>+VLOOKUP($E830,[2]Emissions!$1:$1048576,T$2,FALSE)</f>
        <v>24.51412333</v>
      </c>
      <c r="U830" s="281">
        <f>+VLOOKUP($E830,[2]Emissions!$1:$1048576,U$2,FALSE)</f>
        <v>24.188273070000001</v>
      </c>
      <c r="V830" s="281">
        <f>+VLOOKUP($E830,[2]Emissions!$1:$1048576,V$2,FALSE)</f>
        <v>23.847984199999999</v>
      </c>
      <c r="W830" s="281">
        <f>+VLOOKUP($E830,[2]Emissions!$1:$1048576,W$2,FALSE)</f>
        <v>23.50860501</v>
      </c>
      <c r="X830" s="281">
        <f>+VLOOKUP($E830,[2]Emissions!$1:$1048576,X$2,FALSE)</f>
        <v>23.176453639999998</v>
      </c>
      <c r="Y830" s="281">
        <f>+VLOOKUP($E830,[2]Emissions!$1:$1048576,Y$2,FALSE)</f>
        <v>22.853855859999999</v>
      </c>
      <c r="Z830" s="281">
        <f>+VLOOKUP($E830,[2]Emissions!$1:$1048576,Z$2,FALSE)</f>
        <v>22.541450210000001</v>
      </c>
      <c r="AA830" s="281">
        <f>+VLOOKUP($E830,[2]Emissions!$1:$1048576,AA$2,FALSE)</f>
        <v>22.239204440000002</v>
      </c>
      <c r="AB830" s="281">
        <f>+VLOOKUP($E830,[2]Emissions!$1:$1048576,AB$2,FALSE)</f>
        <v>21.946845289999999</v>
      </c>
      <c r="AC830" s="281">
        <f>+VLOOKUP($E830,[2]Emissions!$1:$1048576,AC$2,FALSE)</f>
        <v>21.664030929999999</v>
      </c>
      <c r="AD830" s="281">
        <f>+VLOOKUP($E830,[2]Emissions!$1:$1048576,AD$2,FALSE)</f>
        <v>21.390415040000001</v>
      </c>
      <c r="AE830" s="281">
        <f>+VLOOKUP($E830,[2]Emissions!$1:$1048576,AE$2,FALSE)</f>
        <v>21.12566752</v>
      </c>
      <c r="AF830" s="281">
        <f>+VLOOKUP($E830,[2]Emissions!$1:$1048576,AF$2,FALSE)</f>
        <v>20.869478829999998</v>
      </c>
      <c r="AG830" s="281">
        <f>+VLOOKUP($E830,[2]Emissions!$1:$1048576,AG$2,FALSE)</f>
        <v>20.62155885</v>
      </c>
      <c r="AH830" s="281">
        <f>+VLOOKUP($E830,[2]Emissions!$1:$1048576,AH$2,FALSE)</f>
        <v>20.381634210000001</v>
      </c>
      <c r="AI830" s="281">
        <f>+VLOOKUP($E830,[2]Emissions!$1:$1048576,AI$2,FALSE)</f>
        <v>20.149445700000001</v>
      </c>
      <c r="AJ830" s="281">
        <f>+VLOOKUP($E830,[2]Emissions!$1:$1048576,AJ$2,FALSE)</f>
        <v>19.92474606</v>
      </c>
      <c r="AK830" s="281">
        <f>+VLOOKUP($E830,[2]Emissions!$1:$1048576,AK$2,FALSE)</f>
        <v>19.707298309999999</v>
      </c>
      <c r="AL830" s="281">
        <f>+VLOOKUP($E830,[2]Emissions!$1:$1048576,AL$2,FALSE)</f>
        <v>19.49687458</v>
      </c>
      <c r="AM830" s="281">
        <f>+VLOOKUP($E830,[2]Emissions!$1:$1048576,AM$2,FALSE)</f>
        <v>19.29325532</v>
      </c>
      <c r="AN830" s="281">
        <f>+VLOOKUP($E830,[2]Emissions!$1:$1048576,AN$2,FALSE)</f>
        <v>19.096228839999998</v>
      </c>
      <c r="AO830" s="281">
        <f>+VLOOKUP($E830,[2]Emissions!$1:$1048576,AO$2,FALSE)</f>
        <v>18.905591059999999</v>
      </c>
    </row>
    <row r="831" spans="1:41" ht="15" customHeight="1" x14ac:dyDescent="0.25">
      <c r="A831" s="521"/>
      <c r="B831" s="275"/>
      <c r="C831" s="279" t="s">
        <v>476</v>
      </c>
      <c r="D831" s="279"/>
      <c r="E831" s="250" t="s">
        <v>976</v>
      </c>
      <c r="F831" s="281" t="e">
        <f>+VLOOKUP($E831,[2]Emissions!$1:$1048576,F$2,FALSE)</f>
        <v>#N/A</v>
      </c>
      <c r="G831" s="281" t="e">
        <f>+VLOOKUP($E831,[2]Emissions!$1:$1048576,G$2,FALSE)</f>
        <v>#N/A</v>
      </c>
      <c r="H831" s="281" t="e">
        <f>+VLOOKUP($E831,[2]Emissions!$1:$1048576,H$2,FALSE)</f>
        <v>#N/A</v>
      </c>
      <c r="I831" s="281" t="e">
        <f>+VLOOKUP($E831,[2]Emissions!$1:$1048576,I$2,FALSE)</f>
        <v>#N/A</v>
      </c>
      <c r="J831" s="281" t="e">
        <f>+VLOOKUP($E831,[2]Emissions!$1:$1048576,J$2,FALSE)</f>
        <v>#N/A</v>
      </c>
      <c r="K831" s="281" t="e">
        <f>+VLOOKUP($E831,[2]Emissions!$1:$1048576,K$2,FALSE)</f>
        <v>#N/A</v>
      </c>
      <c r="L831" s="281" t="e">
        <f>+VLOOKUP($E831,[2]Emissions!$1:$1048576,L$2,FALSE)</f>
        <v>#N/A</v>
      </c>
      <c r="M831" s="281" t="e">
        <f>+VLOOKUP($E831,[2]Emissions!$1:$1048576,M$2,FALSE)</f>
        <v>#N/A</v>
      </c>
      <c r="N831" s="281" t="e">
        <f>+VLOOKUP($E831,[2]Emissions!$1:$1048576,N$2,FALSE)</f>
        <v>#N/A</v>
      </c>
      <c r="O831" s="281" t="e">
        <f>+VLOOKUP($E831,[2]Emissions!$1:$1048576,O$2,FALSE)</f>
        <v>#N/A</v>
      </c>
      <c r="P831" s="281" t="e">
        <f>+VLOOKUP($E831,[2]Emissions!$1:$1048576,P$2,FALSE)</f>
        <v>#N/A</v>
      </c>
      <c r="Q831" s="281" t="e">
        <f>+VLOOKUP($E831,[2]Emissions!$1:$1048576,Q$2,FALSE)</f>
        <v>#N/A</v>
      </c>
      <c r="R831" s="281" t="e">
        <f>+VLOOKUP($E831,[2]Emissions!$1:$1048576,R$2,FALSE)</f>
        <v>#N/A</v>
      </c>
      <c r="S831" s="281" t="e">
        <f>+VLOOKUP($E831,[2]Emissions!$1:$1048576,S$2,FALSE)</f>
        <v>#N/A</v>
      </c>
      <c r="T831" s="281" t="e">
        <f>+VLOOKUP($E831,[2]Emissions!$1:$1048576,T$2,FALSE)</f>
        <v>#N/A</v>
      </c>
      <c r="U831" s="281" t="e">
        <f>+VLOOKUP($E831,[2]Emissions!$1:$1048576,U$2,FALSE)</f>
        <v>#N/A</v>
      </c>
      <c r="V831" s="281" t="e">
        <f>+VLOOKUP($E831,[2]Emissions!$1:$1048576,V$2,FALSE)</f>
        <v>#N/A</v>
      </c>
      <c r="W831" s="281" t="e">
        <f>+VLOOKUP($E831,[2]Emissions!$1:$1048576,W$2,FALSE)</f>
        <v>#N/A</v>
      </c>
      <c r="X831" s="281" t="e">
        <f>+VLOOKUP($E831,[2]Emissions!$1:$1048576,X$2,FALSE)</f>
        <v>#N/A</v>
      </c>
      <c r="Y831" s="281" t="e">
        <f>+VLOOKUP($E831,[2]Emissions!$1:$1048576,Y$2,FALSE)</f>
        <v>#N/A</v>
      </c>
      <c r="Z831" s="281" t="e">
        <f>+VLOOKUP($E831,[2]Emissions!$1:$1048576,Z$2,FALSE)</f>
        <v>#N/A</v>
      </c>
      <c r="AA831" s="281" t="e">
        <f>+VLOOKUP($E831,[2]Emissions!$1:$1048576,AA$2,FALSE)</f>
        <v>#N/A</v>
      </c>
      <c r="AB831" s="281" t="e">
        <f>+VLOOKUP($E831,[2]Emissions!$1:$1048576,AB$2,FALSE)</f>
        <v>#N/A</v>
      </c>
      <c r="AC831" s="281" t="e">
        <f>+VLOOKUP($E831,[2]Emissions!$1:$1048576,AC$2,FALSE)</f>
        <v>#N/A</v>
      </c>
      <c r="AD831" s="281" t="e">
        <f>+VLOOKUP($E831,[2]Emissions!$1:$1048576,AD$2,FALSE)</f>
        <v>#N/A</v>
      </c>
      <c r="AE831" s="281" t="e">
        <f>+VLOOKUP($E831,[2]Emissions!$1:$1048576,AE$2,FALSE)</f>
        <v>#N/A</v>
      </c>
      <c r="AF831" s="281" t="e">
        <f>+VLOOKUP($E831,[2]Emissions!$1:$1048576,AF$2,FALSE)</f>
        <v>#N/A</v>
      </c>
      <c r="AG831" s="281" t="e">
        <f>+VLOOKUP($E831,[2]Emissions!$1:$1048576,AG$2,FALSE)</f>
        <v>#N/A</v>
      </c>
      <c r="AH831" s="281" t="e">
        <f>+VLOOKUP($E831,[2]Emissions!$1:$1048576,AH$2,FALSE)</f>
        <v>#N/A</v>
      </c>
      <c r="AI831" s="281" t="e">
        <f>+VLOOKUP($E831,[2]Emissions!$1:$1048576,AI$2,FALSE)</f>
        <v>#N/A</v>
      </c>
      <c r="AJ831" s="281" t="e">
        <f>+VLOOKUP($E831,[2]Emissions!$1:$1048576,AJ$2,FALSE)</f>
        <v>#N/A</v>
      </c>
      <c r="AK831" s="281" t="e">
        <f>+VLOOKUP($E831,[2]Emissions!$1:$1048576,AK$2,FALSE)</f>
        <v>#N/A</v>
      </c>
      <c r="AL831" s="281" t="e">
        <f>+VLOOKUP($E831,[2]Emissions!$1:$1048576,AL$2,FALSE)</f>
        <v>#N/A</v>
      </c>
      <c r="AM831" s="281" t="e">
        <f>+VLOOKUP($E831,[2]Emissions!$1:$1048576,AM$2,FALSE)</f>
        <v>#N/A</v>
      </c>
      <c r="AN831" s="281" t="e">
        <f>+VLOOKUP($E831,[2]Emissions!$1:$1048576,AN$2,FALSE)</f>
        <v>#N/A</v>
      </c>
      <c r="AO831" s="281" t="e">
        <f>+VLOOKUP($E831,[2]Emissions!$1:$1048576,AO$2,FALSE)</f>
        <v>#N/A</v>
      </c>
    </row>
    <row r="832" spans="1:41" ht="15" customHeight="1" x14ac:dyDescent="0.25">
      <c r="A832" s="521"/>
      <c r="B832" s="275"/>
      <c r="C832" s="279" t="s">
        <v>977</v>
      </c>
      <c r="D832" s="279"/>
      <c r="E832" s="250" t="s">
        <v>978</v>
      </c>
      <c r="F832" s="281" t="e">
        <f>+VLOOKUP($E832,[2]Emissions!$1:$1048576,F$2,FALSE)</f>
        <v>#N/A</v>
      </c>
      <c r="G832" s="281" t="e">
        <f>+VLOOKUP($E832,[2]Emissions!$1:$1048576,G$2,FALSE)</f>
        <v>#N/A</v>
      </c>
      <c r="H832" s="281" t="e">
        <f>+VLOOKUP($E832,[2]Emissions!$1:$1048576,H$2,FALSE)</f>
        <v>#N/A</v>
      </c>
      <c r="I832" s="281" t="e">
        <f>+VLOOKUP($E832,[2]Emissions!$1:$1048576,I$2,FALSE)</f>
        <v>#N/A</v>
      </c>
      <c r="J832" s="281" t="e">
        <f>+VLOOKUP($E832,[2]Emissions!$1:$1048576,J$2,FALSE)</f>
        <v>#N/A</v>
      </c>
      <c r="K832" s="281" t="e">
        <f>+VLOOKUP($E832,[2]Emissions!$1:$1048576,K$2,FALSE)</f>
        <v>#N/A</v>
      </c>
      <c r="L832" s="281" t="e">
        <f>+VLOOKUP($E832,[2]Emissions!$1:$1048576,L$2,FALSE)</f>
        <v>#N/A</v>
      </c>
      <c r="M832" s="281" t="e">
        <f>+VLOOKUP($E832,[2]Emissions!$1:$1048576,M$2,FALSE)</f>
        <v>#N/A</v>
      </c>
      <c r="N832" s="281" t="e">
        <f>+VLOOKUP($E832,[2]Emissions!$1:$1048576,N$2,FALSE)</f>
        <v>#N/A</v>
      </c>
      <c r="O832" s="281" t="e">
        <f>+VLOOKUP($E832,[2]Emissions!$1:$1048576,O$2,FALSE)</f>
        <v>#N/A</v>
      </c>
      <c r="P832" s="281" t="e">
        <f>+VLOOKUP($E832,[2]Emissions!$1:$1048576,P$2,FALSE)</f>
        <v>#N/A</v>
      </c>
      <c r="Q832" s="281" t="e">
        <f>+VLOOKUP($E832,[2]Emissions!$1:$1048576,Q$2,FALSE)</f>
        <v>#N/A</v>
      </c>
      <c r="R832" s="281" t="e">
        <f>+VLOOKUP($E832,[2]Emissions!$1:$1048576,R$2,FALSE)</f>
        <v>#N/A</v>
      </c>
      <c r="S832" s="281" t="e">
        <f>+VLOOKUP($E832,[2]Emissions!$1:$1048576,S$2,FALSE)</f>
        <v>#N/A</v>
      </c>
      <c r="T832" s="281" t="e">
        <f>+VLOOKUP($E832,[2]Emissions!$1:$1048576,T$2,FALSE)</f>
        <v>#N/A</v>
      </c>
      <c r="U832" s="281" t="e">
        <f>+VLOOKUP($E832,[2]Emissions!$1:$1048576,U$2,FALSE)</f>
        <v>#N/A</v>
      </c>
      <c r="V832" s="281" t="e">
        <f>+VLOOKUP($E832,[2]Emissions!$1:$1048576,V$2,FALSE)</f>
        <v>#N/A</v>
      </c>
      <c r="W832" s="281" t="e">
        <f>+VLOOKUP($E832,[2]Emissions!$1:$1048576,W$2,FALSE)</f>
        <v>#N/A</v>
      </c>
      <c r="X832" s="281" t="e">
        <f>+VLOOKUP($E832,[2]Emissions!$1:$1048576,X$2,FALSE)</f>
        <v>#N/A</v>
      </c>
      <c r="Y832" s="281" t="e">
        <f>+VLOOKUP($E832,[2]Emissions!$1:$1048576,Y$2,FALSE)</f>
        <v>#N/A</v>
      </c>
      <c r="Z832" s="281" t="e">
        <f>+VLOOKUP($E832,[2]Emissions!$1:$1048576,Z$2,FALSE)</f>
        <v>#N/A</v>
      </c>
      <c r="AA832" s="281" t="e">
        <f>+VLOOKUP($E832,[2]Emissions!$1:$1048576,AA$2,FALSE)</f>
        <v>#N/A</v>
      </c>
      <c r="AB832" s="281" t="e">
        <f>+VLOOKUP($E832,[2]Emissions!$1:$1048576,AB$2,FALSE)</f>
        <v>#N/A</v>
      </c>
      <c r="AC832" s="281" t="e">
        <f>+VLOOKUP($E832,[2]Emissions!$1:$1048576,AC$2,FALSE)</f>
        <v>#N/A</v>
      </c>
      <c r="AD832" s="281" t="e">
        <f>+VLOOKUP($E832,[2]Emissions!$1:$1048576,AD$2,FALSE)</f>
        <v>#N/A</v>
      </c>
      <c r="AE832" s="281" t="e">
        <f>+VLOOKUP($E832,[2]Emissions!$1:$1048576,AE$2,FALSE)</f>
        <v>#N/A</v>
      </c>
      <c r="AF832" s="281" t="e">
        <f>+VLOOKUP($E832,[2]Emissions!$1:$1048576,AF$2,FALSE)</f>
        <v>#N/A</v>
      </c>
      <c r="AG832" s="281" t="e">
        <f>+VLOOKUP($E832,[2]Emissions!$1:$1048576,AG$2,FALSE)</f>
        <v>#N/A</v>
      </c>
      <c r="AH832" s="281" t="e">
        <f>+VLOOKUP($E832,[2]Emissions!$1:$1048576,AH$2,FALSE)</f>
        <v>#N/A</v>
      </c>
      <c r="AI832" s="281" t="e">
        <f>+VLOOKUP($E832,[2]Emissions!$1:$1048576,AI$2,FALSE)</f>
        <v>#N/A</v>
      </c>
      <c r="AJ832" s="281" t="e">
        <f>+VLOOKUP($E832,[2]Emissions!$1:$1048576,AJ$2,FALSE)</f>
        <v>#N/A</v>
      </c>
      <c r="AK832" s="281" t="e">
        <f>+VLOOKUP($E832,[2]Emissions!$1:$1048576,AK$2,FALSE)</f>
        <v>#N/A</v>
      </c>
      <c r="AL832" s="281" t="e">
        <f>+VLOOKUP($E832,[2]Emissions!$1:$1048576,AL$2,FALSE)</f>
        <v>#N/A</v>
      </c>
      <c r="AM832" s="281" t="e">
        <f>+VLOOKUP($E832,[2]Emissions!$1:$1048576,AM$2,FALSE)</f>
        <v>#N/A</v>
      </c>
      <c r="AN832" s="281" t="e">
        <f>+VLOOKUP($E832,[2]Emissions!$1:$1048576,AN$2,FALSE)</f>
        <v>#N/A</v>
      </c>
      <c r="AO832" s="281" t="e">
        <f>+VLOOKUP($E832,[2]Emissions!$1:$1048576,AO$2,FALSE)</f>
        <v>#N/A</v>
      </c>
    </row>
    <row r="833" spans="1:41" ht="15" customHeight="1" x14ac:dyDescent="0.25">
      <c r="A833" s="521"/>
      <c r="B833" s="275"/>
      <c r="C833" s="279"/>
      <c r="D833" s="279"/>
      <c r="E833" s="280"/>
      <c r="F833" s="281"/>
      <c r="G833" s="281"/>
      <c r="H833" s="281"/>
      <c r="I833" s="281"/>
      <c r="J833" s="281"/>
      <c r="K833" s="281"/>
      <c r="L833" s="281"/>
      <c r="M833" s="281"/>
      <c r="N833" s="281"/>
      <c r="O833" s="281"/>
      <c r="P833" s="281"/>
      <c r="Q833" s="281"/>
      <c r="R833" s="281"/>
      <c r="S833" s="281"/>
      <c r="T833" s="281"/>
      <c r="U833" s="281"/>
      <c r="V833" s="281"/>
      <c r="W833" s="281"/>
      <c r="X833" s="281"/>
      <c r="Y833" s="281"/>
      <c r="Z833" s="281"/>
      <c r="AA833" s="281"/>
      <c r="AB833" s="281"/>
      <c r="AC833" s="281"/>
      <c r="AD833" s="281"/>
      <c r="AE833" s="281"/>
      <c r="AF833" s="281"/>
      <c r="AG833" s="281"/>
      <c r="AH833" s="281"/>
      <c r="AI833" s="281"/>
      <c r="AJ833" s="281"/>
      <c r="AK833" s="281"/>
      <c r="AL833" s="281"/>
      <c r="AM833" s="281"/>
      <c r="AN833" s="281"/>
      <c r="AO833" s="281"/>
    </row>
    <row r="834" spans="1:41" s="21" customFormat="1" ht="15" customHeight="1" x14ac:dyDescent="0.25">
      <c r="A834" s="521"/>
      <c r="B834" s="275"/>
      <c r="C834" s="276" t="s">
        <v>979</v>
      </c>
      <c r="D834" s="276" t="s">
        <v>958</v>
      </c>
      <c r="E834" s="277" t="s">
        <v>980</v>
      </c>
      <c r="F834" s="278">
        <f>+VLOOKUP($E834,[2]Emissions!$1:$1048576,F$2,FALSE)</f>
        <v>220.70696899999999</v>
      </c>
      <c r="G834" s="278">
        <f>+VLOOKUP($E834,[2]Emissions!$1:$1048576,G$2,FALSE)</f>
        <v>222.6636378</v>
      </c>
      <c r="H834" s="278">
        <f>+VLOOKUP($E834,[2]Emissions!$1:$1048576,H$2,FALSE)</f>
        <v>224.31469530000001</v>
      </c>
      <c r="I834" s="278">
        <f>+VLOOKUP($E834,[2]Emissions!$1:$1048576,I$2,FALSE)</f>
        <v>225.8032274</v>
      </c>
      <c r="J834" s="278">
        <f>+VLOOKUP($E834,[2]Emissions!$1:$1048576,J$2,FALSE)</f>
        <v>227.1555271</v>
      </c>
      <c r="K834" s="278">
        <f>+VLOOKUP($E834,[2]Emissions!$1:$1048576,K$2,FALSE)</f>
        <v>228.3335653</v>
      </c>
      <c r="L834" s="278">
        <f>+VLOOKUP($E834,[2]Emissions!$1:$1048576,L$2,FALSE)</f>
        <v>229.382644</v>
      </c>
      <c r="M834" s="278">
        <f>+VLOOKUP($E834,[2]Emissions!$1:$1048576,M$2,FALSE)</f>
        <v>230.41396570000001</v>
      </c>
      <c r="N834" s="278">
        <f>+VLOOKUP($E834,[2]Emissions!$1:$1048576,N$2,FALSE)</f>
        <v>231.47808689999999</v>
      </c>
      <c r="O834" s="278">
        <f>+VLOOKUP($E834,[2]Emissions!$1:$1048576,O$2,FALSE)</f>
        <v>232.5778033</v>
      </c>
      <c r="P834" s="278">
        <f>+VLOOKUP($E834,[2]Emissions!$1:$1048576,P$2,FALSE)</f>
        <v>233.68436449999999</v>
      </c>
      <c r="Q834" s="278">
        <f>+VLOOKUP($E834,[2]Emissions!$1:$1048576,Q$2,FALSE)</f>
        <v>234.75008919999999</v>
      </c>
      <c r="R834" s="278">
        <f>+VLOOKUP($E834,[2]Emissions!$1:$1048576,R$2,FALSE)</f>
        <v>235.7178231</v>
      </c>
      <c r="S834" s="278">
        <f>+VLOOKUP($E834,[2]Emissions!$1:$1048576,S$2,FALSE)</f>
        <v>236.52824519999999</v>
      </c>
      <c r="T834" s="278">
        <f>+VLOOKUP($E834,[2]Emissions!$1:$1048576,T$2,FALSE)</f>
        <v>237.1256266</v>
      </c>
      <c r="U834" s="278">
        <f>+VLOOKUP($E834,[2]Emissions!$1:$1048576,U$2,FALSE)</f>
        <v>237.4622517</v>
      </c>
      <c r="V834" s="278">
        <f>+VLOOKUP($E834,[2]Emissions!$1:$1048576,V$2,FALSE)</f>
        <v>237.5616876</v>
      </c>
      <c r="W834" s="278">
        <f>+VLOOKUP($E834,[2]Emissions!$1:$1048576,W$2,FALSE)</f>
        <v>237.5072993</v>
      </c>
      <c r="X834" s="278">
        <f>+VLOOKUP($E834,[2]Emissions!$1:$1048576,X$2,FALSE)</f>
        <v>237.36608630000001</v>
      </c>
      <c r="Y834" s="278">
        <f>+VLOOKUP($E834,[2]Emissions!$1:$1048576,Y$2,FALSE)</f>
        <v>237.1863152</v>
      </c>
      <c r="Z834" s="278">
        <f>+VLOOKUP($E834,[2]Emissions!$1:$1048576,Z$2,FALSE)</f>
        <v>237.00145209999999</v>
      </c>
      <c r="AA834" s="278">
        <f>+VLOOKUP($E834,[2]Emissions!$1:$1048576,AA$2,FALSE)</f>
        <v>236.83420029999999</v>
      </c>
      <c r="AB834" s="278">
        <f>+VLOOKUP($E834,[2]Emissions!$1:$1048576,AB$2,FALSE)</f>
        <v>236.69966579999999</v>
      </c>
      <c r="AC834" s="278">
        <f>+VLOOKUP($E834,[2]Emissions!$1:$1048576,AC$2,FALSE)</f>
        <v>236.6076688</v>
      </c>
      <c r="AD834" s="278">
        <f>+VLOOKUP($E834,[2]Emissions!$1:$1048576,AD$2,FALSE)</f>
        <v>236.5643896</v>
      </c>
      <c r="AE834" s="278">
        <f>+VLOOKUP($E834,[2]Emissions!$1:$1048576,AE$2,FALSE)</f>
        <v>236.57353040000001</v>
      </c>
      <c r="AF834" s="278">
        <f>+VLOOKUP($E834,[2]Emissions!$1:$1048576,AF$2,FALSE)</f>
        <v>236.6371312</v>
      </c>
      <c r="AG834" s="278">
        <f>+VLOOKUP($E834,[2]Emissions!$1:$1048576,AG$2,FALSE)</f>
        <v>236.75614239999999</v>
      </c>
      <c r="AH834" s="278">
        <f>+VLOOKUP($E834,[2]Emissions!$1:$1048576,AH$2,FALSE)</f>
        <v>236.93082530000001</v>
      </c>
      <c r="AI834" s="278">
        <f>+VLOOKUP($E834,[2]Emissions!$1:$1048576,AI$2,FALSE)</f>
        <v>237.1610311</v>
      </c>
      <c r="AJ834" s="278">
        <f>+VLOOKUP($E834,[2]Emissions!$1:$1048576,AJ$2,FALSE)</f>
        <v>237.4463954</v>
      </c>
      <c r="AK834" s="278">
        <f>+VLOOKUP($E834,[2]Emissions!$1:$1048576,AK$2,FALSE)</f>
        <v>237.7864707</v>
      </c>
      <c r="AL834" s="278">
        <f>+VLOOKUP($E834,[2]Emissions!$1:$1048576,AL$2,FALSE)</f>
        <v>238.18081549999999</v>
      </c>
      <c r="AM834" s="278">
        <f>+VLOOKUP($E834,[2]Emissions!$1:$1048576,AM$2,FALSE)</f>
        <v>238.62905169999999</v>
      </c>
      <c r="AN834" s="278">
        <f>+VLOOKUP($E834,[2]Emissions!$1:$1048576,AN$2,FALSE)</f>
        <v>239.13089859999999</v>
      </c>
      <c r="AO834" s="278">
        <f>+VLOOKUP($E834,[2]Emissions!$1:$1048576,AO$2,FALSE)</f>
        <v>239.68618960000001</v>
      </c>
    </row>
    <row r="835" spans="1:41" s="21" customFormat="1" ht="15" customHeight="1" x14ac:dyDescent="0.25">
      <c r="A835" s="521"/>
      <c r="B835" s="275"/>
      <c r="C835" s="282"/>
      <c r="D835" s="276"/>
      <c r="E835" s="277"/>
      <c r="F835" s="278"/>
      <c r="G835" s="278"/>
      <c r="H835" s="278"/>
      <c r="I835" s="278"/>
      <c r="J835" s="278"/>
      <c r="K835" s="278"/>
      <c r="L835" s="278"/>
      <c r="M835" s="278"/>
      <c r="N835" s="278"/>
      <c r="O835" s="278"/>
      <c r="P835" s="278"/>
      <c r="Q835" s="278"/>
      <c r="R835" s="278"/>
      <c r="S835" s="278"/>
      <c r="T835" s="278"/>
      <c r="U835" s="278"/>
      <c r="V835" s="278"/>
      <c r="W835" s="278"/>
      <c r="X835" s="278"/>
      <c r="Y835" s="278"/>
      <c r="Z835" s="278"/>
      <c r="AA835" s="278"/>
      <c r="AB835" s="278"/>
      <c r="AC835" s="278"/>
      <c r="AD835" s="278"/>
      <c r="AE835" s="278"/>
      <c r="AF835" s="278"/>
      <c r="AG835" s="278"/>
      <c r="AH835" s="278"/>
      <c r="AI835" s="278"/>
      <c r="AJ835" s="278"/>
      <c r="AK835" s="278"/>
      <c r="AL835" s="278"/>
      <c r="AM835" s="278"/>
      <c r="AN835" s="278"/>
      <c r="AO835" s="278"/>
    </row>
    <row r="836" spans="1:41" s="21" customFormat="1" ht="15" customHeight="1" x14ac:dyDescent="0.25">
      <c r="A836" s="521"/>
      <c r="B836" s="275"/>
      <c r="C836" s="276" t="s">
        <v>979</v>
      </c>
      <c r="D836" s="276" t="s">
        <v>28</v>
      </c>
      <c r="E836" s="277" t="s">
        <v>981</v>
      </c>
      <c r="F836" s="278">
        <f>+VLOOKUP($E836,[2]Emissions!$1:$1048576,F$2,FALSE)</f>
        <v>30.555217379999998</v>
      </c>
      <c r="G836" s="278">
        <f>+VLOOKUP($E836,[2]Emissions!$1:$1048576,G$2,FALSE)</f>
        <v>30.813752529999999</v>
      </c>
      <c r="H836" s="278">
        <f>+VLOOKUP($E836,[2]Emissions!$1:$1048576,H$2,FALSE)</f>
        <v>31.015933130000001</v>
      </c>
      <c r="I836" s="278">
        <f>+VLOOKUP($E836,[2]Emissions!$1:$1048576,I$2,FALSE)</f>
        <v>31.18253971</v>
      </c>
      <c r="J836" s="278">
        <f>+VLOOKUP($E836,[2]Emissions!$1:$1048576,J$2,FALSE)</f>
        <v>31.318358180000001</v>
      </c>
      <c r="K836" s="278">
        <f>+VLOOKUP($E836,[2]Emissions!$1:$1048576,K$2,FALSE)</f>
        <v>31.41867409</v>
      </c>
      <c r="L836" s="278">
        <f>+VLOOKUP($E836,[2]Emissions!$1:$1048576,L$2,FALSE)</f>
        <v>31.49254015</v>
      </c>
      <c r="M836" s="278">
        <f>+VLOOKUP($E836,[2]Emissions!$1:$1048576,M$2,FALSE)</f>
        <v>31.55954942</v>
      </c>
      <c r="N836" s="278">
        <f>+VLOOKUP($E836,[2]Emissions!$1:$1048576,N$2,FALSE)</f>
        <v>31.629102849999999</v>
      </c>
      <c r="O836" s="278">
        <f>+VLOOKUP($E836,[2]Emissions!$1:$1048576,O$2,FALSE)</f>
        <v>31.702528959999999</v>
      </c>
      <c r="P836" s="278">
        <f>+VLOOKUP($E836,[2]Emissions!$1:$1048576,P$2,FALSE)</f>
        <v>31.775822569999999</v>
      </c>
      <c r="Q836" s="278">
        <f>+VLOOKUP($E836,[2]Emissions!$1:$1048576,Q$2,FALSE)</f>
        <v>31.84182212</v>
      </c>
      <c r="R836" s="278">
        <f>+VLOOKUP($E836,[2]Emissions!$1:$1048576,R$2,FALSE)</f>
        <v>31.891865580000001</v>
      </c>
      <c r="S836" s="278">
        <f>+VLOOKUP($E836,[2]Emissions!$1:$1048576,S$2,FALSE)</f>
        <v>31.91707057</v>
      </c>
      <c r="T836" s="278">
        <f>+VLOOKUP($E836,[2]Emissions!$1:$1048576,T$2,FALSE)</f>
        <v>31.909325769999999</v>
      </c>
      <c r="U836" s="278">
        <f>+VLOOKUP($E836,[2]Emissions!$1:$1048576,U$2,FALSE)</f>
        <v>31.86202157</v>
      </c>
      <c r="V836" s="278">
        <f>+VLOOKUP($E836,[2]Emissions!$1:$1048576,V$2,FALSE)</f>
        <v>31.77960521</v>
      </c>
      <c r="W836" s="278">
        <f>+VLOOKUP($E836,[2]Emissions!$1:$1048576,W$2,FALSE)</f>
        <v>31.675444479999999</v>
      </c>
      <c r="X836" s="278">
        <f>+VLOOKUP($E836,[2]Emissions!$1:$1048576,X$2,FALSE)</f>
        <v>31.560219409999998</v>
      </c>
      <c r="Y836" s="278">
        <f>+VLOOKUP($E836,[2]Emissions!$1:$1048576,Y$2,FALSE)</f>
        <v>31.441605859999999</v>
      </c>
      <c r="Z836" s="278">
        <f>+VLOOKUP($E836,[2]Emissions!$1:$1048576,Z$2,FALSE)</f>
        <v>31.324899779999999</v>
      </c>
      <c r="AA836" s="278">
        <f>+VLOOKUP($E836,[2]Emissions!$1:$1048576,AA$2,FALSE)</f>
        <v>31.213666849999999</v>
      </c>
      <c r="AB836" s="278">
        <f>+VLOOKUP($E836,[2]Emissions!$1:$1048576,AB$2,FALSE)</f>
        <v>31.11026034</v>
      </c>
      <c r="AC836" s="278">
        <f>+VLOOKUP($E836,[2]Emissions!$1:$1048576,AC$2,FALSE)</f>
        <v>31.016203059999999</v>
      </c>
      <c r="AD836" s="278">
        <f>+VLOOKUP($E836,[2]Emissions!$1:$1048576,AD$2,FALSE)</f>
        <v>30.932460070000001</v>
      </c>
      <c r="AE836" s="278">
        <f>+VLOOKUP($E836,[2]Emissions!$1:$1048576,AE$2,FALSE)</f>
        <v>30.859630039999999</v>
      </c>
      <c r="AF836" s="278">
        <f>+VLOOKUP($E836,[2]Emissions!$1:$1048576,AF$2,FALSE)</f>
        <v>30.798077559999999</v>
      </c>
      <c r="AG836" s="278">
        <f>+VLOOKUP($E836,[2]Emissions!$1:$1048576,AG$2,FALSE)</f>
        <v>30.748023709999998</v>
      </c>
      <c r="AH836" s="278">
        <f>+VLOOKUP($E836,[2]Emissions!$1:$1048576,AH$2,FALSE)</f>
        <v>30.709606999999998</v>
      </c>
      <c r="AI836" s="278">
        <f>+VLOOKUP($E836,[2]Emissions!$1:$1048576,AI$2,FALSE)</f>
        <v>30.682923410000001</v>
      </c>
      <c r="AJ836" s="278">
        <f>+VLOOKUP($E836,[2]Emissions!$1:$1048576,AJ$2,FALSE)</f>
        <v>30.668051819999999</v>
      </c>
      <c r="AK836" s="278">
        <f>+VLOOKUP($E836,[2]Emissions!$1:$1048576,AK$2,FALSE)</f>
        <v>30.665068959999999</v>
      </c>
      <c r="AL836" s="278">
        <f>+VLOOKUP($E836,[2]Emissions!$1:$1048576,AL$2,FALSE)</f>
        <v>30.67405681</v>
      </c>
      <c r="AM836" s="278">
        <f>+VLOOKUP($E836,[2]Emissions!$1:$1048576,AM$2,FALSE)</f>
        <v>30.695104690000001</v>
      </c>
      <c r="AN836" s="278">
        <f>+VLOOKUP($E836,[2]Emissions!$1:$1048576,AN$2,FALSE)</f>
        <v>30.728307319999999</v>
      </c>
      <c r="AO836" s="278">
        <f>+VLOOKUP($E836,[2]Emissions!$1:$1048576,AO$2,FALSE)</f>
        <v>30.773760129999999</v>
      </c>
    </row>
    <row r="837" spans="1:41" s="21" customFormat="1" ht="15" customHeight="1" x14ac:dyDescent="0.25">
      <c r="A837" s="521"/>
      <c r="B837" s="275"/>
      <c r="C837" s="283" t="s">
        <v>982</v>
      </c>
      <c r="D837" s="276" t="s">
        <v>28</v>
      </c>
      <c r="E837" s="277" t="s">
        <v>983</v>
      </c>
      <c r="F837" s="278">
        <f>+VLOOKUP($E837,[2]Emissions!$1:$1048576,F$2,FALSE)</f>
        <v>1.2580341E-2</v>
      </c>
      <c r="G837" s="278">
        <f>+VLOOKUP($E837,[2]Emissions!$1:$1048576,G$2,FALSE)</f>
        <v>0</v>
      </c>
      <c r="H837" s="278">
        <f>+VLOOKUP($E837,[2]Emissions!$1:$1048576,H$2,FALSE)</f>
        <v>0</v>
      </c>
      <c r="I837" s="278">
        <f>+VLOOKUP($E837,[2]Emissions!$1:$1048576,I$2,FALSE)</f>
        <v>0</v>
      </c>
      <c r="J837" s="278">
        <f>+VLOOKUP($E837,[2]Emissions!$1:$1048576,J$2,FALSE)</f>
        <v>0</v>
      </c>
      <c r="K837" s="278">
        <f>+VLOOKUP($E837,[2]Emissions!$1:$1048576,K$2,FALSE)</f>
        <v>0</v>
      </c>
      <c r="L837" s="278">
        <f>+VLOOKUP($E837,[2]Emissions!$1:$1048576,L$2,FALSE)</f>
        <v>0</v>
      </c>
      <c r="M837" s="278">
        <f>+VLOOKUP($E837,[2]Emissions!$1:$1048576,M$2,FALSE)</f>
        <v>0</v>
      </c>
      <c r="N837" s="278">
        <f>+VLOOKUP($E837,[2]Emissions!$1:$1048576,N$2,FALSE)</f>
        <v>0</v>
      </c>
      <c r="O837" s="278">
        <f>+VLOOKUP($E837,[2]Emissions!$1:$1048576,O$2,FALSE)</f>
        <v>0</v>
      </c>
      <c r="P837" s="278">
        <f>+VLOOKUP($E837,[2]Emissions!$1:$1048576,P$2,FALSE)</f>
        <v>0</v>
      </c>
      <c r="Q837" s="278">
        <f>+VLOOKUP($E837,[2]Emissions!$1:$1048576,Q$2,FALSE)</f>
        <v>0</v>
      </c>
      <c r="R837" s="278">
        <f>+VLOOKUP($E837,[2]Emissions!$1:$1048576,R$2,FALSE)</f>
        <v>0</v>
      </c>
      <c r="S837" s="278">
        <f>+VLOOKUP($E837,[2]Emissions!$1:$1048576,S$2,FALSE)</f>
        <v>0</v>
      </c>
      <c r="T837" s="278">
        <f>+VLOOKUP($E837,[2]Emissions!$1:$1048576,T$2,FALSE)</f>
        <v>0</v>
      </c>
      <c r="U837" s="278">
        <f>+VLOOKUP($E837,[2]Emissions!$1:$1048576,U$2,FALSE)</f>
        <v>0</v>
      </c>
      <c r="V837" s="278">
        <f>+VLOOKUP($E837,[2]Emissions!$1:$1048576,V$2,FALSE)</f>
        <v>0</v>
      </c>
      <c r="W837" s="278">
        <f>+VLOOKUP($E837,[2]Emissions!$1:$1048576,W$2,FALSE)</f>
        <v>0</v>
      </c>
      <c r="X837" s="278">
        <f>+VLOOKUP($E837,[2]Emissions!$1:$1048576,X$2,FALSE)</f>
        <v>0</v>
      </c>
      <c r="Y837" s="278">
        <f>+VLOOKUP($E837,[2]Emissions!$1:$1048576,Y$2,FALSE)</f>
        <v>0</v>
      </c>
      <c r="Z837" s="278">
        <f>+VLOOKUP($E837,[2]Emissions!$1:$1048576,Z$2,FALSE)</f>
        <v>0</v>
      </c>
      <c r="AA837" s="278">
        <f>+VLOOKUP($E837,[2]Emissions!$1:$1048576,AA$2,FALSE)</f>
        <v>0</v>
      </c>
      <c r="AB837" s="278">
        <f>+VLOOKUP($E837,[2]Emissions!$1:$1048576,AB$2,FALSE)</f>
        <v>0</v>
      </c>
      <c r="AC837" s="278">
        <f>+VLOOKUP($E837,[2]Emissions!$1:$1048576,AC$2,FALSE)</f>
        <v>0</v>
      </c>
      <c r="AD837" s="278">
        <f>+VLOOKUP($E837,[2]Emissions!$1:$1048576,AD$2,FALSE)</f>
        <v>0</v>
      </c>
      <c r="AE837" s="278">
        <f>+VLOOKUP($E837,[2]Emissions!$1:$1048576,AE$2,FALSE)</f>
        <v>0</v>
      </c>
      <c r="AF837" s="278">
        <f>+VLOOKUP($E837,[2]Emissions!$1:$1048576,AF$2,FALSE)</f>
        <v>0</v>
      </c>
      <c r="AG837" s="278">
        <f>+VLOOKUP($E837,[2]Emissions!$1:$1048576,AG$2,FALSE)</f>
        <v>0</v>
      </c>
      <c r="AH837" s="278">
        <f>+VLOOKUP($E837,[2]Emissions!$1:$1048576,AH$2,FALSE)</f>
        <v>0</v>
      </c>
      <c r="AI837" s="278">
        <f>+VLOOKUP($E837,[2]Emissions!$1:$1048576,AI$2,FALSE)</f>
        <v>0</v>
      </c>
      <c r="AJ837" s="278">
        <f>+VLOOKUP($E837,[2]Emissions!$1:$1048576,AJ$2,FALSE)</f>
        <v>0</v>
      </c>
      <c r="AK837" s="278">
        <f>+VLOOKUP($E837,[2]Emissions!$1:$1048576,AK$2,FALSE)</f>
        <v>0</v>
      </c>
      <c r="AL837" s="278">
        <f>+VLOOKUP($E837,[2]Emissions!$1:$1048576,AL$2,FALSE)</f>
        <v>0</v>
      </c>
      <c r="AM837" s="278">
        <f>+VLOOKUP($E837,[2]Emissions!$1:$1048576,AM$2,FALSE)</f>
        <v>0</v>
      </c>
      <c r="AN837" s="278">
        <f>+VLOOKUP($E837,[2]Emissions!$1:$1048576,AN$2,FALSE)</f>
        <v>0</v>
      </c>
      <c r="AO837" s="278">
        <f>+VLOOKUP($E837,[2]Emissions!$1:$1048576,AO$2,FALSE)</f>
        <v>0</v>
      </c>
    </row>
    <row r="838" spans="1:41" ht="15" customHeight="1" x14ac:dyDescent="0.25">
      <c r="A838" s="521"/>
      <c r="B838" s="275"/>
      <c r="C838" s="284" t="s">
        <v>984</v>
      </c>
      <c r="D838" s="279" t="s">
        <v>28</v>
      </c>
      <c r="E838" s="280" t="s">
        <v>985</v>
      </c>
      <c r="F838" s="281">
        <f>+VLOOKUP($E838,[2]Emissions!$1:$1048576,F$2,FALSE)</f>
        <v>1.2084036100000001E-2</v>
      </c>
      <c r="G838" s="281">
        <f>+VLOOKUP($E838,[2]Emissions!$1:$1048576,G$2,FALSE)</f>
        <v>0</v>
      </c>
      <c r="H838" s="281">
        <f>+VLOOKUP($E838,[2]Emissions!$1:$1048576,H$2,FALSE)</f>
        <v>0</v>
      </c>
      <c r="I838" s="281">
        <f>+VLOOKUP($E838,[2]Emissions!$1:$1048576,I$2,FALSE)</f>
        <v>0</v>
      </c>
      <c r="J838" s="281">
        <f>+VLOOKUP($E838,[2]Emissions!$1:$1048576,J$2,FALSE)</f>
        <v>0</v>
      </c>
      <c r="K838" s="281">
        <f>+VLOOKUP($E838,[2]Emissions!$1:$1048576,K$2,FALSE)</f>
        <v>0</v>
      </c>
      <c r="L838" s="281">
        <f>+VLOOKUP($E838,[2]Emissions!$1:$1048576,L$2,FALSE)</f>
        <v>0</v>
      </c>
      <c r="M838" s="281">
        <f>+VLOOKUP($E838,[2]Emissions!$1:$1048576,M$2,FALSE)</f>
        <v>0</v>
      </c>
      <c r="N838" s="281">
        <f>+VLOOKUP($E838,[2]Emissions!$1:$1048576,N$2,FALSE)</f>
        <v>0</v>
      </c>
      <c r="O838" s="281">
        <f>+VLOOKUP($E838,[2]Emissions!$1:$1048576,O$2,FALSE)</f>
        <v>0</v>
      </c>
      <c r="P838" s="281">
        <f>+VLOOKUP($E838,[2]Emissions!$1:$1048576,P$2,FALSE)</f>
        <v>0</v>
      </c>
      <c r="Q838" s="281">
        <f>+VLOOKUP($E838,[2]Emissions!$1:$1048576,Q$2,FALSE)</f>
        <v>0</v>
      </c>
      <c r="R838" s="281">
        <f>+VLOOKUP($E838,[2]Emissions!$1:$1048576,R$2,FALSE)</f>
        <v>0</v>
      </c>
      <c r="S838" s="281">
        <f>+VLOOKUP($E838,[2]Emissions!$1:$1048576,S$2,FALSE)</f>
        <v>0</v>
      </c>
      <c r="T838" s="281">
        <f>+VLOOKUP($E838,[2]Emissions!$1:$1048576,T$2,FALSE)</f>
        <v>0</v>
      </c>
      <c r="U838" s="281">
        <f>+VLOOKUP($E838,[2]Emissions!$1:$1048576,U$2,FALSE)</f>
        <v>0</v>
      </c>
      <c r="V838" s="281">
        <f>+VLOOKUP($E838,[2]Emissions!$1:$1048576,V$2,FALSE)</f>
        <v>0</v>
      </c>
      <c r="W838" s="281">
        <f>+VLOOKUP($E838,[2]Emissions!$1:$1048576,W$2,FALSE)</f>
        <v>0</v>
      </c>
      <c r="X838" s="281">
        <f>+VLOOKUP($E838,[2]Emissions!$1:$1048576,X$2,FALSE)</f>
        <v>0</v>
      </c>
      <c r="Y838" s="281">
        <f>+VLOOKUP($E838,[2]Emissions!$1:$1048576,Y$2,FALSE)</f>
        <v>0</v>
      </c>
      <c r="Z838" s="281">
        <f>+VLOOKUP($E838,[2]Emissions!$1:$1048576,Z$2,FALSE)</f>
        <v>0</v>
      </c>
      <c r="AA838" s="281">
        <f>+VLOOKUP($E838,[2]Emissions!$1:$1048576,AA$2,FALSE)</f>
        <v>0</v>
      </c>
      <c r="AB838" s="281">
        <f>+VLOOKUP($E838,[2]Emissions!$1:$1048576,AB$2,FALSE)</f>
        <v>0</v>
      </c>
      <c r="AC838" s="281">
        <f>+VLOOKUP($E838,[2]Emissions!$1:$1048576,AC$2,FALSE)</f>
        <v>0</v>
      </c>
      <c r="AD838" s="281">
        <f>+VLOOKUP($E838,[2]Emissions!$1:$1048576,AD$2,FALSE)</f>
        <v>0</v>
      </c>
      <c r="AE838" s="281">
        <f>+VLOOKUP($E838,[2]Emissions!$1:$1048576,AE$2,FALSE)</f>
        <v>0</v>
      </c>
      <c r="AF838" s="281">
        <f>+VLOOKUP($E838,[2]Emissions!$1:$1048576,AF$2,FALSE)</f>
        <v>0</v>
      </c>
      <c r="AG838" s="281">
        <f>+VLOOKUP($E838,[2]Emissions!$1:$1048576,AG$2,FALSE)</f>
        <v>0</v>
      </c>
      <c r="AH838" s="281">
        <f>+VLOOKUP($E838,[2]Emissions!$1:$1048576,AH$2,FALSE)</f>
        <v>0</v>
      </c>
      <c r="AI838" s="281">
        <f>+VLOOKUP($E838,[2]Emissions!$1:$1048576,AI$2,FALSE)</f>
        <v>0</v>
      </c>
      <c r="AJ838" s="281">
        <f>+VLOOKUP($E838,[2]Emissions!$1:$1048576,AJ$2,FALSE)</f>
        <v>0</v>
      </c>
      <c r="AK838" s="281">
        <f>+VLOOKUP($E838,[2]Emissions!$1:$1048576,AK$2,FALSE)</f>
        <v>0</v>
      </c>
      <c r="AL838" s="281">
        <f>+VLOOKUP($E838,[2]Emissions!$1:$1048576,AL$2,FALSE)</f>
        <v>0</v>
      </c>
      <c r="AM838" s="281">
        <f>+VLOOKUP($E838,[2]Emissions!$1:$1048576,AM$2,FALSE)</f>
        <v>0</v>
      </c>
      <c r="AN838" s="281">
        <f>+VLOOKUP($E838,[2]Emissions!$1:$1048576,AN$2,FALSE)</f>
        <v>0</v>
      </c>
      <c r="AO838" s="281">
        <f>+VLOOKUP($E838,[2]Emissions!$1:$1048576,AO$2,FALSE)</f>
        <v>0</v>
      </c>
    </row>
    <row r="839" spans="1:41" ht="15" customHeight="1" x14ac:dyDescent="0.25">
      <c r="A839" s="521"/>
      <c r="B839" s="275"/>
      <c r="C839" s="284" t="s">
        <v>986</v>
      </c>
      <c r="D839" s="279" t="s">
        <v>28</v>
      </c>
      <c r="E839" s="280" t="s">
        <v>987</v>
      </c>
      <c r="F839" s="281">
        <f>+VLOOKUP($E839,[2]Emissions!$1:$1048576,F$2,FALSE)</f>
        <v>4.9630495200000003E-4</v>
      </c>
      <c r="G839" s="281">
        <f>+VLOOKUP($E839,[2]Emissions!$1:$1048576,G$2,FALSE)</f>
        <v>0</v>
      </c>
      <c r="H839" s="281">
        <f>+VLOOKUP($E839,[2]Emissions!$1:$1048576,H$2,FALSE)</f>
        <v>0</v>
      </c>
      <c r="I839" s="281">
        <f>+VLOOKUP($E839,[2]Emissions!$1:$1048576,I$2,FALSE)</f>
        <v>0</v>
      </c>
      <c r="J839" s="281">
        <f>+VLOOKUP($E839,[2]Emissions!$1:$1048576,J$2,FALSE)</f>
        <v>0</v>
      </c>
      <c r="K839" s="281">
        <f>+VLOOKUP($E839,[2]Emissions!$1:$1048576,K$2,FALSE)</f>
        <v>0</v>
      </c>
      <c r="L839" s="281">
        <f>+VLOOKUP($E839,[2]Emissions!$1:$1048576,L$2,FALSE)</f>
        <v>0</v>
      </c>
      <c r="M839" s="281">
        <f>+VLOOKUP($E839,[2]Emissions!$1:$1048576,M$2,FALSE)</f>
        <v>0</v>
      </c>
      <c r="N839" s="281">
        <f>+VLOOKUP($E839,[2]Emissions!$1:$1048576,N$2,FALSE)</f>
        <v>0</v>
      </c>
      <c r="O839" s="281">
        <f>+VLOOKUP($E839,[2]Emissions!$1:$1048576,O$2,FALSE)</f>
        <v>0</v>
      </c>
      <c r="P839" s="281">
        <f>+VLOOKUP($E839,[2]Emissions!$1:$1048576,P$2,FALSE)</f>
        <v>0</v>
      </c>
      <c r="Q839" s="281">
        <f>+VLOOKUP($E839,[2]Emissions!$1:$1048576,Q$2,FALSE)</f>
        <v>0</v>
      </c>
      <c r="R839" s="281">
        <f>+VLOOKUP($E839,[2]Emissions!$1:$1048576,R$2,FALSE)</f>
        <v>0</v>
      </c>
      <c r="S839" s="281">
        <f>+VLOOKUP($E839,[2]Emissions!$1:$1048576,S$2,FALSE)</f>
        <v>0</v>
      </c>
      <c r="T839" s="281">
        <f>+VLOOKUP($E839,[2]Emissions!$1:$1048576,T$2,FALSE)</f>
        <v>0</v>
      </c>
      <c r="U839" s="281">
        <f>+VLOOKUP($E839,[2]Emissions!$1:$1048576,U$2,FALSE)</f>
        <v>0</v>
      </c>
      <c r="V839" s="281">
        <f>+VLOOKUP($E839,[2]Emissions!$1:$1048576,V$2,FALSE)</f>
        <v>0</v>
      </c>
      <c r="W839" s="281">
        <f>+VLOOKUP($E839,[2]Emissions!$1:$1048576,W$2,FALSE)</f>
        <v>0</v>
      </c>
      <c r="X839" s="281">
        <f>+VLOOKUP($E839,[2]Emissions!$1:$1048576,X$2,FALSE)</f>
        <v>0</v>
      </c>
      <c r="Y839" s="281">
        <f>+VLOOKUP($E839,[2]Emissions!$1:$1048576,Y$2,FALSE)</f>
        <v>0</v>
      </c>
      <c r="Z839" s="281">
        <f>+VLOOKUP($E839,[2]Emissions!$1:$1048576,Z$2,FALSE)</f>
        <v>0</v>
      </c>
      <c r="AA839" s="281">
        <f>+VLOOKUP($E839,[2]Emissions!$1:$1048576,AA$2,FALSE)</f>
        <v>0</v>
      </c>
      <c r="AB839" s="281">
        <f>+VLOOKUP($E839,[2]Emissions!$1:$1048576,AB$2,FALSE)</f>
        <v>0</v>
      </c>
      <c r="AC839" s="281">
        <f>+VLOOKUP($E839,[2]Emissions!$1:$1048576,AC$2,FALSE)</f>
        <v>0</v>
      </c>
      <c r="AD839" s="281">
        <f>+VLOOKUP($E839,[2]Emissions!$1:$1048576,AD$2,FALSE)</f>
        <v>0</v>
      </c>
      <c r="AE839" s="281">
        <f>+VLOOKUP($E839,[2]Emissions!$1:$1048576,AE$2,FALSE)</f>
        <v>0</v>
      </c>
      <c r="AF839" s="281">
        <f>+VLOOKUP($E839,[2]Emissions!$1:$1048576,AF$2,FALSE)</f>
        <v>0</v>
      </c>
      <c r="AG839" s="281">
        <f>+VLOOKUP($E839,[2]Emissions!$1:$1048576,AG$2,FALSE)</f>
        <v>0</v>
      </c>
      <c r="AH839" s="281">
        <f>+VLOOKUP($E839,[2]Emissions!$1:$1048576,AH$2,FALSE)</f>
        <v>0</v>
      </c>
      <c r="AI839" s="281">
        <f>+VLOOKUP($E839,[2]Emissions!$1:$1048576,AI$2,FALSE)</f>
        <v>0</v>
      </c>
      <c r="AJ839" s="281">
        <f>+VLOOKUP($E839,[2]Emissions!$1:$1048576,AJ$2,FALSE)</f>
        <v>0</v>
      </c>
      <c r="AK839" s="281">
        <f>+VLOOKUP($E839,[2]Emissions!$1:$1048576,AK$2,FALSE)</f>
        <v>0</v>
      </c>
      <c r="AL839" s="281">
        <f>+VLOOKUP($E839,[2]Emissions!$1:$1048576,AL$2,FALSE)</f>
        <v>0</v>
      </c>
      <c r="AM839" s="281">
        <f>+VLOOKUP($E839,[2]Emissions!$1:$1048576,AM$2,FALSE)</f>
        <v>0</v>
      </c>
      <c r="AN839" s="281">
        <f>+VLOOKUP($E839,[2]Emissions!$1:$1048576,AN$2,FALSE)</f>
        <v>0</v>
      </c>
      <c r="AO839" s="281">
        <f>+VLOOKUP($E839,[2]Emissions!$1:$1048576,AO$2,FALSE)</f>
        <v>0</v>
      </c>
    </row>
    <row r="840" spans="1:41" s="21" customFormat="1" ht="15" customHeight="1" x14ac:dyDescent="0.25">
      <c r="A840" s="521"/>
      <c r="B840" s="275"/>
      <c r="C840" s="283" t="s">
        <v>988</v>
      </c>
      <c r="D840" s="276" t="s">
        <v>28</v>
      </c>
      <c r="E840" s="277" t="s">
        <v>989</v>
      </c>
      <c r="F840" s="278">
        <f>+VLOOKUP($E840,[2]Emissions!$1:$1048576,F$2,FALSE)</f>
        <v>19.28238219</v>
      </c>
      <c r="G840" s="278">
        <f>+VLOOKUP($E840,[2]Emissions!$1:$1048576,G$2,FALSE)</f>
        <v>0</v>
      </c>
      <c r="H840" s="278">
        <f>+VLOOKUP($E840,[2]Emissions!$1:$1048576,H$2,FALSE)</f>
        <v>0</v>
      </c>
      <c r="I840" s="278">
        <f>+VLOOKUP($E840,[2]Emissions!$1:$1048576,I$2,FALSE)</f>
        <v>0</v>
      </c>
      <c r="J840" s="278">
        <f>+VLOOKUP($E840,[2]Emissions!$1:$1048576,J$2,FALSE)</f>
        <v>0</v>
      </c>
      <c r="K840" s="278">
        <f>+VLOOKUP($E840,[2]Emissions!$1:$1048576,K$2,FALSE)</f>
        <v>0</v>
      </c>
      <c r="L840" s="278">
        <f>+VLOOKUP($E840,[2]Emissions!$1:$1048576,L$2,FALSE)</f>
        <v>0</v>
      </c>
      <c r="M840" s="278">
        <f>+VLOOKUP($E840,[2]Emissions!$1:$1048576,M$2,FALSE)</f>
        <v>0</v>
      </c>
      <c r="N840" s="278">
        <f>+VLOOKUP($E840,[2]Emissions!$1:$1048576,N$2,FALSE)</f>
        <v>0</v>
      </c>
      <c r="O840" s="278">
        <f>+VLOOKUP($E840,[2]Emissions!$1:$1048576,O$2,FALSE)</f>
        <v>0</v>
      </c>
      <c r="P840" s="278">
        <f>+VLOOKUP($E840,[2]Emissions!$1:$1048576,P$2,FALSE)</f>
        <v>0</v>
      </c>
      <c r="Q840" s="278">
        <f>+VLOOKUP($E840,[2]Emissions!$1:$1048576,Q$2,FALSE)</f>
        <v>0</v>
      </c>
      <c r="R840" s="278">
        <f>+VLOOKUP($E840,[2]Emissions!$1:$1048576,R$2,FALSE)</f>
        <v>0</v>
      </c>
      <c r="S840" s="278">
        <f>+VLOOKUP($E840,[2]Emissions!$1:$1048576,S$2,FALSE)</f>
        <v>0</v>
      </c>
      <c r="T840" s="278">
        <f>+VLOOKUP($E840,[2]Emissions!$1:$1048576,T$2,FALSE)</f>
        <v>0</v>
      </c>
      <c r="U840" s="278">
        <f>+VLOOKUP($E840,[2]Emissions!$1:$1048576,U$2,FALSE)</f>
        <v>0</v>
      </c>
      <c r="V840" s="278">
        <f>+VLOOKUP($E840,[2]Emissions!$1:$1048576,V$2,FALSE)</f>
        <v>0</v>
      </c>
      <c r="W840" s="278">
        <f>+VLOOKUP($E840,[2]Emissions!$1:$1048576,W$2,FALSE)</f>
        <v>0</v>
      </c>
      <c r="X840" s="278">
        <f>+VLOOKUP($E840,[2]Emissions!$1:$1048576,X$2,FALSE)</f>
        <v>0</v>
      </c>
      <c r="Y840" s="278">
        <f>+VLOOKUP($E840,[2]Emissions!$1:$1048576,Y$2,FALSE)</f>
        <v>0</v>
      </c>
      <c r="Z840" s="278">
        <f>+VLOOKUP($E840,[2]Emissions!$1:$1048576,Z$2,FALSE)</f>
        <v>0</v>
      </c>
      <c r="AA840" s="278">
        <f>+VLOOKUP($E840,[2]Emissions!$1:$1048576,AA$2,FALSE)</f>
        <v>0</v>
      </c>
      <c r="AB840" s="278">
        <f>+VLOOKUP($E840,[2]Emissions!$1:$1048576,AB$2,FALSE)</f>
        <v>0</v>
      </c>
      <c r="AC840" s="278">
        <f>+VLOOKUP($E840,[2]Emissions!$1:$1048576,AC$2,FALSE)</f>
        <v>0</v>
      </c>
      <c r="AD840" s="278">
        <f>+VLOOKUP($E840,[2]Emissions!$1:$1048576,AD$2,FALSE)</f>
        <v>0</v>
      </c>
      <c r="AE840" s="278">
        <f>+VLOOKUP($E840,[2]Emissions!$1:$1048576,AE$2,FALSE)</f>
        <v>0</v>
      </c>
      <c r="AF840" s="278">
        <f>+VLOOKUP($E840,[2]Emissions!$1:$1048576,AF$2,FALSE)</f>
        <v>0</v>
      </c>
      <c r="AG840" s="278">
        <f>+VLOOKUP($E840,[2]Emissions!$1:$1048576,AG$2,FALSE)</f>
        <v>0</v>
      </c>
      <c r="AH840" s="278">
        <f>+VLOOKUP($E840,[2]Emissions!$1:$1048576,AH$2,FALSE)</f>
        <v>0</v>
      </c>
      <c r="AI840" s="278">
        <f>+VLOOKUP($E840,[2]Emissions!$1:$1048576,AI$2,FALSE)</f>
        <v>0</v>
      </c>
      <c r="AJ840" s="278">
        <f>+VLOOKUP($E840,[2]Emissions!$1:$1048576,AJ$2,FALSE)</f>
        <v>0</v>
      </c>
      <c r="AK840" s="278">
        <f>+VLOOKUP($E840,[2]Emissions!$1:$1048576,AK$2,FALSE)</f>
        <v>0</v>
      </c>
      <c r="AL840" s="278">
        <f>+VLOOKUP($E840,[2]Emissions!$1:$1048576,AL$2,FALSE)</f>
        <v>0</v>
      </c>
      <c r="AM840" s="278">
        <f>+VLOOKUP($E840,[2]Emissions!$1:$1048576,AM$2,FALSE)</f>
        <v>0</v>
      </c>
      <c r="AN840" s="278">
        <f>+VLOOKUP($E840,[2]Emissions!$1:$1048576,AN$2,FALSE)</f>
        <v>0</v>
      </c>
      <c r="AO840" s="278">
        <f>+VLOOKUP($E840,[2]Emissions!$1:$1048576,AO$2,FALSE)</f>
        <v>0</v>
      </c>
    </row>
    <row r="841" spans="1:41" ht="15" customHeight="1" x14ac:dyDescent="0.25">
      <c r="A841" s="521"/>
      <c r="B841" s="275"/>
      <c r="C841" s="284" t="s">
        <v>990</v>
      </c>
      <c r="D841" s="279" t="s">
        <v>28</v>
      </c>
      <c r="E841" s="280" t="s">
        <v>991</v>
      </c>
      <c r="F841" s="281">
        <f>+VLOOKUP($E841,[2]Emissions!$1:$1048576,F$2,FALSE)</f>
        <v>1.4238515629999999</v>
      </c>
      <c r="G841" s="281">
        <f>+VLOOKUP($E841,[2]Emissions!$1:$1048576,G$2,FALSE)</f>
        <v>0</v>
      </c>
      <c r="H841" s="281">
        <f>+VLOOKUP($E841,[2]Emissions!$1:$1048576,H$2,FALSE)</f>
        <v>0</v>
      </c>
      <c r="I841" s="281">
        <f>+VLOOKUP($E841,[2]Emissions!$1:$1048576,I$2,FALSE)</f>
        <v>0</v>
      </c>
      <c r="J841" s="281">
        <f>+VLOOKUP($E841,[2]Emissions!$1:$1048576,J$2,FALSE)</f>
        <v>0</v>
      </c>
      <c r="K841" s="281">
        <f>+VLOOKUP($E841,[2]Emissions!$1:$1048576,K$2,FALSE)</f>
        <v>0</v>
      </c>
      <c r="L841" s="281">
        <f>+VLOOKUP($E841,[2]Emissions!$1:$1048576,L$2,FALSE)</f>
        <v>0</v>
      </c>
      <c r="M841" s="281">
        <f>+VLOOKUP($E841,[2]Emissions!$1:$1048576,M$2,FALSE)</f>
        <v>0</v>
      </c>
      <c r="N841" s="281">
        <f>+VLOOKUP($E841,[2]Emissions!$1:$1048576,N$2,FALSE)</f>
        <v>0</v>
      </c>
      <c r="O841" s="281">
        <f>+VLOOKUP($E841,[2]Emissions!$1:$1048576,O$2,FALSE)</f>
        <v>0</v>
      </c>
      <c r="P841" s="281">
        <f>+VLOOKUP($E841,[2]Emissions!$1:$1048576,P$2,FALSE)</f>
        <v>0</v>
      </c>
      <c r="Q841" s="281">
        <f>+VLOOKUP($E841,[2]Emissions!$1:$1048576,Q$2,FALSE)</f>
        <v>0</v>
      </c>
      <c r="R841" s="281">
        <f>+VLOOKUP($E841,[2]Emissions!$1:$1048576,R$2,FALSE)</f>
        <v>0</v>
      </c>
      <c r="S841" s="281">
        <f>+VLOOKUP($E841,[2]Emissions!$1:$1048576,S$2,FALSE)</f>
        <v>0</v>
      </c>
      <c r="T841" s="281">
        <f>+VLOOKUP($E841,[2]Emissions!$1:$1048576,T$2,FALSE)</f>
        <v>0</v>
      </c>
      <c r="U841" s="281">
        <f>+VLOOKUP($E841,[2]Emissions!$1:$1048576,U$2,FALSE)</f>
        <v>0</v>
      </c>
      <c r="V841" s="281">
        <f>+VLOOKUP($E841,[2]Emissions!$1:$1048576,V$2,FALSE)</f>
        <v>0</v>
      </c>
      <c r="W841" s="281">
        <f>+VLOOKUP($E841,[2]Emissions!$1:$1048576,W$2,FALSE)</f>
        <v>0</v>
      </c>
      <c r="X841" s="281">
        <f>+VLOOKUP($E841,[2]Emissions!$1:$1048576,X$2,FALSE)</f>
        <v>0</v>
      </c>
      <c r="Y841" s="281">
        <f>+VLOOKUP($E841,[2]Emissions!$1:$1048576,Y$2,FALSE)</f>
        <v>0</v>
      </c>
      <c r="Z841" s="281">
        <f>+VLOOKUP($E841,[2]Emissions!$1:$1048576,Z$2,FALSE)</f>
        <v>0</v>
      </c>
      <c r="AA841" s="281">
        <f>+VLOOKUP($E841,[2]Emissions!$1:$1048576,AA$2,FALSE)</f>
        <v>0</v>
      </c>
      <c r="AB841" s="281">
        <f>+VLOOKUP($E841,[2]Emissions!$1:$1048576,AB$2,FALSE)</f>
        <v>0</v>
      </c>
      <c r="AC841" s="281">
        <f>+VLOOKUP($E841,[2]Emissions!$1:$1048576,AC$2,FALSE)</f>
        <v>0</v>
      </c>
      <c r="AD841" s="281">
        <f>+VLOOKUP($E841,[2]Emissions!$1:$1048576,AD$2,FALSE)</f>
        <v>0</v>
      </c>
      <c r="AE841" s="281">
        <f>+VLOOKUP($E841,[2]Emissions!$1:$1048576,AE$2,FALSE)</f>
        <v>0</v>
      </c>
      <c r="AF841" s="281">
        <f>+VLOOKUP($E841,[2]Emissions!$1:$1048576,AF$2,FALSE)</f>
        <v>0</v>
      </c>
      <c r="AG841" s="281">
        <f>+VLOOKUP($E841,[2]Emissions!$1:$1048576,AG$2,FALSE)</f>
        <v>0</v>
      </c>
      <c r="AH841" s="281">
        <f>+VLOOKUP($E841,[2]Emissions!$1:$1048576,AH$2,FALSE)</f>
        <v>0</v>
      </c>
      <c r="AI841" s="281">
        <f>+VLOOKUP($E841,[2]Emissions!$1:$1048576,AI$2,FALSE)</f>
        <v>0</v>
      </c>
      <c r="AJ841" s="281">
        <f>+VLOOKUP($E841,[2]Emissions!$1:$1048576,AJ$2,FALSE)</f>
        <v>0</v>
      </c>
      <c r="AK841" s="281">
        <f>+VLOOKUP($E841,[2]Emissions!$1:$1048576,AK$2,FALSE)</f>
        <v>0</v>
      </c>
      <c r="AL841" s="281">
        <f>+VLOOKUP($E841,[2]Emissions!$1:$1048576,AL$2,FALSE)</f>
        <v>0</v>
      </c>
      <c r="AM841" s="281">
        <f>+VLOOKUP($E841,[2]Emissions!$1:$1048576,AM$2,FALSE)</f>
        <v>0</v>
      </c>
      <c r="AN841" s="281">
        <f>+VLOOKUP($E841,[2]Emissions!$1:$1048576,AN$2,FALSE)</f>
        <v>0</v>
      </c>
      <c r="AO841" s="281">
        <f>+VLOOKUP($E841,[2]Emissions!$1:$1048576,AO$2,FALSE)</f>
        <v>0</v>
      </c>
    </row>
    <row r="842" spans="1:41" ht="15" customHeight="1" x14ac:dyDescent="0.25">
      <c r="A842" s="521"/>
      <c r="B842" s="275"/>
      <c r="C842" s="284" t="s">
        <v>992</v>
      </c>
      <c r="D842" s="279" t="s">
        <v>28</v>
      </c>
      <c r="E842" s="280" t="s">
        <v>993</v>
      </c>
      <c r="F842" s="281">
        <f>+VLOOKUP($E842,[2]Emissions!$1:$1048576,F$2,FALSE)</f>
        <v>2.4527137300000001E-2</v>
      </c>
      <c r="G842" s="281">
        <f>+VLOOKUP($E842,[2]Emissions!$1:$1048576,G$2,FALSE)</f>
        <v>0</v>
      </c>
      <c r="H842" s="281">
        <f>+VLOOKUP($E842,[2]Emissions!$1:$1048576,H$2,FALSE)</f>
        <v>0</v>
      </c>
      <c r="I842" s="281">
        <f>+VLOOKUP($E842,[2]Emissions!$1:$1048576,I$2,FALSE)</f>
        <v>0</v>
      </c>
      <c r="J842" s="281">
        <f>+VLOOKUP($E842,[2]Emissions!$1:$1048576,J$2,FALSE)</f>
        <v>0</v>
      </c>
      <c r="K842" s="281">
        <f>+VLOOKUP($E842,[2]Emissions!$1:$1048576,K$2,FALSE)</f>
        <v>0</v>
      </c>
      <c r="L842" s="281">
        <f>+VLOOKUP($E842,[2]Emissions!$1:$1048576,L$2,FALSE)</f>
        <v>0</v>
      </c>
      <c r="M842" s="281">
        <f>+VLOOKUP($E842,[2]Emissions!$1:$1048576,M$2,FALSE)</f>
        <v>0</v>
      </c>
      <c r="N842" s="281">
        <f>+VLOOKUP($E842,[2]Emissions!$1:$1048576,N$2,FALSE)</f>
        <v>0</v>
      </c>
      <c r="O842" s="281">
        <f>+VLOOKUP($E842,[2]Emissions!$1:$1048576,O$2,FALSE)</f>
        <v>0</v>
      </c>
      <c r="P842" s="281">
        <f>+VLOOKUP($E842,[2]Emissions!$1:$1048576,P$2,FALSE)</f>
        <v>0</v>
      </c>
      <c r="Q842" s="281">
        <f>+VLOOKUP($E842,[2]Emissions!$1:$1048576,Q$2,FALSE)</f>
        <v>0</v>
      </c>
      <c r="R842" s="281">
        <f>+VLOOKUP($E842,[2]Emissions!$1:$1048576,R$2,FALSE)</f>
        <v>0</v>
      </c>
      <c r="S842" s="281">
        <f>+VLOOKUP($E842,[2]Emissions!$1:$1048576,S$2,FALSE)</f>
        <v>0</v>
      </c>
      <c r="T842" s="281">
        <f>+VLOOKUP($E842,[2]Emissions!$1:$1048576,T$2,FALSE)</f>
        <v>0</v>
      </c>
      <c r="U842" s="281">
        <f>+VLOOKUP($E842,[2]Emissions!$1:$1048576,U$2,FALSE)</f>
        <v>0</v>
      </c>
      <c r="V842" s="281">
        <f>+VLOOKUP($E842,[2]Emissions!$1:$1048576,V$2,FALSE)</f>
        <v>0</v>
      </c>
      <c r="W842" s="281">
        <f>+VLOOKUP($E842,[2]Emissions!$1:$1048576,W$2,FALSE)</f>
        <v>0</v>
      </c>
      <c r="X842" s="281">
        <f>+VLOOKUP($E842,[2]Emissions!$1:$1048576,X$2,FALSE)</f>
        <v>0</v>
      </c>
      <c r="Y842" s="281">
        <f>+VLOOKUP($E842,[2]Emissions!$1:$1048576,Y$2,FALSE)</f>
        <v>0</v>
      </c>
      <c r="Z842" s="281">
        <f>+VLOOKUP($E842,[2]Emissions!$1:$1048576,Z$2,FALSE)</f>
        <v>0</v>
      </c>
      <c r="AA842" s="281">
        <f>+VLOOKUP($E842,[2]Emissions!$1:$1048576,AA$2,FALSE)</f>
        <v>0</v>
      </c>
      <c r="AB842" s="281">
        <f>+VLOOKUP($E842,[2]Emissions!$1:$1048576,AB$2,FALSE)</f>
        <v>0</v>
      </c>
      <c r="AC842" s="281">
        <f>+VLOOKUP($E842,[2]Emissions!$1:$1048576,AC$2,FALSE)</f>
        <v>0</v>
      </c>
      <c r="AD842" s="281">
        <f>+VLOOKUP($E842,[2]Emissions!$1:$1048576,AD$2,FALSE)</f>
        <v>0</v>
      </c>
      <c r="AE842" s="281">
        <f>+VLOOKUP($E842,[2]Emissions!$1:$1048576,AE$2,FALSE)</f>
        <v>0</v>
      </c>
      <c r="AF842" s="281">
        <f>+VLOOKUP($E842,[2]Emissions!$1:$1048576,AF$2,FALSE)</f>
        <v>0</v>
      </c>
      <c r="AG842" s="281">
        <f>+VLOOKUP($E842,[2]Emissions!$1:$1048576,AG$2,FALSE)</f>
        <v>0</v>
      </c>
      <c r="AH842" s="281">
        <f>+VLOOKUP($E842,[2]Emissions!$1:$1048576,AH$2,FALSE)</f>
        <v>0</v>
      </c>
      <c r="AI842" s="281">
        <f>+VLOOKUP($E842,[2]Emissions!$1:$1048576,AI$2,FALSE)</f>
        <v>0</v>
      </c>
      <c r="AJ842" s="281">
        <f>+VLOOKUP($E842,[2]Emissions!$1:$1048576,AJ$2,FALSE)</f>
        <v>0</v>
      </c>
      <c r="AK842" s="281">
        <f>+VLOOKUP($E842,[2]Emissions!$1:$1048576,AK$2,FALSE)</f>
        <v>0</v>
      </c>
      <c r="AL842" s="281">
        <f>+VLOOKUP($E842,[2]Emissions!$1:$1048576,AL$2,FALSE)</f>
        <v>0</v>
      </c>
      <c r="AM842" s="281">
        <f>+VLOOKUP($E842,[2]Emissions!$1:$1048576,AM$2,FALSE)</f>
        <v>0</v>
      </c>
      <c r="AN842" s="281">
        <f>+VLOOKUP($E842,[2]Emissions!$1:$1048576,AN$2,FALSE)</f>
        <v>0</v>
      </c>
      <c r="AO842" s="281">
        <f>+VLOOKUP($E842,[2]Emissions!$1:$1048576,AO$2,FALSE)</f>
        <v>0</v>
      </c>
    </row>
    <row r="843" spans="1:41" ht="15" customHeight="1" x14ac:dyDescent="0.25">
      <c r="A843" s="521"/>
      <c r="B843" s="275"/>
      <c r="C843" s="284" t="s">
        <v>994</v>
      </c>
      <c r="D843" s="279" t="s">
        <v>28</v>
      </c>
      <c r="E843" s="280" t="s">
        <v>995</v>
      </c>
      <c r="F843" s="281">
        <f>+VLOOKUP($E843,[2]Emissions!$1:$1048576,F$2,FALSE)</f>
        <v>1.1111056580000001</v>
      </c>
      <c r="G843" s="281">
        <f>+VLOOKUP($E843,[2]Emissions!$1:$1048576,G$2,FALSE)</f>
        <v>0</v>
      </c>
      <c r="H843" s="281">
        <f>+VLOOKUP($E843,[2]Emissions!$1:$1048576,H$2,FALSE)</f>
        <v>0</v>
      </c>
      <c r="I843" s="281">
        <f>+VLOOKUP($E843,[2]Emissions!$1:$1048576,I$2,FALSE)</f>
        <v>0</v>
      </c>
      <c r="J843" s="281">
        <f>+VLOOKUP($E843,[2]Emissions!$1:$1048576,J$2,FALSE)</f>
        <v>0</v>
      </c>
      <c r="K843" s="281">
        <f>+VLOOKUP($E843,[2]Emissions!$1:$1048576,K$2,FALSE)</f>
        <v>0</v>
      </c>
      <c r="L843" s="281">
        <f>+VLOOKUP($E843,[2]Emissions!$1:$1048576,L$2,FALSE)</f>
        <v>0</v>
      </c>
      <c r="M843" s="281">
        <f>+VLOOKUP($E843,[2]Emissions!$1:$1048576,M$2,FALSE)</f>
        <v>0</v>
      </c>
      <c r="N843" s="281">
        <f>+VLOOKUP($E843,[2]Emissions!$1:$1048576,N$2,FALSE)</f>
        <v>0</v>
      </c>
      <c r="O843" s="281">
        <f>+VLOOKUP($E843,[2]Emissions!$1:$1048576,O$2,FALSE)</f>
        <v>0</v>
      </c>
      <c r="P843" s="281">
        <f>+VLOOKUP($E843,[2]Emissions!$1:$1048576,P$2,FALSE)</f>
        <v>0</v>
      </c>
      <c r="Q843" s="281">
        <f>+VLOOKUP($E843,[2]Emissions!$1:$1048576,Q$2,FALSE)</f>
        <v>0</v>
      </c>
      <c r="R843" s="281">
        <f>+VLOOKUP($E843,[2]Emissions!$1:$1048576,R$2,FALSE)</f>
        <v>0</v>
      </c>
      <c r="S843" s="281">
        <f>+VLOOKUP($E843,[2]Emissions!$1:$1048576,S$2,FALSE)</f>
        <v>0</v>
      </c>
      <c r="T843" s="281">
        <f>+VLOOKUP($E843,[2]Emissions!$1:$1048576,T$2,FALSE)</f>
        <v>0</v>
      </c>
      <c r="U843" s="281">
        <f>+VLOOKUP($E843,[2]Emissions!$1:$1048576,U$2,FALSE)</f>
        <v>0</v>
      </c>
      <c r="V843" s="281">
        <f>+VLOOKUP($E843,[2]Emissions!$1:$1048576,V$2,FALSE)</f>
        <v>0</v>
      </c>
      <c r="W843" s="281">
        <f>+VLOOKUP($E843,[2]Emissions!$1:$1048576,W$2,FALSE)</f>
        <v>0</v>
      </c>
      <c r="X843" s="281">
        <f>+VLOOKUP($E843,[2]Emissions!$1:$1048576,X$2,FALSE)</f>
        <v>0</v>
      </c>
      <c r="Y843" s="281">
        <f>+VLOOKUP($E843,[2]Emissions!$1:$1048576,Y$2,FALSE)</f>
        <v>0</v>
      </c>
      <c r="Z843" s="281">
        <f>+VLOOKUP($E843,[2]Emissions!$1:$1048576,Z$2,FALSE)</f>
        <v>0</v>
      </c>
      <c r="AA843" s="281">
        <f>+VLOOKUP($E843,[2]Emissions!$1:$1048576,AA$2,FALSE)</f>
        <v>0</v>
      </c>
      <c r="AB843" s="281">
        <f>+VLOOKUP($E843,[2]Emissions!$1:$1048576,AB$2,FALSE)</f>
        <v>0</v>
      </c>
      <c r="AC843" s="281">
        <f>+VLOOKUP($E843,[2]Emissions!$1:$1048576,AC$2,FALSE)</f>
        <v>0</v>
      </c>
      <c r="AD843" s="281">
        <f>+VLOOKUP($E843,[2]Emissions!$1:$1048576,AD$2,FALSE)</f>
        <v>0</v>
      </c>
      <c r="AE843" s="281">
        <f>+VLOOKUP($E843,[2]Emissions!$1:$1048576,AE$2,FALSE)</f>
        <v>0</v>
      </c>
      <c r="AF843" s="281">
        <f>+VLOOKUP($E843,[2]Emissions!$1:$1048576,AF$2,FALSE)</f>
        <v>0</v>
      </c>
      <c r="AG843" s="281">
        <f>+VLOOKUP($E843,[2]Emissions!$1:$1048576,AG$2,FALSE)</f>
        <v>0</v>
      </c>
      <c r="AH843" s="281">
        <f>+VLOOKUP($E843,[2]Emissions!$1:$1048576,AH$2,FALSE)</f>
        <v>0</v>
      </c>
      <c r="AI843" s="281">
        <f>+VLOOKUP($E843,[2]Emissions!$1:$1048576,AI$2,FALSE)</f>
        <v>0</v>
      </c>
      <c r="AJ843" s="281">
        <f>+VLOOKUP($E843,[2]Emissions!$1:$1048576,AJ$2,FALSE)</f>
        <v>0</v>
      </c>
      <c r="AK843" s="281">
        <f>+VLOOKUP($E843,[2]Emissions!$1:$1048576,AK$2,FALSE)</f>
        <v>0</v>
      </c>
      <c r="AL843" s="281">
        <f>+VLOOKUP($E843,[2]Emissions!$1:$1048576,AL$2,FALSE)</f>
        <v>0</v>
      </c>
      <c r="AM843" s="281">
        <f>+VLOOKUP($E843,[2]Emissions!$1:$1048576,AM$2,FALSE)</f>
        <v>0</v>
      </c>
      <c r="AN843" s="281">
        <f>+VLOOKUP($E843,[2]Emissions!$1:$1048576,AN$2,FALSE)</f>
        <v>0</v>
      </c>
      <c r="AO843" s="281">
        <f>+VLOOKUP($E843,[2]Emissions!$1:$1048576,AO$2,FALSE)</f>
        <v>0</v>
      </c>
    </row>
    <row r="844" spans="1:41" ht="15" customHeight="1" x14ac:dyDescent="0.25">
      <c r="A844" s="521"/>
      <c r="B844" s="275"/>
      <c r="C844" s="284" t="s">
        <v>996</v>
      </c>
      <c r="D844" s="279" t="s">
        <v>28</v>
      </c>
      <c r="E844" s="280" t="s">
        <v>997</v>
      </c>
      <c r="F844" s="281">
        <f>+VLOOKUP($E844,[2]Emissions!$1:$1048576,F$2,FALSE)</f>
        <v>6.7559369199999997E-2</v>
      </c>
      <c r="G844" s="281">
        <f>+VLOOKUP($E844,[2]Emissions!$1:$1048576,G$2,FALSE)</f>
        <v>0</v>
      </c>
      <c r="H844" s="281">
        <f>+VLOOKUP($E844,[2]Emissions!$1:$1048576,H$2,FALSE)</f>
        <v>0</v>
      </c>
      <c r="I844" s="281">
        <f>+VLOOKUP($E844,[2]Emissions!$1:$1048576,I$2,FALSE)</f>
        <v>0</v>
      </c>
      <c r="J844" s="281">
        <f>+VLOOKUP($E844,[2]Emissions!$1:$1048576,J$2,FALSE)</f>
        <v>0</v>
      </c>
      <c r="K844" s="281">
        <f>+VLOOKUP($E844,[2]Emissions!$1:$1048576,K$2,FALSE)</f>
        <v>0</v>
      </c>
      <c r="L844" s="281">
        <f>+VLOOKUP($E844,[2]Emissions!$1:$1048576,L$2,FALSE)</f>
        <v>0</v>
      </c>
      <c r="M844" s="281">
        <f>+VLOOKUP($E844,[2]Emissions!$1:$1048576,M$2,FALSE)</f>
        <v>0</v>
      </c>
      <c r="N844" s="281">
        <f>+VLOOKUP($E844,[2]Emissions!$1:$1048576,N$2,FALSE)</f>
        <v>0</v>
      </c>
      <c r="O844" s="281">
        <f>+VLOOKUP($E844,[2]Emissions!$1:$1048576,O$2,FALSE)</f>
        <v>0</v>
      </c>
      <c r="P844" s="281">
        <f>+VLOOKUP($E844,[2]Emissions!$1:$1048576,P$2,FALSE)</f>
        <v>0</v>
      </c>
      <c r="Q844" s="281">
        <f>+VLOOKUP($E844,[2]Emissions!$1:$1048576,Q$2,FALSE)</f>
        <v>0</v>
      </c>
      <c r="R844" s="281">
        <f>+VLOOKUP($E844,[2]Emissions!$1:$1048576,R$2,FALSE)</f>
        <v>0</v>
      </c>
      <c r="S844" s="281">
        <f>+VLOOKUP($E844,[2]Emissions!$1:$1048576,S$2,FALSE)</f>
        <v>0</v>
      </c>
      <c r="T844" s="281">
        <f>+VLOOKUP($E844,[2]Emissions!$1:$1048576,T$2,FALSE)</f>
        <v>0</v>
      </c>
      <c r="U844" s="281">
        <f>+VLOOKUP($E844,[2]Emissions!$1:$1048576,U$2,FALSE)</f>
        <v>0</v>
      </c>
      <c r="V844" s="281">
        <f>+VLOOKUP($E844,[2]Emissions!$1:$1048576,V$2,FALSE)</f>
        <v>0</v>
      </c>
      <c r="W844" s="281">
        <f>+VLOOKUP($E844,[2]Emissions!$1:$1048576,W$2,FALSE)</f>
        <v>0</v>
      </c>
      <c r="X844" s="281">
        <f>+VLOOKUP($E844,[2]Emissions!$1:$1048576,X$2,FALSE)</f>
        <v>0</v>
      </c>
      <c r="Y844" s="281">
        <f>+VLOOKUP($E844,[2]Emissions!$1:$1048576,Y$2,FALSE)</f>
        <v>0</v>
      </c>
      <c r="Z844" s="281">
        <f>+VLOOKUP($E844,[2]Emissions!$1:$1048576,Z$2,FALSE)</f>
        <v>0</v>
      </c>
      <c r="AA844" s="281">
        <f>+VLOOKUP($E844,[2]Emissions!$1:$1048576,AA$2,FALSE)</f>
        <v>0</v>
      </c>
      <c r="AB844" s="281">
        <f>+VLOOKUP($E844,[2]Emissions!$1:$1048576,AB$2,FALSE)</f>
        <v>0</v>
      </c>
      <c r="AC844" s="281">
        <f>+VLOOKUP($E844,[2]Emissions!$1:$1048576,AC$2,FALSE)</f>
        <v>0</v>
      </c>
      <c r="AD844" s="281">
        <f>+VLOOKUP($E844,[2]Emissions!$1:$1048576,AD$2,FALSE)</f>
        <v>0</v>
      </c>
      <c r="AE844" s="281">
        <f>+VLOOKUP($E844,[2]Emissions!$1:$1048576,AE$2,FALSE)</f>
        <v>0</v>
      </c>
      <c r="AF844" s="281">
        <f>+VLOOKUP($E844,[2]Emissions!$1:$1048576,AF$2,FALSE)</f>
        <v>0</v>
      </c>
      <c r="AG844" s="281">
        <f>+VLOOKUP($E844,[2]Emissions!$1:$1048576,AG$2,FALSE)</f>
        <v>0</v>
      </c>
      <c r="AH844" s="281">
        <f>+VLOOKUP($E844,[2]Emissions!$1:$1048576,AH$2,FALSE)</f>
        <v>0</v>
      </c>
      <c r="AI844" s="281">
        <f>+VLOOKUP($E844,[2]Emissions!$1:$1048576,AI$2,FALSE)</f>
        <v>0</v>
      </c>
      <c r="AJ844" s="281">
        <f>+VLOOKUP($E844,[2]Emissions!$1:$1048576,AJ$2,FALSE)</f>
        <v>0</v>
      </c>
      <c r="AK844" s="281">
        <f>+VLOOKUP($E844,[2]Emissions!$1:$1048576,AK$2,FALSE)</f>
        <v>0</v>
      </c>
      <c r="AL844" s="281">
        <f>+VLOOKUP($E844,[2]Emissions!$1:$1048576,AL$2,FALSE)</f>
        <v>0</v>
      </c>
      <c r="AM844" s="281">
        <f>+VLOOKUP($E844,[2]Emissions!$1:$1048576,AM$2,FALSE)</f>
        <v>0</v>
      </c>
      <c r="AN844" s="281">
        <f>+VLOOKUP($E844,[2]Emissions!$1:$1048576,AN$2,FALSE)</f>
        <v>0</v>
      </c>
      <c r="AO844" s="281">
        <f>+VLOOKUP($E844,[2]Emissions!$1:$1048576,AO$2,FALSE)</f>
        <v>0</v>
      </c>
    </row>
    <row r="845" spans="1:41" ht="15" customHeight="1" x14ac:dyDescent="0.25">
      <c r="A845" s="521"/>
      <c r="B845" s="275"/>
      <c r="C845" s="284" t="s">
        <v>998</v>
      </c>
      <c r="D845" s="279" t="s">
        <v>28</v>
      </c>
      <c r="E845" s="280" t="s">
        <v>999</v>
      </c>
      <c r="F845" s="281">
        <f>+VLOOKUP($E845,[2]Emissions!$1:$1048576,F$2,FALSE)</f>
        <v>1.1751077809999999</v>
      </c>
      <c r="G845" s="281">
        <f>+VLOOKUP($E845,[2]Emissions!$1:$1048576,G$2,FALSE)</f>
        <v>0</v>
      </c>
      <c r="H845" s="281">
        <f>+VLOOKUP($E845,[2]Emissions!$1:$1048576,H$2,FALSE)</f>
        <v>0</v>
      </c>
      <c r="I845" s="281">
        <f>+VLOOKUP($E845,[2]Emissions!$1:$1048576,I$2,FALSE)</f>
        <v>0</v>
      </c>
      <c r="J845" s="281">
        <f>+VLOOKUP($E845,[2]Emissions!$1:$1048576,J$2,FALSE)</f>
        <v>0</v>
      </c>
      <c r="K845" s="281">
        <f>+VLOOKUP($E845,[2]Emissions!$1:$1048576,K$2,FALSE)</f>
        <v>0</v>
      </c>
      <c r="L845" s="281">
        <f>+VLOOKUP($E845,[2]Emissions!$1:$1048576,L$2,FALSE)</f>
        <v>0</v>
      </c>
      <c r="M845" s="281">
        <f>+VLOOKUP($E845,[2]Emissions!$1:$1048576,M$2,FALSE)</f>
        <v>0</v>
      </c>
      <c r="N845" s="281">
        <f>+VLOOKUP($E845,[2]Emissions!$1:$1048576,N$2,FALSE)</f>
        <v>0</v>
      </c>
      <c r="O845" s="281">
        <f>+VLOOKUP($E845,[2]Emissions!$1:$1048576,O$2,FALSE)</f>
        <v>0</v>
      </c>
      <c r="P845" s="281">
        <f>+VLOOKUP($E845,[2]Emissions!$1:$1048576,P$2,FALSE)</f>
        <v>0</v>
      </c>
      <c r="Q845" s="281">
        <f>+VLOOKUP($E845,[2]Emissions!$1:$1048576,Q$2,FALSE)</f>
        <v>0</v>
      </c>
      <c r="R845" s="281">
        <f>+VLOOKUP($E845,[2]Emissions!$1:$1048576,R$2,FALSE)</f>
        <v>0</v>
      </c>
      <c r="S845" s="281">
        <f>+VLOOKUP($E845,[2]Emissions!$1:$1048576,S$2,FALSE)</f>
        <v>0</v>
      </c>
      <c r="T845" s="281">
        <f>+VLOOKUP($E845,[2]Emissions!$1:$1048576,T$2,FALSE)</f>
        <v>0</v>
      </c>
      <c r="U845" s="281">
        <f>+VLOOKUP($E845,[2]Emissions!$1:$1048576,U$2,FALSE)</f>
        <v>0</v>
      </c>
      <c r="V845" s="281">
        <f>+VLOOKUP($E845,[2]Emissions!$1:$1048576,V$2,FALSE)</f>
        <v>0</v>
      </c>
      <c r="W845" s="281">
        <f>+VLOOKUP($E845,[2]Emissions!$1:$1048576,W$2,FALSE)</f>
        <v>0</v>
      </c>
      <c r="X845" s="281">
        <f>+VLOOKUP($E845,[2]Emissions!$1:$1048576,X$2,FALSE)</f>
        <v>0</v>
      </c>
      <c r="Y845" s="281">
        <f>+VLOOKUP($E845,[2]Emissions!$1:$1048576,Y$2,FALSE)</f>
        <v>0</v>
      </c>
      <c r="Z845" s="281">
        <f>+VLOOKUP($E845,[2]Emissions!$1:$1048576,Z$2,FALSE)</f>
        <v>0</v>
      </c>
      <c r="AA845" s="281">
        <f>+VLOOKUP($E845,[2]Emissions!$1:$1048576,AA$2,FALSE)</f>
        <v>0</v>
      </c>
      <c r="AB845" s="281">
        <f>+VLOOKUP($E845,[2]Emissions!$1:$1048576,AB$2,FALSE)</f>
        <v>0</v>
      </c>
      <c r="AC845" s="281">
        <f>+VLOOKUP($E845,[2]Emissions!$1:$1048576,AC$2,FALSE)</f>
        <v>0</v>
      </c>
      <c r="AD845" s="281">
        <f>+VLOOKUP($E845,[2]Emissions!$1:$1048576,AD$2,FALSE)</f>
        <v>0</v>
      </c>
      <c r="AE845" s="281">
        <f>+VLOOKUP($E845,[2]Emissions!$1:$1048576,AE$2,FALSE)</f>
        <v>0</v>
      </c>
      <c r="AF845" s="281">
        <f>+VLOOKUP($E845,[2]Emissions!$1:$1048576,AF$2,FALSE)</f>
        <v>0</v>
      </c>
      <c r="AG845" s="281">
        <f>+VLOOKUP($E845,[2]Emissions!$1:$1048576,AG$2,FALSE)</f>
        <v>0</v>
      </c>
      <c r="AH845" s="281">
        <f>+VLOOKUP($E845,[2]Emissions!$1:$1048576,AH$2,FALSE)</f>
        <v>0</v>
      </c>
      <c r="AI845" s="281">
        <f>+VLOOKUP($E845,[2]Emissions!$1:$1048576,AI$2,FALSE)</f>
        <v>0</v>
      </c>
      <c r="AJ845" s="281">
        <f>+VLOOKUP($E845,[2]Emissions!$1:$1048576,AJ$2,FALSE)</f>
        <v>0</v>
      </c>
      <c r="AK845" s="281">
        <f>+VLOOKUP($E845,[2]Emissions!$1:$1048576,AK$2,FALSE)</f>
        <v>0</v>
      </c>
      <c r="AL845" s="281">
        <f>+VLOOKUP($E845,[2]Emissions!$1:$1048576,AL$2,FALSE)</f>
        <v>0</v>
      </c>
      <c r="AM845" s="281">
        <f>+VLOOKUP($E845,[2]Emissions!$1:$1048576,AM$2,FALSE)</f>
        <v>0</v>
      </c>
      <c r="AN845" s="281">
        <f>+VLOOKUP($E845,[2]Emissions!$1:$1048576,AN$2,FALSE)</f>
        <v>0</v>
      </c>
      <c r="AO845" s="281">
        <f>+VLOOKUP($E845,[2]Emissions!$1:$1048576,AO$2,FALSE)</f>
        <v>0</v>
      </c>
    </row>
    <row r="846" spans="1:41" ht="15" customHeight="1" x14ac:dyDescent="0.25">
      <c r="A846" s="521"/>
      <c r="B846" s="275"/>
      <c r="C846" s="284" t="s">
        <v>1000</v>
      </c>
      <c r="D846" s="279" t="s">
        <v>28</v>
      </c>
      <c r="E846" s="280" t="s">
        <v>1001</v>
      </c>
      <c r="F846" s="281">
        <f>+VLOOKUP($E846,[2]Emissions!$1:$1048576,F$2,FALSE)</f>
        <v>5.5696801699999996E-4</v>
      </c>
      <c r="G846" s="281">
        <f>+VLOOKUP($E846,[2]Emissions!$1:$1048576,G$2,FALSE)</f>
        <v>0</v>
      </c>
      <c r="H846" s="281">
        <f>+VLOOKUP($E846,[2]Emissions!$1:$1048576,H$2,FALSE)</f>
        <v>0</v>
      </c>
      <c r="I846" s="281">
        <f>+VLOOKUP($E846,[2]Emissions!$1:$1048576,I$2,FALSE)</f>
        <v>0</v>
      </c>
      <c r="J846" s="281">
        <f>+VLOOKUP($E846,[2]Emissions!$1:$1048576,J$2,FALSE)</f>
        <v>0</v>
      </c>
      <c r="K846" s="281">
        <f>+VLOOKUP($E846,[2]Emissions!$1:$1048576,K$2,FALSE)</f>
        <v>0</v>
      </c>
      <c r="L846" s="281">
        <f>+VLOOKUP($E846,[2]Emissions!$1:$1048576,L$2,FALSE)</f>
        <v>0</v>
      </c>
      <c r="M846" s="281">
        <f>+VLOOKUP($E846,[2]Emissions!$1:$1048576,M$2,FALSE)</f>
        <v>0</v>
      </c>
      <c r="N846" s="281">
        <f>+VLOOKUP($E846,[2]Emissions!$1:$1048576,N$2,FALSE)</f>
        <v>0</v>
      </c>
      <c r="O846" s="281">
        <f>+VLOOKUP($E846,[2]Emissions!$1:$1048576,O$2,FALSE)</f>
        <v>0</v>
      </c>
      <c r="P846" s="281">
        <f>+VLOOKUP($E846,[2]Emissions!$1:$1048576,P$2,FALSE)</f>
        <v>0</v>
      </c>
      <c r="Q846" s="281">
        <f>+VLOOKUP($E846,[2]Emissions!$1:$1048576,Q$2,FALSE)</f>
        <v>0</v>
      </c>
      <c r="R846" s="281">
        <f>+VLOOKUP($E846,[2]Emissions!$1:$1048576,R$2,FALSE)</f>
        <v>0</v>
      </c>
      <c r="S846" s="281">
        <f>+VLOOKUP($E846,[2]Emissions!$1:$1048576,S$2,FALSE)</f>
        <v>0</v>
      </c>
      <c r="T846" s="281">
        <f>+VLOOKUP($E846,[2]Emissions!$1:$1048576,T$2,FALSE)</f>
        <v>0</v>
      </c>
      <c r="U846" s="281">
        <f>+VLOOKUP($E846,[2]Emissions!$1:$1048576,U$2,FALSE)</f>
        <v>0</v>
      </c>
      <c r="V846" s="281">
        <f>+VLOOKUP($E846,[2]Emissions!$1:$1048576,V$2,FALSE)</f>
        <v>0</v>
      </c>
      <c r="W846" s="281">
        <f>+VLOOKUP($E846,[2]Emissions!$1:$1048576,W$2,FALSE)</f>
        <v>0</v>
      </c>
      <c r="X846" s="281">
        <f>+VLOOKUP($E846,[2]Emissions!$1:$1048576,X$2,FALSE)</f>
        <v>0</v>
      </c>
      <c r="Y846" s="281">
        <f>+VLOOKUP($E846,[2]Emissions!$1:$1048576,Y$2,FALSE)</f>
        <v>0</v>
      </c>
      <c r="Z846" s="281">
        <f>+VLOOKUP($E846,[2]Emissions!$1:$1048576,Z$2,FALSE)</f>
        <v>0</v>
      </c>
      <c r="AA846" s="281">
        <f>+VLOOKUP($E846,[2]Emissions!$1:$1048576,AA$2,FALSE)</f>
        <v>0</v>
      </c>
      <c r="AB846" s="281">
        <f>+VLOOKUP($E846,[2]Emissions!$1:$1048576,AB$2,FALSE)</f>
        <v>0</v>
      </c>
      <c r="AC846" s="281">
        <f>+VLOOKUP($E846,[2]Emissions!$1:$1048576,AC$2,FALSE)</f>
        <v>0</v>
      </c>
      <c r="AD846" s="281">
        <f>+VLOOKUP($E846,[2]Emissions!$1:$1048576,AD$2,FALSE)</f>
        <v>0</v>
      </c>
      <c r="AE846" s="281">
        <f>+VLOOKUP($E846,[2]Emissions!$1:$1048576,AE$2,FALSE)</f>
        <v>0</v>
      </c>
      <c r="AF846" s="281">
        <f>+VLOOKUP($E846,[2]Emissions!$1:$1048576,AF$2,FALSE)</f>
        <v>0</v>
      </c>
      <c r="AG846" s="281">
        <f>+VLOOKUP($E846,[2]Emissions!$1:$1048576,AG$2,FALSE)</f>
        <v>0</v>
      </c>
      <c r="AH846" s="281">
        <f>+VLOOKUP($E846,[2]Emissions!$1:$1048576,AH$2,FALSE)</f>
        <v>0</v>
      </c>
      <c r="AI846" s="281">
        <f>+VLOOKUP($E846,[2]Emissions!$1:$1048576,AI$2,FALSE)</f>
        <v>0</v>
      </c>
      <c r="AJ846" s="281">
        <f>+VLOOKUP($E846,[2]Emissions!$1:$1048576,AJ$2,FALSE)</f>
        <v>0</v>
      </c>
      <c r="AK846" s="281">
        <f>+VLOOKUP($E846,[2]Emissions!$1:$1048576,AK$2,FALSE)</f>
        <v>0</v>
      </c>
      <c r="AL846" s="281">
        <f>+VLOOKUP($E846,[2]Emissions!$1:$1048576,AL$2,FALSE)</f>
        <v>0</v>
      </c>
      <c r="AM846" s="281">
        <f>+VLOOKUP($E846,[2]Emissions!$1:$1048576,AM$2,FALSE)</f>
        <v>0</v>
      </c>
      <c r="AN846" s="281">
        <f>+VLOOKUP($E846,[2]Emissions!$1:$1048576,AN$2,FALSE)</f>
        <v>0</v>
      </c>
      <c r="AO846" s="281">
        <f>+VLOOKUP($E846,[2]Emissions!$1:$1048576,AO$2,FALSE)</f>
        <v>0</v>
      </c>
    </row>
    <row r="847" spans="1:41" ht="15" customHeight="1" x14ac:dyDescent="0.25">
      <c r="A847" s="521"/>
      <c r="B847" s="275"/>
      <c r="C847" s="284" t="s">
        <v>1002</v>
      </c>
      <c r="D847" s="279" t="s">
        <v>28</v>
      </c>
      <c r="E847" s="280" t="s">
        <v>1003</v>
      </c>
      <c r="F847" s="281">
        <f>+VLOOKUP($E847,[2]Emissions!$1:$1048576,F$2,FALSE)</f>
        <v>15.435251429999999</v>
      </c>
      <c r="G847" s="281">
        <f>+VLOOKUP($E847,[2]Emissions!$1:$1048576,G$2,FALSE)</f>
        <v>0</v>
      </c>
      <c r="H847" s="281">
        <f>+VLOOKUP($E847,[2]Emissions!$1:$1048576,H$2,FALSE)</f>
        <v>0</v>
      </c>
      <c r="I847" s="281">
        <f>+VLOOKUP($E847,[2]Emissions!$1:$1048576,I$2,FALSE)</f>
        <v>0</v>
      </c>
      <c r="J847" s="281">
        <f>+VLOOKUP($E847,[2]Emissions!$1:$1048576,J$2,FALSE)</f>
        <v>0</v>
      </c>
      <c r="K847" s="281">
        <f>+VLOOKUP($E847,[2]Emissions!$1:$1048576,K$2,FALSE)</f>
        <v>0</v>
      </c>
      <c r="L847" s="281">
        <f>+VLOOKUP($E847,[2]Emissions!$1:$1048576,L$2,FALSE)</f>
        <v>0</v>
      </c>
      <c r="M847" s="281">
        <f>+VLOOKUP($E847,[2]Emissions!$1:$1048576,M$2,FALSE)</f>
        <v>0</v>
      </c>
      <c r="N847" s="281">
        <f>+VLOOKUP($E847,[2]Emissions!$1:$1048576,N$2,FALSE)</f>
        <v>0</v>
      </c>
      <c r="O847" s="281">
        <f>+VLOOKUP($E847,[2]Emissions!$1:$1048576,O$2,FALSE)</f>
        <v>0</v>
      </c>
      <c r="P847" s="281">
        <f>+VLOOKUP($E847,[2]Emissions!$1:$1048576,P$2,FALSE)</f>
        <v>0</v>
      </c>
      <c r="Q847" s="281">
        <f>+VLOOKUP($E847,[2]Emissions!$1:$1048576,Q$2,FALSE)</f>
        <v>0</v>
      </c>
      <c r="R847" s="281">
        <f>+VLOOKUP($E847,[2]Emissions!$1:$1048576,R$2,FALSE)</f>
        <v>0</v>
      </c>
      <c r="S847" s="281">
        <f>+VLOOKUP($E847,[2]Emissions!$1:$1048576,S$2,FALSE)</f>
        <v>0</v>
      </c>
      <c r="T847" s="281">
        <f>+VLOOKUP($E847,[2]Emissions!$1:$1048576,T$2,FALSE)</f>
        <v>0</v>
      </c>
      <c r="U847" s="281">
        <f>+VLOOKUP($E847,[2]Emissions!$1:$1048576,U$2,FALSE)</f>
        <v>0</v>
      </c>
      <c r="V847" s="281">
        <f>+VLOOKUP($E847,[2]Emissions!$1:$1048576,V$2,FALSE)</f>
        <v>0</v>
      </c>
      <c r="W847" s="281">
        <f>+VLOOKUP($E847,[2]Emissions!$1:$1048576,W$2,FALSE)</f>
        <v>0</v>
      </c>
      <c r="X847" s="281">
        <f>+VLOOKUP($E847,[2]Emissions!$1:$1048576,X$2,FALSE)</f>
        <v>0</v>
      </c>
      <c r="Y847" s="281">
        <f>+VLOOKUP($E847,[2]Emissions!$1:$1048576,Y$2,FALSE)</f>
        <v>0</v>
      </c>
      <c r="Z847" s="281">
        <f>+VLOOKUP($E847,[2]Emissions!$1:$1048576,Z$2,FALSE)</f>
        <v>0</v>
      </c>
      <c r="AA847" s="281">
        <f>+VLOOKUP($E847,[2]Emissions!$1:$1048576,AA$2,FALSE)</f>
        <v>0</v>
      </c>
      <c r="AB847" s="281">
        <f>+VLOOKUP($E847,[2]Emissions!$1:$1048576,AB$2,FALSE)</f>
        <v>0</v>
      </c>
      <c r="AC847" s="281">
        <f>+VLOOKUP($E847,[2]Emissions!$1:$1048576,AC$2,FALSE)</f>
        <v>0</v>
      </c>
      <c r="AD847" s="281">
        <f>+VLOOKUP($E847,[2]Emissions!$1:$1048576,AD$2,FALSE)</f>
        <v>0</v>
      </c>
      <c r="AE847" s="281">
        <f>+VLOOKUP($E847,[2]Emissions!$1:$1048576,AE$2,FALSE)</f>
        <v>0</v>
      </c>
      <c r="AF847" s="281">
        <f>+VLOOKUP($E847,[2]Emissions!$1:$1048576,AF$2,FALSE)</f>
        <v>0</v>
      </c>
      <c r="AG847" s="281">
        <f>+VLOOKUP($E847,[2]Emissions!$1:$1048576,AG$2,FALSE)</f>
        <v>0</v>
      </c>
      <c r="AH847" s="281">
        <f>+VLOOKUP($E847,[2]Emissions!$1:$1048576,AH$2,FALSE)</f>
        <v>0</v>
      </c>
      <c r="AI847" s="281">
        <f>+VLOOKUP($E847,[2]Emissions!$1:$1048576,AI$2,FALSE)</f>
        <v>0</v>
      </c>
      <c r="AJ847" s="281">
        <f>+VLOOKUP($E847,[2]Emissions!$1:$1048576,AJ$2,FALSE)</f>
        <v>0</v>
      </c>
      <c r="AK847" s="281">
        <f>+VLOOKUP($E847,[2]Emissions!$1:$1048576,AK$2,FALSE)</f>
        <v>0</v>
      </c>
      <c r="AL847" s="281">
        <f>+VLOOKUP($E847,[2]Emissions!$1:$1048576,AL$2,FALSE)</f>
        <v>0</v>
      </c>
      <c r="AM847" s="281">
        <f>+VLOOKUP($E847,[2]Emissions!$1:$1048576,AM$2,FALSE)</f>
        <v>0</v>
      </c>
      <c r="AN847" s="281">
        <f>+VLOOKUP($E847,[2]Emissions!$1:$1048576,AN$2,FALSE)</f>
        <v>0</v>
      </c>
      <c r="AO847" s="281">
        <f>+VLOOKUP($E847,[2]Emissions!$1:$1048576,AO$2,FALSE)</f>
        <v>0</v>
      </c>
    </row>
    <row r="848" spans="1:41" ht="15" customHeight="1" x14ac:dyDescent="0.25">
      <c r="A848" s="521"/>
      <c r="B848" s="275"/>
      <c r="C848" s="284" t="s">
        <v>1004</v>
      </c>
      <c r="D848" s="279" t="s">
        <v>28</v>
      </c>
      <c r="E848" s="280" t="s">
        <v>1005</v>
      </c>
      <c r="F848" s="281">
        <f>+VLOOKUP($E848,[2]Emissions!$1:$1048576,F$2,FALSE)</f>
        <v>3.9619272599999998E-2</v>
      </c>
      <c r="G848" s="281">
        <f>+VLOOKUP($E848,[2]Emissions!$1:$1048576,G$2,FALSE)</f>
        <v>0</v>
      </c>
      <c r="H848" s="281">
        <f>+VLOOKUP($E848,[2]Emissions!$1:$1048576,H$2,FALSE)</f>
        <v>0</v>
      </c>
      <c r="I848" s="281">
        <f>+VLOOKUP($E848,[2]Emissions!$1:$1048576,I$2,FALSE)</f>
        <v>0</v>
      </c>
      <c r="J848" s="281">
        <f>+VLOOKUP($E848,[2]Emissions!$1:$1048576,J$2,FALSE)</f>
        <v>0</v>
      </c>
      <c r="K848" s="281">
        <f>+VLOOKUP($E848,[2]Emissions!$1:$1048576,K$2,FALSE)</f>
        <v>0</v>
      </c>
      <c r="L848" s="281">
        <f>+VLOOKUP($E848,[2]Emissions!$1:$1048576,L$2,FALSE)</f>
        <v>0</v>
      </c>
      <c r="M848" s="281">
        <f>+VLOOKUP($E848,[2]Emissions!$1:$1048576,M$2,FALSE)</f>
        <v>0</v>
      </c>
      <c r="N848" s="281">
        <f>+VLOOKUP($E848,[2]Emissions!$1:$1048576,N$2,FALSE)</f>
        <v>0</v>
      </c>
      <c r="O848" s="281">
        <f>+VLOOKUP($E848,[2]Emissions!$1:$1048576,O$2,FALSE)</f>
        <v>0</v>
      </c>
      <c r="P848" s="281">
        <f>+VLOOKUP($E848,[2]Emissions!$1:$1048576,P$2,FALSE)</f>
        <v>0</v>
      </c>
      <c r="Q848" s="281">
        <f>+VLOOKUP($E848,[2]Emissions!$1:$1048576,Q$2,FALSE)</f>
        <v>0</v>
      </c>
      <c r="R848" s="281">
        <f>+VLOOKUP($E848,[2]Emissions!$1:$1048576,R$2,FALSE)</f>
        <v>0</v>
      </c>
      <c r="S848" s="281">
        <f>+VLOOKUP($E848,[2]Emissions!$1:$1048576,S$2,FALSE)</f>
        <v>0</v>
      </c>
      <c r="T848" s="281">
        <f>+VLOOKUP($E848,[2]Emissions!$1:$1048576,T$2,FALSE)</f>
        <v>0</v>
      </c>
      <c r="U848" s="281">
        <f>+VLOOKUP($E848,[2]Emissions!$1:$1048576,U$2,FALSE)</f>
        <v>0</v>
      </c>
      <c r="V848" s="281">
        <f>+VLOOKUP($E848,[2]Emissions!$1:$1048576,V$2,FALSE)</f>
        <v>0</v>
      </c>
      <c r="W848" s="281">
        <f>+VLOOKUP($E848,[2]Emissions!$1:$1048576,W$2,FALSE)</f>
        <v>0</v>
      </c>
      <c r="X848" s="281">
        <f>+VLOOKUP($E848,[2]Emissions!$1:$1048576,X$2,FALSE)</f>
        <v>0</v>
      </c>
      <c r="Y848" s="281">
        <f>+VLOOKUP($E848,[2]Emissions!$1:$1048576,Y$2,FALSE)</f>
        <v>0</v>
      </c>
      <c r="Z848" s="281">
        <f>+VLOOKUP($E848,[2]Emissions!$1:$1048576,Z$2,FALSE)</f>
        <v>0</v>
      </c>
      <c r="AA848" s="281">
        <f>+VLOOKUP($E848,[2]Emissions!$1:$1048576,AA$2,FALSE)</f>
        <v>0</v>
      </c>
      <c r="AB848" s="281">
        <f>+VLOOKUP($E848,[2]Emissions!$1:$1048576,AB$2,FALSE)</f>
        <v>0</v>
      </c>
      <c r="AC848" s="281">
        <f>+VLOOKUP($E848,[2]Emissions!$1:$1048576,AC$2,FALSE)</f>
        <v>0</v>
      </c>
      <c r="AD848" s="281">
        <f>+VLOOKUP($E848,[2]Emissions!$1:$1048576,AD$2,FALSE)</f>
        <v>0</v>
      </c>
      <c r="AE848" s="281">
        <f>+VLOOKUP($E848,[2]Emissions!$1:$1048576,AE$2,FALSE)</f>
        <v>0</v>
      </c>
      <c r="AF848" s="281">
        <f>+VLOOKUP($E848,[2]Emissions!$1:$1048576,AF$2,FALSE)</f>
        <v>0</v>
      </c>
      <c r="AG848" s="281">
        <f>+VLOOKUP($E848,[2]Emissions!$1:$1048576,AG$2,FALSE)</f>
        <v>0</v>
      </c>
      <c r="AH848" s="281">
        <f>+VLOOKUP($E848,[2]Emissions!$1:$1048576,AH$2,FALSE)</f>
        <v>0</v>
      </c>
      <c r="AI848" s="281">
        <f>+VLOOKUP($E848,[2]Emissions!$1:$1048576,AI$2,FALSE)</f>
        <v>0</v>
      </c>
      <c r="AJ848" s="281">
        <f>+VLOOKUP($E848,[2]Emissions!$1:$1048576,AJ$2,FALSE)</f>
        <v>0</v>
      </c>
      <c r="AK848" s="281">
        <f>+VLOOKUP($E848,[2]Emissions!$1:$1048576,AK$2,FALSE)</f>
        <v>0</v>
      </c>
      <c r="AL848" s="281">
        <f>+VLOOKUP($E848,[2]Emissions!$1:$1048576,AL$2,FALSE)</f>
        <v>0</v>
      </c>
      <c r="AM848" s="281">
        <f>+VLOOKUP($E848,[2]Emissions!$1:$1048576,AM$2,FALSE)</f>
        <v>0</v>
      </c>
      <c r="AN848" s="281">
        <f>+VLOOKUP($E848,[2]Emissions!$1:$1048576,AN$2,FALSE)</f>
        <v>0</v>
      </c>
      <c r="AO848" s="281">
        <f>+VLOOKUP($E848,[2]Emissions!$1:$1048576,AO$2,FALSE)</f>
        <v>0</v>
      </c>
    </row>
    <row r="849" spans="1:41" ht="15" customHeight="1" x14ac:dyDescent="0.25">
      <c r="A849" s="521"/>
      <c r="B849" s="275"/>
      <c r="C849" s="284" t="s">
        <v>1006</v>
      </c>
      <c r="D849" s="279" t="s">
        <v>28</v>
      </c>
      <c r="E849" s="280" t="s">
        <v>1007</v>
      </c>
      <c r="F849" s="281">
        <f>+VLOOKUP($E849,[2]Emissions!$1:$1048576,F$2,FALSE)</f>
        <v>3.4381168199999999E-3</v>
      </c>
      <c r="G849" s="281">
        <f>+VLOOKUP($E849,[2]Emissions!$1:$1048576,G$2,FALSE)</f>
        <v>0</v>
      </c>
      <c r="H849" s="281">
        <f>+VLOOKUP($E849,[2]Emissions!$1:$1048576,H$2,FALSE)</f>
        <v>0</v>
      </c>
      <c r="I849" s="281">
        <f>+VLOOKUP($E849,[2]Emissions!$1:$1048576,I$2,FALSE)</f>
        <v>0</v>
      </c>
      <c r="J849" s="281">
        <f>+VLOOKUP($E849,[2]Emissions!$1:$1048576,J$2,FALSE)</f>
        <v>0</v>
      </c>
      <c r="K849" s="281">
        <f>+VLOOKUP($E849,[2]Emissions!$1:$1048576,K$2,FALSE)</f>
        <v>0</v>
      </c>
      <c r="L849" s="281">
        <f>+VLOOKUP($E849,[2]Emissions!$1:$1048576,L$2,FALSE)</f>
        <v>0</v>
      </c>
      <c r="M849" s="281">
        <f>+VLOOKUP($E849,[2]Emissions!$1:$1048576,M$2,FALSE)</f>
        <v>0</v>
      </c>
      <c r="N849" s="281">
        <f>+VLOOKUP($E849,[2]Emissions!$1:$1048576,N$2,FALSE)</f>
        <v>0</v>
      </c>
      <c r="O849" s="281">
        <f>+VLOOKUP($E849,[2]Emissions!$1:$1048576,O$2,FALSE)</f>
        <v>0</v>
      </c>
      <c r="P849" s="281">
        <f>+VLOOKUP($E849,[2]Emissions!$1:$1048576,P$2,FALSE)</f>
        <v>0</v>
      </c>
      <c r="Q849" s="281">
        <f>+VLOOKUP($E849,[2]Emissions!$1:$1048576,Q$2,FALSE)</f>
        <v>0</v>
      </c>
      <c r="R849" s="281">
        <f>+VLOOKUP($E849,[2]Emissions!$1:$1048576,R$2,FALSE)</f>
        <v>0</v>
      </c>
      <c r="S849" s="281">
        <f>+VLOOKUP($E849,[2]Emissions!$1:$1048576,S$2,FALSE)</f>
        <v>0</v>
      </c>
      <c r="T849" s="281">
        <f>+VLOOKUP($E849,[2]Emissions!$1:$1048576,T$2,FALSE)</f>
        <v>0</v>
      </c>
      <c r="U849" s="281">
        <f>+VLOOKUP($E849,[2]Emissions!$1:$1048576,U$2,FALSE)</f>
        <v>0</v>
      </c>
      <c r="V849" s="281">
        <f>+VLOOKUP($E849,[2]Emissions!$1:$1048576,V$2,FALSE)</f>
        <v>0</v>
      </c>
      <c r="W849" s="281">
        <f>+VLOOKUP($E849,[2]Emissions!$1:$1048576,W$2,FALSE)</f>
        <v>0</v>
      </c>
      <c r="X849" s="281">
        <f>+VLOOKUP($E849,[2]Emissions!$1:$1048576,X$2,FALSE)</f>
        <v>0</v>
      </c>
      <c r="Y849" s="281">
        <f>+VLOOKUP($E849,[2]Emissions!$1:$1048576,Y$2,FALSE)</f>
        <v>0</v>
      </c>
      <c r="Z849" s="281">
        <f>+VLOOKUP($E849,[2]Emissions!$1:$1048576,Z$2,FALSE)</f>
        <v>0</v>
      </c>
      <c r="AA849" s="281">
        <f>+VLOOKUP($E849,[2]Emissions!$1:$1048576,AA$2,FALSE)</f>
        <v>0</v>
      </c>
      <c r="AB849" s="281">
        <f>+VLOOKUP($E849,[2]Emissions!$1:$1048576,AB$2,FALSE)</f>
        <v>0</v>
      </c>
      <c r="AC849" s="281">
        <f>+VLOOKUP($E849,[2]Emissions!$1:$1048576,AC$2,FALSE)</f>
        <v>0</v>
      </c>
      <c r="AD849" s="281">
        <f>+VLOOKUP($E849,[2]Emissions!$1:$1048576,AD$2,FALSE)</f>
        <v>0</v>
      </c>
      <c r="AE849" s="281">
        <f>+VLOOKUP($E849,[2]Emissions!$1:$1048576,AE$2,FALSE)</f>
        <v>0</v>
      </c>
      <c r="AF849" s="281">
        <f>+VLOOKUP($E849,[2]Emissions!$1:$1048576,AF$2,FALSE)</f>
        <v>0</v>
      </c>
      <c r="AG849" s="281">
        <f>+VLOOKUP($E849,[2]Emissions!$1:$1048576,AG$2,FALSE)</f>
        <v>0</v>
      </c>
      <c r="AH849" s="281">
        <f>+VLOOKUP($E849,[2]Emissions!$1:$1048576,AH$2,FALSE)</f>
        <v>0</v>
      </c>
      <c r="AI849" s="281">
        <f>+VLOOKUP($E849,[2]Emissions!$1:$1048576,AI$2,FALSE)</f>
        <v>0</v>
      </c>
      <c r="AJ849" s="281">
        <f>+VLOOKUP($E849,[2]Emissions!$1:$1048576,AJ$2,FALSE)</f>
        <v>0</v>
      </c>
      <c r="AK849" s="281">
        <f>+VLOOKUP($E849,[2]Emissions!$1:$1048576,AK$2,FALSE)</f>
        <v>0</v>
      </c>
      <c r="AL849" s="281">
        <f>+VLOOKUP($E849,[2]Emissions!$1:$1048576,AL$2,FALSE)</f>
        <v>0</v>
      </c>
      <c r="AM849" s="281">
        <f>+VLOOKUP($E849,[2]Emissions!$1:$1048576,AM$2,FALSE)</f>
        <v>0</v>
      </c>
      <c r="AN849" s="281">
        <f>+VLOOKUP($E849,[2]Emissions!$1:$1048576,AN$2,FALSE)</f>
        <v>0</v>
      </c>
      <c r="AO849" s="281">
        <f>+VLOOKUP($E849,[2]Emissions!$1:$1048576,AO$2,FALSE)</f>
        <v>0</v>
      </c>
    </row>
    <row r="850" spans="1:41" ht="15" customHeight="1" x14ac:dyDescent="0.25">
      <c r="A850" s="521"/>
      <c r="B850" s="275"/>
      <c r="C850" s="284" t="s">
        <v>1008</v>
      </c>
      <c r="D850" s="279" t="s">
        <v>28</v>
      </c>
      <c r="E850" s="280" t="s">
        <v>1009</v>
      </c>
      <c r="F850" s="281">
        <f>+VLOOKUP($E850,[2]Emissions!$1:$1048576,F$2,FALSE)</f>
        <v>6.0514475900000001E-5</v>
      </c>
      <c r="G850" s="281">
        <f>+VLOOKUP($E850,[2]Emissions!$1:$1048576,G$2,FALSE)</f>
        <v>0</v>
      </c>
      <c r="H850" s="281">
        <f>+VLOOKUP($E850,[2]Emissions!$1:$1048576,H$2,FALSE)</f>
        <v>0</v>
      </c>
      <c r="I850" s="281">
        <f>+VLOOKUP($E850,[2]Emissions!$1:$1048576,I$2,FALSE)</f>
        <v>0</v>
      </c>
      <c r="J850" s="281">
        <f>+VLOOKUP($E850,[2]Emissions!$1:$1048576,J$2,FALSE)</f>
        <v>0</v>
      </c>
      <c r="K850" s="281">
        <f>+VLOOKUP($E850,[2]Emissions!$1:$1048576,K$2,FALSE)</f>
        <v>0</v>
      </c>
      <c r="L850" s="281">
        <f>+VLOOKUP($E850,[2]Emissions!$1:$1048576,L$2,FALSE)</f>
        <v>0</v>
      </c>
      <c r="M850" s="281">
        <f>+VLOOKUP($E850,[2]Emissions!$1:$1048576,M$2,FALSE)</f>
        <v>0</v>
      </c>
      <c r="N850" s="281">
        <f>+VLOOKUP($E850,[2]Emissions!$1:$1048576,N$2,FALSE)</f>
        <v>0</v>
      </c>
      <c r="O850" s="281">
        <f>+VLOOKUP($E850,[2]Emissions!$1:$1048576,O$2,FALSE)</f>
        <v>0</v>
      </c>
      <c r="P850" s="281">
        <f>+VLOOKUP($E850,[2]Emissions!$1:$1048576,P$2,FALSE)</f>
        <v>0</v>
      </c>
      <c r="Q850" s="281">
        <f>+VLOOKUP($E850,[2]Emissions!$1:$1048576,Q$2,FALSE)</f>
        <v>0</v>
      </c>
      <c r="R850" s="281">
        <f>+VLOOKUP($E850,[2]Emissions!$1:$1048576,R$2,FALSE)</f>
        <v>0</v>
      </c>
      <c r="S850" s="281">
        <f>+VLOOKUP($E850,[2]Emissions!$1:$1048576,S$2,FALSE)</f>
        <v>0</v>
      </c>
      <c r="T850" s="281">
        <f>+VLOOKUP($E850,[2]Emissions!$1:$1048576,T$2,FALSE)</f>
        <v>0</v>
      </c>
      <c r="U850" s="281">
        <f>+VLOOKUP($E850,[2]Emissions!$1:$1048576,U$2,FALSE)</f>
        <v>0</v>
      </c>
      <c r="V850" s="281">
        <f>+VLOOKUP($E850,[2]Emissions!$1:$1048576,V$2,FALSE)</f>
        <v>0</v>
      </c>
      <c r="W850" s="281">
        <f>+VLOOKUP($E850,[2]Emissions!$1:$1048576,W$2,FALSE)</f>
        <v>0</v>
      </c>
      <c r="X850" s="281">
        <f>+VLOOKUP($E850,[2]Emissions!$1:$1048576,X$2,FALSE)</f>
        <v>0</v>
      </c>
      <c r="Y850" s="281">
        <f>+VLOOKUP($E850,[2]Emissions!$1:$1048576,Y$2,FALSE)</f>
        <v>0</v>
      </c>
      <c r="Z850" s="281">
        <f>+VLOOKUP($E850,[2]Emissions!$1:$1048576,Z$2,FALSE)</f>
        <v>0</v>
      </c>
      <c r="AA850" s="281">
        <f>+VLOOKUP($E850,[2]Emissions!$1:$1048576,AA$2,FALSE)</f>
        <v>0</v>
      </c>
      <c r="AB850" s="281">
        <f>+VLOOKUP($E850,[2]Emissions!$1:$1048576,AB$2,FALSE)</f>
        <v>0</v>
      </c>
      <c r="AC850" s="281">
        <f>+VLOOKUP($E850,[2]Emissions!$1:$1048576,AC$2,FALSE)</f>
        <v>0</v>
      </c>
      <c r="AD850" s="281">
        <f>+VLOOKUP($E850,[2]Emissions!$1:$1048576,AD$2,FALSE)</f>
        <v>0</v>
      </c>
      <c r="AE850" s="281">
        <f>+VLOOKUP($E850,[2]Emissions!$1:$1048576,AE$2,FALSE)</f>
        <v>0</v>
      </c>
      <c r="AF850" s="281">
        <f>+VLOOKUP($E850,[2]Emissions!$1:$1048576,AF$2,FALSE)</f>
        <v>0</v>
      </c>
      <c r="AG850" s="281">
        <f>+VLOOKUP($E850,[2]Emissions!$1:$1048576,AG$2,FALSE)</f>
        <v>0</v>
      </c>
      <c r="AH850" s="281">
        <f>+VLOOKUP($E850,[2]Emissions!$1:$1048576,AH$2,FALSE)</f>
        <v>0</v>
      </c>
      <c r="AI850" s="281">
        <f>+VLOOKUP($E850,[2]Emissions!$1:$1048576,AI$2,FALSE)</f>
        <v>0</v>
      </c>
      <c r="AJ850" s="281">
        <f>+VLOOKUP($E850,[2]Emissions!$1:$1048576,AJ$2,FALSE)</f>
        <v>0</v>
      </c>
      <c r="AK850" s="281">
        <f>+VLOOKUP($E850,[2]Emissions!$1:$1048576,AK$2,FALSE)</f>
        <v>0</v>
      </c>
      <c r="AL850" s="281">
        <f>+VLOOKUP($E850,[2]Emissions!$1:$1048576,AL$2,FALSE)</f>
        <v>0</v>
      </c>
      <c r="AM850" s="281">
        <f>+VLOOKUP($E850,[2]Emissions!$1:$1048576,AM$2,FALSE)</f>
        <v>0</v>
      </c>
      <c r="AN850" s="281">
        <f>+VLOOKUP($E850,[2]Emissions!$1:$1048576,AN$2,FALSE)</f>
        <v>0</v>
      </c>
      <c r="AO850" s="281">
        <f>+VLOOKUP($E850,[2]Emissions!$1:$1048576,AO$2,FALSE)</f>
        <v>0</v>
      </c>
    </row>
    <row r="851" spans="1:41" ht="15" customHeight="1" x14ac:dyDescent="0.25">
      <c r="A851" s="521"/>
      <c r="B851" s="275"/>
      <c r="C851" s="284" t="s">
        <v>1010</v>
      </c>
      <c r="D851" s="279" t="s">
        <v>28</v>
      </c>
      <c r="E851" s="280" t="s">
        <v>1011</v>
      </c>
      <c r="F851" s="281">
        <f>+VLOOKUP($E851,[2]Emissions!$1:$1048576,F$2,FALSE)</f>
        <v>1.30437723E-3</v>
      </c>
      <c r="G851" s="281">
        <f>+VLOOKUP($E851,[2]Emissions!$1:$1048576,G$2,FALSE)</f>
        <v>0</v>
      </c>
      <c r="H851" s="281">
        <f>+VLOOKUP($E851,[2]Emissions!$1:$1048576,H$2,FALSE)</f>
        <v>0</v>
      </c>
      <c r="I851" s="281">
        <f>+VLOOKUP($E851,[2]Emissions!$1:$1048576,I$2,FALSE)</f>
        <v>0</v>
      </c>
      <c r="J851" s="281">
        <f>+VLOOKUP($E851,[2]Emissions!$1:$1048576,J$2,FALSE)</f>
        <v>0</v>
      </c>
      <c r="K851" s="281">
        <f>+VLOOKUP($E851,[2]Emissions!$1:$1048576,K$2,FALSE)</f>
        <v>0</v>
      </c>
      <c r="L851" s="281">
        <f>+VLOOKUP($E851,[2]Emissions!$1:$1048576,L$2,FALSE)</f>
        <v>0</v>
      </c>
      <c r="M851" s="281">
        <f>+VLOOKUP($E851,[2]Emissions!$1:$1048576,M$2,FALSE)</f>
        <v>0</v>
      </c>
      <c r="N851" s="281">
        <f>+VLOOKUP($E851,[2]Emissions!$1:$1048576,N$2,FALSE)</f>
        <v>0</v>
      </c>
      <c r="O851" s="281">
        <f>+VLOOKUP($E851,[2]Emissions!$1:$1048576,O$2,FALSE)</f>
        <v>0</v>
      </c>
      <c r="P851" s="281">
        <f>+VLOOKUP($E851,[2]Emissions!$1:$1048576,P$2,FALSE)</f>
        <v>0</v>
      </c>
      <c r="Q851" s="281">
        <f>+VLOOKUP($E851,[2]Emissions!$1:$1048576,Q$2,FALSE)</f>
        <v>0</v>
      </c>
      <c r="R851" s="281">
        <f>+VLOOKUP($E851,[2]Emissions!$1:$1048576,R$2,FALSE)</f>
        <v>0</v>
      </c>
      <c r="S851" s="281">
        <f>+VLOOKUP($E851,[2]Emissions!$1:$1048576,S$2,FALSE)</f>
        <v>0</v>
      </c>
      <c r="T851" s="281">
        <f>+VLOOKUP($E851,[2]Emissions!$1:$1048576,T$2,FALSE)</f>
        <v>0</v>
      </c>
      <c r="U851" s="281">
        <f>+VLOOKUP($E851,[2]Emissions!$1:$1048576,U$2,FALSE)</f>
        <v>0</v>
      </c>
      <c r="V851" s="281">
        <f>+VLOOKUP($E851,[2]Emissions!$1:$1048576,V$2,FALSE)</f>
        <v>0</v>
      </c>
      <c r="W851" s="281">
        <f>+VLOOKUP($E851,[2]Emissions!$1:$1048576,W$2,FALSE)</f>
        <v>0</v>
      </c>
      <c r="X851" s="281">
        <f>+VLOOKUP($E851,[2]Emissions!$1:$1048576,X$2,FALSE)</f>
        <v>0</v>
      </c>
      <c r="Y851" s="281">
        <f>+VLOOKUP($E851,[2]Emissions!$1:$1048576,Y$2,FALSE)</f>
        <v>0</v>
      </c>
      <c r="Z851" s="281">
        <f>+VLOOKUP($E851,[2]Emissions!$1:$1048576,Z$2,FALSE)</f>
        <v>0</v>
      </c>
      <c r="AA851" s="281">
        <f>+VLOOKUP($E851,[2]Emissions!$1:$1048576,AA$2,FALSE)</f>
        <v>0</v>
      </c>
      <c r="AB851" s="281">
        <f>+VLOOKUP($E851,[2]Emissions!$1:$1048576,AB$2,FALSE)</f>
        <v>0</v>
      </c>
      <c r="AC851" s="281">
        <f>+VLOOKUP($E851,[2]Emissions!$1:$1048576,AC$2,FALSE)</f>
        <v>0</v>
      </c>
      <c r="AD851" s="281">
        <f>+VLOOKUP($E851,[2]Emissions!$1:$1048576,AD$2,FALSE)</f>
        <v>0</v>
      </c>
      <c r="AE851" s="281">
        <f>+VLOOKUP($E851,[2]Emissions!$1:$1048576,AE$2,FALSE)</f>
        <v>0</v>
      </c>
      <c r="AF851" s="281">
        <f>+VLOOKUP($E851,[2]Emissions!$1:$1048576,AF$2,FALSE)</f>
        <v>0</v>
      </c>
      <c r="AG851" s="281">
        <f>+VLOOKUP($E851,[2]Emissions!$1:$1048576,AG$2,FALSE)</f>
        <v>0</v>
      </c>
      <c r="AH851" s="281">
        <f>+VLOOKUP($E851,[2]Emissions!$1:$1048576,AH$2,FALSE)</f>
        <v>0</v>
      </c>
      <c r="AI851" s="281">
        <f>+VLOOKUP($E851,[2]Emissions!$1:$1048576,AI$2,FALSE)</f>
        <v>0</v>
      </c>
      <c r="AJ851" s="281">
        <f>+VLOOKUP($E851,[2]Emissions!$1:$1048576,AJ$2,FALSE)</f>
        <v>0</v>
      </c>
      <c r="AK851" s="281">
        <f>+VLOOKUP($E851,[2]Emissions!$1:$1048576,AK$2,FALSE)</f>
        <v>0</v>
      </c>
      <c r="AL851" s="281">
        <f>+VLOOKUP($E851,[2]Emissions!$1:$1048576,AL$2,FALSE)</f>
        <v>0</v>
      </c>
      <c r="AM851" s="281">
        <f>+VLOOKUP($E851,[2]Emissions!$1:$1048576,AM$2,FALSE)</f>
        <v>0</v>
      </c>
      <c r="AN851" s="281">
        <f>+VLOOKUP($E851,[2]Emissions!$1:$1048576,AN$2,FALSE)</f>
        <v>0</v>
      </c>
      <c r="AO851" s="281">
        <f>+VLOOKUP($E851,[2]Emissions!$1:$1048576,AO$2,FALSE)</f>
        <v>0</v>
      </c>
    </row>
    <row r="852" spans="1:41" s="21" customFormat="1" ht="15" customHeight="1" x14ac:dyDescent="0.25">
      <c r="A852" s="521"/>
      <c r="B852" s="275"/>
      <c r="C852" s="283" t="s">
        <v>1012</v>
      </c>
      <c r="D852" s="276" t="s">
        <v>28</v>
      </c>
      <c r="E852" s="277" t="s">
        <v>1013</v>
      </c>
      <c r="F852" s="278">
        <f>+VLOOKUP($E852,[2]Emissions!$1:$1048576,F$2,FALSE)</f>
        <v>1.17979964E-2</v>
      </c>
      <c r="G852" s="278">
        <f>+VLOOKUP($E852,[2]Emissions!$1:$1048576,G$2,FALSE)</f>
        <v>0</v>
      </c>
      <c r="H852" s="278">
        <f>+VLOOKUP($E852,[2]Emissions!$1:$1048576,H$2,FALSE)</f>
        <v>0</v>
      </c>
      <c r="I852" s="278">
        <f>+VLOOKUP($E852,[2]Emissions!$1:$1048576,I$2,FALSE)</f>
        <v>0</v>
      </c>
      <c r="J852" s="278">
        <f>+VLOOKUP($E852,[2]Emissions!$1:$1048576,J$2,FALSE)</f>
        <v>0</v>
      </c>
      <c r="K852" s="278">
        <f>+VLOOKUP($E852,[2]Emissions!$1:$1048576,K$2,FALSE)</f>
        <v>0</v>
      </c>
      <c r="L852" s="278">
        <f>+VLOOKUP($E852,[2]Emissions!$1:$1048576,L$2,FALSE)</f>
        <v>0</v>
      </c>
      <c r="M852" s="278">
        <f>+VLOOKUP($E852,[2]Emissions!$1:$1048576,M$2,FALSE)</f>
        <v>0</v>
      </c>
      <c r="N852" s="278">
        <f>+VLOOKUP($E852,[2]Emissions!$1:$1048576,N$2,FALSE)</f>
        <v>0</v>
      </c>
      <c r="O852" s="278">
        <f>+VLOOKUP($E852,[2]Emissions!$1:$1048576,O$2,FALSE)</f>
        <v>0</v>
      </c>
      <c r="P852" s="278">
        <f>+VLOOKUP($E852,[2]Emissions!$1:$1048576,P$2,FALSE)</f>
        <v>0</v>
      </c>
      <c r="Q852" s="278">
        <f>+VLOOKUP($E852,[2]Emissions!$1:$1048576,Q$2,FALSE)</f>
        <v>0</v>
      </c>
      <c r="R852" s="278">
        <f>+VLOOKUP($E852,[2]Emissions!$1:$1048576,R$2,FALSE)</f>
        <v>0</v>
      </c>
      <c r="S852" s="278">
        <f>+VLOOKUP($E852,[2]Emissions!$1:$1048576,S$2,FALSE)</f>
        <v>0</v>
      </c>
      <c r="T852" s="278">
        <f>+VLOOKUP($E852,[2]Emissions!$1:$1048576,T$2,FALSE)</f>
        <v>0</v>
      </c>
      <c r="U852" s="278">
        <f>+VLOOKUP($E852,[2]Emissions!$1:$1048576,U$2,FALSE)</f>
        <v>0</v>
      </c>
      <c r="V852" s="278">
        <f>+VLOOKUP($E852,[2]Emissions!$1:$1048576,V$2,FALSE)</f>
        <v>0</v>
      </c>
      <c r="W852" s="278">
        <f>+VLOOKUP($E852,[2]Emissions!$1:$1048576,W$2,FALSE)</f>
        <v>0</v>
      </c>
      <c r="X852" s="278">
        <f>+VLOOKUP($E852,[2]Emissions!$1:$1048576,X$2,FALSE)</f>
        <v>0</v>
      </c>
      <c r="Y852" s="278">
        <f>+VLOOKUP($E852,[2]Emissions!$1:$1048576,Y$2,FALSE)</f>
        <v>0</v>
      </c>
      <c r="Z852" s="278">
        <f>+VLOOKUP($E852,[2]Emissions!$1:$1048576,Z$2,FALSE)</f>
        <v>0</v>
      </c>
      <c r="AA852" s="278">
        <f>+VLOOKUP($E852,[2]Emissions!$1:$1048576,AA$2,FALSE)</f>
        <v>0</v>
      </c>
      <c r="AB852" s="278">
        <f>+VLOOKUP($E852,[2]Emissions!$1:$1048576,AB$2,FALSE)</f>
        <v>0</v>
      </c>
      <c r="AC852" s="278">
        <f>+VLOOKUP($E852,[2]Emissions!$1:$1048576,AC$2,FALSE)</f>
        <v>0</v>
      </c>
      <c r="AD852" s="278">
        <f>+VLOOKUP($E852,[2]Emissions!$1:$1048576,AD$2,FALSE)</f>
        <v>0</v>
      </c>
      <c r="AE852" s="278">
        <f>+VLOOKUP($E852,[2]Emissions!$1:$1048576,AE$2,FALSE)</f>
        <v>0</v>
      </c>
      <c r="AF852" s="278">
        <f>+VLOOKUP($E852,[2]Emissions!$1:$1048576,AF$2,FALSE)</f>
        <v>0</v>
      </c>
      <c r="AG852" s="278">
        <f>+VLOOKUP($E852,[2]Emissions!$1:$1048576,AG$2,FALSE)</f>
        <v>0</v>
      </c>
      <c r="AH852" s="278">
        <f>+VLOOKUP($E852,[2]Emissions!$1:$1048576,AH$2,FALSE)</f>
        <v>0</v>
      </c>
      <c r="AI852" s="278">
        <f>+VLOOKUP($E852,[2]Emissions!$1:$1048576,AI$2,FALSE)</f>
        <v>0</v>
      </c>
      <c r="AJ852" s="278">
        <f>+VLOOKUP($E852,[2]Emissions!$1:$1048576,AJ$2,FALSE)</f>
        <v>0</v>
      </c>
      <c r="AK852" s="278">
        <f>+VLOOKUP($E852,[2]Emissions!$1:$1048576,AK$2,FALSE)</f>
        <v>0</v>
      </c>
      <c r="AL852" s="278">
        <f>+VLOOKUP($E852,[2]Emissions!$1:$1048576,AL$2,FALSE)</f>
        <v>0</v>
      </c>
      <c r="AM852" s="278">
        <f>+VLOOKUP($E852,[2]Emissions!$1:$1048576,AM$2,FALSE)</f>
        <v>0</v>
      </c>
      <c r="AN852" s="278">
        <f>+VLOOKUP($E852,[2]Emissions!$1:$1048576,AN$2,FALSE)</f>
        <v>0</v>
      </c>
      <c r="AO852" s="278">
        <f>+VLOOKUP($E852,[2]Emissions!$1:$1048576,AO$2,FALSE)</f>
        <v>0</v>
      </c>
    </row>
    <row r="853" spans="1:41" ht="15" customHeight="1" x14ac:dyDescent="0.25">
      <c r="A853" s="521"/>
      <c r="B853" s="275"/>
      <c r="C853" s="284" t="s">
        <v>613</v>
      </c>
      <c r="D853" s="279" t="s">
        <v>28</v>
      </c>
      <c r="E853" s="280" t="s">
        <v>1014</v>
      </c>
      <c r="F853" s="281">
        <f>+VLOOKUP($E853,[2]Emissions!$1:$1048576,F$2,FALSE)</f>
        <v>4.9344107899999996E-4</v>
      </c>
      <c r="G853" s="281">
        <f>+VLOOKUP($E853,[2]Emissions!$1:$1048576,G$2,FALSE)</f>
        <v>0</v>
      </c>
      <c r="H853" s="281">
        <f>+VLOOKUP($E853,[2]Emissions!$1:$1048576,H$2,FALSE)</f>
        <v>0</v>
      </c>
      <c r="I853" s="281">
        <f>+VLOOKUP($E853,[2]Emissions!$1:$1048576,I$2,FALSE)</f>
        <v>0</v>
      </c>
      <c r="J853" s="281">
        <f>+VLOOKUP($E853,[2]Emissions!$1:$1048576,J$2,FALSE)</f>
        <v>0</v>
      </c>
      <c r="K853" s="281">
        <f>+VLOOKUP($E853,[2]Emissions!$1:$1048576,K$2,FALSE)</f>
        <v>0</v>
      </c>
      <c r="L853" s="281">
        <f>+VLOOKUP($E853,[2]Emissions!$1:$1048576,L$2,FALSE)</f>
        <v>0</v>
      </c>
      <c r="M853" s="281">
        <f>+VLOOKUP($E853,[2]Emissions!$1:$1048576,M$2,FALSE)</f>
        <v>0</v>
      </c>
      <c r="N853" s="281">
        <f>+VLOOKUP($E853,[2]Emissions!$1:$1048576,N$2,FALSE)</f>
        <v>0</v>
      </c>
      <c r="O853" s="281">
        <f>+VLOOKUP($E853,[2]Emissions!$1:$1048576,O$2,FALSE)</f>
        <v>0</v>
      </c>
      <c r="P853" s="281">
        <f>+VLOOKUP($E853,[2]Emissions!$1:$1048576,P$2,FALSE)</f>
        <v>0</v>
      </c>
      <c r="Q853" s="281">
        <f>+VLOOKUP($E853,[2]Emissions!$1:$1048576,Q$2,FALSE)</f>
        <v>0</v>
      </c>
      <c r="R853" s="281">
        <f>+VLOOKUP($E853,[2]Emissions!$1:$1048576,R$2,FALSE)</f>
        <v>0</v>
      </c>
      <c r="S853" s="281">
        <f>+VLOOKUP($E853,[2]Emissions!$1:$1048576,S$2,FALSE)</f>
        <v>0</v>
      </c>
      <c r="T853" s="281">
        <f>+VLOOKUP($E853,[2]Emissions!$1:$1048576,T$2,FALSE)</f>
        <v>0</v>
      </c>
      <c r="U853" s="281">
        <f>+VLOOKUP($E853,[2]Emissions!$1:$1048576,U$2,FALSE)</f>
        <v>0</v>
      </c>
      <c r="V853" s="281">
        <f>+VLOOKUP($E853,[2]Emissions!$1:$1048576,V$2,FALSE)</f>
        <v>0</v>
      </c>
      <c r="W853" s="281">
        <f>+VLOOKUP($E853,[2]Emissions!$1:$1048576,W$2,FALSE)</f>
        <v>0</v>
      </c>
      <c r="X853" s="281">
        <f>+VLOOKUP($E853,[2]Emissions!$1:$1048576,X$2,FALSE)</f>
        <v>0</v>
      </c>
      <c r="Y853" s="281">
        <f>+VLOOKUP($E853,[2]Emissions!$1:$1048576,Y$2,FALSE)</f>
        <v>0</v>
      </c>
      <c r="Z853" s="281">
        <f>+VLOOKUP($E853,[2]Emissions!$1:$1048576,Z$2,FALSE)</f>
        <v>0</v>
      </c>
      <c r="AA853" s="281">
        <f>+VLOOKUP($E853,[2]Emissions!$1:$1048576,AA$2,FALSE)</f>
        <v>0</v>
      </c>
      <c r="AB853" s="281">
        <f>+VLOOKUP($E853,[2]Emissions!$1:$1048576,AB$2,FALSE)</f>
        <v>0</v>
      </c>
      <c r="AC853" s="281">
        <f>+VLOOKUP($E853,[2]Emissions!$1:$1048576,AC$2,FALSE)</f>
        <v>0</v>
      </c>
      <c r="AD853" s="281">
        <f>+VLOOKUP($E853,[2]Emissions!$1:$1048576,AD$2,FALSE)</f>
        <v>0</v>
      </c>
      <c r="AE853" s="281">
        <f>+VLOOKUP($E853,[2]Emissions!$1:$1048576,AE$2,FALSE)</f>
        <v>0</v>
      </c>
      <c r="AF853" s="281">
        <f>+VLOOKUP($E853,[2]Emissions!$1:$1048576,AF$2,FALSE)</f>
        <v>0</v>
      </c>
      <c r="AG853" s="281">
        <f>+VLOOKUP($E853,[2]Emissions!$1:$1048576,AG$2,FALSE)</f>
        <v>0</v>
      </c>
      <c r="AH853" s="281">
        <f>+VLOOKUP($E853,[2]Emissions!$1:$1048576,AH$2,FALSE)</f>
        <v>0</v>
      </c>
      <c r="AI853" s="281">
        <f>+VLOOKUP($E853,[2]Emissions!$1:$1048576,AI$2,FALSE)</f>
        <v>0</v>
      </c>
      <c r="AJ853" s="281">
        <f>+VLOOKUP($E853,[2]Emissions!$1:$1048576,AJ$2,FALSE)</f>
        <v>0</v>
      </c>
      <c r="AK853" s="281">
        <f>+VLOOKUP($E853,[2]Emissions!$1:$1048576,AK$2,FALSE)</f>
        <v>0</v>
      </c>
      <c r="AL853" s="281">
        <f>+VLOOKUP($E853,[2]Emissions!$1:$1048576,AL$2,FALSE)</f>
        <v>0</v>
      </c>
      <c r="AM853" s="281">
        <f>+VLOOKUP($E853,[2]Emissions!$1:$1048576,AM$2,FALSE)</f>
        <v>0</v>
      </c>
      <c r="AN853" s="281">
        <f>+VLOOKUP($E853,[2]Emissions!$1:$1048576,AN$2,FALSE)</f>
        <v>0</v>
      </c>
      <c r="AO853" s="281">
        <f>+VLOOKUP($E853,[2]Emissions!$1:$1048576,AO$2,FALSE)</f>
        <v>0</v>
      </c>
    </row>
    <row r="854" spans="1:41" ht="15" customHeight="1" x14ac:dyDescent="0.25">
      <c r="A854" s="521"/>
      <c r="B854" s="275"/>
      <c r="C854" s="284" t="s">
        <v>615</v>
      </c>
      <c r="D854" s="279" t="s">
        <v>28</v>
      </c>
      <c r="E854" s="280" t="s">
        <v>1015</v>
      </c>
      <c r="F854" s="281">
        <f>+VLOOKUP($E854,[2]Emissions!$1:$1048576,F$2,FALSE)</f>
        <v>4.9262870500000003E-3</v>
      </c>
      <c r="G854" s="281">
        <f>+VLOOKUP($E854,[2]Emissions!$1:$1048576,G$2,FALSE)</f>
        <v>0</v>
      </c>
      <c r="H854" s="281">
        <f>+VLOOKUP($E854,[2]Emissions!$1:$1048576,H$2,FALSE)</f>
        <v>0</v>
      </c>
      <c r="I854" s="281">
        <f>+VLOOKUP($E854,[2]Emissions!$1:$1048576,I$2,FALSE)</f>
        <v>0</v>
      </c>
      <c r="J854" s="281">
        <f>+VLOOKUP($E854,[2]Emissions!$1:$1048576,J$2,FALSE)</f>
        <v>0</v>
      </c>
      <c r="K854" s="281">
        <f>+VLOOKUP($E854,[2]Emissions!$1:$1048576,K$2,FALSE)</f>
        <v>0</v>
      </c>
      <c r="L854" s="281">
        <f>+VLOOKUP($E854,[2]Emissions!$1:$1048576,L$2,FALSE)</f>
        <v>0</v>
      </c>
      <c r="M854" s="281">
        <f>+VLOOKUP($E854,[2]Emissions!$1:$1048576,M$2,FALSE)</f>
        <v>0</v>
      </c>
      <c r="N854" s="281">
        <f>+VLOOKUP($E854,[2]Emissions!$1:$1048576,N$2,FALSE)</f>
        <v>0</v>
      </c>
      <c r="O854" s="281">
        <f>+VLOOKUP($E854,[2]Emissions!$1:$1048576,O$2,FALSE)</f>
        <v>0</v>
      </c>
      <c r="P854" s="281">
        <f>+VLOOKUP($E854,[2]Emissions!$1:$1048576,P$2,FALSE)</f>
        <v>0</v>
      </c>
      <c r="Q854" s="281">
        <f>+VLOOKUP($E854,[2]Emissions!$1:$1048576,Q$2,FALSE)</f>
        <v>0</v>
      </c>
      <c r="R854" s="281">
        <f>+VLOOKUP($E854,[2]Emissions!$1:$1048576,R$2,FALSE)</f>
        <v>0</v>
      </c>
      <c r="S854" s="281">
        <f>+VLOOKUP($E854,[2]Emissions!$1:$1048576,S$2,FALSE)</f>
        <v>0</v>
      </c>
      <c r="T854" s="281">
        <f>+VLOOKUP($E854,[2]Emissions!$1:$1048576,T$2,FALSE)</f>
        <v>0</v>
      </c>
      <c r="U854" s="281">
        <f>+VLOOKUP($E854,[2]Emissions!$1:$1048576,U$2,FALSE)</f>
        <v>0</v>
      </c>
      <c r="V854" s="281">
        <f>+VLOOKUP($E854,[2]Emissions!$1:$1048576,V$2,FALSE)</f>
        <v>0</v>
      </c>
      <c r="W854" s="281">
        <f>+VLOOKUP($E854,[2]Emissions!$1:$1048576,W$2,FALSE)</f>
        <v>0</v>
      </c>
      <c r="X854" s="281">
        <f>+VLOOKUP($E854,[2]Emissions!$1:$1048576,X$2,FALSE)</f>
        <v>0</v>
      </c>
      <c r="Y854" s="281">
        <f>+VLOOKUP($E854,[2]Emissions!$1:$1048576,Y$2,FALSE)</f>
        <v>0</v>
      </c>
      <c r="Z854" s="281">
        <f>+VLOOKUP($E854,[2]Emissions!$1:$1048576,Z$2,FALSE)</f>
        <v>0</v>
      </c>
      <c r="AA854" s="281">
        <f>+VLOOKUP($E854,[2]Emissions!$1:$1048576,AA$2,FALSE)</f>
        <v>0</v>
      </c>
      <c r="AB854" s="281">
        <f>+VLOOKUP($E854,[2]Emissions!$1:$1048576,AB$2,FALSE)</f>
        <v>0</v>
      </c>
      <c r="AC854" s="281">
        <f>+VLOOKUP($E854,[2]Emissions!$1:$1048576,AC$2,FALSE)</f>
        <v>0</v>
      </c>
      <c r="AD854" s="281">
        <f>+VLOOKUP($E854,[2]Emissions!$1:$1048576,AD$2,FALSE)</f>
        <v>0</v>
      </c>
      <c r="AE854" s="281">
        <f>+VLOOKUP($E854,[2]Emissions!$1:$1048576,AE$2,FALSE)</f>
        <v>0</v>
      </c>
      <c r="AF854" s="281">
        <f>+VLOOKUP($E854,[2]Emissions!$1:$1048576,AF$2,FALSE)</f>
        <v>0</v>
      </c>
      <c r="AG854" s="281">
        <f>+VLOOKUP($E854,[2]Emissions!$1:$1048576,AG$2,FALSE)</f>
        <v>0</v>
      </c>
      <c r="AH854" s="281">
        <f>+VLOOKUP($E854,[2]Emissions!$1:$1048576,AH$2,FALSE)</f>
        <v>0</v>
      </c>
      <c r="AI854" s="281">
        <f>+VLOOKUP($E854,[2]Emissions!$1:$1048576,AI$2,FALSE)</f>
        <v>0</v>
      </c>
      <c r="AJ854" s="281">
        <f>+VLOOKUP($E854,[2]Emissions!$1:$1048576,AJ$2,FALSE)</f>
        <v>0</v>
      </c>
      <c r="AK854" s="281">
        <f>+VLOOKUP($E854,[2]Emissions!$1:$1048576,AK$2,FALSE)</f>
        <v>0</v>
      </c>
      <c r="AL854" s="281">
        <f>+VLOOKUP($E854,[2]Emissions!$1:$1048576,AL$2,FALSE)</f>
        <v>0</v>
      </c>
      <c r="AM854" s="281">
        <f>+VLOOKUP($E854,[2]Emissions!$1:$1048576,AM$2,FALSE)</f>
        <v>0</v>
      </c>
      <c r="AN854" s="281">
        <f>+VLOOKUP($E854,[2]Emissions!$1:$1048576,AN$2,FALSE)</f>
        <v>0</v>
      </c>
      <c r="AO854" s="281">
        <f>+VLOOKUP($E854,[2]Emissions!$1:$1048576,AO$2,FALSE)</f>
        <v>0</v>
      </c>
    </row>
    <row r="855" spans="1:41" ht="15" customHeight="1" x14ac:dyDescent="0.25">
      <c r="A855" s="521"/>
      <c r="B855" s="275"/>
      <c r="C855" s="284" t="s">
        <v>617</v>
      </c>
      <c r="D855" s="279" t="s">
        <v>28</v>
      </c>
      <c r="E855" s="280" t="s">
        <v>1016</v>
      </c>
      <c r="F855" s="281">
        <f>+VLOOKUP($E855,[2]Emissions!$1:$1048576,F$2,FALSE)</f>
        <v>8.7423164499999997E-4</v>
      </c>
      <c r="G855" s="281">
        <f>+VLOOKUP($E855,[2]Emissions!$1:$1048576,G$2,FALSE)</f>
        <v>0</v>
      </c>
      <c r="H855" s="281">
        <f>+VLOOKUP($E855,[2]Emissions!$1:$1048576,H$2,FALSE)</f>
        <v>0</v>
      </c>
      <c r="I855" s="281">
        <f>+VLOOKUP($E855,[2]Emissions!$1:$1048576,I$2,FALSE)</f>
        <v>0</v>
      </c>
      <c r="J855" s="281">
        <f>+VLOOKUP($E855,[2]Emissions!$1:$1048576,J$2,FALSE)</f>
        <v>0</v>
      </c>
      <c r="K855" s="281">
        <f>+VLOOKUP($E855,[2]Emissions!$1:$1048576,K$2,FALSE)</f>
        <v>0</v>
      </c>
      <c r="L855" s="281">
        <f>+VLOOKUP($E855,[2]Emissions!$1:$1048576,L$2,FALSE)</f>
        <v>0</v>
      </c>
      <c r="M855" s="281">
        <f>+VLOOKUP($E855,[2]Emissions!$1:$1048576,M$2,FALSE)</f>
        <v>0</v>
      </c>
      <c r="N855" s="281">
        <f>+VLOOKUP($E855,[2]Emissions!$1:$1048576,N$2,FALSE)</f>
        <v>0</v>
      </c>
      <c r="O855" s="281">
        <f>+VLOOKUP($E855,[2]Emissions!$1:$1048576,O$2,FALSE)</f>
        <v>0</v>
      </c>
      <c r="P855" s="281">
        <f>+VLOOKUP($E855,[2]Emissions!$1:$1048576,P$2,FALSE)</f>
        <v>0</v>
      </c>
      <c r="Q855" s="281">
        <f>+VLOOKUP($E855,[2]Emissions!$1:$1048576,Q$2,FALSE)</f>
        <v>0</v>
      </c>
      <c r="R855" s="281">
        <f>+VLOOKUP($E855,[2]Emissions!$1:$1048576,R$2,FALSE)</f>
        <v>0</v>
      </c>
      <c r="S855" s="281">
        <f>+VLOOKUP($E855,[2]Emissions!$1:$1048576,S$2,FALSE)</f>
        <v>0</v>
      </c>
      <c r="T855" s="281">
        <f>+VLOOKUP($E855,[2]Emissions!$1:$1048576,T$2,FALSE)</f>
        <v>0</v>
      </c>
      <c r="U855" s="281">
        <f>+VLOOKUP($E855,[2]Emissions!$1:$1048576,U$2,FALSE)</f>
        <v>0</v>
      </c>
      <c r="V855" s="281">
        <f>+VLOOKUP($E855,[2]Emissions!$1:$1048576,V$2,FALSE)</f>
        <v>0</v>
      </c>
      <c r="W855" s="281">
        <f>+VLOOKUP($E855,[2]Emissions!$1:$1048576,W$2,FALSE)</f>
        <v>0</v>
      </c>
      <c r="X855" s="281">
        <f>+VLOOKUP($E855,[2]Emissions!$1:$1048576,X$2,FALSE)</f>
        <v>0</v>
      </c>
      <c r="Y855" s="281">
        <f>+VLOOKUP($E855,[2]Emissions!$1:$1048576,Y$2,FALSE)</f>
        <v>0</v>
      </c>
      <c r="Z855" s="281">
        <f>+VLOOKUP($E855,[2]Emissions!$1:$1048576,Z$2,FALSE)</f>
        <v>0</v>
      </c>
      <c r="AA855" s="281">
        <f>+VLOOKUP($E855,[2]Emissions!$1:$1048576,AA$2,FALSE)</f>
        <v>0</v>
      </c>
      <c r="AB855" s="281">
        <f>+VLOOKUP($E855,[2]Emissions!$1:$1048576,AB$2,FALSE)</f>
        <v>0</v>
      </c>
      <c r="AC855" s="281">
        <f>+VLOOKUP($E855,[2]Emissions!$1:$1048576,AC$2,FALSE)</f>
        <v>0</v>
      </c>
      <c r="AD855" s="281">
        <f>+VLOOKUP($E855,[2]Emissions!$1:$1048576,AD$2,FALSE)</f>
        <v>0</v>
      </c>
      <c r="AE855" s="281">
        <f>+VLOOKUP($E855,[2]Emissions!$1:$1048576,AE$2,FALSE)</f>
        <v>0</v>
      </c>
      <c r="AF855" s="281">
        <f>+VLOOKUP($E855,[2]Emissions!$1:$1048576,AF$2,FALSE)</f>
        <v>0</v>
      </c>
      <c r="AG855" s="281">
        <f>+VLOOKUP($E855,[2]Emissions!$1:$1048576,AG$2,FALSE)</f>
        <v>0</v>
      </c>
      <c r="AH855" s="281">
        <f>+VLOOKUP($E855,[2]Emissions!$1:$1048576,AH$2,FALSE)</f>
        <v>0</v>
      </c>
      <c r="AI855" s="281">
        <f>+VLOOKUP($E855,[2]Emissions!$1:$1048576,AI$2,FALSE)</f>
        <v>0</v>
      </c>
      <c r="AJ855" s="281">
        <f>+VLOOKUP($E855,[2]Emissions!$1:$1048576,AJ$2,FALSE)</f>
        <v>0</v>
      </c>
      <c r="AK855" s="281">
        <f>+VLOOKUP($E855,[2]Emissions!$1:$1048576,AK$2,FALSE)</f>
        <v>0</v>
      </c>
      <c r="AL855" s="281">
        <f>+VLOOKUP($E855,[2]Emissions!$1:$1048576,AL$2,FALSE)</f>
        <v>0</v>
      </c>
      <c r="AM855" s="281">
        <f>+VLOOKUP($E855,[2]Emissions!$1:$1048576,AM$2,FALSE)</f>
        <v>0</v>
      </c>
      <c r="AN855" s="281">
        <f>+VLOOKUP($E855,[2]Emissions!$1:$1048576,AN$2,FALSE)</f>
        <v>0</v>
      </c>
      <c r="AO855" s="281">
        <f>+VLOOKUP($E855,[2]Emissions!$1:$1048576,AO$2,FALSE)</f>
        <v>0</v>
      </c>
    </row>
    <row r="856" spans="1:41" ht="15" customHeight="1" x14ac:dyDescent="0.25">
      <c r="A856" s="521"/>
      <c r="B856" s="275"/>
      <c r="C856" s="284" t="s">
        <v>619</v>
      </c>
      <c r="D856" s="279" t="s">
        <v>28</v>
      </c>
      <c r="E856" s="280" t="s">
        <v>1017</v>
      </c>
      <c r="F856" s="281">
        <f>+VLOOKUP($E856,[2]Emissions!$1:$1048576,F$2,FALSE)</f>
        <v>5.5040366199999996E-3</v>
      </c>
      <c r="G856" s="281">
        <f>+VLOOKUP($E856,[2]Emissions!$1:$1048576,G$2,FALSE)</f>
        <v>0</v>
      </c>
      <c r="H856" s="281">
        <f>+VLOOKUP($E856,[2]Emissions!$1:$1048576,H$2,FALSE)</f>
        <v>0</v>
      </c>
      <c r="I856" s="281">
        <f>+VLOOKUP($E856,[2]Emissions!$1:$1048576,I$2,FALSE)</f>
        <v>0</v>
      </c>
      <c r="J856" s="281">
        <f>+VLOOKUP($E856,[2]Emissions!$1:$1048576,J$2,FALSE)</f>
        <v>0</v>
      </c>
      <c r="K856" s="281">
        <f>+VLOOKUP($E856,[2]Emissions!$1:$1048576,K$2,FALSE)</f>
        <v>0</v>
      </c>
      <c r="L856" s="281">
        <f>+VLOOKUP($E856,[2]Emissions!$1:$1048576,L$2,FALSE)</f>
        <v>0</v>
      </c>
      <c r="M856" s="281">
        <f>+VLOOKUP($E856,[2]Emissions!$1:$1048576,M$2,FALSE)</f>
        <v>0</v>
      </c>
      <c r="N856" s="281">
        <f>+VLOOKUP($E856,[2]Emissions!$1:$1048576,N$2,FALSE)</f>
        <v>0</v>
      </c>
      <c r="O856" s="281">
        <f>+VLOOKUP($E856,[2]Emissions!$1:$1048576,O$2,FALSE)</f>
        <v>0</v>
      </c>
      <c r="P856" s="281">
        <f>+VLOOKUP($E856,[2]Emissions!$1:$1048576,P$2,FALSE)</f>
        <v>0</v>
      </c>
      <c r="Q856" s="281">
        <f>+VLOOKUP($E856,[2]Emissions!$1:$1048576,Q$2,FALSE)</f>
        <v>0</v>
      </c>
      <c r="R856" s="281">
        <f>+VLOOKUP($E856,[2]Emissions!$1:$1048576,R$2,FALSE)</f>
        <v>0</v>
      </c>
      <c r="S856" s="281">
        <f>+VLOOKUP($E856,[2]Emissions!$1:$1048576,S$2,FALSE)</f>
        <v>0</v>
      </c>
      <c r="T856" s="281">
        <f>+VLOOKUP($E856,[2]Emissions!$1:$1048576,T$2,FALSE)</f>
        <v>0</v>
      </c>
      <c r="U856" s="281">
        <f>+VLOOKUP($E856,[2]Emissions!$1:$1048576,U$2,FALSE)</f>
        <v>0</v>
      </c>
      <c r="V856" s="281">
        <f>+VLOOKUP($E856,[2]Emissions!$1:$1048576,V$2,FALSE)</f>
        <v>0</v>
      </c>
      <c r="W856" s="281">
        <f>+VLOOKUP($E856,[2]Emissions!$1:$1048576,W$2,FALSE)</f>
        <v>0</v>
      </c>
      <c r="X856" s="281">
        <f>+VLOOKUP($E856,[2]Emissions!$1:$1048576,X$2,FALSE)</f>
        <v>0</v>
      </c>
      <c r="Y856" s="281">
        <f>+VLOOKUP($E856,[2]Emissions!$1:$1048576,Y$2,FALSE)</f>
        <v>0</v>
      </c>
      <c r="Z856" s="281">
        <f>+VLOOKUP($E856,[2]Emissions!$1:$1048576,Z$2,FALSE)</f>
        <v>0</v>
      </c>
      <c r="AA856" s="281">
        <f>+VLOOKUP($E856,[2]Emissions!$1:$1048576,AA$2,FALSE)</f>
        <v>0</v>
      </c>
      <c r="AB856" s="281">
        <f>+VLOOKUP($E856,[2]Emissions!$1:$1048576,AB$2,FALSE)</f>
        <v>0</v>
      </c>
      <c r="AC856" s="281">
        <f>+VLOOKUP($E856,[2]Emissions!$1:$1048576,AC$2,FALSE)</f>
        <v>0</v>
      </c>
      <c r="AD856" s="281">
        <f>+VLOOKUP($E856,[2]Emissions!$1:$1048576,AD$2,FALSE)</f>
        <v>0</v>
      </c>
      <c r="AE856" s="281">
        <f>+VLOOKUP($E856,[2]Emissions!$1:$1048576,AE$2,FALSE)</f>
        <v>0</v>
      </c>
      <c r="AF856" s="281">
        <f>+VLOOKUP($E856,[2]Emissions!$1:$1048576,AF$2,FALSE)</f>
        <v>0</v>
      </c>
      <c r="AG856" s="281">
        <f>+VLOOKUP($E856,[2]Emissions!$1:$1048576,AG$2,FALSE)</f>
        <v>0</v>
      </c>
      <c r="AH856" s="281">
        <f>+VLOOKUP($E856,[2]Emissions!$1:$1048576,AH$2,FALSE)</f>
        <v>0</v>
      </c>
      <c r="AI856" s="281">
        <f>+VLOOKUP($E856,[2]Emissions!$1:$1048576,AI$2,FALSE)</f>
        <v>0</v>
      </c>
      <c r="AJ856" s="281">
        <f>+VLOOKUP($E856,[2]Emissions!$1:$1048576,AJ$2,FALSE)</f>
        <v>0</v>
      </c>
      <c r="AK856" s="281">
        <f>+VLOOKUP($E856,[2]Emissions!$1:$1048576,AK$2,FALSE)</f>
        <v>0</v>
      </c>
      <c r="AL856" s="281">
        <f>+VLOOKUP($E856,[2]Emissions!$1:$1048576,AL$2,FALSE)</f>
        <v>0</v>
      </c>
      <c r="AM856" s="281">
        <f>+VLOOKUP($E856,[2]Emissions!$1:$1048576,AM$2,FALSE)</f>
        <v>0</v>
      </c>
      <c r="AN856" s="281">
        <f>+VLOOKUP($E856,[2]Emissions!$1:$1048576,AN$2,FALSE)</f>
        <v>0</v>
      </c>
      <c r="AO856" s="281">
        <f>+VLOOKUP($E856,[2]Emissions!$1:$1048576,AO$2,FALSE)</f>
        <v>0</v>
      </c>
    </row>
    <row r="857" spans="1:41" s="21" customFormat="1" ht="15" customHeight="1" x14ac:dyDescent="0.25">
      <c r="A857" s="521"/>
      <c r="B857" s="275"/>
      <c r="C857" s="283" t="s">
        <v>1018</v>
      </c>
      <c r="D857" s="276" t="s">
        <v>28</v>
      </c>
      <c r="E857" s="277" t="s">
        <v>1019</v>
      </c>
      <c r="F857" s="278">
        <f>+VLOOKUP($E857,[2]Emissions!$1:$1048576,F$2,FALSE)</f>
        <v>0.50682084080000001</v>
      </c>
      <c r="G857" s="278">
        <f>+VLOOKUP($E857,[2]Emissions!$1:$1048576,G$2,FALSE)</f>
        <v>0</v>
      </c>
      <c r="H857" s="278">
        <f>+VLOOKUP($E857,[2]Emissions!$1:$1048576,H$2,FALSE)</f>
        <v>0</v>
      </c>
      <c r="I857" s="278">
        <f>+VLOOKUP($E857,[2]Emissions!$1:$1048576,I$2,FALSE)</f>
        <v>0</v>
      </c>
      <c r="J857" s="278">
        <f>+VLOOKUP($E857,[2]Emissions!$1:$1048576,J$2,FALSE)</f>
        <v>0</v>
      </c>
      <c r="K857" s="278">
        <f>+VLOOKUP($E857,[2]Emissions!$1:$1048576,K$2,FALSE)</f>
        <v>0</v>
      </c>
      <c r="L857" s="278">
        <f>+VLOOKUP($E857,[2]Emissions!$1:$1048576,L$2,FALSE)</f>
        <v>0</v>
      </c>
      <c r="M857" s="278">
        <f>+VLOOKUP($E857,[2]Emissions!$1:$1048576,M$2,FALSE)</f>
        <v>0</v>
      </c>
      <c r="N857" s="278">
        <f>+VLOOKUP($E857,[2]Emissions!$1:$1048576,N$2,FALSE)</f>
        <v>0</v>
      </c>
      <c r="O857" s="278">
        <f>+VLOOKUP($E857,[2]Emissions!$1:$1048576,O$2,FALSE)</f>
        <v>0</v>
      </c>
      <c r="P857" s="278">
        <f>+VLOOKUP($E857,[2]Emissions!$1:$1048576,P$2,FALSE)</f>
        <v>0</v>
      </c>
      <c r="Q857" s="278">
        <f>+VLOOKUP($E857,[2]Emissions!$1:$1048576,Q$2,FALSE)</f>
        <v>0</v>
      </c>
      <c r="R857" s="278">
        <f>+VLOOKUP($E857,[2]Emissions!$1:$1048576,R$2,FALSE)</f>
        <v>0</v>
      </c>
      <c r="S857" s="278">
        <f>+VLOOKUP($E857,[2]Emissions!$1:$1048576,S$2,FALSE)</f>
        <v>0</v>
      </c>
      <c r="T857" s="278">
        <f>+VLOOKUP($E857,[2]Emissions!$1:$1048576,T$2,FALSE)</f>
        <v>0</v>
      </c>
      <c r="U857" s="278">
        <f>+VLOOKUP($E857,[2]Emissions!$1:$1048576,U$2,FALSE)</f>
        <v>0</v>
      </c>
      <c r="V857" s="278">
        <f>+VLOOKUP($E857,[2]Emissions!$1:$1048576,V$2,FALSE)</f>
        <v>0</v>
      </c>
      <c r="W857" s="278">
        <f>+VLOOKUP($E857,[2]Emissions!$1:$1048576,W$2,FALSE)</f>
        <v>0</v>
      </c>
      <c r="X857" s="278">
        <f>+VLOOKUP($E857,[2]Emissions!$1:$1048576,X$2,FALSE)</f>
        <v>0</v>
      </c>
      <c r="Y857" s="278">
        <f>+VLOOKUP($E857,[2]Emissions!$1:$1048576,Y$2,FALSE)</f>
        <v>0</v>
      </c>
      <c r="Z857" s="278">
        <f>+VLOOKUP($E857,[2]Emissions!$1:$1048576,Z$2,FALSE)</f>
        <v>0</v>
      </c>
      <c r="AA857" s="278">
        <f>+VLOOKUP($E857,[2]Emissions!$1:$1048576,AA$2,FALSE)</f>
        <v>0</v>
      </c>
      <c r="AB857" s="278">
        <f>+VLOOKUP($E857,[2]Emissions!$1:$1048576,AB$2,FALSE)</f>
        <v>0</v>
      </c>
      <c r="AC857" s="278">
        <f>+VLOOKUP($E857,[2]Emissions!$1:$1048576,AC$2,FALSE)</f>
        <v>0</v>
      </c>
      <c r="AD857" s="278">
        <f>+VLOOKUP($E857,[2]Emissions!$1:$1048576,AD$2,FALSE)</f>
        <v>0</v>
      </c>
      <c r="AE857" s="278">
        <f>+VLOOKUP($E857,[2]Emissions!$1:$1048576,AE$2,FALSE)</f>
        <v>0</v>
      </c>
      <c r="AF857" s="278">
        <f>+VLOOKUP($E857,[2]Emissions!$1:$1048576,AF$2,FALSE)</f>
        <v>0</v>
      </c>
      <c r="AG857" s="278">
        <f>+VLOOKUP($E857,[2]Emissions!$1:$1048576,AG$2,FALSE)</f>
        <v>0</v>
      </c>
      <c r="AH857" s="278">
        <f>+VLOOKUP($E857,[2]Emissions!$1:$1048576,AH$2,FALSE)</f>
        <v>0</v>
      </c>
      <c r="AI857" s="278">
        <f>+VLOOKUP($E857,[2]Emissions!$1:$1048576,AI$2,FALSE)</f>
        <v>0</v>
      </c>
      <c r="AJ857" s="278">
        <f>+VLOOKUP($E857,[2]Emissions!$1:$1048576,AJ$2,FALSE)</f>
        <v>0</v>
      </c>
      <c r="AK857" s="278">
        <f>+VLOOKUP($E857,[2]Emissions!$1:$1048576,AK$2,FALSE)</f>
        <v>0</v>
      </c>
      <c r="AL857" s="278">
        <f>+VLOOKUP($E857,[2]Emissions!$1:$1048576,AL$2,FALSE)</f>
        <v>0</v>
      </c>
      <c r="AM857" s="278">
        <f>+VLOOKUP($E857,[2]Emissions!$1:$1048576,AM$2,FALSE)</f>
        <v>0</v>
      </c>
      <c r="AN857" s="278">
        <f>+VLOOKUP($E857,[2]Emissions!$1:$1048576,AN$2,FALSE)</f>
        <v>0</v>
      </c>
      <c r="AO857" s="278">
        <f>+VLOOKUP($E857,[2]Emissions!$1:$1048576,AO$2,FALSE)</f>
        <v>0</v>
      </c>
    </row>
    <row r="858" spans="1:41" ht="15" customHeight="1" x14ac:dyDescent="0.25">
      <c r="A858" s="521"/>
      <c r="B858" s="275"/>
      <c r="C858" s="284" t="s">
        <v>621</v>
      </c>
      <c r="D858" s="279" t="s">
        <v>28</v>
      </c>
      <c r="E858" s="280" t="s">
        <v>1020</v>
      </c>
      <c r="F858" s="281">
        <f>+VLOOKUP($E858,[2]Emissions!$1:$1048576,F$2,FALSE)</f>
        <v>0.4522367625</v>
      </c>
      <c r="G858" s="281">
        <f>+VLOOKUP($E858,[2]Emissions!$1:$1048576,G$2,FALSE)</f>
        <v>0</v>
      </c>
      <c r="H858" s="281">
        <f>+VLOOKUP($E858,[2]Emissions!$1:$1048576,H$2,FALSE)</f>
        <v>0</v>
      </c>
      <c r="I858" s="281">
        <f>+VLOOKUP($E858,[2]Emissions!$1:$1048576,I$2,FALSE)</f>
        <v>0</v>
      </c>
      <c r="J858" s="281">
        <f>+VLOOKUP($E858,[2]Emissions!$1:$1048576,J$2,FALSE)</f>
        <v>0</v>
      </c>
      <c r="K858" s="281">
        <f>+VLOOKUP($E858,[2]Emissions!$1:$1048576,K$2,FALSE)</f>
        <v>0</v>
      </c>
      <c r="L858" s="281">
        <f>+VLOOKUP($E858,[2]Emissions!$1:$1048576,L$2,FALSE)</f>
        <v>0</v>
      </c>
      <c r="M858" s="281">
        <f>+VLOOKUP($E858,[2]Emissions!$1:$1048576,M$2,FALSE)</f>
        <v>0</v>
      </c>
      <c r="N858" s="281">
        <f>+VLOOKUP($E858,[2]Emissions!$1:$1048576,N$2,FALSE)</f>
        <v>0</v>
      </c>
      <c r="O858" s="281">
        <f>+VLOOKUP($E858,[2]Emissions!$1:$1048576,O$2,FALSE)</f>
        <v>0</v>
      </c>
      <c r="P858" s="281">
        <f>+VLOOKUP($E858,[2]Emissions!$1:$1048576,P$2,FALSE)</f>
        <v>0</v>
      </c>
      <c r="Q858" s="281">
        <f>+VLOOKUP($E858,[2]Emissions!$1:$1048576,Q$2,FALSE)</f>
        <v>0</v>
      </c>
      <c r="R858" s="281">
        <f>+VLOOKUP($E858,[2]Emissions!$1:$1048576,R$2,FALSE)</f>
        <v>0</v>
      </c>
      <c r="S858" s="281">
        <f>+VLOOKUP($E858,[2]Emissions!$1:$1048576,S$2,FALSE)</f>
        <v>0</v>
      </c>
      <c r="T858" s="281">
        <f>+VLOOKUP($E858,[2]Emissions!$1:$1048576,T$2,FALSE)</f>
        <v>0</v>
      </c>
      <c r="U858" s="281">
        <f>+VLOOKUP($E858,[2]Emissions!$1:$1048576,U$2,FALSE)</f>
        <v>0</v>
      </c>
      <c r="V858" s="281">
        <f>+VLOOKUP($E858,[2]Emissions!$1:$1048576,V$2,FALSE)</f>
        <v>0</v>
      </c>
      <c r="W858" s="281">
        <f>+VLOOKUP($E858,[2]Emissions!$1:$1048576,W$2,FALSE)</f>
        <v>0</v>
      </c>
      <c r="X858" s="281">
        <f>+VLOOKUP($E858,[2]Emissions!$1:$1048576,X$2,FALSE)</f>
        <v>0</v>
      </c>
      <c r="Y858" s="281">
        <f>+VLOOKUP($E858,[2]Emissions!$1:$1048576,Y$2,FALSE)</f>
        <v>0</v>
      </c>
      <c r="Z858" s="281">
        <f>+VLOOKUP($E858,[2]Emissions!$1:$1048576,Z$2,FALSE)</f>
        <v>0</v>
      </c>
      <c r="AA858" s="281">
        <f>+VLOOKUP($E858,[2]Emissions!$1:$1048576,AA$2,FALSE)</f>
        <v>0</v>
      </c>
      <c r="AB858" s="281">
        <f>+VLOOKUP($E858,[2]Emissions!$1:$1048576,AB$2,FALSE)</f>
        <v>0</v>
      </c>
      <c r="AC858" s="281">
        <f>+VLOOKUP($E858,[2]Emissions!$1:$1048576,AC$2,FALSE)</f>
        <v>0</v>
      </c>
      <c r="AD858" s="281">
        <f>+VLOOKUP($E858,[2]Emissions!$1:$1048576,AD$2,FALSE)</f>
        <v>0</v>
      </c>
      <c r="AE858" s="281">
        <f>+VLOOKUP($E858,[2]Emissions!$1:$1048576,AE$2,FALSE)</f>
        <v>0</v>
      </c>
      <c r="AF858" s="281">
        <f>+VLOOKUP($E858,[2]Emissions!$1:$1048576,AF$2,FALSE)</f>
        <v>0</v>
      </c>
      <c r="AG858" s="281">
        <f>+VLOOKUP($E858,[2]Emissions!$1:$1048576,AG$2,FALSE)</f>
        <v>0</v>
      </c>
      <c r="AH858" s="281">
        <f>+VLOOKUP($E858,[2]Emissions!$1:$1048576,AH$2,FALSE)</f>
        <v>0</v>
      </c>
      <c r="AI858" s="281">
        <f>+VLOOKUP($E858,[2]Emissions!$1:$1048576,AI$2,FALSE)</f>
        <v>0</v>
      </c>
      <c r="AJ858" s="281">
        <f>+VLOOKUP($E858,[2]Emissions!$1:$1048576,AJ$2,FALSE)</f>
        <v>0</v>
      </c>
      <c r="AK858" s="281">
        <f>+VLOOKUP($E858,[2]Emissions!$1:$1048576,AK$2,FALSE)</f>
        <v>0</v>
      </c>
      <c r="AL858" s="281">
        <f>+VLOOKUP($E858,[2]Emissions!$1:$1048576,AL$2,FALSE)</f>
        <v>0</v>
      </c>
      <c r="AM858" s="281">
        <f>+VLOOKUP($E858,[2]Emissions!$1:$1048576,AM$2,FALSE)</f>
        <v>0</v>
      </c>
      <c r="AN858" s="281">
        <f>+VLOOKUP($E858,[2]Emissions!$1:$1048576,AN$2,FALSE)</f>
        <v>0</v>
      </c>
      <c r="AO858" s="281">
        <f>+VLOOKUP($E858,[2]Emissions!$1:$1048576,AO$2,FALSE)</f>
        <v>0</v>
      </c>
    </row>
    <row r="859" spans="1:41" ht="15" customHeight="1" x14ac:dyDescent="0.25">
      <c r="A859" s="521"/>
      <c r="B859" s="275"/>
      <c r="C859" s="284" t="s">
        <v>623</v>
      </c>
      <c r="D859" s="279" t="s">
        <v>28</v>
      </c>
      <c r="E859" s="280" t="s">
        <v>1021</v>
      </c>
      <c r="F859" s="281">
        <f>+VLOOKUP($E859,[2]Emissions!$1:$1048576,F$2,FALSE)</f>
        <v>5.4584078299999998E-2</v>
      </c>
      <c r="G859" s="281">
        <f>+VLOOKUP($E859,[2]Emissions!$1:$1048576,G$2,FALSE)</f>
        <v>0</v>
      </c>
      <c r="H859" s="281">
        <f>+VLOOKUP($E859,[2]Emissions!$1:$1048576,H$2,FALSE)</f>
        <v>0</v>
      </c>
      <c r="I859" s="281">
        <f>+VLOOKUP($E859,[2]Emissions!$1:$1048576,I$2,FALSE)</f>
        <v>0</v>
      </c>
      <c r="J859" s="281">
        <f>+VLOOKUP($E859,[2]Emissions!$1:$1048576,J$2,FALSE)</f>
        <v>0</v>
      </c>
      <c r="K859" s="281">
        <f>+VLOOKUP($E859,[2]Emissions!$1:$1048576,K$2,FALSE)</f>
        <v>0</v>
      </c>
      <c r="L859" s="281">
        <f>+VLOOKUP($E859,[2]Emissions!$1:$1048576,L$2,FALSE)</f>
        <v>0</v>
      </c>
      <c r="M859" s="281">
        <f>+VLOOKUP($E859,[2]Emissions!$1:$1048576,M$2,FALSE)</f>
        <v>0</v>
      </c>
      <c r="N859" s="281">
        <f>+VLOOKUP($E859,[2]Emissions!$1:$1048576,N$2,FALSE)</f>
        <v>0</v>
      </c>
      <c r="O859" s="281">
        <f>+VLOOKUP($E859,[2]Emissions!$1:$1048576,O$2,FALSE)</f>
        <v>0</v>
      </c>
      <c r="P859" s="281">
        <f>+VLOOKUP($E859,[2]Emissions!$1:$1048576,P$2,FALSE)</f>
        <v>0</v>
      </c>
      <c r="Q859" s="281">
        <f>+VLOOKUP($E859,[2]Emissions!$1:$1048576,Q$2,FALSE)</f>
        <v>0</v>
      </c>
      <c r="R859" s="281">
        <f>+VLOOKUP($E859,[2]Emissions!$1:$1048576,R$2,FALSE)</f>
        <v>0</v>
      </c>
      <c r="S859" s="281">
        <f>+VLOOKUP($E859,[2]Emissions!$1:$1048576,S$2,FALSE)</f>
        <v>0</v>
      </c>
      <c r="T859" s="281">
        <f>+VLOOKUP($E859,[2]Emissions!$1:$1048576,T$2,FALSE)</f>
        <v>0</v>
      </c>
      <c r="U859" s="281">
        <f>+VLOOKUP($E859,[2]Emissions!$1:$1048576,U$2,FALSE)</f>
        <v>0</v>
      </c>
      <c r="V859" s="281">
        <f>+VLOOKUP($E859,[2]Emissions!$1:$1048576,V$2,FALSE)</f>
        <v>0</v>
      </c>
      <c r="W859" s="281">
        <f>+VLOOKUP($E859,[2]Emissions!$1:$1048576,W$2,FALSE)</f>
        <v>0</v>
      </c>
      <c r="X859" s="281">
        <f>+VLOOKUP($E859,[2]Emissions!$1:$1048576,X$2,FALSE)</f>
        <v>0</v>
      </c>
      <c r="Y859" s="281">
        <f>+VLOOKUP($E859,[2]Emissions!$1:$1048576,Y$2,FALSE)</f>
        <v>0</v>
      </c>
      <c r="Z859" s="281">
        <f>+VLOOKUP($E859,[2]Emissions!$1:$1048576,Z$2,FALSE)</f>
        <v>0</v>
      </c>
      <c r="AA859" s="281">
        <f>+VLOOKUP($E859,[2]Emissions!$1:$1048576,AA$2,FALSE)</f>
        <v>0</v>
      </c>
      <c r="AB859" s="281">
        <f>+VLOOKUP($E859,[2]Emissions!$1:$1048576,AB$2,FALSE)</f>
        <v>0</v>
      </c>
      <c r="AC859" s="281">
        <f>+VLOOKUP($E859,[2]Emissions!$1:$1048576,AC$2,FALSE)</f>
        <v>0</v>
      </c>
      <c r="AD859" s="281">
        <f>+VLOOKUP($E859,[2]Emissions!$1:$1048576,AD$2,FALSE)</f>
        <v>0</v>
      </c>
      <c r="AE859" s="281">
        <f>+VLOOKUP($E859,[2]Emissions!$1:$1048576,AE$2,FALSE)</f>
        <v>0</v>
      </c>
      <c r="AF859" s="281">
        <f>+VLOOKUP($E859,[2]Emissions!$1:$1048576,AF$2,FALSE)</f>
        <v>0</v>
      </c>
      <c r="AG859" s="281">
        <f>+VLOOKUP($E859,[2]Emissions!$1:$1048576,AG$2,FALSE)</f>
        <v>0</v>
      </c>
      <c r="AH859" s="281">
        <f>+VLOOKUP($E859,[2]Emissions!$1:$1048576,AH$2,FALSE)</f>
        <v>0</v>
      </c>
      <c r="AI859" s="281">
        <f>+VLOOKUP($E859,[2]Emissions!$1:$1048576,AI$2,FALSE)</f>
        <v>0</v>
      </c>
      <c r="AJ859" s="281">
        <f>+VLOOKUP($E859,[2]Emissions!$1:$1048576,AJ$2,FALSE)</f>
        <v>0</v>
      </c>
      <c r="AK859" s="281">
        <f>+VLOOKUP($E859,[2]Emissions!$1:$1048576,AK$2,FALSE)</f>
        <v>0</v>
      </c>
      <c r="AL859" s="281">
        <f>+VLOOKUP($E859,[2]Emissions!$1:$1048576,AL$2,FALSE)</f>
        <v>0</v>
      </c>
      <c r="AM859" s="281">
        <f>+VLOOKUP($E859,[2]Emissions!$1:$1048576,AM$2,FALSE)</f>
        <v>0</v>
      </c>
      <c r="AN859" s="281">
        <f>+VLOOKUP($E859,[2]Emissions!$1:$1048576,AN$2,FALSE)</f>
        <v>0</v>
      </c>
      <c r="AO859" s="281">
        <f>+VLOOKUP($E859,[2]Emissions!$1:$1048576,AO$2,FALSE)</f>
        <v>0</v>
      </c>
    </row>
    <row r="860" spans="1:41" s="21" customFormat="1" ht="15" customHeight="1" x14ac:dyDescent="0.25">
      <c r="A860" s="521"/>
      <c r="B860" s="275"/>
      <c r="C860" s="283" t="s">
        <v>1022</v>
      </c>
      <c r="D860" s="276" t="s">
        <v>28</v>
      </c>
      <c r="E860" s="277" t="s">
        <v>1023</v>
      </c>
      <c r="F860" s="278">
        <f>+VLOOKUP($E860,[2]Emissions!$1:$1048576,F$2,FALSE)</f>
        <v>0.84745549890000005</v>
      </c>
      <c r="G860" s="278">
        <f>+VLOOKUP($E860,[2]Emissions!$1:$1048576,G$2,FALSE)</f>
        <v>0</v>
      </c>
      <c r="H860" s="278">
        <f>+VLOOKUP($E860,[2]Emissions!$1:$1048576,H$2,FALSE)</f>
        <v>0</v>
      </c>
      <c r="I860" s="278">
        <f>+VLOOKUP($E860,[2]Emissions!$1:$1048576,I$2,FALSE)</f>
        <v>0</v>
      </c>
      <c r="J860" s="278">
        <f>+VLOOKUP($E860,[2]Emissions!$1:$1048576,J$2,FALSE)</f>
        <v>0</v>
      </c>
      <c r="K860" s="278">
        <f>+VLOOKUP($E860,[2]Emissions!$1:$1048576,K$2,FALSE)</f>
        <v>0</v>
      </c>
      <c r="L860" s="278">
        <f>+VLOOKUP($E860,[2]Emissions!$1:$1048576,L$2,FALSE)</f>
        <v>0</v>
      </c>
      <c r="M860" s="278">
        <f>+VLOOKUP($E860,[2]Emissions!$1:$1048576,M$2,FALSE)</f>
        <v>0</v>
      </c>
      <c r="N860" s="278">
        <f>+VLOOKUP($E860,[2]Emissions!$1:$1048576,N$2,FALSE)</f>
        <v>0</v>
      </c>
      <c r="O860" s="278">
        <f>+VLOOKUP($E860,[2]Emissions!$1:$1048576,O$2,FALSE)</f>
        <v>0</v>
      </c>
      <c r="P860" s="278">
        <f>+VLOOKUP($E860,[2]Emissions!$1:$1048576,P$2,FALSE)</f>
        <v>0</v>
      </c>
      <c r="Q860" s="278">
        <f>+VLOOKUP($E860,[2]Emissions!$1:$1048576,Q$2,FALSE)</f>
        <v>0</v>
      </c>
      <c r="R860" s="278">
        <f>+VLOOKUP($E860,[2]Emissions!$1:$1048576,R$2,FALSE)</f>
        <v>0</v>
      </c>
      <c r="S860" s="278">
        <f>+VLOOKUP($E860,[2]Emissions!$1:$1048576,S$2,FALSE)</f>
        <v>0</v>
      </c>
      <c r="T860" s="278">
        <f>+VLOOKUP($E860,[2]Emissions!$1:$1048576,T$2,FALSE)</f>
        <v>0</v>
      </c>
      <c r="U860" s="278">
        <f>+VLOOKUP($E860,[2]Emissions!$1:$1048576,U$2,FALSE)</f>
        <v>0</v>
      </c>
      <c r="V860" s="278">
        <f>+VLOOKUP($E860,[2]Emissions!$1:$1048576,V$2,FALSE)</f>
        <v>0</v>
      </c>
      <c r="W860" s="278">
        <f>+VLOOKUP($E860,[2]Emissions!$1:$1048576,W$2,FALSE)</f>
        <v>0</v>
      </c>
      <c r="X860" s="278">
        <f>+VLOOKUP($E860,[2]Emissions!$1:$1048576,X$2,FALSE)</f>
        <v>0</v>
      </c>
      <c r="Y860" s="278">
        <f>+VLOOKUP($E860,[2]Emissions!$1:$1048576,Y$2,FALSE)</f>
        <v>0</v>
      </c>
      <c r="Z860" s="278">
        <f>+VLOOKUP($E860,[2]Emissions!$1:$1048576,Z$2,FALSE)</f>
        <v>0</v>
      </c>
      <c r="AA860" s="278">
        <f>+VLOOKUP($E860,[2]Emissions!$1:$1048576,AA$2,FALSE)</f>
        <v>0</v>
      </c>
      <c r="AB860" s="278">
        <f>+VLOOKUP($E860,[2]Emissions!$1:$1048576,AB$2,FALSE)</f>
        <v>0</v>
      </c>
      <c r="AC860" s="278">
        <f>+VLOOKUP($E860,[2]Emissions!$1:$1048576,AC$2,FALSE)</f>
        <v>0</v>
      </c>
      <c r="AD860" s="278">
        <f>+VLOOKUP($E860,[2]Emissions!$1:$1048576,AD$2,FALSE)</f>
        <v>0</v>
      </c>
      <c r="AE860" s="278">
        <f>+VLOOKUP($E860,[2]Emissions!$1:$1048576,AE$2,FALSE)</f>
        <v>0</v>
      </c>
      <c r="AF860" s="278">
        <f>+VLOOKUP($E860,[2]Emissions!$1:$1048576,AF$2,FALSE)</f>
        <v>0</v>
      </c>
      <c r="AG860" s="278">
        <f>+VLOOKUP($E860,[2]Emissions!$1:$1048576,AG$2,FALSE)</f>
        <v>0</v>
      </c>
      <c r="AH860" s="278">
        <f>+VLOOKUP($E860,[2]Emissions!$1:$1048576,AH$2,FALSE)</f>
        <v>0</v>
      </c>
      <c r="AI860" s="278">
        <f>+VLOOKUP($E860,[2]Emissions!$1:$1048576,AI$2,FALSE)</f>
        <v>0</v>
      </c>
      <c r="AJ860" s="278">
        <f>+VLOOKUP($E860,[2]Emissions!$1:$1048576,AJ$2,FALSE)</f>
        <v>0</v>
      </c>
      <c r="AK860" s="278">
        <f>+VLOOKUP($E860,[2]Emissions!$1:$1048576,AK$2,FALSE)</f>
        <v>0</v>
      </c>
      <c r="AL860" s="278">
        <f>+VLOOKUP($E860,[2]Emissions!$1:$1048576,AL$2,FALSE)</f>
        <v>0</v>
      </c>
      <c r="AM860" s="278">
        <f>+VLOOKUP($E860,[2]Emissions!$1:$1048576,AM$2,FALSE)</f>
        <v>0</v>
      </c>
      <c r="AN860" s="278">
        <f>+VLOOKUP($E860,[2]Emissions!$1:$1048576,AN$2,FALSE)</f>
        <v>0</v>
      </c>
      <c r="AO860" s="278">
        <f>+VLOOKUP($E860,[2]Emissions!$1:$1048576,AO$2,FALSE)</f>
        <v>0</v>
      </c>
    </row>
    <row r="861" spans="1:41" ht="15" customHeight="1" x14ac:dyDescent="0.25">
      <c r="A861" s="521"/>
      <c r="B861" s="275"/>
      <c r="C861" s="284" t="s">
        <v>1024</v>
      </c>
      <c r="D861" s="279" t="s">
        <v>28</v>
      </c>
      <c r="E861" s="280" t="s">
        <v>1025</v>
      </c>
      <c r="F861" s="281">
        <f>+VLOOKUP($E861,[2]Emissions!$1:$1048576,F$2,FALSE)</f>
        <v>0.84745549890000005</v>
      </c>
      <c r="G861" s="281">
        <f>+VLOOKUP($E861,[2]Emissions!$1:$1048576,G$2,FALSE)</f>
        <v>0</v>
      </c>
      <c r="H861" s="281">
        <f>+VLOOKUP($E861,[2]Emissions!$1:$1048576,H$2,FALSE)</f>
        <v>0</v>
      </c>
      <c r="I861" s="281">
        <f>+VLOOKUP($E861,[2]Emissions!$1:$1048576,I$2,FALSE)</f>
        <v>0</v>
      </c>
      <c r="J861" s="281">
        <f>+VLOOKUP($E861,[2]Emissions!$1:$1048576,J$2,FALSE)</f>
        <v>0</v>
      </c>
      <c r="K861" s="281">
        <f>+VLOOKUP($E861,[2]Emissions!$1:$1048576,K$2,FALSE)</f>
        <v>0</v>
      </c>
      <c r="L861" s="281">
        <f>+VLOOKUP($E861,[2]Emissions!$1:$1048576,L$2,FALSE)</f>
        <v>0</v>
      </c>
      <c r="M861" s="281">
        <f>+VLOOKUP($E861,[2]Emissions!$1:$1048576,M$2,FALSE)</f>
        <v>0</v>
      </c>
      <c r="N861" s="281">
        <f>+VLOOKUP($E861,[2]Emissions!$1:$1048576,N$2,FALSE)</f>
        <v>0</v>
      </c>
      <c r="O861" s="281">
        <f>+VLOOKUP($E861,[2]Emissions!$1:$1048576,O$2,FALSE)</f>
        <v>0</v>
      </c>
      <c r="P861" s="281">
        <f>+VLOOKUP($E861,[2]Emissions!$1:$1048576,P$2,FALSE)</f>
        <v>0</v>
      </c>
      <c r="Q861" s="281">
        <f>+VLOOKUP($E861,[2]Emissions!$1:$1048576,Q$2,FALSE)</f>
        <v>0</v>
      </c>
      <c r="R861" s="281">
        <f>+VLOOKUP($E861,[2]Emissions!$1:$1048576,R$2,FALSE)</f>
        <v>0</v>
      </c>
      <c r="S861" s="281">
        <f>+VLOOKUP($E861,[2]Emissions!$1:$1048576,S$2,FALSE)</f>
        <v>0</v>
      </c>
      <c r="T861" s="281">
        <f>+VLOOKUP($E861,[2]Emissions!$1:$1048576,T$2,FALSE)</f>
        <v>0</v>
      </c>
      <c r="U861" s="281">
        <f>+VLOOKUP($E861,[2]Emissions!$1:$1048576,U$2,FALSE)</f>
        <v>0</v>
      </c>
      <c r="V861" s="281">
        <f>+VLOOKUP($E861,[2]Emissions!$1:$1048576,V$2,FALSE)</f>
        <v>0</v>
      </c>
      <c r="W861" s="281">
        <f>+VLOOKUP($E861,[2]Emissions!$1:$1048576,W$2,FALSE)</f>
        <v>0</v>
      </c>
      <c r="X861" s="281">
        <f>+VLOOKUP($E861,[2]Emissions!$1:$1048576,X$2,FALSE)</f>
        <v>0</v>
      </c>
      <c r="Y861" s="281">
        <f>+VLOOKUP($E861,[2]Emissions!$1:$1048576,Y$2,FALSE)</f>
        <v>0</v>
      </c>
      <c r="Z861" s="281">
        <f>+VLOOKUP($E861,[2]Emissions!$1:$1048576,Z$2,FALSE)</f>
        <v>0</v>
      </c>
      <c r="AA861" s="281">
        <f>+VLOOKUP($E861,[2]Emissions!$1:$1048576,AA$2,FALSE)</f>
        <v>0</v>
      </c>
      <c r="AB861" s="281">
        <f>+VLOOKUP($E861,[2]Emissions!$1:$1048576,AB$2,FALSE)</f>
        <v>0</v>
      </c>
      <c r="AC861" s="281">
        <f>+VLOOKUP($E861,[2]Emissions!$1:$1048576,AC$2,FALSE)</f>
        <v>0</v>
      </c>
      <c r="AD861" s="281">
        <f>+VLOOKUP($E861,[2]Emissions!$1:$1048576,AD$2,FALSE)</f>
        <v>0</v>
      </c>
      <c r="AE861" s="281">
        <f>+VLOOKUP($E861,[2]Emissions!$1:$1048576,AE$2,FALSE)</f>
        <v>0</v>
      </c>
      <c r="AF861" s="281">
        <f>+VLOOKUP($E861,[2]Emissions!$1:$1048576,AF$2,FALSE)</f>
        <v>0</v>
      </c>
      <c r="AG861" s="281">
        <f>+VLOOKUP($E861,[2]Emissions!$1:$1048576,AG$2,FALSE)</f>
        <v>0</v>
      </c>
      <c r="AH861" s="281">
        <f>+VLOOKUP($E861,[2]Emissions!$1:$1048576,AH$2,FALSE)</f>
        <v>0</v>
      </c>
      <c r="AI861" s="281">
        <f>+VLOOKUP($E861,[2]Emissions!$1:$1048576,AI$2,FALSE)</f>
        <v>0</v>
      </c>
      <c r="AJ861" s="281">
        <f>+VLOOKUP($E861,[2]Emissions!$1:$1048576,AJ$2,FALSE)</f>
        <v>0</v>
      </c>
      <c r="AK861" s="281">
        <f>+VLOOKUP($E861,[2]Emissions!$1:$1048576,AK$2,FALSE)</f>
        <v>0</v>
      </c>
      <c r="AL861" s="281">
        <f>+VLOOKUP($E861,[2]Emissions!$1:$1048576,AL$2,FALSE)</f>
        <v>0</v>
      </c>
      <c r="AM861" s="281">
        <f>+VLOOKUP($E861,[2]Emissions!$1:$1048576,AM$2,FALSE)</f>
        <v>0</v>
      </c>
      <c r="AN861" s="281">
        <f>+VLOOKUP($E861,[2]Emissions!$1:$1048576,AN$2,FALSE)</f>
        <v>0</v>
      </c>
      <c r="AO861" s="281">
        <f>+VLOOKUP($E861,[2]Emissions!$1:$1048576,AO$2,FALSE)</f>
        <v>0</v>
      </c>
    </row>
    <row r="862" spans="1:41" ht="15" customHeight="1" x14ac:dyDescent="0.25">
      <c r="A862" s="521"/>
      <c r="B862" s="275"/>
      <c r="C862" s="284" t="s">
        <v>1026</v>
      </c>
      <c r="D862" s="279" t="s">
        <v>28</v>
      </c>
      <c r="E862" s="280" t="s">
        <v>1027</v>
      </c>
      <c r="F862" s="281">
        <f>+VLOOKUP($E862,[2]Emissions!$1:$1048576,F$2,FALSE)</f>
        <v>0</v>
      </c>
      <c r="G862" s="281">
        <f>+VLOOKUP($E862,[2]Emissions!$1:$1048576,G$2,FALSE)</f>
        <v>0</v>
      </c>
      <c r="H862" s="281">
        <f>+VLOOKUP($E862,[2]Emissions!$1:$1048576,H$2,FALSE)</f>
        <v>0</v>
      </c>
      <c r="I862" s="281">
        <f>+VLOOKUP($E862,[2]Emissions!$1:$1048576,I$2,FALSE)</f>
        <v>0</v>
      </c>
      <c r="J862" s="281">
        <f>+VLOOKUP($E862,[2]Emissions!$1:$1048576,J$2,FALSE)</f>
        <v>0</v>
      </c>
      <c r="K862" s="281">
        <f>+VLOOKUP($E862,[2]Emissions!$1:$1048576,K$2,FALSE)</f>
        <v>0</v>
      </c>
      <c r="L862" s="281">
        <f>+VLOOKUP($E862,[2]Emissions!$1:$1048576,L$2,FALSE)</f>
        <v>0</v>
      </c>
      <c r="M862" s="281">
        <f>+VLOOKUP($E862,[2]Emissions!$1:$1048576,M$2,FALSE)</f>
        <v>0</v>
      </c>
      <c r="N862" s="281">
        <f>+VLOOKUP($E862,[2]Emissions!$1:$1048576,N$2,FALSE)</f>
        <v>0</v>
      </c>
      <c r="O862" s="281">
        <f>+VLOOKUP($E862,[2]Emissions!$1:$1048576,O$2,FALSE)</f>
        <v>0</v>
      </c>
      <c r="P862" s="281">
        <f>+VLOOKUP($E862,[2]Emissions!$1:$1048576,P$2,FALSE)</f>
        <v>0</v>
      </c>
      <c r="Q862" s="281">
        <f>+VLOOKUP($E862,[2]Emissions!$1:$1048576,Q$2,FALSE)</f>
        <v>0</v>
      </c>
      <c r="R862" s="281">
        <f>+VLOOKUP($E862,[2]Emissions!$1:$1048576,R$2,FALSE)</f>
        <v>0</v>
      </c>
      <c r="S862" s="281">
        <f>+VLOOKUP($E862,[2]Emissions!$1:$1048576,S$2,FALSE)</f>
        <v>0</v>
      </c>
      <c r="T862" s="281">
        <f>+VLOOKUP($E862,[2]Emissions!$1:$1048576,T$2,FALSE)</f>
        <v>0</v>
      </c>
      <c r="U862" s="281">
        <f>+VLOOKUP($E862,[2]Emissions!$1:$1048576,U$2,FALSE)</f>
        <v>0</v>
      </c>
      <c r="V862" s="281">
        <f>+VLOOKUP($E862,[2]Emissions!$1:$1048576,V$2,FALSE)</f>
        <v>0</v>
      </c>
      <c r="W862" s="281">
        <f>+VLOOKUP($E862,[2]Emissions!$1:$1048576,W$2,FALSE)</f>
        <v>0</v>
      </c>
      <c r="X862" s="281">
        <f>+VLOOKUP($E862,[2]Emissions!$1:$1048576,X$2,FALSE)</f>
        <v>0</v>
      </c>
      <c r="Y862" s="281">
        <f>+VLOOKUP($E862,[2]Emissions!$1:$1048576,Y$2,FALSE)</f>
        <v>0</v>
      </c>
      <c r="Z862" s="281">
        <f>+VLOOKUP($E862,[2]Emissions!$1:$1048576,Z$2,FALSE)</f>
        <v>0</v>
      </c>
      <c r="AA862" s="281">
        <f>+VLOOKUP($E862,[2]Emissions!$1:$1048576,AA$2,FALSE)</f>
        <v>0</v>
      </c>
      <c r="AB862" s="281">
        <f>+VLOOKUP($E862,[2]Emissions!$1:$1048576,AB$2,FALSE)</f>
        <v>0</v>
      </c>
      <c r="AC862" s="281">
        <f>+VLOOKUP($E862,[2]Emissions!$1:$1048576,AC$2,FALSE)</f>
        <v>0</v>
      </c>
      <c r="AD862" s="281">
        <f>+VLOOKUP($E862,[2]Emissions!$1:$1048576,AD$2,FALSE)</f>
        <v>0</v>
      </c>
      <c r="AE862" s="281">
        <f>+VLOOKUP($E862,[2]Emissions!$1:$1048576,AE$2,FALSE)</f>
        <v>0</v>
      </c>
      <c r="AF862" s="281">
        <f>+VLOOKUP($E862,[2]Emissions!$1:$1048576,AF$2,FALSE)</f>
        <v>0</v>
      </c>
      <c r="AG862" s="281">
        <f>+VLOOKUP($E862,[2]Emissions!$1:$1048576,AG$2,FALSE)</f>
        <v>0</v>
      </c>
      <c r="AH862" s="281">
        <f>+VLOOKUP($E862,[2]Emissions!$1:$1048576,AH$2,FALSE)</f>
        <v>0</v>
      </c>
      <c r="AI862" s="281">
        <f>+VLOOKUP($E862,[2]Emissions!$1:$1048576,AI$2,FALSE)</f>
        <v>0</v>
      </c>
      <c r="AJ862" s="281">
        <f>+VLOOKUP($E862,[2]Emissions!$1:$1048576,AJ$2,FALSE)</f>
        <v>0</v>
      </c>
      <c r="AK862" s="281">
        <f>+VLOOKUP($E862,[2]Emissions!$1:$1048576,AK$2,FALSE)</f>
        <v>0</v>
      </c>
      <c r="AL862" s="281">
        <f>+VLOOKUP($E862,[2]Emissions!$1:$1048576,AL$2,FALSE)</f>
        <v>0</v>
      </c>
      <c r="AM862" s="281">
        <f>+VLOOKUP($E862,[2]Emissions!$1:$1048576,AM$2,FALSE)</f>
        <v>0</v>
      </c>
      <c r="AN862" s="281">
        <f>+VLOOKUP($E862,[2]Emissions!$1:$1048576,AN$2,FALSE)</f>
        <v>0</v>
      </c>
      <c r="AO862" s="281">
        <f>+VLOOKUP($E862,[2]Emissions!$1:$1048576,AO$2,FALSE)</f>
        <v>0</v>
      </c>
    </row>
    <row r="863" spans="1:41" ht="15" customHeight="1" x14ac:dyDescent="0.25">
      <c r="A863" s="521"/>
      <c r="B863" s="275"/>
      <c r="C863" s="284" t="s">
        <v>1028</v>
      </c>
      <c r="D863" s="279" t="s">
        <v>28</v>
      </c>
      <c r="E863" s="280" t="s">
        <v>1029</v>
      </c>
      <c r="F863" s="281">
        <f>+VLOOKUP($E863,[2]Emissions!$1:$1048576,F$2,FALSE)</f>
        <v>0</v>
      </c>
      <c r="G863" s="281">
        <f>+VLOOKUP($E863,[2]Emissions!$1:$1048576,G$2,FALSE)</f>
        <v>0</v>
      </c>
      <c r="H863" s="281">
        <f>+VLOOKUP($E863,[2]Emissions!$1:$1048576,H$2,FALSE)</f>
        <v>0</v>
      </c>
      <c r="I863" s="281">
        <f>+VLOOKUP($E863,[2]Emissions!$1:$1048576,I$2,FALSE)</f>
        <v>0</v>
      </c>
      <c r="J863" s="281">
        <f>+VLOOKUP($E863,[2]Emissions!$1:$1048576,J$2,FALSE)</f>
        <v>0</v>
      </c>
      <c r="K863" s="281">
        <f>+VLOOKUP($E863,[2]Emissions!$1:$1048576,K$2,FALSE)</f>
        <v>0</v>
      </c>
      <c r="L863" s="281">
        <f>+VLOOKUP($E863,[2]Emissions!$1:$1048576,L$2,FALSE)</f>
        <v>0</v>
      </c>
      <c r="M863" s="281">
        <f>+VLOOKUP($E863,[2]Emissions!$1:$1048576,M$2,FALSE)</f>
        <v>0</v>
      </c>
      <c r="N863" s="281">
        <f>+VLOOKUP($E863,[2]Emissions!$1:$1048576,N$2,FALSE)</f>
        <v>0</v>
      </c>
      <c r="O863" s="281">
        <f>+VLOOKUP($E863,[2]Emissions!$1:$1048576,O$2,FALSE)</f>
        <v>0</v>
      </c>
      <c r="P863" s="281">
        <f>+VLOOKUP($E863,[2]Emissions!$1:$1048576,P$2,FALSE)</f>
        <v>0</v>
      </c>
      <c r="Q863" s="281">
        <f>+VLOOKUP($E863,[2]Emissions!$1:$1048576,Q$2,FALSE)</f>
        <v>0</v>
      </c>
      <c r="R863" s="281">
        <f>+VLOOKUP($E863,[2]Emissions!$1:$1048576,R$2,FALSE)</f>
        <v>0</v>
      </c>
      <c r="S863" s="281">
        <f>+VLOOKUP($E863,[2]Emissions!$1:$1048576,S$2,FALSE)</f>
        <v>0</v>
      </c>
      <c r="T863" s="281">
        <f>+VLOOKUP($E863,[2]Emissions!$1:$1048576,T$2,FALSE)</f>
        <v>0</v>
      </c>
      <c r="U863" s="281">
        <f>+VLOOKUP($E863,[2]Emissions!$1:$1048576,U$2,FALSE)</f>
        <v>0</v>
      </c>
      <c r="V863" s="281">
        <f>+VLOOKUP($E863,[2]Emissions!$1:$1048576,V$2,FALSE)</f>
        <v>0</v>
      </c>
      <c r="W863" s="281">
        <f>+VLOOKUP($E863,[2]Emissions!$1:$1048576,W$2,FALSE)</f>
        <v>0</v>
      </c>
      <c r="X863" s="281">
        <f>+VLOOKUP($E863,[2]Emissions!$1:$1048576,X$2,FALSE)</f>
        <v>0</v>
      </c>
      <c r="Y863" s="281">
        <f>+VLOOKUP($E863,[2]Emissions!$1:$1048576,Y$2,FALSE)</f>
        <v>0</v>
      </c>
      <c r="Z863" s="281">
        <f>+VLOOKUP($E863,[2]Emissions!$1:$1048576,Z$2,FALSE)</f>
        <v>0</v>
      </c>
      <c r="AA863" s="281">
        <f>+VLOOKUP($E863,[2]Emissions!$1:$1048576,AA$2,FALSE)</f>
        <v>0</v>
      </c>
      <c r="AB863" s="281">
        <f>+VLOOKUP($E863,[2]Emissions!$1:$1048576,AB$2,FALSE)</f>
        <v>0</v>
      </c>
      <c r="AC863" s="281">
        <f>+VLOOKUP($E863,[2]Emissions!$1:$1048576,AC$2,FALSE)</f>
        <v>0</v>
      </c>
      <c r="AD863" s="281">
        <f>+VLOOKUP($E863,[2]Emissions!$1:$1048576,AD$2,FALSE)</f>
        <v>0</v>
      </c>
      <c r="AE863" s="281">
        <f>+VLOOKUP($E863,[2]Emissions!$1:$1048576,AE$2,FALSE)</f>
        <v>0</v>
      </c>
      <c r="AF863" s="281">
        <f>+VLOOKUP($E863,[2]Emissions!$1:$1048576,AF$2,FALSE)</f>
        <v>0</v>
      </c>
      <c r="AG863" s="281">
        <f>+VLOOKUP($E863,[2]Emissions!$1:$1048576,AG$2,FALSE)</f>
        <v>0</v>
      </c>
      <c r="AH863" s="281">
        <f>+VLOOKUP($E863,[2]Emissions!$1:$1048576,AH$2,FALSE)</f>
        <v>0</v>
      </c>
      <c r="AI863" s="281">
        <f>+VLOOKUP($E863,[2]Emissions!$1:$1048576,AI$2,FALSE)</f>
        <v>0</v>
      </c>
      <c r="AJ863" s="281">
        <f>+VLOOKUP($E863,[2]Emissions!$1:$1048576,AJ$2,FALSE)</f>
        <v>0</v>
      </c>
      <c r="AK863" s="281">
        <f>+VLOOKUP($E863,[2]Emissions!$1:$1048576,AK$2,FALSE)</f>
        <v>0</v>
      </c>
      <c r="AL863" s="281">
        <f>+VLOOKUP($E863,[2]Emissions!$1:$1048576,AL$2,FALSE)</f>
        <v>0</v>
      </c>
      <c r="AM863" s="281">
        <f>+VLOOKUP($E863,[2]Emissions!$1:$1048576,AM$2,FALSE)</f>
        <v>0</v>
      </c>
      <c r="AN863" s="281">
        <f>+VLOOKUP($E863,[2]Emissions!$1:$1048576,AN$2,FALSE)</f>
        <v>0</v>
      </c>
      <c r="AO863" s="281">
        <f>+VLOOKUP($E863,[2]Emissions!$1:$1048576,AO$2,FALSE)</f>
        <v>0</v>
      </c>
    </row>
    <row r="864" spans="1:41" ht="15" customHeight="1" x14ac:dyDescent="0.25">
      <c r="A864" s="521"/>
      <c r="B864" s="275"/>
      <c r="C864" s="284" t="s">
        <v>1030</v>
      </c>
      <c r="D864" s="279" t="s">
        <v>28</v>
      </c>
      <c r="E864" s="280" t="s">
        <v>1031</v>
      </c>
      <c r="F864" s="281">
        <f>+VLOOKUP($E864,[2]Emissions!$1:$1048576,F$2,FALSE)</f>
        <v>0</v>
      </c>
      <c r="G864" s="281">
        <f>+VLOOKUP($E864,[2]Emissions!$1:$1048576,G$2,FALSE)</f>
        <v>0</v>
      </c>
      <c r="H864" s="281">
        <f>+VLOOKUP($E864,[2]Emissions!$1:$1048576,H$2,FALSE)</f>
        <v>0</v>
      </c>
      <c r="I864" s="281">
        <f>+VLOOKUP($E864,[2]Emissions!$1:$1048576,I$2,FALSE)</f>
        <v>0</v>
      </c>
      <c r="J864" s="281">
        <f>+VLOOKUP($E864,[2]Emissions!$1:$1048576,J$2,FALSE)</f>
        <v>0</v>
      </c>
      <c r="K864" s="281">
        <f>+VLOOKUP($E864,[2]Emissions!$1:$1048576,K$2,FALSE)</f>
        <v>0</v>
      </c>
      <c r="L864" s="281">
        <f>+VLOOKUP($E864,[2]Emissions!$1:$1048576,L$2,FALSE)</f>
        <v>0</v>
      </c>
      <c r="M864" s="281">
        <f>+VLOOKUP($E864,[2]Emissions!$1:$1048576,M$2,FALSE)</f>
        <v>0</v>
      </c>
      <c r="N864" s="281">
        <f>+VLOOKUP($E864,[2]Emissions!$1:$1048576,N$2,FALSE)</f>
        <v>0</v>
      </c>
      <c r="O864" s="281">
        <f>+VLOOKUP($E864,[2]Emissions!$1:$1048576,O$2,FALSE)</f>
        <v>0</v>
      </c>
      <c r="P864" s="281">
        <f>+VLOOKUP($E864,[2]Emissions!$1:$1048576,P$2,FALSE)</f>
        <v>0</v>
      </c>
      <c r="Q864" s="281">
        <f>+VLOOKUP($E864,[2]Emissions!$1:$1048576,Q$2,FALSE)</f>
        <v>0</v>
      </c>
      <c r="R864" s="281">
        <f>+VLOOKUP($E864,[2]Emissions!$1:$1048576,R$2,FALSE)</f>
        <v>0</v>
      </c>
      <c r="S864" s="281">
        <f>+VLOOKUP($E864,[2]Emissions!$1:$1048576,S$2,FALSE)</f>
        <v>0</v>
      </c>
      <c r="T864" s="281">
        <f>+VLOOKUP($E864,[2]Emissions!$1:$1048576,T$2,FALSE)</f>
        <v>0</v>
      </c>
      <c r="U864" s="281">
        <f>+VLOOKUP($E864,[2]Emissions!$1:$1048576,U$2,FALSE)</f>
        <v>0</v>
      </c>
      <c r="V864" s="281">
        <f>+VLOOKUP($E864,[2]Emissions!$1:$1048576,V$2,FALSE)</f>
        <v>0</v>
      </c>
      <c r="W864" s="281">
        <f>+VLOOKUP($E864,[2]Emissions!$1:$1048576,W$2,FALSE)</f>
        <v>0</v>
      </c>
      <c r="X864" s="281">
        <f>+VLOOKUP($E864,[2]Emissions!$1:$1048576,X$2,FALSE)</f>
        <v>0</v>
      </c>
      <c r="Y864" s="281">
        <f>+VLOOKUP($E864,[2]Emissions!$1:$1048576,Y$2,FALSE)</f>
        <v>0</v>
      </c>
      <c r="Z864" s="281">
        <f>+VLOOKUP($E864,[2]Emissions!$1:$1048576,Z$2,FALSE)</f>
        <v>0</v>
      </c>
      <c r="AA864" s="281">
        <f>+VLOOKUP($E864,[2]Emissions!$1:$1048576,AA$2,FALSE)</f>
        <v>0</v>
      </c>
      <c r="AB864" s="281">
        <f>+VLOOKUP($E864,[2]Emissions!$1:$1048576,AB$2,FALSE)</f>
        <v>0</v>
      </c>
      <c r="AC864" s="281">
        <f>+VLOOKUP($E864,[2]Emissions!$1:$1048576,AC$2,FALSE)</f>
        <v>0</v>
      </c>
      <c r="AD864" s="281">
        <f>+VLOOKUP($E864,[2]Emissions!$1:$1048576,AD$2,FALSE)</f>
        <v>0</v>
      </c>
      <c r="AE864" s="281">
        <f>+VLOOKUP($E864,[2]Emissions!$1:$1048576,AE$2,FALSE)</f>
        <v>0</v>
      </c>
      <c r="AF864" s="281">
        <f>+VLOOKUP($E864,[2]Emissions!$1:$1048576,AF$2,FALSE)</f>
        <v>0</v>
      </c>
      <c r="AG864" s="281">
        <f>+VLOOKUP($E864,[2]Emissions!$1:$1048576,AG$2,FALSE)</f>
        <v>0</v>
      </c>
      <c r="AH864" s="281">
        <f>+VLOOKUP($E864,[2]Emissions!$1:$1048576,AH$2,FALSE)</f>
        <v>0</v>
      </c>
      <c r="AI864" s="281">
        <f>+VLOOKUP($E864,[2]Emissions!$1:$1048576,AI$2,FALSE)</f>
        <v>0</v>
      </c>
      <c r="AJ864" s="281">
        <f>+VLOOKUP($E864,[2]Emissions!$1:$1048576,AJ$2,FALSE)</f>
        <v>0</v>
      </c>
      <c r="AK864" s="281">
        <f>+VLOOKUP($E864,[2]Emissions!$1:$1048576,AK$2,FALSE)</f>
        <v>0</v>
      </c>
      <c r="AL864" s="281">
        <f>+VLOOKUP($E864,[2]Emissions!$1:$1048576,AL$2,FALSE)</f>
        <v>0</v>
      </c>
      <c r="AM864" s="281">
        <f>+VLOOKUP($E864,[2]Emissions!$1:$1048576,AM$2,FALSE)</f>
        <v>0</v>
      </c>
      <c r="AN864" s="281">
        <f>+VLOOKUP($E864,[2]Emissions!$1:$1048576,AN$2,FALSE)</f>
        <v>0</v>
      </c>
      <c r="AO864" s="281">
        <f>+VLOOKUP($E864,[2]Emissions!$1:$1048576,AO$2,FALSE)</f>
        <v>0</v>
      </c>
    </row>
    <row r="865" spans="1:41" s="21" customFormat="1" ht="15" customHeight="1" x14ac:dyDescent="0.25">
      <c r="A865" s="521"/>
      <c r="B865" s="275"/>
      <c r="C865" s="283" t="s">
        <v>1032</v>
      </c>
      <c r="D865" s="276" t="s">
        <v>28</v>
      </c>
      <c r="E865" s="277" t="s">
        <v>1033</v>
      </c>
      <c r="F865" s="278">
        <f>+VLOOKUP($E865,[2]Emissions!$1:$1048576,F$2,FALSE)</f>
        <v>9.8941805180000006</v>
      </c>
      <c r="G865" s="278">
        <f>+VLOOKUP($E865,[2]Emissions!$1:$1048576,G$2,FALSE)</f>
        <v>0</v>
      </c>
      <c r="H865" s="278">
        <f>+VLOOKUP($E865,[2]Emissions!$1:$1048576,H$2,FALSE)</f>
        <v>0</v>
      </c>
      <c r="I865" s="278">
        <f>+VLOOKUP($E865,[2]Emissions!$1:$1048576,I$2,FALSE)</f>
        <v>0</v>
      </c>
      <c r="J865" s="278">
        <f>+VLOOKUP($E865,[2]Emissions!$1:$1048576,J$2,FALSE)</f>
        <v>0</v>
      </c>
      <c r="K865" s="278">
        <f>+VLOOKUP($E865,[2]Emissions!$1:$1048576,K$2,FALSE)</f>
        <v>0</v>
      </c>
      <c r="L865" s="278">
        <f>+VLOOKUP($E865,[2]Emissions!$1:$1048576,L$2,FALSE)</f>
        <v>0</v>
      </c>
      <c r="M865" s="278">
        <f>+VLOOKUP($E865,[2]Emissions!$1:$1048576,M$2,FALSE)</f>
        <v>0</v>
      </c>
      <c r="N865" s="278">
        <f>+VLOOKUP($E865,[2]Emissions!$1:$1048576,N$2,FALSE)</f>
        <v>0</v>
      </c>
      <c r="O865" s="278">
        <f>+VLOOKUP($E865,[2]Emissions!$1:$1048576,O$2,FALSE)</f>
        <v>0</v>
      </c>
      <c r="P865" s="278">
        <f>+VLOOKUP($E865,[2]Emissions!$1:$1048576,P$2,FALSE)</f>
        <v>0</v>
      </c>
      <c r="Q865" s="278">
        <f>+VLOOKUP($E865,[2]Emissions!$1:$1048576,Q$2,FALSE)</f>
        <v>0</v>
      </c>
      <c r="R865" s="278">
        <f>+VLOOKUP($E865,[2]Emissions!$1:$1048576,R$2,FALSE)</f>
        <v>0</v>
      </c>
      <c r="S865" s="278">
        <f>+VLOOKUP($E865,[2]Emissions!$1:$1048576,S$2,FALSE)</f>
        <v>0</v>
      </c>
      <c r="T865" s="278">
        <f>+VLOOKUP($E865,[2]Emissions!$1:$1048576,T$2,FALSE)</f>
        <v>0</v>
      </c>
      <c r="U865" s="278">
        <f>+VLOOKUP($E865,[2]Emissions!$1:$1048576,U$2,FALSE)</f>
        <v>0</v>
      </c>
      <c r="V865" s="278">
        <f>+VLOOKUP($E865,[2]Emissions!$1:$1048576,V$2,FALSE)</f>
        <v>0</v>
      </c>
      <c r="W865" s="278">
        <f>+VLOOKUP($E865,[2]Emissions!$1:$1048576,W$2,FALSE)</f>
        <v>0</v>
      </c>
      <c r="X865" s="278">
        <f>+VLOOKUP($E865,[2]Emissions!$1:$1048576,X$2,FALSE)</f>
        <v>0</v>
      </c>
      <c r="Y865" s="278">
        <f>+VLOOKUP($E865,[2]Emissions!$1:$1048576,Y$2,FALSE)</f>
        <v>0</v>
      </c>
      <c r="Z865" s="278">
        <f>+VLOOKUP($E865,[2]Emissions!$1:$1048576,Z$2,FALSE)</f>
        <v>0</v>
      </c>
      <c r="AA865" s="278">
        <f>+VLOOKUP($E865,[2]Emissions!$1:$1048576,AA$2,FALSE)</f>
        <v>0</v>
      </c>
      <c r="AB865" s="278">
        <f>+VLOOKUP($E865,[2]Emissions!$1:$1048576,AB$2,FALSE)</f>
        <v>0</v>
      </c>
      <c r="AC865" s="278">
        <f>+VLOOKUP($E865,[2]Emissions!$1:$1048576,AC$2,FALSE)</f>
        <v>0</v>
      </c>
      <c r="AD865" s="278">
        <f>+VLOOKUP($E865,[2]Emissions!$1:$1048576,AD$2,FALSE)</f>
        <v>0</v>
      </c>
      <c r="AE865" s="278">
        <f>+VLOOKUP($E865,[2]Emissions!$1:$1048576,AE$2,FALSE)</f>
        <v>0</v>
      </c>
      <c r="AF865" s="278">
        <f>+VLOOKUP($E865,[2]Emissions!$1:$1048576,AF$2,FALSE)</f>
        <v>0</v>
      </c>
      <c r="AG865" s="278">
        <f>+VLOOKUP($E865,[2]Emissions!$1:$1048576,AG$2,FALSE)</f>
        <v>0</v>
      </c>
      <c r="AH865" s="278">
        <f>+VLOOKUP($E865,[2]Emissions!$1:$1048576,AH$2,FALSE)</f>
        <v>0</v>
      </c>
      <c r="AI865" s="278">
        <f>+VLOOKUP($E865,[2]Emissions!$1:$1048576,AI$2,FALSE)</f>
        <v>0</v>
      </c>
      <c r="AJ865" s="278">
        <f>+VLOOKUP($E865,[2]Emissions!$1:$1048576,AJ$2,FALSE)</f>
        <v>0</v>
      </c>
      <c r="AK865" s="278">
        <f>+VLOOKUP($E865,[2]Emissions!$1:$1048576,AK$2,FALSE)</f>
        <v>0</v>
      </c>
      <c r="AL865" s="278">
        <f>+VLOOKUP($E865,[2]Emissions!$1:$1048576,AL$2,FALSE)</f>
        <v>0</v>
      </c>
      <c r="AM865" s="278">
        <f>+VLOOKUP($E865,[2]Emissions!$1:$1048576,AM$2,FALSE)</f>
        <v>0</v>
      </c>
      <c r="AN865" s="278">
        <f>+VLOOKUP($E865,[2]Emissions!$1:$1048576,AN$2,FALSE)</f>
        <v>0</v>
      </c>
      <c r="AO865" s="278">
        <f>+VLOOKUP($E865,[2]Emissions!$1:$1048576,AO$2,FALSE)</f>
        <v>0</v>
      </c>
    </row>
    <row r="866" spans="1:41" ht="15" customHeight="1" x14ac:dyDescent="0.25">
      <c r="A866" s="521"/>
      <c r="B866" s="275"/>
      <c r="C866" s="284" t="s">
        <v>1034</v>
      </c>
      <c r="D866" s="279" t="s">
        <v>28</v>
      </c>
      <c r="E866" s="280" t="s">
        <v>1035</v>
      </c>
      <c r="F866" s="281">
        <f>+VLOOKUP($E866,[2]Emissions!$1:$1048576,F$2,FALSE)</f>
        <v>0</v>
      </c>
      <c r="G866" s="281">
        <f>+VLOOKUP($E866,[2]Emissions!$1:$1048576,G$2,FALSE)</f>
        <v>0</v>
      </c>
      <c r="H866" s="281">
        <f>+VLOOKUP($E866,[2]Emissions!$1:$1048576,H$2,FALSE)</f>
        <v>0</v>
      </c>
      <c r="I866" s="281">
        <f>+VLOOKUP($E866,[2]Emissions!$1:$1048576,I$2,FALSE)</f>
        <v>0</v>
      </c>
      <c r="J866" s="281">
        <f>+VLOOKUP($E866,[2]Emissions!$1:$1048576,J$2,FALSE)</f>
        <v>0</v>
      </c>
      <c r="K866" s="281">
        <f>+VLOOKUP($E866,[2]Emissions!$1:$1048576,K$2,FALSE)</f>
        <v>0</v>
      </c>
      <c r="L866" s="281">
        <f>+VLOOKUP($E866,[2]Emissions!$1:$1048576,L$2,FALSE)</f>
        <v>0</v>
      </c>
      <c r="M866" s="281">
        <f>+VLOOKUP($E866,[2]Emissions!$1:$1048576,M$2,FALSE)</f>
        <v>0</v>
      </c>
      <c r="N866" s="281">
        <f>+VLOOKUP($E866,[2]Emissions!$1:$1048576,N$2,FALSE)</f>
        <v>0</v>
      </c>
      <c r="O866" s="281">
        <f>+VLOOKUP($E866,[2]Emissions!$1:$1048576,O$2,FALSE)</f>
        <v>0</v>
      </c>
      <c r="P866" s="281">
        <f>+VLOOKUP($E866,[2]Emissions!$1:$1048576,P$2,FALSE)</f>
        <v>0</v>
      </c>
      <c r="Q866" s="281">
        <f>+VLOOKUP($E866,[2]Emissions!$1:$1048576,Q$2,FALSE)</f>
        <v>0</v>
      </c>
      <c r="R866" s="281">
        <f>+VLOOKUP($E866,[2]Emissions!$1:$1048576,R$2,FALSE)</f>
        <v>0</v>
      </c>
      <c r="S866" s="281">
        <f>+VLOOKUP($E866,[2]Emissions!$1:$1048576,S$2,FALSE)</f>
        <v>0</v>
      </c>
      <c r="T866" s="281">
        <f>+VLOOKUP($E866,[2]Emissions!$1:$1048576,T$2,FALSE)</f>
        <v>0</v>
      </c>
      <c r="U866" s="281">
        <f>+VLOOKUP($E866,[2]Emissions!$1:$1048576,U$2,FALSE)</f>
        <v>0</v>
      </c>
      <c r="V866" s="281">
        <f>+VLOOKUP($E866,[2]Emissions!$1:$1048576,V$2,FALSE)</f>
        <v>0</v>
      </c>
      <c r="W866" s="281">
        <f>+VLOOKUP($E866,[2]Emissions!$1:$1048576,W$2,FALSE)</f>
        <v>0</v>
      </c>
      <c r="X866" s="281">
        <f>+VLOOKUP($E866,[2]Emissions!$1:$1048576,X$2,FALSE)</f>
        <v>0</v>
      </c>
      <c r="Y866" s="281">
        <f>+VLOOKUP($E866,[2]Emissions!$1:$1048576,Y$2,FALSE)</f>
        <v>0</v>
      </c>
      <c r="Z866" s="281">
        <f>+VLOOKUP($E866,[2]Emissions!$1:$1048576,Z$2,FALSE)</f>
        <v>0</v>
      </c>
      <c r="AA866" s="281">
        <f>+VLOOKUP($E866,[2]Emissions!$1:$1048576,AA$2,FALSE)</f>
        <v>0</v>
      </c>
      <c r="AB866" s="281">
        <f>+VLOOKUP($E866,[2]Emissions!$1:$1048576,AB$2,FALSE)</f>
        <v>0</v>
      </c>
      <c r="AC866" s="281">
        <f>+VLOOKUP($E866,[2]Emissions!$1:$1048576,AC$2,FALSE)</f>
        <v>0</v>
      </c>
      <c r="AD866" s="281">
        <f>+VLOOKUP($E866,[2]Emissions!$1:$1048576,AD$2,FALSE)</f>
        <v>0</v>
      </c>
      <c r="AE866" s="281">
        <f>+VLOOKUP($E866,[2]Emissions!$1:$1048576,AE$2,FALSE)</f>
        <v>0</v>
      </c>
      <c r="AF866" s="281">
        <f>+VLOOKUP($E866,[2]Emissions!$1:$1048576,AF$2,FALSE)</f>
        <v>0</v>
      </c>
      <c r="AG866" s="281">
        <f>+VLOOKUP($E866,[2]Emissions!$1:$1048576,AG$2,FALSE)</f>
        <v>0</v>
      </c>
      <c r="AH866" s="281">
        <f>+VLOOKUP($E866,[2]Emissions!$1:$1048576,AH$2,FALSE)</f>
        <v>0</v>
      </c>
      <c r="AI866" s="281">
        <f>+VLOOKUP($E866,[2]Emissions!$1:$1048576,AI$2,FALSE)</f>
        <v>0</v>
      </c>
      <c r="AJ866" s="281">
        <f>+VLOOKUP($E866,[2]Emissions!$1:$1048576,AJ$2,FALSE)</f>
        <v>0</v>
      </c>
      <c r="AK866" s="281">
        <f>+VLOOKUP($E866,[2]Emissions!$1:$1048576,AK$2,FALSE)</f>
        <v>0</v>
      </c>
      <c r="AL866" s="281">
        <f>+VLOOKUP($E866,[2]Emissions!$1:$1048576,AL$2,FALSE)</f>
        <v>0</v>
      </c>
      <c r="AM866" s="281">
        <f>+VLOOKUP($E866,[2]Emissions!$1:$1048576,AM$2,FALSE)</f>
        <v>0</v>
      </c>
      <c r="AN866" s="281">
        <f>+VLOOKUP($E866,[2]Emissions!$1:$1048576,AN$2,FALSE)</f>
        <v>0</v>
      </c>
      <c r="AO866" s="281">
        <f>+VLOOKUP($E866,[2]Emissions!$1:$1048576,AO$2,FALSE)</f>
        <v>0</v>
      </c>
    </row>
    <row r="867" spans="1:41" ht="15" customHeight="1" x14ac:dyDescent="0.25">
      <c r="A867" s="521"/>
      <c r="B867" s="275"/>
      <c r="C867" s="284" t="s">
        <v>1036</v>
      </c>
      <c r="D867" s="279" t="s">
        <v>28</v>
      </c>
      <c r="E867" s="280" t="s">
        <v>1037</v>
      </c>
      <c r="F867" s="281">
        <f>+VLOOKUP($E867,[2]Emissions!$1:$1048576,F$2,FALSE)</f>
        <v>0</v>
      </c>
      <c r="G867" s="281">
        <f>+VLOOKUP($E867,[2]Emissions!$1:$1048576,G$2,FALSE)</f>
        <v>0</v>
      </c>
      <c r="H867" s="281">
        <f>+VLOOKUP($E867,[2]Emissions!$1:$1048576,H$2,FALSE)</f>
        <v>0</v>
      </c>
      <c r="I867" s="281">
        <f>+VLOOKUP($E867,[2]Emissions!$1:$1048576,I$2,FALSE)</f>
        <v>0</v>
      </c>
      <c r="J867" s="281">
        <f>+VLOOKUP($E867,[2]Emissions!$1:$1048576,J$2,FALSE)</f>
        <v>0</v>
      </c>
      <c r="K867" s="281">
        <f>+VLOOKUP($E867,[2]Emissions!$1:$1048576,K$2,FALSE)</f>
        <v>0</v>
      </c>
      <c r="L867" s="281">
        <f>+VLOOKUP($E867,[2]Emissions!$1:$1048576,L$2,FALSE)</f>
        <v>0</v>
      </c>
      <c r="M867" s="281">
        <f>+VLOOKUP($E867,[2]Emissions!$1:$1048576,M$2,FALSE)</f>
        <v>0</v>
      </c>
      <c r="N867" s="281">
        <f>+VLOOKUP($E867,[2]Emissions!$1:$1048576,N$2,FALSE)</f>
        <v>0</v>
      </c>
      <c r="O867" s="281">
        <f>+VLOOKUP($E867,[2]Emissions!$1:$1048576,O$2,FALSE)</f>
        <v>0</v>
      </c>
      <c r="P867" s="281">
        <f>+VLOOKUP($E867,[2]Emissions!$1:$1048576,P$2,FALSE)</f>
        <v>0</v>
      </c>
      <c r="Q867" s="281">
        <f>+VLOOKUP($E867,[2]Emissions!$1:$1048576,Q$2,FALSE)</f>
        <v>0</v>
      </c>
      <c r="R867" s="281">
        <f>+VLOOKUP($E867,[2]Emissions!$1:$1048576,R$2,FALSE)</f>
        <v>0</v>
      </c>
      <c r="S867" s="281">
        <f>+VLOOKUP($E867,[2]Emissions!$1:$1048576,S$2,FALSE)</f>
        <v>0</v>
      </c>
      <c r="T867" s="281">
        <f>+VLOOKUP($E867,[2]Emissions!$1:$1048576,T$2,FALSE)</f>
        <v>0</v>
      </c>
      <c r="U867" s="281">
        <f>+VLOOKUP($E867,[2]Emissions!$1:$1048576,U$2,FALSE)</f>
        <v>0</v>
      </c>
      <c r="V867" s="281">
        <f>+VLOOKUP($E867,[2]Emissions!$1:$1048576,V$2,FALSE)</f>
        <v>0</v>
      </c>
      <c r="W867" s="281">
        <f>+VLOOKUP($E867,[2]Emissions!$1:$1048576,W$2,FALSE)</f>
        <v>0</v>
      </c>
      <c r="X867" s="281">
        <f>+VLOOKUP($E867,[2]Emissions!$1:$1048576,X$2,FALSE)</f>
        <v>0</v>
      </c>
      <c r="Y867" s="281">
        <f>+VLOOKUP($E867,[2]Emissions!$1:$1048576,Y$2,FALSE)</f>
        <v>0</v>
      </c>
      <c r="Z867" s="281">
        <f>+VLOOKUP($E867,[2]Emissions!$1:$1048576,Z$2,FALSE)</f>
        <v>0</v>
      </c>
      <c r="AA867" s="281">
        <f>+VLOOKUP($E867,[2]Emissions!$1:$1048576,AA$2,FALSE)</f>
        <v>0</v>
      </c>
      <c r="AB867" s="281">
        <f>+VLOOKUP($E867,[2]Emissions!$1:$1048576,AB$2,FALSE)</f>
        <v>0</v>
      </c>
      <c r="AC867" s="281">
        <f>+VLOOKUP($E867,[2]Emissions!$1:$1048576,AC$2,FALSE)</f>
        <v>0</v>
      </c>
      <c r="AD867" s="281">
        <f>+VLOOKUP($E867,[2]Emissions!$1:$1048576,AD$2,FALSE)</f>
        <v>0</v>
      </c>
      <c r="AE867" s="281">
        <f>+VLOOKUP($E867,[2]Emissions!$1:$1048576,AE$2,FALSE)</f>
        <v>0</v>
      </c>
      <c r="AF867" s="281">
        <f>+VLOOKUP($E867,[2]Emissions!$1:$1048576,AF$2,FALSE)</f>
        <v>0</v>
      </c>
      <c r="AG867" s="281">
        <f>+VLOOKUP($E867,[2]Emissions!$1:$1048576,AG$2,FALSE)</f>
        <v>0</v>
      </c>
      <c r="AH867" s="281">
        <f>+VLOOKUP($E867,[2]Emissions!$1:$1048576,AH$2,FALSE)</f>
        <v>0</v>
      </c>
      <c r="AI867" s="281">
        <f>+VLOOKUP($E867,[2]Emissions!$1:$1048576,AI$2,FALSE)</f>
        <v>0</v>
      </c>
      <c r="AJ867" s="281">
        <f>+VLOOKUP($E867,[2]Emissions!$1:$1048576,AJ$2,FALSE)</f>
        <v>0</v>
      </c>
      <c r="AK867" s="281">
        <f>+VLOOKUP($E867,[2]Emissions!$1:$1048576,AK$2,FALSE)</f>
        <v>0</v>
      </c>
      <c r="AL867" s="281">
        <f>+VLOOKUP($E867,[2]Emissions!$1:$1048576,AL$2,FALSE)</f>
        <v>0</v>
      </c>
      <c r="AM867" s="281">
        <f>+VLOOKUP($E867,[2]Emissions!$1:$1048576,AM$2,FALSE)</f>
        <v>0</v>
      </c>
      <c r="AN867" s="281">
        <f>+VLOOKUP($E867,[2]Emissions!$1:$1048576,AN$2,FALSE)</f>
        <v>0</v>
      </c>
      <c r="AO867" s="281">
        <f>+VLOOKUP($E867,[2]Emissions!$1:$1048576,AO$2,FALSE)</f>
        <v>0</v>
      </c>
    </row>
    <row r="868" spans="1:41" ht="15" customHeight="1" x14ac:dyDescent="0.25">
      <c r="A868" s="521"/>
      <c r="B868" s="275"/>
      <c r="C868" s="284" t="s">
        <v>1038</v>
      </c>
      <c r="D868" s="279" t="s">
        <v>28</v>
      </c>
      <c r="E868" s="280" t="s">
        <v>1039</v>
      </c>
      <c r="F868" s="281">
        <f>+VLOOKUP($E868,[2]Emissions!$1:$1048576,F$2,FALSE)</f>
        <v>0</v>
      </c>
      <c r="G868" s="281">
        <f>+VLOOKUP($E868,[2]Emissions!$1:$1048576,G$2,FALSE)</f>
        <v>0</v>
      </c>
      <c r="H868" s="281">
        <f>+VLOOKUP($E868,[2]Emissions!$1:$1048576,H$2,FALSE)</f>
        <v>0</v>
      </c>
      <c r="I868" s="281">
        <f>+VLOOKUP($E868,[2]Emissions!$1:$1048576,I$2,FALSE)</f>
        <v>0</v>
      </c>
      <c r="J868" s="281">
        <f>+VLOOKUP($E868,[2]Emissions!$1:$1048576,J$2,FALSE)</f>
        <v>0</v>
      </c>
      <c r="K868" s="281">
        <f>+VLOOKUP($E868,[2]Emissions!$1:$1048576,K$2,FALSE)</f>
        <v>0</v>
      </c>
      <c r="L868" s="281">
        <f>+VLOOKUP($E868,[2]Emissions!$1:$1048576,L$2,FALSE)</f>
        <v>0</v>
      </c>
      <c r="M868" s="281">
        <f>+VLOOKUP($E868,[2]Emissions!$1:$1048576,M$2,FALSE)</f>
        <v>0</v>
      </c>
      <c r="N868" s="281">
        <f>+VLOOKUP($E868,[2]Emissions!$1:$1048576,N$2,FALSE)</f>
        <v>0</v>
      </c>
      <c r="O868" s="281">
        <f>+VLOOKUP($E868,[2]Emissions!$1:$1048576,O$2,FALSE)</f>
        <v>0</v>
      </c>
      <c r="P868" s="281">
        <f>+VLOOKUP($E868,[2]Emissions!$1:$1048576,P$2,FALSE)</f>
        <v>0</v>
      </c>
      <c r="Q868" s="281">
        <f>+VLOOKUP($E868,[2]Emissions!$1:$1048576,Q$2,FALSE)</f>
        <v>0</v>
      </c>
      <c r="R868" s="281">
        <f>+VLOOKUP($E868,[2]Emissions!$1:$1048576,R$2,FALSE)</f>
        <v>0</v>
      </c>
      <c r="S868" s="281">
        <f>+VLOOKUP($E868,[2]Emissions!$1:$1048576,S$2,FALSE)</f>
        <v>0</v>
      </c>
      <c r="T868" s="281">
        <f>+VLOOKUP($E868,[2]Emissions!$1:$1048576,T$2,FALSE)</f>
        <v>0</v>
      </c>
      <c r="U868" s="281">
        <f>+VLOOKUP($E868,[2]Emissions!$1:$1048576,U$2,FALSE)</f>
        <v>0</v>
      </c>
      <c r="V868" s="281">
        <f>+VLOOKUP($E868,[2]Emissions!$1:$1048576,V$2,FALSE)</f>
        <v>0</v>
      </c>
      <c r="W868" s="281">
        <f>+VLOOKUP($E868,[2]Emissions!$1:$1048576,W$2,FALSE)</f>
        <v>0</v>
      </c>
      <c r="X868" s="281">
        <f>+VLOOKUP($E868,[2]Emissions!$1:$1048576,X$2,FALSE)</f>
        <v>0</v>
      </c>
      <c r="Y868" s="281">
        <f>+VLOOKUP($E868,[2]Emissions!$1:$1048576,Y$2,FALSE)</f>
        <v>0</v>
      </c>
      <c r="Z868" s="281">
        <f>+VLOOKUP($E868,[2]Emissions!$1:$1048576,Z$2,FALSE)</f>
        <v>0</v>
      </c>
      <c r="AA868" s="281">
        <f>+VLOOKUP($E868,[2]Emissions!$1:$1048576,AA$2,FALSE)</f>
        <v>0</v>
      </c>
      <c r="AB868" s="281">
        <f>+VLOOKUP($E868,[2]Emissions!$1:$1048576,AB$2,FALSE)</f>
        <v>0</v>
      </c>
      <c r="AC868" s="281">
        <f>+VLOOKUP($E868,[2]Emissions!$1:$1048576,AC$2,FALSE)</f>
        <v>0</v>
      </c>
      <c r="AD868" s="281">
        <f>+VLOOKUP($E868,[2]Emissions!$1:$1048576,AD$2,FALSE)</f>
        <v>0</v>
      </c>
      <c r="AE868" s="281">
        <f>+VLOOKUP($E868,[2]Emissions!$1:$1048576,AE$2,FALSE)</f>
        <v>0</v>
      </c>
      <c r="AF868" s="281">
        <f>+VLOOKUP($E868,[2]Emissions!$1:$1048576,AF$2,FALSE)</f>
        <v>0</v>
      </c>
      <c r="AG868" s="281">
        <f>+VLOOKUP($E868,[2]Emissions!$1:$1048576,AG$2,FALSE)</f>
        <v>0</v>
      </c>
      <c r="AH868" s="281">
        <f>+VLOOKUP($E868,[2]Emissions!$1:$1048576,AH$2,FALSE)</f>
        <v>0</v>
      </c>
      <c r="AI868" s="281">
        <f>+VLOOKUP($E868,[2]Emissions!$1:$1048576,AI$2,FALSE)</f>
        <v>0</v>
      </c>
      <c r="AJ868" s="281">
        <f>+VLOOKUP($E868,[2]Emissions!$1:$1048576,AJ$2,FALSE)</f>
        <v>0</v>
      </c>
      <c r="AK868" s="281">
        <f>+VLOOKUP($E868,[2]Emissions!$1:$1048576,AK$2,FALSE)</f>
        <v>0</v>
      </c>
      <c r="AL868" s="281">
        <f>+VLOOKUP($E868,[2]Emissions!$1:$1048576,AL$2,FALSE)</f>
        <v>0</v>
      </c>
      <c r="AM868" s="281">
        <f>+VLOOKUP($E868,[2]Emissions!$1:$1048576,AM$2,FALSE)</f>
        <v>0</v>
      </c>
      <c r="AN868" s="281">
        <f>+VLOOKUP($E868,[2]Emissions!$1:$1048576,AN$2,FALSE)</f>
        <v>0</v>
      </c>
      <c r="AO868" s="281">
        <f>+VLOOKUP($E868,[2]Emissions!$1:$1048576,AO$2,FALSE)</f>
        <v>0</v>
      </c>
    </row>
    <row r="869" spans="1:41" ht="15" customHeight="1" x14ac:dyDescent="0.25">
      <c r="A869" s="521"/>
      <c r="B869" s="275"/>
      <c r="C869" s="284" t="s">
        <v>1040</v>
      </c>
      <c r="D869" s="279" t="s">
        <v>28</v>
      </c>
      <c r="E869" s="280" t="s">
        <v>1041</v>
      </c>
      <c r="F869" s="281">
        <f>+VLOOKUP($E869,[2]Emissions!$1:$1048576,F$2,FALSE)</f>
        <v>7.8945038600000004</v>
      </c>
      <c r="G869" s="281">
        <f>+VLOOKUP($E869,[2]Emissions!$1:$1048576,G$2,FALSE)</f>
        <v>0</v>
      </c>
      <c r="H869" s="281">
        <f>+VLOOKUP($E869,[2]Emissions!$1:$1048576,H$2,FALSE)</f>
        <v>0</v>
      </c>
      <c r="I869" s="281">
        <f>+VLOOKUP($E869,[2]Emissions!$1:$1048576,I$2,FALSE)</f>
        <v>0</v>
      </c>
      <c r="J869" s="281">
        <f>+VLOOKUP($E869,[2]Emissions!$1:$1048576,J$2,FALSE)</f>
        <v>0</v>
      </c>
      <c r="K869" s="281">
        <f>+VLOOKUP($E869,[2]Emissions!$1:$1048576,K$2,FALSE)</f>
        <v>0</v>
      </c>
      <c r="L869" s="281">
        <f>+VLOOKUP($E869,[2]Emissions!$1:$1048576,L$2,FALSE)</f>
        <v>0</v>
      </c>
      <c r="M869" s="281">
        <f>+VLOOKUP($E869,[2]Emissions!$1:$1048576,M$2,FALSE)</f>
        <v>0</v>
      </c>
      <c r="N869" s="281">
        <f>+VLOOKUP($E869,[2]Emissions!$1:$1048576,N$2,FALSE)</f>
        <v>0</v>
      </c>
      <c r="O869" s="281">
        <f>+VLOOKUP($E869,[2]Emissions!$1:$1048576,O$2,FALSE)</f>
        <v>0</v>
      </c>
      <c r="P869" s="281">
        <f>+VLOOKUP($E869,[2]Emissions!$1:$1048576,P$2,FALSE)</f>
        <v>0</v>
      </c>
      <c r="Q869" s="281">
        <f>+VLOOKUP($E869,[2]Emissions!$1:$1048576,Q$2,FALSE)</f>
        <v>0</v>
      </c>
      <c r="R869" s="281">
        <f>+VLOOKUP($E869,[2]Emissions!$1:$1048576,R$2,FALSE)</f>
        <v>0</v>
      </c>
      <c r="S869" s="281">
        <f>+VLOOKUP($E869,[2]Emissions!$1:$1048576,S$2,FALSE)</f>
        <v>0</v>
      </c>
      <c r="T869" s="281">
        <f>+VLOOKUP($E869,[2]Emissions!$1:$1048576,T$2,FALSE)</f>
        <v>0</v>
      </c>
      <c r="U869" s="281">
        <f>+VLOOKUP($E869,[2]Emissions!$1:$1048576,U$2,FALSE)</f>
        <v>0</v>
      </c>
      <c r="V869" s="281">
        <f>+VLOOKUP($E869,[2]Emissions!$1:$1048576,V$2,FALSE)</f>
        <v>0</v>
      </c>
      <c r="W869" s="281">
        <f>+VLOOKUP($E869,[2]Emissions!$1:$1048576,W$2,FALSE)</f>
        <v>0</v>
      </c>
      <c r="X869" s="281">
        <f>+VLOOKUP($E869,[2]Emissions!$1:$1048576,X$2,FALSE)</f>
        <v>0</v>
      </c>
      <c r="Y869" s="281">
        <f>+VLOOKUP($E869,[2]Emissions!$1:$1048576,Y$2,FALSE)</f>
        <v>0</v>
      </c>
      <c r="Z869" s="281">
        <f>+VLOOKUP($E869,[2]Emissions!$1:$1048576,Z$2,FALSE)</f>
        <v>0</v>
      </c>
      <c r="AA869" s="281">
        <f>+VLOOKUP($E869,[2]Emissions!$1:$1048576,AA$2,FALSE)</f>
        <v>0</v>
      </c>
      <c r="AB869" s="281">
        <f>+VLOOKUP($E869,[2]Emissions!$1:$1048576,AB$2,FALSE)</f>
        <v>0</v>
      </c>
      <c r="AC869" s="281">
        <f>+VLOOKUP($E869,[2]Emissions!$1:$1048576,AC$2,FALSE)</f>
        <v>0</v>
      </c>
      <c r="AD869" s="281">
        <f>+VLOOKUP($E869,[2]Emissions!$1:$1048576,AD$2,FALSE)</f>
        <v>0</v>
      </c>
      <c r="AE869" s="281">
        <f>+VLOOKUP($E869,[2]Emissions!$1:$1048576,AE$2,FALSE)</f>
        <v>0</v>
      </c>
      <c r="AF869" s="281">
        <f>+VLOOKUP($E869,[2]Emissions!$1:$1048576,AF$2,FALSE)</f>
        <v>0</v>
      </c>
      <c r="AG869" s="281">
        <f>+VLOOKUP($E869,[2]Emissions!$1:$1048576,AG$2,FALSE)</f>
        <v>0</v>
      </c>
      <c r="AH869" s="281">
        <f>+VLOOKUP($E869,[2]Emissions!$1:$1048576,AH$2,FALSE)</f>
        <v>0</v>
      </c>
      <c r="AI869" s="281">
        <f>+VLOOKUP($E869,[2]Emissions!$1:$1048576,AI$2,FALSE)</f>
        <v>0</v>
      </c>
      <c r="AJ869" s="281">
        <f>+VLOOKUP($E869,[2]Emissions!$1:$1048576,AJ$2,FALSE)</f>
        <v>0</v>
      </c>
      <c r="AK869" s="281">
        <f>+VLOOKUP($E869,[2]Emissions!$1:$1048576,AK$2,FALSE)</f>
        <v>0</v>
      </c>
      <c r="AL869" s="281">
        <f>+VLOOKUP($E869,[2]Emissions!$1:$1048576,AL$2,FALSE)</f>
        <v>0</v>
      </c>
      <c r="AM869" s="281">
        <f>+VLOOKUP($E869,[2]Emissions!$1:$1048576,AM$2,FALSE)</f>
        <v>0</v>
      </c>
      <c r="AN869" s="281">
        <f>+VLOOKUP($E869,[2]Emissions!$1:$1048576,AN$2,FALSE)</f>
        <v>0</v>
      </c>
      <c r="AO869" s="281">
        <f>+VLOOKUP($E869,[2]Emissions!$1:$1048576,AO$2,FALSE)</f>
        <v>0</v>
      </c>
    </row>
    <row r="870" spans="1:41" ht="15" customHeight="1" x14ac:dyDescent="0.25">
      <c r="A870" s="521"/>
      <c r="B870" s="275"/>
      <c r="C870" s="284" t="s">
        <v>1042</v>
      </c>
      <c r="D870" s="279" t="s">
        <v>28</v>
      </c>
      <c r="E870" s="280" t="s">
        <v>1043</v>
      </c>
      <c r="F870" s="281">
        <f>+VLOOKUP($E870,[2]Emissions!$1:$1048576,F$2,FALSE)</f>
        <v>0</v>
      </c>
      <c r="G870" s="281">
        <f>+VLOOKUP($E870,[2]Emissions!$1:$1048576,G$2,FALSE)</f>
        <v>0</v>
      </c>
      <c r="H870" s="281">
        <f>+VLOOKUP($E870,[2]Emissions!$1:$1048576,H$2,FALSE)</f>
        <v>0</v>
      </c>
      <c r="I870" s="281">
        <f>+VLOOKUP($E870,[2]Emissions!$1:$1048576,I$2,FALSE)</f>
        <v>0</v>
      </c>
      <c r="J870" s="281">
        <f>+VLOOKUP($E870,[2]Emissions!$1:$1048576,J$2,FALSE)</f>
        <v>0</v>
      </c>
      <c r="K870" s="281">
        <f>+VLOOKUP($E870,[2]Emissions!$1:$1048576,K$2,FALSE)</f>
        <v>0</v>
      </c>
      <c r="L870" s="281">
        <f>+VLOOKUP($E870,[2]Emissions!$1:$1048576,L$2,FALSE)</f>
        <v>0</v>
      </c>
      <c r="M870" s="281">
        <f>+VLOOKUP($E870,[2]Emissions!$1:$1048576,M$2,FALSE)</f>
        <v>0</v>
      </c>
      <c r="N870" s="281">
        <f>+VLOOKUP($E870,[2]Emissions!$1:$1048576,N$2,FALSE)</f>
        <v>0</v>
      </c>
      <c r="O870" s="281">
        <f>+VLOOKUP($E870,[2]Emissions!$1:$1048576,O$2,FALSE)</f>
        <v>0</v>
      </c>
      <c r="P870" s="281">
        <f>+VLOOKUP($E870,[2]Emissions!$1:$1048576,P$2,FALSE)</f>
        <v>0</v>
      </c>
      <c r="Q870" s="281">
        <f>+VLOOKUP($E870,[2]Emissions!$1:$1048576,Q$2,FALSE)</f>
        <v>0</v>
      </c>
      <c r="R870" s="281">
        <f>+VLOOKUP($E870,[2]Emissions!$1:$1048576,R$2,FALSE)</f>
        <v>0</v>
      </c>
      <c r="S870" s="281">
        <f>+VLOOKUP($E870,[2]Emissions!$1:$1048576,S$2,FALSE)</f>
        <v>0</v>
      </c>
      <c r="T870" s="281">
        <f>+VLOOKUP($E870,[2]Emissions!$1:$1048576,T$2,FALSE)</f>
        <v>0</v>
      </c>
      <c r="U870" s="281">
        <f>+VLOOKUP($E870,[2]Emissions!$1:$1048576,U$2,FALSE)</f>
        <v>0</v>
      </c>
      <c r="V870" s="281">
        <f>+VLOOKUP($E870,[2]Emissions!$1:$1048576,V$2,FALSE)</f>
        <v>0</v>
      </c>
      <c r="W870" s="281">
        <f>+VLOOKUP($E870,[2]Emissions!$1:$1048576,W$2,FALSE)</f>
        <v>0</v>
      </c>
      <c r="X870" s="281">
        <f>+VLOOKUP($E870,[2]Emissions!$1:$1048576,X$2,FALSE)</f>
        <v>0</v>
      </c>
      <c r="Y870" s="281">
        <f>+VLOOKUP($E870,[2]Emissions!$1:$1048576,Y$2,FALSE)</f>
        <v>0</v>
      </c>
      <c r="Z870" s="281">
        <f>+VLOOKUP($E870,[2]Emissions!$1:$1048576,Z$2,FALSE)</f>
        <v>0</v>
      </c>
      <c r="AA870" s="281">
        <f>+VLOOKUP($E870,[2]Emissions!$1:$1048576,AA$2,FALSE)</f>
        <v>0</v>
      </c>
      <c r="AB870" s="281">
        <f>+VLOOKUP($E870,[2]Emissions!$1:$1048576,AB$2,FALSE)</f>
        <v>0</v>
      </c>
      <c r="AC870" s="281">
        <f>+VLOOKUP($E870,[2]Emissions!$1:$1048576,AC$2,FALSE)</f>
        <v>0</v>
      </c>
      <c r="AD870" s="281">
        <f>+VLOOKUP($E870,[2]Emissions!$1:$1048576,AD$2,FALSE)</f>
        <v>0</v>
      </c>
      <c r="AE870" s="281">
        <f>+VLOOKUP($E870,[2]Emissions!$1:$1048576,AE$2,FALSE)</f>
        <v>0</v>
      </c>
      <c r="AF870" s="281">
        <f>+VLOOKUP($E870,[2]Emissions!$1:$1048576,AF$2,FALSE)</f>
        <v>0</v>
      </c>
      <c r="AG870" s="281">
        <f>+VLOOKUP($E870,[2]Emissions!$1:$1048576,AG$2,FALSE)</f>
        <v>0</v>
      </c>
      <c r="AH870" s="281">
        <f>+VLOOKUP($E870,[2]Emissions!$1:$1048576,AH$2,FALSE)</f>
        <v>0</v>
      </c>
      <c r="AI870" s="281">
        <f>+VLOOKUP($E870,[2]Emissions!$1:$1048576,AI$2,FALSE)</f>
        <v>0</v>
      </c>
      <c r="AJ870" s="281">
        <f>+VLOOKUP($E870,[2]Emissions!$1:$1048576,AJ$2,FALSE)</f>
        <v>0</v>
      </c>
      <c r="AK870" s="281">
        <f>+VLOOKUP($E870,[2]Emissions!$1:$1048576,AK$2,FALSE)</f>
        <v>0</v>
      </c>
      <c r="AL870" s="281">
        <f>+VLOOKUP($E870,[2]Emissions!$1:$1048576,AL$2,FALSE)</f>
        <v>0</v>
      </c>
      <c r="AM870" s="281">
        <f>+VLOOKUP($E870,[2]Emissions!$1:$1048576,AM$2,FALSE)</f>
        <v>0</v>
      </c>
      <c r="AN870" s="281">
        <f>+VLOOKUP($E870,[2]Emissions!$1:$1048576,AN$2,FALSE)</f>
        <v>0</v>
      </c>
      <c r="AO870" s="281">
        <f>+VLOOKUP($E870,[2]Emissions!$1:$1048576,AO$2,FALSE)</f>
        <v>0</v>
      </c>
    </row>
    <row r="871" spans="1:41" ht="15" customHeight="1" x14ac:dyDescent="0.25">
      <c r="A871" s="521"/>
      <c r="B871" s="275"/>
      <c r="C871" s="284" t="s">
        <v>1044</v>
      </c>
      <c r="D871" s="279" t="s">
        <v>28</v>
      </c>
      <c r="E871" s="280" t="s">
        <v>1045</v>
      </c>
      <c r="F871" s="281">
        <f>+VLOOKUP($E871,[2]Emissions!$1:$1048576,F$2,FALSE)</f>
        <v>0</v>
      </c>
      <c r="G871" s="281">
        <f>+VLOOKUP($E871,[2]Emissions!$1:$1048576,G$2,FALSE)</f>
        <v>0</v>
      </c>
      <c r="H871" s="281">
        <f>+VLOOKUP($E871,[2]Emissions!$1:$1048576,H$2,FALSE)</f>
        <v>0</v>
      </c>
      <c r="I871" s="281">
        <f>+VLOOKUP($E871,[2]Emissions!$1:$1048576,I$2,FALSE)</f>
        <v>0</v>
      </c>
      <c r="J871" s="281">
        <f>+VLOOKUP($E871,[2]Emissions!$1:$1048576,J$2,FALSE)</f>
        <v>0</v>
      </c>
      <c r="K871" s="281">
        <f>+VLOOKUP($E871,[2]Emissions!$1:$1048576,K$2,FALSE)</f>
        <v>0</v>
      </c>
      <c r="L871" s="281">
        <f>+VLOOKUP($E871,[2]Emissions!$1:$1048576,L$2,FALSE)</f>
        <v>0</v>
      </c>
      <c r="M871" s="281">
        <f>+VLOOKUP($E871,[2]Emissions!$1:$1048576,M$2,FALSE)</f>
        <v>0</v>
      </c>
      <c r="N871" s="281">
        <f>+VLOOKUP($E871,[2]Emissions!$1:$1048576,N$2,FALSE)</f>
        <v>0</v>
      </c>
      <c r="O871" s="281">
        <f>+VLOOKUP($E871,[2]Emissions!$1:$1048576,O$2,FALSE)</f>
        <v>0</v>
      </c>
      <c r="P871" s="281">
        <f>+VLOOKUP($E871,[2]Emissions!$1:$1048576,P$2,FALSE)</f>
        <v>0</v>
      </c>
      <c r="Q871" s="281">
        <f>+VLOOKUP($E871,[2]Emissions!$1:$1048576,Q$2,FALSE)</f>
        <v>0</v>
      </c>
      <c r="R871" s="281">
        <f>+VLOOKUP($E871,[2]Emissions!$1:$1048576,R$2,FALSE)</f>
        <v>0</v>
      </c>
      <c r="S871" s="281">
        <f>+VLOOKUP($E871,[2]Emissions!$1:$1048576,S$2,FALSE)</f>
        <v>0</v>
      </c>
      <c r="T871" s="281">
        <f>+VLOOKUP($E871,[2]Emissions!$1:$1048576,T$2,FALSE)</f>
        <v>0</v>
      </c>
      <c r="U871" s="281">
        <f>+VLOOKUP($E871,[2]Emissions!$1:$1048576,U$2,FALSE)</f>
        <v>0</v>
      </c>
      <c r="V871" s="281">
        <f>+VLOOKUP($E871,[2]Emissions!$1:$1048576,V$2,FALSE)</f>
        <v>0</v>
      </c>
      <c r="W871" s="281">
        <f>+VLOOKUP($E871,[2]Emissions!$1:$1048576,W$2,FALSE)</f>
        <v>0</v>
      </c>
      <c r="X871" s="281">
        <f>+VLOOKUP($E871,[2]Emissions!$1:$1048576,X$2,FALSE)</f>
        <v>0</v>
      </c>
      <c r="Y871" s="281">
        <f>+VLOOKUP($E871,[2]Emissions!$1:$1048576,Y$2,FALSE)</f>
        <v>0</v>
      </c>
      <c r="Z871" s="281">
        <f>+VLOOKUP($E871,[2]Emissions!$1:$1048576,Z$2,FALSE)</f>
        <v>0</v>
      </c>
      <c r="AA871" s="281">
        <f>+VLOOKUP($E871,[2]Emissions!$1:$1048576,AA$2,FALSE)</f>
        <v>0</v>
      </c>
      <c r="AB871" s="281">
        <f>+VLOOKUP($E871,[2]Emissions!$1:$1048576,AB$2,FALSE)</f>
        <v>0</v>
      </c>
      <c r="AC871" s="281">
        <f>+VLOOKUP($E871,[2]Emissions!$1:$1048576,AC$2,FALSE)</f>
        <v>0</v>
      </c>
      <c r="AD871" s="281">
        <f>+VLOOKUP($E871,[2]Emissions!$1:$1048576,AD$2,FALSE)</f>
        <v>0</v>
      </c>
      <c r="AE871" s="281">
        <f>+VLOOKUP($E871,[2]Emissions!$1:$1048576,AE$2,FALSE)</f>
        <v>0</v>
      </c>
      <c r="AF871" s="281">
        <f>+VLOOKUP($E871,[2]Emissions!$1:$1048576,AF$2,FALSE)</f>
        <v>0</v>
      </c>
      <c r="AG871" s="281">
        <f>+VLOOKUP($E871,[2]Emissions!$1:$1048576,AG$2,FALSE)</f>
        <v>0</v>
      </c>
      <c r="AH871" s="281">
        <f>+VLOOKUP($E871,[2]Emissions!$1:$1048576,AH$2,FALSE)</f>
        <v>0</v>
      </c>
      <c r="AI871" s="281">
        <f>+VLOOKUP($E871,[2]Emissions!$1:$1048576,AI$2,FALSE)</f>
        <v>0</v>
      </c>
      <c r="AJ871" s="281">
        <f>+VLOOKUP($E871,[2]Emissions!$1:$1048576,AJ$2,FALSE)</f>
        <v>0</v>
      </c>
      <c r="AK871" s="281">
        <f>+VLOOKUP($E871,[2]Emissions!$1:$1048576,AK$2,FALSE)</f>
        <v>0</v>
      </c>
      <c r="AL871" s="281">
        <f>+VLOOKUP($E871,[2]Emissions!$1:$1048576,AL$2,FALSE)</f>
        <v>0</v>
      </c>
      <c r="AM871" s="281">
        <f>+VLOOKUP($E871,[2]Emissions!$1:$1048576,AM$2,FALSE)</f>
        <v>0</v>
      </c>
      <c r="AN871" s="281">
        <f>+VLOOKUP($E871,[2]Emissions!$1:$1048576,AN$2,FALSE)</f>
        <v>0</v>
      </c>
      <c r="AO871" s="281">
        <f>+VLOOKUP($E871,[2]Emissions!$1:$1048576,AO$2,FALSE)</f>
        <v>0</v>
      </c>
    </row>
    <row r="872" spans="1:41" ht="15" customHeight="1" x14ac:dyDescent="0.25">
      <c r="A872" s="521"/>
      <c r="B872" s="275"/>
      <c r="C872" s="284" t="s">
        <v>1046</v>
      </c>
      <c r="D872" s="279" t="s">
        <v>28</v>
      </c>
      <c r="E872" s="280" t="s">
        <v>1047</v>
      </c>
      <c r="F872" s="281">
        <f>+VLOOKUP($E872,[2]Emissions!$1:$1048576,F$2,FALSE)</f>
        <v>0</v>
      </c>
      <c r="G872" s="281">
        <f>+VLOOKUP($E872,[2]Emissions!$1:$1048576,G$2,FALSE)</f>
        <v>0</v>
      </c>
      <c r="H872" s="281">
        <f>+VLOOKUP($E872,[2]Emissions!$1:$1048576,H$2,FALSE)</f>
        <v>0</v>
      </c>
      <c r="I872" s="281">
        <f>+VLOOKUP($E872,[2]Emissions!$1:$1048576,I$2,FALSE)</f>
        <v>0</v>
      </c>
      <c r="J872" s="281">
        <f>+VLOOKUP($E872,[2]Emissions!$1:$1048576,J$2,FALSE)</f>
        <v>0</v>
      </c>
      <c r="K872" s="281">
        <f>+VLOOKUP($E872,[2]Emissions!$1:$1048576,K$2,FALSE)</f>
        <v>0</v>
      </c>
      <c r="L872" s="281">
        <f>+VLOOKUP($E872,[2]Emissions!$1:$1048576,L$2,FALSE)</f>
        <v>0</v>
      </c>
      <c r="M872" s="281">
        <f>+VLOOKUP($E872,[2]Emissions!$1:$1048576,M$2,FALSE)</f>
        <v>0</v>
      </c>
      <c r="N872" s="281">
        <f>+VLOOKUP($E872,[2]Emissions!$1:$1048576,N$2,FALSE)</f>
        <v>0</v>
      </c>
      <c r="O872" s="281">
        <f>+VLOOKUP($E872,[2]Emissions!$1:$1048576,O$2,FALSE)</f>
        <v>0</v>
      </c>
      <c r="P872" s="281">
        <f>+VLOOKUP($E872,[2]Emissions!$1:$1048576,P$2,FALSE)</f>
        <v>0</v>
      </c>
      <c r="Q872" s="281">
        <f>+VLOOKUP($E872,[2]Emissions!$1:$1048576,Q$2,FALSE)</f>
        <v>0</v>
      </c>
      <c r="R872" s="281">
        <f>+VLOOKUP($E872,[2]Emissions!$1:$1048576,R$2,FALSE)</f>
        <v>0</v>
      </c>
      <c r="S872" s="281">
        <f>+VLOOKUP($E872,[2]Emissions!$1:$1048576,S$2,FALSE)</f>
        <v>0</v>
      </c>
      <c r="T872" s="281">
        <f>+VLOOKUP($E872,[2]Emissions!$1:$1048576,T$2,FALSE)</f>
        <v>0</v>
      </c>
      <c r="U872" s="281">
        <f>+VLOOKUP($E872,[2]Emissions!$1:$1048576,U$2,FALSE)</f>
        <v>0</v>
      </c>
      <c r="V872" s="281">
        <f>+VLOOKUP($E872,[2]Emissions!$1:$1048576,V$2,FALSE)</f>
        <v>0</v>
      </c>
      <c r="W872" s="281">
        <f>+VLOOKUP($E872,[2]Emissions!$1:$1048576,W$2,FALSE)</f>
        <v>0</v>
      </c>
      <c r="X872" s="281">
        <f>+VLOOKUP($E872,[2]Emissions!$1:$1048576,X$2,FALSE)</f>
        <v>0</v>
      </c>
      <c r="Y872" s="281">
        <f>+VLOOKUP($E872,[2]Emissions!$1:$1048576,Y$2,FALSE)</f>
        <v>0</v>
      </c>
      <c r="Z872" s="281">
        <f>+VLOOKUP($E872,[2]Emissions!$1:$1048576,Z$2,FALSE)</f>
        <v>0</v>
      </c>
      <c r="AA872" s="281">
        <f>+VLOOKUP($E872,[2]Emissions!$1:$1048576,AA$2,FALSE)</f>
        <v>0</v>
      </c>
      <c r="AB872" s="281">
        <f>+VLOOKUP($E872,[2]Emissions!$1:$1048576,AB$2,FALSE)</f>
        <v>0</v>
      </c>
      <c r="AC872" s="281">
        <f>+VLOOKUP($E872,[2]Emissions!$1:$1048576,AC$2,FALSE)</f>
        <v>0</v>
      </c>
      <c r="AD872" s="281">
        <f>+VLOOKUP($E872,[2]Emissions!$1:$1048576,AD$2,FALSE)</f>
        <v>0</v>
      </c>
      <c r="AE872" s="281">
        <f>+VLOOKUP($E872,[2]Emissions!$1:$1048576,AE$2,FALSE)</f>
        <v>0</v>
      </c>
      <c r="AF872" s="281">
        <f>+VLOOKUP($E872,[2]Emissions!$1:$1048576,AF$2,FALSE)</f>
        <v>0</v>
      </c>
      <c r="AG872" s="281">
        <f>+VLOOKUP($E872,[2]Emissions!$1:$1048576,AG$2,FALSE)</f>
        <v>0</v>
      </c>
      <c r="AH872" s="281">
        <f>+VLOOKUP($E872,[2]Emissions!$1:$1048576,AH$2,FALSE)</f>
        <v>0</v>
      </c>
      <c r="AI872" s="281">
        <f>+VLOOKUP($E872,[2]Emissions!$1:$1048576,AI$2,FALSE)</f>
        <v>0</v>
      </c>
      <c r="AJ872" s="281">
        <f>+VLOOKUP($E872,[2]Emissions!$1:$1048576,AJ$2,FALSE)</f>
        <v>0</v>
      </c>
      <c r="AK872" s="281">
        <f>+VLOOKUP($E872,[2]Emissions!$1:$1048576,AK$2,FALSE)</f>
        <v>0</v>
      </c>
      <c r="AL872" s="281">
        <f>+VLOOKUP($E872,[2]Emissions!$1:$1048576,AL$2,FALSE)</f>
        <v>0</v>
      </c>
      <c r="AM872" s="281">
        <f>+VLOOKUP($E872,[2]Emissions!$1:$1048576,AM$2,FALSE)</f>
        <v>0</v>
      </c>
      <c r="AN872" s="281">
        <f>+VLOOKUP($E872,[2]Emissions!$1:$1048576,AN$2,FALSE)</f>
        <v>0</v>
      </c>
      <c r="AO872" s="281">
        <f>+VLOOKUP($E872,[2]Emissions!$1:$1048576,AO$2,FALSE)</f>
        <v>0</v>
      </c>
    </row>
    <row r="873" spans="1:41" ht="15" customHeight="1" x14ac:dyDescent="0.25">
      <c r="A873" s="521"/>
      <c r="B873" s="275"/>
      <c r="C873" s="284" t="s">
        <v>282</v>
      </c>
      <c r="D873" s="279" t="s">
        <v>28</v>
      </c>
      <c r="E873" s="280" t="s">
        <v>1048</v>
      </c>
      <c r="F873" s="281">
        <f>+VLOOKUP($E873,[2]Emissions!$1:$1048576,F$2,FALSE)</f>
        <v>1.9996766580000001</v>
      </c>
      <c r="G873" s="281">
        <f>+VLOOKUP($E873,[2]Emissions!$1:$1048576,G$2,FALSE)</f>
        <v>0</v>
      </c>
      <c r="H873" s="281">
        <f>+VLOOKUP($E873,[2]Emissions!$1:$1048576,H$2,FALSE)</f>
        <v>0</v>
      </c>
      <c r="I873" s="281">
        <f>+VLOOKUP($E873,[2]Emissions!$1:$1048576,I$2,FALSE)</f>
        <v>0</v>
      </c>
      <c r="J873" s="281">
        <f>+VLOOKUP($E873,[2]Emissions!$1:$1048576,J$2,FALSE)</f>
        <v>0</v>
      </c>
      <c r="K873" s="281">
        <f>+VLOOKUP($E873,[2]Emissions!$1:$1048576,K$2,FALSE)</f>
        <v>0</v>
      </c>
      <c r="L873" s="281">
        <f>+VLOOKUP($E873,[2]Emissions!$1:$1048576,L$2,FALSE)</f>
        <v>0</v>
      </c>
      <c r="M873" s="281">
        <f>+VLOOKUP($E873,[2]Emissions!$1:$1048576,M$2,FALSE)</f>
        <v>0</v>
      </c>
      <c r="N873" s="281">
        <f>+VLOOKUP($E873,[2]Emissions!$1:$1048576,N$2,FALSE)</f>
        <v>0</v>
      </c>
      <c r="O873" s="281">
        <f>+VLOOKUP($E873,[2]Emissions!$1:$1048576,O$2,FALSE)</f>
        <v>0</v>
      </c>
      <c r="P873" s="281">
        <f>+VLOOKUP($E873,[2]Emissions!$1:$1048576,P$2,FALSE)</f>
        <v>0</v>
      </c>
      <c r="Q873" s="281">
        <f>+VLOOKUP($E873,[2]Emissions!$1:$1048576,Q$2,FALSE)</f>
        <v>0</v>
      </c>
      <c r="R873" s="281">
        <f>+VLOOKUP($E873,[2]Emissions!$1:$1048576,R$2,FALSE)</f>
        <v>0</v>
      </c>
      <c r="S873" s="281">
        <f>+VLOOKUP($E873,[2]Emissions!$1:$1048576,S$2,FALSE)</f>
        <v>0</v>
      </c>
      <c r="T873" s="281">
        <f>+VLOOKUP($E873,[2]Emissions!$1:$1048576,T$2,FALSE)</f>
        <v>0</v>
      </c>
      <c r="U873" s="281">
        <f>+VLOOKUP($E873,[2]Emissions!$1:$1048576,U$2,FALSE)</f>
        <v>0</v>
      </c>
      <c r="V873" s="281">
        <f>+VLOOKUP($E873,[2]Emissions!$1:$1048576,V$2,FALSE)</f>
        <v>0</v>
      </c>
      <c r="W873" s="281">
        <f>+VLOOKUP($E873,[2]Emissions!$1:$1048576,W$2,FALSE)</f>
        <v>0</v>
      </c>
      <c r="X873" s="281">
        <f>+VLOOKUP($E873,[2]Emissions!$1:$1048576,X$2,FALSE)</f>
        <v>0</v>
      </c>
      <c r="Y873" s="281">
        <f>+VLOOKUP($E873,[2]Emissions!$1:$1048576,Y$2,FALSE)</f>
        <v>0</v>
      </c>
      <c r="Z873" s="281">
        <f>+VLOOKUP($E873,[2]Emissions!$1:$1048576,Z$2,FALSE)</f>
        <v>0</v>
      </c>
      <c r="AA873" s="281">
        <f>+VLOOKUP($E873,[2]Emissions!$1:$1048576,AA$2,FALSE)</f>
        <v>0</v>
      </c>
      <c r="AB873" s="281">
        <f>+VLOOKUP($E873,[2]Emissions!$1:$1048576,AB$2,FALSE)</f>
        <v>0</v>
      </c>
      <c r="AC873" s="281">
        <f>+VLOOKUP($E873,[2]Emissions!$1:$1048576,AC$2,FALSE)</f>
        <v>0</v>
      </c>
      <c r="AD873" s="281">
        <f>+VLOOKUP($E873,[2]Emissions!$1:$1048576,AD$2,FALSE)</f>
        <v>0</v>
      </c>
      <c r="AE873" s="281">
        <f>+VLOOKUP($E873,[2]Emissions!$1:$1048576,AE$2,FALSE)</f>
        <v>0</v>
      </c>
      <c r="AF873" s="281">
        <f>+VLOOKUP($E873,[2]Emissions!$1:$1048576,AF$2,FALSE)</f>
        <v>0</v>
      </c>
      <c r="AG873" s="281">
        <f>+VLOOKUP($E873,[2]Emissions!$1:$1048576,AG$2,FALSE)</f>
        <v>0</v>
      </c>
      <c r="AH873" s="281">
        <f>+VLOOKUP($E873,[2]Emissions!$1:$1048576,AH$2,FALSE)</f>
        <v>0</v>
      </c>
      <c r="AI873" s="281">
        <f>+VLOOKUP($E873,[2]Emissions!$1:$1048576,AI$2,FALSE)</f>
        <v>0</v>
      </c>
      <c r="AJ873" s="281">
        <f>+VLOOKUP($E873,[2]Emissions!$1:$1048576,AJ$2,FALSE)</f>
        <v>0</v>
      </c>
      <c r="AK873" s="281">
        <f>+VLOOKUP($E873,[2]Emissions!$1:$1048576,AK$2,FALSE)</f>
        <v>0</v>
      </c>
      <c r="AL873" s="281">
        <f>+VLOOKUP($E873,[2]Emissions!$1:$1048576,AL$2,FALSE)</f>
        <v>0</v>
      </c>
      <c r="AM873" s="281">
        <f>+VLOOKUP($E873,[2]Emissions!$1:$1048576,AM$2,FALSE)</f>
        <v>0</v>
      </c>
      <c r="AN873" s="281">
        <f>+VLOOKUP($E873,[2]Emissions!$1:$1048576,AN$2,FALSE)</f>
        <v>0</v>
      </c>
      <c r="AO873" s="281">
        <f>+VLOOKUP($E873,[2]Emissions!$1:$1048576,AO$2,FALSE)</f>
        <v>0</v>
      </c>
    </row>
    <row r="874" spans="1:41" ht="15" customHeight="1" x14ac:dyDescent="0.25">
      <c r="A874" s="521"/>
      <c r="B874" s="275"/>
      <c r="C874" s="285" t="s">
        <v>284</v>
      </c>
      <c r="D874" s="279" t="s">
        <v>28</v>
      </c>
      <c r="E874" s="280" t="s">
        <v>1049</v>
      </c>
      <c r="F874" s="281">
        <f>+VLOOKUP($E874,[2]Emissions!$1:$1048576,F$2,FALSE)</f>
        <v>0</v>
      </c>
      <c r="G874" s="281">
        <f>+VLOOKUP($E874,[2]Emissions!$1:$1048576,G$2,FALSE)</f>
        <v>0</v>
      </c>
      <c r="H874" s="281">
        <f>+VLOOKUP($E874,[2]Emissions!$1:$1048576,H$2,FALSE)</f>
        <v>0</v>
      </c>
      <c r="I874" s="281">
        <f>+VLOOKUP($E874,[2]Emissions!$1:$1048576,I$2,FALSE)</f>
        <v>0</v>
      </c>
      <c r="J874" s="281">
        <f>+VLOOKUP($E874,[2]Emissions!$1:$1048576,J$2,FALSE)</f>
        <v>0</v>
      </c>
      <c r="K874" s="281">
        <f>+VLOOKUP($E874,[2]Emissions!$1:$1048576,K$2,FALSE)</f>
        <v>0</v>
      </c>
      <c r="L874" s="281">
        <f>+VLOOKUP($E874,[2]Emissions!$1:$1048576,L$2,FALSE)</f>
        <v>0</v>
      </c>
      <c r="M874" s="281">
        <f>+VLOOKUP($E874,[2]Emissions!$1:$1048576,M$2,FALSE)</f>
        <v>0</v>
      </c>
      <c r="N874" s="281">
        <f>+VLOOKUP($E874,[2]Emissions!$1:$1048576,N$2,FALSE)</f>
        <v>0</v>
      </c>
      <c r="O874" s="281">
        <f>+VLOOKUP($E874,[2]Emissions!$1:$1048576,O$2,FALSE)</f>
        <v>0</v>
      </c>
      <c r="P874" s="281">
        <f>+VLOOKUP($E874,[2]Emissions!$1:$1048576,P$2,FALSE)</f>
        <v>0</v>
      </c>
      <c r="Q874" s="281">
        <f>+VLOOKUP($E874,[2]Emissions!$1:$1048576,Q$2,FALSE)</f>
        <v>0</v>
      </c>
      <c r="R874" s="281">
        <f>+VLOOKUP($E874,[2]Emissions!$1:$1048576,R$2,FALSE)</f>
        <v>0</v>
      </c>
      <c r="S874" s="281">
        <f>+VLOOKUP($E874,[2]Emissions!$1:$1048576,S$2,FALSE)</f>
        <v>0</v>
      </c>
      <c r="T874" s="281">
        <f>+VLOOKUP($E874,[2]Emissions!$1:$1048576,T$2,FALSE)</f>
        <v>0</v>
      </c>
      <c r="U874" s="281">
        <f>+VLOOKUP($E874,[2]Emissions!$1:$1048576,U$2,FALSE)</f>
        <v>0</v>
      </c>
      <c r="V874" s="281">
        <f>+VLOOKUP($E874,[2]Emissions!$1:$1048576,V$2,FALSE)</f>
        <v>0</v>
      </c>
      <c r="W874" s="281">
        <f>+VLOOKUP($E874,[2]Emissions!$1:$1048576,W$2,FALSE)</f>
        <v>0</v>
      </c>
      <c r="X874" s="281">
        <f>+VLOOKUP($E874,[2]Emissions!$1:$1048576,X$2,FALSE)</f>
        <v>0</v>
      </c>
      <c r="Y874" s="281">
        <f>+VLOOKUP($E874,[2]Emissions!$1:$1048576,Y$2,FALSE)</f>
        <v>0</v>
      </c>
      <c r="Z874" s="281">
        <f>+VLOOKUP($E874,[2]Emissions!$1:$1048576,Z$2,FALSE)</f>
        <v>0</v>
      </c>
      <c r="AA874" s="281">
        <f>+VLOOKUP($E874,[2]Emissions!$1:$1048576,AA$2,FALSE)</f>
        <v>0</v>
      </c>
      <c r="AB874" s="281">
        <f>+VLOOKUP($E874,[2]Emissions!$1:$1048576,AB$2,FALSE)</f>
        <v>0</v>
      </c>
      <c r="AC874" s="281">
        <f>+VLOOKUP($E874,[2]Emissions!$1:$1048576,AC$2,FALSE)</f>
        <v>0</v>
      </c>
      <c r="AD874" s="281">
        <f>+VLOOKUP($E874,[2]Emissions!$1:$1048576,AD$2,FALSE)</f>
        <v>0</v>
      </c>
      <c r="AE874" s="281">
        <f>+VLOOKUP($E874,[2]Emissions!$1:$1048576,AE$2,FALSE)</f>
        <v>0</v>
      </c>
      <c r="AF874" s="281">
        <f>+VLOOKUP($E874,[2]Emissions!$1:$1048576,AF$2,FALSE)</f>
        <v>0</v>
      </c>
      <c r="AG874" s="281">
        <f>+VLOOKUP($E874,[2]Emissions!$1:$1048576,AG$2,FALSE)</f>
        <v>0</v>
      </c>
      <c r="AH874" s="281">
        <f>+VLOOKUP($E874,[2]Emissions!$1:$1048576,AH$2,FALSE)</f>
        <v>0</v>
      </c>
      <c r="AI874" s="281">
        <f>+VLOOKUP($E874,[2]Emissions!$1:$1048576,AI$2,FALSE)</f>
        <v>0</v>
      </c>
      <c r="AJ874" s="281">
        <f>+VLOOKUP($E874,[2]Emissions!$1:$1048576,AJ$2,FALSE)</f>
        <v>0</v>
      </c>
      <c r="AK874" s="281">
        <f>+VLOOKUP($E874,[2]Emissions!$1:$1048576,AK$2,FALSE)</f>
        <v>0</v>
      </c>
      <c r="AL874" s="281">
        <f>+VLOOKUP($E874,[2]Emissions!$1:$1048576,AL$2,FALSE)</f>
        <v>0</v>
      </c>
      <c r="AM874" s="281">
        <f>+VLOOKUP($E874,[2]Emissions!$1:$1048576,AM$2,FALSE)</f>
        <v>0</v>
      </c>
      <c r="AN874" s="281">
        <f>+VLOOKUP($E874,[2]Emissions!$1:$1048576,AN$2,FALSE)</f>
        <v>0</v>
      </c>
      <c r="AO874" s="281">
        <f>+VLOOKUP($E874,[2]Emissions!$1:$1048576,AO$2,FALSE)</f>
        <v>0</v>
      </c>
    </row>
    <row r="875" spans="1:41" ht="15" customHeight="1" x14ac:dyDescent="0.25">
      <c r="A875" s="521"/>
      <c r="B875" s="275"/>
      <c r="C875" s="286"/>
      <c r="D875" s="279"/>
      <c r="E875" s="286"/>
      <c r="F875" s="281"/>
      <c r="G875" s="281"/>
      <c r="H875" s="281"/>
      <c r="I875" s="281"/>
      <c r="J875" s="281"/>
      <c r="K875" s="281"/>
      <c r="L875" s="281"/>
      <c r="M875" s="281"/>
      <c r="N875" s="281"/>
      <c r="O875" s="281"/>
      <c r="P875" s="281"/>
      <c r="Q875" s="281"/>
      <c r="R875" s="281"/>
      <c r="S875" s="281"/>
      <c r="T875" s="281"/>
      <c r="U875" s="281"/>
      <c r="V875" s="281"/>
      <c r="W875" s="281"/>
      <c r="X875" s="281"/>
      <c r="Y875" s="281"/>
      <c r="Z875" s="281"/>
      <c r="AA875" s="281"/>
      <c r="AB875" s="281"/>
      <c r="AC875" s="281"/>
      <c r="AD875" s="281"/>
      <c r="AE875" s="281"/>
      <c r="AF875" s="281"/>
      <c r="AG875" s="281"/>
      <c r="AH875" s="281"/>
      <c r="AI875" s="281"/>
      <c r="AJ875" s="281"/>
      <c r="AK875" s="281"/>
      <c r="AL875" s="281"/>
      <c r="AM875" s="281"/>
      <c r="AN875" s="281"/>
      <c r="AO875" s="281"/>
    </row>
    <row r="876" spans="1:41" s="21" customFormat="1" ht="15" customHeight="1" x14ac:dyDescent="0.25">
      <c r="A876" s="521"/>
      <c r="B876" s="275"/>
      <c r="C876" s="276" t="s">
        <v>979</v>
      </c>
      <c r="D876" s="276" t="s">
        <v>253</v>
      </c>
      <c r="E876" s="277" t="s">
        <v>962</v>
      </c>
      <c r="F876" s="278">
        <f>+VLOOKUP($E876,[2]Emissions!$1:$1048576,F$2,FALSE)</f>
        <v>12.31761887</v>
      </c>
      <c r="G876" s="278">
        <f>+VLOOKUP($E876,[2]Emissions!$1:$1048576,G$2,FALSE)</f>
        <v>12.395579140000001</v>
      </c>
      <c r="H876" s="278">
        <f>+VLOOKUP($E876,[2]Emissions!$1:$1048576,H$2,FALSE)</f>
        <v>12.450788190000001</v>
      </c>
      <c r="I876" s="278">
        <f>+VLOOKUP($E876,[2]Emissions!$1:$1048576,I$2,FALSE)</f>
        <v>12.50577715</v>
      </c>
      <c r="J876" s="278">
        <f>+VLOOKUP($E876,[2]Emissions!$1:$1048576,J$2,FALSE)</f>
        <v>12.56694776</v>
      </c>
      <c r="K876" s="278">
        <f>+VLOOKUP($E876,[2]Emissions!$1:$1048576,K$2,FALSE)</f>
        <v>12.63333871</v>
      </c>
      <c r="L876" s="278">
        <f>+VLOOKUP($E876,[2]Emissions!$1:$1048576,L$2,FALSE)</f>
        <v>12.703699200000001</v>
      </c>
      <c r="M876" s="278">
        <f>+VLOOKUP($E876,[2]Emissions!$1:$1048576,M$2,FALSE)</f>
        <v>12.77826784</v>
      </c>
      <c r="N876" s="278">
        <f>+VLOOKUP($E876,[2]Emissions!$1:$1048576,N$2,FALSE)</f>
        <v>12.85673315</v>
      </c>
      <c r="O876" s="278">
        <f>+VLOOKUP($E876,[2]Emissions!$1:$1048576,O$2,FALSE)</f>
        <v>12.93815858</v>
      </c>
      <c r="P876" s="278">
        <f>+VLOOKUP($E876,[2]Emissions!$1:$1048576,P$2,FALSE)</f>
        <v>13.021164130000001</v>
      </c>
      <c r="Q876" s="278">
        <f>+VLOOKUP($E876,[2]Emissions!$1:$1048576,Q$2,FALSE)</f>
        <v>13.104085100000001</v>
      </c>
      <c r="R876" s="278">
        <f>+VLOOKUP($E876,[2]Emissions!$1:$1048576,R$2,FALSE)</f>
        <v>13.185090990000001</v>
      </c>
      <c r="S876" s="278">
        <f>+VLOOKUP($E876,[2]Emissions!$1:$1048576,S$2,FALSE)</f>
        <v>13.262280069999999</v>
      </c>
      <c r="T876" s="278">
        <f>+VLOOKUP($E876,[2]Emissions!$1:$1048576,T$2,FALSE)</f>
        <v>13.333759779999999</v>
      </c>
      <c r="U876" s="278">
        <f>+VLOOKUP($E876,[2]Emissions!$1:$1048576,U$2,FALSE)</f>
        <v>13.39771605</v>
      </c>
      <c r="V876" s="278">
        <f>+VLOOKUP($E876,[2]Emissions!$1:$1048576,V$2,FALSE)</f>
        <v>13.45400366</v>
      </c>
      <c r="W876" s="278">
        <f>+VLOOKUP($E876,[2]Emissions!$1:$1048576,W$2,FALSE)</f>
        <v>13.504238429999999</v>
      </c>
      <c r="X876" s="278">
        <f>+VLOOKUP($E876,[2]Emissions!$1:$1048576,X$2,FALSE)</f>
        <v>13.54995896</v>
      </c>
      <c r="Y876" s="278">
        <f>+VLOOKUP($E876,[2]Emissions!$1:$1048576,Y$2,FALSE)</f>
        <v>13.592313750000001</v>
      </c>
      <c r="Z876" s="278">
        <f>+VLOOKUP($E876,[2]Emissions!$1:$1048576,Z$2,FALSE)</f>
        <v>13.632090399999999</v>
      </c>
      <c r="AA876" s="278">
        <f>+VLOOKUP($E876,[2]Emissions!$1:$1048576,AA$2,FALSE)</f>
        <v>13.66979877</v>
      </c>
      <c r="AB876" s="278">
        <f>+VLOOKUP($E876,[2]Emissions!$1:$1048576,AB$2,FALSE)</f>
        <v>13.705745520000001</v>
      </c>
      <c r="AC876" s="278">
        <f>+VLOOKUP($E876,[2]Emissions!$1:$1048576,AC$2,FALSE)</f>
        <v>13.74009068</v>
      </c>
      <c r="AD876" s="278">
        <f>+VLOOKUP($E876,[2]Emissions!$1:$1048576,AD$2,FALSE)</f>
        <v>13.77288862</v>
      </c>
      <c r="AE876" s="278">
        <f>+VLOOKUP($E876,[2]Emissions!$1:$1048576,AE$2,FALSE)</f>
        <v>13.804117310000001</v>
      </c>
      <c r="AF876" s="278">
        <f>+VLOOKUP($E876,[2]Emissions!$1:$1048576,AF$2,FALSE)</f>
        <v>13.833699530000001</v>
      </c>
      <c r="AG876" s="278">
        <f>+VLOOKUP($E876,[2]Emissions!$1:$1048576,AG$2,FALSE)</f>
        <v>13.86151851</v>
      </c>
      <c r="AH876" s="278">
        <f>+VLOOKUP($E876,[2]Emissions!$1:$1048576,AH$2,FALSE)</f>
        <v>13.887430030000001</v>
      </c>
      <c r="AI876" s="278">
        <f>+VLOOKUP($E876,[2]Emissions!$1:$1048576,AI$2,FALSE)</f>
        <v>13.911272220000001</v>
      </c>
      <c r="AJ876" s="278">
        <f>+VLOOKUP($E876,[2]Emissions!$1:$1048576,AJ$2,FALSE)</f>
        <v>13.932874139999999</v>
      </c>
      <c r="AK876" s="278">
        <f>+VLOOKUP($E876,[2]Emissions!$1:$1048576,AK$2,FALSE)</f>
        <v>13.95206363</v>
      </c>
      <c r="AL876" s="278">
        <f>+VLOOKUP($E876,[2]Emissions!$1:$1048576,AL$2,FALSE)</f>
        <v>13.968674930000001</v>
      </c>
      <c r="AM876" s="278">
        <f>+VLOOKUP($E876,[2]Emissions!$1:$1048576,AM$2,FALSE)</f>
        <v>13.98255634</v>
      </c>
      <c r="AN876" s="278">
        <f>+VLOOKUP($E876,[2]Emissions!$1:$1048576,AN$2,FALSE)</f>
        <v>13.993577889999999</v>
      </c>
      <c r="AO876" s="278">
        <f>+VLOOKUP($E876,[2]Emissions!$1:$1048576,AO$2,FALSE)</f>
        <v>14.00163912</v>
      </c>
    </row>
    <row r="877" spans="1:41" s="21" customFormat="1" ht="15" customHeight="1" x14ac:dyDescent="0.25">
      <c r="A877" s="521"/>
      <c r="B877" s="275"/>
      <c r="C877" s="283" t="s">
        <v>982</v>
      </c>
      <c r="D877" s="276" t="s">
        <v>253</v>
      </c>
      <c r="E877" s="277" t="s">
        <v>1050</v>
      </c>
      <c r="F877" s="278">
        <f>+VLOOKUP($E877,[2]Emissions!$1:$1048576,F$2,FALSE)</f>
        <v>1.59120653E-2</v>
      </c>
      <c r="G877" s="278">
        <f>+VLOOKUP($E877,[2]Emissions!$1:$1048576,G$2,FALSE)</f>
        <v>0</v>
      </c>
      <c r="H877" s="278">
        <f>+VLOOKUP($E877,[2]Emissions!$1:$1048576,H$2,FALSE)</f>
        <v>0</v>
      </c>
      <c r="I877" s="278">
        <f>+VLOOKUP($E877,[2]Emissions!$1:$1048576,I$2,FALSE)</f>
        <v>0</v>
      </c>
      <c r="J877" s="278">
        <f>+VLOOKUP($E877,[2]Emissions!$1:$1048576,J$2,FALSE)</f>
        <v>0</v>
      </c>
      <c r="K877" s="278">
        <f>+VLOOKUP($E877,[2]Emissions!$1:$1048576,K$2,FALSE)</f>
        <v>0</v>
      </c>
      <c r="L877" s="278">
        <f>+VLOOKUP($E877,[2]Emissions!$1:$1048576,L$2,FALSE)</f>
        <v>0</v>
      </c>
      <c r="M877" s="278">
        <f>+VLOOKUP($E877,[2]Emissions!$1:$1048576,M$2,FALSE)</f>
        <v>0</v>
      </c>
      <c r="N877" s="278">
        <f>+VLOOKUP($E877,[2]Emissions!$1:$1048576,N$2,FALSE)</f>
        <v>0</v>
      </c>
      <c r="O877" s="278">
        <f>+VLOOKUP($E877,[2]Emissions!$1:$1048576,O$2,FALSE)</f>
        <v>0</v>
      </c>
      <c r="P877" s="278">
        <f>+VLOOKUP($E877,[2]Emissions!$1:$1048576,P$2,FALSE)</f>
        <v>0</v>
      </c>
      <c r="Q877" s="278">
        <f>+VLOOKUP($E877,[2]Emissions!$1:$1048576,Q$2,FALSE)</f>
        <v>0</v>
      </c>
      <c r="R877" s="278">
        <f>+VLOOKUP($E877,[2]Emissions!$1:$1048576,R$2,FALSE)</f>
        <v>0</v>
      </c>
      <c r="S877" s="278">
        <f>+VLOOKUP($E877,[2]Emissions!$1:$1048576,S$2,FALSE)</f>
        <v>0</v>
      </c>
      <c r="T877" s="278">
        <f>+VLOOKUP($E877,[2]Emissions!$1:$1048576,T$2,FALSE)</f>
        <v>0</v>
      </c>
      <c r="U877" s="278">
        <f>+VLOOKUP($E877,[2]Emissions!$1:$1048576,U$2,FALSE)</f>
        <v>0</v>
      </c>
      <c r="V877" s="278">
        <f>+VLOOKUP($E877,[2]Emissions!$1:$1048576,V$2,FALSE)</f>
        <v>0</v>
      </c>
      <c r="W877" s="278">
        <f>+VLOOKUP($E877,[2]Emissions!$1:$1048576,W$2,FALSE)</f>
        <v>0</v>
      </c>
      <c r="X877" s="278">
        <f>+VLOOKUP($E877,[2]Emissions!$1:$1048576,X$2,FALSE)</f>
        <v>0</v>
      </c>
      <c r="Y877" s="278">
        <f>+VLOOKUP($E877,[2]Emissions!$1:$1048576,Y$2,FALSE)</f>
        <v>0</v>
      </c>
      <c r="Z877" s="278">
        <f>+VLOOKUP($E877,[2]Emissions!$1:$1048576,Z$2,FALSE)</f>
        <v>0</v>
      </c>
      <c r="AA877" s="278">
        <f>+VLOOKUP($E877,[2]Emissions!$1:$1048576,AA$2,FALSE)</f>
        <v>0</v>
      </c>
      <c r="AB877" s="278">
        <f>+VLOOKUP($E877,[2]Emissions!$1:$1048576,AB$2,FALSE)</f>
        <v>0</v>
      </c>
      <c r="AC877" s="278">
        <f>+VLOOKUP($E877,[2]Emissions!$1:$1048576,AC$2,FALSE)</f>
        <v>0</v>
      </c>
      <c r="AD877" s="278">
        <f>+VLOOKUP($E877,[2]Emissions!$1:$1048576,AD$2,FALSE)</f>
        <v>0</v>
      </c>
      <c r="AE877" s="278">
        <f>+VLOOKUP($E877,[2]Emissions!$1:$1048576,AE$2,FALSE)</f>
        <v>0</v>
      </c>
      <c r="AF877" s="278">
        <f>+VLOOKUP($E877,[2]Emissions!$1:$1048576,AF$2,FALSE)</f>
        <v>0</v>
      </c>
      <c r="AG877" s="278">
        <f>+VLOOKUP($E877,[2]Emissions!$1:$1048576,AG$2,FALSE)</f>
        <v>0</v>
      </c>
      <c r="AH877" s="278">
        <f>+VLOOKUP($E877,[2]Emissions!$1:$1048576,AH$2,FALSE)</f>
        <v>0</v>
      </c>
      <c r="AI877" s="278">
        <f>+VLOOKUP($E877,[2]Emissions!$1:$1048576,AI$2,FALSE)</f>
        <v>0</v>
      </c>
      <c r="AJ877" s="278">
        <f>+VLOOKUP($E877,[2]Emissions!$1:$1048576,AJ$2,FALSE)</f>
        <v>0</v>
      </c>
      <c r="AK877" s="278">
        <f>+VLOOKUP($E877,[2]Emissions!$1:$1048576,AK$2,FALSE)</f>
        <v>0</v>
      </c>
      <c r="AL877" s="278">
        <f>+VLOOKUP($E877,[2]Emissions!$1:$1048576,AL$2,FALSE)</f>
        <v>0</v>
      </c>
      <c r="AM877" s="278">
        <f>+VLOOKUP($E877,[2]Emissions!$1:$1048576,AM$2,FALSE)</f>
        <v>0</v>
      </c>
      <c r="AN877" s="278">
        <f>+VLOOKUP($E877,[2]Emissions!$1:$1048576,AN$2,FALSE)</f>
        <v>0</v>
      </c>
      <c r="AO877" s="278">
        <f>+VLOOKUP($E877,[2]Emissions!$1:$1048576,AO$2,FALSE)</f>
        <v>0</v>
      </c>
    </row>
    <row r="878" spans="1:41" ht="15" customHeight="1" x14ac:dyDescent="0.25">
      <c r="A878" s="521"/>
      <c r="B878" s="275"/>
      <c r="C878" s="284" t="s">
        <v>984</v>
      </c>
      <c r="D878" s="279" t="s">
        <v>253</v>
      </c>
      <c r="E878" s="280" t="s">
        <v>1051</v>
      </c>
      <c r="F878" s="281">
        <f>+VLOOKUP($E878,[2]Emissions!$1:$1048576,F$2,FALSE)</f>
        <v>1.5423266099999999E-2</v>
      </c>
      <c r="G878" s="281">
        <f>+VLOOKUP($E878,[2]Emissions!$1:$1048576,G$2,FALSE)</f>
        <v>0</v>
      </c>
      <c r="H878" s="281">
        <f>+VLOOKUP($E878,[2]Emissions!$1:$1048576,H$2,FALSE)</f>
        <v>0</v>
      </c>
      <c r="I878" s="281">
        <f>+VLOOKUP($E878,[2]Emissions!$1:$1048576,I$2,FALSE)</f>
        <v>0</v>
      </c>
      <c r="J878" s="281">
        <f>+VLOOKUP($E878,[2]Emissions!$1:$1048576,J$2,FALSE)</f>
        <v>0</v>
      </c>
      <c r="K878" s="281">
        <f>+VLOOKUP($E878,[2]Emissions!$1:$1048576,K$2,FALSE)</f>
        <v>0</v>
      </c>
      <c r="L878" s="281">
        <f>+VLOOKUP($E878,[2]Emissions!$1:$1048576,L$2,FALSE)</f>
        <v>0</v>
      </c>
      <c r="M878" s="281">
        <f>+VLOOKUP($E878,[2]Emissions!$1:$1048576,M$2,FALSE)</f>
        <v>0</v>
      </c>
      <c r="N878" s="281">
        <f>+VLOOKUP($E878,[2]Emissions!$1:$1048576,N$2,FALSE)</f>
        <v>0</v>
      </c>
      <c r="O878" s="281">
        <f>+VLOOKUP($E878,[2]Emissions!$1:$1048576,O$2,FALSE)</f>
        <v>0</v>
      </c>
      <c r="P878" s="281">
        <f>+VLOOKUP($E878,[2]Emissions!$1:$1048576,P$2,FALSE)</f>
        <v>0</v>
      </c>
      <c r="Q878" s="281">
        <f>+VLOOKUP($E878,[2]Emissions!$1:$1048576,Q$2,FALSE)</f>
        <v>0</v>
      </c>
      <c r="R878" s="281">
        <f>+VLOOKUP($E878,[2]Emissions!$1:$1048576,R$2,FALSE)</f>
        <v>0</v>
      </c>
      <c r="S878" s="281">
        <f>+VLOOKUP($E878,[2]Emissions!$1:$1048576,S$2,FALSE)</f>
        <v>0</v>
      </c>
      <c r="T878" s="281">
        <f>+VLOOKUP($E878,[2]Emissions!$1:$1048576,T$2,FALSE)</f>
        <v>0</v>
      </c>
      <c r="U878" s="281">
        <f>+VLOOKUP($E878,[2]Emissions!$1:$1048576,U$2,FALSE)</f>
        <v>0</v>
      </c>
      <c r="V878" s="281">
        <f>+VLOOKUP($E878,[2]Emissions!$1:$1048576,V$2,FALSE)</f>
        <v>0</v>
      </c>
      <c r="W878" s="281">
        <f>+VLOOKUP($E878,[2]Emissions!$1:$1048576,W$2,FALSE)</f>
        <v>0</v>
      </c>
      <c r="X878" s="281">
        <f>+VLOOKUP($E878,[2]Emissions!$1:$1048576,X$2,FALSE)</f>
        <v>0</v>
      </c>
      <c r="Y878" s="281">
        <f>+VLOOKUP($E878,[2]Emissions!$1:$1048576,Y$2,FALSE)</f>
        <v>0</v>
      </c>
      <c r="Z878" s="281">
        <f>+VLOOKUP($E878,[2]Emissions!$1:$1048576,Z$2,FALSE)</f>
        <v>0</v>
      </c>
      <c r="AA878" s="281">
        <f>+VLOOKUP($E878,[2]Emissions!$1:$1048576,AA$2,FALSE)</f>
        <v>0</v>
      </c>
      <c r="AB878" s="281">
        <f>+VLOOKUP($E878,[2]Emissions!$1:$1048576,AB$2,FALSE)</f>
        <v>0</v>
      </c>
      <c r="AC878" s="281">
        <f>+VLOOKUP($E878,[2]Emissions!$1:$1048576,AC$2,FALSE)</f>
        <v>0</v>
      </c>
      <c r="AD878" s="281">
        <f>+VLOOKUP($E878,[2]Emissions!$1:$1048576,AD$2,FALSE)</f>
        <v>0</v>
      </c>
      <c r="AE878" s="281">
        <f>+VLOOKUP($E878,[2]Emissions!$1:$1048576,AE$2,FALSE)</f>
        <v>0</v>
      </c>
      <c r="AF878" s="281">
        <f>+VLOOKUP($E878,[2]Emissions!$1:$1048576,AF$2,FALSE)</f>
        <v>0</v>
      </c>
      <c r="AG878" s="281">
        <f>+VLOOKUP($E878,[2]Emissions!$1:$1048576,AG$2,FALSE)</f>
        <v>0</v>
      </c>
      <c r="AH878" s="281">
        <f>+VLOOKUP($E878,[2]Emissions!$1:$1048576,AH$2,FALSE)</f>
        <v>0</v>
      </c>
      <c r="AI878" s="281">
        <f>+VLOOKUP($E878,[2]Emissions!$1:$1048576,AI$2,FALSE)</f>
        <v>0</v>
      </c>
      <c r="AJ878" s="281">
        <f>+VLOOKUP($E878,[2]Emissions!$1:$1048576,AJ$2,FALSE)</f>
        <v>0</v>
      </c>
      <c r="AK878" s="281">
        <f>+VLOOKUP($E878,[2]Emissions!$1:$1048576,AK$2,FALSE)</f>
        <v>0</v>
      </c>
      <c r="AL878" s="281">
        <f>+VLOOKUP($E878,[2]Emissions!$1:$1048576,AL$2,FALSE)</f>
        <v>0</v>
      </c>
      <c r="AM878" s="281">
        <f>+VLOOKUP($E878,[2]Emissions!$1:$1048576,AM$2,FALSE)</f>
        <v>0</v>
      </c>
      <c r="AN878" s="281">
        <f>+VLOOKUP($E878,[2]Emissions!$1:$1048576,AN$2,FALSE)</f>
        <v>0</v>
      </c>
      <c r="AO878" s="281">
        <f>+VLOOKUP($E878,[2]Emissions!$1:$1048576,AO$2,FALSE)</f>
        <v>0</v>
      </c>
    </row>
    <row r="879" spans="1:41" ht="15" customHeight="1" x14ac:dyDescent="0.25">
      <c r="A879" s="521"/>
      <c r="B879" s="275"/>
      <c r="C879" s="284" t="s">
        <v>986</v>
      </c>
      <c r="D879" s="279" t="s">
        <v>253</v>
      </c>
      <c r="E879" s="280" t="s">
        <v>1052</v>
      </c>
      <c r="F879" s="281">
        <f>+VLOOKUP($E879,[2]Emissions!$1:$1048576,F$2,FALSE)</f>
        <v>4.8879926499999996E-4</v>
      </c>
      <c r="G879" s="281">
        <f>+VLOOKUP($E879,[2]Emissions!$1:$1048576,G$2,FALSE)</f>
        <v>0</v>
      </c>
      <c r="H879" s="281">
        <f>+VLOOKUP($E879,[2]Emissions!$1:$1048576,H$2,FALSE)</f>
        <v>0</v>
      </c>
      <c r="I879" s="281">
        <f>+VLOOKUP($E879,[2]Emissions!$1:$1048576,I$2,FALSE)</f>
        <v>0</v>
      </c>
      <c r="J879" s="281">
        <f>+VLOOKUP($E879,[2]Emissions!$1:$1048576,J$2,FALSE)</f>
        <v>0</v>
      </c>
      <c r="K879" s="281">
        <f>+VLOOKUP($E879,[2]Emissions!$1:$1048576,K$2,FALSE)</f>
        <v>0</v>
      </c>
      <c r="L879" s="281">
        <f>+VLOOKUP($E879,[2]Emissions!$1:$1048576,L$2,FALSE)</f>
        <v>0</v>
      </c>
      <c r="M879" s="281">
        <f>+VLOOKUP($E879,[2]Emissions!$1:$1048576,M$2,FALSE)</f>
        <v>0</v>
      </c>
      <c r="N879" s="281">
        <f>+VLOOKUP($E879,[2]Emissions!$1:$1048576,N$2,FALSE)</f>
        <v>0</v>
      </c>
      <c r="O879" s="281">
        <f>+VLOOKUP($E879,[2]Emissions!$1:$1048576,O$2,FALSE)</f>
        <v>0</v>
      </c>
      <c r="P879" s="281">
        <f>+VLOOKUP($E879,[2]Emissions!$1:$1048576,P$2,FALSE)</f>
        <v>0</v>
      </c>
      <c r="Q879" s="281">
        <f>+VLOOKUP($E879,[2]Emissions!$1:$1048576,Q$2,FALSE)</f>
        <v>0</v>
      </c>
      <c r="R879" s="281">
        <f>+VLOOKUP($E879,[2]Emissions!$1:$1048576,R$2,FALSE)</f>
        <v>0</v>
      </c>
      <c r="S879" s="281">
        <f>+VLOOKUP($E879,[2]Emissions!$1:$1048576,S$2,FALSE)</f>
        <v>0</v>
      </c>
      <c r="T879" s="281">
        <f>+VLOOKUP($E879,[2]Emissions!$1:$1048576,T$2,FALSE)</f>
        <v>0</v>
      </c>
      <c r="U879" s="281">
        <f>+VLOOKUP($E879,[2]Emissions!$1:$1048576,U$2,FALSE)</f>
        <v>0</v>
      </c>
      <c r="V879" s="281">
        <f>+VLOOKUP($E879,[2]Emissions!$1:$1048576,V$2,FALSE)</f>
        <v>0</v>
      </c>
      <c r="W879" s="281">
        <f>+VLOOKUP($E879,[2]Emissions!$1:$1048576,W$2,FALSE)</f>
        <v>0</v>
      </c>
      <c r="X879" s="281">
        <f>+VLOOKUP($E879,[2]Emissions!$1:$1048576,X$2,FALSE)</f>
        <v>0</v>
      </c>
      <c r="Y879" s="281">
        <f>+VLOOKUP($E879,[2]Emissions!$1:$1048576,Y$2,FALSE)</f>
        <v>0</v>
      </c>
      <c r="Z879" s="281">
        <f>+VLOOKUP($E879,[2]Emissions!$1:$1048576,Z$2,FALSE)</f>
        <v>0</v>
      </c>
      <c r="AA879" s="281">
        <f>+VLOOKUP($E879,[2]Emissions!$1:$1048576,AA$2,FALSE)</f>
        <v>0</v>
      </c>
      <c r="AB879" s="281">
        <f>+VLOOKUP($E879,[2]Emissions!$1:$1048576,AB$2,FALSE)</f>
        <v>0</v>
      </c>
      <c r="AC879" s="281">
        <f>+VLOOKUP($E879,[2]Emissions!$1:$1048576,AC$2,FALSE)</f>
        <v>0</v>
      </c>
      <c r="AD879" s="281">
        <f>+VLOOKUP($E879,[2]Emissions!$1:$1048576,AD$2,FALSE)</f>
        <v>0</v>
      </c>
      <c r="AE879" s="281">
        <f>+VLOOKUP($E879,[2]Emissions!$1:$1048576,AE$2,FALSE)</f>
        <v>0</v>
      </c>
      <c r="AF879" s="281">
        <f>+VLOOKUP($E879,[2]Emissions!$1:$1048576,AF$2,FALSE)</f>
        <v>0</v>
      </c>
      <c r="AG879" s="281">
        <f>+VLOOKUP($E879,[2]Emissions!$1:$1048576,AG$2,FALSE)</f>
        <v>0</v>
      </c>
      <c r="AH879" s="281">
        <f>+VLOOKUP($E879,[2]Emissions!$1:$1048576,AH$2,FALSE)</f>
        <v>0</v>
      </c>
      <c r="AI879" s="281">
        <f>+VLOOKUP($E879,[2]Emissions!$1:$1048576,AI$2,FALSE)</f>
        <v>0</v>
      </c>
      <c r="AJ879" s="281">
        <f>+VLOOKUP($E879,[2]Emissions!$1:$1048576,AJ$2,FALSE)</f>
        <v>0</v>
      </c>
      <c r="AK879" s="281">
        <f>+VLOOKUP($E879,[2]Emissions!$1:$1048576,AK$2,FALSE)</f>
        <v>0</v>
      </c>
      <c r="AL879" s="281">
        <f>+VLOOKUP($E879,[2]Emissions!$1:$1048576,AL$2,FALSE)</f>
        <v>0</v>
      </c>
      <c r="AM879" s="281">
        <f>+VLOOKUP($E879,[2]Emissions!$1:$1048576,AM$2,FALSE)</f>
        <v>0</v>
      </c>
      <c r="AN879" s="281">
        <f>+VLOOKUP($E879,[2]Emissions!$1:$1048576,AN$2,FALSE)</f>
        <v>0</v>
      </c>
      <c r="AO879" s="281">
        <f>+VLOOKUP($E879,[2]Emissions!$1:$1048576,AO$2,FALSE)</f>
        <v>0</v>
      </c>
    </row>
    <row r="880" spans="1:41" s="21" customFormat="1" ht="15" customHeight="1" x14ac:dyDescent="0.25">
      <c r="A880" s="521"/>
      <c r="B880" s="275"/>
      <c r="C880" s="283" t="s">
        <v>988</v>
      </c>
      <c r="D880" s="276" t="s">
        <v>253</v>
      </c>
      <c r="E880" s="277" t="s">
        <v>1053</v>
      </c>
      <c r="F880" s="278">
        <f>+VLOOKUP($E880,[2]Emissions!$1:$1048576,F$2,FALSE)</f>
        <v>9.2680340299999997E-2</v>
      </c>
      <c r="G880" s="278">
        <f>+VLOOKUP($E880,[2]Emissions!$1:$1048576,G$2,FALSE)</f>
        <v>0</v>
      </c>
      <c r="H880" s="278">
        <f>+VLOOKUP($E880,[2]Emissions!$1:$1048576,H$2,FALSE)</f>
        <v>0</v>
      </c>
      <c r="I880" s="278">
        <f>+VLOOKUP($E880,[2]Emissions!$1:$1048576,I$2,FALSE)</f>
        <v>0</v>
      </c>
      <c r="J880" s="278">
        <f>+VLOOKUP($E880,[2]Emissions!$1:$1048576,J$2,FALSE)</f>
        <v>0</v>
      </c>
      <c r="K880" s="278">
        <f>+VLOOKUP($E880,[2]Emissions!$1:$1048576,K$2,FALSE)</f>
        <v>0</v>
      </c>
      <c r="L880" s="278">
        <f>+VLOOKUP($E880,[2]Emissions!$1:$1048576,L$2,FALSE)</f>
        <v>0</v>
      </c>
      <c r="M880" s="278">
        <f>+VLOOKUP($E880,[2]Emissions!$1:$1048576,M$2,FALSE)</f>
        <v>0</v>
      </c>
      <c r="N880" s="278">
        <f>+VLOOKUP($E880,[2]Emissions!$1:$1048576,N$2,FALSE)</f>
        <v>0</v>
      </c>
      <c r="O880" s="278">
        <f>+VLOOKUP($E880,[2]Emissions!$1:$1048576,O$2,FALSE)</f>
        <v>0</v>
      </c>
      <c r="P880" s="278">
        <f>+VLOOKUP($E880,[2]Emissions!$1:$1048576,P$2,FALSE)</f>
        <v>0</v>
      </c>
      <c r="Q880" s="278">
        <f>+VLOOKUP($E880,[2]Emissions!$1:$1048576,Q$2,FALSE)</f>
        <v>0</v>
      </c>
      <c r="R880" s="278">
        <f>+VLOOKUP($E880,[2]Emissions!$1:$1048576,R$2,FALSE)</f>
        <v>0</v>
      </c>
      <c r="S880" s="278">
        <f>+VLOOKUP($E880,[2]Emissions!$1:$1048576,S$2,FALSE)</f>
        <v>0</v>
      </c>
      <c r="T880" s="278">
        <f>+VLOOKUP($E880,[2]Emissions!$1:$1048576,T$2,FALSE)</f>
        <v>0</v>
      </c>
      <c r="U880" s="278">
        <f>+VLOOKUP($E880,[2]Emissions!$1:$1048576,U$2,FALSE)</f>
        <v>0</v>
      </c>
      <c r="V880" s="278">
        <f>+VLOOKUP($E880,[2]Emissions!$1:$1048576,V$2,FALSE)</f>
        <v>0</v>
      </c>
      <c r="W880" s="278">
        <f>+VLOOKUP($E880,[2]Emissions!$1:$1048576,W$2,FALSE)</f>
        <v>0</v>
      </c>
      <c r="X880" s="278">
        <f>+VLOOKUP($E880,[2]Emissions!$1:$1048576,X$2,FALSE)</f>
        <v>0</v>
      </c>
      <c r="Y880" s="278">
        <f>+VLOOKUP($E880,[2]Emissions!$1:$1048576,Y$2,FALSE)</f>
        <v>0</v>
      </c>
      <c r="Z880" s="278">
        <f>+VLOOKUP($E880,[2]Emissions!$1:$1048576,Z$2,FALSE)</f>
        <v>0</v>
      </c>
      <c r="AA880" s="278">
        <f>+VLOOKUP($E880,[2]Emissions!$1:$1048576,AA$2,FALSE)</f>
        <v>0</v>
      </c>
      <c r="AB880" s="278">
        <f>+VLOOKUP($E880,[2]Emissions!$1:$1048576,AB$2,FALSE)</f>
        <v>0</v>
      </c>
      <c r="AC880" s="278">
        <f>+VLOOKUP($E880,[2]Emissions!$1:$1048576,AC$2,FALSE)</f>
        <v>0</v>
      </c>
      <c r="AD880" s="278">
        <f>+VLOOKUP($E880,[2]Emissions!$1:$1048576,AD$2,FALSE)</f>
        <v>0</v>
      </c>
      <c r="AE880" s="278">
        <f>+VLOOKUP($E880,[2]Emissions!$1:$1048576,AE$2,FALSE)</f>
        <v>0</v>
      </c>
      <c r="AF880" s="278">
        <f>+VLOOKUP($E880,[2]Emissions!$1:$1048576,AF$2,FALSE)</f>
        <v>0</v>
      </c>
      <c r="AG880" s="278">
        <f>+VLOOKUP($E880,[2]Emissions!$1:$1048576,AG$2,FALSE)</f>
        <v>0</v>
      </c>
      <c r="AH880" s="278">
        <f>+VLOOKUP($E880,[2]Emissions!$1:$1048576,AH$2,FALSE)</f>
        <v>0</v>
      </c>
      <c r="AI880" s="278">
        <f>+VLOOKUP($E880,[2]Emissions!$1:$1048576,AI$2,FALSE)</f>
        <v>0</v>
      </c>
      <c r="AJ880" s="278">
        <f>+VLOOKUP($E880,[2]Emissions!$1:$1048576,AJ$2,FALSE)</f>
        <v>0</v>
      </c>
      <c r="AK880" s="278">
        <f>+VLOOKUP($E880,[2]Emissions!$1:$1048576,AK$2,FALSE)</f>
        <v>0</v>
      </c>
      <c r="AL880" s="278">
        <f>+VLOOKUP($E880,[2]Emissions!$1:$1048576,AL$2,FALSE)</f>
        <v>0</v>
      </c>
      <c r="AM880" s="278">
        <f>+VLOOKUP($E880,[2]Emissions!$1:$1048576,AM$2,FALSE)</f>
        <v>0</v>
      </c>
      <c r="AN880" s="278">
        <f>+VLOOKUP($E880,[2]Emissions!$1:$1048576,AN$2,FALSE)</f>
        <v>0</v>
      </c>
      <c r="AO880" s="278">
        <f>+VLOOKUP($E880,[2]Emissions!$1:$1048576,AO$2,FALSE)</f>
        <v>0</v>
      </c>
    </row>
    <row r="881" spans="1:41" ht="15" customHeight="1" x14ac:dyDescent="0.25">
      <c r="A881" s="521"/>
      <c r="B881" s="275"/>
      <c r="C881" s="284" t="s">
        <v>990</v>
      </c>
      <c r="D881" s="279" t="s">
        <v>253</v>
      </c>
      <c r="E881" s="280" t="s">
        <v>1054</v>
      </c>
      <c r="F881" s="281">
        <f>+VLOOKUP($E881,[2]Emissions!$1:$1048576,F$2,FALSE)</f>
        <v>1.1360810000000001E-2</v>
      </c>
      <c r="G881" s="281">
        <f>+VLOOKUP($E881,[2]Emissions!$1:$1048576,G$2,FALSE)</f>
        <v>0</v>
      </c>
      <c r="H881" s="281">
        <f>+VLOOKUP($E881,[2]Emissions!$1:$1048576,H$2,FALSE)</f>
        <v>0</v>
      </c>
      <c r="I881" s="281">
        <f>+VLOOKUP($E881,[2]Emissions!$1:$1048576,I$2,FALSE)</f>
        <v>0</v>
      </c>
      <c r="J881" s="281">
        <f>+VLOOKUP($E881,[2]Emissions!$1:$1048576,J$2,FALSE)</f>
        <v>0</v>
      </c>
      <c r="K881" s="281">
        <f>+VLOOKUP($E881,[2]Emissions!$1:$1048576,K$2,FALSE)</f>
        <v>0</v>
      </c>
      <c r="L881" s="281">
        <f>+VLOOKUP($E881,[2]Emissions!$1:$1048576,L$2,FALSE)</f>
        <v>0</v>
      </c>
      <c r="M881" s="281">
        <f>+VLOOKUP($E881,[2]Emissions!$1:$1048576,M$2,FALSE)</f>
        <v>0</v>
      </c>
      <c r="N881" s="281">
        <f>+VLOOKUP($E881,[2]Emissions!$1:$1048576,N$2,FALSE)</f>
        <v>0</v>
      </c>
      <c r="O881" s="281">
        <f>+VLOOKUP($E881,[2]Emissions!$1:$1048576,O$2,FALSE)</f>
        <v>0</v>
      </c>
      <c r="P881" s="281">
        <f>+VLOOKUP($E881,[2]Emissions!$1:$1048576,P$2,FALSE)</f>
        <v>0</v>
      </c>
      <c r="Q881" s="281">
        <f>+VLOOKUP($E881,[2]Emissions!$1:$1048576,Q$2,FALSE)</f>
        <v>0</v>
      </c>
      <c r="R881" s="281">
        <f>+VLOOKUP($E881,[2]Emissions!$1:$1048576,R$2,FALSE)</f>
        <v>0</v>
      </c>
      <c r="S881" s="281">
        <f>+VLOOKUP($E881,[2]Emissions!$1:$1048576,S$2,FALSE)</f>
        <v>0</v>
      </c>
      <c r="T881" s="281">
        <f>+VLOOKUP($E881,[2]Emissions!$1:$1048576,T$2,FALSE)</f>
        <v>0</v>
      </c>
      <c r="U881" s="281">
        <f>+VLOOKUP($E881,[2]Emissions!$1:$1048576,U$2,FALSE)</f>
        <v>0</v>
      </c>
      <c r="V881" s="281">
        <f>+VLOOKUP($E881,[2]Emissions!$1:$1048576,V$2,FALSE)</f>
        <v>0</v>
      </c>
      <c r="W881" s="281">
        <f>+VLOOKUP($E881,[2]Emissions!$1:$1048576,W$2,FALSE)</f>
        <v>0</v>
      </c>
      <c r="X881" s="281">
        <f>+VLOOKUP($E881,[2]Emissions!$1:$1048576,X$2,FALSE)</f>
        <v>0</v>
      </c>
      <c r="Y881" s="281">
        <f>+VLOOKUP($E881,[2]Emissions!$1:$1048576,Y$2,FALSE)</f>
        <v>0</v>
      </c>
      <c r="Z881" s="281">
        <f>+VLOOKUP($E881,[2]Emissions!$1:$1048576,Z$2,FALSE)</f>
        <v>0</v>
      </c>
      <c r="AA881" s="281">
        <f>+VLOOKUP($E881,[2]Emissions!$1:$1048576,AA$2,FALSE)</f>
        <v>0</v>
      </c>
      <c r="AB881" s="281">
        <f>+VLOOKUP($E881,[2]Emissions!$1:$1048576,AB$2,FALSE)</f>
        <v>0</v>
      </c>
      <c r="AC881" s="281">
        <f>+VLOOKUP($E881,[2]Emissions!$1:$1048576,AC$2,FALSE)</f>
        <v>0</v>
      </c>
      <c r="AD881" s="281">
        <f>+VLOOKUP($E881,[2]Emissions!$1:$1048576,AD$2,FALSE)</f>
        <v>0</v>
      </c>
      <c r="AE881" s="281">
        <f>+VLOOKUP($E881,[2]Emissions!$1:$1048576,AE$2,FALSE)</f>
        <v>0</v>
      </c>
      <c r="AF881" s="281">
        <f>+VLOOKUP($E881,[2]Emissions!$1:$1048576,AF$2,FALSE)</f>
        <v>0</v>
      </c>
      <c r="AG881" s="281">
        <f>+VLOOKUP($E881,[2]Emissions!$1:$1048576,AG$2,FALSE)</f>
        <v>0</v>
      </c>
      <c r="AH881" s="281">
        <f>+VLOOKUP($E881,[2]Emissions!$1:$1048576,AH$2,FALSE)</f>
        <v>0</v>
      </c>
      <c r="AI881" s="281">
        <f>+VLOOKUP($E881,[2]Emissions!$1:$1048576,AI$2,FALSE)</f>
        <v>0</v>
      </c>
      <c r="AJ881" s="281">
        <f>+VLOOKUP($E881,[2]Emissions!$1:$1048576,AJ$2,FALSE)</f>
        <v>0</v>
      </c>
      <c r="AK881" s="281">
        <f>+VLOOKUP($E881,[2]Emissions!$1:$1048576,AK$2,FALSE)</f>
        <v>0</v>
      </c>
      <c r="AL881" s="281">
        <f>+VLOOKUP($E881,[2]Emissions!$1:$1048576,AL$2,FALSE)</f>
        <v>0</v>
      </c>
      <c r="AM881" s="281">
        <f>+VLOOKUP($E881,[2]Emissions!$1:$1048576,AM$2,FALSE)</f>
        <v>0</v>
      </c>
      <c r="AN881" s="281">
        <f>+VLOOKUP($E881,[2]Emissions!$1:$1048576,AN$2,FALSE)</f>
        <v>0</v>
      </c>
      <c r="AO881" s="281">
        <f>+VLOOKUP($E881,[2]Emissions!$1:$1048576,AO$2,FALSE)</f>
        <v>0</v>
      </c>
    </row>
    <row r="882" spans="1:41" ht="15" customHeight="1" x14ac:dyDescent="0.25">
      <c r="A882" s="521"/>
      <c r="B882" s="275"/>
      <c r="C882" s="284" t="s">
        <v>992</v>
      </c>
      <c r="D882" s="279" t="s">
        <v>253</v>
      </c>
      <c r="E882" s="280" t="s">
        <v>1055</v>
      </c>
      <c r="F882" s="281">
        <f>+VLOOKUP($E882,[2]Emissions!$1:$1048576,F$2,FALSE)</f>
        <v>2.3761344700000001E-3</v>
      </c>
      <c r="G882" s="281">
        <f>+VLOOKUP($E882,[2]Emissions!$1:$1048576,G$2,FALSE)</f>
        <v>0</v>
      </c>
      <c r="H882" s="281">
        <f>+VLOOKUP($E882,[2]Emissions!$1:$1048576,H$2,FALSE)</f>
        <v>0</v>
      </c>
      <c r="I882" s="281">
        <f>+VLOOKUP($E882,[2]Emissions!$1:$1048576,I$2,FALSE)</f>
        <v>0</v>
      </c>
      <c r="J882" s="281">
        <f>+VLOOKUP($E882,[2]Emissions!$1:$1048576,J$2,FALSE)</f>
        <v>0</v>
      </c>
      <c r="K882" s="281">
        <f>+VLOOKUP($E882,[2]Emissions!$1:$1048576,K$2,FALSE)</f>
        <v>0</v>
      </c>
      <c r="L882" s="281">
        <f>+VLOOKUP($E882,[2]Emissions!$1:$1048576,L$2,FALSE)</f>
        <v>0</v>
      </c>
      <c r="M882" s="281">
        <f>+VLOOKUP($E882,[2]Emissions!$1:$1048576,M$2,FALSE)</f>
        <v>0</v>
      </c>
      <c r="N882" s="281">
        <f>+VLOOKUP($E882,[2]Emissions!$1:$1048576,N$2,FALSE)</f>
        <v>0</v>
      </c>
      <c r="O882" s="281">
        <f>+VLOOKUP($E882,[2]Emissions!$1:$1048576,O$2,FALSE)</f>
        <v>0</v>
      </c>
      <c r="P882" s="281">
        <f>+VLOOKUP($E882,[2]Emissions!$1:$1048576,P$2,FALSE)</f>
        <v>0</v>
      </c>
      <c r="Q882" s="281">
        <f>+VLOOKUP($E882,[2]Emissions!$1:$1048576,Q$2,FALSE)</f>
        <v>0</v>
      </c>
      <c r="R882" s="281">
        <f>+VLOOKUP($E882,[2]Emissions!$1:$1048576,R$2,FALSE)</f>
        <v>0</v>
      </c>
      <c r="S882" s="281">
        <f>+VLOOKUP($E882,[2]Emissions!$1:$1048576,S$2,FALSE)</f>
        <v>0</v>
      </c>
      <c r="T882" s="281">
        <f>+VLOOKUP($E882,[2]Emissions!$1:$1048576,T$2,FALSE)</f>
        <v>0</v>
      </c>
      <c r="U882" s="281">
        <f>+VLOOKUP($E882,[2]Emissions!$1:$1048576,U$2,FALSE)</f>
        <v>0</v>
      </c>
      <c r="V882" s="281">
        <f>+VLOOKUP($E882,[2]Emissions!$1:$1048576,V$2,FALSE)</f>
        <v>0</v>
      </c>
      <c r="W882" s="281">
        <f>+VLOOKUP($E882,[2]Emissions!$1:$1048576,W$2,FALSE)</f>
        <v>0</v>
      </c>
      <c r="X882" s="281">
        <f>+VLOOKUP($E882,[2]Emissions!$1:$1048576,X$2,FALSE)</f>
        <v>0</v>
      </c>
      <c r="Y882" s="281">
        <f>+VLOOKUP($E882,[2]Emissions!$1:$1048576,Y$2,FALSE)</f>
        <v>0</v>
      </c>
      <c r="Z882" s="281">
        <f>+VLOOKUP($E882,[2]Emissions!$1:$1048576,Z$2,FALSE)</f>
        <v>0</v>
      </c>
      <c r="AA882" s="281">
        <f>+VLOOKUP($E882,[2]Emissions!$1:$1048576,AA$2,FALSE)</f>
        <v>0</v>
      </c>
      <c r="AB882" s="281">
        <f>+VLOOKUP($E882,[2]Emissions!$1:$1048576,AB$2,FALSE)</f>
        <v>0</v>
      </c>
      <c r="AC882" s="281">
        <f>+VLOOKUP($E882,[2]Emissions!$1:$1048576,AC$2,FALSE)</f>
        <v>0</v>
      </c>
      <c r="AD882" s="281">
        <f>+VLOOKUP($E882,[2]Emissions!$1:$1048576,AD$2,FALSE)</f>
        <v>0</v>
      </c>
      <c r="AE882" s="281">
        <f>+VLOOKUP($E882,[2]Emissions!$1:$1048576,AE$2,FALSE)</f>
        <v>0</v>
      </c>
      <c r="AF882" s="281">
        <f>+VLOOKUP($E882,[2]Emissions!$1:$1048576,AF$2,FALSE)</f>
        <v>0</v>
      </c>
      <c r="AG882" s="281">
        <f>+VLOOKUP($E882,[2]Emissions!$1:$1048576,AG$2,FALSE)</f>
        <v>0</v>
      </c>
      <c r="AH882" s="281">
        <f>+VLOOKUP($E882,[2]Emissions!$1:$1048576,AH$2,FALSE)</f>
        <v>0</v>
      </c>
      <c r="AI882" s="281">
        <f>+VLOOKUP($E882,[2]Emissions!$1:$1048576,AI$2,FALSE)</f>
        <v>0</v>
      </c>
      <c r="AJ882" s="281">
        <f>+VLOOKUP($E882,[2]Emissions!$1:$1048576,AJ$2,FALSE)</f>
        <v>0</v>
      </c>
      <c r="AK882" s="281">
        <f>+VLOOKUP($E882,[2]Emissions!$1:$1048576,AK$2,FALSE)</f>
        <v>0</v>
      </c>
      <c r="AL882" s="281">
        <f>+VLOOKUP($E882,[2]Emissions!$1:$1048576,AL$2,FALSE)</f>
        <v>0</v>
      </c>
      <c r="AM882" s="281">
        <f>+VLOOKUP($E882,[2]Emissions!$1:$1048576,AM$2,FALSE)</f>
        <v>0</v>
      </c>
      <c r="AN882" s="281">
        <f>+VLOOKUP($E882,[2]Emissions!$1:$1048576,AN$2,FALSE)</f>
        <v>0</v>
      </c>
      <c r="AO882" s="281">
        <f>+VLOOKUP($E882,[2]Emissions!$1:$1048576,AO$2,FALSE)</f>
        <v>0</v>
      </c>
    </row>
    <row r="883" spans="1:41" ht="15" customHeight="1" x14ac:dyDescent="0.25">
      <c r="A883" s="521"/>
      <c r="B883" s="275"/>
      <c r="C883" s="284" t="s">
        <v>994</v>
      </c>
      <c r="D883" s="279" t="s">
        <v>253</v>
      </c>
      <c r="E883" s="280" t="s">
        <v>1056</v>
      </c>
      <c r="F883" s="281">
        <f>+VLOOKUP($E883,[2]Emissions!$1:$1048576,F$2,FALSE)</f>
        <v>6.1781224200000004E-3</v>
      </c>
      <c r="G883" s="281">
        <f>+VLOOKUP($E883,[2]Emissions!$1:$1048576,G$2,FALSE)</f>
        <v>0</v>
      </c>
      <c r="H883" s="281">
        <f>+VLOOKUP($E883,[2]Emissions!$1:$1048576,H$2,FALSE)</f>
        <v>0</v>
      </c>
      <c r="I883" s="281">
        <f>+VLOOKUP($E883,[2]Emissions!$1:$1048576,I$2,FALSE)</f>
        <v>0</v>
      </c>
      <c r="J883" s="281">
        <f>+VLOOKUP($E883,[2]Emissions!$1:$1048576,J$2,FALSE)</f>
        <v>0</v>
      </c>
      <c r="K883" s="281">
        <f>+VLOOKUP($E883,[2]Emissions!$1:$1048576,K$2,FALSE)</f>
        <v>0</v>
      </c>
      <c r="L883" s="281">
        <f>+VLOOKUP($E883,[2]Emissions!$1:$1048576,L$2,FALSE)</f>
        <v>0</v>
      </c>
      <c r="M883" s="281">
        <f>+VLOOKUP($E883,[2]Emissions!$1:$1048576,M$2,FALSE)</f>
        <v>0</v>
      </c>
      <c r="N883" s="281">
        <f>+VLOOKUP($E883,[2]Emissions!$1:$1048576,N$2,FALSE)</f>
        <v>0</v>
      </c>
      <c r="O883" s="281">
        <f>+VLOOKUP($E883,[2]Emissions!$1:$1048576,O$2,FALSE)</f>
        <v>0</v>
      </c>
      <c r="P883" s="281">
        <f>+VLOOKUP($E883,[2]Emissions!$1:$1048576,P$2,FALSE)</f>
        <v>0</v>
      </c>
      <c r="Q883" s="281">
        <f>+VLOOKUP($E883,[2]Emissions!$1:$1048576,Q$2,FALSE)</f>
        <v>0</v>
      </c>
      <c r="R883" s="281">
        <f>+VLOOKUP($E883,[2]Emissions!$1:$1048576,R$2,FALSE)</f>
        <v>0</v>
      </c>
      <c r="S883" s="281">
        <f>+VLOOKUP($E883,[2]Emissions!$1:$1048576,S$2,FALSE)</f>
        <v>0</v>
      </c>
      <c r="T883" s="281">
        <f>+VLOOKUP($E883,[2]Emissions!$1:$1048576,T$2,FALSE)</f>
        <v>0</v>
      </c>
      <c r="U883" s="281">
        <f>+VLOOKUP($E883,[2]Emissions!$1:$1048576,U$2,FALSE)</f>
        <v>0</v>
      </c>
      <c r="V883" s="281">
        <f>+VLOOKUP($E883,[2]Emissions!$1:$1048576,V$2,FALSE)</f>
        <v>0</v>
      </c>
      <c r="W883" s="281">
        <f>+VLOOKUP($E883,[2]Emissions!$1:$1048576,W$2,FALSE)</f>
        <v>0</v>
      </c>
      <c r="X883" s="281">
        <f>+VLOOKUP($E883,[2]Emissions!$1:$1048576,X$2,FALSE)</f>
        <v>0</v>
      </c>
      <c r="Y883" s="281">
        <f>+VLOOKUP($E883,[2]Emissions!$1:$1048576,Y$2,FALSE)</f>
        <v>0</v>
      </c>
      <c r="Z883" s="281">
        <f>+VLOOKUP($E883,[2]Emissions!$1:$1048576,Z$2,FALSE)</f>
        <v>0</v>
      </c>
      <c r="AA883" s="281">
        <f>+VLOOKUP($E883,[2]Emissions!$1:$1048576,AA$2,FALSE)</f>
        <v>0</v>
      </c>
      <c r="AB883" s="281">
        <f>+VLOOKUP($E883,[2]Emissions!$1:$1048576,AB$2,FALSE)</f>
        <v>0</v>
      </c>
      <c r="AC883" s="281">
        <f>+VLOOKUP($E883,[2]Emissions!$1:$1048576,AC$2,FALSE)</f>
        <v>0</v>
      </c>
      <c r="AD883" s="281">
        <f>+VLOOKUP($E883,[2]Emissions!$1:$1048576,AD$2,FALSE)</f>
        <v>0</v>
      </c>
      <c r="AE883" s="281">
        <f>+VLOOKUP($E883,[2]Emissions!$1:$1048576,AE$2,FALSE)</f>
        <v>0</v>
      </c>
      <c r="AF883" s="281">
        <f>+VLOOKUP($E883,[2]Emissions!$1:$1048576,AF$2,FALSE)</f>
        <v>0</v>
      </c>
      <c r="AG883" s="281">
        <f>+VLOOKUP($E883,[2]Emissions!$1:$1048576,AG$2,FALSE)</f>
        <v>0</v>
      </c>
      <c r="AH883" s="281">
        <f>+VLOOKUP($E883,[2]Emissions!$1:$1048576,AH$2,FALSE)</f>
        <v>0</v>
      </c>
      <c r="AI883" s="281">
        <f>+VLOOKUP($E883,[2]Emissions!$1:$1048576,AI$2,FALSE)</f>
        <v>0</v>
      </c>
      <c r="AJ883" s="281">
        <f>+VLOOKUP($E883,[2]Emissions!$1:$1048576,AJ$2,FALSE)</f>
        <v>0</v>
      </c>
      <c r="AK883" s="281">
        <f>+VLOOKUP($E883,[2]Emissions!$1:$1048576,AK$2,FALSE)</f>
        <v>0</v>
      </c>
      <c r="AL883" s="281">
        <f>+VLOOKUP($E883,[2]Emissions!$1:$1048576,AL$2,FALSE)</f>
        <v>0</v>
      </c>
      <c r="AM883" s="281">
        <f>+VLOOKUP($E883,[2]Emissions!$1:$1048576,AM$2,FALSE)</f>
        <v>0</v>
      </c>
      <c r="AN883" s="281">
        <f>+VLOOKUP($E883,[2]Emissions!$1:$1048576,AN$2,FALSE)</f>
        <v>0</v>
      </c>
      <c r="AO883" s="281">
        <f>+VLOOKUP($E883,[2]Emissions!$1:$1048576,AO$2,FALSE)</f>
        <v>0</v>
      </c>
    </row>
    <row r="884" spans="1:41" ht="15" customHeight="1" x14ac:dyDescent="0.25">
      <c r="A884" s="521"/>
      <c r="B884" s="275"/>
      <c r="C884" s="284" t="s">
        <v>996</v>
      </c>
      <c r="D884" s="279" t="s">
        <v>253</v>
      </c>
      <c r="E884" s="280" t="s">
        <v>1057</v>
      </c>
      <c r="F884" s="281">
        <f>+VLOOKUP($E884,[2]Emissions!$1:$1048576,F$2,FALSE)</f>
        <v>3.3572960299999999E-3</v>
      </c>
      <c r="G884" s="281">
        <f>+VLOOKUP($E884,[2]Emissions!$1:$1048576,G$2,FALSE)</f>
        <v>0</v>
      </c>
      <c r="H884" s="281">
        <f>+VLOOKUP($E884,[2]Emissions!$1:$1048576,H$2,FALSE)</f>
        <v>0</v>
      </c>
      <c r="I884" s="281">
        <f>+VLOOKUP($E884,[2]Emissions!$1:$1048576,I$2,FALSE)</f>
        <v>0</v>
      </c>
      <c r="J884" s="281">
        <f>+VLOOKUP($E884,[2]Emissions!$1:$1048576,J$2,FALSE)</f>
        <v>0</v>
      </c>
      <c r="K884" s="281">
        <f>+VLOOKUP($E884,[2]Emissions!$1:$1048576,K$2,FALSE)</f>
        <v>0</v>
      </c>
      <c r="L884" s="281">
        <f>+VLOOKUP($E884,[2]Emissions!$1:$1048576,L$2,FALSE)</f>
        <v>0</v>
      </c>
      <c r="M884" s="281">
        <f>+VLOOKUP($E884,[2]Emissions!$1:$1048576,M$2,FALSE)</f>
        <v>0</v>
      </c>
      <c r="N884" s="281">
        <f>+VLOOKUP($E884,[2]Emissions!$1:$1048576,N$2,FALSE)</f>
        <v>0</v>
      </c>
      <c r="O884" s="281">
        <f>+VLOOKUP($E884,[2]Emissions!$1:$1048576,O$2,FALSE)</f>
        <v>0</v>
      </c>
      <c r="P884" s="281">
        <f>+VLOOKUP($E884,[2]Emissions!$1:$1048576,P$2,FALSE)</f>
        <v>0</v>
      </c>
      <c r="Q884" s="281">
        <f>+VLOOKUP($E884,[2]Emissions!$1:$1048576,Q$2,FALSE)</f>
        <v>0</v>
      </c>
      <c r="R884" s="281">
        <f>+VLOOKUP($E884,[2]Emissions!$1:$1048576,R$2,FALSE)</f>
        <v>0</v>
      </c>
      <c r="S884" s="281">
        <f>+VLOOKUP($E884,[2]Emissions!$1:$1048576,S$2,FALSE)</f>
        <v>0</v>
      </c>
      <c r="T884" s="281">
        <f>+VLOOKUP($E884,[2]Emissions!$1:$1048576,T$2,FALSE)</f>
        <v>0</v>
      </c>
      <c r="U884" s="281">
        <f>+VLOOKUP($E884,[2]Emissions!$1:$1048576,U$2,FALSE)</f>
        <v>0</v>
      </c>
      <c r="V884" s="281">
        <f>+VLOOKUP($E884,[2]Emissions!$1:$1048576,V$2,FALSE)</f>
        <v>0</v>
      </c>
      <c r="W884" s="281">
        <f>+VLOOKUP($E884,[2]Emissions!$1:$1048576,W$2,FALSE)</f>
        <v>0</v>
      </c>
      <c r="X884" s="281">
        <f>+VLOOKUP($E884,[2]Emissions!$1:$1048576,X$2,FALSE)</f>
        <v>0</v>
      </c>
      <c r="Y884" s="281">
        <f>+VLOOKUP($E884,[2]Emissions!$1:$1048576,Y$2,FALSE)</f>
        <v>0</v>
      </c>
      <c r="Z884" s="281">
        <f>+VLOOKUP($E884,[2]Emissions!$1:$1048576,Z$2,FALSE)</f>
        <v>0</v>
      </c>
      <c r="AA884" s="281">
        <f>+VLOOKUP($E884,[2]Emissions!$1:$1048576,AA$2,FALSE)</f>
        <v>0</v>
      </c>
      <c r="AB884" s="281">
        <f>+VLOOKUP($E884,[2]Emissions!$1:$1048576,AB$2,FALSE)</f>
        <v>0</v>
      </c>
      <c r="AC884" s="281">
        <f>+VLOOKUP($E884,[2]Emissions!$1:$1048576,AC$2,FALSE)</f>
        <v>0</v>
      </c>
      <c r="AD884" s="281">
        <f>+VLOOKUP($E884,[2]Emissions!$1:$1048576,AD$2,FALSE)</f>
        <v>0</v>
      </c>
      <c r="AE884" s="281">
        <f>+VLOOKUP($E884,[2]Emissions!$1:$1048576,AE$2,FALSE)</f>
        <v>0</v>
      </c>
      <c r="AF884" s="281">
        <f>+VLOOKUP($E884,[2]Emissions!$1:$1048576,AF$2,FALSE)</f>
        <v>0</v>
      </c>
      <c r="AG884" s="281">
        <f>+VLOOKUP($E884,[2]Emissions!$1:$1048576,AG$2,FALSE)</f>
        <v>0</v>
      </c>
      <c r="AH884" s="281">
        <f>+VLOOKUP($E884,[2]Emissions!$1:$1048576,AH$2,FALSE)</f>
        <v>0</v>
      </c>
      <c r="AI884" s="281">
        <f>+VLOOKUP($E884,[2]Emissions!$1:$1048576,AI$2,FALSE)</f>
        <v>0</v>
      </c>
      <c r="AJ884" s="281">
        <f>+VLOOKUP($E884,[2]Emissions!$1:$1048576,AJ$2,FALSE)</f>
        <v>0</v>
      </c>
      <c r="AK884" s="281">
        <f>+VLOOKUP($E884,[2]Emissions!$1:$1048576,AK$2,FALSE)</f>
        <v>0</v>
      </c>
      <c r="AL884" s="281">
        <f>+VLOOKUP($E884,[2]Emissions!$1:$1048576,AL$2,FALSE)</f>
        <v>0</v>
      </c>
      <c r="AM884" s="281">
        <f>+VLOOKUP($E884,[2]Emissions!$1:$1048576,AM$2,FALSE)</f>
        <v>0</v>
      </c>
      <c r="AN884" s="281">
        <f>+VLOOKUP($E884,[2]Emissions!$1:$1048576,AN$2,FALSE)</f>
        <v>0</v>
      </c>
      <c r="AO884" s="281">
        <f>+VLOOKUP($E884,[2]Emissions!$1:$1048576,AO$2,FALSE)</f>
        <v>0</v>
      </c>
    </row>
    <row r="885" spans="1:41" ht="15" customHeight="1" x14ac:dyDescent="0.25">
      <c r="A885" s="521"/>
      <c r="B885" s="275"/>
      <c r="C885" s="284" t="s">
        <v>998</v>
      </c>
      <c r="D885" s="279" t="s">
        <v>253</v>
      </c>
      <c r="E885" s="280" t="s">
        <v>1058</v>
      </c>
      <c r="F885" s="281">
        <f>+VLOOKUP($E885,[2]Emissions!$1:$1048576,F$2,FALSE)</f>
        <v>2.0073191000000001E-2</v>
      </c>
      <c r="G885" s="281">
        <f>+VLOOKUP($E885,[2]Emissions!$1:$1048576,G$2,FALSE)</f>
        <v>0</v>
      </c>
      <c r="H885" s="281">
        <f>+VLOOKUP($E885,[2]Emissions!$1:$1048576,H$2,FALSE)</f>
        <v>0</v>
      </c>
      <c r="I885" s="281">
        <f>+VLOOKUP($E885,[2]Emissions!$1:$1048576,I$2,FALSE)</f>
        <v>0</v>
      </c>
      <c r="J885" s="281">
        <f>+VLOOKUP($E885,[2]Emissions!$1:$1048576,J$2,FALSE)</f>
        <v>0</v>
      </c>
      <c r="K885" s="281">
        <f>+VLOOKUP($E885,[2]Emissions!$1:$1048576,K$2,FALSE)</f>
        <v>0</v>
      </c>
      <c r="L885" s="281">
        <f>+VLOOKUP($E885,[2]Emissions!$1:$1048576,L$2,FALSE)</f>
        <v>0</v>
      </c>
      <c r="M885" s="281">
        <f>+VLOOKUP($E885,[2]Emissions!$1:$1048576,M$2,FALSE)</f>
        <v>0</v>
      </c>
      <c r="N885" s="281">
        <f>+VLOOKUP($E885,[2]Emissions!$1:$1048576,N$2,FALSE)</f>
        <v>0</v>
      </c>
      <c r="O885" s="281">
        <f>+VLOOKUP($E885,[2]Emissions!$1:$1048576,O$2,FALSE)</f>
        <v>0</v>
      </c>
      <c r="P885" s="281">
        <f>+VLOOKUP($E885,[2]Emissions!$1:$1048576,P$2,FALSE)</f>
        <v>0</v>
      </c>
      <c r="Q885" s="281">
        <f>+VLOOKUP($E885,[2]Emissions!$1:$1048576,Q$2,FALSE)</f>
        <v>0</v>
      </c>
      <c r="R885" s="281">
        <f>+VLOOKUP($E885,[2]Emissions!$1:$1048576,R$2,FALSE)</f>
        <v>0</v>
      </c>
      <c r="S885" s="281">
        <f>+VLOOKUP($E885,[2]Emissions!$1:$1048576,S$2,FALSE)</f>
        <v>0</v>
      </c>
      <c r="T885" s="281">
        <f>+VLOOKUP($E885,[2]Emissions!$1:$1048576,T$2,FALSE)</f>
        <v>0</v>
      </c>
      <c r="U885" s="281">
        <f>+VLOOKUP($E885,[2]Emissions!$1:$1048576,U$2,FALSE)</f>
        <v>0</v>
      </c>
      <c r="V885" s="281">
        <f>+VLOOKUP($E885,[2]Emissions!$1:$1048576,V$2,FALSE)</f>
        <v>0</v>
      </c>
      <c r="W885" s="281">
        <f>+VLOOKUP($E885,[2]Emissions!$1:$1048576,W$2,FALSE)</f>
        <v>0</v>
      </c>
      <c r="X885" s="281">
        <f>+VLOOKUP($E885,[2]Emissions!$1:$1048576,X$2,FALSE)</f>
        <v>0</v>
      </c>
      <c r="Y885" s="281">
        <f>+VLOOKUP($E885,[2]Emissions!$1:$1048576,Y$2,FALSE)</f>
        <v>0</v>
      </c>
      <c r="Z885" s="281">
        <f>+VLOOKUP($E885,[2]Emissions!$1:$1048576,Z$2,FALSE)</f>
        <v>0</v>
      </c>
      <c r="AA885" s="281">
        <f>+VLOOKUP($E885,[2]Emissions!$1:$1048576,AA$2,FALSE)</f>
        <v>0</v>
      </c>
      <c r="AB885" s="281">
        <f>+VLOOKUP($E885,[2]Emissions!$1:$1048576,AB$2,FALSE)</f>
        <v>0</v>
      </c>
      <c r="AC885" s="281">
        <f>+VLOOKUP($E885,[2]Emissions!$1:$1048576,AC$2,FALSE)</f>
        <v>0</v>
      </c>
      <c r="AD885" s="281">
        <f>+VLOOKUP($E885,[2]Emissions!$1:$1048576,AD$2,FALSE)</f>
        <v>0</v>
      </c>
      <c r="AE885" s="281">
        <f>+VLOOKUP($E885,[2]Emissions!$1:$1048576,AE$2,FALSE)</f>
        <v>0</v>
      </c>
      <c r="AF885" s="281">
        <f>+VLOOKUP($E885,[2]Emissions!$1:$1048576,AF$2,FALSE)</f>
        <v>0</v>
      </c>
      <c r="AG885" s="281">
        <f>+VLOOKUP($E885,[2]Emissions!$1:$1048576,AG$2,FALSE)</f>
        <v>0</v>
      </c>
      <c r="AH885" s="281">
        <f>+VLOOKUP($E885,[2]Emissions!$1:$1048576,AH$2,FALSE)</f>
        <v>0</v>
      </c>
      <c r="AI885" s="281">
        <f>+VLOOKUP($E885,[2]Emissions!$1:$1048576,AI$2,FALSE)</f>
        <v>0</v>
      </c>
      <c r="AJ885" s="281">
        <f>+VLOOKUP($E885,[2]Emissions!$1:$1048576,AJ$2,FALSE)</f>
        <v>0</v>
      </c>
      <c r="AK885" s="281">
        <f>+VLOOKUP($E885,[2]Emissions!$1:$1048576,AK$2,FALSE)</f>
        <v>0</v>
      </c>
      <c r="AL885" s="281">
        <f>+VLOOKUP($E885,[2]Emissions!$1:$1048576,AL$2,FALSE)</f>
        <v>0</v>
      </c>
      <c r="AM885" s="281">
        <f>+VLOOKUP($E885,[2]Emissions!$1:$1048576,AM$2,FALSE)</f>
        <v>0</v>
      </c>
      <c r="AN885" s="281">
        <f>+VLOOKUP($E885,[2]Emissions!$1:$1048576,AN$2,FALSE)</f>
        <v>0</v>
      </c>
      <c r="AO885" s="281">
        <f>+VLOOKUP($E885,[2]Emissions!$1:$1048576,AO$2,FALSE)</f>
        <v>0</v>
      </c>
    </row>
    <row r="886" spans="1:41" ht="15" customHeight="1" x14ac:dyDescent="0.25">
      <c r="A886" s="521"/>
      <c r="B886" s="275"/>
      <c r="C886" s="284" t="s">
        <v>1000</v>
      </c>
      <c r="D886" s="279" t="s">
        <v>253</v>
      </c>
      <c r="E886" s="280" t="s">
        <v>1059</v>
      </c>
      <c r="F886" s="281">
        <f>+VLOOKUP($E886,[2]Emissions!$1:$1048576,F$2,FALSE)</f>
        <v>3.9200376099999996E-3</v>
      </c>
      <c r="G886" s="281">
        <f>+VLOOKUP($E886,[2]Emissions!$1:$1048576,G$2,FALSE)</f>
        <v>0</v>
      </c>
      <c r="H886" s="281">
        <f>+VLOOKUP($E886,[2]Emissions!$1:$1048576,H$2,FALSE)</f>
        <v>0</v>
      </c>
      <c r="I886" s="281">
        <f>+VLOOKUP($E886,[2]Emissions!$1:$1048576,I$2,FALSE)</f>
        <v>0</v>
      </c>
      <c r="J886" s="281">
        <f>+VLOOKUP($E886,[2]Emissions!$1:$1048576,J$2,FALSE)</f>
        <v>0</v>
      </c>
      <c r="K886" s="281">
        <f>+VLOOKUP($E886,[2]Emissions!$1:$1048576,K$2,FALSE)</f>
        <v>0</v>
      </c>
      <c r="L886" s="281">
        <f>+VLOOKUP($E886,[2]Emissions!$1:$1048576,L$2,FALSE)</f>
        <v>0</v>
      </c>
      <c r="M886" s="281">
        <f>+VLOOKUP($E886,[2]Emissions!$1:$1048576,M$2,FALSE)</f>
        <v>0</v>
      </c>
      <c r="N886" s="281">
        <f>+VLOOKUP($E886,[2]Emissions!$1:$1048576,N$2,FALSE)</f>
        <v>0</v>
      </c>
      <c r="O886" s="281">
        <f>+VLOOKUP($E886,[2]Emissions!$1:$1048576,O$2,FALSE)</f>
        <v>0</v>
      </c>
      <c r="P886" s="281">
        <f>+VLOOKUP($E886,[2]Emissions!$1:$1048576,P$2,FALSE)</f>
        <v>0</v>
      </c>
      <c r="Q886" s="281">
        <f>+VLOOKUP($E886,[2]Emissions!$1:$1048576,Q$2,FALSE)</f>
        <v>0</v>
      </c>
      <c r="R886" s="281">
        <f>+VLOOKUP($E886,[2]Emissions!$1:$1048576,R$2,FALSE)</f>
        <v>0</v>
      </c>
      <c r="S886" s="281">
        <f>+VLOOKUP($E886,[2]Emissions!$1:$1048576,S$2,FALSE)</f>
        <v>0</v>
      </c>
      <c r="T886" s="281">
        <f>+VLOOKUP($E886,[2]Emissions!$1:$1048576,T$2,FALSE)</f>
        <v>0</v>
      </c>
      <c r="U886" s="281">
        <f>+VLOOKUP($E886,[2]Emissions!$1:$1048576,U$2,FALSE)</f>
        <v>0</v>
      </c>
      <c r="V886" s="281">
        <f>+VLOOKUP($E886,[2]Emissions!$1:$1048576,V$2,FALSE)</f>
        <v>0</v>
      </c>
      <c r="W886" s="281">
        <f>+VLOOKUP($E886,[2]Emissions!$1:$1048576,W$2,FALSE)</f>
        <v>0</v>
      </c>
      <c r="X886" s="281">
        <f>+VLOOKUP($E886,[2]Emissions!$1:$1048576,X$2,FALSE)</f>
        <v>0</v>
      </c>
      <c r="Y886" s="281">
        <f>+VLOOKUP($E886,[2]Emissions!$1:$1048576,Y$2,FALSE)</f>
        <v>0</v>
      </c>
      <c r="Z886" s="281">
        <f>+VLOOKUP($E886,[2]Emissions!$1:$1048576,Z$2,FALSE)</f>
        <v>0</v>
      </c>
      <c r="AA886" s="281">
        <f>+VLOOKUP($E886,[2]Emissions!$1:$1048576,AA$2,FALSE)</f>
        <v>0</v>
      </c>
      <c r="AB886" s="281">
        <f>+VLOOKUP($E886,[2]Emissions!$1:$1048576,AB$2,FALSE)</f>
        <v>0</v>
      </c>
      <c r="AC886" s="281">
        <f>+VLOOKUP($E886,[2]Emissions!$1:$1048576,AC$2,FALSE)</f>
        <v>0</v>
      </c>
      <c r="AD886" s="281">
        <f>+VLOOKUP($E886,[2]Emissions!$1:$1048576,AD$2,FALSE)</f>
        <v>0</v>
      </c>
      <c r="AE886" s="281">
        <f>+VLOOKUP($E886,[2]Emissions!$1:$1048576,AE$2,FALSE)</f>
        <v>0</v>
      </c>
      <c r="AF886" s="281">
        <f>+VLOOKUP($E886,[2]Emissions!$1:$1048576,AF$2,FALSE)</f>
        <v>0</v>
      </c>
      <c r="AG886" s="281">
        <f>+VLOOKUP($E886,[2]Emissions!$1:$1048576,AG$2,FALSE)</f>
        <v>0</v>
      </c>
      <c r="AH886" s="281">
        <f>+VLOOKUP($E886,[2]Emissions!$1:$1048576,AH$2,FALSE)</f>
        <v>0</v>
      </c>
      <c r="AI886" s="281">
        <f>+VLOOKUP($E886,[2]Emissions!$1:$1048576,AI$2,FALSE)</f>
        <v>0</v>
      </c>
      <c r="AJ886" s="281">
        <f>+VLOOKUP($E886,[2]Emissions!$1:$1048576,AJ$2,FALSE)</f>
        <v>0</v>
      </c>
      <c r="AK886" s="281">
        <f>+VLOOKUP($E886,[2]Emissions!$1:$1048576,AK$2,FALSE)</f>
        <v>0</v>
      </c>
      <c r="AL886" s="281">
        <f>+VLOOKUP($E886,[2]Emissions!$1:$1048576,AL$2,FALSE)</f>
        <v>0</v>
      </c>
      <c r="AM886" s="281">
        <f>+VLOOKUP($E886,[2]Emissions!$1:$1048576,AM$2,FALSE)</f>
        <v>0</v>
      </c>
      <c r="AN886" s="281">
        <f>+VLOOKUP($E886,[2]Emissions!$1:$1048576,AN$2,FALSE)</f>
        <v>0</v>
      </c>
      <c r="AO886" s="281">
        <f>+VLOOKUP($E886,[2]Emissions!$1:$1048576,AO$2,FALSE)</f>
        <v>0</v>
      </c>
    </row>
    <row r="887" spans="1:41" ht="15" customHeight="1" x14ac:dyDescent="0.25">
      <c r="A887" s="521"/>
      <c r="B887" s="275"/>
      <c r="C887" s="284" t="s">
        <v>1002</v>
      </c>
      <c r="D887" s="279" t="s">
        <v>253</v>
      </c>
      <c r="E887" s="280" t="s">
        <v>1060</v>
      </c>
      <c r="F887" s="281">
        <f>+VLOOKUP($E887,[2]Emissions!$1:$1048576,F$2,FALSE)</f>
        <v>1.1243644000000001E-2</v>
      </c>
      <c r="G887" s="281">
        <f>+VLOOKUP($E887,[2]Emissions!$1:$1048576,G$2,FALSE)</f>
        <v>0</v>
      </c>
      <c r="H887" s="281">
        <f>+VLOOKUP($E887,[2]Emissions!$1:$1048576,H$2,FALSE)</f>
        <v>0</v>
      </c>
      <c r="I887" s="281">
        <f>+VLOOKUP($E887,[2]Emissions!$1:$1048576,I$2,FALSE)</f>
        <v>0</v>
      </c>
      <c r="J887" s="281">
        <f>+VLOOKUP($E887,[2]Emissions!$1:$1048576,J$2,FALSE)</f>
        <v>0</v>
      </c>
      <c r="K887" s="281">
        <f>+VLOOKUP($E887,[2]Emissions!$1:$1048576,K$2,FALSE)</f>
        <v>0</v>
      </c>
      <c r="L887" s="281">
        <f>+VLOOKUP($E887,[2]Emissions!$1:$1048576,L$2,FALSE)</f>
        <v>0</v>
      </c>
      <c r="M887" s="281">
        <f>+VLOOKUP($E887,[2]Emissions!$1:$1048576,M$2,FALSE)</f>
        <v>0</v>
      </c>
      <c r="N887" s="281">
        <f>+VLOOKUP($E887,[2]Emissions!$1:$1048576,N$2,FALSE)</f>
        <v>0</v>
      </c>
      <c r="O887" s="281">
        <f>+VLOOKUP($E887,[2]Emissions!$1:$1048576,O$2,FALSE)</f>
        <v>0</v>
      </c>
      <c r="P887" s="281">
        <f>+VLOOKUP($E887,[2]Emissions!$1:$1048576,P$2,FALSE)</f>
        <v>0</v>
      </c>
      <c r="Q887" s="281">
        <f>+VLOOKUP($E887,[2]Emissions!$1:$1048576,Q$2,FALSE)</f>
        <v>0</v>
      </c>
      <c r="R887" s="281">
        <f>+VLOOKUP($E887,[2]Emissions!$1:$1048576,R$2,FALSE)</f>
        <v>0</v>
      </c>
      <c r="S887" s="281">
        <f>+VLOOKUP($E887,[2]Emissions!$1:$1048576,S$2,FALSE)</f>
        <v>0</v>
      </c>
      <c r="T887" s="281">
        <f>+VLOOKUP($E887,[2]Emissions!$1:$1048576,T$2,FALSE)</f>
        <v>0</v>
      </c>
      <c r="U887" s="281">
        <f>+VLOOKUP($E887,[2]Emissions!$1:$1048576,U$2,FALSE)</f>
        <v>0</v>
      </c>
      <c r="V887" s="281">
        <f>+VLOOKUP($E887,[2]Emissions!$1:$1048576,V$2,FALSE)</f>
        <v>0</v>
      </c>
      <c r="W887" s="281">
        <f>+VLOOKUP($E887,[2]Emissions!$1:$1048576,W$2,FALSE)</f>
        <v>0</v>
      </c>
      <c r="X887" s="281">
        <f>+VLOOKUP($E887,[2]Emissions!$1:$1048576,X$2,FALSE)</f>
        <v>0</v>
      </c>
      <c r="Y887" s="281">
        <f>+VLOOKUP($E887,[2]Emissions!$1:$1048576,Y$2,FALSE)</f>
        <v>0</v>
      </c>
      <c r="Z887" s="281">
        <f>+VLOOKUP($E887,[2]Emissions!$1:$1048576,Z$2,FALSE)</f>
        <v>0</v>
      </c>
      <c r="AA887" s="281">
        <f>+VLOOKUP($E887,[2]Emissions!$1:$1048576,AA$2,FALSE)</f>
        <v>0</v>
      </c>
      <c r="AB887" s="281">
        <f>+VLOOKUP($E887,[2]Emissions!$1:$1048576,AB$2,FALSE)</f>
        <v>0</v>
      </c>
      <c r="AC887" s="281">
        <f>+VLOOKUP($E887,[2]Emissions!$1:$1048576,AC$2,FALSE)</f>
        <v>0</v>
      </c>
      <c r="AD887" s="281">
        <f>+VLOOKUP($E887,[2]Emissions!$1:$1048576,AD$2,FALSE)</f>
        <v>0</v>
      </c>
      <c r="AE887" s="281">
        <f>+VLOOKUP($E887,[2]Emissions!$1:$1048576,AE$2,FALSE)</f>
        <v>0</v>
      </c>
      <c r="AF887" s="281">
        <f>+VLOOKUP($E887,[2]Emissions!$1:$1048576,AF$2,FALSE)</f>
        <v>0</v>
      </c>
      <c r="AG887" s="281">
        <f>+VLOOKUP($E887,[2]Emissions!$1:$1048576,AG$2,FALSE)</f>
        <v>0</v>
      </c>
      <c r="AH887" s="281">
        <f>+VLOOKUP($E887,[2]Emissions!$1:$1048576,AH$2,FALSE)</f>
        <v>0</v>
      </c>
      <c r="AI887" s="281">
        <f>+VLOOKUP($E887,[2]Emissions!$1:$1048576,AI$2,FALSE)</f>
        <v>0</v>
      </c>
      <c r="AJ887" s="281">
        <f>+VLOOKUP($E887,[2]Emissions!$1:$1048576,AJ$2,FALSE)</f>
        <v>0</v>
      </c>
      <c r="AK887" s="281">
        <f>+VLOOKUP($E887,[2]Emissions!$1:$1048576,AK$2,FALSE)</f>
        <v>0</v>
      </c>
      <c r="AL887" s="281">
        <f>+VLOOKUP($E887,[2]Emissions!$1:$1048576,AL$2,FALSE)</f>
        <v>0</v>
      </c>
      <c r="AM887" s="281">
        <f>+VLOOKUP($E887,[2]Emissions!$1:$1048576,AM$2,FALSE)</f>
        <v>0</v>
      </c>
      <c r="AN887" s="281">
        <f>+VLOOKUP($E887,[2]Emissions!$1:$1048576,AN$2,FALSE)</f>
        <v>0</v>
      </c>
      <c r="AO887" s="281">
        <f>+VLOOKUP($E887,[2]Emissions!$1:$1048576,AO$2,FALSE)</f>
        <v>0</v>
      </c>
    </row>
    <row r="888" spans="1:41" ht="15" customHeight="1" x14ac:dyDescent="0.25">
      <c r="A888" s="521"/>
      <c r="B888" s="275"/>
      <c r="C888" s="284" t="s">
        <v>1004</v>
      </c>
      <c r="D888" s="279" t="s">
        <v>253</v>
      </c>
      <c r="E888" s="280" t="s">
        <v>1061</v>
      </c>
      <c r="F888" s="281">
        <f>+VLOOKUP($E888,[2]Emissions!$1:$1048576,F$2,FALSE)</f>
        <v>2.4288566899999999E-3</v>
      </c>
      <c r="G888" s="281">
        <f>+VLOOKUP($E888,[2]Emissions!$1:$1048576,G$2,FALSE)</f>
        <v>0</v>
      </c>
      <c r="H888" s="281">
        <f>+VLOOKUP($E888,[2]Emissions!$1:$1048576,H$2,FALSE)</f>
        <v>0</v>
      </c>
      <c r="I888" s="281">
        <f>+VLOOKUP($E888,[2]Emissions!$1:$1048576,I$2,FALSE)</f>
        <v>0</v>
      </c>
      <c r="J888" s="281">
        <f>+VLOOKUP($E888,[2]Emissions!$1:$1048576,J$2,FALSE)</f>
        <v>0</v>
      </c>
      <c r="K888" s="281">
        <f>+VLOOKUP($E888,[2]Emissions!$1:$1048576,K$2,FALSE)</f>
        <v>0</v>
      </c>
      <c r="L888" s="281">
        <f>+VLOOKUP($E888,[2]Emissions!$1:$1048576,L$2,FALSE)</f>
        <v>0</v>
      </c>
      <c r="M888" s="281">
        <f>+VLOOKUP($E888,[2]Emissions!$1:$1048576,M$2,FALSE)</f>
        <v>0</v>
      </c>
      <c r="N888" s="281">
        <f>+VLOOKUP($E888,[2]Emissions!$1:$1048576,N$2,FALSE)</f>
        <v>0</v>
      </c>
      <c r="O888" s="281">
        <f>+VLOOKUP($E888,[2]Emissions!$1:$1048576,O$2,FALSE)</f>
        <v>0</v>
      </c>
      <c r="P888" s="281">
        <f>+VLOOKUP($E888,[2]Emissions!$1:$1048576,P$2,FALSE)</f>
        <v>0</v>
      </c>
      <c r="Q888" s="281">
        <f>+VLOOKUP($E888,[2]Emissions!$1:$1048576,Q$2,FALSE)</f>
        <v>0</v>
      </c>
      <c r="R888" s="281">
        <f>+VLOOKUP($E888,[2]Emissions!$1:$1048576,R$2,FALSE)</f>
        <v>0</v>
      </c>
      <c r="S888" s="281">
        <f>+VLOOKUP($E888,[2]Emissions!$1:$1048576,S$2,FALSE)</f>
        <v>0</v>
      </c>
      <c r="T888" s="281">
        <f>+VLOOKUP($E888,[2]Emissions!$1:$1048576,T$2,FALSE)</f>
        <v>0</v>
      </c>
      <c r="U888" s="281">
        <f>+VLOOKUP($E888,[2]Emissions!$1:$1048576,U$2,FALSE)</f>
        <v>0</v>
      </c>
      <c r="V888" s="281">
        <f>+VLOOKUP($E888,[2]Emissions!$1:$1048576,V$2,FALSE)</f>
        <v>0</v>
      </c>
      <c r="W888" s="281">
        <f>+VLOOKUP($E888,[2]Emissions!$1:$1048576,W$2,FALSE)</f>
        <v>0</v>
      </c>
      <c r="X888" s="281">
        <f>+VLOOKUP($E888,[2]Emissions!$1:$1048576,X$2,FALSE)</f>
        <v>0</v>
      </c>
      <c r="Y888" s="281">
        <f>+VLOOKUP($E888,[2]Emissions!$1:$1048576,Y$2,FALSE)</f>
        <v>0</v>
      </c>
      <c r="Z888" s="281">
        <f>+VLOOKUP($E888,[2]Emissions!$1:$1048576,Z$2,FALSE)</f>
        <v>0</v>
      </c>
      <c r="AA888" s="281">
        <f>+VLOOKUP($E888,[2]Emissions!$1:$1048576,AA$2,FALSE)</f>
        <v>0</v>
      </c>
      <c r="AB888" s="281">
        <f>+VLOOKUP($E888,[2]Emissions!$1:$1048576,AB$2,FALSE)</f>
        <v>0</v>
      </c>
      <c r="AC888" s="281">
        <f>+VLOOKUP($E888,[2]Emissions!$1:$1048576,AC$2,FALSE)</f>
        <v>0</v>
      </c>
      <c r="AD888" s="281">
        <f>+VLOOKUP($E888,[2]Emissions!$1:$1048576,AD$2,FALSE)</f>
        <v>0</v>
      </c>
      <c r="AE888" s="281">
        <f>+VLOOKUP($E888,[2]Emissions!$1:$1048576,AE$2,FALSE)</f>
        <v>0</v>
      </c>
      <c r="AF888" s="281">
        <f>+VLOOKUP($E888,[2]Emissions!$1:$1048576,AF$2,FALSE)</f>
        <v>0</v>
      </c>
      <c r="AG888" s="281">
        <f>+VLOOKUP($E888,[2]Emissions!$1:$1048576,AG$2,FALSE)</f>
        <v>0</v>
      </c>
      <c r="AH888" s="281">
        <f>+VLOOKUP($E888,[2]Emissions!$1:$1048576,AH$2,FALSE)</f>
        <v>0</v>
      </c>
      <c r="AI888" s="281">
        <f>+VLOOKUP($E888,[2]Emissions!$1:$1048576,AI$2,FALSE)</f>
        <v>0</v>
      </c>
      <c r="AJ888" s="281">
        <f>+VLOOKUP($E888,[2]Emissions!$1:$1048576,AJ$2,FALSE)</f>
        <v>0</v>
      </c>
      <c r="AK888" s="281">
        <f>+VLOOKUP($E888,[2]Emissions!$1:$1048576,AK$2,FALSE)</f>
        <v>0</v>
      </c>
      <c r="AL888" s="281">
        <f>+VLOOKUP($E888,[2]Emissions!$1:$1048576,AL$2,FALSE)</f>
        <v>0</v>
      </c>
      <c r="AM888" s="281">
        <f>+VLOOKUP($E888,[2]Emissions!$1:$1048576,AM$2,FALSE)</f>
        <v>0</v>
      </c>
      <c r="AN888" s="281">
        <f>+VLOOKUP($E888,[2]Emissions!$1:$1048576,AN$2,FALSE)</f>
        <v>0</v>
      </c>
      <c r="AO888" s="281">
        <f>+VLOOKUP($E888,[2]Emissions!$1:$1048576,AO$2,FALSE)</f>
        <v>0</v>
      </c>
    </row>
    <row r="889" spans="1:41" ht="15" customHeight="1" x14ac:dyDescent="0.25">
      <c r="A889" s="521"/>
      <c r="B889" s="275"/>
      <c r="C889" s="284" t="s">
        <v>1006</v>
      </c>
      <c r="D889" s="279" t="s">
        <v>253</v>
      </c>
      <c r="E889" s="280" t="s">
        <v>1062</v>
      </c>
      <c r="F889" s="281">
        <f>+VLOOKUP($E889,[2]Emissions!$1:$1048576,F$2,FALSE)</f>
        <v>3.6566411600000002E-3</v>
      </c>
      <c r="G889" s="281">
        <f>+VLOOKUP($E889,[2]Emissions!$1:$1048576,G$2,FALSE)</f>
        <v>0</v>
      </c>
      <c r="H889" s="281">
        <f>+VLOOKUP($E889,[2]Emissions!$1:$1048576,H$2,FALSE)</f>
        <v>0</v>
      </c>
      <c r="I889" s="281">
        <f>+VLOOKUP($E889,[2]Emissions!$1:$1048576,I$2,FALSE)</f>
        <v>0</v>
      </c>
      <c r="J889" s="281">
        <f>+VLOOKUP($E889,[2]Emissions!$1:$1048576,J$2,FALSE)</f>
        <v>0</v>
      </c>
      <c r="K889" s="281">
        <f>+VLOOKUP($E889,[2]Emissions!$1:$1048576,K$2,FALSE)</f>
        <v>0</v>
      </c>
      <c r="L889" s="281">
        <f>+VLOOKUP($E889,[2]Emissions!$1:$1048576,L$2,FALSE)</f>
        <v>0</v>
      </c>
      <c r="M889" s="281">
        <f>+VLOOKUP($E889,[2]Emissions!$1:$1048576,M$2,FALSE)</f>
        <v>0</v>
      </c>
      <c r="N889" s="281">
        <f>+VLOOKUP($E889,[2]Emissions!$1:$1048576,N$2,FALSE)</f>
        <v>0</v>
      </c>
      <c r="O889" s="281">
        <f>+VLOOKUP($E889,[2]Emissions!$1:$1048576,O$2,FALSE)</f>
        <v>0</v>
      </c>
      <c r="P889" s="281">
        <f>+VLOOKUP($E889,[2]Emissions!$1:$1048576,P$2,FALSE)</f>
        <v>0</v>
      </c>
      <c r="Q889" s="281">
        <f>+VLOOKUP($E889,[2]Emissions!$1:$1048576,Q$2,FALSE)</f>
        <v>0</v>
      </c>
      <c r="R889" s="281">
        <f>+VLOOKUP($E889,[2]Emissions!$1:$1048576,R$2,FALSE)</f>
        <v>0</v>
      </c>
      <c r="S889" s="281">
        <f>+VLOOKUP($E889,[2]Emissions!$1:$1048576,S$2,FALSE)</f>
        <v>0</v>
      </c>
      <c r="T889" s="281">
        <f>+VLOOKUP($E889,[2]Emissions!$1:$1048576,T$2,FALSE)</f>
        <v>0</v>
      </c>
      <c r="U889" s="281">
        <f>+VLOOKUP($E889,[2]Emissions!$1:$1048576,U$2,FALSE)</f>
        <v>0</v>
      </c>
      <c r="V889" s="281">
        <f>+VLOOKUP($E889,[2]Emissions!$1:$1048576,V$2,FALSE)</f>
        <v>0</v>
      </c>
      <c r="W889" s="281">
        <f>+VLOOKUP($E889,[2]Emissions!$1:$1048576,W$2,FALSE)</f>
        <v>0</v>
      </c>
      <c r="X889" s="281">
        <f>+VLOOKUP($E889,[2]Emissions!$1:$1048576,X$2,FALSE)</f>
        <v>0</v>
      </c>
      <c r="Y889" s="281">
        <f>+VLOOKUP($E889,[2]Emissions!$1:$1048576,Y$2,FALSE)</f>
        <v>0</v>
      </c>
      <c r="Z889" s="281">
        <f>+VLOOKUP($E889,[2]Emissions!$1:$1048576,Z$2,FALSE)</f>
        <v>0</v>
      </c>
      <c r="AA889" s="281">
        <f>+VLOOKUP($E889,[2]Emissions!$1:$1048576,AA$2,FALSE)</f>
        <v>0</v>
      </c>
      <c r="AB889" s="281">
        <f>+VLOOKUP($E889,[2]Emissions!$1:$1048576,AB$2,FALSE)</f>
        <v>0</v>
      </c>
      <c r="AC889" s="281">
        <f>+VLOOKUP($E889,[2]Emissions!$1:$1048576,AC$2,FALSE)</f>
        <v>0</v>
      </c>
      <c r="AD889" s="281">
        <f>+VLOOKUP($E889,[2]Emissions!$1:$1048576,AD$2,FALSE)</f>
        <v>0</v>
      </c>
      <c r="AE889" s="281">
        <f>+VLOOKUP($E889,[2]Emissions!$1:$1048576,AE$2,FALSE)</f>
        <v>0</v>
      </c>
      <c r="AF889" s="281">
        <f>+VLOOKUP($E889,[2]Emissions!$1:$1048576,AF$2,FALSE)</f>
        <v>0</v>
      </c>
      <c r="AG889" s="281">
        <f>+VLOOKUP($E889,[2]Emissions!$1:$1048576,AG$2,FALSE)</f>
        <v>0</v>
      </c>
      <c r="AH889" s="281">
        <f>+VLOOKUP($E889,[2]Emissions!$1:$1048576,AH$2,FALSE)</f>
        <v>0</v>
      </c>
      <c r="AI889" s="281">
        <f>+VLOOKUP($E889,[2]Emissions!$1:$1048576,AI$2,FALSE)</f>
        <v>0</v>
      </c>
      <c r="AJ889" s="281">
        <f>+VLOOKUP($E889,[2]Emissions!$1:$1048576,AJ$2,FALSE)</f>
        <v>0</v>
      </c>
      <c r="AK889" s="281">
        <f>+VLOOKUP($E889,[2]Emissions!$1:$1048576,AK$2,FALSE)</f>
        <v>0</v>
      </c>
      <c r="AL889" s="281">
        <f>+VLOOKUP($E889,[2]Emissions!$1:$1048576,AL$2,FALSE)</f>
        <v>0</v>
      </c>
      <c r="AM889" s="281">
        <f>+VLOOKUP($E889,[2]Emissions!$1:$1048576,AM$2,FALSE)</f>
        <v>0</v>
      </c>
      <c r="AN889" s="281">
        <f>+VLOOKUP($E889,[2]Emissions!$1:$1048576,AN$2,FALSE)</f>
        <v>0</v>
      </c>
      <c r="AO889" s="281">
        <f>+VLOOKUP($E889,[2]Emissions!$1:$1048576,AO$2,FALSE)</f>
        <v>0</v>
      </c>
    </row>
    <row r="890" spans="1:41" ht="15" customHeight="1" x14ac:dyDescent="0.25">
      <c r="A890" s="521"/>
      <c r="B890" s="275"/>
      <c r="C890" s="284" t="s">
        <v>1008</v>
      </c>
      <c r="D890" s="279" t="s">
        <v>253</v>
      </c>
      <c r="E890" s="280" t="s">
        <v>1063</v>
      </c>
      <c r="F890" s="281">
        <f>+VLOOKUP($E890,[2]Emissions!$1:$1048576,F$2,FALSE)</f>
        <v>2.6597557099999999E-2</v>
      </c>
      <c r="G890" s="281">
        <f>+VLOOKUP($E890,[2]Emissions!$1:$1048576,G$2,FALSE)</f>
        <v>0</v>
      </c>
      <c r="H890" s="281">
        <f>+VLOOKUP($E890,[2]Emissions!$1:$1048576,H$2,FALSE)</f>
        <v>0</v>
      </c>
      <c r="I890" s="281">
        <f>+VLOOKUP($E890,[2]Emissions!$1:$1048576,I$2,FALSE)</f>
        <v>0</v>
      </c>
      <c r="J890" s="281">
        <f>+VLOOKUP($E890,[2]Emissions!$1:$1048576,J$2,FALSE)</f>
        <v>0</v>
      </c>
      <c r="K890" s="281">
        <f>+VLOOKUP($E890,[2]Emissions!$1:$1048576,K$2,FALSE)</f>
        <v>0</v>
      </c>
      <c r="L890" s="281">
        <f>+VLOOKUP($E890,[2]Emissions!$1:$1048576,L$2,FALSE)</f>
        <v>0</v>
      </c>
      <c r="M890" s="281">
        <f>+VLOOKUP($E890,[2]Emissions!$1:$1048576,M$2,FALSE)</f>
        <v>0</v>
      </c>
      <c r="N890" s="281">
        <f>+VLOOKUP($E890,[2]Emissions!$1:$1048576,N$2,FALSE)</f>
        <v>0</v>
      </c>
      <c r="O890" s="281">
        <f>+VLOOKUP($E890,[2]Emissions!$1:$1048576,O$2,FALSE)</f>
        <v>0</v>
      </c>
      <c r="P890" s="281">
        <f>+VLOOKUP($E890,[2]Emissions!$1:$1048576,P$2,FALSE)</f>
        <v>0</v>
      </c>
      <c r="Q890" s="281">
        <f>+VLOOKUP($E890,[2]Emissions!$1:$1048576,Q$2,FALSE)</f>
        <v>0</v>
      </c>
      <c r="R890" s="281">
        <f>+VLOOKUP($E890,[2]Emissions!$1:$1048576,R$2,FALSE)</f>
        <v>0</v>
      </c>
      <c r="S890" s="281">
        <f>+VLOOKUP($E890,[2]Emissions!$1:$1048576,S$2,FALSE)</f>
        <v>0</v>
      </c>
      <c r="T890" s="281">
        <f>+VLOOKUP($E890,[2]Emissions!$1:$1048576,T$2,FALSE)</f>
        <v>0</v>
      </c>
      <c r="U890" s="281">
        <f>+VLOOKUP($E890,[2]Emissions!$1:$1048576,U$2,FALSE)</f>
        <v>0</v>
      </c>
      <c r="V890" s="281">
        <f>+VLOOKUP($E890,[2]Emissions!$1:$1048576,V$2,FALSE)</f>
        <v>0</v>
      </c>
      <c r="W890" s="281">
        <f>+VLOOKUP($E890,[2]Emissions!$1:$1048576,W$2,FALSE)</f>
        <v>0</v>
      </c>
      <c r="X890" s="281">
        <f>+VLOOKUP($E890,[2]Emissions!$1:$1048576,X$2,FALSE)</f>
        <v>0</v>
      </c>
      <c r="Y890" s="281">
        <f>+VLOOKUP($E890,[2]Emissions!$1:$1048576,Y$2,FALSE)</f>
        <v>0</v>
      </c>
      <c r="Z890" s="281">
        <f>+VLOOKUP($E890,[2]Emissions!$1:$1048576,Z$2,FALSE)</f>
        <v>0</v>
      </c>
      <c r="AA890" s="281">
        <f>+VLOOKUP($E890,[2]Emissions!$1:$1048576,AA$2,FALSE)</f>
        <v>0</v>
      </c>
      <c r="AB890" s="281">
        <f>+VLOOKUP($E890,[2]Emissions!$1:$1048576,AB$2,FALSE)</f>
        <v>0</v>
      </c>
      <c r="AC890" s="281">
        <f>+VLOOKUP($E890,[2]Emissions!$1:$1048576,AC$2,FALSE)</f>
        <v>0</v>
      </c>
      <c r="AD890" s="281">
        <f>+VLOOKUP($E890,[2]Emissions!$1:$1048576,AD$2,FALSE)</f>
        <v>0</v>
      </c>
      <c r="AE890" s="281">
        <f>+VLOOKUP($E890,[2]Emissions!$1:$1048576,AE$2,FALSE)</f>
        <v>0</v>
      </c>
      <c r="AF890" s="281">
        <f>+VLOOKUP($E890,[2]Emissions!$1:$1048576,AF$2,FALSE)</f>
        <v>0</v>
      </c>
      <c r="AG890" s="281">
        <f>+VLOOKUP($E890,[2]Emissions!$1:$1048576,AG$2,FALSE)</f>
        <v>0</v>
      </c>
      <c r="AH890" s="281">
        <f>+VLOOKUP($E890,[2]Emissions!$1:$1048576,AH$2,FALSE)</f>
        <v>0</v>
      </c>
      <c r="AI890" s="281">
        <f>+VLOOKUP($E890,[2]Emissions!$1:$1048576,AI$2,FALSE)</f>
        <v>0</v>
      </c>
      <c r="AJ890" s="281">
        <f>+VLOOKUP($E890,[2]Emissions!$1:$1048576,AJ$2,FALSE)</f>
        <v>0</v>
      </c>
      <c r="AK890" s="281">
        <f>+VLOOKUP($E890,[2]Emissions!$1:$1048576,AK$2,FALSE)</f>
        <v>0</v>
      </c>
      <c r="AL890" s="281">
        <f>+VLOOKUP($E890,[2]Emissions!$1:$1048576,AL$2,FALSE)</f>
        <v>0</v>
      </c>
      <c r="AM890" s="281">
        <f>+VLOOKUP($E890,[2]Emissions!$1:$1048576,AM$2,FALSE)</f>
        <v>0</v>
      </c>
      <c r="AN890" s="281">
        <f>+VLOOKUP($E890,[2]Emissions!$1:$1048576,AN$2,FALSE)</f>
        <v>0</v>
      </c>
      <c r="AO890" s="281">
        <f>+VLOOKUP($E890,[2]Emissions!$1:$1048576,AO$2,FALSE)</f>
        <v>0</v>
      </c>
    </row>
    <row r="891" spans="1:41" ht="15" customHeight="1" x14ac:dyDescent="0.25">
      <c r="A891" s="521"/>
      <c r="B891" s="275"/>
      <c r="C891" s="284" t="s">
        <v>1010</v>
      </c>
      <c r="D891" s="279" t="s">
        <v>253</v>
      </c>
      <c r="E891" s="280" t="s">
        <v>1064</v>
      </c>
      <c r="F891" s="281">
        <f>+VLOOKUP($E891,[2]Emissions!$1:$1048576,F$2,FALSE)</f>
        <v>1.4880497900000001E-3</v>
      </c>
      <c r="G891" s="281">
        <f>+VLOOKUP($E891,[2]Emissions!$1:$1048576,G$2,FALSE)</f>
        <v>0</v>
      </c>
      <c r="H891" s="281">
        <f>+VLOOKUP($E891,[2]Emissions!$1:$1048576,H$2,FALSE)</f>
        <v>0</v>
      </c>
      <c r="I891" s="281">
        <f>+VLOOKUP($E891,[2]Emissions!$1:$1048576,I$2,FALSE)</f>
        <v>0</v>
      </c>
      <c r="J891" s="281">
        <f>+VLOOKUP($E891,[2]Emissions!$1:$1048576,J$2,FALSE)</f>
        <v>0</v>
      </c>
      <c r="K891" s="281">
        <f>+VLOOKUP($E891,[2]Emissions!$1:$1048576,K$2,FALSE)</f>
        <v>0</v>
      </c>
      <c r="L891" s="281">
        <f>+VLOOKUP($E891,[2]Emissions!$1:$1048576,L$2,FALSE)</f>
        <v>0</v>
      </c>
      <c r="M891" s="281">
        <f>+VLOOKUP($E891,[2]Emissions!$1:$1048576,M$2,FALSE)</f>
        <v>0</v>
      </c>
      <c r="N891" s="281">
        <f>+VLOOKUP($E891,[2]Emissions!$1:$1048576,N$2,FALSE)</f>
        <v>0</v>
      </c>
      <c r="O891" s="281">
        <f>+VLOOKUP($E891,[2]Emissions!$1:$1048576,O$2,FALSE)</f>
        <v>0</v>
      </c>
      <c r="P891" s="281">
        <f>+VLOOKUP($E891,[2]Emissions!$1:$1048576,P$2,FALSE)</f>
        <v>0</v>
      </c>
      <c r="Q891" s="281">
        <f>+VLOOKUP($E891,[2]Emissions!$1:$1048576,Q$2,FALSE)</f>
        <v>0</v>
      </c>
      <c r="R891" s="281">
        <f>+VLOOKUP($E891,[2]Emissions!$1:$1048576,R$2,FALSE)</f>
        <v>0</v>
      </c>
      <c r="S891" s="281">
        <f>+VLOOKUP($E891,[2]Emissions!$1:$1048576,S$2,FALSE)</f>
        <v>0</v>
      </c>
      <c r="T891" s="281">
        <f>+VLOOKUP($E891,[2]Emissions!$1:$1048576,T$2,FALSE)</f>
        <v>0</v>
      </c>
      <c r="U891" s="281">
        <f>+VLOOKUP($E891,[2]Emissions!$1:$1048576,U$2,FALSE)</f>
        <v>0</v>
      </c>
      <c r="V891" s="281">
        <f>+VLOOKUP($E891,[2]Emissions!$1:$1048576,V$2,FALSE)</f>
        <v>0</v>
      </c>
      <c r="W891" s="281">
        <f>+VLOOKUP($E891,[2]Emissions!$1:$1048576,W$2,FALSE)</f>
        <v>0</v>
      </c>
      <c r="X891" s="281">
        <f>+VLOOKUP($E891,[2]Emissions!$1:$1048576,X$2,FALSE)</f>
        <v>0</v>
      </c>
      <c r="Y891" s="281">
        <f>+VLOOKUP($E891,[2]Emissions!$1:$1048576,Y$2,FALSE)</f>
        <v>0</v>
      </c>
      <c r="Z891" s="281">
        <f>+VLOOKUP($E891,[2]Emissions!$1:$1048576,Z$2,FALSE)</f>
        <v>0</v>
      </c>
      <c r="AA891" s="281">
        <f>+VLOOKUP($E891,[2]Emissions!$1:$1048576,AA$2,FALSE)</f>
        <v>0</v>
      </c>
      <c r="AB891" s="281">
        <f>+VLOOKUP($E891,[2]Emissions!$1:$1048576,AB$2,FALSE)</f>
        <v>0</v>
      </c>
      <c r="AC891" s="281">
        <f>+VLOOKUP($E891,[2]Emissions!$1:$1048576,AC$2,FALSE)</f>
        <v>0</v>
      </c>
      <c r="AD891" s="281">
        <f>+VLOOKUP($E891,[2]Emissions!$1:$1048576,AD$2,FALSE)</f>
        <v>0</v>
      </c>
      <c r="AE891" s="281">
        <f>+VLOOKUP($E891,[2]Emissions!$1:$1048576,AE$2,FALSE)</f>
        <v>0</v>
      </c>
      <c r="AF891" s="281">
        <f>+VLOOKUP($E891,[2]Emissions!$1:$1048576,AF$2,FALSE)</f>
        <v>0</v>
      </c>
      <c r="AG891" s="281">
        <f>+VLOOKUP($E891,[2]Emissions!$1:$1048576,AG$2,FALSE)</f>
        <v>0</v>
      </c>
      <c r="AH891" s="281">
        <f>+VLOOKUP($E891,[2]Emissions!$1:$1048576,AH$2,FALSE)</f>
        <v>0</v>
      </c>
      <c r="AI891" s="281">
        <f>+VLOOKUP($E891,[2]Emissions!$1:$1048576,AI$2,FALSE)</f>
        <v>0</v>
      </c>
      <c r="AJ891" s="281">
        <f>+VLOOKUP($E891,[2]Emissions!$1:$1048576,AJ$2,FALSE)</f>
        <v>0</v>
      </c>
      <c r="AK891" s="281">
        <f>+VLOOKUP($E891,[2]Emissions!$1:$1048576,AK$2,FALSE)</f>
        <v>0</v>
      </c>
      <c r="AL891" s="281">
        <f>+VLOOKUP($E891,[2]Emissions!$1:$1048576,AL$2,FALSE)</f>
        <v>0</v>
      </c>
      <c r="AM891" s="281">
        <f>+VLOOKUP($E891,[2]Emissions!$1:$1048576,AM$2,FALSE)</f>
        <v>0</v>
      </c>
      <c r="AN891" s="281">
        <f>+VLOOKUP($E891,[2]Emissions!$1:$1048576,AN$2,FALSE)</f>
        <v>0</v>
      </c>
      <c r="AO891" s="281">
        <f>+VLOOKUP($E891,[2]Emissions!$1:$1048576,AO$2,FALSE)</f>
        <v>0</v>
      </c>
    </row>
    <row r="892" spans="1:41" s="21" customFormat="1" ht="15" customHeight="1" x14ac:dyDescent="0.25">
      <c r="A892" s="521"/>
      <c r="B892" s="275"/>
      <c r="C892" s="283" t="s">
        <v>1012</v>
      </c>
      <c r="D892" s="276" t="s">
        <v>253</v>
      </c>
      <c r="E892" s="277" t="s">
        <v>1065</v>
      </c>
      <c r="F892" s="278">
        <f>+VLOOKUP($E892,[2]Emissions!$1:$1048576,F$2,FALSE)</f>
        <v>5.9924793800000001E-2</v>
      </c>
      <c r="G892" s="278">
        <f>+VLOOKUP($E892,[2]Emissions!$1:$1048576,G$2,FALSE)</f>
        <v>0</v>
      </c>
      <c r="H892" s="278">
        <f>+VLOOKUP($E892,[2]Emissions!$1:$1048576,H$2,FALSE)</f>
        <v>0</v>
      </c>
      <c r="I892" s="278">
        <f>+VLOOKUP($E892,[2]Emissions!$1:$1048576,I$2,FALSE)</f>
        <v>0</v>
      </c>
      <c r="J892" s="278">
        <f>+VLOOKUP($E892,[2]Emissions!$1:$1048576,J$2,FALSE)</f>
        <v>0</v>
      </c>
      <c r="K892" s="278">
        <f>+VLOOKUP($E892,[2]Emissions!$1:$1048576,K$2,FALSE)</f>
        <v>0</v>
      </c>
      <c r="L892" s="278">
        <f>+VLOOKUP($E892,[2]Emissions!$1:$1048576,L$2,FALSE)</f>
        <v>0</v>
      </c>
      <c r="M892" s="278">
        <f>+VLOOKUP($E892,[2]Emissions!$1:$1048576,M$2,FALSE)</f>
        <v>0</v>
      </c>
      <c r="N892" s="278">
        <f>+VLOOKUP($E892,[2]Emissions!$1:$1048576,N$2,FALSE)</f>
        <v>0</v>
      </c>
      <c r="O892" s="278">
        <f>+VLOOKUP($E892,[2]Emissions!$1:$1048576,O$2,FALSE)</f>
        <v>0</v>
      </c>
      <c r="P892" s="278">
        <f>+VLOOKUP($E892,[2]Emissions!$1:$1048576,P$2,FALSE)</f>
        <v>0</v>
      </c>
      <c r="Q892" s="278">
        <f>+VLOOKUP($E892,[2]Emissions!$1:$1048576,Q$2,FALSE)</f>
        <v>0</v>
      </c>
      <c r="R892" s="278">
        <f>+VLOOKUP($E892,[2]Emissions!$1:$1048576,R$2,FALSE)</f>
        <v>0</v>
      </c>
      <c r="S892" s="278">
        <f>+VLOOKUP($E892,[2]Emissions!$1:$1048576,S$2,FALSE)</f>
        <v>0</v>
      </c>
      <c r="T892" s="278">
        <f>+VLOOKUP($E892,[2]Emissions!$1:$1048576,T$2,FALSE)</f>
        <v>0</v>
      </c>
      <c r="U892" s="278">
        <f>+VLOOKUP($E892,[2]Emissions!$1:$1048576,U$2,FALSE)</f>
        <v>0</v>
      </c>
      <c r="V892" s="278">
        <f>+VLOOKUP($E892,[2]Emissions!$1:$1048576,V$2,FALSE)</f>
        <v>0</v>
      </c>
      <c r="W892" s="278">
        <f>+VLOOKUP($E892,[2]Emissions!$1:$1048576,W$2,FALSE)</f>
        <v>0</v>
      </c>
      <c r="X892" s="278">
        <f>+VLOOKUP($E892,[2]Emissions!$1:$1048576,X$2,FALSE)</f>
        <v>0</v>
      </c>
      <c r="Y892" s="278">
        <f>+VLOOKUP($E892,[2]Emissions!$1:$1048576,Y$2,FALSE)</f>
        <v>0</v>
      </c>
      <c r="Z892" s="278">
        <f>+VLOOKUP($E892,[2]Emissions!$1:$1048576,Z$2,FALSE)</f>
        <v>0</v>
      </c>
      <c r="AA892" s="278">
        <f>+VLOOKUP($E892,[2]Emissions!$1:$1048576,AA$2,FALSE)</f>
        <v>0</v>
      </c>
      <c r="AB892" s="278">
        <f>+VLOOKUP($E892,[2]Emissions!$1:$1048576,AB$2,FALSE)</f>
        <v>0</v>
      </c>
      <c r="AC892" s="278">
        <f>+VLOOKUP($E892,[2]Emissions!$1:$1048576,AC$2,FALSE)</f>
        <v>0</v>
      </c>
      <c r="AD892" s="278">
        <f>+VLOOKUP($E892,[2]Emissions!$1:$1048576,AD$2,FALSE)</f>
        <v>0</v>
      </c>
      <c r="AE892" s="278">
        <f>+VLOOKUP($E892,[2]Emissions!$1:$1048576,AE$2,FALSE)</f>
        <v>0</v>
      </c>
      <c r="AF892" s="278">
        <f>+VLOOKUP($E892,[2]Emissions!$1:$1048576,AF$2,FALSE)</f>
        <v>0</v>
      </c>
      <c r="AG892" s="278">
        <f>+VLOOKUP($E892,[2]Emissions!$1:$1048576,AG$2,FALSE)</f>
        <v>0</v>
      </c>
      <c r="AH892" s="278">
        <f>+VLOOKUP($E892,[2]Emissions!$1:$1048576,AH$2,FALSE)</f>
        <v>0</v>
      </c>
      <c r="AI892" s="278">
        <f>+VLOOKUP($E892,[2]Emissions!$1:$1048576,AI$2,FALSE)</f>
        <v>0</v>
      </c>
      <c r="AJ892" s="278">
        <f>+VLOOKUP($E892,[2]Emissions!$1:$1048576,AJ$2,FALSE)</f>
        <v>0</v>
      </c>
      <c r="AK892" s="278">
        <f>+VLOOKUP($E892,[2]Emissions!$1:$1048576,AK$2,FALSE)</f>
        <v>0</v>
      </c>
      <c r="AL892" s="278">
        <f>+VLOOKUP($E892,[2]Emissions!$1:$1048576,AL$2,FALSE)</f>
        <v>0</v>
      </c>
      <c r="AM892" s="278">
        <f>+VLOOKUP($E892,[2]Emissions!$1:$1048576,AM$2,FALSE)</f>
        <v>0</v>
      </c>
      <c r="AN892" s="278">
        <f>+VLOOKUP($E892,[2]Emissions!$1:$1048576,AN$2,FALSE)</f>
        <v>0</v>
      </c>
      <c r="AO892" s="278">
        <f>+VLOOKUP($E892,[2]Emissions!$1:$1048576,AO$2,FALSE)</f>
        <v>0</v>
      </c>
    </row>
    <row r="893" spans="1:41" ht="15" customHeight="1" x14ac:dyDescent="0.25">
      <c r="A893" s="521"/>
      <c r="B893" s="275"/>
      <c r="C893" s="284" t="s">
        <v>613</v>
      </c>
      <c r="D893" s="279" t="s">
        <v>253</v>
      </c>
      <c r="E893" s="280" t="s">
        <v>1066</v>
      </c>
      <c r="F893" s="281">
        <f>+VLOOKUP($E893,[2]Emissions!$1:$1048576,F$2,FALSE)</f>
        <v>5.1722552000000005E-4</v>
      </c>
      <c r="G893" s="281">
        <f>+VLOOKUP($E893,[2]Emissions!$1:$1048576,G$2,FALSE)</f>
        <v>0</v>
      </c>
      <c r="H893" s="281">
        <f>+VLOOKUP($E893,[2]Emissions!$1:$1048576,H$2,FALSE)</f>
        <v>0</v>
      </c>
      <c r="I893" s="281">
        <f>+VLOOKUP($E893,[2]Emissions!$1:$1048576,I$2,FALSE)</f>
        <v>0</v>
      </c>
      <c r="J893" s="281">
        <f>+VLOOKUP($E893,[2]Emissions!$1:$1048576,J$2,FALSE)</f>
        <v>0</v>
      </c>
      <c r="K893" s="281">
        <f>+VLOOKUP($E893,[2]Emissions!$1:$1048576,K$2,FALSE)</f>
        <v>0</v>
      </c>
      <c r="L893" s="281">
        <f>+VLOOKUP($E893,[2]Emissions!$1:$1048576,L$2,FALSE)</f>
        <v>0</v>
      </c>
      <c r="M893" s="281">
        <f>+VLOOKUP($E893,[2]Emissions!$1:$1048576,M$2,FALSE)</f>
        <v>0</v>
      </c>
      <c r="N893" s="281">
        <f>+VLOOKUP($E893,[2]Emissions!$1:$1048576,N$2,FALSE)</f>
        <v>0</v>
      </c>
      <c r="O893" s="281">
        <f>+VLOOKUP($E893,[2]Emissions!$1:$1048576,O$2,FALSE)</f>
        <v>0</v>
      </c>
      <c r="P893" s="281">
        <f>+VLOOKUP($E893,[2]Emissions!$1:$1048576,P$2,FALSE)</f>
        <v>0</v>
      </c>
      <c r="Q893" s="281">
        <f>+VLOOKUP($E893,[2]Emissions!$1:$1048576,Q$2,FALSE)</f>
        <v>0</v>
      </c>
      <c r="R893" s="281">
        <f>+VLOOKUP($E893,[2]Emissions!$1:$1048576,R$2,FALSE)</f>
        <v>0</v>
      </c>
      <c r="S893" s="281">
        <f>+VLOOKUP($E893,[2]Emissions!$1:$1048576,S$2,FALSE)</f>
        <v>0</v>
      </c>
      <c r="T893" s="281">
        <f>+VLOOKUP($E893,[2]Emissions!$1:$1048576,T$2,FALSE)</f>
        <v>0</v>
      </c>
      <c r="U893" s="281">
        <f>+VLOOKUP($E893,[2]Emissions!$1:$1048576,U$2,FALSE)</f>
        <v>0</v>
      </c>
      <c r="V893" s="281">
        <f>+VLOOKUP($E893,[2]Emissions!$1:$1048576,V$2,FALSE)</f>
        <v>0</v>
      </c>
      <c r="W893" s="281">
        <f>+VLOOKUP($E893,[2]Emissions!$1:$1048576,W$2,FALSE)</f>
        <v>0</v>
      </c>
      <c r="X893" s="281">
        <f>+VLOOKUP($E893,[2]Emissions!$1:$1048576,X$2,FALSE)</f>
        <v>0</v>
      </c>
      <c r="Y893" s="281">
        <f>+VLOOKUP($E893,[2]Emissions!$1:$1048576,Y$2,FALSE)</f>
        <v>0</v>
      </c>
      <c r="Z893" s="281">
        <f>+VLOOKUP($E893,[2]Emissions!$1:$1048576,Z$2,FALSE)</f>
        <v>0</v>
      </c>
      <c r="AA893" s="281">
        <f>+VLOOKUP($E893,[2]Emissions!$1:$1048576,AA$2,FALSE)</f>
        <v>0</v>
      </c>
      <c r="AB893" s="281">
        <f>+VLOOKUP($E893,[2]Emissions!$1:$1048576,AB$2,FALSE)</f>
        <v>0</v>
      </c>
      <c r="AC893" s="281">
        <f>+VLOOKUP($E893,[2]Emissions!$1:$1048576,AC$2,FALSE)</f>
        <v>0</v>
      </c>
      <c r="AD893" s="281">
        <f>+VLOOKUP($E893,[2]Emissions!$1:$1048576,AD$2,FALSE)</f>
        <v>0</v>
      </c>
      <c r="AE893" s="281">
        <f>+VLOOKUP($E893,[2]Emissions!$1:$1048576,AE$2,FALSE)</f>
        <v>0</v>
      </c>
      <c r="AF893" s="281">
        <f>+VLOOKUP($E893,[2]Emissions!$1:$1048576,AF$2,FALSE)</f>
        <v>0</v>
      </c>
      <c r="AG893" s="281">
        <f>+VLOOKUP($E893,[2]Emissions!$1:$1048576,AG$2,FALSE)</f>
        <v>0</v>
      </c>
      <c r="AH893" s="281">
        <f>+VLOOKUP($E893,[2]Emissions!$1:$1048576,AH$2,FALSE)</f>
        <v>0</v>
      </c>
      <c r="AI893" s="281">
        <f>+VLOOKUP($E893,[2]Emissions!$1:$1048576,AI$2,FALSE)</f>
        <v>0</v>
      </c>
      <c r="AJ893" s="281">
        <f>+VLOOKUP($E893,[2]Emissions!$1:$1048576,AJ$2,FALSE)</f>
        <v>0</v>
      </c>
      <c r="AK893" s="281">
        <f>+VLOOKUP($E893,[2]Emissions!$1:$1048576,AK$2,FALSE)</f>
        <v>0</v>
      </c>
      <c r="AL893" s="281">
        <f>+VLOOKUP($E893,[2]Emissions!$1:$1048576,AL$2,FALSE)</f>
        <v>0</v>
      </c>
      <c r="AM893" s="281">
        <f>+VLOOKUP($E893,[2]Emissions!$1:$1048576,AM$2,FALSE)</f>
        <v>0</v>
      </c>
      <c r="AN893" s="281">
        <f>+VLOOKUP($E893,[2]Emissions!$1:$1048576,AN$2,FALSE)</f>
        <v>0</v>
      </c>
      <c r="AO893" s="281">
        <f>+VLOOKUP($E893,[2]Emissions!$1:$1048576,AO$2,FALSE)</f>
        <v>0</v>
      </c>
    </row>
    <row r="894" spans="1:41" ht="15" customHeight="1" x14ac:dyDescent="0.25">
      <c r="A894" s="521"/>
      <c r="B894" s="275"/>
      <c r="C894" s="284" t="s">
        <v>615</v>
      </c>
      <c r="D894" s="279" t="s">
        <v>253</v>
      </c>
      <c r="E894" s="280" t="s">
        <v>1067</v>
      </c>
      <c r="F894" s="281">
        <f>+VLOOKUP($E894,[2]Emissions!$1:$1048576,F$2,FALSE)</f>
        <v>5.1637333399999997E-3</v>
      </c>
      <c r="G894" s="281">
        <f>+VLOOKUP($E894,[2]Emissions!$1:$1048576,G$2,FALSE)</f>
        <v>0</v>
      </c>
      <c r="H894" s="281">
        <f>+VLOOKUP($E894,[2]Emissions!$1:$1048576,H$2,FALSE)</f>
        <v>0</v>
      </c>
      <c r="I894" s="281">
        <f>+VLOOKUP($E894,[2]Emissions!$1:$1048576,I$2,FALSE)</f>
        <v>0</v>
      </c>
      <c r="J894" s="281">
        <f>+VLOOKUP($E894,[2]Emissions!$1:$1048576,J$2,FALSE)</f>
        <v>0</v>
      </c>
      <c r="K894" s="281">
        <f>+VLOOKUP($E894,[2]Emissions!$1:$1048576,K$2,FALSE)</f>
        <v>0</v>
      </c>
      <c r="L894" s="281">
        <f>+VLOOKUP($E894,[2]Emissions!$1:$1048576,L$2,FALSE)</f>
        <v>0</v>
      </c>
      <c r="M894" s="281">
        <f>+VLOOKUP($E894,[2]Emissions!$1:$1048576,M$2,FALSE)</f>
        <v>0</v>
      </c>
      <c r="N894" s="281">
        <f>+VLOOKUP($E894,[2]Emissions!$1:$1048576,N$2,FALSE)</f>
        <v>0</v>
      </c>
      <c r="O894" s="281">
        <f>+VLOOKUP($E894,[2]Emissions!$1:$1048576,O$2,FALSE)</f>
        <v>0</v>
      </c>
      <c r="P894" s="281">
        <f>+VLOOKUP($E894,[2]Emissions!$1:$1048576,P$2,FALSE)</f>
        <v>0</v>
      </c>
      <c r="Q894" s="281">
        <f>+VLOOKUP($E894,[2]Emissions!$1:$1048576,Q$2,FALSE)</f>
        <v>0</v>
      </c>
      <c r="R894" s="281">
        <f>+VLOOKUP($E894,[2]Emissions!$1:$1048576,R$2,FALSE)</f>
        <v>0</v>
      </c>
      <c r="S894" s="281">
        <f>+VLOOKUP($E894,[2]Emissions!$1:$1048576,S$2,FALSE)</f>
        <v>0</v>
      </c>
      <c r="T894" s="281">
        <f>+VLOOKUP($E894,[2]Emissions!$1:$1048576,T$2,FALSE)</f>
        <v>0</v>
      </c>
      <c r="U894" s="281">
        <f>+VLOOKUP($E894,[2]Emissions!$1:$1048576,U$2,FALSE)</f>
        <v>0</v>
      </c>
      <c r="V894" s="281">
        <f>+VLOOKUP($E894,[2]Emissions!$1:$1048576,V$2,FALSE)</f>
        <v>0</v>
      </c>
      <c r="W894" s="281">
        <f>+VLOOKUP($E894,[2]Emissions!$1:$1048576,W$2,FALSE)</f>
        <v>0</v>
      </c>
      <c r="X894" s="281">
        <f>+VLOOKUP($E894,[2]Emissions!$1:$1048576,X$2,FALSE)</f>
        <v>0</v>
      </c>
      <c r="Y894" s="281">
        <f>+VLOOKUP($E894,[2]Emissions!$1:$1048576,Y$2,FALSE)</f>
        <v>0</v>
      </c>
      <c r="Z894" s="281">
        <f>+VLOOKUP($E894,[2]Emissions!$1:$1048576,Z$2,FALSE)</f>
        <v>0</v>
      </c>
      <c r="AA894" s="281">
        <f>+VLOOKUP($E894,[2]Emissions!$1:$1048576,AA$2,FALSE)</f>
        <v>0</v>
      </c>
      <c r="AB894" s="281">
        <f>+VLOOKUP($E894,[2]Emissions!$1:$1048576,AB$2,FALSE)</f>
        <v>0</v>
      </c>
      <c r="AC894" s="281">
        <f>+VLOOKUP($E894,[2]Emissions!$1:$1048576,AC$2,FALSE)</f>
        <v>0</v>
      </c>
      <c r="AD894" s="281">
        <f>+VLOOKUP($E894,[2]Emissions!$1:$1048576,AD$2,FALSE)</f>
        <v>0</v>
      </c>
      <c r="AE894" s="281">
        <f>+VLOOKUP($E894,[2]Emissions!$1:$1048576,AE$2,FALSE)</f>
        <v>0</v>
      </c>
      <c r="AF894" s="281">
        <f>+VLOOKUP($E894,[2]Emissions!$1:$1048576,AF$2,FALSE)</f>
        <v>0</v>
      </c>
      <c r="AG894" s="281">
        <f>+VLOOKUP($E894,[2]Emissions!$1:$1048576,AG$2,FALSE)</f>
        <v>0</v>
      </c>
      <c r="AH894" s="281">
        <f>+VLOOKUP($E894,[2]Emissions!$1:$1048576,AH$2,FALSE)</f>
        <v>0</v>
      </c>
      <c r="AI894" s="281">
        <f>+VLOOKUP($E894,[2]Emissions!$1:$1048576,AI$2,FALSE)</f>
        <v>0</v>
      </c>
      <c r="AJ894" s="281">
        <f>+VLOOKUP($E894,[2]Emissions!$1:$1048576,AJ$2,FALSE)</f>
        <v>0</v>
      </c>
      <c r="AK894" s="281">
        <f>+VLOOKUP($E894,[2]Emissions!$1:$1048576,AK$2,FALSE)</f>
        <v>0</v>
      </c>
      <c r="AL894" s="281">
        <f>+VLOOKUP($E894,[2]Emissions!$1:$1048576,AL$2,FALSE)</f>
        <v>0</v>
      </c>
      <c r="AM894" s="281">
        <f>+VLOOKUP($E894,[2]Emissions!$1:$1048576,AM$2,FALSE)</f>
        <v>0</v>
      </c>
      <c r="AN894" s="281">
        <f>+VLOOKUP($E894,[2]Emissions!$1:$1048576,AN$2,FALSE)</f>
        <v>0</v>
      </c>
      <c r="AO894" s="281">
        <f>+VLOOKUP($E894,[2]Emissions!$1:$1048576,AO$2,FALSE)</f>
        <v>0</v>
      </c>
    </row>
    <row r="895" spans="1:41" ht="15" customHeight="1" x14ac:dyDescent="0.25">
      <c r="A895" s="521"/>
      <c r="B895" s="275"/>
      <c r="C895" s="284" t="s">
        <v>617</v>
      </c>
      <c r="D895" s="279" t="s">
        <v>253</v>
      </c>
      <c r="E895" s="280" t="s">
        <v>1068</v>
      </c>
      <c r="F895" s="281">
        <f>+VLOOKUP($E895,[2]Emissions!$1:$1048576,F$2,FALSE)</f>
        <v>2.3784578500000001E-3</v>
      </c>
      <c r="G895" s="281">
        <f>+VLOOKUP($E895,[2]Emissions!$1:$1048576,G$2,FALSE)</f>
        <v>0</v>
      </c>
      <c r="H895" s="281">
        <f>+VLOOKUP($E895,[2]Emissions!$1:$1048576,H$2,FALSE)</f>
        <v>0</v>
      </c>
      <c r="I895" s="281">
        <f>+VLOOKUP($E895,[2]Emissions!$1:$1048576,I$2,FALSE)</f>
        <v>0</v>
      </c>
      <c r="J895" s="281">
        <f>+VLOOKUP($E895,[2]Emissions!$1:$1048576,J$2,FALSE)</f>
        <v>0</v>
      </c>
      <c r="K895" s="281">
        <f>+VLOOKUP($E895,[2]Emissions!$1:$1048576,K$2,FALSE)</f>
        <v>0</v>
      </c>
      <c r="L895" s="281">
        <f>+VLOOKUP($E895,[2]Emissions!$1:$1048576,L$2,FALSE)</f>
        <v>0</v>
      </c>
      <c r="M895" s="281">
        <f>+VLOOKUP($E895,[2]Emissions!$1:$1048576,M$2,FALSE)</f>
        <v>0</v>
      </c>
      <c r="N895" s="281">
        <f>+VLOOKUP($E895,[2]Emissions!$1:$1048576,N$2,FALSE)</f>
        <v>0</v>
      </c>
      <c r="O895" s="281">
        <f>+VLOOKUP($E895,[2]Emissions!$1:$1048576,O$2,FALSE)</f>
        <v>0</v>
      </c>
      <c r="P895" s="281">
        <f>+VLOOKUP($E895,[2]Emissions!$1:$1048576,P$2,FALSE)</f>
        <v>0</v>
      </c>
      <c r="Q895" s="281">
        <f>+VLOOKUP($E895,[2]Emissions!$1:$1048576,Q$2,FALSE)</f>
        <v>0</v>
      </c>
      <c r="R895" s="281">
        <f>+VLOOKUP($E895,[2]Emissions!$1:$1048576,R$2,FALSE)</f>
        <v>0</v>
      </c>
      <c r="S895" s="281">
        <f>+VLOOKUP($E895,[2]Emissions!$1:$1048576,S$2,FALSE)</f>
        <v>0</v>
      </c>
      <c r="T895" s="281">
        <f>+VLOOKUP($E895,[2]Emissions!$1:$1048576,T$2,FALSE)</f>
        <v>0</v>
      </c>
      <c r="U895" s="281">
        <f>+VLOOKUP($E895,[2]Emissions!$1:$1048576,U$2,FALSE)</f>
        <v>0</v>
      </c>
      <c r="V895" s="281">
        <f>+VLOOKUP($E895,[2]Emissions!$1:$1048576,V$2,FALSE)</f>
        <v>0</v>
      </c>
      <c r="W895" s="281">
        <f>+VLOOKUP($E895,[2]Emissions!$1:$1048576,W$2,FALSE)</f>
        <v>0</v>
      </c>
      <c r="X895" s="281">
        <f>+VLOOKUP($E895,[2]Emissions!$1:$1048576,X$2,FALSE)</f>
        <v>0</v>
      </c>
      <c r="Y895" s="281">
        <f>+VLOOKUP($E895,[2]Emissions!$1:$1048576,Y$2,FALSE)</f>
        <v>0</v>
      </c>
      <c r="Z895" s="281">
        <f>+VLOOKUP($E895,[2]Emissions!$1:$1048576,Z$2,FALSE)</f>
        <v>0</v>
      </c>
      <c r="AA895" s="281">
        <f>+VLOOKUP($E895,[2]Emissions!$1:$1048576,AA$2,FALSE)</f>
        <v>0</v>
      </c>
      <c r="AB895" s="281">
        <f>+VLOOKUP($E895,[2]Emissions!$1:$1048576,AB$2,FALSE)</f>
        <v>0</v>
      </c>
      <c r="AC895" s="281">
        <f>+VLOOKUP($E895,[2]Emissions!$1:$1048576,AC$2,FALSE)</f>
        <v>0</v>
      </c>
      <c r="AD895" s="281">
        <f>+VLOOKUP($E895,[2]Emissions!$1:$1048576,AD$2,FALSE)</f>
        <v>0</v>
      </c>
      <c r="AE895" s="281">
        <f>+VLOOKUP($E895,[2]Emissions!$1:$1048576,AE$2,FALSE)</f>
        <v>0</v>
      </c>
      <c r="AF895" s="281">
        <f>+VLOOKUP($E895,[2]Emissions!$1:$1048576,AF$2,FALSE)</f>
        <v>0</v>
      </c>
      <c r="AG895" s="281">
        <f>+VLOOKUP($E895,[2]Emissions!$1:$1048576,AG$2,FALSE)</f>
        <v>0</v>
      </c>
      <c r="AH895" s="281">
        <f>+VLOOKUP($E895,[2]Emissions!$1:$1048576,AH$2,FALSE)</f>
        <v>0</v>
      </c>
      <c r="AI895" s="281">
        <f>+VLOOKUP($E895,[2]Emissions!$1:$1048576,AI$2,FALSE)</f>
        <v>0</v>
      </c>
      <c r="AJ895" s="281">
        <f>+VLOOKUP($E895,[2]Emissions!$1:$1048576,AJ$2,FALSE)</f>
        <v>0</v>
      </c>
      <c r="AK895" s="281">
        <f>+VLOOKUP($E895,[2]Emissions!$1:$1048576,AK$2,FALSE)</f>
        <v>0</v>
      </c>
      <c r="AL895" s="281">
        <f>+VLOOKUP($E895,[2]Emissions!$1:$1048576,AL$2,FALSE)</f>
        <v>0</v>
      </c>
      <c r="AM895" s="281">
        <f>+VLOOKUP($E895,[2]Emissions!$1:$1048576,AM$2,FALSE)</f>
        <v>0</v>
      </c>
      <c r="AN895" s="281">
        <f>+VLOOKUP($E895,[2]Emissions!$1:$1048576,AN$2,FALSE)</f>
        <v>0</v>
      </c>
      <c r="AO895" s="281">
        <f>+VLOOKUP($E895,[2]Emissions!$1:$1048576,AO$2,FALSE)</f>
        <v>0</v>
      </c>
    </row>
    <row r="896" spans="1:41" ht="15" customHeight="1" x14ac:dyDescent="0.25">
      <c r="A896" s="521"/>
      <c r="B896" s="275"/>
      <c r="C896" s="284" t="s">
        <v>619</v>
      </c>
      <c r="D896" s="279" t="s">
        <v>253</v>
      </c>
      <c r="E896" s="280" t="s">
        <v>1069</v>
      </c>
      <c r="F896" s="281">
        <f>+VLOOKUP($E896,[2]Emissions!$1:$1048576,F$2,FALSE)</f>
        <v>5.1865377099999999E-2</v>
      </c>
      <c r="G896" s="281">
        <f>+VLOOKUP($E896,[2]Emissions!$1:$1048576,G$2,FALSE)</f>
        <v>0</v>
      </c>
      <c r="H896" s="281">
        <f>+VLOOKUP($E896,[2]Emissions!$1:$1048576,H$2,FALSE)</f>
        <v>0</v>
      </c>
      <c r="I896" s="281">
        <f>+VLOOKUP($E896,[2]Emissions!$1:$1048576,I$2,FALSE)</f>
        <v>0</v>
      </c>
      <c r="J896" s="281">
        <f>+VLOOKUP($E896,[2]Emissions!$1:$1048576,J$2,FALSE)</f>
        <v>0</v>
      </c>
      <c r="K896" s="281">
        <f>+VLOOKUP($E896,[2]Emissions!$1:$1048576,K$2,FALSE)</f>
        <v>0</v>
      </c>
      <c r="L896" s="281">
        <f>+VLOOKUP($E896,[2]Emissions!$1:$1048576,L$2,FALSE)</f>
        <v>0</v>
      </c>
      <c r="M896" s="281">
        <f>+VLOOKUP($E896,[2]Emissions!$1:$1048576,M$2,FALSE)</f>
        <v>0</v>
      </c>
      <c r="N896" s="281">
        <f>+VLOOKUP($E896,[2]Emissions!$1:$1048576,N$2,FALSE)</f>
        <v>0</v>
      </c>
      <c r="O896" s="281">
        <f>+VLOOKUP($E896,[2]Emissions!$1:$1048576,O$2,FALSE)</f>
        <v>0</v>
      </c>
      <c r="P896" s="281">
        <f>+VLOOKUP($E896,[2]Emissions!$1:$1048576,P$2,FALSE)</f>
        <v>0</v>
      </c>
      <c r="Q896" s="281">
        <f>+VLOOKUP($E896,[2]Emissions!$1:$1048576,Q$2,FALSE)</f>
        <v>0</v>
      </c>
      <c r="R896" s="281">
        <f>+VLOOKUP($E896,[2]Emissions!$1:$1048576,R$2,FALSE)</f>
        <v>0</v>
      </c>
      <c r="S896" s="281">
        <f>+VLOOKUP($E896,[2]Emissions!$1:$1048576,S$2,FALSE)</f>
        <v>0</v>
      </c>
      <c r="T896" s="281">
        <f>+VLOOKUP($E896,[2]Emissions!$1:$1048576,T$2,FALSE)</f>
        <v>0</v>
      </c>
      <c r="U896" s="281">
        <f>+VLOOKUP($E896,[2]Emissions!$1:$1048576,U$2,FALSE)</f>
        <v>0</v>
      </c>
      <c r="V896" s="281">
        <f>+VLOOKUP($E896,[2]Emissions!$1:$1048576,V$2,FALSE)</f>
        <v>0</v>
      </c>
      <c r="W896" s="281">
        <f>+VLOOKUP($E896,[2]Emissions!$1:$1048576,W$2,FALSE)</f>
        <v>0</v>
      </c>
      <c r="X896" s="281">
        <f>+VLOOKUP($E896,[2]Emissions!$1:$1048576,X$2,FALSE)</f>
        <v>0</v>
      </c>
      <c r="Y896" s="281">
        <f>+VLOOKUP($E896,[2]Emissions!$1:$1048576,Y$2,FALSE)</f>
        <v>0</v>
      </c>
      <c r="Z896" s="281">
        <f>+VLOOKUP($E896,[2]Emissions!$1:$1048576,Z$2,FALSE)</f>
        <v>0</v>
      </c>
      <c r="AA896" s="281">
        <f>+VLOOKUP($E896,[2]Emissions!$1:$1048576,AA$2,FALSE)</f>
        <v>0</v>
      </c>
      <c r="AB896" s="281">
        <f>+VLOOKUP($E896,[2]Emissions!$1:$1048576,AB$2,FALSE)</f>
        <v>0</v>
      </c>
      <c r="AC896" s="281">
        <f>+VLOOKUP($E896,[2]Emissions!$1:$1048576,AC$2,FALSE)</f>
        <v>0</v>
      </c>
      <c r="AD896" s="281">
        <f>+VLOOKUP($E896,[2]Emissions!$1:$1048576,AD$2,FALSE)</f>
        <v>0</v>
      </c>
      <c r="AE896" s="281">
        <f>+VLOOKUP($E896,[2]Emissions!$1:$1048576,AE$2,FALSE)</f>
        <v>0</v>
      </c>
      <c r="AF896" s="281">
        <f>+VLOOKUP($E896,[2]Emissions!$1:$1048576,AF$2,FALSE)</f>
        <v>0</v>
      </c>
      <c r="AG896" s="281">
        <f>+VLOOKUP($E896,[2]Emissions!$1:$1048576,AG$2,FALSE)</f>
        <v>0</v>
      </c>
      <c r="AH896" s="281">
        <f>+VLOOKUP($E896,[2]Emissions!$1:$1048576,AH$2,FALSE)</f>
        <v>0</v>
      </c>
      <c r="AI896" s="281">
        <f>+VLOOKUP($E896,[2]Emissions!$1:$1048576,AI$2,FALSE)</f>
        <v>0</v>
      </c>
      <c r="AJ896" s="281">
        <f>+VLOOKUP($E896,[2]Emissions!$1:$1048576,AJ$2,FALSE)</f>
        <v>0</v>
      </c>
      <c r="AK896" s="281">
        <f>+VLOOKUP($E896,[2]Emissions!$1:$1048576,AK$2,FALSE)</f>
        <v>0</v>
      </c>
      <c r="AL896" s="281">
        <f>+VLOOKUP($E896,[2]Emissions!$1:$1048576,AL$2,FALSE)</f>
        <v>0</v>
      </c>
      <c r="AM896" s="281">
        <f>+VLOOKUP($E896,[2]Emissions!$1:$1048576,AM$2,FALSE)</f>
        <v>0</v>
      </c>
      <c r="AN896" s="281">
        <f>+VLOOKUP($E896,[2]Emissions!$1:$1048576,AN$2,FALSE)</f>
        <v>0</v>
      </c>
      <c r="AO896" s="281">
        <f>+VLOOKUP($E896,[2]Emissions!$1:$1048576,AO$2,FALSE)</f>
        <v>0</v>
      </c>
    </row>
    <row r="897" spans="1:41" s="21" customFormat="1" ht="15" customHeight="1" x14ac:dyDescent="0.25">
      <c r="A897" s="521"/>
      <c r="B897" s="275"/>
      <c r="C897" s="283" t="s">
        <v>1018</v>
      </c>
      <c r="D897" s="276" t="s">
        <v>253</v>
      </c>
      <c r="E897" s="277" t="s">
        <v>1070</v>
      </c>
      <c r="F897" s="278">
        <f>+VLOOKUP($E897,[2]Emissions!$1:$1048576,F$2,FALSE)</f>
        <v>0.17443436919999999</v>
      </c>
      <c r="G897" s="278">
        <f>+VLOOKUP($E897,[2]Emissions!$1:$1048576,G$2,FALSE)</f>
        <v>0</v>
      </c>
      <c r="H897" s="278">
        <f>+VLOOKUP($E897,[2]Emissions!$1:$1048576,H$2,FALSE)</f>
        <v>0</v>
      </c>
      <c r="I897" s="278">
        <f>+VLOOKUP($E897,[2]Emissions!$1:$1048576,I$2,FALSE)</f>
        <v>0</v>
      </c>
      <c r="J897" s="278">
        <f>+VLOOKUP($E897,[2]Emissions!$1:$1048576,J$2,FALSE)</f>
        <v>0</v>
      </c>
      <c r="K897" s="278">
        <f>+VLOOKUP($E897,[2]Emissions!$1:$1048576,K$2,FALSE)</f>
        <v>0</v>
      </c>
      <c r="L897" s="278">
        <f>+VLOOKUP($E897,[2]Emissions!$1:$1048576,L$2,FALSE)</f>
        <v>0</v>
      </c>
      <c r="M897" s="278">
        <f>+VLOOKUP($E897,[2]Emissions!$1:$1048576,M$2,FALSE)</f>
        <v>0</v>
      </c>
      <c r="N897" s="278">
        <f>+VLOOKUP($E897,[2]Emissions!$1:$1048576,N$2,FALSE)</f>
        <v>0</v>
      </c>
      <c r="O897" s="278">
        <f>+VLOOKUP($E897,[2]Emissions!$1:$1048576,O$2,FALSE)</f>
        <v>0</v>
      </c>
      <c r="P897" s="278">
        <f>+VLOOKUP($E897,[2]Emissions!$1:$1048576,P$2,FALSE)</f>
        <v>0</v>
      </c>
      <c r="Q897" s="278">
        <f>+VLOOKUP($E897,[2]Emissions!$1:$1048576,Q$2,FALSE)</f>
        <v>0</v>
      </c>
      <c r="R897" s="278">
        <f>+VLOOKUP($E897,[2]Emissions!$1:$1048576,R$2,FALSE)</f>
        <v>0</v>
      </c>
      <c r="S897" s="278">
        <f>+VLOOKUP($E897,[2]Emissions!$1:$1048576,S$2,FALSE)</f>
        <v>0</v>
      </c>
      <c r="T897" s="278">
        <f>+VLOOKUP($E897,[2]Emissions!$1:$1048576,T$2,FALSE)</f>
        <v>0</v>
      </c>
      <c r="U897" s="278">
        <f>+VLOOKUP($E897,[2]Emissions!$1:$1048576,U$2,FALSE)</f>
        <v>0</v>
      </c>
      <c r="V897" s="278">
        <f>+VLOOKUP($E897,[2]Emissions!$1:$1048576,V$2,FALSE)</f>
        <v>0</v>
      </c>
      <c r="W897" s="278">
        <f>+VLOOKUP($E897,[2]Emissions!$1:$1048576,W$2,FALSE)</f>
        <v>0</v>
      </c>
      <c r="X897" s="278">
        <f>+VLOOKUP($E897,[2]Emissions!$1:$1048576,X$2,FALSE)</f>
        <v>0</v>
      </c>
      <c r="Y897" s="278">
        <f>+VLOOKUP($E897,[2]Emissions!$1:$1048576,Y$2,FALSE)</f>
        <v>0</v>
      </c>
      <c r="Z897" s="278">
        <f>+VLOOKUP($E897,[2]Emissions!$1:$1048576,Z$2,FALSE)</f>
        <v>0</v>
      </c>
      <c r="AA897" s="278">
        <f>+VLOOKUP($E897,[2]Emissions!$1:$1048576,AA$2,FALSE)</f>
        <v>0</v>
      </c>
      <c r="AB897" s="278">
        <f>+VLOOKUP($E897,[2]Emissions!$1:$1048576,AB$2,FALSE)</f>
        <v>0</v>
      </c>
      <c r="AC897" s="278">
        <f>+VLOOKUP($E897,[2]Emissions!$1:$1048576,AC$2,FALSE)</f>
        <v>0</v>
      </c>
      <c r="AD897" s="278">
        <f>+VLOOKUP($E897,[2]Emissions!$1:$1048576,AD$2,FALSE)</f>
        <v>0</v>
      </c>
      <c r="AE897" s="278">
        <f>+VLOOKUP($E897,[2]Emissions!$1:$1048576,AE$2,FALSE)</f>
        <v>0</v>
      </c>
      <c r="AF897" s="278">
        <f>+VLOOKUP($E897,[2]Emissions!$1:$1048576,AF$2,FALSE)</f>
        <v>0</v>
      </c>
      <c r="AG897" s="278">
        <f>+VLOOKUP($E897,[2]Emissions!$1:$1048576,AG$2,FALSE)</f>
        <v>0</v>
      </c>
      <c r="AH897" s="278">
        <f>+VLOOKUP($E897,[2]Emissions!$1:$1048576,AH$2,FALSE)</f>
        <v>0</v>
      </c>
      <c r="AI897" s="278">
        <f>+VLOOKUP($E897,[2]Emissions!$1:$1048576,AI$2,FALSE)</f>
        <v>0</v>
      </c>
      <c r="AJ897" s="278">
        <f>+VLOOKUP($E897,[2]Emissions!$1:$1048576,AJ$2,FALSE)</f>
        <v>0</v>
      </c>
      <c r="AK897" s="278">
        <f>+VLOOKUP($E897,[2]Emissions!$1:$1048576,AK$2,FALSE)</f>
        <v>0</v>
      </c>
      <c r="AL897" s="278">
        <f>+VLOOKUP($E897,[2]Emissions!$1:$1048576,AL$2,FALSE)</f>
        <v>0</v>
      </c>
      <c r="AM897" s="278">
        <f>+VLOOKUP($E897,[2]Emissions!$1:$1048576,AM$2,FALSE)</f>
        <v>0</v>
      </c>
      <c r="AN897" s="278">
        <f>+VLOOKUP($E897,[2]Emissions!$1:$1048576,AN$2,FALSE)</f>
        <v>0</v>
      </c>
      <c r="AO897" s="278">
        <f>+VLOOKUP($E897,[2]Emissions!$1:$1048576,AO$2,FALSE)</f>
        <v>0</v>
      </c>
    </row>
    <row r="898" spans="1:41" ht="15" customHeight="1" x14ac:dyDescent="0.25">
      <c r="A898" s="521"/>
      <c r="B898" s="275"/>
      <c r="C898" s="284" t="s">
        <v>621</v>
      </c>
      <c r="D898" s="279" t="s">
        <v>253</v>
      </c>
      <c r="E898" s="280" t="s">
        <v>1071</v>
      </c>
      <c r="F898" s="281">
        <f>+VLOOKUP($E898,[2]Emissions!$1:$1048576,F$2,FALSE)</f>
        <v>0.10197021019999999</v>
      </c>
      <c r="G898" s="281">
        <f>+VLOOKUP($E898,[2]Emissions!$1:$1048576,G$2,FALSE)</f>
        <v>0</v>
      </c>
      <c r="H898" s="281">
        <f>+VLOOKUP($E898,[2]Emissions!$1:$1048576,H$2,FALSE)</f>
        <v>0</v>
      </c>
      <c r="I898" s="281">
        <f>+VLOOKUP($E898,[2]Emissions!$1:$1048576,I$2,FALSE)</f>
        <v>0</v>
      </c>
      <c r="J898" s="281">
        <f>+VLOOKUP($E898,[2]Emissions!$1:$1048576,J$2,FALSE)</f>
        <v>0</v>
      </c>
      <c r="K898" s="281">
        <f>+VLOOKUP($E898,[2]Emissions!$1:$1048576,K$2,FALSE)</f>
        <v>0</v>
      </c>
      <c r="L898" s="281">
        <f>+VLOOKUP($E898,[2]Emissions!$1:$1048576,L$2,FALSE)</f>
        <v>0</v>
      </c>
      <c r="M898" s="281">
        <f>+VLOOKUP($E898,[2]Emissions!$1:$1048576,M$2,FALSE)</f>
        <v>0</v>
      </c>
      <c r="N898" s="281">
        <f>+VLOOKUP($E898,[2]Emissions!$1:$1048576,N$2,FALSE)</f>
        <v>0</v>
      </c>
      <c r="O898" s="281">
        <f>+VLOOKUP($E898,[2]Emissions!$1:$1048576,O$2,FALSE)</f>
        <v>0</v>
      </c>
      <c r="P898" s="281">
        <f>+VLOOKUP($E898,[2]Emissions!$1:$1048576,P$2,FALSE)</f>
        <v>0</v>
      </c>
      <c r="Q898" s="281">
        <f>+VLOOKUP($E898,[2]Emissions!$1:$1048576,Q$2,FALSE)</f>
        <v>0</v>
      </c>
      <c r="R898" s="281">
        <f>+VLOOKUP($E898,[2]Emissions!$1:$1048576,R$2,FALSE)</f>
        <v>0</v>
      </c>
      <c r="S898" s="281">
        <f>+VLOOKUP($E898,[2]Emissions!$1:$1048576,S$2,FALSE)</f>
        <v>0</v>
      </c>
      <c r="T898" s="281">
        <f>+VLOOKUP($E898,[2]Emissions!$1:$1048576,T$2,FALSE)</f>
        <v>0</v>
      </c>
      <c r="U898" s="281">
        <f>+VLOOKUP($E898,[2]Emissions!$1:$1048576,U$2,FALSE)</f>
        <v>0</v>
      </c>
      <c r="V898" s="281">
        <f>+VLOOKUP($E898,[2]Emissions!$1:$1048576,V$2,FALSE)</f>
        <v>0</v>
      </c>
      <c r="W898" s="281">
        <f>+VLOOKUP($E898,[2]Emissions!$1:$1048576,W$2,FALSE)</f>
        <v>0</v>
      </c>
      <c r="X898" s="281">
        <f>+VLOOKUP($E898,[2]Emissions!$1:$1048576,X$2,FALSE)</f>
        <v>0</v>
      </c>
      <c r="Y898" s="281">
        <f>+VLOOKUP($E898,[2]Emissions!$1:$1048576,Y$2,FALSE)</f>
        <v>0</v>
      </c>
      <c r="Z898" s="281">
        <f>+VLOOKUP($E898,[2]Emissions!$1:$1048576,Z$2,FALSE)</f>
        <v>0</v>
      </c>
      <c r="AA898" s="281">
        <f>+VLOOKUP($E898,[2]Emissions!$1:$1048576,AA$2,FALSE)</f>
        <v>0</v>
      </c>
      <c r="AB898" s="281">
        <f>+VLOOKUP($E898,[2]Emissions!$1:$1048576,AB$2,FALSE)</f>
        <v>0</v>
      </c>
      <c r="AC898" s="281">
        <f>+VLOOKUP($E898,[2]Emissions!$1:$1048576,AC$2,FALSE)</f>
        <v>0</v>
      </c>
      <c r="AD898" s="281">
        <f>+VLOOKUP($E898,[2]Emissions!$1:$1048576,AD$2,FALSE)</f>
        <v>0</v>
      </c>
      <c r="AE898" s="281">
        <f>+VLOOKUP($E898,[2]Emissions!$1:$1048576,AE$2,FALSE)</f>
        <v>0</v>
      </c>
      <c r="AF898" s="281">
        <f>+VLOOKUP($E898,[2]Emissions!$1:$1048576,AF$2,FALSE)</f>
        <v>0</v>
      </c>
      <c r="AG898" s="281">
        <f>+VLOOKUP($E898,[2]Emissions!$1:$1048576,AG$2,FALSE)</f>
        <v>0</v>
      </c>
      <c r="AH898" s="281">
        <f>+VLOOKUP($E898,[2]Emissions!$1:$1048576,AH$2,FALSE)</f>
        <v>0</v>
      </c>
      <c r="AI898" s="281">
        <f>+VLOOKUP($E898,[2]Emissions!$1:$1048576,AI$2,FALSE)</f>
        <v>0</v>
      </c>
      <c r="AJ898" s="281">
        <f>+VLOOKUP($E898,[2]Emissions!$1:$1048576,AJ$2,FALSE)</f>
        <v>0</v>
      </c>
      <c r="AK898" s="281">
        <f>+VLOOKUP($E898,[2]Emissions!$1:$1048576,AK$2,FALSE)</f>
        <v>0</v>
      </c>
      <c r="AL898" s="281">
        <f>+VLOOKUP($E898,[2]Emissions!$1:$1048576,AL$2,FALSE)</f>
        <v>0</v>
      </c>
      <c r="AM898" s="281">
        <f>+VLOOKUP($E898,[2]Emissions!$1:$1048576,AM$2,FALSE)</f>
        <v>0</v>
      </c>
      <c r="AN898" s="281">
        <f>+VLOOKUP($E898,[2]Emissions!$1:$1048576,AN$2,FALSE)</f>
        <v>0</v>
      </c>
      <c r="AO898" s="281">
        <f>+VLOOKUP($E898,[2]Emissions!$1:$1048576,AO$2,FALSE)</f>
        <v>0</v>
      </c>
    </row>
    <row r="899" spans="1:41" ht="15" customHeight="1" x14ac:dyDescent="0.25">
      <c r="A899" s="521"/>
      <c r="B899" s="275"/>
      <c r="C899" s="284" t="s">
        <v>623</v>
      </c>
      <c r="D899" s="279" t="s">
        <v>253</v>
      </c>
      <c r="E899" s="280" t="s">
        <v>1072</v>
      </c>
      <c r="F899" s="281">
        <f>+VLOOKUP($E899,[2]Emissions!$1:$1048576,F$2,FALSE)</f>
        <v>7.2464159099999995E-2</v>
      </c>
      <c r="G899" s="281">
        <f>+VLOOKUP($E899,[2]Emissions!$1:$1048576,G$2,FALSE)</f>
        <v>0</v>
      </c>
      <c r="H899" s="281">
        <f>+VLOOKUP($E899,[2]Emissions!$1:$1048576,H$2,FALSE)</f>
        <v>0</v>
      </c>
      <c r="I899" s="281">
        <f>+VLOOKUP($E899,[2]Emissions!$1:$1048576,I$2,FALSE)</f>
        <v>0</v>
      </c>
      <c r="J899" s="281">
        <f>+VLOOKUP($E899,[2]Emissions!$1:$1048576,J$2,FALSE)</f>
        <v>0</v>
      </c>
      <c r="K899" s="281">
        <f>+VLOOKUP($E899,[2]Emissions!$1:$1048576,K$2,FALSE)</f>
        <v>0</v>
      </c>
      <c r="L899" s="281">
        <f>+VLOOKUP($E899,[2]Emissions!$1:$1048576,L$2,FALSE)</f>
        <v>0</v>
      </c>
      <c r="M899" s="281">
        <f>+VLOOKUP($E899,[2]Emissions!$1:$1048576,M$2,FALSE)</f>
        <v>0</v>
      </c>
      <c r="N899" s="281">
        <f>+VLOOKUP($E899,[2]Emissions!$1:$1048576,N$2,FALSE)</f>
        <v>0</v>
      </c>
      <c r="O899" s="281">
        <f>+VLOOKUP($E899,[2]Emissions!$1:$1048576,O$2,FALSE)</f>
        <v>0</v>
      </c>
      <c r="P899" s="281">
        <f>+VLOOKUP($E899,[2]Emissions!$1:$1048576,P$2,FALSE)</f>
        <v>0</v>
      </c>
      <c r="Q899" s="281">
        <f>+VLOOKUP($E899,[2]Emissions!$1:$1048576,Q$2,FALSE)</f>
        <v>0</v>
      </c>
      <c r="R899" s="281">
        <f>+VLOOKUP($E899,[2]Emissions!$1:$1048576,R$2,FALSE)</f>
        <v>0</v>
      </c>
      <c r="S899" s="281">
        <f>+VLOOKUP($E899,[2]Emissions!$1:$1048576,S$2,FALSE)</f>
        <v>0</v>
      </c>
      <c r="T899" s="281">
        <f>+VLOOKUP($E899,[2]Emissions!$1:$1048576,T$2,FALSE)</f>
        <v>0</v>
      </c>
      <c r="U899" s="281">
        <f>+VLOOKUP($E899,[2]Emissions!$1:$1048576,U$2,FALSE)</f>
        <v>0</v>
      </c>
      <c r="V899" s="281">
        <f>+VLOOKUP($E899,[2]Emissions!$1:$1048576,V$2,FALSE)</f>
        <v>0</v>
      </c>
      <c r="W899" s="281">
        <f>+VLOOKUP($E899,[2]Emissions!$1:$1048576,W$2,FALSE)</f>
        <v>0</v>
      </c>
      <c r="X899" s="281">
        <f>+VLOOKUP($E899,[2]Emissions!$1:$1048576,X$2,FALSE)</f>
        <v>0</v>
      </c>
      <c r="Y899" s="281">
        <f>+VLOOKUP($E899,[2]Emissions!$1:$1048576,Y$2,FALSE)</f>
        <v>0</v>
      </c>
      <c r="Z899" s="281">
        <f>+VLOOKUP($E899,[2]Emissions!$1:$1048576,Z$2,FALSE)</f>
        <v>0</v>
      </c>
      <c r="AA899" s="281">
        <f>+VLOOKUP($E899,[2]Emissions!$1:$1048576,AA$2,FALSE)</f>
        <v>0</v>
      </c>
      <c r="AB899" s="281">
        <f>+VLOOKUP($E899,[2]Emissions!$1:$1048576,AB$2,FALSE)</f>
        <v>0</v>
      </c>
      <c r="AC899" s="281">
        <f>+VLOOKUP($E899,[2]Emissions!$1:$1048576,AC$2,FALSE)</f>
        <v>0</v>
      </c>
      <c r="AD899" s="281">
        <f>+VLOOKUP($E899,[2]Emissions!$1:$1048576,AD$2,FALSE)</f>
        <v>0</v>
      </c>
      <c r="AE899" s="281">
        <f>+VLOOKUP($E899,[2]Emissions!$1:$1048576,AE$2,FALSE)</f>
        <v>0</v>
      </c>
      <c r="AF899" s="281">
        <f>+VLOOKUP($E899,[2]Emissions!$1:$1048576,AF$2,FALSE)</f>
        <v>0</v>
      </c>
      <c r="AG899" s="281">
        <f>+VLOOKUP($E899,[2]Emissions!$1:$1048576,AG$2,FALSE)</f>
        <v>0</v>
      </c>
      <c r="AH899" s="281">
        <f>+VLOOKUP($E899,[2]Emissions!$1:$1048576,AH$2,FALSE)</f>
        <v>0</v>
      </c>
      <c r="AI899" s="281">
        <f>+VLOOKUP($E899,[2]Emissions!$1:$1048576,AI$2,FALSE)</f>
        <v>0</v>
      </c>
      <c r="AJ899" s="281">
        <f>+VLOOKUP($E899,[2]Emissions!$1:$1048576,AJ$2,FALSE)</f>
        <v>0</v>
      </c>
      <c r="AK899" s="281">
        <f>+VLOOKUP($E899,[2]Emissions!$1:$1048576,AK$2,FALSE)</f>
        <v>0</v>
      </c>
      <c r="AL899" s="281">
        <f>+VLOOKUP($E899,[2]Emissions!$1:$1048576,AL$2,FALSE)</f>
        <v>0</v>
      </c>
      <c r="AM899" s="281">
        <f>+VLOOKUP($E899,[2]Emissions!$1:$1048576,AM$2,FALSE)</f>
        <v>0</v>
      </c>
      <c r="AN899" s="281">
        <f>+VLOOKUP($E899,[2]Emissions!$1:$1048576,AN$2,FALSE)</f>
        <v>0</v>
      </c>
      <c r="AO899" s="281">
        <f>+VLOOKUP($E899,[2]Emissions!$1:$1048576,AO$2,FALSE)</f>
        <v>0</v>
      </c>
    </row>
    <row r="900" spans="1:41" s="21" customFormat="1" ht="15" customHeight="1" x14ac:dyDescent="0.25">
      <c r="A900" s="521"/>
      <c r="B900" s="275"/>
      <c r="C900" s="283" t="s">
        <v>1022</v>
      </c>
      <c r="D900" s="276" t="s">
        <v>253</v>
      </c>
      <c r="E900" s="277" t="s">
        <v>1073</v>
      </c>
      <c r="F900" s="278">
        <f>+VLOOKUP($E900,[2]Emissions!$1:$1048576,F$2,FALSE)</f>
        <v>11.974667309999999</v>
      </c>
      <c r="G900" s="278">
        <f>+VLOOKUP($E900,[2]Emissions!$1:$1048576,G$2,FALSE)</f>
        <v>0</v>
      </c>
      <c r="H900" s="278">
        <f>+VLOOKUP($E900,[2]Emissions!$1:$1048576,H$2,FALSE)</f>
        <v>0</v>
      </c>
      <c r="I900" s="278">
        <f>+VLOOKUP($E900,[2]Emissions!$1:$1048576,I$2,FALSE)</f>
        <v>0</v>
      </c>
      <c r="J900" s="278">
        <f>+VLOOKUP($E900,[2]Emissions!$1:$1048576,J$2,FALSE)</f>
        <v>0</v>
      </c>
      <c r="K900" s="278">
        <f>+VLOOKUP($E900,[2]Emissions!$1:$1048576,K$2,FALSE)</f>
        <v>0</v>
      </c>
      <c r="L900" s="278">
        <f>+VLOOKUP($E900,[2]Emissions!$1:$1048576,L$2,FALSE)</f>
        <v>0</v>
      </c>
      <c r="M900" s="278">
        <f>+VLOOKUP($E900,[2]Emissions!$1:$1048576,M$2,FALSE)</f>
        <v>0</v>
      </c>
      <c r="N900" s="278">
        <f>+VLOOKUP($E900,[2]Emissions!$1:$1048576,N$2,FALSE)</f>
        <v>0</v>
      </c>
      <c r="O900" s="278">
        <f>+VLOOKUP($E900,[2]Emissions!$1:$1048576,O$2,FALSE)</f>
        <v>0</v>
      </c>
      <c r="P900" s="278">
        <f>+VLOOKUP($E900,[2]Emissions!$1:$1048576,P$2,FALSE)</f>
        <v>0</v>
      </c>
      <c r="Q900" s="278">
        <f>+VLOOKUP($E900,[2]Emissions!$1:$1048576,Q$2,FALSE)</f>
        <v>0</v>
      </c>
      <c r="R900" s="278">
        <f>+VLOOKUP($E900,[2]Emissions!$1:$1048576,R$2,FALSE)</f>
        <v>0</v>
      </c>
      <c r="S900" s="278">
        <f>+VLOOKUP($E900,[2]Emissions!$1:$1048576,S$2,FALSE)</f>
        <v>0</v>
      </c>
      <c r="T900" s="278">
        <f>+VLOOKUP($E900,[2]Emissions!$1:$1048576,T$2,FALSE)</f>
        <v>0</v>
      </c>
      <c r="U900" s="278">
        <f>+VLOOKUP($E900,[2]Emissions!$1:$1048576,U$2,FALSE)</f>
        <v>0</v>
      </c>
      <c r="V900" s="278">
        <f>+VLOOKUP($E900,[2]Emissions!$1:$1048576,V$2,FALSE)</f>
        <v>0</v>
      </c>
      <c r="W900" s="278">
        <f>+VLOOKUP($E900,[2]Emissions!$1:$1048576,W$2,FALSE)</f>
        <v>0</v>
      </c>
      <c r="X900" s="278">
        <f>+VLOOKUP($E900,[2]Emissions!$1:$1048576,X$2,FALSE)</f>
        <v>0</v>
      </c>
      <c r="Y900" s="278">
        <f>+VLOOKUP($E900,[2]Emissions!$1:$1048576,Y$2,FALSE)</f>
        <v>0</v>
      </c>
      <c r="Z900" s="278">
        <f>+VLOOKUP($E900,[2]Emissions!$1:$1048576,Z$2,FALSE)</f>
        <v>0</v>
      </c>
      <c r="AA900" s="278">
        <f>+VLOOKUP($E900,[2]Emissions!$1:$1048576,AA$2,FALSE)</f>
        <v>0</v>
      </c>
      <c r="AB900" s="278">
        <f>+VLOOKUP($E900,[2]Emissions!$1:$1048576,AB$2,FALSE)</f>
        <v>0</v>
      </c>
      <c r="AC900" s="278">
        <f>+VLOOKUP($E900,[2]Emissions!$1:$1048576,AC$2,FALSE)</f>
        <v>0</v>
      </c>
      <c r="AD900" s="278">
        <f>+VLOOKUP($E900,[2]Emissions!$1:$1048576,AD$2,FALSE)</f>
        <v>0</v>
      </c>
      <c r="AE900" s="278">
        <f>+VLOOKUP($E900,[2]Emissions!$1:$1048576,AE$2,FALSE)</f>
        <v>0</v>
      </c>
      <c r="AF900" s="278">
        <f>+VLOOKUP($E900,[2]Emissions!$1:$1048576,AF$2,FALSE)</f>
        <v>0</v>
      </c>
      <c r="AG900" s="278">
        <f>+VLOOKUP($E900,[2]Emissions!$1:$1048576,AG$2,FALSE)</f>
        <v>0</v>
      </c>
      <c r="AH900" s="278">
        <f>+VLOOKUP($E900,[2]Emissions!$1:$1048576,AH$2,FALSE)</f>
        <v>0</v>
      </c>
      <c r="AI900" s="278">
        <f>+VLOOKUP($E900,[2]Emissions!$1:$1048576,AI$2,FALSE)</f>
        <v>0</v>
      </c>
      <c r="AJ900" s="278">
        <f>+VLOOKUP($E900,[2]Emissions!$1:$1048576,AJ$2,FALSE)</f>
        <v>0</v>
      </c>
      <c r="AK900" s="278">
        <f>+VLOOKUP($E900,[2]Emissions!$1:$1048576,AK$2,FALSE)</f>
        <v>0</v>
      </c>
      <c r="AL900" s="278">
        <f>+VLOOKUP($E900,[2]Emissions!$1:$1048576,AL$2,FALSE)</f>
        <v>0</v>
      </c>
      <c r="AM900" s="278">
        <f>+VLOOKUP($E900,[2]Emissions!$1:$1048576,AM$2,FALSE)</f>
        <v>0</v>
      </c>
      <c r="AN900" s="278">
        <f>+VLOOKUP($E900,[2]Emissions!$1:$1048576,AN$2,FALSE)</f>
        <v>0</v>
      </c>
      <c r="AO900" s="278">
        <f>+VLOOKUP($E900,[2]Emissions!$1:$1048576,AO$2,FALSE)</f>
        <v>0</v>
      </c>
    </row>
    <row r="901" spans="1:41" ht="15" customHeight="1" x14ac:dyDescent="0.25">
      <c r="A901" s="521"/>
      <c r="B901" s="275"/>
      <c r="C901" s="284" t="s">
        <v>1024</v>
      </c>
      <c r="D901" s="279" t="s">
        <v>253</v>
      </c>
      <c r="E901" s="280" t="s">
        <v>1074</v>
      </c>
      <c r="F901" s="281">
        <f>+VLOOKUP($E901,[2]Emissions!$1:$1048576,F$2,FALSE)</f>
        <v>11.974667309999999</v>
      </c>
      <c r="G901" s="281">
        <f>+VLOOKUP($E901,[2]Emissions!$1:$1048576,G$2,FALSE)</f>
        <v>0</v>
      </c>
      <c r="H901" s="281">
        <f>+VLOOKUP($E901,[2]Emissions!$1:$1048576,H$2,FALSE)</f>
        <v>0</v>
      </c>
      <c r="I901" s="281">
        <f>+VLOOKUP($E901,[2]Emissions!$1:$1048576,I$2,FALSE)</f>
        <v>0</v>
      </c>
      <c r="J901" s="281">
        <f>+VLOOKUP($E901,[2]Emissions!$1:$1048576,J$2,FALSE)</f>
        <v>0</v>
      </c>
      <c r="K901" s="281">
        <f>+VLOOKUP($E901,[2]Emissions!$1:$1048576,K$2,FALSE)</f>
        <v>0</v>
      </c>
      <c r="L901" s="281">
        <f>+VLOOKUP($E901,[2]Emissions!$1:$1048576,L$2,FALSE)</f>
        <v>0</v>
      </c>
      <c r="M901" s="281">
        <f>+VLOOKUP($E901,[2]Emissions!$1:$1048576,M$2,FALSE)</f>
        <v>0</v>
      </c>
      <c r="N901" s="281">
        <f>+VLOOKUP($E901,[2]Emissions!$1:$1048576,N$2,FALSE)</f>
        <v>0</v>
      </c>
      <c r="O901" s="281">
        <f>+VLOOKUP($E901,[2]Emissions!$1:$1048576,O$2,FALSE)</f>
        <v>0</v>
      </c>
      <c r="P901" s="281">
        <f>+VLOOKUP($E901,[2]Emissions!$1:$1048576,P$2,FALSE)</f>
        <v>0</v>
      </c>
      <c r="Q901" s="281">
        <f>+VLOOKUP($E901,[2]Emissions!$1:$1048576,Q$2,FALSE)</f>
        <v>0</v>
      </c>
      <c r="R901" s="281">
        <f>+VLOOKUP($E901,[2]Emissions!$1:$1048576,R$2,FALSE)</f>
        <v>0</v>
      </c>
      <c r="S901" s="281">
        <f>+VLOOKUP($E901,[2]Emissions!$1:$1048576,S$2,FALSE)</f>
        <v>0</v>
      </c>
      <c r="T901" s="281">
        <f>+VLOOKUP($E901,[2]Emissions!$1:$1048576,T$2,FALSE)</f>
        <v>0</v>
      </c>
      <c r="U901" s="281">
        <f>+VLOOKUP($E901,[2]Emissions!$1:$1048576,U$2,FALSE)</f>
        <v>0</v>
      </c>
      <c r="V901" s="281">
        <f>+VLOOKUP($E901,[2]Emissions!$1:$1048576,V$2,FALSE)</f>
        <v>0</v>
      </c>
      <c r="W901" s="281">
        <f>+VLOOKUP($E901,[2]Emissions!$1:$1048576,W$2,FALSE)</f>
        <v>0</v>
      </c>
      <c r="X901" s="281">
        <f>+VLOOKUP($E901,[2]Emissions!$1:$1048576,X$2,FALSE)</f>
        <v>0</v>
      </c>
      <c r="Y901" s="281">
        <f>+VLOOKUP($E901,[2]Emissions!$1:$1048576,Y$2,FALSE)</f>
        <v>0</v>
      </c>
      <c r="Z901" s="281">
        <f>+VLOOKUP($E901,[2]Emissions!$1:$1048576,Z$2,FALSE)</f>
        <v>0</v>
      </c>
      <c r="AA901" s="281">
        <f>+VLOOKUP($E901,[2]Emissions!$1:$1048576,AA$2,FALSE)</f>
        <v>0</v>
      </c>
      <c r="AB901" s="281">
        <f>+VLOOKUP($E901,[2]Emissions!$1:$1048576,AB$2,FALSE)</f>
        <v>0</v>
      </c>
      <c r="AC901" s="281">
        <f>+VLOOKUP($E901,[2]Emissions!$1:$1048576,AC$2,FALSE)</f>
        <v>0</v>
      </c>
      <c r="AD901" s="281">
        <f>+VLOOKUP($E901,[2]Emissions!$1:$1048576,AD$2,FALSE)</f>
        <v>0</v>
      </c>
      <c r="AE901" s="281">
        <f>+VLOOKUP($E901,[2]Emissions!$1:$1048576,AE$2,FALSE)</f>
        <v>0</v>
      </c>
      <c r="AF901" s="281">
        <f>+VLOOKUP($E901,[2]Emissions!$1:$1048576,AF$2,FALSE)</f>
        <v>0</v>
      </c>
      <c r="AG901" s="281">
        <f>+VLOOKUP($E901,[2]Emissions!$1:$1048576,AG$2,FALSE)</f>
        <v>0</v>
      </c>
      <c r="AH901" s="281">
        <f>+VLOOKUP($E901,[2]Emissions!$1:$1048576,AH$2,FALSE)</f>
        <v>0</v>
      </c>
      <c r="AI901" s="281">
        <f>+VLOOKUP($E901,[2]Emissions!$1:$1048576,AI$2,FALSE)</f>
        <v>0</v>
      </c>
      <c r="AJ901" s="281">
        <f>+VLOOKUP($E901,[2]Emissions!$1:$1048576,AJ$2,FALSE)</f>
        <v>0</v>
      </c>
      <c r="AK901" s="281">
        <f>+VLOOKUP($E901,[2]Emissions!$1:$1048576,AK$2,FALSE)</f>
        <v>0</v>
      </c>
      <c r="AL901" s="281">
        <f>+VLOOKUP($E901,[2]Emissions!$1:$1048576,AL$2,FALSE)</f>
        <v>0</v>
      </c>
      <c r="AM901" s="281">
        <f>+VLOOKUP($E901,[2]Emissions!$1:$1048576,AM$2,FALSE)</f>
        <v>0</v>
      </c>
      <c r="AN901" s="281">
        <f>+VLOOKUP($E901,[2]Emissions!$1:$1048576,AN$2,FALSE)</f>
        <v>0</v>
      </c>
      <c r="AO901" s="281">
        <f>+VLOOKUP($E901,[2]Emissions!$1:$1048576,AO$2,FALSE)</f>
        <v>0</v>
      </c>
    </row>
    <row r="902" spans="1:41" ht="15" customHeight="1" x14ac:dyDescent="0.25">
      <c r="A902" s="521"/>
      <c r="B902" s="275"/>
      <c r="C902" s="284" t="s">
        <v>1026</v>
      </c>
      <c r="D902" s="279" t="s">
        <v>253</v>
      </c>
      <c r="E902" s="280" t="s">
        <v>1075</v>
      </c>
      <c r="F902" s="281">
        <f>+VLOOKUP($E902,[2]Emissions!$1:$1048576,F$2,FALSE)</f>
        <v>0</v>
      </c>
      <c r="G902" s="281">
        <f>+VLOOKUP($E902,[2]Emissions!$1:$1048576,G$2,FALSE)</f>
        <v>0</v>
      </c>
      <c r="H902" s="281">
        <f>+VLOOKUP($E902,[2]Emissions!$1:$1048576,H$2,FALSE)</f>
        <v>0</v>
      </c>
      <c r="I902" s="281">
        <f>+VLOOKUP($E902,[2]Emissions!$1:$1048576,I$2,FALSE)</f>
        <v>0</v>
      </c>
      <c r="J902" s="281">
        <f>+VLOOKUP($E902,[2]Emissions!$1:$1048576,J$2,FALSE)</f>
        <v>0</v>
      </c>
      <c r="K902" s="281">
        <f>+VLOOKUP($E902,[2]Emissions!$1:$1048576,K$2,FALSE)</f>
        <v>0</v>
      </c>
      <c r="L902" s="281">
        <f>+VLOOKUP($E902,[2]Emissions!$1:$1048576,L$2,FALSE)</f>
        <v>0</v>
      </c>
      <c r="M902" s="281">
        <f>+VLOOKUP($E902,[2]Emissions!$1:$1048576,M$2,FALSE)</f>
        <v>0</v>
      </c>
      <c r="N902" s="281">
        <f>+VLOOKUP($E902,[2]Emissions!$1:$1048576,N$2,FALSE)</f>
        <v>0</v>
      </c>
      <c r="O902" s="281">
        <f>+VLOOKUP($E902,[2]Emissions!$1:$1048576,O$2,FALSE)</f>
        <v>0</v>
      </c>
      <c r="P902" s="281">
        <f>+VLOOKUP($E902,[2]Emissions!$1:$1048576,P$2,FALSE)</f>
        <v>0</v>
      </c>
      <c r="Q902" s="281">
        <f>+VLOOKUP($E902,[2]Emissions!$1:$1048576,Q$2,FALSE)</f>
        <v>0</v>
      </c>
      <c r="R902" s="281">
        <f>+VLOOKUP($E902,[2]Emissions!$1:$1048576,R$2,FALSE)</f>
        <v>0</v>
      </c>
      <c r="S902" s="281">
        <f>+VLOOKUP($E902,[2]Emissions!$1:$1048576,S$2,FALSE)</f>
        <v>0</v>
      </c>
      <c r="T902" s="281">
        <f>+VLOOKUP($E902,[2]Emissions!$1:$1048576,T$2,FALSE)</f>
        <v>0</v>
      </c>
      <c r="U902" s="281">
        <f>+VLOOKUP($E902,[2]Emissions!$1:$1048576,U$2,FALSE)</f>
        <v>0</v>
      </c>
      <c r="V902" s="281">
        <f>+VLOOKUP($E902,[2]Emissions!$1:$1048576,V$2,FALSE)</f>
        <v>0</v>
      </c>
      <c r="W902" s="281">
        <f>+VLOOKUP($E902,[2]Emissions!$1:$1048576,W$2,FALSE)</f>
        <v>0</v>
      </c>
      <c r="X902" s="281">
        <f>+VLOOKUP($E902,[2]Emissions!$1:$1048576,X$2,FALSE)</f>
        <v>0</v>
      </c>
      <c r="Y902" s="281">
        <f>+VLOOKUP($E902,[2]Emissions!$1:$1048576,Y$2,FALSE)</f>
        <v>0</v>
      </c>
      <c r="Z902" s="281">
        <f>+VLOOKUP($E902,[2]Emissions!$1:$1048576,Z$2,FALSE)</f>
        <v>0</v>
      </c>
      <c r="AA902" s="281">
        <f>+VLOOKUP($E902,[2]Emissions!$1:$1048576,AA$2,FALSE)</f>
        <v>0</v>
      </c>
      <c r="AB902" s="281">
        <f>+VLOOKUP($E902,[2]Emissions!$1:$1048576,AB$2,FALSE)</f>
        <v>0</v>
      </c>
      <c r="AC902" s="281">
        <f>+VLOOKUP($E902,[2]Emissions!$1:$1048576,AC$2,FALSE)</f>
        <v>0</v>
      </c>
      <c r="AD902" s="281">
        <f>+VLOOKUP($E902,[2]Emissions!$1:$1048576,AD$2,FALSE)</f>
        <v>0</v>
      </c>
      <c r="AE902" s="281">
        <f>+VLOOKUP($E902,[2]Emissions!$1:$1048576,AE$2,FALSE)</f>
        <v>0</v>
      </c>
      <c r="AF902" s="281">
        <f>+VLOOKUP($E902,[2]Emissions!$1:$1048576,AF$2,FALSE)</f>
        <v>0</v>
      </c>
      <c r="AG902" s="281">
        <f>+VLOOKUP($E902,[2]Emissions!$1:$1048576,AG$2,FALSE)</f>
        <v>0</v>
      </c>
      <c r="AH902" s="281">
        <f>+VLOOKUP($E902,[2]Emissions!$1:$1048576,AH$2,FALSE)</f>
        <v>0</v>
      </c>
      <c r="AI902" s="281">
        <f>+VLOOKUP($E902,[2]Emissions!$1:$1048576,AI$2,FALSE)</f>
        <v>0</v>
      </c>
      <c r="AJ902" s="281">
        <f>+VLOOKUP($E902,[2]Emissions!$1:$1048576,AJ$2,FALSE)</f>
        <v>0</v>
      </c>
      <c r="AK902" s="281">
        <f>+VLOOKUP($E902,[2]Emissions!$1:$1048576,AK$2,FALSE)</f>
        <v>0</v>
      </c>
      <c r="AL902" s="281">
        <f>+VLOOKUP($E902,[2]Emissions!$1:$1048576,AL$2,FALSE)</f>
        <v>0</v>
      </c>
      <c r="AM902" s="281">
        <f>+VLOOKUP($E902,[2]Emissions!$1:$1048576,AM$2,FALSE)</f>
        <v>0</v>
      </c>
      <c r="AN902" s="281">
        <f>+VLOOKUP($E902,[2]Emissions!$1:$1048576,AN$2,FALSE)</f>
        <v>0</v>
      </c>
      <c r="AO902" s="281">
        <f>+VLOOKUP($E902,[2]Emissions!$1:$1048576,AO$2,FALSE)</f>
        <v>0</v>
      </c>
    </row>
    <row r="903" spans="1:41" ht="15" customHeight="1" x14ac:dyDescent="0.25">
      <c r="A903" s="521"/>
      <c r="B903" s="275"/>
      <c r="C903" s="284" t="s">
        <v>1028</v>
      </c>
      <c r="D903" s="279" t="s">
        <v>253</v>
      </c>
      <c r="E903" s="280" t="s">
        <v>1076</v>
      </c>
      <c r="F903" s="281">
        <f>+VLOOKUP($E903,[2]Emissions!$1:$1048576,F$2,FALSE)</f>
        <v>0</v>
      </c>
      <c r="G903" s="281">
        <f>+VLOOKUP($E903,[2]Emissions!$1:$1048576,G$2,FALSE)</f>
        <v>0</v>
      </c>
      <c r="H903" s="281">
        <f>+VLOOKUP($E903,[2]Emissions!$1:$1048576,H$2,FALSE)</f>
        <v>0</v>
      </c>
      <c r="I903" s="281">
        <f>+VLOOKUP($E903,[2]Emissions!$1:$1048576,I$2,FALSE)</f>
        <v>0</v>
      </c>
      <c r="J903" s="281">
        <f>+VLOOKUP($E903,[2]Emissions!$1:$1048576,J$2,FALSE)</f>
        <v>0</v>
      </c>
      <c r="K903" s="281">
        <f>+VLOOKUP($E903,[2]Emissions!$1:$1048576,K$2,FALSE)</f>
        <v>0</v>
      </c>
      <c r="L903" s="281">
        <f>+VLOOKUP($E903,[2]Emissions!$1:$1048576,L$2,FALSE)</f>
        <v>0</v>
      </c>
      <c r="M903" s="281">
        <f>+VLOOKUP($E903,[2]Emissions!$1:$1048576,M$2,FALSE)</f>
        <v>0</v>
      </c>
      <c r="N903" s="281">
        <f>+VLOOKUP($E903,[2]Emissions!$1:$1048576,N$2,FALSE)</f>
        <v>0</v>
      </c>
      <c r="O903" s="281">
        <f>+VLOOKUP($E903,[2]Emissions!$1:$1048576,O$2,FALSE)</f>
        <v>0</v>
      </c>
      <c r="P903" s="281">
        <f>+VLOOKUP($E903,[2]Emissions!$1:$1048576,P$2,FALSE)</f>
        <v>0</v>
      </c>
      <c r="Q903" s="281">
        <f>+VLOOKUP($E903,[2]Emissions!$1:$1048576,Q$2,FALSE)</f>
        <v>0</v>
      </c>
      <c r="R903" s="281">
        <f>+VLOOKUP($E903,[2]Emissions!$1:$1048576,R$2,FALSE)</f>
        <v>0</v>
      </c>
      <c r="S903" s="281">
        <f>+VLOOKUP($E903,[2]Emissions!$1:$1048576,S$2,FALSE)</f>
        <v>0</v>
      </c>
      <c r="T903" s="281">
        <f>+VLOOKUP($E903,[2]Emissions!$1:$1048576,T$2,FALSE)</f>
        <v>0</v>
      </c>
      <c r="U903" s="281">
        <f>+VLOOKUP($E903,[2]Emissions!$1:$1048576,U$2,FALSE)</f>
        <v>0</v>
      </c>
      <c r="V903" s="281">
        <f>+VLOOKUP($E903,[2]Emissions!$1:$1048576,V$2,FALSE)</f>
        <v>0</v>
      </c>
      <c r="W903" s="281">
        <f>+VLOOKUP($E903,[2]Emissions!$1:$1048576,W$2,FALSE)</f>
        <v>0</v>
      </c>
      <c r="X903" s="281">
        <f>+VLOOKUP($E903,[2]Emissions!$1:$1048576,X$2,FALSE)</f>
        <v>0</v>
      </c>
      <c r="Y903" s="281">
        <f>+VLOOKUP($E903,[2]Emissions!$1:$1048576,Y$2,FALSE)</f>
        <v>0</v>
      </c>
      <c r="Z903" s="281">
        <f>+VLOOKUP($E903,[2]Emissions!$1:$1048576,Z$2,FALSE)</f>
        <v>0</v>
      </c>
      <c r="AA903" s="281">
        <f>+VLOOKUP($E903,[2]Emissions!$1:$1048576,AA$2,FALSE)</f>
        <v>0</v>
      </c>
      <c r="AB903" s="281">
        <f>+VLOOKUP($E903,[2]Emissions!$1:$1048576,AB$2,FALSE)</f>
        <v>0</v>
      </c>
      <c r="AC903" s="281">
        <f>+VLOOKUP($E903,[2]Emissions!$1:$1048576,AC$2,FALSE)</f>
        <v>0</v>
      </c>
      <c r="AD903" s="281">
        <f>+VLOOKUP($E903,[2]Emissions!$1:$1048576,AD$2,FALSE)</f>
        <v>0</v>
      </c>
      <c r="AE903" s="281">
        <f>+VLOOKUP($E903,[2]Emissions!$1:$1048576,AE$2,FALSE)</f>
        <v>0</v>
      </c>
      <c r="AF903" s="281">
        <f>+VLOOKUP($E903,[2]Emissions!$1:$1048576,AF$2,FALSE)</f>
        <v>0</v>
      </c>
      <c r="AG903" s="281">
        <f>+VLOOKUP($E903,[2]Emissions!$1:$1048576,AG$2,FALSE)</f>
        <v>0</v>
      </c>
      <c r="AH903" s="281">
        <f>+VLOOKUP($E903,[2]Emissions!$1:$1048576,AH$2,FALSE)</f>
        <v>0</v>
      </c>
      <c r="AI903" s="281">
        <f>+VLOOKUP($E903,[2]Emissions!$1:$1048576,AI$2,FALSE)</f>
        <v>0</v>
      </c>
      <c r="AJ903" s="281">
        <f>+VLOOKUP($E903,[2]Emissions!$1:$1048576,AJ$2,FALSE)</f>
        <v>0</v>
      </c>
      <c r="AK903" s="281">
        <f>+VLOOKUP($E903,[2]Emissions!$1:$1048576,AK$2,FALSE)</f>
        <v>0</v>
      </c>
      <c r="AL903" s="281">
        <f>+VLOOKUP($E903,[2]Emissions!$1:$1048576,AL$2,FALSE)</f>
        <v>0</v>
      </c>
      <c r="AM903" s="281">
        <f>+VLOOKUP($E903,[2]Emissions!$1:$1048576,AM$2,FALSE)</f>
        <v>0</v>
      </c>
      <c r="AN903" s="281">
        <f>+VLOOKUP($E903,[2]Emissions!$1:$1048576,AN$2,FALSE)</f>
        <v>0</v>
      </c>
      <c r="AO903" s="281">
        <f>+VLOOKUP($E903,[2]Emissions!$1:$1048576,AO$2,FALSE)</f>
        <v>0</v>
      </c>
    </row>
    <row r="904" spans="1:41" ht="15" customHeight="1" x14ac:dyDescent="0.25">
      <c r="A904" s="521"/>
      <c r="B904" s="275"/>
      <c r="C904" s="284" t="s">
        <v>1030</v>
      </c>
      <c r="D904" s="279" t="s">
        <v>253</v>
      </c>
      <c r="E904" s="280" t="s">
        <v>1077</v>
      </c>
      <c r="F904" s="281">
        <f>+VLOOKUP($E904,[2]Emissions!$1:$1048576,F$2,FALSE)</f>
        <v>0</v>
      </c>
      <c r="G904" s="281">
        <f>+VLOOKUP($E904,[2]Emissions!$1:$1048576,G$2,FALSE)</f>
        <v>0</v>
      </c>
      <c r="H904" s="281">
        <f>+VLOOKUP($E904,[2]Emissions!$1:$1048576,H$2,FALSE)</f>
        <v>0</v>
      </c>
      <c r="I904" s="281">
        <f>+VLOOKUP($E904,[2]Emissions!$1:$1048576,I$2,FALSE)</f>
        <v>0</v>
      </c>
      <c r="J904" s="281">
        <f>+VLOOKUP($E904,[2]Emissions!$1:$1048576,J$2,FALSE)</f>
        <v>0</v>
      </c>
      <c r="K904" s="281">
        <f>+VLOOKUP($E904,[2]Emissions!$1:$1048576,K$2,FALSE)</f>
        <v>0</v>
      </c>
      <c r="L904" s="281">
        <f>+VLOOKUP($E904,[2]Emissions!$1:$1048576,L$2,FALSE)</f>
        <v>0</v>
      </c>
      <c r="M904" s="281">
        <f>+VLOOKUP($E904,[2]Emissions!$1:$1048576,M$2,FALSE)</f>
        <v>0</v>
      </c>
      <c r="N904" s="281">
        <f>+VLOOKUP($E904,[2]Emissions!$1:$1048576,N$2,FALSE)</f>
        <v>0</v>
      </c>
      <c r="O904" s="281">
        <f>+VLOOKUP($E904,[2]Emissions!$1:$1048576,O$2,FALSE)</f>
        <v>0</v>
      </c>
      <c r="P904" s="281">
        <f>+VLOOKUP($E904,[2]Emissions!$1:$1048576,P$2,FALSE)</f>
        <v>0</v>
      </c>
      <c r="Q904" s="281">
        <f>+VLOOKUP($E904,[2]Emissions!$1:$1048576,Q$2,FALSE)</f>
        <v>0</v>
      </c>
      <c r="R904" s="281">
        <f>+VLOOKUP($E904,[2]Emissions!$1:$1048576,R$2,FALSE)</f>
        <v>0</v>
      </c>
      <c r="S904" s="281">
        <f>+VLOOKUP($E904,[2]Emissions!$1:$1048576,S$2,FALSE)</f>
        <v>0</v>
      </c>
      <c r="T904" s="281">
        <f>+VLOOKUP($E904,[2]Emissions!$1:$1048576,T$2,FALSE)</f>
        <v>0</v>
      </c>
      <c r="U904" s="281">
        <f>+VLOOKUP($E904,[2]Emissions!$1:$1048576,U$2,FALSE)</f>
        <v>0</v>
      </c>
      <c r="V904" s="281">
        <f>+VLOOKUP($E904,[2]Emissions!$1:$1048576,V$2,FALSE)</f>
        <v>0</v>
      </c>
      <c r="W904" s="281">
        <f>+VLOOKUP($E904,[2]Emissions!$1:$1048576,W$2,FALSE)</f>
        <v>0</v>
      </c>
      <c r="X904" s="281">
        <f>+VLOOKUP($E904,[2]Emissions!$1:$1048576,X$2,FALSE)</f>
        <v>0</v>
      </c>
      <c r="Y904" s="281">
        <f>+VLOOKUP($E904,[2]Emissions!$1:$1048576,Y$2,FALSE)</f>
        <v>0</v>
      </c>
      <c r="Z904" s="281">
        <f>+VLOOKUP($E904,[2]Emissions!$1:$1048576,Z$2,FALSE)</f>
        <v>0</v>
      </c>
      <c r="AA904" s="281">
        <f>+VLOOKUP($E904,[2]Emissions!$1:$1048576,AA$2,FALSE)</f>
        <v>0</v>
      </c>
      <c r="AB904" s="281">
        <f>+VLOOKUP($E904,[2]Emissions!$1:$1048576,AB$2,FALSE)</f>
        <v>0</v>
      </c>
      <c r="AC904" s="281">
        <f>+VLOOKUP($E904,[2]Emissions!$1:$1048576,AC$2,FALSE)</f>
        <v>0</v>
      </c>
      <c r="AD904" s="281">
        <f>+VLOOKUP($E904,[2]Emissions!$1:$1048576,AD$2,FALSE)</f>
        <v>0</v>
      </c>
      <c r="AE904" s="281">
        <f>+VLOOKUP($E904,[2]Emissions!$1:$1048576,AE$2,FALSE)</f>
        <v>0</v>
      </c>
      <c r="AF904" s="281">
        <f>+VLOOKUP($E904,[2]Emissions!$1:$1048576,AF$2,FALSE)</f>
        <v>0</v>
      </c>
      <c r="AG904" s="281">
        <f>+VLOOKUP($E904,[2]Emissions!$1:$1048576,AG$2,FALSE)</f>
        <v>0</v>
      </c>
      <c r="AH904" s="281">
        <f>+VLOOKUP($E904,[2]Emissions!$1:$1048576,AH$2,FALSE)</f>
        <v>0</v>
      </c>
      <c r="AI904" s="281">
        <f>+VLOOKUP($E904,[2]Emissions!$1:$1048576,AI$2,FALSE)</f>
        <v>0</v>
      </c>
      <c r="AJ904" s="281">
        <f>+VLOOKUP($E904,[2]Emissions!$1:$1048576,AJ$2,FALSE)</f>
        <v>0</v>
      </c>
      <c r="AK904" s="281">
        <f>+VLOOKUP($E904,[2]Emissions!$1:$1048576,AK$2,FALSE)</f>
        <v>0</v>
      </c>
      <c r="AL904" s="281">
        <f>+VLOOKUP($E904,[2]Emissions!$1:$1048576,AL$2,FALSE)</f>
        <v>0</v>
      </c>
      <c r="AM904" s="281">
        <f>+VLOOKUP($E904,[2]Emissions!$1:$1048576,AM$2,FALSE)</f>
        <v>0</v>
      </c>
      <c r="AN904" s="281">
        <f>+VLOOKUP($E904,[2]Emissions!$1:$1048576,AN$2,FALSE)</f>
        <v>0</v>
      </c>
      <c r="AO904" s="281">
        <f>+VLOOKUP($E904,[2]Emissions!$1:$1048576,AO$2,FALSE)</f>
        <v>0</v>
      </c>
    </row>
    <row r="905" spans="1:41" s="21" customFormat="1" ht="15" customHeight="1" x14ac:dyDescent="0.25">
      <c r="A905" s="521"/>
      <c r="B905" s="275"/>
      <c r="C905" s="283" t="s">
        <v>1032</v>
      </c>
      <c r="D905" s="276" t="s">
        <v>253</v>
      </c>
      <c r="E905" s="277" t="s">
        <v>1078</v>
      </c>
      <c r="F905" s="278">
        <f>+VLOOKUP($E905,[2]Emissions!$1:$1048576,F$2,FALSE)</f>
        <v>0</v>
      </c>
      <c r="G905" s="278">
        <f>+VLOOKUP($E905,[2]Emissions!$1:$1048576,G$2,FALSE)</f>
        <v>0</v>
      </c>
      <c r="H905" s="278">
        <f>+VLOOKUP($E905,[2]Emissions!$1:$1048576,H$2,FALSE)</f>
        <v>0</v>
      </c>
      <c r="I905" s="278">
        <f>+VLOOKUP($E905,[2]Emissions!$1:$1048576,I$2,FALSE)</f>
        <v>0</v>
      </c>
      <c r="J905" s="278">
        <f>+VLOOKUP($E905,[2]Emissions!$1:$1048576,J$2,FALSE)</f>
        <v>0</v>
      </c>
      <c r="K905" s="278">
        <f>+VLOOKUP($E905,[2]Emissions!$1:$1048576,K$2,FALSE)</f>
        <v>0</v>
      </c>
      <c r="L905" s="278">
        <f>+VLOOKUP($E905,[2]Emissions!$1:$1048576,L$2,FALSE)</f>
        <v>0</v>
      </c>
      <c r="M905" s="278">
        <f>+VLOOKUP($E905,[2]Emissions!$1:$1048576,M$2,FALSE)</f>
        <v>0</v>
      </c>
      <c r="N905" s="278">
        <f>+VLOOKUP($E905,[2]Emissions!$1:$1048576,N$2,FALSE)</f>
        <v>0</v>
      </c>
      <c r="O905" s="278">
        <f>+VLOOKUP($E905,[2]Emissions!$1:$1048576,O$2,FALSE)</f>
        <v>0</v>
      </c>
      <c r="P905" s="278">
        <f>+VLOOKUP($E905,[2]Emissions!$1:$1048576,P$2,FALSE)</f>
        <v>0</v>
      </c>
      <c r="Q905" s="278">
        <f>+VLOOKUP($E905,[2]Emissions!$1:$1048576,Q$2,FALSE)</f>
        <v>0</v>
      </c>
      <c r="R905" s="278">
        <f>+VLOOKUP($E905,[2]Emissions!$1:$1048576,R$2,FALSE)</f>
        <v>0</v>
      </c>
      <c r="S905" s="278">
        <f>+VLOOKUP($E905,[2]Emissions!$1:$1048576,S$2,FALSE)</f>
        <v>0</v>
      </c>
      <c r="T905" s="278">
        <f>+VLOOKUP($E905,[2]Emissions!$1:$1048576,T$2,FALSE)</f>
        <v>0</v>
      </c>
      <c r="U905" s="278">
        <f>+VLOOKUP($E905,[2]Emissions!$1:$1048576,U$2,FALSE)</f>
        <v>0</v>
      </c>
      <c r="V905" s="278">
        <f>+VLOOKUP($E905,[2]Emissions!$1:$1048576,V$2,FALSE)</f>
        <v>0</v>
      </c>
      <c r="W905" s="278">
        <f>+VLOOKUP($E905,[2]Emissions!$1:$1048576,W$2,FALSE)</f>
        <v>0</v>
      </c>
      <c r="X905" s="278">
        <f>+VLOOKUP($E905,[2]Emissions!$1:$1048576,X$2,FALSE)</f>
        <v>0</v>
      </c>
      <c r="Y905" s="278">
        <f>+VLOOKUP($E905,[2]Emissions!$1:$1048576,Y$2,FALSE)</f>
        <v>0</v>
      </c>
      <c r="Z905" s="278">
        <f>+VLOOKUP($E905,[2]Emissions!$1:$1048576,Z$2,FALSE)</f>
        <v>0</v>
      </c>
      <c r="AA905" s="278">
        <f>+VLOOKUP($E905,[2]Emissions!$1:$1048576,AA$2,FALSE)</f>
        <v>0</v>
      </c>
      <c r="AB905" s="278">
        <f>+VLOOKUP($E905,[2]Emissions!$1:$1048576,AB$2,FALSE)</f>
        <v>0</v>
      </c>
      <c r="AC905" s="278">
        <f>+VLOOKUP($E905,[2]Emissions!$1:$1048576,AC$2,FALSE)</f>
        <v>0</v>
      </c>
      <c r="AD905" s="278">
        <f>+VLOOKUP($E905,[2]Emissions!$1:$1048576,AD$2,FALSE)</f>
        <v>0</v>
      </c>
      <c r="AE905" s="278">
        <f>+VLOOKUP($E905,[2]Emissions!$1:$1048576,AE$2,FALSE)</f>
        <v>0</v>
      </c>
      <c r="AF905" s="278">
        <f>+VLOOKUP($E905,[2]Emissions!$1:$1048576,AF$2,FALSE)</f>
        <v>0</v>
      </c>
      <c r="AG905" s="278">
        <f>+VLOOKUP($E905,[2]Emissions!$1:$1048576,AG$2,FALSE)</f>
        <v>0</v>
      </c>
      <c r="AH905" s="278">
        <f>+VLOOKUP($E905,[2]Emissions!$1:$1048576,AH$2,FALSE)</f>
        <v>0</v>
      </c>
      <c r="AI905" s="278">
        <f>+VLOOKUP($E905,[2]Emissions!$1:$1048576,AI$2,FALSE)</f>
        <v>0</v>
      </c>
      <c r="AJ905" s="278">
        <f>+VLOOKUP($E905,[2]Emissions!$1:$1048576,AJ$2,FALSE)</f>
        <v>0</v>
      </c>
      <c r="AK905" s="278">
        <f>+VLOOKUP($E905,[2]Emissions!$1:$1048576,AK$2,FALSE)</f>
        <v>0</v>
      </c>
      <c r="AL905" s="278">
        <f>+VLOOKUP($E905,[2]Emissions!$1:$1048576,AL$2,FALSE)</f>
        <v>0</v>
      </c>
      <c r="AM905" s="278">
        <f>+VLOOKUP($E905,[2]Emissions!$1:$1048576,AM$2,FALSE)</f>
        <v>0</v>
      </c>
      <c r="AN905" s="278">
        <f>+VLOOKUP($E905,[2]Emissions!$1:$1048576,AN$2,FALSE)</f>
        <v>0</v>
      </c>
      <c r="AO905" s="278">
        <f>+VLOOKUP($E905,[2]Emissions!$1:$1048576,AO$2,FALSE)</f>
        <v>0</v>
      </c>
    </row>
    <row r="906" spans="1:41" ht="15" customHeight="1" x14ac:dyDescent="0.25">
      <c r="A906" s="521"/>
      <c r="B906" s="275"/>
      <c r="C906" s="284" t="s">
        <v>1034</v>
      </c>
      <c r="D906" s="279" t="s">
        <v>253</v>
      </c>
      <c r="E906" s="280" t="s">
        <v>1079</v>
      </c>
      <c r="F906" s="281">
        <f>+VLOOKUP($E906,[2]Emissions!$1:$1048576,F$2,FALSE)</f>
        <v>0</v>
      </c>
      <c r="G906" s="281">
        <f>+VLOOKUP($E906,[2]Emissions!$1:$1048576,G$2,FALSE)</f>
        <v>0</v>
      </c>
      <c r="H906" s="281">
        <f>+VLOOKUP($E906,[2]Emissions!$1:$1048576,H$2,FALSE)</f>
        <v>0</v>
      </c>
      <c r="I906" s="281">
        <f>+VLOOKUP($E906,[2]Emissions!$1:$1048576,I$2,FALSE)</f>
        <v>0</v>
      </c>
      <c r="J906" s="281">
        <f>+VLOOKUP($E906,[2]Emissions!$1:$1048576,J$2,FALSE)</f>
        <v>0</v>
      </c>
      <c r="K906" s="281">
        <f>+VLOOKUP($E906,[2]Emissions!$1:$1048576,K$2,FALSE)</f>
        <v>0</v>
      </c>
      <c r="L906" s="281">
        <f>+VLOOKUP($E906,[2]Emissions!$1:$1048576,L$2,FALSE)</f>
        <v>0</v>
      </c>
      <c r="M906" s="281">
        <f>+VLOOKUP($E906,[2]Emissions!$1:$1048576,M$2,FALSE)</f>
        <v>0</v>
      </c>
      <c r="N906" s="281">
        <f>+VLOOKUP($E906,[2]Emissions!$1:$1048576,N$2,FALSE)</f>
        <v>0</v>
      </c>
      <c r="O906" s="281">
        <f>+VLOOKUP($E906,[2]Emissions!$1:$1048576,O$2,FALSE)</f>
        <v>0</v>
      </c>
      <c r="P906" s="281">
        <f>+VLOOKUP($E906,[2]Emissions!$1:$1048576,P$2,FALSE)</f>
        <v>0</v>
      </c>
      <c r="Q906" s="281">
        <f>+VLOOKUP($E906,[2]Emissions!$1:$1048576,Q$2,FALSE)</f>
        <v>0</v>
      </c>
      <c r="R906" s="281">
        <f>+VLOOKUP($E906,[2]Emissions!$1:$1048576,R$2,FALSE)</f>
        <v>0</v>
      </c>
      <c r="S906" s="281">
        <f>+VLOOKUP($E906,[2]Emissions!$1:$1048576,S$2,FALSE)</f>
        <v>0</v>
      </c>
      <c r="T906" s="281">
        <f>+VLOOKUP($E906,[2]Emissions!$1:$1048576,T$2,FALSE)</f>
        <v>0</v>
      </c>
      <c r="U906" s="281">
        <f>+VLOOKUP($E906,[2]Emissions!$1:$1048576,U$2,FALSE)</f>
        <v>0</v>
      </c>
      <c r="V906" s="281">
        <f>+VLOOKUP($E906,[2]Emissions!$1:$1048576,V$2,FALSE)</f>
        <v>0</v>
      </c>
      <c r="W906" s="281">
        <f>+VLOOKUP($E906,[2]Emissions!$1:$1048576,W$2,FALSE)</f>
        <v>0</v>
      </c>
      <c r="X906" s="281">
        <f>+VLOOKUP($E906,[2]Emissions!$1:$1048576,X$2,FALSE)</f>
        <v>0</v>
      </c>
      <c r="Y906" s="281">
        <f>+VLOOKUP($E906,[2]Emissions!$1:$1048576,Y$2,FALSE)</f>
        <v>0</v>
      </c>
      <c r="Z906" s="281">
        <f>+VLOOKUP($E906,[2]Emissions!$1:$1048576,Z$2,FALSE)</f>
        <v>0</v>
      </c>
      <c r="AA906" s="281">
        <f>+VLOOKUP($E906,[2]Emissions!$1:$1048576,AA$2,FALSE)</f>
        <v>0</v>
      </c>
      <c r="AB906" s="281">
        <f>+VLOOKUP($E906,[2]Emissions!$1:$1048576,AB$2,FALSE)</f>
        <v>0</v>
      </c>
      <c r="AC906" s="281">
        <f>+VLOOKUP($E906,[2]Emissions!$1:$1048576,AC$2,FALSE)</f>
        <v>0</v>
      </c>
      <c r="AD906" s="281">
        <f>+VLOOKUP($E906,[2]Emissions!$1:$1048576,AD$2,FALSE)</f>
        <v>0</v>
      </c>
      <c r="AE906" s="281">
        <f>+VLOOKUP($E906,[2]Emissions!$1:$1048576,AE$2,FALSE)</f>
        <v>0</v>
      </c>
      <c r="AF906" s="281">
        <f>+VLOOKUP($E906,[2]Emissions!$1:$1048576,AF$2,FALSE)</f>
        <v>0</v>
      </c>
      <c r="AG906" s="281">
        <f>+VLOOKUP($E906,[2]Emissions!$1:$1048576,AG$2,FALSE)</f>
        <v>0</v>
      </c>
      <c r="AH906" s="281">
        <f>+VLOOKUP($E906,[2]Emissions!$1:$1048576,AH$2,FALSE)</f>
        <v>0</v>
      </c>
      <c r="AI906" s="281">
        <f>+VLOOKUP($E906,[2]Emissions!$1:$1048576,AI$2,FALSE)</f>
        <v>0</v>
      </c>
      <c r="AJ906" s="281">
        <f>+VLOOKUP($E906,[2]Emissions!$1:$1048576,AJ$2,FALSE)</f>
        <v>0</v>
      </c>
      <c r="AK906" s="281">
        <f>+VLOOKUP($E906,[2]Emissions!$1:$1048576,AK$2,FALSE)</f>
        <v>0</v>
      </c>
      <c r="AL906" s="281">
        <f>+VLOOKUP($E906,[2]Emissions!$1:$1048576,AL$2,FALSE)</f>
        <v>0</v>
      </c>
      <c r="AM906" s="281">
        <f>+VLOOKUP($E906,[2]Emissions!$1:$1048576,AM$2,FALSE)</f>
        <v>0</v>
      </c>
      <c r="AN906" s="281">
        <f>+VLOOKUP($E906,[2]Emissions!$1:$1048576,AN$2,FALSE)</f>
        <v>0</v>
      </c>
      <c r="AO906" s="281">
        <f>+VLOOKUP($E906,[2]Emissions!$1:$1048576,AO$2,FALSE)</f>
        <v>0</v>
      </c>
    </row>
    <row r="907" spans="1:41" ht="15" customHeight="1" x14ac:dyDescent="0.25">
      <c r="A907" s="521"/>
      <c r="B907" s="275"/>
      <c r="C907" s="284" t="s">
        <v>1036</v>
      </c>
      <c r="D907" s="279" t="s">
        <v>253</v>
      </c>
      <c r="E907" s="280" t="s">
        <v>1080</v>
      </c>
      <c r="F907" s="281">
        <f>+VLOOKUP($E907,[2]Emissions!$1:$1048576,F$2,FALSE)</f>
        <v>0</v>
      </c>
      <c r="G907" s="281">
        <f>+VLOOKUP($E907,[2]Emissions!$1:$1048576,G$2,FALSE)</f>
        <v>0</v>
      </c>
      <c r="H907" s="281">
        <f>+VLOOKUP($E907,[2]Emissions!$1:$1048576,H$2,FALSE)</f>
        <v>0</v>
      </c>
      <c r="I907" s="281">
        <f>+VLOOKUP($E907,[2]Emissions!$1:$1048576,I$2,FALSE)</f>
        <v>0</v>
      </c>
      <c r="J907" s="281">
        <f>+VLOOKUP($E907,[2]Emissions!$1:$1048576,J$2,FALSE)</f>
        <v>0</v>
      </c>
      <c r="K907" s="281">
        <f>+VLOOKUP($E907,[2]Emissions!$1:$1048576,K$2,FALSE)</f>
        <v>0</v>
      </c>
      <c r="L907" s="281">
        <f>+VLOOKUP($E907,[2]Emissions!$1:$1048576,L$2,FALSE)</f>
        <v>0</v>
      </c>
      <c r="M907" s="281">
        <f>+VLOOKUP($E907,[2]Emissions!$1:$1048576,M$2,FALSE)</f>
        <v>0</v>
      </c>
      <c r="N907" s="281">
        <f>+VLOOKUP($E907,[2]Emissions!$1:$1048576,N$2,FALSE)</f>
        <v>0</v>
      </c>
      <c r="O907" s="281">
        <f>+VLOOKUP($E907,[2]Emissions!$1:$1048576,O$2,FALSE)</f>
        <v>0</v>
      </c>
      <c r="P907" s="281">
        <f>+VLOOKUP($E907,[2]Emissions!$1:$1048576,P$2,FALSE)</f>
        <v>0</v>
      </c>
      <c r="Q907" s="281">
        <f>+VLOOKUP($E907,[2]Emissions!$1:$1048576,Q$2,FALSE)</f>
        <v>0</v>
      </c>
      <c r="R907" s="281">
        <f>+VLOOKUP($E907,[2]Emissions!$1:$1048576,R$2,FALSE)</f>
        <v>0</v>
      </c>
      <c r="S907" s="281">
        <f>+VLOOKUP($E907,[2]Emissions!$1:$1048576,S$2,FALSE)</f>
        <v>0</v>
      </c>
      <c r="T907" s="281">
        <f>+VLOOKUP($E907,[2]Emissions!$1:$1048576,T$2,FALSE)</f>
        <v>0</v>
      </c>
      <c r="U907" s="281">
        <f>+VLOOKUP($E907,[2]Emissions!$1:$1048576,U$2,FALSE)</f>
        <v>0</v>
      </c>
      <c r="V907" s="281">
        <f>+VLOOKUP($E907,[2]Emissions!$1:$1048576,V$2,FALSE)</f>
        <v>0</v>
      </c>
      <c r="W907" s="281">
        <f>+VLOOKUP($E907,[2]Emissions!$1:$1048576,W$2,FALSE)</f>
        <v>0</v>
      </c>
      <c r="X907" s="281">
        <f>+VLOOKUP($E907,[2]Emissions!$1:$1048576,X$2,FALSE)</f>
        <v>0</v>
      </c>
      <c r="Y907" s="281">
        <f>+VLOOKUP($E907,[2]Emissions!$1:$1048576,Y$2,FALSE)</f>
        <v>0</v>
      </c>
      <c r="Z907" s="281">
        <f>+VLOOKUP($E907,[2]Emissions!$1:$1048576,Z$2,FALSE)</f>
        <v>0</v>
      </c>
      <c r="AA907" s="281">
        <f>+VLOOKUP($E907,[2]Emissions!$1:$1048576,AA$2,FALSE)</f>
        <v>0</v>
      </c>
      <c r="AB907" s="281">
        <f>+VLOOKUP($E907,[2]Emissions!$1:$1048576,AB$2,FALSE)</f>
        <v>0</v>
      </c>
      <c r="AC907" s="281">
        <f>+VLOOKUP($E907,[2]Emissions!$1:$1048576,AC$2,FALSE)</f>
        <v>0</v>
      </c>
      <c r="AD907" s="281">
        <f>+VLOOKUP($E907,[2]Emissions!$1:$1048576,AD$2,FALSE)</f>
        <v>0</v>
      </c>
      <c r="AE907" s="281">
        <f>+VLOOKUP($E907,[2]Emissions!$1:$1048576,AE$2,FALSE)</f>
        <v>0</v>
      </c>
      <c r="AF907" s="281">
        <f>+VLOOKUP($E907,[2]Emissions!$1:$1048576,AF$2,FALSE)</f>
        <v>0</v>
      </c>
      <c r="AG907" s="281">
        <f>+VLOOKUP($E907,[2]Emissions!$1:$1048576,AG$2,FALSE)</f>
        <v>0</v>
      </c>
      <c r="AH907" s="281">
        <f>+VLOOKUP($E907,[2]Emissions!$1:$1048576,AH$2,FALSE)</f>
        <v>0</v>
      </c>
      <c r="AI907" s="281">
        <f>+VLOOKUP($E907,[2]Emissions!$1:$1048576,AI$2,FALSE)</f>
        <v>0</v>
      </c>
      <c r="AJ907" s="281">
        <f>+VLOOKUP($E907,[2]Emissions!$1:$1048576,AJ$2,FALSE)</f>
        <v>0</v>
      </c>
      <c r="AK907" s="281">
        <f>+VLOOKUP($E907,[2]Emissions!$1:$1048576,AK$2,FALSE)</f>
        <v>0</v>
      </c>
      <c r="AL907" s="281">
        <f>+VLOOKUP($E907,[2]Emissions!$1:$1048576,AL$2,FALSE)</f>
        <v>0</v>
      </c>
      <c r="AM907" s="281">
        <f>+VLOOKUP($E907,[2]Emissions!$1:$1048576,AM$2,FALSE)</f>
        <v>0</v>
      </c>
      <c r="AN907" s="281">
        <f>+VLOOKUP($E907,[2]Emissions!$1:$1048576,AN$2,FALSE)</f>
        <v>0</v>
      </c>
      <c r="AO907" s="281">
        <f>+VLOOKUP($E907,[2]Emissions!$1:$1048576,AO$2,FALSE)</f>
        <v>0</v>
      </c>
    </row>
    <row r="908" spans="1:41" ht="15" customHeight="1" x14ac:dyDescent="0.25">
      <c r="A908" s="521"/>
      <c r="B908" s="275"/>
      <c r="C908" s="284" t="s">
        <v>1038</v>
      </c>
      <c r="D908" s="279" t="s">
        <v>253</v>
      </c>
      <c r="E908" s="280" t="s">
        <v>1081</v>
      </c>
      <c r="F908" s="281">
        <f>+VLOOKUP($E908,[2]Emissions!$1:$1048576,F$2,FALSE)</f>
        <v>0</v>
      </c>
      <c r="G908" s="281">
        <f>+VLOOKUP($E908,[2]Emissions!$1:$1048576,G$2,FALSE)</f>
        <v>0</v>
      </c>
      <c r="H908" s="281">
        <f>+VLOOKUP($E908,[2]Emissions!$1:$1048576,H$2,FALSE)</f>
        <v>0</v>
      </c>
      <c r="I908" s="281">
        <f>+VLOOKUP($E908,[2]Emissions!$1:$1048576,I$2,FALSE)</f>
        <v>0</v>
      </c>
      <c r="J908" s="281">
        <f>+VLOOKUP($E908,[2]Emissions!$1:$1048576,J$2,FALSE)</f>
        <v>0</v>
      </c>
      <c r="K908" s="281">
        <f>+VLOOKUP($E908,[2]Emissions!$1:$1048576,K$2,FALSE)</f>
        <v>0</v>
      </c>
      <c r="L908" s="281">
        <f>+VLOOKUP($E908,[2]Emissions!$1:$1048576,L$2,FALSE)</f>
        <v>0</v>
      </c>
      <c r="M908" s="281">
        <f>+VLOOKUP($E908,[2]Emissions!$1:$1048576,M$2,FALSE)</f>
        <v>0</v>
      </c>
      <c r="N908" s="281">
        <f>+VLOOKUP($E908,[2]Emissions!$1:$1048576,N$2,FALSE)</f>
        <v>0</v>
      </c>
      <c r="O908" s="281">
        <f>+VLOOKUP($E908,[2]Emissions!$1:$1048576,O$2,FALSE)</f>
        <v>0</v>
      </c>
      <c r="P908" s="281">
        <f>+VLOOKUP($E908,[2]Emissions!$1:$1048576,P$2,FALSE)</f>
        <v>0</v>
      </c>
      <c r="Q908" s="281">
        <f>+VLOOKUP($E908,[2]Emissions!$1:$1048576,Q$2,FALSE)</f>
        <v>0</v>
      </c>
      <c r="R908" s="281">
        <f>+VLOOKUP($E908,[2]Emissions!$1:$1048576,R$2,FALSE)</f>
        <v>0</v>
      </c>
      <c r="S908" s="281">
        <f>+VLOOKUP($E908,[2]Emissions!$1:$1048576,S$2,FALSE)</f>
        <v>0</v>
      </c>
      <c r="T908" s="281">
        <f>+VLOOKUP($E908,[2]Emissions!$1:$1048576,T$2,FALSE)</f>
        <v>0</v>
      </c>
      <c r="U908" s="281">
        <f>+VLOOKUP($E908,[2]Emissions!$1:$1048576,U$2,FALSE)</f>
        <v>0</v>
      </c>
      <c r="V908" s="281">
        <f>+VLOOKUP($E908,[2]Emissions!$1:$1048576,V$2,FALSE)</f>
        <v>0</v>
      </c>
      <c r="W908" s="281">
        <f>+VLOOKUP($E908,[2]Emissions!$1:$1048576,W$2,FALSE)</f>
        <v>0</v>
      </c>
      <c r="X908" s="281">
        <f>+VLOOKUP($E908,[2]Emissions!$1:$1048576,X$2,FALSE)</f>
        <v>0</v>
      </c>
      <c r="Y908" s="281">
        <f>+VLOOKUP($E908,[2]Emissions!$1:$1048576,Y$2,FALSE)</f>
        <v>0</v>
      </c>
      <c r="Z908" s="281">
        <f>+VLOOKUP($E908,[2]Emissions!$1:$1048576,Z$2,FALSE)</f>
        <v>0</v>
      </c>
      <c r="AA908" s="281">
        <f>+VLOOKUP($E908,[2]Emissions!$1:$1048576,AA$2,FALSE)</f>
        <v>0</v>
      </c>
      <c r="AB908" s="281">
        <f>+VLOOKUP($E908,[2]Emissions!$1:$1048576,AB$2,FALSE)</f>
        <v>0</v>
      </c>
      <c r="AC908" s="281">
        <f>+VLOOKUP($E908,[2]Emissions!$1:$1048576,AC$2,FALSE)</f>
        <v>0</v>
      </c>
      <c r="AD908" s="281">
        <f>+VLOOKUP($E908,[2]Emissions!$1:$1048576,AD$2,FALSE)</f>
        <v>0</v>
      </c>
      <c r="AE908" s="281">
        <f>+VLOOKUP($E908,[2]Emissions!$1:$1048576,AE$2,FALSE)</f>
        <v>0</v>
      </c>
      <c r="AF908" s="281">
        <f>+VLOOKUP($E908,[2]Emissions!$1:$1048576,AF$2,FALSE)</f>
        <v>0</v>
      </c>
      <c r="AG908" s="281">
        <f>+VLOOKUP($E908,[2]Emissions!$1:$1048576,AG$2,FALSE)</f>
        <v>0</v>
      </c>
      <c r="AH908" s="281">
        <f>+VLOOKUP($E908,[2]Emissions!$1:$1048576,AH$2,FALSE)</f>
        <v>0</v>
      </c>
      <c r="AI908" s="281">
        <f>+VLOOKUP($E908,[2]Emissions!$1:$1048576,AI$2,FALSE)</f>
        <v>0</v>
      </c>
      <c r="AJ908" s="281">
        <f>+VLOOKUP($E908,[2]Emissions!$1:$1048576,AJ$2,FALSE)</f>
        <v>0</v>
      </c>
      <c r="AK908" s="281">
        <f>+VLOOKUP($E908,[2]Emissions!$1:$1048576,AK$2,FALSE)</f>
        <v>0</v>
      </c>
      <c r="AL908" s="281">
        <f>+VLOOKUP($E908,[2]Emissions!$1:$1048576,AL$2,FALSE)</f>
        <v>0</v>
      </c>
      <c r="AM908" s="281">
        <f>+VLOOKUP($E908,[2]Emissions!$1:$1048576,AM$2,FALSE)</f>
        <v>0</v>
      </c>
      <c r="AN908" s="281">
        <f>+VLOOKUP($E908,[2]Emissions!$1:$1048576,AN$2,FALSE)</f>
        <v>0</v>
      </c>
      <c r="AO908" s="281">
        <f>+VLOOKUP($E908,[2]Emissions!$1:$1048576,AO$2,FALSE)</f>
        <v>0</v>
      </c>
    </row>
    <row r="909" spans="1:41" ht="15" customHeight="1" x14ac:dyDescent="0.25">
      <c r="A909" s="521"/>
      <c r="B909" s="275"/>
      <c r="C909" s="284" t="s">
        <v>1040</v>
      </c>
      <c r="D909" s="279" t="s">
        <v>253</v>
      </c>
      <c r="E909" s="280" t="s">
        <v>1082</v>
      </c>
      <c r="F909" s="281">
        <f>+VLOOKUP($E909,[2]Emissions!$1:$1048576,F$2,FALSE)</f>
        <v>0</v>
      </c>
      <c r="G909" s="281">
        <f>+VLOOKUP($E909,[2]Emissions!$1:$1048576,G$2,FALSE)</f>
        <v>0</v>
      </c>
      <c r="H909" s="281">
        <f>+VLOOKUP($E909,[2]Emissions!$1:$1048576,H$2,FALSE)</f>
        <v>0</v>
      </c>
      <c r="I909" s="281">
        <f>+VLOOKUP($E909,[2]Emissions!$1:$1048576,I$2,FALSE)</f>
        <v>0</v>
      </c>
      <c r="J909" s="281">
        <f>+VLOOKUP($E909,[2]Emissions!$1:$1048576,J$2,FALSE)</f>
        <v>0</v>
      </c>
      <c r="K909" s="281">
        <f>+VLOOKUP($E909,[2]Emissions!$1:$1048576,K$2,FALSE)</f>
        <v>0</v>
      </c>
      <c r="L909" s="281">
        <f>+VLOOKUP($E909,[2]Emissions!$1:$1048576,L$2,FALSE)</f>
        <v>0</v>
      </c>
      <c r="M909" s="281">
        <f>+VLOOKUP($E909,[2]Emissions!$1:$1048576,M$2,FALSE)</f>
        <v>0</v>
      </c>
      <c r="N909" s="281">
        <f>+VLOOKUP($E909,[2]Emissions!$1:$1048576,N$2,FALSE)</f>
        <v>0</v>
      </c>
      <c r="O909" s="281">
        <f>+VLOOKUP($E909,[2]Emissions!$1:$1048576,O$2,FALSE)</f>
        <v>0</v>
      </c>
      <c r="P909" s="281">
        <f>+VLOOKUP($E909,[2]Emissions!$1:$1048576,P$2,FALSE)</f>
        <v>0</v>
      </c>
      <c r="Q909" s="281">
        <f>+VLOOKUP($E909,[2]Emissions!$1:$1048576,Q$2,FALSE)</f>
        <v>0</v>
      </c>
      <c r="R909" s="281">
        <f>+VLOOKUP($E909,[2]Emissions!$1:$1048576,R$2,FALSE)</f>
        <v>0</v>
      </c>
      <c r="S909" s="281">
        <f>+VLOOKUP($E909,[2]Emissions!$1:$1048576,S$2,FALSE)</f>
        <v>0</v>
      </c>
      <c r="T909" s="281">
        <f>+VLOOKUP($E909,[2]Emissions!$1:$1048576,T$2,FALSE)</f>
        <v>0</v>
      </c>
      <c r="U909" s="281">
        <f>+VLOOKUP($E909,[2]Emissions!$1:$1048576,U$2,FALSE)</f>
        <v>0</v>
      </c>
      <c r="V909" s="281">
        <f>+VLOOKUP($E909,[2]Emissions!$1:$1048576,V$2,FALSE)</f>
        <v>0</v>
      </c>
      <c r="W909" s="281">
        <f>+VLOOKUP($E909,[2]Emissions!$1:$1048576,W$2,FALSE)</f>
        <v>0</v>
      </c>
      <c r="X909" s="281">
        <f>+VLOOKUP($E909,[2]Emissions!$1:$1048576,X$2,FALSE)</f>
        <v>0</v>
      </c>
      <c r="Y909" s="281">
        <f>+VLOOKUP($E909,[2]Emissions!$1:$1048576,Y$2,FALSE)</f>
        <v>0</v>
      </c>
      <c r="Z909" s="281">
        <f>+VLOOKUP($E909,[2]Emissions!$1:$1048576,Z$2,FALSE)</f>
        <v>0</v>
      </c>
      <c r="AA909" s="281">
        <f>+VLOOKUP($E909,[2]Emissions!$1:$1048576,AA$2,FALSE)</f>
        <v>0</v>
      </c>
      <c r="AB909" s="281">
        <f>+VLOOKUP($E909,[2]Emissions!$1:$1048576,AB$2,FALSE)</f>
        <v>0</v>
      </c>
      <c r="AC909" s="281">
        <f>+VLOOKUP($E909,[2]Emissions!$1:$1048576,AC$2,FALSE)</f>
        <v>0</v>
      </c>
      <c r="AD909" s="281">
        <f>+VLOOKUP($E909,[2]Emissions!$1:$1048576,AD$2,FALSE)</f>
        <v>0</v>
      </c>
      <c r="AE909" s="281">
        <f>+VLOOKUP($E909,[2]Emissions!$1:$1048576,AE$2,FALSE)</f>
        <v>0</v>
      </c>
      <c r="AF909" s="281">
        <f>+VLOOKUP($E909,[2]Emissions!$1:$1048576,AF$2,FALSE)</f>
        <v>0</v>
      </c>
      <c r="AG909" s="281">
        <f>+VLOOKUP($E909,[2]Emissions!$1:$1048576,AG$2,FALSE)</f>
        <v>0</v>
      </c>
      <c r="AH909" s="281">
        <f>+VLOOKUP($E909,[2]Emissions!$1:$1048576,AH$2,FALSE)</f>
        <v>0</v>
      </c>
      <c r="AI909" s="281">
        <f>+VLOOKUP($E909,[2]Emissions!$1:$1048576,AI$2,FALSE)</f>
        <v>0</v>
      </c>
      <c r="AJ909" s="281">
        <f>+VLOOKUP($E909,[2]Emissions!$1:$1048576,AJ$2,FALSE)</f>
        <v>0</v>
      </c>
      <c r="AK909" s="281">
        <f>+VLOOKUP($E909,[2]Emissions!$1:$1048576,AK$2,FALSE)</f>
        <v>0</v>
      </c>
      <c r="AL909" s="281">
        <f>+VLOOKUP($E909,[2]Emissions!$1:$1048576,AL$2,FALSE)</f>
        <v>0</v>
      </c>
      <c r="AM909" s="281">
        <f>+VLOOKUP($E909,[2]Emissions!$1:$1048576,AM$2,FALSE)</f>
        <v>0</v>
      </c>
      <c r="AN909" s="281">
        <f>+VLOOKUP($E909,[2]Emissions!$1:$1048576,AN$2,FALSE)</f>
        <v>0</v>
      </c>
      <c r="AO909" s="281">
        <f>+VLOOKUP($E909,[2]Emissions!$1:$1048576,AO$2,FALSE)</f>
        <v>0</v>
      </c>
    </row>
    <row r="910" spans="1:41" ht="15" customHeight="1" x14ac:dyDescent="0.25">
      <c r="A910" s="521"/>
      <c r="B910" s="275"/>
      <c r="C910" s="284" t="s">
        <v>1042</v>
      </c>
      <c r="D910" s="279" t="s">
        <v>253</v>
      </c>
      <c r="E910" s="280" t="s">
        <v>1083</v>
      </c>
      <c r="F910" s="281">
        <f>+VLOOKUP($E910,[2]Emissions!$1:$1048576,F$2,FALSE)</f>
        <v>0</v>
      </c>
      <c r="G910" s="281">
        <f>+VLOOKUP($E910,[2]Emissions!$1:$1048576,G$2,FALSE)</f>
        <v>0</v>
      </c>
      <c r="H910" s="281">
        <f>+VLOOKUP($E910,[2]Emissions!$1:$1048576,H$2,FALSE)</f>
        <v>0</v>
      </c>
      <c r="I910" s="281">
        <f>+VLOOKUP($E910,[2]Emissions!$1:$1048576,I$2,FALSE)</f>
        <v>0</v>
      </c>
      <c r="J910" s="281">
        <f>+VLOOKUP($E910,[2]Emissions!$1:$1048576,J$2,FALSE)</f>
        <v>0</v>
      </c>
      <c r="K910" s="281">
        <f>+VLOOKUP($E910,[2]Emissions!$1:$1048576,K$2,FALSE)</f>
        <v>0</v>
      </c>
      <c r="L910" s="281">
        <f>+VLOOKUP($E910,[2]Emissions!$1:$1048576,L$2,FALSE)</f>
        <v>0</v>
      </c>
      <c r="M910" s="281">
        <f>+VLOOKUP($E910,[2]Emissions!$1:$1048576,M$2,FALSE)</f>
        <v>0</v>
      </c>
      <c r="N910" s="281">
        <f>+VLOOKUP($E910,[2]Emissions!$1:$1048576,N$2,FALSE)</f>
        <v>0</v>
      </c>
      <c r="O910" s="281">
        <f>+VLOOKUP($E910,[2]Emissions!$1:$1048576,O$2,FALSE)</f>
        <v>0</v>
      </c>
      <c r="P910" s="281">
        <f>+VLOOKUP($E910,[2]Emissions!$1:$1048576,P$2,FALSE)</f>
        <v>0</v>
      </c>
      <c r="Q910" s="281">
        <f>+VLOOKUP($E910,[2]Emissions!$1:$1048576,Q$2,FALSE)</f>
        <v>0</v>
      </c>
      <c r="R910" s="281">
        <f>+VLOOKUP($E910,[2]Emissions!$1:$1048576,R$2,FALSE)</f>
        <v>0</v>
      </c>
      <c r="S910" s="281">
        <f>+VLOOKUP($E910,[2]Emissions!$1:$1048576,S$2,FALSE)</f>
        <v>0</v>
      </c>
      <c r="T910" s="281">
        <f>+VLOOKUP($E910,[2]Emissions!$1:$1048576,T$2,FALSE)</f>
        <v>0</v>
      </c>
      <c r="U910" s="281">
        <f>+VLOOKUP($E910,[2]Emissions!$1:$1048576,U$2,FALSE)</f>
        <v>0</v>
      </c>
      <c r="V910" s="281">
        <f>+VLOOKUP($E910,[2]Emissions!$1:$1048576,V$2,FALSE)</f>
        <v>0</v>
      </c>
      <c r="W910" s="281">
        <f>+VLOOKUP($E910,[2]Emissions!$1:$1048576,W$2,FALSE)</f>
        <v>0</v>
      </c>
      <c r="X910" s="281">
        <f>+VLOOKUP($E910,[2]Emissions!$1:$1048576,X$2,FALSE)</f>
        <v>0</v>
      </c>
      <c r="Y910" s="281">
        <f>+VLOOKUP($E910,[2]Emissions!$1:$1048576,Y$2,FALSE)</f>
        <v>0</v>
      </c>
      <c r="Z910" s="281">
        <f>+VLOOKUP($E910,[2]Emissions!$1:$1048576,Z$2,FALSE)</f>
        <v>0</v>
      </c>
      <c r="AA910" s="281">
        <f>+VLOOKUP($E910,[2]Emissions!$1:$1048576,AA$2,FALSE)</f>
        <v>0</v>
      </c>
      <c r="AB910" s="281">
        <f>+VLOOKUP($E910,[2]Emissions!$1:$1048576,AB$2,FALSE)</f>
        <v>0</v>
      </c>
      <c r="AC910" s="281">
        <f>+VLOOKUP($E910,[2]Emissions!$1:$1048576,AC$2,FALSE)</f>
        <v>0</v>
      </c>
      <c r="AD910" s="281">
        <f>+VLOOKUP($E910,[2]Emissions!$1:$1048576,AD$2,FALSE)</f>
        <v>0</v>
      </c>
      <c r="AE910" s="281">
        <f>+VLOOKUP($E910,[2]Emissions!$1:$1048576,AE$2,FALSE)</f>
        <v>0</v>
      </c>
      <c r="AF910" s="281">
        <f>+VLOOKUP($E910,[2]Emissions!$1:$1048576,AF$2,FALSE)</f>
        <v>0</v>
      </c>
      <c r="AG910" s="281">
        <f>+VLOOKUP($E910,[2]Emissions!$1:$1048576,AG$2,FALSE)</f>
        <v>0</v>
      </c>
      <c r="AH910" s="281">
        <f>+VLOOKUP($E910,[2]Emissions!$1:$1048576,AH$2,FALSE)</f>
        <v>0</v>
      </c>
      <c r="AI910" s="281">
        <f>+VLOOKUP($E910,[2]Emissions!$1:$1048576,AI$2,FALSE)</f>
        <v>0</v>
      </c>
      <c r="AJ910" s="281">
        <f>+VLOOKUP($E910,[2]Emissions!$1:$1048576,AJ$2,FALSE)</f>
        <v>0</v>
      </c>
      <c r="AK910" s="281">
        <f>+VLOOKUP($E910,[2]Emissions!$1:$1048576,AK$2,FALSE)</f>
        <v>0</v>
      </c>
      <c r="AL910" s="281">
        <f>+VLOOKUP($E910,[2]Emissions!$1:$1048576,AL$2,FALSE)</f>
        <v>0</v>
      </c>
      <c r="AM910" s="281">
        <f>+VLOOKUP($E910,[2]Emissions!$1:$1048576,AM$2,FALSE)</f>
        <v>0</v>
      </c>
      <c r="AN910" s="281">
        <f>+VLOOKUP($E910,[2]Emissions!$1:$1048576,AN$2,FALSE)</f>
        <v>0</v>
      </c>
      <c r="AO910" s="281">
        <f>+VLOOKUP($E910,[2]Emissions!$1:$1048576,AO$2,FALSE)</f>
        <v>0</v>
      </c>
    </row>
    <row r="911" spans="1:41" ht="15" customHeight="1" x14ac:dyDescent="0.25">
      <c r="A911" s="521"/>
      <c r="B911" s="275"/>
      <c r="C911" s="284" t="s">
        <v>1044</v>
      </c>
      <c r="D911" s="279" t="s">
        <v>253</v>
      </c>
      <c r="E911" s="280" t="s">
        <v>1084</v>
      </c>
      <c r="F911" s="281">
        <f>+VLOOKUP($E911,[2]Emissions!$1:$1048576,F$2,FALSE)</f>
        <v>0</v>
      </c>
      <c r="G911" s="281">
        <f>+VLOOKUP($E911,[2]Emissions!$1:$1048576,G$2,FALSE)</f>
        <v>0</v>
      </c>
      <c r="H911" s="281">
        <f>+VLOOKUP($E911,[2]Emissions!$1:$1048576,H$2,FALSE)</f>
        <v>0</v>
      </c>
      <c r="I911" s="281">
        <f>+VLOOKUP($E911,[2]Emissions!$1:$1048576,I$2,FALSE)</f>
        <v>0</v>
      </c>
      <c r="J911" s="281">
        <f>+VLOOKUP($E911,[2]Emissions!$1:$1048576,J$2,FALSE)</f>
        <v>0</v>
      </c>
      <c r="K911" s="281">
        <f>+VLOOKUP($E911,[2]Emissions!$1:$1048576,K$2,FALSE)</f>
        <v>0</v>
      </c>
      <c r="L911" s="281">
        <f>+VLOOKUP($E911,[2]Emissions!$1:$1048576,L$2,FALSE)</f>
        <v>0</v>
      </c>
      <c r="M911" s="281">
        <f>+VLOOKUP($E911,[2]Emissions!$1:$1048576,M$2,FALSE)</f>
        <v>0</v>
      </c>
      <c r="N911" s="281">
        <f>+VLOOKUP($E911,[2]Emissions!$1:$1048576,N$2,FALSE)</f>
        <v>0</v>
      </c>
      <c r="O911" s="281">
        <f>+VLOOKUP($E911,[2]Emissions!$1:$1048576,O$2,FALSE)</f>
        <v>0</v>
      </c>
      <c r="P911" s="281">
        <f>+VLOOKUP($E911,[2]Emissions!$1:$1048576,P$2,FALSE)</f>
        <v>0</v>
      </c>
      <c r="Q911" s="281">
        <f>+VLOOKUP($E911,[2]Emissions!$1:$1048576,Q$2,FALSE)</f>
        <v>0</v>
      </c>
      <c r="R911" s="281">
        <f>+VLOOKUP($E911,[2]Emissions!$1:$1048576,R$2,FALSE)</f>
        <v>0</v>
      </c>
      <c r="S911" s="281">
        <f>+VLOOKUP($E911,[2]Emissions!$1:$1048576,S$2,FALSE)</f>
        <v>0</v>
      </c>
      <c r="T911" s="281">
        <f>+VLOOKUP($E911,[2]Emissions!$1:$1048576,T$2,FALSE)</f>
        <v>0</v>
      </c>
      <c r="U911" s="281">
        <f>+VLOOKUP($E911,[2]Emissions!$1:$1048576,U$2,FALSE)</f>
        <v>0</v>
      </c>
      <c r="V911" s="281">
        <f>+VLOOKUP($E911,[2]Emissions!$1:$1048576,V$2,FALSE)</f>
        <v>0</v>
      </c>
      <c r="W911" s="281">
        <f>+VLOOKUP($E911,[2]Emissions!$1:$1048576,W$2,FALSE)</f>
        <v>0</v>
      </c>
      <c r="X911" s="281">
        <f>+VLOOKUP($E911,[2]Emissions!$1:$1048576,X$2,FALSE)</f>
        <v>0</v>
      </c>
      <c r="Y911" s="281">
        <f>+VLOOKUP($E911,[2]Emissions!$1:$1048576,Y$2,FALSE)</f>
        <v>0</v>
      </c>
      <c r="Z911" s="281">
        <f>+VLOOKUP($E911,[2]Emissions!$1:$1048576,Z$2,FALSE)</f>
        <v>0</v>
      </c>
      <c r="AA911" s="281">
        <f>+VLOOKUP($E911,[2]Emissions!$1:$1048576,AA$2,FALSE)</f>
        <v>0</v>
      </c>
      <c r="AB911" s="281">
        <f>+VLOOKUP($E911,[2]Emissions!$1:$1048576,AB$2,FALSE)</f>
        <v>0</v>
      </c>
      <c r="AC911" s="281">
        <f>+VLOOKUP($E911,[2]Emissions!$1:$1048576,AC$2,FALSE)</f>
        <v>0</v>
      </c>
      <c r="AD911" s="281">
        <f>+VLOOKUP($E911,[2]Emissions!$1:$1048576,AD$2,FALSE)</f>
        <v>0</v>
      </c>
      <c r="AE911" s="281">
        <f>+VLOOKUP($E911,[2]Emissions!$1:$1048576,AE$2,FALSE)</f>
        <v>0</v>
      </c>
      <c r="AF911" s="281">
        <f>+VLOOKUP($E911,[2]Emissions!$1:$1048576,AF$2,FALSE)</f>
        <v>0</v>
      </c>
      <c r="AG911" s="281">
        <f>+VLOOKUP($E911,[2]Emissions!$1:$1048576,AG$2,FALSE)</f>
        <v>0</v>
      </c>
      <c r="AH911" s="281">
        <f>+VLOOKUP($E911,[2]Emissions!$1:$1048576,AH$2,FALSE)</f>
        <v>0</v>
      </c>
      <c r="AI911" s="281">
        <f>+VLOOKUP($E911,[2]Emissions!$1:$1048576,AI$2,FALSE)</f>
        <v>0</v>
      </c>
      <c r="AJ911" s="281">
        <f>+VLOOKUP($E911,[2]Emissions!$1:$1048576,AJ$2,FALSE)</f>
        <v>0</v>
      </c>
      <c r="AK911" s="281">
        <f>+VLOOKUP($E911,[2]Emissions!$1:$1048576,AK$2,FALSE)</f>
        <v>0</v>
      </c>
      <c r="AL911" s="281">
        <f>+VLOOKUP($E911,[2]Emissions!$1:$1048576,AL$2,FALSE)</f>
        <v>0</v>
      </c>
      <c r="AM911" s="281">
        <f>+VLOOKUP($E911,[2]Emissions!$1:$1048576,AM$2,FALSE)</f>
        <v>0</v>
      </c>
      <c r="AN911" s="281">
        <f>+VLOOKUP($E911,[2]Emissions!$1:$1048576,AN$2,FALSE)</f>
        <v>0</v>
      </c>
      <c r="AO911" s="281">
        <f>+VLOOKUP($E911,[2]Emissions!$1:$1048576,AO$2,FALSE)</f>
        <v>0</v>
      </c>
    </row>
    <row r="912" spans="1:41" ht="15" customHeight="1" x14ac:dyDescent="0.25">
      <c r="A912" s="521"/>
      <c r="B912" s="275"/>
      <c r="C912" s="284" t="s">
        <v>1046</v>
      </c>
      <c r="D912" s="279" t="s">
        <v>253</v>
      </c>
      <c r="E912" s="280" t="s">
        <v>1085</v>
      </c>
      <c r="F912" s="281">
        <f>+VLOOKUP($E912,[2]Emissions!$1:$1048576,F$2,FALSE)</f>
        <v>0</v>
      </c>
      <c r="G912" s="281">
        <f>+VLOOKUP($E912,[2]Emissions!$1:$1048576,G$2,FALSE)</f>
        <v>0</v>
      </c>
      <c r="H912" s="281">
        <f>+VLOOKUP($E912,[2]Emissions!$1:$1048576,H$2,FALSE)</f>
        <v>0</v>
      </c>
      <c r="I912" s="281">
        <f>+VLOOKUP($E912,[2]Emissions!$1:$1048576,I$2,FALSE)</f>
        <v>0</v>
      </c>
      <c r="J912" s="281">
        <f>+VLOOKUP($E912,[2]Emissions!$1:$1048576,J$2,FALSE)</f>
        <v>0</v>
      </c>
      <c r="K912" s="281">
        <f>+VLOOKUP($E912,[2]Emissions!$1:$1048576,K$2,FALSE)</f>
        <v>0</v>
      </c>
      <c r="L912" s="281">
        <f>+VLOOKUP($E912,[2]Emissions!$1:$1048576,L$2,FALSE)</f>
        <v>0</v>
      </c>
      <c r="M912" s="281">
        <f>+VLOOKUP($E912,[2]Emissions!$1:$1048576,M$2,FALSE)</f>
        <v>0</v>
      </c>
      <c r="N912" s="281">
        <f>+VLOOKUP($E912,[2]Emissions!$1:$1048576,N$2,FALSE)</f>
        <v>0</v>
      </c>
      <c r="O912" s="281">
        <f>+VLOOKUP($E912,[2]Emissions!$1:$1048576,O$2,FALSE)</f>
        <v>0</v>
      </c>
      <c r="P912" s="281">
        <f>+VLOOKUP($E912,[2]Emissions!$1:$1048576,P$2,FALSE)</f>
        <v>0</v>
      </c>
      <c r="Q912" s="281">
        <f>+VLOOKUP($E912,[2]Emissions!$1:$1048576,Q$2,FALSE)</f>
        <v>0</v>
      </c>
      <c r="R912" s="281">
        <f>+VLOOKUP($E912,[2]Emissions!$1:$1048576,R$2,FALSE)</f>
        <v>0</v>
      </c>
      <c r="S912" s="281">
        <f>+VLOOKUP($E912,[2]Emissions!$1:$1048576,S$2,FALSE)</f>
        <v>0</v>
      </c>
      <c r="T912" s="281">
        <f>+VLOOKUP($E912,[2]Emissions!$1:$1048576,T$2,FALSE)</f>
        <v>0</v>
      </c>
      <c r="U912" s="281">
        <f>+VLOOKUP($E912,[2]Emissions!$1:$1048576,U$2,FALSE)</f>
        <v>0</v>
      </c>
      <c r="V912" s="281">
        <f>+VLOOKUP($E912,[2]Emissions!$1:$1048576,V$2,FALSE)</f>
        <v>0</v>
      </c>
      <c r="W912" s="281">
        <f>+VLOOKUP($E912,[2]Emissions!$1:$1048576,W$2,FALSE)</f>
        <v>0</v>
      </c>
      <c r="X912" s="281">
        <f>+VLOOKUP($E912,[2]Emissions!$1:$1048576,X$2,FALSE)</f>
        <v>0</v>
      </c>
      <c r="Y912" s="281">
        <f>+VLOOKUP($E912,[2]Emissions!$1:$1048576,Y$2,FALSE)</f>
        <v>0</v>
      </c>
      <c r="Z912" s="281">
        <f>+VLOOKUP($E912,[2]Emissions!$1:$1048576,Z$2,FALSE)</f>
        <v>0</v>
      </c>
      <c r="AA912" s="281">
        <f>+VLOOKUP($E912,[2]Emissions!$1:$1048576,AA$2,FALSE)</f>
        <v>0</v>
      </c>
      <c r="AB912" s="281">
        <f>+VLOOKUP($E912,[2]Emissions!$1:$1048576,AB$2,FALSE)</f>
        <v>0</v>
      </c>
      <c r="AC912" s="281">
        <f>+VLOOKUP($E912,[2]Emissions!$1:$1048576,AC$2,FALSE)</f>
        <v>0</v>
      </c>
      <c r="AD912" s="281">
        <f>+VLOOKUP($E912,[2]Emissions!$1:$1048576,AD$2,FALSE)</f>
        <v>0</v>
      </c>
      <c r="AE912" s="281">
        <f>+VLOOKUP($E912,[2]Emissions!$1:$1048576,AE$2,FALSE)</f>
        <v>0</v>
      </c>
      <c r="AF912" s="281">
        <f>+VLOOKUP($E912,[2]Emissions!$1:$1048576,AF$2,FALSE)</f>
        <v>0</v>
      </c>
      <c r="AG912" s="281">
        <f>+VLOOKUP($E912,[2]Emissions!$1:$1048576,AG$2,FALSE)</f>
        <v>0</v>
      </c>
      <c r="AH912" s="281">
        <f>+VLOOKUP($E912,[2]Emissions!$1:$1048576,AH$2,FALSE)</f>
        <v>0</v>
      </c>
      <c r="AI912" s="281">
        <f>+VLOOKUP($E912,[2]Emissions!$1:$1048576,AI$2,FALSE)</f>
        <v>0</v>
      </c>
      <c r="AJ912" s="281">
        <f>+VLOOKUP($E912,[2]Emissions!$1:$1048576,AJ$2,FALSE)</f>
        <v>0</v>
      </c>
      <c r="AK912" s="281">
        <f>+VLOOKUP($E912,[2]Emissions!$1:$1048576,AK$2,FALSE)</f>
        <v>0</v>
      </c>
      <c r="AL912" s="281">
        <f>+VLOOKUP($E912,[2]Emissions!$1:$1048576,AL$2,FALSE)</f>
        <v>0</v>
      </c>
      <c r="AM912" s="281">
        <f>+VLOOKUP($E912,[2]Emissions!$1:$1048576,AM$2,FALSE)</f>
        <v>0</v>
      </c>
      <c r="AN912" s="281">
        <f>+VLOOKUP($E912,[2]Emissions!$1:$1048576,AN$2,FALSE)</f>
        <v>0</v>
      </c>
      <c r="AO912" s="281">
        <f>+VLOOKUP($E912,[2]Emissions!$1:$1048576,AO$2,FALSE)</f>
        <v>0</v>
      </c>
    </row>
    <row r="913" spans="1:41" ht="15" customHeight="1" x14ac:dyDescent="0.25">
      <c r="A913" s="521"/>
      <c r="B913" s="275"/>
      <c r="C913" s="284" t="s">
        <v>282</v>
      </c>
      <c r="D913" s="279" t="s">
        <v>253</v>
      </c>
      <c r="E913" s="280" t="s">
        <v>1086</v>
      </c>
      <c r="F913" s="281">
        <f>+VLOOKUP($E913,[2]Emissions!$1:$1048576,F$2,FALSE)</f>
        <v>0</v>
      </c>
      <c r="G913" s="281">
        <f>+VLOOKUP($E913,[2]Emissions!$1:$1048576,G$2,FALSE)</f>
        <v>0</v>
      </c>
      <c r="H913" s="281">
        <f>+VLOOKUP($E913,[2]Emissions!$1:$1048576,H$2,FALSE)</f>
        <v>0</v>
      </c>
      <c r="I913" s="281">
        <f>+VLOOKUP($E913,[2]Emissions!$1:$1048576,I$2,FALSE)</f>
        <v>0</v>
      </c>
      <c r="J913" s="281">
        <f>+VLOOKUP($E913,[2]Emissions!$1:$1048576,J$2,FALSE)</f>
        <v>0</v>
      </c>
      <c r="K913" s="281">
        <f>+VLOOKUP($E913,[2]Emissions!$1:$1048576,K$2,FALSE)</f>
        <v>0</v>
      </c>
      <c r="L913" s="281">
        <f>+VLOOKUP($E913,[2]Emissions!$1:$1048576,L$2,FALSE)</f>
        <v>0</v>
      </c>
      <c r="M913" s="281">
        <f>+VLOOKUP($E913,[2]Emissions!$1:$1048576,M$2,FALSE)</f>
        <v>0</v>
      </c>
      <c r="N913" s="281">
        <f>+VLOOKUP($E913,[2]Emissions!$1:$1048576,N$2,FALSE)</f>
        <v>0</v>
      </c>
      <c r="O913" s="281">
        <f>+VLOOKUP($E913,[2]Emissions!$1:$1048576,O$2,FALSE)</f>
        <v>0</v>
      </c>
      <c r="P913" s="281">
        <f>+VLOOKUP($E913,[2]Emissions!$1:$1048576,P$2,FALSE)</f>
        <v>0</v>
      </c>
      <c r="Q913" s="281">
        <f>+VLOOKUP($E913,[2]Emissions!$1:$1048576,Q$2,FALSE)</f>
        <v>0</v>
      </c>
      <c r="R913" s="281">
        <f>+VLOOKUP($E913,[2]Emissions!$1:$1048576,R$2,FALSE)</f>
        <v>0</v>
      </c>
      <c r="S913" s="281">
        <f>+VLOOKUP($E913,[2]Emissions!$1:$1048576,S$2,FALSE)</f>
        <v>0</v>
      </c>
      <c r="T913" s="281">
        <f>+VLOOKUP($E913,[2]Emissions!$1:$1048576,T$2,FALSE)</f>
        <v>0</v>
      </c>
      <c r="U913" s="281">
        <f>+VLOOKUP($E913,[2]Emissions!$1:$1048576,U$2,FALSE)</f>
        <v>0</v>
      </c>
      <c r="V913" s="281">
        <f>+VLOOKUP($E913,[2]Emissions!$1:$1048576,V$2,FALSE)</f>
        <v>0</v>
      </c>
      <c r="W913" s="281">
        <f>+VLOOKUP($E913,[2]Emissions!$1:$1048576,W$2,FALSE)</f>
        <v>0</v>
      </c>
      <c r="X913" s="281">
        <f>+VLOOKUP($E913,[2]Emissions!$1:$1048576,X$2,FALSE)</f>
        <v>0</v>
      </c>
      <c r="Y913" s="281">
        <f>+VLOOKUP($E913,[2]Emissions!$1:$1048576,Y$2,FALSE)</f>
        <v>0</v>
      </c>
      <c r="Z913" s="281">
        <f>+VLOOKUP($E913,[2]Emissions!$1:$1048576,Z$2,FALSE)</f>
        <v>0</v>
      </c>
      <c r="AA913" s="281">
        <f>+VLOOKUP($E913,[2]Emissions!$1:$1048576,AA$2,FALSE)</f>
        <v>0</v>
      </c>
      <c r="AB913" s="281">
        <f>+VLOOKUP($E913,[2]Emissions!$1:$1048576,AB$2,FALSE)</f>
        <v>0</v>
      </c>
      <c r="AC913" s="281">
        <f>+VLOOKUP($E913,[2]Emissions!$1:$1048576,AC$2,FALSE)</f>
        <v>0</v>
      </c>
      <c r="AD913" s="281">
        <f>+VLOOKUP($E913,[2]Emissions!$1:$1048576,AD$2,FALSE)</f>
        <v>0</v>
      </c>
      <c r="AE913" s="281">
        <f>+VLOOKUP($E913,[2]Emissions!$1:$1048576,AE$2,FALSE)</f>
        <v>0</v>
      </c>
      <c r="AF913" s="281">
        <f>+VLOOKUP($E913,[2]Emissions!$1:$1048576,AF$2,FALSE)</f>
        <v>0</v>
      </c>
      <c r="AG913" s="281">
        <f>+VLOOKUP($E913,[2]Emissions!$1:$1048576,AG$2,FALSE)</f>
        <v>0</v>
      </c>
      <c r="AH913" s="281">
        <f>+VLOOKUP($E913,[2]Emissions!$1:$1048576,AH$2,FALSE)</f>
        <v>0</v>
      </c>
      <c r="AI913" s="281">
        <f>+VLOOKUP($E913,[2]Emissions!$1:$1048576,AI$2,FALSE)</f>
        <v>0</v>
      </c>
      <c r="AJ913" s="281">
        <f>+VLOOKUP($E913,[2]Emissions!$1:$1048576,AJ$2,FALSE)</f>
        <v>0</v>
      </c>
      <c r="AK913" s="281">
        <f>+VLOOKUP($E913,[2]Emissions!$1:$1048576,AK$2,FALSE)</f>
        <v>0</v>
      </c>
      <c r="AL913" s="281">
        <f>+VLOOKUP($E913,[2]Emissions!$1:$1048576,AL$2,FALSE)</f>
        <v>0</v>
      </c>
      <c r="AM913" s="281">
        <f>+VLOOKUP($E913,[2]Emissions!$1:$1048576,AM$2,FALSE)</f>
        <v>0</v>
      </c>
      <c r="AN913" s="281">
        <f>+VLOOKUP($E913,[2]Emissions!$1:$1048576,AN$2,FALSE)</f>
        <v>0</v>
      </c>
      <c r="AO913" s="281">
        <f>+VLOOKUP($E913,[2]Emissions!$1:$1048576,AO$2,FALSE)</f>
        <v>0</v>
      </c>
    </row>
    <row r="914" spans="1:41" ht="15" customHeight="1" x14ac:dyDescent="0.25">
      <c r="A914" s="521"/>
      <c r="B914" s="275"/>
      <c r="C914" s="285" t="s">
        <v>284</v>
      </c>
      <c r="D914" s="279" t="s">
        <v>253</v>
      </c>
      <c r="E914" s="280" t="s">
        <v>1087</v>
      </c>
      <c r="F914" s="281">
        <f>+VLOOKUP($E914,[2]Emissions!$1:$1048576,F$2,FALSE)</f>
        <v>0</v>
      </c>
      <c r="G914" s="281">
        <f>+VLOOKUP($E914,[2]Emissions!$1:$1048576,G$2,FALSE)</f>
        <v>0</v>
      </c>
      <c r="H914" s="281">
        <f>+VLOOKUP($E914,[2]Emissions!$1:$1048576,H$2,FALSE)</f>
        <v>0</v>
      </c>
      <c r="I914" s="281">
        <f>+VLOOKUP($E914,[2]Emissions!$1:$1048576,I$2,FALSE)</f>
        <v>0</v>
      </c>
      <c r="J914" s="281">
        <f>+VLOOKUP($E914,[2]Emissions!$1:$1048576,J$2,FALSE)</f>
        <v>0</v>
      </c>
      <c r="K914" s="281">
        <f>+VLOOKUP($E914,[2]Emissions!$1:$1048576,K$2,FALSE)</f>
        <v>0</v>
      </c>
      <c r="L914" s="281">
        <f>+VLOOKUP($E914,[2]Emissions!$1:$1048576,L$2,FALSE)</f>
        <v>0</v>
      </c>
      <c r="M914" s="281">
        <f>+VLOOKUP($E914,[2]Emissions!$1:$1048576,M$2,FALSE)</f>
        <v>0</v>
      </c>
      <c r="N914" s="281">
        <f>+VLOOKUP($E914,[2]Emissions!$1:$1048576,N$2,FALSE)</f>
        <v>0</v>
      </c>
      <c r="O914" s="281">
        <f>+VLOOKUP($E914,[2]Emissions!$1:$1048576,O$2,FALSE)</f>
        <v>0</v>
      </c>
      <c r="P914" s="281">
        <f>+VLOOKUP($E914,[2]Emissions!$1:$1048576,P$2,FALSE)</f>
        <v>0</v>
      </c>
      <c r="Q914" s="281">
        <f>+VLOOKUP($E914,[2]Emissions!$1:$1048576,Q$2,FALSE)</f>
        <v>0</v>
      </c>
      <c r="R914" s="281">
        <f>+VLOOKUP($E914,[2]Emissions!$1:$1048576,R$2,FALSE)</f>
        <v>0</v>
      </c>
      <c r="S914" s="281">
        <f>+VLOOKUP($E914,[2]Emissions!$1:$1048576,S$2,FALSE)</f>
        <v>0</v>
      </c>
      <c r="T914" s="281">
        <f>+VLOOKUP($E914,[2]Emissions!$1:$1048576,T$2,FALSE)</f>
        <v>0</v>
      </c>
      <c r="U914" s="281">
        <f>+VLOOKUP($E914,[2]Emissions!$1:$1048576,U$2,FALSE)</f>
        <v>0</v>
      </c>
      <c r="V914" s="281">
        <f>+VLOOKUP($E914,[2]Emissions!$1:$1048576,V$2,FALSE)</f>
        <v>0</v>
      </c>
      <c r="W914" s="281">
        <f>+VLOOKUP($E914,[2]Emissions!$1:$1048576,W$2,FALSE)</f>
        <v>0</v>
      </c>
      <c r="X914" s="281">
        <f>+VLOOKUP($E914,[2]Emissions!$1:$1048576,X$2,FALSE)</f>
        <v>0</v>
      </c>
      <c r="Y914" s="281">
        <f>+VLOOKUP($E914,[2]Emissions!$1:$1048576,Y$2,FALSE)</f>
        <v>0</v>
      </c>
      <c r="Z914" s="281">
        <f>+VLOOKUP($E914,[2]Emissions!$1:$1048576,Z$2,FALSE)</f>
        <v>0</v>
      </c>
      <c r="AA914" s="281">
        <f>+VLOOKUP($E914,[2]Emissions!$1:$1048576,AA$2,FALSE)</f>
        <v>0</v>
      </c>
      <c r="AB914" s="281">
        <f>+VLOOKUP($E914,[2]Emissions!$1:$1048576,AB$2,FALSE)</f>
        <v>0</v>
      </c>
      <c r="AC914" s="281">
        <f>+VLOOKUP($E914,[2]Emissions!$1:$1048576,AC$2,FALSE)</f>
        <v>0</v>
      </c>
      <c r="AD914" s="281">
        <f>+VLOOKUP($E914,[2]Emissions!$1:$1048576,AD$2,FALSE)</f>
        <v>0</v>
      </c>
      <c r="AE914" s="281">
        <f>+VLOOKUP($E914,[2]Emissions!$1:$1048576,AE$2,FALSE)</f>
        <v>0</v>
      </c>
      <c r="AF914" s="281">
        <f>+VLOOKUP($E914,[2]Emissions!$1:$1048576,AF$2,FALSE)</f>
        <v>0</v>
      </c>
      <c r="AG914" s="281">
        <f>+VLOOKUP($E914,[2]Emissions!$1:$1048576,AG$2,FALSE)</f>
        <v>0</v>
      </c>
      <c r="AH914" s="281">
        <f>+VLOOKUP($E914,[2]Emissions!$1:$1048576,AH$2,FALSE)</f>
        <v>0</v>
      </c>
      <c r="AI914" s="281">
        <f>+VLOOKUP($E914,[2]Emissions!$1:$1048576,AI$2,FALSE)</f>
        <v>0</v>
      </c>
      <c r="AJ914" s="281">
        <f>+VLOOKUP($E914,[2]Emissions!$1:$1048576,AJ$2,FALSE)</f>
        <v>0</v>
      </c>
      <c r="AK914" s="281">
        <f>+VLOOKUP($E914,[2]Emissions!$1:$1048576,AK$2,FALSE)</f>
        <v>0</v>
      </c>
      <c r="AL914" s="281">
        <f>+VLOOKUP($E914,[2]Emissions!$1:$1048576,AL$2,FALSE)</f>
        <v>0</v>
      </c>
      <c r="AM914" s="281">
        <f>+VLOOKUP($E914,[2]Emissions!$1:$1048576,AM$2,FALSE)</f>
        <v>0</v>
      </c>
      <c r="AN914" s="281">
        <f>+VLOOKUP($E914,[2]Emissions!$1:$1048576,AN$2,FALSE)</f>
        <v>0</v>
      </c>
      <c r="AO914" s="281">
        <f>+VLOOKUP($E914,[2]Emissions!$1:$1048576,AO$2,FALSE)</f>
        <v>0</v>
      </c>
    </row>
    <row r="915" spans="1:41" ht="15" customHeight="1" x14ac:dyDescent="0.25">
      <c r="A915" s="521"/>
      <c r="B915" s="275"/>
      <c r="C915" s="285"/>
      <c r="D915" s="279"/>
      <c r="E915" s="280"/>
      <c r="F915" s="281"/>
      <c r="G915" s="281"/>
      <c r="H915" s="281"/>
      <c r="I915" s="281"/>
      <c r="J915" s="281"/>
      <c r="K915" s="281"/>
      <c r="L915" s="281"/>
      <c r="M915" s="281"/>
      <c r="N915" s="281"/>
      <c r="O915" s="281"/>
      <c r="P915" s="281"/>
      <c r="Q915" s="281"/>
      <c r="R915" s="281"/>
      <c r="S915" s="281"/>
      <c r="T915" s="281"/>
      <c r="U915" s="281"/>
      <c r="V915" s="281"/>
      <c r="W915" s="281"/>
      <c r="X915" s="281"/>
      <c r="Y915" s="281"/>
      <c r="Z915" s="281"/>
      <c r="AA915" s="281"/>
      <c r="AB915" s="281"/>
      <c r="AC915" s="281"/>
      <c r="AD915" s="281"/>
      <c r="AE915" s="281"/>
      <c r="AF915" s="281"/>
      <c r="AG915" s="281"/>
      <c r="AH915" s="281"/>
      <c r="AI915" s="281"/>
      <c r="AJ915" s="281"/>
      <c r="AK915" s="281"/>
      <c r="AL915" s="281"/>
      <c r="AM915" s="281"/>
      <c r="AN915" s="281"/>
      <c r="AO915" s="281"/>
    </row>
    <row r="916" spans="1:41" s="21" customFormat="1" ht="15" customHeight="1" x14ac:dyDescent="0.25">
      <c r="A916" s="521"/>
      <c r="B916" s="275"/>
      <c r="C916" s="276" t="s">
        <v>979</v>
      </c>
      <c r="D916" s="276"/>
      <c r="E916" s="277" t="s">
        <v>1088</v>
      </c>
      <c r="F916" s="278">
        <f>+VLOOKUP($E916,[2]Emissions!$1:$1048576,F$2,FALSE)</f>
        <v>80.869798509999995</v>
      </c>
      <c r="G916" s="278">
        <f>+VLOOKUP($E916,[2]Emissions!$1:$1048576,G$2,FALSE)</f>
        <v>81.600595209999994</v>
      </c>
      <c r="H916" s="278">
        <f>+VLOOKUP($E916,[2]Emissions!$1:$1048576,H$2,FALSE)</f>
        <v>82.222352220000005</v>
      </c>
      <c r="I916" s="278">
        <f>+VLOOKUP($E916,[2]Emissions!$1:$1048576,I$2,FALSE)</f>
        <v>82.781439070000005</v>
      </c>
      <c r="J916" s="278">
        <f>+VLOOKUP($E916,[2]Emissions!$1:$1048576,J$2,FALSE)</f>
        <v>83.283884310000005</v>
      </c>
      <c r="K916" s="278">
        <f>+VLOOKUP($E916,[2]Emissions!$1:$1048576,K$2,FALSE)</f>
        <v>83.713051370000002</v>
      </c>
      <c r="L916" s="278">
        <f>+VLOOKUP($E916,[2]Emissions!$1:$1048576,L$2,FALSE)</f>
        <v>84.087614049999999</v>
      </c>
      <c r="M916" s="278">
        <f>+VLOOKUP($E916,[2]Emissions!$1:$1048576,M$2,FALSE)</f>
        <v>84.453728729999995</v>
      </c>
      <c r="N916" s="278">
        <f>+VLOOKUP($E916,[2]Emissions!$1:$1048576,N$2,FALSE)</f>
        <v>84.832986750000003</v>
      </c>
      <c r="O916" s="278">
        <f>+VLOOKUP($E916,[2]Emissions!$1:$1048576,O$2,FALSE)</f>
        <v>85.227071679999995</v>
      </c>
      <c r="P916" s="278">
        <f>+VLOOKUP($E916,[2]Emissions!$1:$1048576,P$2,FALSE)</f>
        <v>85.624517350000005</v>
      </c>
      <c r="Q916" s="278">
        <f>+VLOOKUP($E916,[2]Emissions!$1:$1048576,Q$2,FALSE)</f>
        <v>86.006025589999993</v>
      </c>
      <c r="R916" s="278">
        <f>+VLOOKUP($E916,[2]Emissions!$1:$1048576,R$2,FALSE)</f>
        <v>86.348447429999993</v>
      </c>
      <c r="S916" s="278">
        <f>+VLOOKUP($E916,[2]Emissions!$1:$1048576,S$2,FALSE)</f>
        <v>86.627837819999996</v>
      </c>
      <c r="T916" s="278">
        <f>+VLOOKUP($E916,[2]Emissions!$1:$1048576,T$2,FALSE)</f>
        <v>86.821838830000004</v>
      </c>
      <c r="U916" s="278">
        <f>+VLOOKUP($E916,[2]Emissions!$1:$1048576,U$2,FALSE)</f>
        <v>86.911484580000007</v>
      </c>
      <c r="V916" s="278">
        <f>+VLOOKUP($E916,[2]Emissions!$1:$1048576,V$2,FALSE)</f>
        <v>86.906504389999995</v>
      </c>
      <c r="W916" s="278">
        <f>+VLOOKUP($E916,[2]Emissions!$1:$1048576,W$2,FALSE)</f>
        <v>86.840758949999994</v>
      </c>
      <c r="X916" s="278">
        <f>+VLOOKUP($E916,[2]Emissions!$1:$1048576,X$2,FALSE)</f>
        <v>86.741538629999994</v>
      </c>
      <c r="Y916" s="278">
        <f>+VLOOKUP($E916,[2]Emissions!$1:$1048576,Y$2,FALSE)</f>
        <v>86.628321159999999</v>
      </c>
      <c r="Z916" s="278">
        <f>+VLOOKUP($E916,[2]Emissions!$1:$1048576,Z$2,FALSE)</f>
        <v>86.514419110000006</v>
      </c>
      <c r="AA916" s="278">
        <f>+VLOOKUP($E916,[2]Emissions!$1:$1048576,AA$2,FALSE)</f>
        <v>86.408690570000005</v>
      </c>
      <c r="AB916" s="278">
        <f>+VLOOKUP($E916,[2]Emissions!$1:$1048576,AB$2,FALSE)</f>
        <v>86.316878590000002</v>
      </c>
      <c r="AC916" s="278">
        <f>+VLOOKUP($E916,[2]Emissions!$1:$1048576,AC$2,FALSE)</f>
        <v>86.242583100000004</v>
      </c>
      <c r="AD916" s="278">
        <f>+VLOOKUP($E916,[2]Emissions!$1:$1048576,AD$2,FALSE)</f>
        <v>86.187946400000001</v>
      </c>
      <c r="AE916" s="278">
        <f>+VLOOKUP($E916,[2]Emissions!$1:$1048576,AE$2,FALSE)</f>
        <v>86.154130570000007</v>
      </c>
      <c r="AF916" s="278">
        <f>+VLOOKUP($E916,[2]Emissions!$1:$1048576,AF$2,FALSE)</f>
        <v>86.141648340000003</v>
      </c>
      <c r="AG916" s="278">
        <f>+VLOOKUP($E916,[2]Emissions!$1:$1048576,AG$2,FALSE)</f>
        <v>86.15059196</v>
      </c>
      <c r="AH916" s="278">
        <f>+VLOOKUP($E916,[2]Emissions!$1:$1048576,AH$2,FALSE)</f>
        <v>86.180791569999997</v>
      </c>
      <c r="AI916" s="278">
        <f>+VLOOKUP($E916,[2]Emissions!$1:$1048576,AI$2,FALSE)</f>
        <v>86.231925009999998</v>
      </c>
      <c r="AJ916" s="278">
        <f>+VLOOKUP($E916,[2]Emissions!$1:$1048576,AJ$2,FALSE)</f>
        <v>86.303593969999994</v>
      </c>
      <c r="AK916" s="278">
        <f>+VLOOKUP($E916,[2]Emissions!$1:$1048576,AK$2,FALSE)</f>
        <v>86.395376540000001</v>
      </c>
      <c r="AL916" s="278">
        <f>+VLOOKUP($E916,[2]Emissions!$1:$1048576,AL$2,FALSE)</f>
        <v>86.506863280000005</v>
      </c>
      <c r="AM916" s="278">
        <f>+VLOOKUP($E916,[2]Emissions!$1:$1048576,AM$2,FALSE)</f>
        <v>86.637681520000001</v>
      </c>
      <c r="AN916" s="278">
        <f>+VLOOKUP($E916,[2]Emissions!$1:$1048576,AN$2,FALSE)</f>
        <v>86.787511010000003</v>
      </c>
      <c r="AO916" s="278">
        <f>+VLOOKUP($E916,[2]Emissions!$1:$1048576,AO$2,FALSE)</f>
        <v>86.956093620000004</v>
      </c>
    </row>
    <row r="917" spans="1:41" s="21" customFormat="1" ht="15" customHeight="1" x14ac:dyDescent="0.25">
      <c r="A917" s="521"/>
      <c r="B917" s="275"/>
      <c r="C917" s="283" t="s">
        <v>982</v>
      </c>
      <c r="D917" s="276" t="s">
        <v>490</v>
      </c>
      <c r="E917" s="277" t="s">
        <v>1089</v>
      </c>
      <c r="F917" s="278">
        <f>+VLOOKUP($E917,[2]Emissions!$1:$1048576,F$2,FALSE)</f>
        <v>8.8645317699999993</v>
      </c>
      <c r="G917" s="278">
        <f>+VLOOKUP($E917,[2]Emissions!$1:$1048576,G$2,FALSE)</f>
        <v>0</v>
      </c>
      <c r="H917" s="278">
        <f>+VLOOKUP($E917,[2]Emissions!$1:$1048576,H$2,FALSE)</f>
        <v>0</v>
      </c>
      <c r="I917" s="278">
        <f>+VLOOKUP($E917,[2]Emissions!$1:$1048576,I$2,FALSE)</f>
        <v>0</v>
      </c>
      <c r="J917" s="278">
        <f>+VLOOKUP($E917,[2]Emissions!$1:$1048576,J$2,FALSE)</f>
        <v>0</v>
      </c>
      <c r="K917" s="278">
        <f>+VLOOKUP($E917,[2]Emissions!$1:$1048576,K$2,FALSE)</f>
        <v>0</v>
      </c>
      <c r="L917" s="278">
        <f>+VLOOKUP($E917,[2]Emissions!$1:$1048576,L$2,FALSE)</f>
        <v>0</v>
      </c>
      <c r="M917" s="278">
        <f>+VLOOKUP($E917,[2]Emissions!$1:$1048576,M$2,FALSE)</f>
        <v>0</v>
      </c>
      <c r="N917" s="278">
        <f>+VLOOKUP($E917,[2]Emissions!$1:$1048576,N$2,FALSE)</f>
        <v>0</v>
      </c>
      <c r="O917" s="278">
        <f>+VLOOKUP($E917,[2]Emissions!$1:$1048576,O$2,FALSE)</f>
        <v>0</v>
      </c>
      <c r="P917" s="278">
        <f>+VLOOKUP($E917,[2]Emissions!$1:$1048576,P$2,FALSE)</f>
        <v>0</v>
      </c>
      <c r="Q917" s="278">
        <f>+VLOOKUP($E917,[2]Emissions!$1:$1048576,Q$2,FALSE)</f>
        <v>0</v>
      </c>
      <c r="R917" s="278">
        <f>+VLOOKUP($E917,[2]Emissions!$1:$1048576,R$2,FALSE)</f>
        <v>0</v>
      </c>
      <c r="S917" s="278">
        <f>+VLOOKUP($E917,[2]Emissions!$1:$1048576,S$2,FALSE)</f>
        <v>0</v>
      </c>
      <c r="T917" s="278">
        <f>+VLOOKUP($E917,[2]Emissions!$1:$1048576,T$2,FALSE)</f>
        <v>0</v>
      </c>
      <c r="U917" s="278">
        <f>+VLOOKUP($E917,[2]Emissions!$1:$1048576,U$2,FALSE)</f>
        <v>0</v>
      </c>
      <c r="V917" s="278">
        <f>+VLOOKUP($E917,[2]Emissions!$1:$1048576,V$2,FALSE)</f>
        <v>0</v>
      </c>
      <c r="W917" s="278">
        <f>+VLOOKUP($E917,[2]Emissions!$1:$1048576,W$2,FALSE)</f>
        <v>0</v>
      </c>
      <c r="X917" s="278">
        <f>+VLOOKUP($E917,[2]Emissions!$1:$1048576,X$2,FALSE)</f>
        <v>0</v>
      </c>
      <c r="Y917" s="278">
        <f>+VLOOKUP($E917,[2]Emissions!$1:$1048576,Y$2,FALSE)</f>
        <v>0</v>
      </c>
      <c r="Z917" s="278">
        <f>+VLOOKUP($E917,[2]Emissions!$1:$1048576,Z$2,FALSE)</f>
        <v>0</v>
      </c>
      <c r="AA917" s="278">
        <f>+VLOOKUP($E917,[2]Emissions!$1:$1048576,AA$2,FALSE)</f>
        <v>0</v>
      </c>
      <c r="AB917" s="278">
        <f>+VLOOKUP($E917,[2]Emissions!$1:$1048576,AB$2,FALSE)</f>
        <v>0</v>
      </c>
      <c r="AC917" s="278">
        <f>+VLOOKUP($E917,[2]Emissions!$1:$1048576,AC$2,FALSE)</f>
        <v>0</v>
      </c>
      <c r="AD917" s="278">
        <f>+VLOOKUP($E917,[2]Emissions!$1:$1048576,AD$2,FALSE)</f>
        <v>0</v>
      </c>
      <c r="AE917" s="278">
        <f>+VLOOKUP($E917,[2]Emissions!$1:$1048576,AE$2,FALSE)</f>
        <v>0</v>
      </c>
      <c r="AF917" s="278">
        <f>+VLOOKUP($E917,[2]Emissions!$1:$1048576,AF$2,FALSE)</f>
        <v>0</v>
      </c>
      <c r="AG917" s="278">
        <f>+VLOOKUP($E917,[2]Emissions!$1:$1048576,AG$2,FALSE)</f>
        <v>0</v>
      </c>
      <c r="AH917" s="278">
        <f>+VLOOKUP($E917,[2]Emissions!$1:$1048576,AH$2,FALSE)</f>
        <v>0</v>
      </c>
      <c r="AI917" s="278">
        <f>+VLOOKUP($E917,[2]Emissions!$1:$1048576,AI$2,FALSE)</f>
        <v>0</v>
      </c>
      <c r="AJ917" s="278">
        <f>+VLOOKUP($E917,[2]Emissions!$1:$1048576,AJ$2,FALSE)</f>
        <v>0</v>
      </c>
      <c r="AK917" s="278">
        <f>+VLOOKUP($E917,[2]Emissions!$1:$1048576,AK$2,FALSE)</f>
        <v>0</v>
      </c>
      <c r="AL917" s="278">
        <f>+VLOOKUP($E917,[2]Emissions!$1:$1048576,AL$2,FALSE)</f>
        <v>0</v>
      </c>
      <c r="AM917" s="278">
        <f>+VLOOKUP($E917,[2]Emissions!$1:$1048576,AM$2,FALSE)</f>
        <v>0</v>
      </c>
      <c r="AN917" s="278">
        <f>+VLOOKUP($E917,[2]Emissions!$1:$1048576,AN$2,FALSE)</f>
        <v>0</v>
      </c>
      <c r="AO917" s="278">
        <f>+VLOOKUP($E917,[2]Emissions!$1:$1048576,AO$2,FALSE)</f>
        <v>0</v>
      </c>
    </row>
    <row r="918" spans="1:41" ht="15" customHeight="1" x14ac:dyDescent="0.25">
      <c r="A918" s="521"/>
      <c r="B918" s="275"/>
      <c r="C918" s="284" t="s">
        <v>984</v>
      </c>
      <c r="D918" s="279" t="s">
        <v>490</v>
      </c>
      <c r="E918" s="280" t="s">
        <v>1090</v>
      </c>
      <c r="F918" s="281">
        <f>+VLOOKUP($E918,[2]Emissions!$1:$1048576,F$2,FALSE)</f>
        <v>8.5220578969999998</v>
      </c>
      <c r="G918" s="281">
        <f>+VLOOKUP($E918,[2]Emissions!$1:$1048576,G$2,FALSE)</f>
        <v>0</v>
      </c>
      <c r="H918" s="281">
        <f>+VLOOKUP($E918,[2]Emissions!$1:$1048576,H$2,FALSE)</f>
        <v>0</v>
      </c>
      <c r="I918" s="281">
        <f>+VLOOKUP($E918,[2]Emissions!$1:$1048576,I$2,FALSE)</f>
        <v>0</v>
      </c>
      <c r="J918" s="281">
        <f>+VLOOKUP($E918,[2]Emissions!$1:$1048576,J$2,FALSE)</f>
        <v>0</v>
      </c>
      <c r="K918" s="281">
        <f>+VLOOKUP($E918,[2]Emissions!$1:$1048576,K$2,FALSE)</f>
        <v>0</v>
      </c>
      <c r="L918" s="281">
        <f>+VLOOKUP($E918,[2]Emissions!$1:$1048576,L$2,FALSE)</f>
        <v>0</v>
      </c>
      <c r="M918" s="281">
        <f>+VLOOKUP($E918,[2]Emissions!$1:$1048576,M$2,FALSE)</f>
        <v>0</v>
      </c>
      <c r="N918" s="281">
        <f>+VLOOKUP($E918,[2]Emissions!$1:$1048576,N$2,FALSE)</f>
        <v>0</v>
      </c>
      <c r="O918" s="281">
        <f>+VLOOKUP($E918,[2]Emissions!$1:$1048576,O$2,FALSE)</f>
        <v>0</v>
      </c>
      <c r="P918" s="281">
        <f>+VLOOKUP($E918,[2]Emissions!$1:$1048576,P$2,FALSE)</f>
        <v>0</v>
      </c>
      <c r="Q918" s="281">
        <f>+VLOOKUP($E918,[2]Emissions!$1:$1048576,Q$2,FALSE)</f>
        <v>0</v>
      </c>
      <c r="R918" s="281">
        <f>+VLOOKUP($E918,[2]Emissions!$1:$1048576,R$2,FALSE)</f>
        <v>0</v>
      </c>
      <c r="S918" s="281">
        <f>+VLOOKUP($E918,[2]Emissions!$1:$1048576,S$2,FALSE)</f>
        <v>0</v>
      </c>
      <c r="T918" s="281">
        <f>+VLOOKUP($E918,[2]Emissions!$1:$1048576,T$2,FALSE)</f>
        <v>0</v>
      </c>
      <c r="U918" s="281">
        <f>+VLOOKUP($E918,[2]Emissions!$1:$1048576,U$2,FALSE)</f>
        <v>0</v>
      </c>
      <c r="V918" s="281">
        <f>+VLOOKUP($E918,[2]Emissions!$1:$1048576,V$2,FALSE)</f>
        <v>0</v>
      </c>
      <c r="W918" s="281">
        <f>+VLOOKUP($E918,[2]Emissions!$1:$1048576,W$2,FALSE)</f>
        <v>0</v>
      </c>
      <c r="X918" s="281">
        <f>+VLOOKUP($E918,[2]Emissions!$1:$1048576,X$2,FALSE)</f>
        <v>0</v>
      </c>
      <c r="Y918" s="281">
        <f>+VLOOKUP($E918,[2]Emissions!$1:$1048576,Y$2,FALSE)</f>
        <v>0</v>
      </c>
      <c r="Z918" s="281">
        <f>+VLOOKUP($E918,[2]Emissions!$1:$1048576,Z$2,FALSE)</f>
        <v>0</v>
      </c>
      <c r="AA918" s="281">
        <f>+VLOOKUP($E918,[2]Emissions!$1:$1048576,AA$2,FALSE)</f>
        <v>0</v>
      </c>
      <c r="AB918" s="281">
        <f>+VLOOKUP($E918,[2]Emissions!$1:$1048576,AB$2,FALSE)</f>
        <v>0</v>
      </c>
      <c r="AC918" s="281">
        <f>+VLOOKUP($E918,[2]Emissions!$1:$1048576,AC$2,FALSE)</f>
        <v>0</v>
      </c>
      <c r="AD918" s="281">
        <f>+VLOOKUP($E918,[2]Emissions!$1:$1048576,AD$2,FALSE)</f>
        <v>0</v>
      </c>
      <c r="AE918" s="281">
        <f>+VLOOKUP($E918,[2]Emissions!$1:$1048576,AE$2,FALSE)</f>
        <v>0</v>
      </c>
      <c r="AF918" s="281">
        <f>+VLOOKUP($E918,[2]Emissions!$1:$1048576,AF$2,FALSE)</f>
        <v>0</v>
      </c>
      <c r="AG918" s="281">
        <f>+VLOOKUP($E918,[2]Emissions!$1:$1048576,AG$2,FALSE)</f>
        <v>0</v>
      </c>
      <c r="AH918" s="281">
        <f>+VLOOKUP($E918,[2]Emissions!$1:$1048576,AH$2,FALSE)</f>
        <v>0</v>
      </c>
      <c r="AI918" s="281">
        <f>+VLOOKUP($E918,[2]Emissions!$1:$1048576,AI$2,FALSE)</f>
        <v>0</v>
      </c>
      <c r="AJ918" s="281">
        <f>+VLOOKUP($E918,[2]Emissions!$1:$1048576,AJ$2,FALSE)</f>
        <v>0</v>
      </c>
      <c r="AK918" s="281">
        <f>+VLOOKUP($E918,[2]Emissions!$1:$1048576,AK$2,FALSE)</f>
        <v>0</v>
      </c>
      <c r="AL918" s="281">
        <f>+VLOOKUP($E918,[2]Emissions!$1:$1048576,AL$2,FALSE)</f>
        <v>0</v>
      </c>
      <c r="AM918" s="281">
        <f>+VLOOKUP($E918,[2]Emissions!$1:$1048576,AM$2,FALSE)</f>
        <v>0</v>
      </c>
      <c r="AN918" s="281">
        <f>+VLOOKUP($E918,[2]Emissions!$1:$1048576,AN$2,FALSE)</f>
        <v>0</v>
      </c>
      <c r="AO918" s="281">
        <f>+VLOOKUP($E918,[2]Emissions!$1:$1048576,AO$2,FALSE)</f>
        <v>0</v>
      </c>
    </row>
    <row r="919" spans="1:41" ht="15" customHeight="1" x14ac:dyDescent="0.25">
      <c r="A919" s="521"/>
      <c r="B919" s="275"/>
      <c r="C919" s="284" t="s">
        <v>986</v>
      </c>
      <c r="D919" s="279" t="s">
        <v>490</v>
      </c>
      <c r="E919" s="280" t="s">
        <v>1091</v>
      </c>
      <c r="F919" s="281">
        <f>+VLOOKUP($E919,[2]Emissions!$1:$1048576,F$2,FALSE)</f>
        <v>0.34247387239999999</v>
      </c>
      <c r="G919" s="281">
        <f>+VLOOKUP($E919,[2]Emissions!$1:$1048576,G$2,FALSE)</f>
        <v>0</v>
      </c>
      <c r="H919" s="281">
        <f>+VLOOKUP($E919,[2]Emissions!$1:$1048576,H$2,FALSE)</f>
        <v>0</v>
      </c>
      <c r="I919" s="281">
        <f>+VLOOKUP($E919,[2]Emissions!$1:$1048576,I$2,FALSE)</f>
        <v>0</v>
      </c>
      <c r="J919" s="281">
        <f>+VLOOKUP($E919,[2]Emissions!$1:$1048576,J$2,FALSE)</f>
        <v>0</v>
      </c>
      <c r="K919" s="281">
        <f>+VLOOKUP($E919,[2]Emissions!$1:$1048576,K$2,FALSE)</f>
        <v>0</v>
      </c>
      <c r="L919" s="281">
        <f>+VLOOKUP($E919,[2]Emissions!$1:$1048576,L$2,FALSE)</f>
        <v>0</v>
      </c>
      <c r="M919" s="281">
        <f>+VLOOKUP($E919,[2]Emissions!$1:$1048576,M$2,FALSE)</f>
        <v>0</v>
      </c>
      <c r="N919" s="281">
        <f>+VLOOKUP($E919,[2]Emissions!$1:$1048576,N$2,FALSE)</f>
        <v>0</v>
      </c>
      <c r="O919" s="281">
        <f>+VLOOKUP($E919,[2]Emissions!$1:$1048576,O$2,FALSE)</f>
        <v>0</v>
      </c>
      <c r="P919" s="281">
        <f>+VLOOKUP($E919,[2]Emissions!$1:$1048576,P$2,FALSE)</f>
        <v>0</v>
      </c>
      <c r="Q919" s="281">
        <f>+VLOOKUP($E919,[2]Emissions!$1:$1048576,Q$2,FALSE)</f>
        <v>0</v>
      </c>
      <c r="R919" s="281">
        <f>+VLOOKUP($E919,[2]Emissions!$1:$1048576,R$2,FALSE)</f>
        <v>0</v>
      </c>
      <c r="S919" s="281">
        <f>+VLOOKUP($E919,[2]Emissions!$1:$1048576,S$2,FALSE)</f>
        <v>0</v>
      </c>
      <c r="T919" s="281">
        <f>+VLOOKUP($E919,[2]Emissions!$1:$1048576,T$2,FALSE)</f>
        <v>0</v>
      </c>
      <c r="U919" s="281">
        <f>+VLOOKUP($E919,[2]Emissions!$1:$1048576,U$2,FALSE)</f>
        <v>0</v>
      </c>
      <c r="V919" s="281">
        <f>+VLOOKUP($E919,[2]Emissions!$1:$1048576,V$2,FALSE)</f>
        <v>0</v>
      </c>
      <c r="W919" s="281">
        <f>+VLOOKUP($E919,[2]Emissions!$1:$1048576,W$2,FALSE)</f>
        <v>0</v>
      </c>
      <c r="X919" s="281">
        <f>+VLOOKUP($E919,[2]Emissions!$1:$1048576,X$2,FALSE)</f>
        <v>0</v>
      </c>
      <c r="Y919" s="281">
        <f>+VLOOKUP($E919,[2]Emissions!$1:$1048576,Y$2,FALSE)</f>
        <v>0</v>
      </c>
      <c r="Z919" s="281">
        <f>+VLOOKUP($E919,[2]Emissions!$1:$1048576,Z$2,FALSE)</f>
        <v>0</v>
      </c>
      <c r="AA919" s="281">
        <f>+VLOOKUP($E919,[2]Emissions!$1:$1048576,AA$2,FALSE)</f>
        <v>0</v>
      </c>
      <c r="AB919" s="281">
        <f>+VLOOKUP($E919,[2]Emissions!$1:$1048576,AB$2,FALSE)</f>
        <v>0</v>
      </c>
      <c r="AC919" s="281">
        <f>+VLOOKUP($E919,[2]Emissions!$1:$1048576,AC$2,FALSE)</f>
        <v>0</v>
      </c>
      <c r="AD919" s="281">
        <f>+VLOOKUP($E919,[2]Emissions!$1:$1048576,AD$2,FALSE)</f>
        <v>0</v>
      </c>
      <c r="AE919" s="281">
        <f>+VLOOKUP($E919,[2]Emissions!$1:$1048576,AE$2,FALSE)</f>
        <v>0</v>
      </c>
      <c r="AF919" s="281">
        <f>+VLOOKUP($E919,[2]Emissions!$1:$1048576,AF$2,FALSE)</f>
        <v>0</v>
      </c>
      <c r="AG919" s="281">
        <f>+VLOOKUP($E919,[2]Emissions!$1:$1048576,AG$2,FALSE)</f>
        <v>0</v>
      </c>
      <c r="AH919" s="281">
        <f>+VLOOKUP($E919,[2]Emissions!$1:$1048576,AH$2,FALSE)</f>
        <v>0</v>
      </c>
      <c r="AI919" s="281">
        <f>+VLOOKUP($E919,[2]Emissions!$1:$1048576,AI$2,FALSE)</f>
        <v>0</v>
      </c>
      <c r="AJ919" s="281">
        <f>+VLOOKUP($E919,[2]Emissions!$1:$1048576,AJ$2,FALSE)</f>
        <v>0</v>
      </c>
      <c r="AK919" s="281">
        <f>+VLOOKUP($E919,[2]Emissions!$1:$1048576,AK$2,FALSE)</f>
        <v>0</v>
      </c>
      <c r="AL919" s="281">
        <f>+VLOOKUP($E919,[2]Emissions!$1:$1048576,AL$2,FALSE)</f>
        <v>0</v>
      </c>
      <c r="AM919" s="281">
        <f>+VLOOKUP($E919,[2]Emissions!$1:$1048576,AM$2,FALSE)</f>
        <v>0</v>
      </c>
      <c r="AN919" s="281">
        <f>+VLOOKUP($E919,[2]Emissions!$1:$1048576,AN$2,FALSE)</f>
        <v>0</v>
      </c>
      <c r="AO919" s="281">
        <f>+VLOOKUP($E919,[2]Emissions!$1:$1048576,AO$2,FALSE)</f>
        <v>0</v>
      </c>
    </row>
    <row r="920" spans="1:41" s="21" customFormat="1" ht="15" customHeight="1" x14ac:dyDescent="0.25">
      <c r="A920" s="521"/>
      <c r="B920" s="275"/>
      <c r="C920" s="283" t="s">
        <v>988</v>
      </c>
      <c r="D920" s="276" t="s">
        <v>490</v>
      </c>
      <c r="E920" s="277" t="s">
        <v>1092</v>
      </c>
      <c r="F920" s="278">
        <f>+VLOOKUP($E920,[2]Emissions!$1:$1048576,F$2,FALSE)</f>
        <v>9.9701491050000008</v>
      </c>
      <c r="G920" s="278">
        <f>+VLOOKUP($E920,[2]Emissions!$1:$1048576,G$2,FALSE)</f>
        <v>0</v>
      </c>
      <c r="H920" s="278">
        <f>+VLOOKUP($E920,[2]Emissions!$1:$1048576,H$2,FALSE)</f>
        <v>0</v>
      </c>
      <c r="I920" s="278">
        <f>+VLOOKUP($E920,[2]Emissions!$1:$1048576,I$2,FALSE)</f>
        <v>0</v>
      </c>
      <c r="J920" s="278">
        <f>+VLOOKUP($E920,[2]Emissions!$1:$1048576,J$2,FALSE)</f>
        <v>0</v>
      </c>
      <c r="K920" s="278">
        <f>+VLOOKUP($E920,[2]Emissions!$1:$1048576,K$2,FALSE)</f>
        <v>0</v>
      </c>
      <c r="L920" s="278">
        <f>+VLOOKUP($E920,[2]Emissions!$1:$1048576,L$2,FALSE)</f>
        <v>0</v>
      </c>
      <c r="M920" s="278">
        <f>+VLOOKUP($E920,[2]Emissions!$1:$1048576,M$2,FALSE)</f>
        <v>0</v>
      </c>
      <c r="N920" s="278">
        <f>+VLOOKUP($E920,[2]Emissions!$1:$1048576,N$2,FALSE)</f>
        <v>0</v>
      </c>
      <c r="O920" s="278">
        <f>+VLOOKUP($E920,[2]Emissions!$1:$1048576,O$2,FALSE)</f>
        <v>0</v>
      </c>
      <c r="P920" s="278">
        <f>+VLOOKUP($E920,[2]Emissions!$1:$1048576,P$2,FALSE)</f>
        <v>0</v>
      </c>
      <c r="Q920" s="278">
        <f>+VLOOKUP($E920,[2]Emissions!$1:$1048576,Q$2,FALSE)</f>
        <v>0</v>
      </c>
      <c r="R920" s="278">
        <f>+VLOOKUP($E920,[2]Emissions!$1:$1048576,R$2,FALSE)</f>
        <v>0</v>
      </c>
      <c r="S920" s="278">
        <f>+VLOOKUP($E920,[2]Emissions!$1:$1048576,S$2,FALSE)</f>
        <v>0</v>
      </c>
      <c r="T920" s="278">
        <f>+VLOOKUP($E920,[2]Emissions!$1:$1048576,T$2,FALSE)</f>
        <v>0</v>
      </c>
      <c r="U920" s="278">
        <f>+VLOOKUP($E920,[2]Emissions!$1:$1048576,U$2,FALSE)</f>
        <v>0</v>
      </c>
      <c r="V920" s="278">
        <f>+VLOOKUP($E920,[2]Emissions!$1:$1048576,V$2,FALSE)</f>
        <v>0</v>
      </c>
      <c r="W920" s="278">
        <f>+VLOOKUP($E920,[2]Emissions!$1:$1048576,W$2,FALSE)</f>
        <v>0</v>
      </c>
      <c r="X920" s="278">
        <f>+VLOOKUP($E920,[2]Emissions!$1:$1048576,X$2,FALSE)</f>
        <v>0</v>
      </c>
      <c r="Y920" s="278">
        <f>+VLOOKUP($E920,[2]Emissions!$1:$1048576,Y$2,FALSE)</f>
        <v>0</v>
      </c>
      <c r="Z920" s="278">
        <f>+VLOOKUP($E920,[2]Emissions!$1:$1048576,Z$2,FALSE)</f>
        <v>0</v>
      </c>
      <c r="AA920" s="278">
        <f>+VLOOKUP($E920,[2]Emissions!$1:$1048576,AA$2,FALSE)</f>
        <v>0</v>
      </c>
      <c r="AB920" s="278">
        <f>+VLOOKUP($E920,[2]Emissions!$1:$1048576,AB$2,FALSE)</f>
        <v>0</v>
      </c>
      <c r="AC920" s="278">
        <f>+VLOOKUP($E920,[2]Emissions!$1:$1048576,AC$2,FALSE)</f>
        <v>0</v>
      </c>
      <c r="AD920" s="278">
        <f>+VLOOKUP($E920,[2]Emissions!$1:$1048576,AD$2,FALSE)</f>
        <v>0</v>
      </c>
      <c r="AE920" s="278">
        <f>+VLOOKUP($E920,[2]Emissions!$1:$1048576,AE$2,FALSE)</f>
        <v>0</v>
      </c>
      <c r="AF920" s="278">
        <f>+VLOOKUP($E920,[2]Emissions!$1:$1048576,AF$2,FALSE)</f>
        <v>0</v>
      </c>
      <c r="AG920" s="278">
        <f>+VLOOKUP($E920,[2]Emissions!$1:$1048576,AG$2,FALSE)</f>
        <v>0</v>
      </c>
      <c r="AH920" s="278">
        <f>+VLOOKUP($E920,[2]Emissions!$1:$1048576,AH$2,FALSE)</f>
        <v>0</v>
      </c>
      <c r="AI920" s="278">
        <f>+VLOOKUP($E920,[2]Emissions!$1:$1048576,AI$2,FALSE)</f>
        <v>0</v>
      </c>
      <c r="AJ920" s="278">
        <f>+VLOOKUP($E920,[2]Emissions!$1:$1048576,AJ$2,FALSE)</f>
        <v>0</v>
      </c>
      <c r="AK920" s="278">
        <f>+VLOOKUP($E920,[2]Emissions!$1:$1048576,AK$2,FALSE)</f>
        <v>0</v>
      </c>
      <c r="AL920" s="278">
        <f>+VLOOKUP($E920,[2]Emissions!$1:$1048576,AL$2,FALSE)</f>
        <v>0</v>
      </c>
      <c r="AM920" s="278">
        <f>+VLOOKUP($E920,[2]Emissions!$1:$1048576,AM$2,FALSE)</f>
        <v>0</v>
      </c>
      <c r="AN920" s="278">
        <f>+VLOOKUP($E920,[2]Emissions!$1:$1048576,AN$2,FALSE)</f>
        <v>0</v>
      </c>
      <c r="AO920" s="278">
        <f>+VLOOKUP($E920,[2]Emissions!$1:$1048576,AO$2,FALSE)</f>
        <v>0</v>
      </c>
    </row>
    <row r="921" spans="1:41" ht="15" customHeight="1" x14ac:dyDescent="0.25">
      <c r="A921" s="521"/>
      <c r="B921" s="275"/>
      <c r="C921" s="284" t="s">
        <v>990</v>
      </c>
      <c r="D921" s="279" t="s">
        <v>490</v>
      </c>
      <c r="E921" s="280" t="s">
        <v>1093</v>
      </c>
      <c r="F921" s="281">
        <f>+VLOOKUP($E921,[2]Emissions!$1:$1048576,F$2,FALSE)</f>
        <v>1.080574111</v>
      </c>
      <c r="G921" s="281">
        <f>+VLOOKUP($E921,[2]Emissions!$1:$1048576,G$2,FALSE)</f>
        <v>0</v>
      </c>
      <c r="H921" s="281">
        <f>+VLOOKUP($E921,[2]Emissions!$1:$1048576,H$2,FALSE)</f>
        <v>0</v>
      </c>
      <c r="I921" s="281">
        <f>+VLOOKUP($E921,[2]Emissions!$1:$1048576,I$2,FALSE)</f>
        <v>0</v>
      </c>
      <c r="J921" s="281">
        <f>+VLOOKUP($E921,[2]Emissions!$1:$1048576,J$2,FALSE)</f>
        <v>0</v>
      </c>
      <c r="K921" s="281">
        <f>+VLOOKUP($E921,[2]Emissions!$1:$1048576,K$2,FALSE)</f>
        <v>0</v>
      </c>
      <c r="L921" s="281">
        <f>+VLOOKUP($E921,[2]Emissions!$1:$1048576,L$2,FALSE)</f>
        <v>0</v>
      </c>
      <c r="M921" s="281">
        <f>+VLOOKUP($E921,[2]Emissions!$1:$1048576,M$2,FALSE)</f>
        <v>0</v>
      </c>
      <c r="N921" s="281">
        <f>+VLOOKUP($E921,[2]Emissions!$1:$1048576,N$2,FALSE)</f>
        <v>0</v>
      </c>
      <c r="O921" s="281">
        <f>+VLOOKUP($E921,[2]Emissions!$1:$1048576,O$2,FALSE)</f>
        <v>0</v>
      </c>
      <c r="P921" s="281">
        <f>+VLOOKUP($E921,[2]Emissions!$1:$1048576,P$2,FALSE)</f>
        <v>0</v>
      </c>
      <c r="Q921" s="281">
        <f>+VLOOKUP($E921,[2]Emissions!$1:$1048576,Q$2,FALSE)</f>
        <v>0</v>
      </c>
      <c r="R921" s="281">
        <f>+VLOOKUP($E921,[2]Emissions!$1:$1048576,R$2,FALSE)</f>
        <v>0</v>
      </c>
      <c r="S921" s="281">
        <f>+VLOOKUP($E921,[2]Emissions!$1:$1048576,S$2,FALSE)</f>
        <v>0</v>
      </c>
      <c r="T921" s="281">
        <f>+VLOOKUP($E921,[2]Emissions!$1:$1048576,T$2,FALSE)</f>
        <v>0</v>
      </c>
      <c r="U921" s="281">
        <f>+VLOOKUP($E921,[2]Emissions!$1:$1048576,U$2,FALSE)</f>
        <v>0</v>
      </c>
      <c r="V921" s="281">
        <f>+VLOOKUP($E921,[2]Emissions!$1:$1048576,V$2,FALSE)</f>
        <v>0</v>
      </c>
      <c r="W921" s="281">
        <f>+VLOOKUP($E921,[2]Emissions!$1:$1048576,W$2,FALSE)</f>
        <v>0</v>
      </c>
      <c r="X921" s="281">
        <f>+VLOOKUP($E921,[2]Emissions!$1:$1048576,X$2,FALSE)</f>
        <v>0</v>
      </c>
      <c r="Y921" s="281">
        <f>+VLOOKUP($E921,[2]Emissions!$1:$1048576,Y$2,FALSE)</f>
        <v>0</v>
      </c>
      <c r="Z921" s="281">
        <f>+VLOOKUP($E921,[2]Emissions!$1:$1048576,Z$2,FALSE)</f>
        <v>0</v>
      </c>
      <c r="AA921" s="281">
        <f>+VLOOKUP($E921,[2]Emissions!$1:$1048576,AA$2,FALSE)</f>
        <v>0</v>
      </c>
      <c r="AB921" s="281">
        <f>+VLOOKUP($E921,[2]Emissions!$1:$1048576,AB$2,FALSE)</f>
        <v>0</v>
      </c>
      <c r="AC921" s="281">
        <f>+VLOOKUP($E921,[2]Emissions!$1:$1048576,AC$2,FALSE)</f>
        <v>0</v>
      </c>
      <c r="AD921" s="281">
        <f>+VLOOKUP($E921,[2]Emissions!$1:$1048576,AD$2,FALSE)</f>
        <v>0</v>
      </c>
      <c r="AE921" s="281">
        <f>+VLOOKUP($E921,[2]Emissions!$1:$1048576,AE$2,FALSE)</f>
        <v>0</v>
      </c>
      <c r="AF921" s="281">
        <f>+VLOOKUP($E921,[2]Emissions!$1:$1048576,AF$2,FALSE)</f>
        <v>0</v>
      </c>
      <c r="AG921" s="281">
        <f>+VLOOKUP($E921,[2]Emissions!$1:$1048576,AG$2,FALSE)</f>
        <v>0</v>
      </c>
      <c r="AH921" s="281">
        <f>+VLOOKUP($E921,[2]Emissions!$1:$1048576,AH$2,FALSE)</f>
        <v>0</v>
      </c>
      <c r="AI921" s="281">
        <f>+VLOOKUP($E921,[2]Emissions!$1:$1048576,AI$2,FALSE)</f>
        <v>0</v>
      </c>
      <c r="AJ921" s="281">
        <f>+VLOOKUP($E921,[2]Emissions!$1:$1048576,AJ$2,FALSE)</f>
        <v>0</v>
      </c>
      <c r="AK921" s="281">
        <f>+VLOOKUP($E921,[2]Emissions!$1:$1048576,AK$2,FALSE)</f>
        <v>0</v>
      </c>
      <c r="AL921" s="281">
        <f>+VLOOKUP($E921,[2]Emissions!$1:$1048576,AL$2,FALSE)</f>
        <v>0</v>
      </c>
      <c r="AM921" s="281">
        <f>+VLOOKUP($E921,[2]Emissions!$1:$1048576,AM$2,FALSE)</f>
        <v>0</v>
      </c>
      <c r="AN921" s="281">
        <f>+VLOOKUP($E921,[2]Emissions!$1:$1048576,AN$2,FALSE)</f>
        <v>0</v>
      </c>
      <c r="AO921" s="281">
        <f>+VLOOKUP($E921,[2]Emissions!$1:$1048576,AO$2,FALSE)</f>
        <v>0</v>
      </c>
    </row>
    <row r="922" spans="1:41" ht="15" customHeight="1" x14ac:dyDescent="0.25">
      <c r="A922" s="521"/>
      <c r="B922" s="275"/>
      <c r="C922" s="284" t="s">
        <v>992</v>
      </c>
      <c r="D922" s="279" t="s">
        <v>490</v>
      </c>
      <c r="E922" s="280" t="s">
        <v>1094</v>
      </c>
      <c r="F922" s="281">
        <f>+VLOOKUP($E922,[2]Emissions!$1:$1048576,F$2,FALSE)</f>
        <v>0.2135159133</v>
      </c>
      <c r="G922" s="281">
        <f>+VLOOKUP($E922,[2]Emissions!$1:$1048576,G$2,FALSE)</f>
        <v>0</v>
      </c>
      <c r="H922" s="281">
        <f>+VLOOKUP($E922,[2]Emissions!$1:$1048576,H$2,FALSE)</f>
        <v>0</v>
      </c>
      <c r="I922" s="281">
        <f>+VLOOKUP($E922,[2]Emissions!$1:$1048576,I$2,FALSE)</f>
        <v>0</v>
      </c>
      <c r="J922" s="281">
        <f>+VLOOKUP($E922,[2]Emissions!$1:$1048576,J$2,FALSE)</f>
        <v>0</v>
      </c>
      <c r="K922" s="281">
        <f>+VLOOKUP($E922,[2]Emissions!$1:$1048576,K$2,FALSE)</f>
        <v>0</v>
      </c>
      <c r="L922" s="281">
        <f>+VLOOKUP($E922,[2]Emissions!$1:$1048576,L$2,FALSE)</f>
        <v>0</v>
      </c>
      <c r="M922" s="281">
        <f>+VLOOKUP($E922,[2]Emissions!$1:$1048576,M$2,FALSE)</f>
        <v>0</v>
      </c>
      <c r="N922" s="281">
        <f>+VLOOKUP($E922,[2]Emissions!$1:$1048576,N$2,FALSE)</f>
        <v>0</v>
      </c>
      <c r="O922" s="281">
        <f>+VLOOKUP($E922,[2]Emissions!$1:$1048576,O$2,FALSE)</f>
        <v>0</v>
      </c>
      <c r="P922" s="281">
        <f>+VLOOKUP($E922,[2]Emissions!$1:$1048576,P$2,FALSE)</f>
        <v>0</v>
      </c>
      <c r="Q922" s="281">
        <f>+VLOOKUP($E922,[2]Emissions!$1:$1048576,Q$2,FALSE)</f>
        <v>0</v>
      </c>
      <c r="R922" s="281">
        <f>+VLOOKUP($E922,[2]Emissions!$1:$1048576,R$2,FALSE)</f>
        <v>0</v>
      </c>
      <c r="S922" s="281">
        <f>+VLOOKUP($E922,[2]Emissions!$1:$1048576,S$2,FALSE)</f>
        <v>0</v>
      </c>
      <c r="T922" s="281">
        <f>+VLOOKUP($E922,[2]Emissions!$1:$1048576,T$2,FALSE)</f>
        <v>0</v>
      </c>
      <c r="U922" s="281">
        <f>+VLOOKUP($E922,[2]Emissions!$1:$1048576,U$2,FALSE)</f>
        <v>0</v>
      </c>
      <c r="V922" s="281">
        <f>+VLOOKUP($E922,[2]Emissions!$1:$1048576,V$2,FALSE)</f>
        <v>0</v>
      </c>
      <c r="W922" s="281">
        <f>+VLOOKUP($E922,[2]Emissions!$1:$1048576,W$2,FALSE)</f>
        <v>0</v>
      </c>
      <c r="X922" s="281">
        <f>+VLOOKUP($E922,[2]Emissions!$1:$1048576,X$2,FALSE)</f>
        <v>0</v>
      </c>
      <c r="Y922" s="281">
        <f>+VLOOKUP($E922,[2]Emissions!$1:$1048576,Y$2,FALSE)</f>
        <v>0</v>
      </c>
      <c r="Z922" s="281">
        <f>+VLOOKUP($E922,[2]Emissions!$1:$1048576,Z$2,FALSE)</f>
        <v>0</v>
      </c>
      <c r="AA922" s="281">
        <f>+VLOOKUP($E922,[2]Emissions!$1:$1048576,AA$2,FALSE)</f>
        <v>0</v>
      </c>
      <c r="AB922" s="281">
        <f>+VLOOKUP($E922,[2]Emissions!$1:$1048576,AB$2,FALSE)</f>
        <v>0</v>
      </c>
      <c r="AC922" s="281">
        <f>+VLOOKUP($E922,[2]Emissions!$1:$1048576,AC$2,FALSE)</f>
        <v>0</v>
      </c>
      <c r="AD922" s="281">
        <f>+VLOOKUP($E922,[2]Emissions!$1:$1048576,AD$2,FALSE)</f>
        <v>0</v>
      </c>
      <c r="AE922" s="281">
        <f>+VLOOKUP($E922,[2]Emissions!$1:$1048576,AE$2,FALSE)</f>
        <v>0</v>
      </c>
      <c r="AF922" s="281">
        <f>+VLOOKUP($E922,[2]Emissions!$1:$1048576,AF$2,FALSE)</f>
        <v>0</v>
      </c>
      <c r="AG922" s="281">
        <f>+VLOOKUP($E922,[2]Emissions!$1:$1048576,AG$2,FALSE)</f>
        <v>0</v>
      </c>
      <c r="AH922" s="281">
        <f>+VLOOKUP($E922,[2]Emissions!$1:$1048576,AH$2,FALSE)</f>
        <v>0</v>
      </c>
      <c r="AI922" s="281">
        <f>+VLOOKUP($E922,[2]Emissions!$1:$1048576,AI$2,FALSE)</f>
        <v>0</v>
      </c>
      <c r="AJ922" s="281">
        <f>+VLOOKUP($E922,[2]Emissions!$1:$1048576,AJ$2,FALSE)</f>
        <v>0</v>
      </c>
      <c r="AK922" s="281">
        <f>+VLOOKUP($E922,[2]Emissions!$1:$1048576,AK$2,FALSE)</f>
        <v>0</v>
      </c>
      <c r="AL922" s="281">
        <f>+VLOOKUP($E922,[2]Emissions!$1:$1048576,AL$2,FALSE)</f>
        <v>0</v>
      </c>
      <c r="AM922" s="281">
        <f>+VLOOKUP($E922,[2]Emissions!$1:$1048576,AM$2,FALSE)</f>
        <v>0</v>
      </c>
      <c r="AN922" s="281">
        <f>+VLOOKUP($E922,[2]Emissions!$1:$1048576,AN$2,FALSE)</f>
        <v>0</v>
      </c>
      <c r="AO922" s="281">
        <f>+VLOOKUP($E922,[2]Emissions!$1:$1048576,AO$2,FALSE)</f>
        <v>0</v>
      </c>
    </row>
    <row r="923" spans="1:41" ht="15" customHeight="1" x14ac:dyDescent="0.25">
      <c r="A923" s="521"/>
      <c r="B923" s="275"/>
      <c r="C923" s="284" t="s">
        <v>994</v>
      </c>
      <c r="D923" s="279" t="s">
        <v>490</v>
      </c>
      <c r="E923" s="280" t="s">
        <v>1095</v>
      </c>
      <c r="F923" s="281">
        <f>+VLOOKUP($E923,[2]Emissions!$1:$1048576,F$2,FALSE)</f>
        <v>0.89053663049999998</v>
      </c>
      <c r="G923" s="281">
        <f>+VLOOKUP($E923,[2]Emissions!$1:$1048576,G$2,FALSE)</f>
        <v>0</v>
      </c>
      <c r="H923" s="281">
        <f>+VLOOKUP($E923,[2]Emissions!$1:$1048576,H$2,FALSE)</f>
        <v>0</v>
      </c>
      <c r="I923" s="281">
        <f>+VLOOKUP($E923,[2]Emissions!$1:$1048576,I$2,FALSE)</f>
        <v>0</v>
      </c>
      <c r="J923" s="281">
        <f>+VLOOKUP($E923,[2]Emissions!$1:$1048576,J$2,FALSE)</f>
        <v>0</v>
      </c>
      <c r="K923" s="281">
        <f>+VLOOKUP($E923,[2]Emissions!$1:$1048576,K$2,FALSE)</f>
        <v>0</v>
      </c>
      <c r="L923" s="281">
        <f>+VLOOKUP($E923,[2]Emissions!$1:$1048576,L$2,FALSE)</f>
        <v>0</v>
      </c>
      <c r="M923" s="281">
        <f>+VLOOKUP($E923,[2]Emissions!$1:$1048576,M$2,FALSE)</f>
        <v>0</v>
      </c>
      <c r="N923" s="281">
        <f>+VLOOKUP($E923,[2]Emissions!$1:$1048576,N$2,FALSE)</f>
        <v>0</v>
      </c>
      <c r="O923" s="281">
        <f>+VLOOKUP($E923,[2]Emissions!$1:$1048576,O$2,FALSE)</f>
        <v>0</v>
      </c>
      <c r="P923" s="281">
        <f>+VLOOKUP($E923,[2]Emissions!$1:$1048576,P$2,FALSE)</f>
        <v>0</v>
      </c>
      <c r="Q923" s="281">
        <f>+VLOOKUP($E923,[2]Emissions!$1:$1048576,Q$2,FALSE)</f>
        <v>0</v>
      </c>
      <c r="R923" s="281">
        <f>+VLOOKUP($E923,[2]Emissions!$1:$1048576,R$2,FALSE)</f>
        <v>0</v>
      </c>
      <c r="S923" s="281">
        <f>+VLOOKUP($E923,[2]Emissions!$1:$1048576,S$2,FALSE)</f>
        <v>0</v>
      </c>
      <c r="T923" s="281">
        <f>+VLOOKUP($E923,[2]Emissions!$1:$1048576,T$2,FALSE)</f>
        <v>0</v>
      </c>
      <c r="U923" s="281">
        <f>+VLOOKUP($E923,[2]Emissions!$1:$1048576,U$2,FALSE)</f>
        <v>0</v>
      </c>
      <c r="V923" s="281">
        <f>+VLOOKUP($E923,[2]Emissions!$1:$1048576,V$2,FALSE)</f>
        <v>0</v>
      </c>
      <c r="W923" s="281">
        <f>+VLOOKUP($E923,[2]Emissions!$1:$1048576,W$2,FALSE)</f>
        <v>0</v>
      </c>
      <c r="X923" s="281">
        <f>+VLOOKUP($E923,[2]Emissions!$1:$1048576,X$2,FALSE)</f>
        <v>0</v>
      </c>
      <c r="Y923" s="281">
        <f>+VLOOKUP($E923,[2]Emissions!$1:$1048576,Y$2,FALSE)</f>
        <v>0</v>
      </c>
      <c r="Z923" s="281">
        <f>+VLOOKUP($E923,[2]Emissions!$1:$1048576,Z$2,FALSE)</f>
        <v>0</v>
      </c>
      <c r="AA923" s="281">
        <f>+VLOOKUP($E923,[2]Emissions!$1:$1048576,AA$2,FALSE)</f>
        <v>0</v>
      </c>
      <c r="AB923" s="281">
        <f>+VLOOKUP($E923,[2]Emissions!$1:$1048576,AB$2,FALSE)</f>
        <v>0</v>
      </c>
      <c r="AC923" s="281">
        <f>+VLOOKUP($E923,[2]Emissions!$1:$1048576,AC$2,FALSE)</f>
        <v>0</v>
      </c>
      <c r="AD923" s="281">
        <f>+VLOOKUP($E923,[2]Emissions!$1:$1048576,AD$2,FALSE)</f>
        <v>0</v>
      </c>
      <c r="AE923" s="281">
        <f>+VLOOKUP($E923,[2]Emissions!$1:$1048576,AE$2,FALSE)</f>
        <v>0</v>
      </c>
      <c r="AF923" s="281">
        <f>+VLOOKUP($E923,[2]Emissions!$1:$1048576,AF$2,FALSE)</f>
        <v>0</v>
      </c>
      <c r="AG923" s="281">
        <f>+VLOOKUP($E923,[2]Emissions!$1:$1048576,AG$2,FALSE)</f>
        <v>0</v>
      </c>
      <c r="AH923" s="281">
        <f>+VLOOKUP($E923,[2]Emissions!$1:$1048576,AH$2,FALSE)</f>
        <v>0</v>
      </c>
      <c r="AI923" s="281">
        <f>+VLOOKUP($E923,[2]Emissions!$1:$1048576,AI$2,FALSE)</f>
        <v>0</v>
      </c>
      <c r="AJ923" s="281">
        <f>+VLOOKUP($E923,[2]Emissions!$1:$1048576,AJ$2,FALSE)</f>
        <v>0</v>
      </c>
      <c r="AK923" s="281">
        <f>+VLOOKUP($E923,[2]Emissions!$1:$1048576,AK$2,FALSE)</f>
        <v>0</v>
      </c>
      <c r="AL923" s="281">
        <f>+VLOOKUP($E923,[2]Emissions!$1:$1048576,AL$2,FALSE)</f>
        <v>0</v>
      </c>
      <c r="AM923" s="281">
        <f>+VLOOKUP($E923,[2]Emissions!$1:$1048576,AM$2,FALSE)</f>
        <v>0</v>
      </c>
      <c r="AN923" s="281">
        <f>+VLOOKUP($E923,[2]Emissions!$1:$1048576,AN$2,FALSE)</f>
        <v>0</v>
      </c>
      <c r="AO923" s="281">
        <f>+VLOOKUP($E923,[2]Emissions!$1:$1048576,AO$2,FALSE)</f>
        <v>0</v>
      </c>
    </row>
    <row r="924" spans="1:41" ht="15" customHeight="1" x14ac:dyDescent="0.25">
      <c r="A924" s="521"/>
      <c r="B924" s="275"/>
      <c r="C924" s="284" t="s">
        <v>996</v>
      </c>
      <c r="D924" s="279" t="s">
        <v>490</v>
      </c>
      <c r="E924" s="280" t="s">
        <v>1096</v>
      </c>
      <c r="F924" s="281">
        <f>+VLOOKUP($E924,[2]Emissions!$1:$1048576,F$2,FALSE)</f>
        <v>9.8596471000000005E-2</v>
      </c>
      <c r="G924" s="281">
        <f>+VLOOKUP($E924,[2]Emissions!$1:$1048576,G$2,FALSE)</f>
        <v>0</v>
      </c>
      <c r="H924" s="281">
        <f>+VLOOKUP($E924,[2]Emissions!$1:$1048576,H$2,FALSE)</f>
        <v>0</v>
      </c>
      <c r="I924" s="281">
        <f>+VLOOKUP($E924,[2]Emissions!$1:$1048576,I$2,FALSE)</f>
        <v>0</v>
      </c>
      <c r="J924" s="281">
        <f>+VLOOKUP($E924,[2]Emissions!$1:$1048576,J$2,FALSE)</f>
        <v>0</v>
      </c>
      <c r="K924" s="281">
        <f>+VLOOKUP($E924,[2]Emissions!$1:$1048576,K$2,FALSE)</f>
        <v>0</v>
      </c>
      <c r="L924" s="281">
        <f>+VLOOKUP($E924,[2]Emissions!$1:$1048576,L$2,FALSE)</f>
        <v>0</v>
      </c>
      <c r="M924" s="281">
        <f>+VLOOKUP($E924,[2]Emissions!$1:$1048576,M$2,FALSE)</f>
        <v>0</v>
      </c>
      <c r="N924" s="281">
        <f>+VLOOKUP($E924,[2]Emissions!$1:$1048576,N$2,FALSE)</f>
        <v>0</v>
      </c>
      <c r="O924" s="281">
        <f>+VLOOKUP($E924,[2]Emissions!$1:$1048576,O$2,FALSE)</f>
        <v>0</v>
      </c>
      <c r="P924" s="281">
        <f>+VLOOKUP($E924,[2]Emissions!$1:$1048576,P$2,FALSE)</f>
        <v>0</v>
      </c>
      <c r="Q924" s="281">
        <f>+VLOOKUP($E924,[2]Emissions!$1:$1048576,Q$2,FALSE)</f>
        <v>0</v>
      </c>
      <c r="R924" s="281">
        <f>+VLOOKUP($E924,[2]Emissions!$1:$1048576,R$2,FALSE)</f>
        <v>0</v>
      </c>
      <c r="S924" s="281">
        <f>+VLOOKUP($E924,[2]Emissions!$1:$1048576,S$2,FALSE)</f>
        <v>0</v>
      </c>
      <c r="T924" s="281">
        <f>+VLOOKUP($E924,[2]Emissions!$1:$1048576,T$2,FALSE)</f>
        <v>0</v>
      </c>
      <c r="U924" s="281">
        <f>+VLOOKUP($E924,[2]Emissions!$1:$1048576,U$2,FALSE)</f>
        <v>0</v>
      </c>
      <c r="V924" s="281">
        <f>+VLOOKUP($E924,[2]Emissions!$1:$1048576,V$2,FALSE)</f>
        <v>0</v>
      </c>
      <c r="W924" s="281">
        <f>+VLOOKUP($E924,[2]Emissions!$1:$1048576,W$2,FALSE)</f>
        <v>0</v>
      </c>
      <c r="X924" s="281">
        <f>+VLOOKUP($E924,[2]Emissions!$1:$1048576,X$2,FALSE)</f>
        <v>0</v>
      </c>
      <c r="Y924" s="281">
        <f>+VLOOKUP($E924,[2]Emissions!$1:$1048576,Y$2,FALSE)</f>
        <v>0</v>
      </c>
      <c r="Z924" s="281">
        <f>+VLOOKUP($E924,[2]Emissions!$1:$1048576,Z$2,FALSE)</f>
        <v>0</v>
      </c>
      <c r="AA924" s="281">
        <f>+VLOOKUP($E924,[2]Emissions!$1:$1048576,AA$2,FALSE)</f>
        <v>0</v>
      </c>
      <c r="AB924" s="281">
        <f>+VLOOKUP($E924,[2]Emissions!$1:$1048576,AB$2,FALSE)</f>
        <v>0</v>
      </c>
      <c r="AC924" s="281">
        <f>+VLOOKUP($E924,[2]Emissions!$1:$1048576,AC$2,FALSE)</f>
        <v>0</v>
      </c>
      <c r="AD924" s="281">
        <f>+VLOOKUP($E924,[2]Emissions!$1:$1048576,AD$2,FALSE)</f>
        <v>0</v>
      </c>
      <c r="AE924" s="281">
        <f>+VLOOKUP($E924,[2]Emissions!$1:$1048576,AE$2,FALSE)</f>
        <v>0</v>
      </c>
      <c r="AF924" s="281">
        <f>+VLOOKUP($E924,[2]Emissions!$1:$1048576,AF$2,FALSE)</f>
        <v>0</v>
      </c>
      <c r="AG924" s="281">
        <f>+VLOOKUP($E924,[2]Emissions!$1:$1048576,AG$2,FALSE)</f>
        <v>0</v>
      </c>
      <c r="AH924" s="281">
        <f>+VLOOKUP($E924,[2]Emissions!$1:$1048576,AH$2,FALSE)</f>
        <v>0</v>
      </c>
      <c r="AI924" s="281">
        <f>+VLOOKUP($E924,[2]Emissions!$1:$1048576,AI$2,FALSE)</f>
        <v>0</v>
      </c>
      <c r="AJ924" s="281">
        <f>+VLOOKUP($E924,[2]Emissions!$1:$1048576,AJ$2,FALSE)</f>
        <v>0</v>
      </c>
      <c r="AK924" s="281">
        <f>+VLOOKUP($E924,[2]Emissions!$1:$1048576,AK$2,FALSE)</f>
        <v>0</v>
      </c>
      <c r="AL924" s="281">
        <f>+VLOOKUP($E924,[2]Emissions!$1:$1048576,AL$2,FALSE)</f>
        <v>0</v>
      </c>
      <c r="AM924" s="281">
        <f>+VLOOKUP($E924,[2]Emissions!$1:$1048576,AM$2,FALSE)</f>
        <v>0</v>
      </c>
      <c r="AN924" s="281">
        <f>+VLOOKUP($E924,[2]Emissions!$1:$1048576,AN$2,FALSE)</f>
        <v>0</v>
      </c>
      <c r="AO924" s="281">
        <f>+VLOOKUP($E924,[2]Emissions!$1:$1048576,AO$2,FALSE)</f>
        <v>0</v>
      </c>
    </row>
    <row r="925" spans="1:41" ht="15" customHeight="1" x14ac:dyDescent="0.25">
      <c r="A925" s="521"/>
      <c r="B925" s="275"/>
      <c r="C925" s="284" t="s">
        <v>998</v>
      </c>
      <c r="D925" s="279" t="s">
        <v>490</v>
      </c>
      <c r="E925" s="280" t="s">
        <v>1097</v>
      </c>
      <c r="F925" s="281">
        <f>+VLOOKUP($E925,[2]Emissions!$1:$1048576,F$2,FALSE)</f>
        <v>0.54841285139999996</v>
      </c>
      <c r="G925" s="281">
        <f>+VLOOKUP($E925,[2]Emissions!$1:$1048576,G$2,FALSE)</f>
        <v>0</v>
      </c>
      <c r="H925" s="281">
        <f>+VLOOKUP($E925,[2]Emissions!$1:$1048576,H$2,FALSE)</f>
        <v>0</v>
      </c>
      <c r="I925" s="281">
        <f>+VLOOKUP($E925,[2]Emissions!$1:$1048576,I$2,FALSE)</f>
        <v>0</v>
      </c>
      <c r="J925" s="281">
        <f>+VLOOKUP($E925,[2]Emissions!$1:$1048576,J$2,FALSE)</f>
        <v>0</v>
      </c>
      <c r="K925" s="281">
        <f>+VLOOKUP($E925,[2]Emissions!$1:$1048576,K$2,FALSE)</f>
        <v>0</v>
      </c>
      <c r="L925" s="281">
        <f>+VLOOKUP($E925,[2]Emissions!$1:$1048576,L$2,FALSE)</f>
        <v>0</v>
      </c>
      <c r="M925" s="281">
        <f>+VLOOKUP($E925,[2]Emissions!$1:$1048576,M$2,FALSE)</f>
        <v>0</v>
      </c>
      <c r="N925" s="281">
        <f>+VLOOKUP($E925,[2]Emissions!$1:$1048576,N$2,FALSE)</f>
        <v>0</v>
      </c>
      <c r="O925" s="281">
        <f>+VLOOKUP($E925,[2]Emissions!$1:$1048576,O$2,FALSE)</f>
        <v>0</v>
      </c>
      <c r="P925" s="281">
        <f>+VLOOKUP($E925,[2]Emissions!$1:$1048576,P$2,FALSE)</f>
        <v>0</v>
      </c>
      <c r="Q925" s="281">
        <f>+VLOOKUP($E925,[2]Emissions!$1:$1048576,Q$2,FALSE)</f>
        <v>0</v>
      </c>
      <c r="R925" s="281">
        <f>+VLOOKUP($E925,[2]Emissions!$1:$1048576,R$2,FALSE)</f>
        <v>0</v>
      </c>
      <c r="S925" s="281">
        <f>+VLOOKUP($E925,[2]Emissions!$1:$1048576,S$2,FALSE)</f>
        <v>0</v>
      </c>
      <c r="T925" s="281">
        <f>+VLOOKUP($E925,[2]Emissions!$1:$1048576,T$2,FALSE)</f>
        <v>0</v>
      </c>
      <c r="U925" s="281">
        <f>+VLOOKUP($E925,[2]Emissions!$1:$1048576,U$2,FALSE)</f>
        <v>0</v>
      </c>
      <c r="V925" s="281">
        <f>+VLOOKUP($E925,[2]Emissions!$1:$1048576,V$2,FALSE)</f>
        <v>0</v>
      </c>
      <c r="W925" s="281">
        <f>+VLOOKUP($E925,[2]Emissions!$1:$1048576,W$2,FALSE)</f>
        <v>0</v>
      </c>
      <c r="X925" s="281">
        <f>+VLOOKUP($E925,[2]Emissions!$1:$1048576,X$2,FALSE)</f>
        <v>0</v>
      </c>
      <c r="Y925" s="281">
        <f>+VLOOKUP($E925,[2]Emissions!$1:$1048576,Y$2,FALSE)</f>
        <v>0</v>
      </c>
      <c r="Z925" s="281">
        <f>+VLOOKUP($E925,[2]Emissions!$1:$1048576,Z$2,FALSE)</f>
        <v>0</v>
      </c>
      <c r="AA925" s="281">
        <f>+VLOOKUP($E925,[2]Emissions!$1:$1048576,AA$2,FALSE)</f>
        <v>0</v>
      </c>
      <c r="AB925" s="281">
        <f>+VLOOKUP($E925,[2]Emissions!$1:$1048576,AB$2,FALSE)</f>
        <v>0</v>
      </c>
      <c r="AC925" s="281">
        <f>+VLOOKUP($E925,[2]Emissions!$1:$1048576,AC$2,FALSE)</f>
        <v>0</v>
      </c>
      <c r="AD925" s="281">
        <f>+VLOOKUP($E925,[2]Emissions!$1:$1048576,AD$2,FALSE)</f>
        <v>0</v>
      </c>
      <c r="AE925" s="281">
        <f>+VLOOKUP($E925,[2]Emissions!$1:$1048576,AE$2,FALSE)</f>
        <v>0</v>
      </c>
      <c r="AF925" s="281">
        <f>+VLOOKUP($E925,[2]Emissions!$1:$1048576,AF$2,FALSE)</f>
        <v>0</v>
      </c>
      <c r="AG925" s="281">
        <f>+VLOOKUP($E925,[2]Emissions!$1:$1048576,AG$2,FALSE)</f>
        <v>0</v>
      </c>
      <c r="AH925" s="281">
        <f>+VLOOKUP($E925,[2]Emissions!$1:$1048576,AH$2,FALSE)</f>
        <v>0</v>
      </c>
      <c r="AI925" s="281">
        <f>+VLOOKUP($E925,[2]Emissions!$1:$1048576,AI$2,FALSE)</f>
        <v>0</v>
      </c>
      <c r="AJ925" s="281">
        <f>+VLOOKUP($E925,[2]Emissions!$1:$1048576,AJ$2,FALSE)</f>
        <v>0</v>
      </c>
      <c r="AK925" s="281">
        <f>+VLOOKUP($E925,[2]Emissions!$1:$1048576,AK$2,FALSE)</f>
        <v>0</v>
      </c>
      <c r="AL925" s="281">
        <f>+VLOOKUP($E925,[2]Emissions!$1:$1048576,AL$2,FALSE)</f>
        <v>0</v>
      </c>
      <c r="AM925" s="281">
        <f>+VLOOKUP($E925,[2]Emissions!$1:$1048576,AM$2,FALSE)</f>
        <v>0</v>
      </c>
      <c r="AN925" s="281">
        <f>+VLOOKUP($E925,[2]Emissions!$1:$1048576,AN$2,FALSE)</f>
        <v>0</v>
      </c>
      <c r="AO925" s="281">
        <f>+VLOOKUP($E925,[2]Emissions!$1:$1048576,AO$2,FALSE)</f>
        <v>0</v>
      </c>
    </row>
    <row r="926" spans="1:41" ht="15" customHeight="1" x14ac:dyDescent="0.25">
      <c r="A926" s="521"/>
      <c r="B926" s="275"/>
      <c r="C926" s="284" t="s">
        <v>1000</v>
      </c>
      <c r="D926" s="279" t="s">
        <v>490</v>
      </c>
      <c r="E926" s="280" t="s">
        <v>1098</v>
      </c>
      <c r="F926" s="281">
        <f>+VLOOKUP($E926,[2]Emissions!$1:$1048576,F$2,FALSE)</f>
        <v>0.32771827079999999</v>
      </c>
      <c r="G926" s="281">
        <f>+VLOOKUP($E926,[2]Emissions!$1:$1048576,G$2,FALSE)</f>
        <v>0</v>
      </c>
      <c r="H926" s="281">
        <f>+VLOOKUP($E926,[2]Emissions!$1:$1048576,H$2,FALSE)</f>
        <v>0</v>
      </c>
      <c r="I926" s="281">
        <f>+VLOOKUP($E926,[2]Emissions!$1:$1048576,I$2,FALSE)</f>
        <v>0</v>
      </c>
      <c r="J926" s="281">
        <f>+VLOOKUP($E926,[2]Emissions!$1:$1048576,J$2,FALSE)</f>
        <v>0</v>
      </c>
      <c r="K926" s="281">
        <f>+VLOOKUP($E926,[2]Emissions!$1:$1048576,K$2,FALSE)</f>
        <v>0</v>
      </c>
      <c r="L926" s="281">
        <f>+VLOOKUP($E926,[2]Emissions!$1:$1048576,L$2,FALSE)</f>
        <v>0</v>
      </c>
      <c r="M926" s="281">
        <f>+VLOOKUP($E926,[2]Emissions!$1:$1048576,M$2,FALSE)</f>
        <v>0</v>
      </c>
      <c r="N926" s="281">
        <f>+VLOOKUP($E926,[2]Emissions!$1:$1048576,N$2,FALSE)</f>
        <v>0</v>
      </c>
      <c r="O926" s="281">
        <f>+VLOOKUP($E926,[2]Emissions!$1:$1048576,O$2,FALSE)</f>
        <v>0</v>
      </c>
      <c r="P926" s="281">
        <f>+VLOOKUP($E926,[2]Emissions!$1:$1048576,P$2,FALSE)</f>
        <v>0</v>
      </c>
      <c r="Q926" s="281">
        <f>+VLOOKUP($E926,[2]Emissions!$1:$1048576,Q$2,FALSE)</f>
        <v>0</v>
      </c>
      <c r="R926" s="281">
        <f>+VLOOKUP($E926,[2]Emissions!$1:$1048576,R$2,FALSE)</f>
        <v>0</v>
      </c>
      <c r="S926" s="281">
        <f>+VLOOKUP($E926,[2]Emissions!$1:$1048576,S$2,FALSE)</f>
        <v>0</v>
      </c>
      <c r="T926" s="281">
        <f>+VLOOKUP($E926,[2]Emissions!$1:$1048576,T$2,FALSE)</f>
        <v>0</v>
      </c>
      <c r="U926" s="281">
        <f>+VLOOKUP($E926,[2]Emissions!$1:$1048576,U$2,FALSE)</f>
        <v>0</v>
      </c>
      <c r="V926" s="281">
        <f>+VLOOKUP($E926,[2]Emissions!$1:$1048576,V$2,FALSE)</f>
        <v>0</v>
      </c>
      <c r="W926" s="281">
        <f>+VLOOKUP($E926,[2]Emissions!$1:$1048576,W$2,FALSE)</f>
        <v>0</v>
      </c>
      <c r="X926" s="281">
        <f>+VLOOKUP($E926,[2]Emissions!$1:$1048576,X$2,FALSE)</f>
        <v>0</v>
      </c>
      <c r="Y926" s="281">
        <f>+VLOOKUP($E926,[2]Emissions!$1:$1048576,Y$2,FALSE)</f>
        <v>0</v>
      </c>
      <c r="Z926" s="281">
        <f>+VLOOKUP($E926,[2]Emissions!$1:$1048576,Z$2,FALSE)</f>
        <v>0</v>
      </c>
      <c r="AA926" s="281">
        <f>+VLOOKUP($E926,[2]Emissions!$1:$1048576,AA$2,FALSE)</f>
        <v>0</v>
      </c>
      <c r="AB926" s="281">
        <f>+VLOOKUP($E926,[2]Emissions!$1:$1048576,AB$2,FALSE)</f>
        <v>0</v>
      </c>
      <c r="AC926" s="281">
        <f>+VLOOKUP($E926,[2]Emissions!$1:$1048576,AC$2,FALSE)</f>
        <v>0</v>
      </c>
      <c r="AD926" s="281">
        <f>+VLOOKUP($E926,[2]Emissions!$1:$1048576,AD$2,FALSE)</f>
        <v>0</v>
      </c>
      <c r="AE926" s="281">
        <f>+VLOOKUP($E926,[2]Emissions!$1:$1048576,AE$2,FALSE)</f>
        <v>0</v>
      </c>
      <c r="AF926" s="281">
        <f>+VLOOKUP($E926,[2]Emissions!$1:$1048576,AF$2,FALSE)</f>
        <v>0</v>
      </c>
      <c r="AG926" s="281">
        <f>+VLOOKUP($E926,[2]Emissions!$1:$1048576,AG$2,FALSE)</f>
        <v>0</v>
      </c>
      <c r="AH926" s="281">
        <f>+VLOOKUP($E926,[2]Emissions!$1:$1048576,AH$2,FALSE)</f>
        <v>0</v>
      </c>
      <c r="AI926" s="281">
        <f>+VLOOKUP($E926,[2]Emissions!$1:$1048576,AI$2,FALSE)</f>
        <v>0</v>
      </c>
      <c r="AJ926" s="281">
        <f>+VLOOKUP($E926,[2]Emissions!$1:$1048576,AJ$2,FALSE)</f>
        <v>0</v>
      </c>
      <c r="AK926" s="281">
        <f>+VLOOKUP($E926,[2]Emissions!$1:$1048576,AK$2,FALSE)</f>
        <v>0</v>
      </c>
      <c r="AL926" s="281">
        <f>+VLOOKUP($E926,[2]Emissions!$1:$1048576,AL$2,FALSE)</f>
        <v>0</v>
      </c>
      <c r="AM926" s="281">
        <f>+VLOOKUP($E926,[2]Emissions!$1:$1048576,AM$2,FALSE)</f>
        <v>0</v>
      </c>
      <c r="AN926" s="281">
        <f>+VLOOKUP($E926,[2]Emissions!$1:$1048576,AN$2,FALSE)</f>
        <v>0</v>
      </c>
      <c r="AO926" s="281">
        <f>+VLOOKUP($E926,[2]Emissions!$1:$1048576,AO$2,FALSE)</f>
        <v>0</v>
      </c>
    </row>
    <row r="927" spans="1:41" ht="15" customHeight="1" x14ac:dyDescent="0.25">
      <c r="A927" s="521"/>
      <c r="B927" s="275"/>
      <c r="C927" s="284" t="s">
        <v>1002</v>
      </c>
      <c r="D927" s="279" t="s">
        <v>490</v>
      </c>
      <c r="E927" s="280" t="s">
        <v>1099</v>
      </c>
      <c r="F927" s="281">
        <f>+VLOOKUP($E927,[2]Emissions!$1:$1048576,F$2,FALSE)</f>
        <v>0.3287921862</v>
      </c>
      <c r="G927" s="281">
        <f>+VLOOKUP($E927,[2]Emissions!$1:$1048576,G$2,FALSE)</f>
        <v>0</v>
      </c>
      <c r="H927" s="281">
        <f>+VLOOKUP($E927,[2]Emissions!$1:$1048576,H$2,FALSE)</f>
        <v>0</v>
      </c>
      <c r="I927" s="281">
        <f>+VLOOKUP($E927,[2]Emissions!$1:$1048576,I$2,FALSE)</f>
        <v>0</v>
      </c>
      <c r="J927" s="281">
        <f>+VLOOKUP($E927,[2]Emissions!$1:$1048576,J$2,FALSE)</f>
        <v>0</v>
      </c>
      <c r="K927" s="281">
        <f>+VLOOKUP($E927,[2]Emissions!$1:$1048576,K$2,FALSE)</f>
        <v>0</v>
      </c>
      <c r="L927" s="281">
        <f>+VLOOKUP($E927,[2]Emissions!$1:$1048576,L$2,FALSE)</f>
        <v>0</v>
      </c>
      <c r="M927" s="281">
        <f>+VLOOKUP($E927,[2]Emissions!$1:$1048576,M$2,FALSE)</f>
        <v>0</v>
      </c>
      <c r="N927" s="281">
        <f>+VLOOKUP($E927,[2]Emissions!$1:$1048576,N$2,FALSE)</f>
        <v>0</v>
      </c>
      <c r="O927" s="281">
        <f>+VLOOKUP($E927,[2]Emissions!$1:$1048576,O$2,FALSE)</f>
        <v>0</v>
      </c>
      <c r="P927" s="281">
        <f>+VLOOKUP($E927,[2]Emissions!$1:$1048576,P$2,FALSE)</f>
        <v>0</v>
      </c>
      <c r="Q927" s="281">
        <f>+VLOOKUP($E927,[2]Emissions!$1:$1048576,Q$2,FALSE)</f>
        <v>0</v>
      </c>
      <c r="R927" s="281">
        <f>+VLOOKUP($E927,[2]Emissions!$1:$1048576,R$2,FALSE)</f>
        <v>0</v>
      </c>
      <c r="S927" s="281">
        <f>+VLOOKUP($E927,[2]Emissions!$1:$1048576,S$2,FALSE)</f>
        <v>0</v>
      </c>
      <c r="T927" s="281">
        <f>+VLOOKUP($E927,[2]Emissions!$1:$1048576,T$2,FALSE)</f>
        <v>0</v>
      </c>
      <c r="U927" s="281">
        <f>+VLOOKUP($E927,[2]Emissions!$1:$1048576,U$2,FALSE)</f>
        <v>0</v>
      </c>
      <c r="V927" s="281">
        <f>+VLOOKUP($E927,[2]Emissions!$1:$1048576,V$2,FALSE)</f>
        <v>0</v>
      </c>
      <c r="W927" s="281">
        <f>+VLOOKUP($E927,[2]Emissions!$1:$1048576,W$2,FALSE)</f>
        <v>0</v>
      </c>
      <c r="X927" s="281">
        <f>+VLOOKUP($E927,[2]Emissions!$1:$1048576,X$2,FALSE)</f>
        <v>0</v>
      </c>
      <c r="Y927" s="281">
        <f>+VLOOKUP($E927,[2]Emissions!$1:$1048576,Y$2,FALSE)</f>
        <v>0</v>
      </c>
      <c r="Z927" s="281">
        <f>+VLOOKUP($E927,[2]Emissions!$1:$1048576,Z$2,FALSE)</f>
        <v>0</v>
      </c>
      <c r="AA927" s="281">
        <f>+VLOOKUP($E927,[2]Emissions!$1:$1048576,AA$2,FALSE)</f>
        <v>0</v>
      </c>
      <c r="AB927" s="281">
        <f>+VLOOKUP($E927,[2]Emissions!$1:$1048576,AB$2,FALSE)</f>
        <v>0</v>
      </c>
      <c r="AC927" s="281">
        <f>+VLOOKUP($E927,[2]Emissions!$1:$1048576,AC$2,FALSE)</f>
        <v>0</v>
      </c>
      <c r="AD927" s="281">
        <f>+VLOOKUP($E927,[2]Emissions!$1:$1048576,AD$2,FALSE)</f>
        <v>0</v>
      </c>
      <c r="AE927" s="281">
        <f>+VLOOKUP($E927,[2]Emissions!$1:$1048576,AE$2,FALSE)</f>
        <v>0</v>
      </c>
      <c r="AF927" s="281">
        <f>+VLOOKUP($E927,[2]Emissions!$1:$1048576,AF$2,FALSE)</f>
        <v>0</v>
      </c>
      <c r="AG927" s="281">
        <f>+VLOOKUP($E927,[2]Emissions!$1:$1048576,AG$2,FALSE)</f>
        <v>0</v>
      </c>
      <c r="AH927" s="281">
        <f>+VLOOKUP($E927,[2]Emissions!$1:$1048576,AH$2,FALSE)</f>
        <v>0</v>
      </c>
      <c r="AI927" s="281">
        <f>+VLOOKUP($E927,[2]Emissions!$1:$1048576,AI$2,FALSE)</f>
        <v>0</v>
      </c>
      <c r="AJ927" s="281">
        <f>+VLOOKUP($E927,[2]Emissions!$1:$1048576,AJ$2,FALSE)</f>
        <v>0</v>
      </c>
      <c r="AK927" s="281">
        <f>+VLOOKUP($E927,[2]Emissions!$1:$1048576,AK$2,FALSE)</f>
        <v>0</v>
      </c>
      <c r="AL927" s="281">
        <f>+VLOOKUP($E927,[2]Emissions!$1:$1048576,AL$2,FALSE)</f>
        <v>0</v>
      </c>
      <c r="AM927" s="281">
        <f>+VLOOKUP($E927,[2]Emissions!$1:$1048576,AM$2,FALSE)</f>
        <v>0</v>
      </c>
      <c r="AN927" s="281">
        <f>+VLOOKUP($E927,[2]Emissions!$1:$1048576,AN$2,FALSE)</f>
        <v>0</v>
      </c>
      <c r="AO927" s="281">
        <f>+VLOOKUP($E927,[2]Emissions!$1:$1048576,AO$2,FALSE)</f>
        <v>0</v>
      </c>
    </row>
    <row r="928" spans="1:41" ht="15" customHeight="1" x14ac:dyDescent="0.25">
      <c r="A928" s="521"/>
      <c r="B928" s="275"/>
      <c r="C928" s="284" t="s">
        <v>1004</v>
      </c>
      <c r="D928" s="279" t="s">
        <v>490</v>
      </c>
      <c r="E928" s="280" t="s">
        <v>1100</v>
      </c>
      <c r="F928" s="281">
        <f>+VLOOKUP($E928,[2]Emissions!$1:$1048576,F$2,FALSE)</f>
        <v>0.37795929890000002</v>
      </c>
      <c r="G928" s="281">
        <f>+VLOOKUP($E928,[2]Emissions!$1:$1048576,G$2,FALSE)</f>
        <v>0</v>
      </c>
      <c r="H928" s="281">
        <f>+VLOOKUP($E928,[2]Emissions!$1:$1048576,H$2,FALSE)</f>
        <v>0</v>
      </c>
      <c r="I928" s="281">
        <f>+VLOOKUP($E928,[2]Emissions!$1:$1048576,I$2,FALSE)</f>
        <v>0</v>
      </c>
      <c r="J928" s="281">
        <f>+VLOOKUP($E928,[2]Emissions!$1:$1048576,J$2,FALSE)</f>
        <v>0</v>
      </c>
      <c r="K928" s="281">
        <f>+VLOOKUP($E928,[2]Emissions!$1:$1048576,K$2,FALSE)</f>
        <v>0</v>
      </c>
      <c r="L928" s="281">
        <f>+VLOOKUP($E928,[2]Emissions!$1:$1048576,L$2,FALSE)</f>
        <v>0</v>
      </c>
      <c r="M928" s="281">
        <f>+VLOOKUP($E928,[2]Emissions!$1:$1048576,M$2,FALSE)</f>
        <v>0</v>
      </c>
      <c r="N928" s="281">
        <f>+VLOOKUP($E928,[2]Emissions!$1:$1048576,N$2,FALSE)</f>
        <v>0</v>
      </c>
      <c r="O928" s="281">
        <f>+VLOOKUP($E928,[2]Emissions!$1:$1048576,O$2,FALSE)</f>
        <v>0</v>
      </c>
      <c r="P928" s="281">
        <f>+VLOOKUP($E928,[2]Emissions!$1:$1048576,P$2,FALSE)</f>
        <v>0</v>
      </c>
      <c r="Q928" s="281">
        <f>+VLOOKUP($E928,[2]Emissions!$1:$1048576,Q$2,FALSE)</f>
        <v>0</v>
      </c>
      <c r="R928" s="281">
        <f>+VLOOKUP($E928,[2]Emissions!$1:$1048576,R$2,FALSE)</f>
        <v>0</v>
      </c>
      <c r="S928" s="281">
        <f>+VLOOKUP($E928,[2]Emissions!$1:$1048576,S$2,FALSE)</f>
        <v>0</v>
      </c>
      <c r="T928" s="281">
        <f>+VLOOKUP($E928,[2]Emissions!$1:$1048576,T$2,FALSE)</f>
        <v>0</v>
      </c>
      <c r="U928" s="281">
        <f>+VLOOKUP($E928,[2]Emissions!$1:$1048576,U$2,FALSE)</f>
        <v>0</v>
      </c>
      <c r="V928" s="281">
        <f>+VLOOKUP($E928,[2]Emissions!$1:$1048576,V$2,FALSE)</f>
        <v>0</v>
      </c>
      <c r="W928" s="281">
        <f>+VLOOKUP($E928,[2]Emissions!$1:$1048576,W$2,FALSE)</f>
        <v>0</v>
      </c>
      <c r="X928" s="281">
        <f>+VLOOKUP($E928,[2]Emissions!$1:$1048576,X$2,FALSE)</f>
        <v>0</v>
      </c>
      <c r="Y928" s="281">
        <f>+VLOOKUP($E928,[2]Emissions!$1:$1048576,Y$2,FALSE)</f>
        <v>0</v>
      </c>
      <c r="Z928" s="281">
        <f>+VLOOKUP($E928,[2]Emissions!$1:$1048576,Z$2,FALSE)</f>
        <v>0</v>
      </c>
      <c r="AA928" s="281">
        <f>+VLOOKUP($E928,[2]Emissions!$1:$1048576,AA$2,FALSE)</f>
        <v>0</v>
      </c>
      <c r="AB928" s="281">
        <f>+VLOOKUP($E928,[2]Emissions!$1:$1048576,AB$2,FALSE)</f>
        <v>0</v>
      </c>
      <c r="AC928" s="281">
        <f>+VLOOKUP($E928,[2]Emissions!$1:$1048576,AC$2,FALSE)</f>
        <v>0</v>
      </c>
      <c r="AD928" s="281">
        <f>+VLOOKUP($E928,[2]Emissions!$1:$1048576,AD$2,FALSE)</f>
        <v>0</v>
      </c>
      <c r="AE928" s="281">
        <f>+VLOOKUP($E928,[2]Emissions!$1:$1048576,AE$2,FALSE)</f>
        <v>0</v>
      </c>
      <c r="AF928" s="281">
        <f>+VLOOKUP($E928,[2]Emissions!$1:$1048576,AF$2,FALSE)</f>
        <v>0</v>
      </c>
      <c r="AG928" s="281">
        <f>+VLOOKUP($E928,[2]Emissions!$1:$1048576,AG$2,FALSE)</f>
        <v>0</v>
      </c>
      <c r="AH928" s="281">
        <f>+VLOOKUP($E928,[2]Emissions!$1:$1048576,AH$2,FALSE)</f>
        <v>0</v>
      </c>
      <c r="AI928" s="281">
        <f>+VLOOKUP($E928,[2]Emissions!$1:$1048576,AI$2,FALSE)</f>
        <v>0</v>
      </c>
      <c r="AJ928" s="281">
        <f>+VLOOKUP($E928,[2]Emissions!$1:$1048576,AJ$2,FALSE)</f>
        <v>0</v>
      </c>
      <c r="AK928" s="281">
        <f>+VLOOKUP($E928,[2]Emissions!$1:$1048576,AK$2,FALSE)</f>
        <v>0</v>
      </c>
      <c r="AL928" s="281">
        <f>+VLOOKUP($E928,[2]Emissions!$1:$1048576,AL$2,FALSE)</f>
        <v>0</v>
      </c>
      <c r="AM928" s="281">
        <f>+VLOOKUP($E928,[2]Emissions!$1:$1048576,AM$2,FALSE)</f>
        <v>0</v>
      </c>
      <c r="AN928" s="281">
        <f>+VLOOKUP($E928,[2]Emissions!$1:$1048576,AN$2,FALSE)</f>
        <v>0</v>
      </c>
      <c r="AO928" s="281">
        <f>+VLOOKUP($E928,[2]Emissions!$1:$1048576,AO$2,FALSE)</f>
        <v>0</v>
      </c>
    </row>
    <row r="929" spans="1:41" ht="15" customHeight="1" x14ac:dyDescent="0.25">
      <c r="A929" s="521"/>
      <c r="B929" s="275"/>
      <c r="C929" s="284" t="s">
        <v>1006</v>
      </c>
      <c r="D929" s="279" t="s">
        <v>490</v>
      </c>
      <c r="E929" s="280" t="s">
        <v>1101</v>
      </c>
      <c r="F929" s="281">
        <f>+VLOOKUP($E929,[2]Emissions!$1:$1048576,F$2,FALSE)</f>
        <v>0.73280508769999997</v>
      </c>
      <c r="G929" s="281">
        <f>+VLOOKUP($E929,[2]Emissions!$1:$1048576,G$2,FALSE)</f>
        <v>0</v>
      </c>
      <c r="H929" s="281">
        <f>+VLOOKUP($E929,[2]Emissions!$1:$1048576,H$2,FALSE)</f>
        <v>0</v>
      </c>
      <c r="I929" s="281">
        <f>+VLOOKUP($E929,[2]Emissions!$1:$1048576,I$2,FALSE)</f>
        <v>0</v>
      </c>
      <c r="J929" s="281">
        <f>+VLOOKUP($E929,[2]Emissions!$1:$1048576,J$2,FALSE)</f>
        <v>0</v>
      </c>
      <c r="K929" s="281">
        <f>+VLOOKUP($E929,[2]Emissions!$1:$1048576,K$2,FALSE)</f>
        <v>0</v>
      </c>
      <c r="L929" s="281">
        <f>+VLOOKUP($E929,[2]Emissions!$1:$1048576,L$2,FALSE)</f>
        <v>0</v>
      </c>
      <c r="M929" s="281">
        <f>+VLOOKUP($E929,[2]Emissions!$1:$1048576,M$2,FALSE)</f>
        <v>0</v>
      </c>
      <c r="N929" s="281">
        <f>+VLOOKUP($E929,[2]Emissions!$1:$1048576,N$2,FALSE)</f>
        <v>0</v>
      </c>
      <c r="O929" s="281">
        <f>+VLOOKUP($E929,[2]Emissions!$1:$1048576,O$2,FALSE)</f>
        <v>0</v>
      </c>
      <c r="P929" s="281">
        <f>+VLOOKUP($E929,[2]Emissions!$1:$1048576,P$2,FALSE)</f>
        <v>0</v>
      </c>
      <c r="Q929" s="281">
        <f>+VLOOKUP($E929,[2]Emissions!$1:$1048576,Q$2,FALSE)</f>
        <v>0</v>
      </c>
      <c r="R929" s="281">
        <f>+VLOOKUP($E929,[2]Emissions!$1:$1048576,R$2,FALSE)</f>
        <v>0</v>
      </c>
      <c r="S929" s="281">
        <f>+VLOOKUP($E929,[2]Emissions!$1:$1048576,S$2,FALSE)</f>
        <v>0</v>
      </c>
      <c r="T929" s="281">
        <f>+VLOOKUP($E929,[2]Emissions!$1:$1048576,T$2,FALSE)</f>
        <v>0</v>
      </c>
      <c r="U929" s="281">
        <f>+VLOOKUP($E929,[2]Emissions!$1:$1048576,U$2,FALSE)</f>
        <v>0</v>
      </c>
      <c r="V929" s="281">
        <f>+VLOOKUP($E929,[2]Emissions!$1:$1048576,V$2,FALSE)</f>
        <v>0</v>
      </c>
      <c r="W929" s="281">
        <f>+VLOOKUP($E929,[2]Emissions!$1:$1048576,W$2,FALSE)</f>
        <v>0</v>
      </c>
      <c r="X929" s="281">
        <f>+VLOOKUP($E929,[2]Emissions!$1:$1048576,X$2,FALSE)</f>
        <v>0</v>
      </c>
      <c r="Y929" s="281">
        <f>+VLOOKUP($E929,[2]Emissions!$1:$1048576,Y$2,FALSE)</f>
        <v>0</v>
      </c>
      <c r="Z929" s="281">
        <f>+VLOOKUP($E929,[2]Emissions!$1:$1048576,Z$2,FALSE)</f>
        <v>0</v>
      </c>
      <c r="AA929" s="281">
        <f>+VLOOKUP($E929,[2]Emissions!$1:$1048576,AA$2,FALSE)</f>
        <v>0</v>
      </c>
      <c r="AB929" s="281">
        <f>+VLOOKUP($E929,[2]Emissions!$1:$1048576,AB$2,FALSE)</f>
        <v>0</v>
      </c>
      <c r="AC929" s="281">
        <f>+VLOOKUP($E929,[2]Emissions!$1:$1048576,AC$2,FALSE)</f>
        <v>0</v>
      </c>
      <c r="AD929" s="281">
        <f>+VLOOKUP($E929,[2]Emissions!$1:$1048576,AD$2,FALSE)</f>
        <v>0</v>
      </c>
      <c r="AE929" s="281">
        <f>+VLOOKUP($E929,[2]Emissions!$1:$1048576,AE$2,FALSE)</f>
        <v>0</v>
      </c>
      <c r="AF929" s="281">
        <f>+VLOOKUP($E929,[2]Emissions!$1:$1048576,AF$2,FALSE)</f>
        <v>0</v>
      </c>
      <c r="AG929" s="281">
        <f>+VLOOKUP($E929,[2]Emissions!$1:$1048576,AG$2,FALSE)</f>
        <v>0</v>
      </c>
      <c r="AH929" s="281">
        <f>+VLOOKUP($E929,[2]Emissions!$1:$1048576,AH$2,FALSE)</f>
        <v>0</v>
      </c>
      <c r="AI929" s="281">
        <f>+VLOOKUP($E929,[2]Emissions!$1:$1048576,AI$2,FALSE)</f>
        <v>0</v>
      </c>
      <c r="AJ929" s="281">
        <f>+VLOOKUP($E929,[2]Emissions!$1:$1048576,AJ$2,FALSE)</f>
        <v>0</v>
      </c>
      <c r="AK929" s="281">
        <f>+VLOOKUP($E929,[2]Emissions!$1:$1048576,AK$2,FALSE)</f>
        <v>0</v>
      </c>
      <c r="AL929" s="281">
        <f>+VLOOKUP($E929,[2]Emissions!$1:$1048576,AL$2,FALSE)</f>
        <v>0</v>
      </c>
      <c r="AM929" s="281">
        <f>+VLOOKUP($E929,[2]Emissions!$1:$1048576,AM$2,FALSE)</f>
        <v>0</v>
      </c>
      <c r="AN929" s="281">
        <f>+VLOOKUP($E929,[2]Emissions!$1:$1048576,AN$2,FALSE)</f>
        <v>0</v>
      </c>
      <c r="AO929" s="281">
        <f>+VLOOKUP($E929,[2]Emissions!$1:$1048576,AO$2,FALSE)</f>
        <v>0</v>
      </c>
    </row>
    <row r="930" spans="1:41" ht="15" customHeight="1" x14ac:dyDescent="0.25">
      <c r="A930" s="521"/>
      <c r="B930" s="275"/>
      <c r="C930" s="284" t="s">
        <v>1008</v>
      </c>
      <c r="D930" s="279" t="s">
        <v>490</v>
      </c>
      <c r="E930" s="280" t="s">
        <v>1102</v>
      </c>
      <c r="F930" s="281">
        <f>+VLOOKUP($E930,[2]Emissions!$1:$1048576,F$2,FALSE)</f>
        <v>4.6900625119999999</v>
      </c>
      <c r="G930" s="281">
        <f>+VLOOKUP($E930,[2]Emissions!$1:$1048576,G$2,FALSE)</f>
        <v>0</v>
      </c>
      <c r="H930" s="281">
        <f>+VLOOKUP($E930,[2]Emissions!$1:$1048576,H$2,FALSE)</f>
        <v>0</v>
      </c>
      <c r="I930" s="281">
        <f>+VLOOKUP($E930,[2]Emissions!$1:$1048576,I$2,FALSE)</f>
        <v>0</v>
      </c>
      <c r="J930" s="281">
        <f>+VLOOKUP($E930,[2]Emissions!$1:$1048576,J$2,FALSE)</f>
        <v>0</v>
      </c>
      <c r="K930" s="281">
        <f>+VLOOKUP($E930,[2]Emissions!$1:$1048576,K$2,FALSE)</f>
        <v>0</v>
      </c>
      <c r="L930" s="281">
        <f>+VLOOKUP($E930,[2]Emissions!$1:$1048576,L$2,FALSE)</f>
        <v>0</v>
      </c>
      <c r="M930" s="281">
        <f>+VLOOKUP($E930,[2]Emissions!$1:$1048576,M$2,FALSE)</f>
        <v>0</v>
      </c>
      <c r="N930" s="281">
        <f>+VLOOKUP($E930,[2]Emissions!$1:$1048576,N$2,FALSE)</f>
        <v>0</v>
      </c>
      <c r="O930" s="281">
        <f>+VLOOKUP($E930,[2]Emissions!$1:$1048576,O$2,FALSE)</f>
        <v>0</v>
      </c>
      <c r="P930" s="281">
        <f>+VLOOKUP($E930,[2]Emissions!$1:$1048576,P$2,FALSE)</f>
        <v>0</v>
      </c>
      <c r="Q930" s="281">
        <f>+VLOOKUP($E930,[2]Emissions!$1:$1048576,Q$2,FALSE)</f>
        <v>0</v>
      </c>
      <c r="R930" s="281">
        <f>+VLOOKUP($E930,[2]Emissions!$1:$1048576,R$2,FALSE)</f>
        <v>0</v>
      </c>
      <c r="S930" s="281">
        <f>+VLOOKUP($E930,[2]Emissions!$1:$1048576,S$2,FALSE)</f>
        <v>0</v>
      </c>
      <c r="T930" s="281">
        <f>+VLOOKUP($E930,[2]Emissions!$1:$1048576,T$2,FALSE)</f>
        <v>0</v>
      </c>
      <c r="U930" s="281">
        <f>+VLOOKUP($E930,[2]Emissions!$1:$1048576,U$2,FALSE)</f>
        <v>0</v>
      </c>
      <c r="V930" s="281">
        <f>+VLOOKUP($E930,[2]Emissions!$1:$1048576,V$2,FALSE)</f>
        <v>0</v>
      </c>
      <c r="W930" s="281">
        <f>+VLOOKUP($E930,[2]Emissions!$1:$1048576,W$2,FALSE)</f>
        <v>0</v>
      </c>
      <c r="X930" s="281">
        <f>+VLOOKUP($E930,[2]Emissions!$1:$1048576,X$2,FALSE)</f>
        <v>0</v>
      </c>
      <c r="Y930" s="281">
        <f>+VLOOKUP($E930,[2]Emissions!$1:$1048576,Y$2,FALSE)</f>
        <v>0</v>
      </c>
      <c r="Z930" s="281">
        <f>+VLOOKUP($E930,[2]Emissions!$1:$1048576,Z$2,FALSE)</f>
        <v>0</v>
      </c>
      <c r="AA930" s="281">
        <f>+VLOOKUP($E930,[2]Emissions!$1:$1048576,AA$2,FALSE)</f>
        <v>0</v>
      </c>
      <c r="AB930" s="281">
        <f>+VLOOKUP($E930,[2]Emissions!$1:$1048576,AB$2,FALSE)</f>
        <v>0</v>
      </c>
      <c r="AC930" s="281">
        <f>+VLOOKUP($E930,[2]Emissions!$1:$1048576,AC$2,FALSE)</f>
        <v>0</v>
      </c>
      <c r="AD930" s="281">
        <f>+VLOOKUP($E930,[2]Emissions!$1:$1048576,AD$2,FALSE)</f>
        <v>0</v>
      </c>
      <c r="AE930" s="281">
        <f>+VLOOKUP($E930,[2]Emissions!$1:$1048576,AE$2,FALSE)</f>
        <v>0</v>
      </c>
      <c r="AF930" s="281">
        <f>+VLOOKUP($E930,[2]Emissions!$1:$1048576,AF$2,FALSE)</f>
        <v>0</v>
      </c>
      <c r="AG930" s="281">
        <f>+VLOOKUP($E930,[2]Emissions!$1:$1048576,AG$2,FALSE)</f>
        <v>0</v>
      </c>
      <c r="AH930" s="281">
        <f>+VLOOKUP($E930,[2]Emissions!$1:$1048576,AH$2,FALSE)</f>
        <v>0</v>
      </c>
      <c r="AI930" s="281">
        <f>+VLOOKUP($E930,[2]Emissions!$1:$1048576,AI$2,FALSE)</f>
        <v>0</v>
      </c>
      <c r="AJ930" s="281">
        <f>+VLOOKUP($E930,[2]Emissions!$1:$1048576,AJ$2,FALSE)</f>
        <v>0</v>
      </c>
      <c r="AK930" s="281">
        <f>+VLOOKUP($E930,[2]Emissions!$1:$1048576,AK$2,FALSE)</f>
        <v>0</v>
      </c>
      <c r="AL930" s="281">
        <f>+VLOOKUP($E930,[2]Emissions!$1:$1048576,AL$2,FALSE)</f>
        <v>0</v>
      </c>
      <c r="AM930" s="281">
        <f>+VLOOKUP($E930,[2]Emissions!$1:$1048576,AM$2,FALSE)</f>
        <v>0</v>
      </c>
      <c r="AN930" s="281">
        <f>+VLOOKUP($E930,[2]Emissions!$1:$1048576,AN$2,FALSE)</f>
        <v>0</v>
      </c>
      <c r="AO930" s="281">
        <f>+VLOOKUP($E930,[2]Emissions!$1:$1048576,AO$2,FALSE)</f>
        <v>0</v>
      </c>
    </row>
    <row r="931" spans="1:41" ht="15" customHeight="1" x14ac:dyDescent="0.25">
      <c r="A931" s="521"/>
      <c r="B931" s="275"/>
      <c r="C931" s="284" t="s">
        <v>1010</v>
      </c>
      <c r="D931" s="279" t="s">
        <v>490</v>
      </c>
      <c r="E931" s="280" t="s">
        <v>1103</v>
      </c>
      <c r="F931" s="281">
        <f>+VLOOKUP($E931,[2]Emissions!$1:$1048576,F$2,FALSE)</f>
        <v>0.6811757719</v>
      </c>
      <c r="G931" s="281">
        <f>+VLOOKUP($E931,[2]Emissions!$1:$1048576,G$2,FALSE)</f>
        <v>0</v>
      </c>
      <c r="H931" s="281">
        <f>+VLOOKUP($E931,[2]Emissions!$1:$1048576,H$2,FALSE)</f>
        <v>0</v>
      </c>
      <c r="I931" s="281">
        <f>+VLOOKUP($E931,[2]Emissions!$1:$1048576,I$2,FALSE)</f>
        <v>0</v>
      </c>
      <c r="J931" s="281">
        <f>+VLOOKUP($E931,[2]Emissions!$1:$1048576,J$2,FALSE)</f>
        <v>0</v>
      </c>
      <c r="K931" s="281">
        <f>+VLOOKUP($E931,[2]Emissions!$1:$1048576,K$2,FALSE)</f>
        <v>0</v>
      </c>
      <c r="L931" s="281">
        <f>+VLOOKUP($E931,[2]Emissions!$1:$1048576,L$2,FALSE)</f>
        <v>0</v>
      </c>
      <c r="M931" s="281">
        <f>+VLOOKUP($E931,[2]Emissions!$1:$1048576,M$2,FALSE)</f>
        <v>0</v>
      </c>
      <c r="N931" s="281">
        <f>+VLOOKUP($E931,[2]Emissions!$1:$1048576,N$2,FALSE)</f>
        <v>0</v>
      </c>
      <c r="O931" s="281">
        <f>+VLOOKUP($E931,[2]Emissions!$1:$1048576,O$2,FALSE)</f>
        <v>0</v>
      </c>
      <c r="P931" s="281">
        <f>+VLOOKUP($E931,[2]Emissions!$1:$1048576,P$2,FALSE)</f>
        <v>0</v>
      </c>
      <c r="Q931" s="281">
        <f>+VLOOKUP($E931,[2]Emissions!$1:$1048576,Q$2,FALSE)</f>
        <v>0</v>
      </c>
      <c r="R931" s="281">
        <f>+VLOOKUP($E931,[2]Emissions!$1:$1048576,R$2,FALSE)</f>
        <v>0</v>
      </c>
      <c r="S931" s="281">
        <f>+VLOOKUP($E931,[2]Emissions!$1:$1048576,S$2,FALSE)</f>
        <v>0</v>
      </c>
      <c r="T931" s="281">
        <f>+VLOOKUP($E931,[2]Emissions!$1:$1048576,T$2,FALSE)</f>
        <v>0</v>
      </c>
      <c r="U931" s="281">
        <f>+VLOOKUP($E931,[2]Emissions!$1:$1048576,U$2,FALSE)</f>
        <v>0</v>
      </c>
      <c r="V931" s="281">
        <f>+VLOOKUP($E931,[2]Emissions!$1:$1048576,V$2,FALSE)</f>
        <v>0</v>
      </c>
      <c r="W931" s="281">
        <f>+VLOOKUP($E931,[2]Emissions!$1:$1048576,W$2,FALSE)</f>
        <v>0</v>
      </c>
      <c r="X931" s="281">
        <f>+VLOOKUP($E931,[2]Emissions!$1:$1048576,X$2,FALSE)</f>
        <v>0</v>
      </c>
      <c r="Y931" s="281">
        <f>+VLOOKUP($E931,[2]Emissions!$1:$1048576,Y$2,FALSE)</f>
        <v>0</v>
      </c>
      <c r="Z931" s="281">
        <f>+VLOOKUP($E931,[2]Emissions!$1:$1048576,Z$2,FALSE)</f>
        <v>0</v>
      </c>
      <c r="AA931" s="281">
        <f>+VLOOKUP($E931,[2]Emissions!$1:$1048576,AA$2,FALSE)</f>
        <v>0</v>
      </c>
      <c r="AB931" s="281">
        <f>+VLOOKUP($E931,[2]Emissions!$1:$1048576,AB$2,FALSE)</f>
        <v>0</v>
      </c>
      <c r="AC931" s="281">
        <f>+VLOOKUP($E931,[2]Emissions!$1:$1048576,AC$2,FALSE)</f>
        <v>0</v>
      </c>
      <c r="AD931" s="281">
        <f>+VLOOKUP($E931,[2]Emissions!$1:$1048576,AD$2,FALSE)</f>
        <v>0</v>
      </c>
      <c r="AE931" s="281">
        <f>+VLOOKUP($E931,[2]Emissions!$1:$1048576,AE$2,FALSE)</f>
        <v>0</v>
      </c>
      <c r="AF931" s="281">
        <f>+VLOOKUP($E931,[2]Emissions!$1:$1048576,AF$2,FALSE)</f>
        <v>0</v>
      </c>
      <c r="AG931" s="281">
        <f>+VLOOKUP($E931,[2]Emissions!$1:$1048576,AG$2,FALSE)</f>
        <v>0</v>
      </c>
      <c r="AH931" s="281">
        <f>+VLOOKUP($E931,[2]Emissions!$1:$1048576,AH$2,FALSE)</f>
        <v>0</v>
      </c>
      <c r="AI931" s="281">
        <f>+VLOOKUP($E931,[2]Emissions!$1:$1048576,AI$2,FALSE)</f>
        <v>0</v>
      </c>
      <c r="AJ931" s="281">
        <f>+VLOOKUP($E931,[2]Emissions!$1:$1048576,AJ$2,FALSE)</f>
        <v>0</v>
      </c>
      <c r="AK931" s="281">
        <f>+VLOOKUP($E931,[2]Emissions!$1:$1048576,AK$2,FALSE)</f>
        <v>0</v>
      </c>
      <c r="AL931" s="281">
        <f>+VLOOKUP($E931,[2]Emissions!$1:$1048576,AL$2,FALSE)</f>
        <v>0</v>
      </c>
      <c r="AM931" s="281">
        <f>+VLOOKUP($E931,[2]Emissions!$1:$1048576,AM$2,FALSE)</f>
        <v>0</v>
      </c>
      <c r="AN931" s="281">
        <f>+VLOOKUP($E931,[2]Emissions!$1:$1048576,AN$2,FALSE)</f>
        <v>0</v>
      </c>
      <c r="AO931" s="281">
        <f>+VLOOKUP($E931,[2]Emissions!$1:$1048576,AO$2,FALSE)</f>
        <v>0</v>
      </c>
    </row>
    <row r="932" spans="1:41" s="21" customFormat="1" ht="15" customHeight="1" x14ac:dyDescent="0.25">
      <c r="A932" s="521"/>
      <c r="B932" s="275"/>
      <c r="C932" s="283" t="s">
        <v>1012</v>
      </c>
      <c r="D932" s="276" t="s">
        <v>490</v>
      </c>
      <c r="E932" s="277" t="s">
        <v>1104</v>
      </c>
      <c r="F932" s="278">
        <f>+VLOOKUP($E932,[2]Emissions!$1:$1048576,F$2,FALSE)</f>
        <v>35.506351940000002</v>
      </c>
      <c r="G932" s="278">
        <f>+VLOOKUP($E932,[2]Emissions!$1:$1048576,G$2,FALSE)</f>
        <v>0</v>
      </c>
      <c r="H932" s="278">
        <f>+VLOOKUP($E932,[2]Emissions!$1:$1048576,H$2,FALSE)</f>
        <v>0</v>
      </c>
      <c r="I932" s="278">
        <f>+VLOOKUP($E932,[2]Emissions!$1:$1048576,I$2,FALSE)</f>
        <v>0</v>
      </c>
      <c r="J932" s="278">
        <f>+VLOOKUP($E932,[2]Emissions!$1:$1048576,J$2,FALSE)</f>
        <v>0</v>
      </c>
      <c r="K932" s="278">
        <f>+VLOOKUP($E932,[2]Emissions!$1:$1048576,K$2,FALSE)</f>
        <v>0</v>
      </c>
      <c r="L932" s="278">
        <f>+VLOOKUP($E932,[2]Emissions!$1:$1048576,L$2,FALSE)</f>
        <v>0</v>
      </c>
      <c r="M932" s="278">
        <f>+VLOOKUP($E932,[2]Emissions!$1:$1048576,M$2,FALSE)</f>
        <v>0</v>
      </c>
      <c r="N932" s="278">
        <f>+VLOOKUP($E932,[2]Emissions!$1:$1048576,N$2,FALSE)</f>
        <v>0</v>
      </c>
      <c r="O932" s="278">
        <f>+VLOOKUP($E932,[2]Emissions!$1:$1048576,O$2,FALSE)</f>
        <v>0</v>
      </c>
      <c r="P932" s="278">
        <f>+VLOOKUP($E932,[2]Emissions!$1:$1048576,P$2,FALSE)</f>
        <v>0</v>
      </c>
      <c r="Q932" s="278">
        <f>+VLOOKUP($E932,[2]Emissions!$1:$1048576,Q$2,FALSE)</f>
        <v>0</v>
      </c>
      <c r="R932" s="278">
        <f>+VLOOKUP($E932,[2]Emissions!$1:$1048576,R$2,FALSE)</f>
        <v>0</v>
      </c>
      <c r="S932" s="278">
        <f>+VLOOKUP($E932,[2]Emissions!$1:$1048576,S$2,FALSE)</f>
        <v>0</v>
      </c>
      <c r="T932" s="278">
        <f>+VLOOKUP($E932,[2]Emissions!$1:$1048576,T$2,FALSE)</f>
        <v>0</v>
      </c>
      <c r="U932" s="278">
        <f>+VLOOKUP($E932,[2]Emissions!$1:$1048576,U$2,FALSE)</f>
        <v>0</v>
      </c>
      <c r="V932" s="278">
        <f>+VLOOKUP($E932,[2]Emissions!$1:$1048576,V$2,FALSE)</f>
        <v>0</v>
      </c>
      <c r="W932" s="278">
        <f>+VLOOKUP($E932,[2]Emissions!$1:$1048576,W$2,FALSE)</f>
        <v>0</v>
      </c>
      <c r="X932" s="278">
        <f>+VLOOKUP($E932,[2]Emissions!$1:$1048576,X$2,FALSE)</f>
        <v>0</v>
      </c>
      <c r="Y932" s="278">
        <f>+VLOOKUP($E932,[2]Emissions!$1:$1048576,Y$2,FALSE)</f>
        <v>0</v>
      </c>
      <c r="Z932" s="278">
        <f>+VLOOKUP($E932,[2]Emissions!$1:$1048576,Z$2,FALSE)</f>
        <v>0</v>
      </c>
      <c r="AA932" s="278">
        <f>+VLOOKUP($E932,[2]Emissions!$1:$1048576,AA$2,FALSE)</f>
        <v>0</v>
      </c>
      <c r="AB932" s="278">
        <f>+VLOOKUP($E932,[2]Emissions!$1:$1048576,AB$2,FALSE)</f>
        <v>0</v>
      </c>
      <c r="AC932" s="278">
        <f>+VLOOKUP($E932,[2]Emissions!$1:$1048576,AC$2,FALSE)</f>
        <v>0</v>
      </c>
      <c r="AD932" s="278">
        <f>+VLOOKUP($E932,[2]Emissions!$1:$1048576,AD$2,FALSE)</f>
        <v>0</v>
      </c>
      <c r="AE932" s="278">
        <f>+VLOOKUP($E932,[2]Emissions!$1:$1048576,AE$2,FALSE)</f>
        <v>0</v>
      </c>
      <c r="AF932" s="278">
        <f>+VLOOKUP($E932,[2]Emissions!$1:$1048576,AF$2,FALSE)</f>
        <v>0</v>
      </c>
      <c r="AG932" s="278">
        <f>+VLOOKUP($E932,[2]Emissions!$1:$1048576,AG$2,FALSE)</f>
        <v>0</v>
      </c>
      <c r="AH932" s="278">
        <f>+VLOOKUP($E932,[2]Emissions!$1:$1048576,AH$2,FALSE)</f>
        <v>0</v>
      </c>
      <c r="AI932" s="278">
        <f>+VLOOKUP($E932,[2]Emissions!$1:$1048576,AI$2,FALSE)</f>
        <v>0</v>
      </c>
      <c r="AJ932" s="278">
        <f>+VLOOKUP($E932,[2]Emissions!$1:$1048576,AJ$2,FALSE)</f>
        <v>0</v>
      </c>
      <c r="AK932" s="278">
        <f>+VLOOKUP($E932,[2]Emissions!$1:$1048576,AK$2,FALSE)</f>
        <v>0</v>
      </c>
      <c r="AL932" s="278">
        <f>+VLOOKUP($E932,[2]Emissions!$1:$1048576,AL$2,FALSE)</f>
        <v>0</v>
      </c>
      <c r="AM932" s="278">
        <f>+VLOOKUP($E932,[2]Emissions!$1:$1048576,AM$2,FALSE)</f>
        <v>0</v>
      </c>
      <c r="AN932" s="278">
        <f>+VLOOKUP($E932,[2]Emissions!$1:$1048576,AN$2,FALSE)</f>
        <v>0</v>
      </c>
      <c r="AO932" s="278">
        <f>+VLOOKUP($E932,[2]Emissions!$1:$1048576,AO$2,FALSE)</f>
        <v>0</v>
      </c>
    </row>
    <row r="933" spans="1:41" ht="15" customHeight="1" x14ac:dyDescent="0.25">
      <c r="A933" s="521"/>
      <c r="B933" s="275"/>
      <c r="C933" s="284" t="s">
        <v>613</v>
      </c>
      <c r="D933" s="279" t="s">
        <v>490</v>
      </c>
      <c r="E933" s="280" t="s">
        <v>1105</v>
      </c>
      <c r="F933" s="281">
        <f>+VLOOKUP($E933,[2]Emissions!$1:$1048576,F$2,FALSE)</f>
        <v>1.3274507950000001</v>
      </c>
      <c r="G933" s="281">
        <f>+VLOOKUP($E933,[2]Emissions!$1:$1048576,G$2,FALSE)</f>
        <v>0</v>
      </c>
      <c r="H933" s="281">
        <f>+VLOOKUP($E933,[2]Emissions!$1:$1048576,H$2,FALSE)</f>
        <v>0</v>
      </c>
      <c r="I933" s="281">
        <f>+VLOOKUP($E933,[2]Emissions!$1:$1048576,I$2,FALSE)</f>
        <v>0</v>
      </c>
      <c r="J933" s="281">
        <f>+VLOOKUP($E933,[2]Emissions!$1:$1048576,J$2,FALSE)</f>
        <v>0</v>
      </c>
      <c r="K933" s="281">
        <f>+VLOOKUP($E933,[2]Emissions!$1:$1048576,K$2,FALSE)</f>
        <v>0</v>
      </c>
      <c r="L933" s="281">
        <f>+VLOOKUP($E933,[2]Emissions!$1:$1048576,L$2,FALSE)</f>
        <v>0</v>
      </c>
      <c r="M933" s="281">
        <f>+VLOOKUP($E933,[2]Emissions!$1:$1048576,M$2,FALSE)</f>
        <v>0</v>
      </c>
      <c r="N933" s="281">
        <f>+VLOOKUP($E933,[2]Emissions!$1:$1048576,N$2,FALSE)</f>
        <v>0</v>
      </c>
      <c r="O933" s="281">
        <f>+VLOOKUP($E933,[2]Emissions!$1:$1048576,O$2,FALSE)</f>
        <v>0</v>
      </c>
      <c r="P933" s="281">
        <f>+VLOOKUP($E933,[2]Emissions!$1:$1048576,P$2,FALSE)</f>
        <v>0</v>
      </c>
      <c r="Q933" s="281">
        <f>+VLOOKUP($E933,[2]Emissions!$1:$1048576,Q$2,FALSE)</f>
        <v>0</v>
      </c>
      <c r="R933" s="281">
        <f>+VLOOKUP($E933,[2]Emissions!$1:$1048576,R$2,FALSE)</f>
        <v>0</v>
      </c>
      <c r="S933" s="281">
        <f>+VLOOKUP($E933,[2]Emissions!$1:$1048576,S$2,FALSE)</f>
        <v>0</v>
      </c>
      <c r="T933" s="281">
        <f>+VLOOKUP($E933,[2]Emissions!$1:$1048576,T$2,FALSE)</f>
        <v>0</v>
      </c>
      <c r="U933" s="281">
        <f>+VLOOKUP($E933,[2]Emissions!$1:$1048576,U$2,FALSE)</f>
        <v>0</v>
      </c>
      <c r="V933" s="281">
        <f>+VLOOKUP($E933,[2]Emissions!$1:$1048576,V$2,FALSE)</f>
        <v>0</v>
      </c>
      <c r="W933" s="281">
        <f>+VLOOKUP($E933,[2]Emissions!$1:$1048576,W$2,FALSE)</f>
        <v>0</v>
      </c>
      <c r="X933" s="281">
        <f>+VLOOKUP($E933,[2]Emissions!$1:$1048576,X$2,FALSE)</f>
        <v>0</v>
      </c>
      <c r="Y933" s="281">
        <f>+VLOOKUP($E933,[2]Emissions!$1:$1048576,Y$2,FALSE)</f>
        <v>0</v>
      </c>
      <c r="Z933" s="281">
        <f>+VLOOKUP($E933,[2]Emissions!$1:$1048576,Z$2,FALSE)</f>
        <v>0</v>
      </c>
      <c r="AA933" s="281">
        <f>+VLOOKUP($E933,[2]Emissions!$1:$1048576,AA$2,FALSE)</f>
        <v>0</v>
      </c>
      <c r="AB933" s="281">
        <f>+VLOOKUP($E933,[2]Emissions!$1:$1048576,AB$2,FALSE)</f>
        <v>0</v>
      </c>
      <c r="AC933" s="281">
        <f>+VLOOKUP($E933,[2]Emissions!$1:$1048576,AC$2,FALSE)</f>
        <v>0</v>
      </c>
      <c r="AD933" s="281">
        <f>+VLOOKUP($E933,[2]Emissions!$1:$1048576,AD$2,FALSE)</f>
        <v>0</v>
      </c>
      <c r="AE933" s="281">
        <f>+VLOOKUP($E933,[2]Emissions!$1:$1048576,AE$2,FALSE)</f>
        <v>0</v>
      </c>
      <c r="AF933" s="281">
        <f>+VLOOKUP($E933,[2]Emissions!$1:$1048576,AF$2,FALSE)</f>
        <v>0</v>
      </c>
      <c r="AG933" s="281">
        <f>+VLOOKUP($E933,[2]Emissions!$1:$1048576,AG$2,FALSE)</f>
        <v>0</v>
      </c>
      <c r="AH933" s="281">
        <f>+VLOOKUP($E933,[2]Emissions!$1:$1048576,AH$2,FALSE)</f>
        <v>0</v>
      </c>
      <c r="AI933" s="281">
        <f>+VLOOKUP($E933,[2]Emissions!$1:$1048576,AI$2,FALSE)</f>
        <v>0</v>
      </c>
      <c r="AJ933" s="281">
        <f>+VLOOKUP($E933,[2]Emissions!$1:$1048576,AJ$2,FALSE)</f>
        <v>0</v>
      </c>
      <c r="AK933" s="281">
        <f>+VLOOKUP($E933,[2]Emissions!$1:$1048576,AK$2,FALSE)</f>
        <v>0</v>
      </c>
      <c r="AL933" s="281">
        <f>+VLOOKUP($E933,[2]Emissions!$1:$1048576,AL$2,FALSE)</f>
        <v>0</v>
      </c>
      <c r="AM933" s="281">
        <f>+VLOOKUP($E933,[2]Emissions!$1:$1048576,AM$2,FALSE)</f>
        <v>0</v>
      </c>
      <c r="AN933" s="281">
        <f>+VLOOKUP($E933,[2]Emissions!$1:$1048576,AN$2,FALSE)</f>
        <v>0</v>
      </c>
      <c r="AO933" s="281">
        <f>+VLOOKUP($E933,[2]Emissions!$1:$1048576,AO$2,FALSE)</f>
        <v>0</v>
      </c>
    </row>
    <row r="934" spans="1:41" ht="15" customHeight="1" x14ac:dyDescent="0.25">
      <c r="A934" s="521"/>
      <c r="B934" s="275"/>
      <c r="C934" s="284" t="s">
        <v>615</v>
      </c>
      <c r="D934" s="279" t="s">
        <v>490</v>
      </c>
      <c r="E934" s="280" t="s">
        <v>1106</v>
      </c>
      <c r="F934" s="281">
        <f>+VLOOKUP($E934,[2]Emissions!$1:$1048576,F$2,FALSE)</f>
        <v>13.25263674</v>
      </c>
      <c r="G934" s="281">
        <f>+VLOOKUP($E934,[2]Emissions!$1:$1048576,G$2,FALSE)</f>
        <v>0</v>
      </c>
      <c r="H934" s="281">
        <f>+VLOOKUP($E934,[2]Emissions!$1:$1048576,H$2,FALSE)</f>
        <v>0</v>
      </c>
      <c r="I934" s="281">
        <f>+VLOOKUP($E934,[2]Emissions!$1:$1048576,I$2,FALSE)</f>
        <v>0</v>
      </c>
      <c r="J934" s="281">
        <f>+VLOOKUP($E934,[2]Emissions!$1:$1048576,J$2,FALSE)</f>
        <v>0</v>
      </c>
      <c r="K934" s="281">
        <f>+VLOOKUP($E934,[2]Emissions!$1:$1048576,K$2,FALSE)</f>
        <v>0</v>
      </c>
      <c r="L934" s="281">
        <f>+VLOOKUP($E934,[2]Emissions!$1:$1048576,L$2,FALSE)</f>
        <v>0</v>
      </c>
      <c r="M934" s="281">
        <f>+VLOOKUP($E934,[2]Emissions!$1:$1048576,M$2,FALSE)</f>
        <v>0</v>
      </c>
      <c r="N934" s="281">
        <f>+VLOOKUP($E934,[2]Emissions!$1:$1048576,N$2,FALSE)</f>
        <v>0</v>
      </c>
      <c r="O934" s="281">
        <f>+VLOOKUP($E934,[2]Emissions!$1:$1048576,O$2,FALSE)</f>
        <v>0</v>
      </c>
      <c r="P934" s="281">
        <f>+VLOOKUP($E934,[2]Emissions!$1:$1048576,P$2,FALSE)</f>
        <v>0</v>
      </c>
      <c r="Q934" s="281">
        <f>+VLOOKUP($E934,[2]Emissions!$1:$1048576,Q$2,FALSE)</f>
        <v>0</v>
      </c>
      <c r="R934" s="281">
        <f>+VLOOKUP($E934,[2]Emissions!$1:$1048576,R$2,FALSE)</f>
        <v>0</v>
      </c>
      <c r="S934" s="281">
        <f>+VLOOKUP($E934,[2]Emissions!$1:$1048576,S$2,FALSE)</f>
        <v>0</v>
      </c>
      <c r="T934" s="281">
        <f>+VLOOKUP($E934,[2]Emissions!$1:$1048576,T$2,FALSE)</f>
        <v>0</v>
      </c>
      <c r="U934" s="281">
        <f>+VLOOKUP($E934,[2]Emissions!$1:$1048576,U$2,FALSE)</f>
        <v>0</v>
      </c>
      <c r="V934" s="281">
        <f>+VLOOKUP($E934,[2]Emissions!$1:$1048576,V$2,FALSE)</f>
        <v>0</v>
      </c>
      <c r="W934" s="281">
        <f>+VLOOKUP($E934,[2]Emissions!$1:$1048576,W$2,FALSE)</f>
        <v>0</v>
      </c>
      <c r="X934" s="281">
        <f>+VLOOKUP($E934,[2]Emissions!$1:$1048576,X$2,FALSE)</f>
        <v>0</v>
      </c>
      <c r="Y934" s="281">
        <f>+VLOOKUP($E934,[2]Emissions!$1:$1048576,Y$2,FALSE)</f>
        <v>0</v>
      </c>
      <c r="Z934" s="281">
        <f>+VLOOKUP($E934,[2]Emissions!$1:$1048576,Z$2,FALSE)</f>
        <v>0</v>
      </c>
      <c r="AA934" s="281">
        <f>+VLOOKUP($E934,[2]Emissions!$1:$1048576,AA$2,FALSE)</f>
        <v>0</v>
      </c>
      <c r="AB934" s="281">
        <f>+VLOOKUP($E934,[2]Emissions!$1:$1048576,AB$2,FALSE)</f>
        <v>0</v>
      </c>
      <c r="AC934" s="281">
        <f>+VLOOKUP($E934,[2]Emissions!$1:$1048576,AC$2,FALSE)</f>
        <v>0</v>
      </c>
      <c r="AD934" s="281">
        <f>+VLOOKUP($E934,[2]Emissions!$1:$1048576,AD$2,FALSE)</f>
        <v>0</v>
      </c>
      <c r="AE934" s="281">
        <f>+VLOOKUP($E934,[2]Emissions!$1:$1048576,AE$2,FALSE)</f>
        <v>0</v>
      </c>
      <c r="AF934" s="281">
        <f>+VLOOKUP($E934,[2]Emissions!$1:$1048576,AF$2,FALSE)</f>
        <v>0</v>
      </c>
      <c r="AG934" s="281">
        <f>+VLOOKUP($E934,[2]Emissions!$1:$1048576,AG$2,FALSE)</f>
        <v>0</v>
      </c>
      <c r="AH934" s="281">
        <f>+VLOOKUP($E934,[2]Emissions!$1:$1048576,AH$2,FALSE)</f>
        <v>0</v>
      </c>
      <c r="AI934" s="281">
        <f>+VLOOKUP($E934,[2]Emissions!$1:$1048576,AI$2,FALSE)</f>
        <v>0</v>
      </c>
      <c r="AJ934" s="281">
        <f>+VLOOKUP($E934,[2]Emissions!$1:$1048576,AJ$2,FALSE)</f>
        <v>0</v>
      </c>
      <c r="AK934" s="281">
        <f>+VLOOKUP($E934,[2]Emissions!$1:$1048576,AK$2,FALSE)</f>
        <v>0</v>
      </c>
      <c r="AL934" s="281">
        <f>+VLOOKUP($E934,[2]Emissions!$1:$1048576,AL$2,FALSE)</f>
        <v>0</v>
      </c>
      <c r="AM934" s="281">
        <f>+VLOOKUP($E934,[2]Emissions!$1:$1048576,AM$2,FALSE)</f>
        <v>0</v>
      </c>
      <c r="AN934" s="281">
        <f>+VLOOKUP($E934,[2]Emissions!$1:$1048576,AN$2,FALSE)</f>
        <v>0</v>
      </c>
      <c r="AO934" s="281">
        <f>+VLOOKUP($E934,[2]Emissions!$1:$1048576,AO$2,FALSE)</f>
        <v>0</v>
      </c>
    </row>
    <row r="935" spans="1:41" ht="15" customHeight="1" x14ac:dyDescent="0.25">
      <c r="A935" s="521"/>
      <c r="B935" s="275"/>
      <c r="C935" s="284" t="s">
        <v>617</v>
      </c>
      <c r="D935" s="279" t="s">
        <v>490</v>
      </c>
      <c r="E935" s="280" t="s">
        <v>1107</v>
      </c>
      <c r="F935" s="281">
        <f>+VLOOKUP($E935,[2]Emissions!$1:$1048576,F$2,FALSE)</f>
        <v>3.3385708420000002</v>
      </c>
      <c r="G935" s="281">
        <f>+VLOOKUP($E935,[2]Emissions!$1:$1048576,G$2,FALSE)</f>
        <v>0</v>
      </c>
      <c r="H935" s="281">
        <f>+VLOOKUP($E935,[2]Emissions!$1:$1048576,H$2,FALSE)</f>
        <v>0</v>
      </c>
      <c r="I935" s="281">
        <f>+VLOOKUP($E935,[2]Emissions!$1:$1048576,I$2,FALSE)</f>
        <v>0</v>
      </c>
      <c r="J935" s="281">
        <f>+VLOOKUP($E935,[2]Emissions!$1:$1048576,J$2,FALSE)</f>
        <v>0</v>
      </c>
      <c r="K935" s="281">
        <f>+VLOOKUP($E935,[2]Emissions!$1:$1048576,K$2,FALSE)</f>
        <v>0</v>
      </c>
      <c r="L935" s="281">
        <f>+VLOOKUP($E935,[2]Emissions!$1:$1048576,L$2,FALSE)</f>
        <v>0</v>
      </c>
      <c r="M935" s="281">
        <f>+VLOOKUP($E935,[2]Emissions!$1:$1048576,M$2,FALSE)</f>
        <v>0</v>
      </c>
      <c r="N935" s="281">
        <f>+VLOOKUP($E935,[2]Emissions!$1:$1048576,N$2,FALSE)</f>
        <v>0</v>
      </c>
      <c r="O935" s="281">
        <f>+VLOOKUP($E935,[2]Emissions!$1:$1048576,O$2,FALSE)</f>
        <v>0</v>
      </c>
      <c r="P935" s="281">
        <f>+VLOOKUP($E935,[2]Emissions!$1:$1048576,P$2,FALSE)</f>
        <v>0</v>
      </c>
      <c r="Q935" s="281">
        <f>+VLOOKUP($E935,[2]Emissions!$1:$1048576,Q$2,FALSE)</f>
        <v>0</v>
      </c>
      <c r="R935" s="281">
        <f>+VLOOKUP($E935,[2]Emissions!$1:$1048576,R$2,FALSE)</f>
        <v>0</v>
      </c>
      <c r="S935" s="281">
        <f>+VLOOKUP($E935,[2]Emissions!$1:$1048576,S$2,FALSE)</f>
        <v>0</v>
      </c>
      <c r="T935" s="281">
        <f>+VLOOKUP($E935,[2]Emissions!$1:$1048576,T$2,FALSE)</f>
        <v>0</v>
      </c>
      <c r="U935" s="281">
        <f>+VLOOKUP($E935,[2]Emissions!$1:$1048576,U$2,FALSE)</f>
        <v>0</v>
      </c>
      <c r="V935" s="281">
        <f>+VLOOKUP($E935,[2]Emissions!$1:$1048576,V$2,FALSE)</f>
        <v>0</v>
      </c>
      <c r="W935" s="281">
        <f>+VLOOKUP($E935,[2]Emissions!$1:$1048576,W$2,FALSE)</f>
        <v>0</v>
      </c>
      <c r="X935" s="281">
        <f>+VLOOKUP($E935,[2]Emissions!$1:$1048576,X$2,FALSE)</f>
        <v>0</v>
      </c>
      <c r="Y935" s="281">
        <f>+VLOOKUP($E935,[2]Emissions!$1:$1048576,Y$2,FALSE)</f>
        <v>0</v>
      </c>
      <c r="Z935" s="281">
        <f>+VLOOKUP($E935,[2]Emissions!$1:$1048576,Z$2,FALSE)</f>
        <v>0</v>
      </c>
      <c r="AA935" s="281">
        <f>+VLOOKUP($E935,[2]Emissions!$1:$1048576,AA$2,FALSE)</f>
        <v>0</v>
      </c>
      <c r="AB935" s="281">
        <f>+VLOOKUP($E935,[2]Emissions!$1:$1048576,AB$2,FALSE)</f>
        <v>0</v>
      </c>
      <c r="AC935" s="281">
        <f>+VLOOKUP($E935,[2]Emissions!$1:$1048576,AC$2,FALSE)</f>
        <v>0</v>
      </c>
      <c r="AD935" s="281">
        <f>+VLOOKUP($E935,[2]Emissions!$1:$1048576,AD$2,FALSE)</f>
        <v>0</v>
      </c>
      <c r="AE935" s="281">
        <f>+VLOOKUP($E935,[2]Emissions!$1:$1048576,AE$2,FALSE)</f>
        <v>0</v>
      </c>
      <c r="AF935" s="281">
        <f>+VLOOKUP($E935,[2]Emissions!$1:$1048576,AF$2,FALSE)</f>
        <v>0</v>
      </c>
      <c r="AG935" s="281">
        <f>+VLOOKUP($E935,[2]Emissions!$1:$1048576,AG$2,FALSE)</f>
        <v>0</v>
      </c>
      <c r="AH935" s="281">
        <f>+VLOOKUP($E935,[2]Emissions!$1:$1048576,AH$2,FALSE)</f>
        <v>0</v>
      </c>
      <c r="AI935" s="281">
        <f>+VLOOKUP($E935,[2]Emissions!$1:$1048576,AI$2,FALSE)</f>
        <v>0</v>
      </c>
      <c r="AJ935" s="281">
        <f>+VLOOKUP($E935,[2]Emissions!$1:$1048576,AJ$2,FALSE)</f>
        <v>0</v>
      </c>
      <c r="AK935" s="281">
        <f>+VLOOKUP($E935,[2]Emissions!$1:$1048576,AK$2,FALSE)</f>
        <v>0</v>
      </c>
      <c r="AL935" s="281">
        <f>+VLOOKUP($E935,[2]Emissions!$1:$1048576,AL$2,FALSE)</f>
        <v>0</v>
      </c>
      <c r="AM935" s="281">
        <f>+VLOOKUP($E935,[2]Emissions!$1:$1048576,AM$2,FALSE)</f>
        <v>0</v>
      </c>
      <c r="AN935" s="281">
        <f>+VLOOKUP($E935,[2]Emissions!$1:$1048576,AN$2,FALSE)</f>
        <v>0</v>
      </c>
      <c r="AO935" s="281">
        <f>+VLOOKUP($E935,[2]Emissions!$1:$1048576,AO$2,FALSE)</f>
        <v>0</v>
      </c>
    </row>
    <row r="936" spans="1:41" ht="15" customHeight="1" x14ac:dyDescent="0.25">
      <c r="A936" s="521"/>
      <c r="B936" s="275"/>
      <c r="C936" s="284" t="s">
        <v>619</v>
      </c>
      <c r="D936" s="279" t="s">
        <v>490</v>
      </c>
      <c r="E936" s="280" t="s">
        <v>1108</v>
      </c>
      <c r="F936" s="281">
        <f>+VLOOKUP($E936,[2]Emissions!$1:$1048576,F$2,FALSE)</f>
        <v>17.587693560000002</v>
      </c>
      <c r="G936" s="281">
        <f>+VLOOKUP($E936,[2]Emissions!$1:$1048576,G$2,FALSE)</f>
        <v>0</v>
      </c>
      <c r="H936" s="281">
        <f>+VLOOKUP($E936,[2]Emissions!$1:$1048576,H$2,FALSE)</f>
        <v>0</v>
      </c>
      <c r="I936" s="281">
        <f>+VLOOKUP($E936,[2]Emissions!$1:$1048576,I$2,FALSE)</f>
        <v>0</v>
      </c>
      <c r="J936" s="281">
        <f>+VLOOKUP($E936,[2]Emissions!$1:$1048576,J$2,FALSE)</f>
        <v>0</v>
      </c>
      <c r="K936" s="281">
        <f>+VLOOKUP($E936,[2]Emissions!$1:$1048576,K$2,FALSE)</f>
        <v>0</v>
      </c>
      <c r="L936" s="281">
        <f>+VLOOKUP($E936,[2]Emissions!$1:$1048576,L$2,FALSE)</f>
        <v>0</v>
      </c>
      <c r="M936" s="281">
        <f>+VLOOKUP($E936,[2]Emissions!$1:$1048576,M$2,FALSE)</f>
        <v>0</v>
      </c>
      <c r="N936" s="281">
        <f>+VLOOKUP($E936,[2]Emissions!$1:$1048576,N$2,FALSE)</f>
        <v>0</v>
      </c>
      <c r="O936" s="281">
        <f>+VLOOKUP($E936,[2]Emissions!$1:$1048576,O$2,FALSE)</f>
        <v>0</v>
      </c>
      <c r="P936" s="281">
        <f>+VLOOKUP($E936,[2]Emissions!$1:$1048576,P$2,FALSE)</f>
        <v>0</v>
      </c>
      <c r="Q936" s="281">
        <f>+VLOOKUP($E936,[2]Emissions!$1:$1048576,Q$2,FALSE)</f>
        <v>0</v>
      </c>
      <c r="R936" s="281">
        <f>+VLOOKUP($E936,[2]Emissions!$1:$1048576,R$2,FALSE)</f>
        <v>0</v>
      </c>
      <c r="S936" s="281">
        <f>+VLOOKUP($E936,[2]Emissions!$1:$1048576,S$2,FALSE)</f>
        <v>0</v>
      </c>
      <c r="T936" s="281">
        <f>+VLOOKUP($E936,[2]Emissions!$1:$1048576,T$2,FALSE)</f>
        <v>0</v>
      </c>
      <c r="U936" s="281">
        <f>+VLOOKUP($E936,[2]Emissions!$1:$1048576,U$2,FALSE)</f>
        <v>0</v>
      </c>
      <c r="V936" s="281">
        <f>+VLOOKUP($E936,[2]Emissions!$1:$1048576,V$2,FALSE)</f>
        <v>0</v>
      </c>
      <c r="W936" s="281">
        <f>+VLOOKUP($E936,[2]Emissions!$1:$1048576,W$2,FALSE)</f>
        <v>0</v>
      </c>
      <c r="X936" s="281">
        <f>+VLOOKUP($E936,[2]Emissions!$1:$1048576,X$2,FALSE)</f>
        <v>0</v>
      </c>
      <c r="Y936" s="281">
        <f>+VLOOKUP($E936,[2]Emissions!$1:$1048576,Y$2,FALSE)</f>
        <v>0</v>
      </c>
      <c r="Z936" s="281">
        <f>+VLOOKUP($E936,[2]Emissions!$1:$1048576,Z$2,FALSE)</f>
        <v>0</v>
      </c>
      <c r="AA936" s="281">
        <f>+VLOOKUP($E936,[2]Emissions!$1:$1048576,AA$2,FALSE)</f>
        <v>0</v>
      </c>
      <c r="AB936" s="281">
        <f>+VLOOKUP($E936,[2]Emissions!$1:$1048576,AB$2,FALSE)</f>
        <v>0</v>
      </c>
      <c r="AC936" s="281">
        <f>+VLOOKUP($E936,[2]Emissions!$1:$1048576,AC$2,FALSE)</f>
        <v>0</v>
      </c>
      <c r="AD936" s="281">
        <f>+VLOOKUP($E936,[2]Emissions!$1:$1048576,AD$2,FALSE)</f>
        <v>0</v>
      </c>
      <c r="AE936" s="281">
        <f>+VLOOKUP($E936,[2]Emissions!$1:$1048576,AE$2,FALSE)</f>
        <v>0</v>
      </c>
      <c r="AF936" s="281">
        <f>+VLOOKUP($E936,[2]Emissions!$1:$1048576,AF$2,FALSE)</f>
        <v>0</v>
      </c>
      <c r="AG936" s="281">
        <f>+VLOOKUP($E936,[2]Emissions!$1:$1048576,AG$2,FALSE)</f>
        <v>0</v>
      </c>
      <c r="AH936" s="281">
        <f>+VLOOKUP($E936,[2]Emissions!$1:$1048576,AH$2,FALSE)</f>
        <v>0</v>
      </c>
      <c r="AI936" s="281">
        <f>+VLOOKUP($E936,[2]Emissions!$1:$1048576,AI$2,FALSE)</f>
        <v>0</v>
      </c>
      <c r="AJ936" s="281">
        <f>+VLOOKUP($E936,[2]Emissions!$1:$1048576,AJ$2,FALSE)</f>
        <v>0</v>
      </c>
      <c r="AK936" s="281">
        <f>+VLOOKUP($E936,[2]Emissions!$1:$1048576,AK$2,FALSE)</f>
        <v>0</v>
      </c>
      <c r="AL936" s="281">
        <f>+VLOOKUP($E936,[2]Emissions!$1:$1048576,AL$2,FALSE)</f>
        <v>0</v>
      </c>
      <c r="AM936" s="281">
        <f>+VLOOKUP($E936,[2]Emissions!$1:$1048576,AM$2,FALSE)</f>
        <v>0</v>
      </c>
      <c r="AN936" s="281">
        <f>+VLOOKUP($E936,[2]Emissions!$1:$1048576,AN$2,FALSE)</f>
        <v>0</v>
      </c>
      <c r="AO936" s="281">
        <f>+VLOOKUP($E936,[2]Emissions!$1:$1048576,AO$2,FALSE)</f>
        <v>0</v>
      </c>
    </row>
    <row r="937" spans="1:41" s="21" customFormat="1" ht="15" customHeight="1" x14ac:dyDescent="0.25">
      <c r="A937" s="521"/>
      <c r="B937" s="275"/>
      <c r="C937" s="283" t="s">
        <v>1018</v>
      </c>
      <c r="D937" s="276" t="s">
        <v>490</v>
      </c>
      <c r="E937" s="277" t="s">
        <v>1109</v>
      </c>
      <c r="F937" s="278">
        <f>+VLOOKUP($E937,[2]Emissions!$1:$1048576,F$2,FALSE)</f>
        <v>17.537447</v>
      </c>
      <c r="G937" s="278">
        <f>+VLOOKUP($E937,[2]Emissions!$1:$1048576,G$2,FALSE)</f>
        <v>0</v>
      </c>
      <c r="H937" s="278">
        <f>+VLOOKUP($E937,[2]Emissions!$1:$1048576,H$2,FALSE)</f>
        <v>0</v>
      </c>
      <c r="I937" s="278">
        <f>+VLOOKUP($E937,[2]Emissions!$1:$1048576,I$2,FALSE)</f>
        <v>0</v>
      </c>
      <c r="J937" s="278">
        <f>+VLOOKUP($E937,[2]Emissions!$1:$1048576,J$2,FALSE)</f>
        <v>0</v>
      </c>
      <c r="K937" s="278">
        <f>+VLOOKUP($E937,[2]Emissions!$1:$1048576,K$2,FALSE)</f>
        <v>0</v>
      </c>
      <c r="L937" s="278">
        <f>+VLOOKUP($E937,[2]Emissions!$1:$1048576,L$2,FALSE)</f>
        <v>0</v>
      </c>
      <c r="M937" s="278">
        <f>+VLOOKUP($E937,[2]Emissions!$1:$1048576,M$2,FALSE)</f>
        <v>0</v>
      </c>
      <c r="N937" s="278">
        <f>+VLOOKUP($E937,[2]Emissions!$1:$1048576,N$2,FALSE)</f>
        <v>0</v>
      </c>
      <c r="O937" s="278">
        <f>+VLOOKUP($E937,[2]Emissions!$1:$1048576,O$2,FALSE)</f>
        <v>0</v>
      </c>
      <c r="P937" s="278">
        <f>+VLOOKUP($E937,[2]Emissions!$1:$1048576,P$2,FALSE)</f>
        <v>0</v>
      </c>
      <c r="Q937" s="278">
        <f>+VLOOKUP($E937,[2]Emissions!$1:$1048576,Q$2,FALSE)</f>
        <v>0</v>
      </c>
      <c r="R937" s="278">
        <f>+VLOOKUP($E937,[2]Emissions!$1:$1048576,R$2,FALSE)</f>
        <v>0</v>
      </c>
      <c r="S937" s="278">
        <f>+VLOOKUP($E937,[2]Emissions!$1:$1048576,S$2,FALSE)</f>
        <v>0</v>
      </c>
      <c r="T937" s="278">
        <f>+VLOOKUP($E937,[2]Emissions!$1:$1048576,T$2,FALSE)</f>
        <v>0</v>
      </c>
      <c r="U937" s="278">
        <f>+VLOOKUP($E937,[2]Emissions!$1:$1048576,U$2,FALSE)</f>
        <v>0</v>
      </c>
      <c r="V937" s="278">
        <f>+VLOOKUP($E937,[2]Emissions!$1:$1048576,V$2,FALSE)</f>
        <v>0</v>
      </c>
      <c r="W937" s="278">
        <f>+VLOOKUP($E937,[2]Emissions!$1:$1048576,W$2,FALSE)</f>
        <v>0</v>
      </c>
      <c r="X937" s="278">
        <f>+VLOOKUP($E937,[2]Emissions!$1:$1048576,X$2,FALSE)</f>
        <v>0</v>
      </c>
      <c r="Y937" s="278">
        <f>+VLOOKUP($E937,[2]Emissions!$1:$1048576,Y$2,FALSE)</f>
        <v>0</v>
      </c>
      <c r="Z937" s="278">
        <f>+VLOOKUP($E937,[2]Emissions!$1:$1048576,Z$2,FALSE)</f>
        <v>0</v>
      </c>
      <c r="AA937" s="278">
        <f>+VLOOKUP($E937,[2]Emissions!$1:$1048576,AA$2,FALSE)</f>
        <v>0</v>
      </c>
      <c r="AB937" s="278">
        <f>+VLOOKUP($E937,[2]Emissions!$1:$1048576,AB$2,FALSE)</f>
        <v>0</v>
      </c>
      <c r="AC937" s="278">
        <f>+VLOOKUP($E937,[2]Emissions!$1:$1048576,AC$2,FALSE)</f>
        <v>0</v>
      </c>
      <c r="AD937" s="278">
        <f>+VLOOKUP($E937,[2]Emissions!$1:$1048576,AD$2,FALSE)</f>
        <v>0</v>
      </c>
      <c r="AE937" s="278">
        <f>+VLOOKUP($E937,[2]Emissions!$1:$1048576,AE$2,FALSE)</f>
        <v>0</v>
      </c>
      <c r="AF937" s="278">
        <f>+VLOOKUP($E937,[2]Emissions!$1:$1048576,AF$2,FALSE)</f>
        <v>0</v>
      </c>
      <c r="AG937" s="278">
        <f>+VLOOKUP($E937,[2]Emissions!$1:$1048576,AG$2,FALSE)</f>
        <v>0</v>
      </c>
      <c r="AH937" s="278">
        <f>+VLOOKUP($E937,[2]Emissions!$1:$1048576,AH$2,FALSE)</f>
        <v>0</v>
      </c>
      <c r="AI937" s="278">
        <f>+VLOOKUP($E937,[2]Emissions!$1:$1048576,AI$2,FALSE)</f>
        <v>0</v>
      </c>
      <c r="AJ937" s="278">
        <f>+VLOOKUP($E937,[2]Emissions!$1:$1048576,AJ$2,FALSE)</f>
        <v>0</v>
      </c>
      <c r="AK937" s="278">
        <f>+VLOOKUP($E937,[2]Emissions!$1:$1048576,AK$2,FALSE)</f>
        <v>0</v>
      </c>
      <c r="AL937" s="278">
        <f>+VLOOKUP($E937,[2]Emissions!$1:$1048576,AL$2,FALSE)</f>
        <v>0</v>
      </c>
      <c r="AM937" s="278">
        <f>+VLOOKUP($E937,[2]Emissions!$1:$1048576,AM$2,FALSE)</f>
        <v>0</v>
      </c>
      <c r="AN937" s="278">
        <f>+VLOOKUP($E937,[2]Emissions!$1:$1048576,AN$2,FALSE)</f>
        <v>0</v>
      </c>
      <c r="AO937" s="278">
        <f>+VLOOKUP($E937,[2]Emissions!$1:$1048576,AO$2,FALSE)</f>
        <v>0</v>
      </c>
    </row>
    <row r="938" spans="1:41" ht="15" customHeight="1" x14ac:dyDescent="0.25">
      <c r="A938" s="521"/>
      <c r="B938" s="275"/>
      <c r="C938" s="284" t="s">
        <v>621</v>
      </c>
      <c r="D938" s="279" t="s">
        <v>490</v>
      </c>
      <c r="E938" s="280" t="s">
        <v>1110</v>
      </c>
      <c r="F938" s="281">
        <f>+VLOOKUP($E938,[2]Emissions!$1:$1048576,F$2,FALSE)</f>
        <v>11.600365030000001</v>
      </c>
      <c r="G938" s="281">
        <f>+VLOOKUP($E938,[2]Emissions!$1:$1048576,G$2,FALSE)</f>
        <v>0</v>
      </c>
      <c r="H938" s="281">
        <f>+VLOOKUP($E938,[2]Emissions!$1:$1048576,H$2,FALSE)</f>
        <v>0</v>
      </c>
      <c r="I938" s="281">
        <f>+VLOOKUP($E938,[2]Emissions!$1:$1048576,I$2,FALSE)</f>
        <v>0</v>
      </c>
      <c r="J938" s="281">
        <f>+VLOOKUP($E938,[2]Emissions!$1:$1048576,J$2,FALSE)</f>
        <v>0</v>
      </c>
      <c r="K938" s="281">
        <f>+VLOOKUP($E938,[2]Emissions!$1:$1048576,K$2,FALSE)</f>
        <v>0</v>
      </c>
      <c r="L938" s="281">
        <f>+VLOOKUP($E938,[2]Emissions!$1:$1048576,L$2,FALSE)</f>
        <v>0</v>
      </c>
      <c r="M938" s="281">
        <f>+VLOOKUP($E938,[2]Emissions!$1:$1048576,M$2,FALSE)</f>
        <v>0</v>
      </c>
      <c r="N938" s="281">
        <f>+VLOOKUP($E938,[2]Emissions!$1:$1048576,N$2,FALSE)</f>
        <v>0</v>
      </c>
      <c r="O938" s="281">
        <f>+VLOOKUP($E938,[2]Emissions!$1:$1048576,O$2,FALSE)</f>
        <v>0</v>
      </c>
      <c r="P938" s="281">
        <f>+VLOOKUP($E938,[2]Emissions!$1:$1048576,P$2,FALSE)</f>
        <v>0</v>
      </c>
      <c r="Q938" s="281">
        <f>+VLOOKUP($E938,[2]Emissions!$1:$1048576,Q$2,FALSE)</f>
        <v>0</v>
      </c>
      <c r="R938" s="281">
        <f>+VLOOKUP($E938,[2]Emissions!$1:$1048576,R$2,FALSE)</f>
        <v>0</v>
      </c>
      <c r="S938" s="281">
        <f>+VLOOKUP($E938,[2]Emissions!$1:$1048576,S$2,FALSE)</f>
        <v>0</v>
      </c>
      <c r="T938" s="281">
        <f>+VLOOKUP($E938,[2]Emissions!$1:$1048576,T$2,FALSE)</f>
        <v>0</v>
      </c>
      <c r="U938" s="281">
        <f>+VLOOKUP($E938,[2]Emissions!$1:$1048576,U$2,FALSE)</f>
        <v>0</v>
      </c>
      <c r="V938" s="281">
        <f>+VLOOKUP($E938,[2]Emissions!$1:$1048576,V$2,FALSE)</f>
        <v>0</v>
      </c>
      <c r="W938" s="281">
        <f>+VLOOKUP($E938,[2]Emissions!$1:$1048576,W$2,FALSE)</f>
        <v>0</v>
      </c>
      <c r="X938" s="281">
        <f>+VLOOKUP($E938,[2]Emissions!$1:$1048576,X$2,FALSE)</f>
        <v>0</v>
      </c>
      <c r="Y938" s="281">
        <f>+VLOOKUP($E938,[2]Emissions!$1:$1048576,Y$2,FALSE)</f>
        <v>0</v>
      </c>
      <c r="Z938" s="281">
        <f>+VLOOKUP($E938,[2]Emissions!$1:$1048576,Z$2,FALSE)</f>
        <v>0</v>
      </c>
      <c r="AA938" s="281">
        <f>+VLOOKUP($E938,[2]Emissions!$1:$1048576,AA$2,FALSE)</f>
        <v>0</v>
      </c>
      <c r="AB938" s="281">
        <f>+VLOOKUP($E938,[2]Emissions!$1:$1048576,AB$2,FALSE)</f>
        <v>0</v>
      </c>
      <c r="AC938" s="281">
        <f>+VLOOKUP($E938,[2]Emissions!$1:$1048576,AC$2,FALSE)</f>
        <v>0</v>
      </c>
      <c r="AD938" s="281">
        <f>+VLOOKUP($E938,[2]Emissions!$1:$1048576,AD$2,FALSE)</f>
        <v>0</v>
      </c>
      <c r="AE938" s="281">
        <f>+VLOOKUP($E938,[2]Emissions!$1:$1048576,AE$2,FALSE)</f>
        <v>0</v>
      </c>
      <c r="AF938" s="281">
        <f>+VLOOKUP($E938,[2]Emissions!$1:$1048576,AF$2,FALSE)</f>
        <v>0</v>
      </c>
      <c r="AG938" s="281">
        <f>+VLOOKUP($E938,[2]Emissions!$1:$1048576,AG$2,FALSE)</f>
        <v>0</v>
      </c>
      <c r="AH938" s="281">
        <f>+VLOOKUP($E938,[2]Emissions!$1:$1048576,AH$2,FALSE)</f>
        <v>0</v>
      </c>
      <c r="AI938" s="281">
        <f>+VLOOKUP($E938,[2]Emissions!$1:$1048576,AI$2,FALSE)</f>
        <v>0</v>
      </c>
      <c r="AJ938" s="281">
        <f>+VLOOKUP($E938,[2]Emissions!$1:$1048576,AJ$2,FALSE)</f>
        <v>0</v>
      </c>
      <c r="AK938" s="281">
        <f>+VLOOKUP($E938,[2]Emissions!$1:$1048576,AK$2,FALSE)</f>
        <v>0</v>
      </c>
      <c r="AL938" s="281">
        <f>+VLOOKUP($E938,[2]Emissions!$1:$1048576,AL$2,FALSE)</f>
        <v>0</v>
      </c>
      <c r="AM938" s="281">
        <f>+VLOOKUP($E938,[2]Emissions!$1:$1048576,AM$2,FALSE)</f>
        <v>0</v>
      </c>
      <c r="AN938" s="281">
        <f>+VLOOKUP($E938,[2]Emissions!$1:$1048576,AN$2,FALSE)</f>
        <v>0</v>
      </c>
      <c r="AO938" s="281">
        <f>+VLOOKUP($E938,[2]Emissions!$1:$1048576,AO$2,FALSE)</f>
        <v>0</v>
      </c>
    </row>
    <row r="939" spans="1:41" ht="15" customHeight="1" x14ac:dyDescent="0.25">
      <c r="A939" s="521"/>
      <c r="B939" s="275"/>
      <c r="C939" s="284" t="s">
        <v>623</v>
      </c>
      <c r="D939" s="279" t="s">
        <v>490</v>
      </c>
      <c r="E939" s="280" t="s">
        <v>1111</v>
      </c>
      <c r="F939" s="281">
        <f>+VLOOKUP($E939,[2]Emissions!$1:$1048576,F$2,FALSE)</f>
        <v>5.9370819680000002</v>
      </c>
      <c r="G939" s="281">
        <f>+VLOOKUP($E939,[2]Emissions!$1:$1048576,G$2,FALSE)</f>
        <v>0</v>
      </c>
      <c r="H939" s="281">
        <f>+VLOOKUP($E939,[2]Emissions!$1:$1048576,H$2,FALSE)</f>
        <v>0</v>
      </c>
      <c r="I939" s="281">
        <f>+VLOOKUP($E939,[2]Emissions!$1:$1048576,I$2,FALSE)</f>
        <v>0</v>
      </c>
      <c r="J939" s="281">
        <f>+VLOOKUP($E939,[2]Emissions!$1:$1048576,J$2,FALSE)</f>
        <v>0</v>
      </c>
      <c r="K939" s="281">
        <f>+VLOOKUP($E939,[2]Emissions!$1:$1048576,K$2,FALSE)</f>
        <v>0</v>
      </c>
      <c r="L939" s="281">
        <f>+VLOOKUP($E939,[2]Emissions!$1:$1048576,L$2,FALSE)</f>
        <v>0</v>
      </c>
      <c r="M939" s="281">
        <f>+VLOOKUP($E939,[2]Emissions!$1:$1048576,M$2,FALSE)</f>
        <v>0</v>
      </c>
      <c r="N939" s="281">
        <f>+VLOOKUP($E939,[2]Emissions!$1:$1048576,N$2,FALSE)</f>
        <v>0</v>
      </c>
      <c r="O939" s="281">
        <f>+VLOOKUP($E939,[2]Emissions!$1:$1048576,O$2,FALSE)</f>
        <v>0</v>
      </c>
      <c r="P939" s="281">
        <f>+VLOOKUP($E939,[2]Emissions!$1:$1048576,P$2,FALSE)</f>
        <v>0</v>
      </c>
      <c r="Q939" s="281">
        <f>+VLOOKUP($E939,[2]Emissions!$1:$1048576,Q$2,FALSE)</f>
        <v>0</v>
      </c>
      <c r="R939" s="281">
        <f>+VLOOKUP($E939,[2]Emissions!$1:$1048576,R$2,FALSE)</f>
        <v>0</v>
      </c>
      <c r="S939" s="281">
        <f>+VLOOKUP($E939,[2]Emissions!$1:$1048576,S$2,FALSE)</f>
        <v>0</v>
      </c>
      <c r="T939" s="281">
        <f>+VLOOKUP($E939,[2]Emissions!$1:$1048576,T$2,FALSE)</f>
        <v>0</v>
      </c>
      <c r="U939" s="281">
        <f>+VLOOKUP($E939,[2]Emissions!$1:$1048576,U$2,FALSE)</f>
        <v>0</v>
      </c>
      <c r="V939" s="281">
        <f>+VLOOKUP($E939,[2]Emissions!$1:$1048576,V$2,FALSE)</f>
        <v>0</v>
      </c>
      <c r="W939" s="281">
        <f>+VLOOKUP($E939,[2]Emissions!$1:$1048576,W$2,FALSE)</f>
        <v>0</v>
      </c>
      <c r="X939" s="281">
        <f>+VLOOKUP($E939,[2]Emissions!$1:$1048576,X$2,FALSE)</f>
        <v>0</v>
      </c>
      <c r="Y939" s="281">
        <f>+VLOOKUP($E939,[2]Emissions!$1:$1048576,Y$2,FALSE)</f>
        <v>0</v>
      </c>
      <c r="Z939" s="281">
        <f>+VLOOKUP($E939,[2]Emissions!$1:$1048576,Z$2,FALSE)</f>
        <v>0</v>
      </c>
      <c r="AA939" s="281">
        <f>+VLOOKUP($E939,[2]Emissions!$1:$1048576,AA$2,FALSE)</f>
        <v>0</v>
      </c>
      <c r="AB939" s="281">
        <f>+VLOOKUP($E939,[2]Emissions!$1:$1048576,AB$2,FALSE)</f>
        <v>0</v>
      </c>
      <c r="AC939" s="281">
        <f>+VLOOKUP($E939,[2]Emissions!$1:$1048576,AC$2,FALSE)</f>
        <v>0</v>
      </c>
      <c r="AD939" s="281">
        <f>+VLOOKUP($E939,[2]Emissions!$1:$1048576,AD$2,FALSE)</f>
        <v>0</v>
      </c>
      <c r="AE939" s="281">
        <f>+VLOOKUP($E939,[2]Emissions!$1:$1048576,AE$2,FALSE)</f>
        <v>0</v>
      </c>
      <c r="AF939" s="281">
        <f>+VLOOKUP($E939,[2]Emissions!$1:$1048576,AF$2,FALSE)</f>
        <v>0</v>
      </c>
      <c r="AG939" s="281">
        <f>+VLOOKUP($E939,[2]Emissions!$1:$1048576,AG$2,FALSE)</f>
        <v>0</v>
      </c>
      <c r="AH939" s="281">
        <f>+VLOOKUP($E939,[2]Emissions!$1:$1048576,AH$2,FALSE)</f>
        <v>0</v>
      </c>
      <c r="AI939" s="281">
        <f>+VLOOKUP($E939,[2]Emissions!$1:$1048576,AI$2,FALSE)</f>
        <v>0</v>
      </c>
      <c r="AJ939" s="281">
        <f>+VLOOKUP($E939,[2]Emissions!$1:$1048576,AJ$2,FALSE)</f>
        <v>0</v>
      </c>
      <c r="AK939" s="281">
        <f>+VLOOKUP($E939,[2]Emissions!$1:$1048576,AK$2,FALSE)</f>
        <v>0</v>
      </c>
      <c r="AL939" s="281">
        <f>+VLOOKUP($E939,[2]Emissions!$1:$1048576,AL$2,FALSE)</f>
        <v>0</v>
      </c>
      <c r="AM939" s="281">
        <f>+VLOOKUP($E939,[2]Emissions!$1:$1048576,AM$2,FALSE)</f>
        <v>0</v>
      </c>
      <c r="AN939" s="281">
        <f>+VLOOKUP($E939,[2]Emissions!$1:$1048576,AN$2,FALSE)</f>
        <v>0</v>
      </c>
      <c r="AO939" s="281">
        <f>+VLOOKUP($E939,[2]Emissions!$1:$1048576,AO$2,FALSE)</f>
        <v>0</v>
      </c>
    </row>
    <row r="940" spans="1:41" s="21" customFormat="1" ht="15" customHeight="1" x14ac:dyDescent="0.25">
      <c r="A940" s="521"/>
      <c r="B940" s="275"/>
      <c r="C940" s="283" t="s">
        <v>1022</v>
      </c>
      <c r="D940" s="276" t="s">
        <v>490</v>
      </c>
      <c r="E940" s="277" t="s">
        <v>1112</v>
      </c>
      <c r="F940" s="278">
        <f>+VLOOKUP($E940,[2]Emissions!$1:$1048576,F$2,FALSE)</f>
        <v>5.9215842690000002</v>
      </c>
      <c r="G940" s="278">
        <f>+VLOOKUP($E940,[2]Emissions!$1:$1048576,G$2,FALSE)</f>
        <v>0</v>
      </c>
      <c r="H940" s="278">
        <f>+VLOOKUP($E940,[2]Emissions!$1:$1048576,H$2,FALSE)</f>
        <v>0</v>
      </c>
      <c r="I940" s="278">
        <f>+VLOOKUP($E940,[2]Emissions!$1:$1048576,I$2,FALSE)</f>
        <v>0</v>
      </c>
      <c r="J940" s="278">
        <f>+VLOOKUP($E940,[2]Emissions!$1:$1048576,J$2,FALSE)</f>
        <v>0</v>
      </c>
      <c r="K940" s="278">
        <f>+VLOOKUP($E940,[2]Emissions!$1:$1048576,K$2,FALSE)</f>
        <v>0</v>
      </c>
      <c r="L940" s="278">
        <f>+VLOOKUP($E940,[2]Emissions!$1:$1048576,L$2,FALSE)</f>
        <v>0</v>
      </c>
      <c r="M940" s="278">
        <f>+VLOOKUP($E940,[2]Emissions!$1:$1048576,M$2,FALSE)</f>
        <v>0</v>
      </c>
      <c r="N940" s="278">
        <f>+VLOOKUP($E940,[2]Emissions!$1:$1048576,N$2,FALSE)</f>
        <v>0</v>
      </c>
      <c r="O940" s="278">
        <f>+VLOOKUP($E940,[2]Emissions!$1:$1048576,O$2,FALSE)</f>
        <v>0</v>
      </c>
      <c r="P940" s="278">
        <f>+VLOOKUP($E940,[2]Emissions!$1:$1048576,P$2,FALSE)</f>
        <v>0</v>
      </c>
      <c r="Q940" s="278">
        <f>+VLOOKUP($E940,[2]Emissions!$1:$1048576,Q$2,FALSE)</f>
        <v>0</v>
      </c>
      <c r="R940" s="278">
        <f>+VLOOKUP($E940,[2]Emissions!$1:$1048576,R$2,FALSE)</f>
        <v>0</v>
      </c>
      <c r="S940" s="278">
        <f>+VLOOKUP($E940,[2]Emissions!$1:$1048576,S$2,FALSE)</f>
        <v>0</v>
      </c>
      <c r="T940" s="278">
        <f>+VLOOKUP($E940,[2]Emissions!$1:$1048576,T$2,FALSE)</f>
        <v>0</v>
      </c>
      <c r="U940" s="278">
        <f>+VLOOKUP($E940,[2]Emissions!$1:$1048576,U$2,FALSE)</f>
        <v>0</v>
      </c>
      <c r="V940" s="278">
        <f>+VLOOKUP($E940,[2]Emissions!$1:$1048576,V$2,FALSE)</f>
        <v>0</v>
      </c>
      <c r="W940" s="278">
        <f>+VLOOKUP($E940,[2]Emissions!$1:$1048576,W$2,FALSE)</f>
        <v>0</v>
      </c>
      <c r="X940" s="278">
        <f>+VLOOKUP($E940,[2]Emissions!$1:$1048576,X$2,FALSE)</f>
        <v>0</v>
      </c>
      <c r="Y940" s="278">
        <f>+VLOOKUP($E940,[2]Emissions!$1:$1048576,Y$2,FALSE)</f>
        <v>0</v>
      </c>
      <c r="Z940" s="278">
        <f>+VLOOKUP($E940,[2]Emissions!$1:$1048576,Z$2,FALSE)</f>
        <v>0</v>
      </c>
      <c r="AA940" s="278">
        <f>+VLOOKUP($E940,[2]Emissions!$1:$1048576,AA$2,FALSE)</f>
        <v>0</v>
      </c>
      <c r="AB940" s="278">
        <f>+VLOOKUP($E940,[2]Emissions!$1:$1048576,AB$2,FALSE)</f>
        <v>0</v>
      </c>
      <c r="AC940" s="278">
        <f>+VLOOKUP($E940,[2]Emissions!$1:$1048576,AC$2,FALSE)</f>
        <v>0</v>
      </c>
      <c r="AD940" s="278">
        <f>+VLOOKUP($E940,[2]Emissions!$1:$1048576,AD$2,FALSE)</f>
        <v>0</v>
      </c>
      <c r="AE940" s="278">
        <f>+VLOOKUP($E940,[2]Emissions!$1:$1048576,AE$2,FALSE)</f>
        <v>0</v>
      </c>
      <c r="AF940" s="278">
        <f>+VLOOKUP($E940,[2]Emissions!$1:$1048576,AF$2,FALSE)</f>
        <v>0</v>
      </c>
      <c r="AG940" s="278">
        <f>+VLOOKUP($E940,[2]Emissions!$1:$1048576,AG$2,FALSE)</f>
        <v>0</v>
      </c>
      <c r="AH940" s="278">
        <f>+VLOOKUP($E940,[2]Emissions!$1:$1048576,AH$2,FALSE)</f>
        <v>0</v>
      </c>
      <c r="AI940" s="278">
        <f>+VLOOKUP($E940,[2]Emissions!$1:$1048576,AI$2,FALSE)</f>
        <v>0</v>
      </c>
      <c r="AJ940" s="278">
        <f>+VLOOKUP($E940,[2]Emissions!$1:$1048576,AJ$2,FALSE)</f>
        <v>0</v>
      </c>
      <c r="AK940" s="278">
        <f>+VLOOKUP($E940,[2]Emissions!$1:$1048576,AK$2,FALSE)</f>
        <v>0</v>
      </c>
      <c r="AL940" s="278">
        <f>+VLOOKUP($E940,[2]Emissions!$1:$1048576,AL$2,FALSE)</f>
        <v>0</v>
      </c>
      <c r="AM940" s="278">
        <f>+VLOOKUP($E940,[2]Emissions!$1:$1048576,AM$2,FALSE)</f>
        <v>0</v>
      </c>
      <c r="AN940" s="278">
        <f>+VLOOKUP($E940,[2]Emissions!$1:$1048576,AN$2,FALSE)</f>
        <v>0</v>
      </c>
      <c r="AO940" s="278">
        <f>+VLOOKUP($E940,[2]Emissions!$1:$1048576,AO$2,FALSE)</f>
        <v>0</v>
      </c>
    </row>
    <row r="941" spans="1:41" ht="15" customHeight="1" x14ac:dyDescent="0.25">
      <c r="A941" s="521"/>
      <c r="B941" s="275"/>
      <c r="C941" s="284" t="s">
        <v>1024</v>
      </c>
      <c r="D941" s="279" t="s">
        <v>490</v>
      </c>
      <c r="E941" s="280" t="s">
        <v>1113</v>
      </c>
      <c r="F941" s="281">
        <f>+VLOOKUP($E941,[2]Emissions!$1:$1048576,F$2,FALSE)</f>
        <v>1.7714383520000001</v>
      </c>
      <c r="G941" s="281">
        <f>+VLOOKUP($E941,[2]Emissions!$1:$1048576,G$2,FALSE)</f>
        <v>0</v>
      </c>
      <c r="H941" s="281">
        <f>+VLOOKUP($E941,[2]Emissions!$1:$1048576,H$2,FALSE)</f>
        <v>0</v>
      </c>
      <c r="I941" s="281">
        <f>+VLOOKUP($E941,[2]Emissions!$1:$1048576,I$2,FALSE)</f>
        <v>0</v>
      </c>
      <c r="J941" s="281">
        <f>+VLOOKUP($E941,[2]Emissions!$1:$1048576,J$2,FALSE)</f>
        <v>0</v>
      </c>
      <c r="K941" s="281">
        <f>+VLOOKUP($E941,[2]Emissions!$1:$1048576,K$2,FALSE)</f>
        <v>0</v>
      </c>
      <c r="L941" s="281">
        <f>+VLOOKUP($E941,[2]Emissions!$1:$1048576,L$2,FALSE)</f>
        <v>0</v>
      </c>
      <c r="M941" s="281">
        <f>+VLOOKUP($E941,[2]Emissions!$1:$1048576,M$2,FALSE)</f>
        <v>0</v>
      </c>
      <c r="N941" s="281">
        <f>+VLOOKUP($E941,[2]Emissions!$1:$1048576,N$2,FALSE)</f>
        <v>0</v>
      </c>
      <c r="O941" s="281">
        <f>+VLOOKUP($E941,[2]Emissions!$1:$1048576,O$2,FALSE)</f>
        <v>0</v>
      </c>
      <c r="P941" s="281">
        <f>+VLOOKUP($E941,[2]Emissions!$1:$1048576,P$2,FALSE)</f>
        <v>0</v>
      </c>
      <c r="Q941" s="281">
        <f>+VLOOKUP($E941,[2]Emissions!$1:$1048576,Q$2,FALSE)</f>
        <v>0</v>
      </c>
      <c r="R941" s="281">
        <f>+VLOOKUP($E941,[2]Emissions!$1:$1048576,R$2,FALSE)</f>
        <v>0</v>
      </c>
      <c r="S941" s="281">
        <f>+VLOOKUP($E941,[2]Emissions!$1:$1048576,S$2,FALSE)</f>
        <v>0</v>
      </c>
      <c r="T941" s="281">
        <f>+VLOOKUP($E941,[2]Emissions!$1:$1048576,T$2,FALSE)</f>
        <v>0</v>
      </c>
      <c r="U941" s="281">
        <f>+VLOOKUP($E941,[2]Emissions!$1:$1048576,U$2,FALSE)</f>
        <v>0</v>
      </c>
      <c r="V941" s="281">
        <f>+VLOOKUP($E941,[2]Emissions!$1:$1048576,V$2,FALSE)</f>
        <v>0</v>
      </c>
      <c r="W941" s="281">
        <f>+VLOOKUP($E941,[2]Emissions!$1:$1048576,W$2,FALSE)</f>
        <v>0</v>
      </c>
      <c r="X941" s="281">
        <f>+VLOOKUP($E941,[2]Emissions!$1:$1048576,X$2,FALSE)</f>
        <v>0</v>
      </c>
      <c r="Y941" s="281">
        <f>+VLOOKUP($E941,[2]Emissions!$1:$1048576,Y$2,FALSE)</f>
        <v>0</v>
      </c>
      <c r="Z941" s="281">
        <f>+VLOOKUP($E941,[2]Emissions!$1:$1048576,Z$2,FALSE)</f>
        <v>0</v>
      </c>
      <c r="AA941" s="281">
        <f>+VLOOKUP($E941,[2]Emissions!$1:$1048576,AA$2,FALSE)</f>
        <v>0</v>
      </c>
      <c r="AB941" s="281">
        <f>+VLOOKUP($E941,[2]Emissions!$1:$1048576,AB$2,FALSE)</f>
        <v>0</v>
      </c>
      <c r="AC941" s="281">
        <f>+VLOOKUP($E941,[2]Emissions!$1:$1048576,AC$2,FALSE)</f>
        <v>0</v>
      </c>
      <c r="AD941" s="281">
        <f>+VLOOKUP($E941,[2]Emissions!$1:$1048576,AD$2,FALSE)</f>
        <v>0</v>
      </c>
      <c r="AE941" s="281">
        <f>+VLOOKUP($E941,[2]Emissions!$1:$1048576,AE$2,FALSE)</f>
        <v>0</v>
      </c>
      <c r="AF941" s="281">
        <f>+VLOOKUP($E941,[2]Emissions!$1:$1048576,AF$2,FALSE)</f>
        <v>0</v>
      </c>
      <c r="AG941" s="281">
        <f>+VLOOKUP($E941,[2]Emissions!$1:$1048576,AG$2,FALSE)</f>
        <v>0</v>
      </c>
      <c r="AH941" s="281">
        <f>+VLOOKUP($E941,[2]Emissions!$1:$1048576,AH$2,FALSE)</f>
        <v>0</v>
      </c>
      <c r="AI941" s="281">
        <f>+VLOOKUP($E941,[2]Emissions!$1:$1048576,AI$2,FALSE)</f>
        <v>0</v>
      </c>
      <c r="AJ941" s="281">
        <f>+VLOOKUP($E941,[2]Emissions!$1:$1048576,AJ$2,FALSE)</f>
        <v>0</v>
      </c>
      <c r="AK941" s="281">
        <f>+VLOOKUP($E941,[2]Emissions!$1:$1048576,AK$2,FALSE)</f>
        <v>0</v>
      </c>
      <c r="AL941" s="281">
        <f>+VLOOKUP($E941,[2]Emissions!$1:$1048576,AL$2,FALSE)</f>
        <v>0</v>
      </c>
      <c r="AM941" s="281">
        <f>+VLOOKUP($E941,[2]Emissions!$1:$1048576,AM$2,FALSE)</f>
        <v>0</v>
      </c>
      <c r="AN941" s="281">
        <f>+VLOOKUP($E941,[2]Emissions!$1:$1048576,AN$2,FALSE)</f>
        <v>0</v>
      </c>
      <c r="AO941" s="281">
        <f>+VLOOKUP($E941,[2]Emissions!$1:$1048576,AO$2,FALSE)</f>
        <v>0</v>
      </c>
    </row>
    <row r="942" spans="1:41" ht="15" customHeight="1" x14ac:dyDescent="0.25">
      <c r="A942" s="521"/>
      <c r="B942" s="275"/>
      <c r="C942" s="284" t="s">
        <v>1026</v>
      </c>
      <c r="D942" s="279" t="s">
        <v>490</v>
      </c>
      <c r="E942" s="280" t="s">
        <v>1114</v>
      </c>
      <c r="F942" s="281">
        <f>+VLOOKUP($E942,[2]Emissions!$1:$1048576,F$2,FALSE)</f>
        <v>4.1501459169999997</v>
      </c>
      <c r="G942" s="281">
        <f>+VLOOKUP($E942,[2]Emissions!$1:$1048576,G$2,FALSE)</f>
        <v>0</v>
      </c>
      <c r="H942" s="281">
        <f>+VLOOKUP($E942,[2]Emissions!$1:$1048576,H$2,FALSE)</f>
        <v>0</v>
      </c>
      <c r="I942" s="281">
        <f>+VLOOKUP($E942,[2]Emissions!$1:$1048576,I$2,FALSE)</f>
        <v>0</v>
      </c>
      <c r="J942" s="281">
        <f>+VLOOKUP($E942,[2]Emissions!$1:$1048576,J$2,FALSE)</f>
        <v>0</v>
      </c>
      <c r="K942" s="281">
        <f>+VLOOKUP($E942,[2]Emissions!$1:$1048576,K$2,FALSE)</f>
        <v>0</v>
      </c>
      <c r="L942" s="281">
        <f>+VLOOKUP($E942,[2]Emissions!$1:$1048576,L$2,FALSE)</f>
        <v>0</v>
      </c>
      <c r="M942" s="281">
        <f>+VLOOKUP($E942,[2]Emissions!$1:$1048576,M$2,FALSE)</f>
        <v>0</v>
      </c>
      <c r="N942" s="281">
        <f>+VLOOKUP($E942,[2]Emissions!$1:$1048576,N$2,FALSE)</f>
        <v>0</v>
      </c>
      <c r="O942" s="281">
        <f>+VLOOKUP($E942,[2]Emissions!$1:$1048576,O$2,FALSE)</f>
        <v>0</v>
      </c>
      <c r="P942" s="281">
        <f>+VLOOKUP($E942,[2]Emissions!$1:$1048576,P$2,FALSE)</f>
        <v>0</v>
      </c>
      <c r="Q942" s="281">
        <f>+VLOOKUP($E942,[2]Emissions!$1:$1048576,Q$2,FALSE)</f>
        <v>0</v>
      </c>
      <c r="R942" s="281">
        <f>+VLOOKUP($E942,[2]Emissions!$1:$1048576,R$2,FALSE)</f>
        <v>0</v>
      </c>
      <c r="S942" s="281">
        <f>+VLOOKUP($E942,[2]Emissions!$1:$1048576,S$2,FALSE)</f>
        <v>0</v>
      </c>
      <c r="T942" s="281">
        <f>+VLOOKUP($E942,[2]Emissions!$1:$1048576,T$2,FALSE)</f>
        <v>0</v>
      </c>
      <c r="U942" s="281">
        <f>+VLOOKUP($E942,[2]Emissions!$1:$1048576,U$2,FALSE)</f>
        <v>0</v>
      </c>
      <c r="V942" s="281">
        <f>+VLOOKUP($E942,[2]Emissions!$1:$1048576,V$2,FALSE)</f>
        <v>0</v>
      </c>
      <c r="W942" s="281">
        <f>+VLOOKUP($E942,[2]Emissions!$1:$1048576,W$2,FALSE)</f>
        <v>0</v>
      </c>
      <c r="X942" s="281">
        <f>+VLOOKUP($E942,[2]Emissions!$1:$1048576,X$2,FALSE)</f>
        <v>0</v>
      </c>
      <c r="Y942" s="281">
        <f>+VLOOKUP($E942,[2]Emissions!$1:$1048576,Y$2,FALSE)</f>
        <v>0</v>
      </c>
      <c r="Z942" s="281">
        <f>+VLOOKUP($E942,[2]Emissions!$1:$1048576,Z$2,FALSE)</f>
        <v>0</v>
      </c>
      <c r="AA942" s="281">
        <f>+VLOOKUP($E942,[2]Emissions!$1:$1048576,AA$2,FALSE)</f>
        <v>0</v>
      </c>
      <c r="AB942" s="281">
        <f>+VLOOKUP($E942,[2]Emissions!$1:$1048576,AB$2,FALSE)</f>
        <v>0</v>
      </c>
      <c r="AC942" s="281">
        <f>+VLOOKUP($E942,[2]Emissions!$1:$1048576,AC$2,FALSE)</f>
        <v>0</v>
      </c>
      <c r="AD942" s="281">
        <f>+VLOOKUP($E942,[2]Emissions!$1:$1048576,AD$2,FALSE)</f>
        <v>0</v>
      </c>
      <c r="AE942" s="281">
        <f>+VLOOKUP($E942,[2]Emissions!$1:$1048576,AE$2,FALSE)</f>
        <v>0</v>
      </c>
      <c r="AF942" s="281">
        <f>+VLOOKUP($E942,[2]Emissions!$1:$1048576,AF$2,FALSE)</f>
        <v>0</v>
      </c>
      <c r="AG942" s="281">
        <f>+VLOOKUP($E942,[2]Emissions!$1:$1048576,AG$2,FALSE)</f>
        <v>0</v>
      </c>
      <c r="AH942" s="281">
        <f>+VLOOKUP($E942,[2]Emissions!$1:$1048576,AH$2,FALSE)</f>
        <v>0</v>
      </c>
      <c r="AI942" s="281">
        <f>+VLOOKUP($E942,[2]Emissions!$1:$1048576,AI$2,FALSE)</f>
        <v>0</v>
      </c>
      <c r="AJ942" s="281">
        <f>+VLOOKUP($E942,[2]Emissions!$1:$1048576,AJ$2,FALSE)</f>
        <v>0</v>
      </c>
      <c r="AK942" s="281">
        <f>+VLOOKUP($E942,[2]Emissions!$1:$1048576,AK$2,FALSE)</f>
        <v>0</v>
      </c>
      <c r="AL942" s="281">
        <f>+VLOOKUP($E942,[2]Emissions!$1:$1048576,AL$2,FALSE)</f>
        <v>0</v>
      </c>
      <c r="AM942" s="281">
        <f>+VLOOKUP($E942,[2]Emissions!$1:$1048576,AM$2,FALSE)</f>
        <v>0</v>
      </c>
      <c r="AN942" s="281">
        <f>+VLOOKUP($E942,[2]Emissions!$1:$1048576,AN$2,FALSE)</f>
        <v>0</v>
      </c>
      <c r="AO942" s="281">
        <f>+VLOOKUP($E942,[2]Emissions!$1:$1048576,AO$2,FALSE)</f>
        <v>0</v>
      </c>
    </row>
    <row r="943" spans="1:41" ht="15" customHeight="1" x14ac:dyDescent="0.25">
      <c r="A943" s="521"/>
      <c r="B943" s="275"/>
      <c r="C943" s="284" t="s">
        <v>1028</v>
      </c>
      <c r="D943" s="279" t="s">
        <v>490</v>
      </c>
      <c r="E943" s="280" t="s">
        <v>1115</v>
      </c>
      <c r="F943" s="281">
        <f>+VLOOKUP($E943,[2]Emissions!$1:$1048576,F$2,FALSE)</f>
        <v>0</v>
      </c>
      <c r="G943" s="281">
        <f>+VLOOKUP($E943,[2]Emissions!$1:$1048576,G$2,FALSE)</f>
        <v>0</v>
      </c>
      <c r="H943" s="281">
        <f>+VLOOKUP($E943,[2]Emissions!$1:$1048576,H$2,FALSE)</f>
        <v>0</v>
      </c>
      <c r="I943" s="281">
        <f>+VLOOKUP($E943,[2]Emissions!$1:$1048576,I$2,FALSE)</f>
        <v>0</v>
      </c>
      <c r="J943" s="281">
        <f>+VLOOKUP($E943,[2]Emissions!$1:$1048576,J$2,FALSE)</f>
        <v>0</v>
      </c>
      <c r="K943" s="281">
        <f>+VLOOKUP($E943,[2]Emissions!$1:$1048576,K$2,FALSE)</f>
        <v>0</v>
      </c>
      <c r="L943" s="281">
        <f>+VLOOKUP($E943,[2]Emissions!$1:$1048576,L$2,FALSE)</f>
        <v>0</v>
      </c>
      <c r="M943" s="281">
        <f>+VLOOKUP($E943,[2]Emissions!$1:$1048576,M$2,FALSE)</f>
        <v>0</v>
      </c>
      <c r="N943" s="281">
        <f>+VLOOKUP($E943,[2]Emissions!$1:$1048576,N$2,FALSE)</f>
        <v>0</v>
      </c>
      <c r="O943" s="281">
        <f>+VLOOKUP($E943,[2]Emissions!$1:$1048576,O$2,FALSE)</f>
        <v>0</v>
      </c>
      <c r="P943" s="281">
        <f>+VLOOKUP($E943,[2]Emissions!$1:$1048576,P$2,FALSE)</f>
        <v>0</v>
      </c>
      <c r="Q943" s="281">
        <f>+VLOOKUP($E943,[2]Emissions!$1:$1048576,Q$2,FALSE)</f>
        <v>0</v>
      </c>
      <c r="R943" s="281">
        <f>+VLOOKUP($E943,[2]Emissions!$1:$1048576,R$2,FALSE)</f>
        <v>0</v>
      </c>
      <c r="S943" s="281">
        <f>+VLOOKUP($E943,[2]Emissions!$1:$1048576,S$2,FALSE)</f>
        <v>0</v>
      </c>
      <c r="T943" s="281">
        <f>+VLOOKUP($E943,[2]Emissions!$1:$1048576,T$2,FALSE)</f>
        <v>0</v>
      </c>
      <c r="U943" s="281">
        <f>+VLOOKUP($E943,[2]Emissions!$1:$1048576,U$2,FALSE)</f>
        <v>0</v>
      </c>
      <c r="V943" s="281">
        <f>+VLOOKUP($E943,[2]Emissions!$1:$1048576,V$2,FALSE)</f>
        <v>0</v>
      </c>
      <c r="W943" s="281">
        <f>+VLOOKUP($E943,[2]Emissions!$1:$1048576,W$2,FALSE)</f>
        <v>0</v>
      </c>
      <c r="X943" s="281">
        <f>+VLOOKUP($E943,[2]Emissions!$1:$1048576,X$2,FALSE)</f>
        <v>0</v>
      </c>
      <c r="Y943" s="281">
        <f>+VLOOKUP($E943,[2]Emissions!$1:$1048576,Y$2,FALSE)</f>
        <v>0</v>
      </c>
      <c r="Z943" s="281">
        <f>+VLOOKUP($E943,[2]Emissions!$1:$1048576,Z$2,FALSE)</f>
        <v>0</v>
      </c>
      <c r="AA943" s="281">
        <f>+VLOOKUP($E943,[2]Emissions!$1:$1048576,AA$2,FALSE)</f>
        <v>0</v>
      </c>
      <c r="AB943" s="281">
        <f>+VLOOKUP($E943,[2]Emissions!$1:$1048576,AB$2,FALSE)</f>
        <v>0</v>
      </c>
      <c r="AC943" s="281">
        <f>+VLOOKUP($E943,[2]Emissions!$1:$1048576,AC$2,FALSE)</f>
        <v>0</v>
      </c>
      <c r="AD943" s="281">
        <f>+VLOOKUP($E943,[2]Emissions!$1:$1048576,AD$2,FALSE)</f>
        <v>0</v>
      </c>
      <c r="AE943" s="281">
        <f>+VLOOKUP($E943,[2]Emissions!$1:$1048576,AE$2,FALSE)</f>
        <v>0</v>
      </c>
      <c r="AF943" s="281">
        <f>+VLOOKUP($E943,[2]Emissions!$1:$1048576,AF$2,FALSE)</f>
        <v>0</v>
      </c>
      <c r="AG943" s="281">
        <f>+VLOOKUP($E943,[2]Emissions!$1:$1048576,AG$2,FALSE)</f>
        <v>0</v>
      </c>
      <c r="AH943" s="281">
        <f>+VLOOKUP($E943,[2]Emissions!$1:$1048576,AH$2,FALSE)</f>
        <v>0</v>
      </c>
      <c r="AI943" s="281">
        <f>+VLOOKUP($E943,[2]Emissions!$1:$1048576,AI$2,FALSE)</f>
        <v>0</v>
      </c>
      <c r="AJ943" s="281">
        <f>+VLOOKUP($E943,[2]Emissions!$1:$1048576,AJ$2,FALSE)</f>
        <v>0</v>
      </c>
      <c r="AK943" s="281">
        <f>+VLOOKUP($E943,[2]Emissions!$1:$1048576,AK$2,FALSE)</f>
        <v>0</v>
      </c>
      <c r="AL943" s="281">
        <f>+VLOOKUP($E943,[2]Emissions!$1:$1048576,AL$2,FALSE)</f>
        <v>0</v>
      </c>
      <c r="AM943" s="281">
        <f>+VLOOKUP($E943,[2]Emissions!$1:$1048576,AM$2,FALSE)</f>
        <v>0</v>
      </c>
      <c r="AN943" s="281">
        <f>+VLOOKUP($E943,[2]Emissions!$1:$1048576,AN$2,FALSE)</f>
        <v>0</v>
      </c>
      <c r="AO943" s="281">
        <f>+VLOOKUP($E943,[2]Emissions!$1:$1048576,AO$2,FALSE)</f>
        <v>0</v>
      </c>
    </row>
    <row r="944" spans="1:41" ht="15" customHeight="1" x14ac:dyDescent="0.25">
      <c r="A944" s="521"/>
      <c r="B944" s="275"/>
      <c r="C944" s="284" t="s">
        <v>1030</v>
      </c>
      <c r="D944" s="279" t="s">
        <v>490</v>
      </c>
      <c r="E944" s="280" t="s">
        <v>1116</v>
      </c>
      <c r="F944" s="281">
        <f>+VLOOKUP($E944,[2]Emissions!$1:$1048576,F$2,FALSE)</f>
        <v>0</v>
      </c>
      <c r="G944" s="281">
        <f>+VLOOKUP($E944,[2]Emissions!$1:$1048576,G$2,FALSE)</f>
        <v>0</v>
      </c>
      <c r="H944" s="281">
        <f>+VLOOKUP($E944,[2]Emissions!$1:$1048576,H$2,FALSE)</f>
        <v>0</v>
      </c>
      <c r="I944" s="281">
        <f>+VLOOKUP($E944,[2]Emissions!$1:$1048576,I$2,FALSE)</f>
        <v>0</v>
      </c>
      <c r="J944" s="281">
        <f>+VLOOKUP($E944,[2]Emissions!$1:$1048576,J$2,FALSE)</f>
        <v>0</v>
      </c>
      <c r="K944" s="281">
        <f>+VLOOKUP($E944,[2]Emissions!$1:$1048576,K$2,FALSE)</f>
        <v>0</v>
      </c>
      <c r="L944" s="281">
        <f>+VLOOKUP($E944,[2]Emissions!$1:$1048576,L$2,FALSE)</f>
        <v>0</v>
      </c>
      <c r="M944" s="281">
        <f>+VLOOKUP($E944,[2]Emissions!$1:$1048576,M$2,FALSE)</f>
        <v>0</v>
      </c>
      <c r="N944" s="281">
        <f>+VLOOKUP($E944,[2]Emissions!$1:$1048576,N$2,FALSE)</f>
        <v>0</v>
      </c>
      <c r="O944" s="281">
        <f>+VLOOKUP($E944,[2]Emissions!$1:$1048576,O$2,FALSE)</f>
        <v>0</v>
      </c>
      <c r="P944" s="281">
        <f>+VLOOKUP($E944,[2]Emissions!$1:$1048576,P$2,FALSE)</f>
        <v>0</v>
      </c>
      <c r="Q944" s="281">
        <f>+VLOOKUP($E944,[2]Emissions!$1:$1048576,Q$2,FALSE)</f>
        <v>0</v>
      </c>
      <c r="R944" s="281">
        <f>+VLOOKUP($E944,[2]Emissions!$1:$1048576,R$2,FALSE)</f>
        <v>0</v>
      </c>
      <c r="S944" s="281">
        <f>+VLOOKUP($E944,[2]Emissions!$1:$1048576,S$2,FALSE)</f>
        <v>0</v>
      </c>
      <c r="T944" s="281">
        <f>+VLOOKUP($E944,[2]Emissions!$1:$1048576,T$2,FALSE)</f>
        <v>0</v>
      </c>
      <c r="U944" s="281">
        <f>+VLOOKUP($E944,[2]Emissions!$1:$1048576,U$2,FALSE)</f>
        <v>0</v>
      </c>
      <c r="V944" s="281">
        <f>+VLOOKUP($E944,[2]Emissions!$1:$1048576,V$2,FALSE)</f>
        <v>0</v>
      </c>
      <c r="W944" s="281">
        <f>+VLOOKUP($E944,[2]Emissions!$1:$1048576,W$2,FALSE)</f>
        <v>0</v>
      </c>
      <c r="X944" s="281">
        <f>+VLOOKUP($E944,[2]Emissions!$1:$1048576,X$2,FALSE)</f>
        <v>0</v>
      </c>
      <c r="Y944" s="281">
        <f>+VLOOKUP($E944,[2]Emissions!$1:$1048576,Y$2,FALSE)</f>
        <v>0</v>
      </c>
      <c r="Z944" s="281">
        <f>+VLOOKUP($E944,[2]Emissions!$1:$1048576,Z$2,FALSE)</f>
        <v>0</v>
      </c>
      <c r="AA944" s="281">
        <f>+VLOOKUP($E944,[2]Emissions!$1:$1048576,AA$2,FALSE)</f>
        <v>0</v>
      </c>
      <c r="AB944" s="281">
        <f>+VLOOKUP($E944,[2]Emissions!$1:$1048576,AB$2,FALSE)</f>
        <v>0</v>
      </c>
      <c r="AC944" s="281">
        <f>+VLOOKUP($E944,[2]Emissions!$1:$1048576,AC$2,FALSE)</f>
        <v>0</v>
      </c>
      <c r="AD944" s="281">
        <f>+VLOOKUP($E944,[2]Emissions!$1:$1048576,AD$2,FALSE)</f>
        <v>0</v>
      </c>
      <c r="AE944" s="281">
        <f>+VLOOKUP($E944,[2]Emissions!$1:$1048576,AE$2,FALSE)</f>
        <v>0</v>
      </c>
      <c r="AF944" s="281">
        <f>+VLOOKUP($E944,[2]Emissions!$1:$1048576,AF$2,FALSE)</f>
        <v>0</v>
      </c>
      <c r="AG944" s="281">
        <f>+VLOOKUP($E944,[2]Emissions!$1:$1048576,AG$2,FALSE)</f>
        <v>0</v>
      </c>
      <c r="AH944" s="281">
        <f>+VLOOKUP($E944,[2]Emissions!$1:$1048576,AH$2,FALSE)</f>
        <v>0</v>
      </c>
      <c r="AI944" s="281">
        <f>+VLOOKUP($E944,[2]Emissions!$1:$1048576,AI$2,FALSE)</f>
        <v>0</v>
      </c>
      <c r="AJ944" s="281">
        <f>+VLOOKUP($E944,[2]Emissions!$1:$1048576,AJ$2,FALSE)</f>
        <v>0</v>
      </c>
      <c r="AK944" s="281">
        <f>+VLOOKUP($E944,[2]Emissions!$1:$1048576,AK$2,FALSE)</f>
        <v>0</v>
      </c>
      <c r="AL944" s="281">
        <f>+VLOOKUP($E944,[2]Emissions!$1:$1048576,AL$2,FALSE)</f>
        <v>0</v>
      </c>
      <c r="AM944" s="281">
        <f>+VLOOKUP($E944,[2]Emissions!$1:$1048576,AM$2,FALSE)</f>
        <v>0</v>
      </c>
      <c r="AN944" s="281">
        <f>+VLOOKUP($E944,[2]Emissions!$1:$1048576,AN$2,FALSE)</f>
        <v>0</v>
      </c>
      <c r="AO944" s="281">
        <f>+VLOOKUP($E944,[2]Emissions!$1:$1048576,AO$2,FALSE)</f>
        <v>0</v>
      </c>
    </row>
    <row r="945" spans="1:41" s="21" customFormat="1" ht="15" customHeight="1" x14ac:dyDescent="0.25">
      <c r="A945" s="521"/>
      <c r="B945" s="275"/>
      <c r="C945" s="283" t="s">
        <v>1032</v>
      </c>
      <c r="D945" s="276" t="s">
        <v>490</v>
      </c>
      <c r="E945" s="277" t="s">
        <v>1117</v>
      </c>
      <c r="F945" s="278">
        <f>+VLOOKUP($E945,[2]Emissions!$1:$1048576,F$2,FALSE)</f>
        <v>3.0697344229999999</v>
      </c>
      <c r="G945" s="278">
        <f>+VLOOKUP($E945,[2]Emissions!$1:$1048576,G$2,FALSE)</f>
        <v>0</v>
      </c>
      <c r="H945" s="278">
        <f>+VLOOKUP($E945,[2]Emissions!$1:$1048576,H$2,FALSE)</f>
        <v>0</v>
      </c>
      <c r="I945" s="278">
        <f>+VLOOKUP($E945,[2]Emissions!$1:$1048576,I$2,FALSE)</f>
        <v>0</v>
      </c>
      <c r="J945" s="278">
        <f>+VLOOKUP($E945,[2]Emissions!$1:$1048576,J$2,FALSE)</f>
        <v>0</v>
      </c>
      <c r="K945" s="278">
        <f>+VLOOKUP($E945,[2]Emissions!$1:$1048576,K$2,FALSE)</f>
        <v>0</v>
      </c>
      <c r="L945" s="278">
        <f>+VLOOKUP($E945,[2]Emissions!$1:$1048576,L$2,FALSE)</f>
        <v>0</v>
      </c>
      <c r="M945" s="278">
        <f>+VLOOKUP($E945,[2]Emissions!$1:$1048576,M$2,FALSE)</f>
        <v>0</v>
      </c>
      <c r="N945" s="278">
        <f>+VLOOKUP($E945,[2]Emissions!$1:$1048576,N$2,FALSE)</f>
        <v>0</v>
      </c>
      <c r="O945" s="278">
        <f>+VLOOKUP($E945,[2]Emissions!$1:$1048576,O$2,FALSE)</f>
        <v>0</v>
      </c>
      <c r="P945" s="278">
        <f>+VLOOKUP($E945,[2]Emissions!$1:$1048576,P$2,FALSE)</f>
        <v>0</v>
      </c>
      <c r="Q945" s="278">
        <f>+VLOOKUP($E945,[2]Emissions!$1:$1048576,Q$2,FALSE)</f>
        <v>0</v>
      </c>
      <c r="R945" s="278">
        <f>+VLOOKUP($E945,[2]Emissions!$1:$1048576,R$2,FALSE)</f>
        <v>0</v>
      </c>
      <c r="S945" s="278">
        <f>+VLOOKUP($E945,[2]Emissions!$1:$1048576,S$2,FALSE)</f>
        <v>0</v>
      </c>
      <c r="T945" s="278">
        <f>+VLOOKUP($E945,[2]Emissions!$1:$1048576,T$2,FALSE)</f>
        <v>0</v>
      </c>
      <c r="U945" s="278">
        <f>+VLOOKUP($E945,[2]Emissions!$1:$1048576,U$2,FALSE)</f>
        <v>0</v>
      </c>
      <c r="V945" s="278">
        <f>+VLOOKUP($E945,[2]Emissions!$1:$1048576,V$2,FALSE)</f>
        <v>0</v>
      </c>
      <c r="W945" s="278">
        <f>+VLOOKUP($E945,[2]Emissions!$1:$1048576,W$2,FALSE)</f>
        <v>0</v>
      </c>
      <c r="X945" s="278">
        <f>+VLOOKUP($E945,[2]Emissions!$1:$1048576,X$2,FALSE)</f>
        <v>0</v>
      </c>
      <c r="Y945" s="278">
        <f>+VLOOKUP($E945,[2]Emissions!$1:$1048576,Y$2,FALSE)</f>
        <v>0</v>
      </c>
      <c r="Z945" s="278">
        <f>+VLOOKUP($E945,[2]Emissions!$1:$1048576,Z$2,FALSE)</f>
        <v>0</v>
      </c>
      <c r="AA945" s="278">
        <f>+VLOOKUP($E945,[2]Emissions!$1:$1048576,AA$2,FALSE)</f>
        <v>0</v>
      </c>
      <c r="AB945" s="278">
        <f>+VLOOKUP($E945,[2]Emissions!$1:$1048576,AB$2,FALSE)</f>
        <v>0</v>
      </c>
      <c r="AC945" s="278">
        <f>+VLOOKUP($E945,[2]Emissions!$1:$1048576,AC$2,FALSE)</f>
        <v>0</v>
      </c>
      <c r="AD945" s="278">
        <f>+VLOOKUP($E945,[2]Emissions!$1:$1048576,AD$2,FALSE)</f>
        <v>0</v>
      </c>
      <c r="AE945" s="278">
        <f>+VLOOKUP($E945,[2]Emissions!$1:$1048576,AE$2,FALSE)</f>
        <v>0</v>
      </c>
      <c r="AF945" s="278">
        <f>+VLOOKUP($E945,[2]Emissions!$1:$1048576,AF$2,FALSE)</f>
        <v>0</v>
      </c>
      <c r="AG945" s="278">
        <f>+VLOOKUP($E945,[2]Emissions!$1:$1048576,AG$2,FALSE)</f>
        <v>0</v>
      </c>
      <c r="AH945" s="278">
        <f>+VLOOKUP($E945,[2]Emissions!$1:$1048576,AH$2,FALSE)</f>
        <v>0</v>
      </c>
      <c r="AI945" s="278">
        <f>+VLOOKUP($E945,[2]Emissions!$1:$1048576,AI$2,FALSE)</f>
        <v>0</v>
      </c>
      <c r="AJ945" s="278">
        <f>+VLOOKUP($E945,[2]Emissions!$1:$1048576,AJ$2,FALSE)</f>
        <v>0</v>
      </c>
      <c r="AK945" s="278">
        <f>+VLOOKUP($E945,[2]Emissions!$1:$1048576,AK$2,FALSE)</f>
        <v>0</v>
      </c>
      <c r="AL945" s="278">
        <f>+VLOOKUP($E945,[2]Emissions!$1:$1048576,AL$2,FALSE)</f>
        <v>0</v>
      </c>
      <c r="AM945" s="278">
        <f>+VLOOKUP($E945,[2]Emissions!$1:$1048576,AM$2,FALSE)</f>
        <v>0</v>
      </c>
      <c r="AN945" s="278">
        <f>+VLOOKUP($E945,[2]Emissions!$1:$1048576,AN$2,FALSE)</f>
        <v>0</v>
      </c>
      <c r="AO945" s="278">
        <f>+VLOOKUP($E945,[2]Emissions!$1:$1048576,AO$2,FALSE)</f>
        <v>0</v>
      </c>
    </row>
    <row r="946" spans="1:41" ht="15" customHeight="1" x14ac:dyDescent="0.25">
      <c r="A946" s="521"/>
      <c r="B946" s="275"/>
      <c r="C946" s="284" t="s">
        <v>1034</v>
      </c>
      <c r="D946" s="279" t="s">
        <v>490</v>
      </c>
      <c r="E946" s="280" t="s">
        <v>1118</v>
      </c>
      <c r="F946" s="281">
        <f>+VLOOKUP($E946,[2]Emissions!$1:$1048576,F$2,FALSE)</f>
        <v>0</v>
      </c>
      <c r="G946" s="281">
        <f>+VLOOKUP($E946,[2]Emissions!$1:$1048576,G$2,FALSE)</f>
        <v>0</v>
      </c>
      <c r="H946" s="281">
        <f>+VLOOKUP($E946,[2]Emissions!$1:$1048576,H$2,FALSE)</f>
        <v>0</v>
      </c>
      <c r="I946" s="281">
        <f>+VLOOKUP($E946,[2]Emissions!$1:$1048576,I$2,FALSE)</f>
        <v>0</v>
      </c>
      <c r="J946" s="281">
        <f>+VLOOKUP($E946,[2]Emissions!$1:$1048576,J$2,FALSE)</f>
        <v>0</v>
      </c>
      <c r="K946" s="281">
        <f>+VLOOKUP($E946,[2]Emissions!$1:$1048576,K$2,FALSE)</f>
        <v>0</v>
      </c>
      <c r="L946" s="281">
        <f>+VLOOKUP($E946,[2]Emissions!$1:$1048576,L$2,FALSE)</f>
        <v>0</v>
      </c>
      <c r="M946" s="281">
        <f>+VLOOKUP($E946,[2]Emissions!$1:$1048576,M$2,FALSE)</f>
        <v>0</v>
      </c>
      <c r="N946" s="281">
        <f>+VLOOKUP($E946,[2]Emissions!$1:$1048576,N$2,FALSE)</f>
        <v>0</v>
      </c>
      <c r="O946" s="281">
        <f>+VLOOKUP($E946,[2]Emissions!$1:$1048576,O$2,FALSE)</f>
        <v>0</v>
      </c>
      <c r="P946" s="281">
        <f>+VLOOKUP($E946,[2]Emissions!$1:$1048576,P$2,FALSE)</f>
        <v>0</v>
      </c>
      <c r="Q946" s="281">
        <f>+VLOOKUP($E946,[2]Emissions!$1:$1048576,Q$2,FALSE)</f>
        <v>0</v>
      </c>
      <c r="R946" s="281">
        <f>+VLOOKUP($E946,[2]Emissions!$1:$1048576,R$2,FALSE)</f>
        <v>0</v>
      </c>
      <c r="S946" s="281">
        <f>+VLOOKUP($E946,[2]Emissions!$1:$1048576,S$2,FALSE)</f>
        <v>0</v>
      </c>
      <c r="T946" s="281">
        <f>+VLOOKUP($E946,[2]Emissions!$1:$1048576,T$2,FALSE)</f>
        <v>0</v>
      </c>
      <c r="U946" s="281">
        <f>+VLOOKUP($E946,[2]Emissions!$1:$1048576,U$2,FALSE)</f>
        <v>0</v>
      </c>
      <c r="V946" s="281">
        <f>+VLOOKUP($E946,[2]Emissions!$1:$1048576,V$2,FALSE)</f>
        <v>0</v>
      </c>
      <c r="W946" s="281">
        <f>+VLOOKUP($E946,[2]Emissions!$1:$1048576,W$2,FALSE)</f>
        <v>0</v>
      </c>
      <c r="X946" s="281">
        <f>+VLOOKUP($E946,[2]Emissions!$1:$1048576,X$2,FALSE)</f>
        <v>0</v>
      </c>
      <c r="Y946" s="281">
        <f>+VLOOKUP($E946,[2]Emissions!$1:$1048576,Y$2,FALSE)</f>
        <v>0</v>
      </c>
      <c r="Z946" s="281">
        <f>+VLOOKUP($E946,[2]Emissions!$1:$1048576,Z$2,FALSE)</f>
        <v>0</v>
      </c>
      <c r="AA946" s="281">
        <f>+VLOOKUP($E946,[2]Emissions!$1:$1048576,AA$2,FALSE)</f>
        <v>0</v>
      </c>
      <c r="AB946" s="281">
        <f>+VLOOKUP($E946,[2]Emissions!$1:$1048576,AB$2,FALSE)</f>
        <v>0</v>
      </c>
      <c r="AC946" s="281">
        <f>+VLOOKUP($E946,[2]Emissions!$1:$1048576,AC$2,FALSE)</f>
        <v>0</v>
      </c>
      <c r="AD946" s="281">
        <f>+VLOOKUP($E946,[2]Emissions!$1:$1048576,AD$2,FALSE)</f>
        <v>0</v>
      </c>
      <c r="AE946" s="281">
        <f>+VLOOKUP($E946,[2]Emissions!$1:$1048576,AE$2,FALSE)</f>
        <v>0</v>
      </c>
      <c r="AF946" s="281">
        <f>+VLOOKUP($E946,[2]Emissions!$1:$1048576,AF$2,FALSE)</f>
        <v>0</v>
      </c>
      <c r="AG946" s="281">
        <f>+VLOOKUP($E946,[2]Emissions!$1:$1048576,AG$2,FALSE)</f>
        <v>0</v>
      </c>
      <c r="AH946" s="281">
        <f>+VLOOKUP($E946,[2]Emissions!$1:$1048576,AH$2,FALSE)</f>
        <v>0</v>
      </c>
      <c r="AI946" s="281">
        <f>+VLOOKUP($E946,[2]Emissions!$1:$1048576,AI$2,FALSE)</f>
        <v>0</v>
      </c>
      <c r="AJ946" s="281">
        <f>+VLOOKUP($E946,[2]Emissions!$1:$1048576,AJ$2,FALSE)</f>
        <v>0</v>
      </c>
      <c r="AK946" s="281">
        <f>+VLOOKUP($E946,[2]Emissions!$1:$1048576,AK$2,FALSE)</f>
        <v>0</v>
      </c>
      <c r="AL946" s="281">
        <f>+VLOOKUP($E946,[2]Emissions!$1:$1048576,AL$2,FALSE)</f>
        <v>0</v>
      </c>
      <c r="AM946" s="281">
        <f>+VLOOKUP($E946,[2]Emissions!$1:$1048576,AM$2,FALSE)</f>
        <v>0</v>
      </c>
      <c r="AN946" s="281">
        <f>+VLOOKUP($E946,[2]Emissions!$1:$1048576,AN$2,FALSE)</f>
        <v>0</v>
      </c>
      <c r="AO946" s="281">
        <f>+VLOOKUP($E946,[2]Emissions!$1:$1048576,AO$2,FALSE)</f>
        <v>0</v>
      </c>
    </row>
    <row r="947" spans="1:41" ht="15" customHeight="1" x14ac:dyDescent="0.25">
      <c r="A947" s="521"/>
      <c r="B947" s="275"/>
      <c r="C947" s="284" t="s">
        <v>1036</v>
      </c>
      <c r="D947" s="279" t="s">
        <v>490</v>
      </c>
      <c r="E947" s="280" t="s">
        <v>1119</v>
      </c>
      <c r="F947" s="281">
        <f>+VLOOKUP($E947,[2]Emissions!$1:$1048576,F$2,FALSE)</f>
        <v>2.8431017010000001</v>
      </c>
      <c r="G947" s="281">
        <f>+VLOOKUP($E947,[2]Emissions!$1:$1048576,G$2,FALSE)</f>
        <v>0</v>
      </c>
      <c r="H947" s="281">
        <f>+VLOOKUP($E947,[2]Emissions!$1:$1048576,H$2,FALSE)</f>
        <v>0</v>
      </c>
      <c r="I947" s="281">
        <f>+VLOOKUP($E947,[2]Emissions!$1:$1048576,I$2,FALSE)</f>
        <v>0</v>
      </c>
      <c r="J947" s="281">
        <f>+VLOOKUP($E947,[2]Emissions!$1:$1048576,J$2,FALSE)</f>
        <v>0</v>
      </c>
      <c r="K947" s="281">
        <f>+VLOOKUP($E947,[2]Emissions!$1:$1048576,K$2,FALSE)</f>
        <v>0</v>
      </c>
      <c r="L947" s="281">
        <f>+VLOOKUP($E947,[2]Emissions!$1:$1048576,L$2,FALSE)</f>
        <v>0</v>
      </c>
      <c r="M947" s="281">
        <f>+VLOOKUP($E947,[2]Emissions!$1:$1048576,M$2,FALSE)</f>
        <v>0</v>
      </c>
      <c r="N947" s="281">
        <f>+VLOOKUP($E947,[2]Emissions!$1:$1048576,N$2,FALSE)</f>
        <v>0</v>
      </c>
      <c r="O947" s="281">
        <f>+VLOOKUP($E947,[2]Emissions!$1:$1048576,O$2,FALSE)</f>
        <v>0</v>
      </c>
      <c r="P947" s="281">
        <f>+VLOOKUP($E947,[2]Emissions!$1:$1048576,P$2,FALSE)</f>
        <v>0</v>
      </c>
      <c r="Q947" s="281">
        <f>+VLOOKUP($E947,[2]Emissions!$1:$1048576,Q$2,FALSE)</f>
        <v>0</v>
      </c>
      <c r="R947" s="281">
        <f>+VLOOKUP($E947,[2]Emissions!$1:$1048576,R$2,FALSE)</f>
        <v>0</v>
      </c>
      <c r="S947" s="281">
        <f>+VLOOKUP($E947,[2]Emissions!$1:$1048576,S$2,FALSE)</f>
        <v>0</v>
      </c>
      <c r="T947" s="281">
        <f>+VLOOKUP($E947,[2]Emissions!$1:$1048576,T$2,FALSE)</f>
        <v>0</v>
      </c>
      <c r="U947" s="281">
        <f>+VLOOKUP($E947,[2]Emissions!$1:$1048576,U$2,FALSE)</f>
        <v>0</v>
      </c>
      <c r="V947" s="281">
        <f>+VLOOKUP($E947,[2]Emissions!$1:$1048576,V$2,FALSE)</f>
        <v>0</v>
      </c>
      <c r="W947" s="281">
        <f>+VLOOKUP($E947,[2]Emissions!$1:$1048576,W$2,FALSE)</f>
        <v>0</v>
      </c>
      <c r="X947" s="281">
        <f>+VLOOKUP($E947,[2]Emissions!$1:$1048576,X$2,FALSE)</f>
        <v>0</v>
      </c>
      <c r="Y947" s="281">
        <f>+VLOOKUP($E947,[2]Emissions!$1:$1048576,Y$2,FALSE)</f>
        <v>0</v>
      </c>
      <c r="Z947" s="281">
        <f>+VLOOKUP($E947,[2]Emissions!$1:$1048576,Z$2,FALSE)</f>
        <v>0</v>
      </c>
      <c r="AA947" s="281">
        <f>+VLOOKUP($E947,[2]Emissions!$1:$1048576,AA$2,FALSE)</f>
        <v>0</v>
      </c>
      <c r="AB947" s="281">
        <f>+VLOOKUP($E947,[2]Emissions!$1:$1048576,AB$2,FALSE)</f>
        <v>0</v>
      </c>
      <c r="AC947" s="281">
        <f>+VLOOKUP($E947,[2]Emissions!$1:$1048576,AC$2,FALSE)</f>
        <v>0</v>
      </c>
      <c r="AD947" s="281">
        <f>+VLOOKUP($E947,[2]Emissions!$1:$1048576,AD$2,FALSE)</f>
        <v>0</v>
      </c>
      <c r="AE947" s="281">
        <f>+VLOOKUP($E947,[2]Emissions!$1:$1048576,AE$2,FALSE)</f>
        <v>0</v>
      </c>
      <c r="AF947" s="281">
        <f>+VLOOKUP($E947,[2]Emissions!$1:$1048576,AF$2,FALSE)</f>
        <v>0</v>
      </c>
      <c r="AG947" s="281">
        <f>+VLOOKUP($E947,[2]Emissions!$1:$1048576,AG$2,FALSE)</f>
        <v>0</v>
      </c>
      <c r="AH947" s="281">
        <f>+VLOOKUP($E947,[2]Emissions!$1:$1048576,AH$2,FALSE)</f>
        <v>0</v>
      </c>
      <c r="AI947" s="281">
        <f>+VLOOKUP($E947,[2]Emissions!$1:$1048576,AI$2,FALSE)</f>
        <v>0</v>
      </c>
      <c r="AJ947" s="281">
        <f>+VLOOKUP($E947,[2]Emissions!$1:$1048576,AJ$2,FALSE)</f>
        <v>0</v>
      </c>
      <c r="AK947" s="281">
        <f>+VLOOKUP($E947,[2]Emissions!$1:$1048576,AK$2,FALSE)</f>
        <v>0</v>
      </c>
      <c r="AL947" s="281">
        <f>+VLOOKUP($E947,[2]Emissions!$1:$1048576,AL$2,FALSE)</f>
        <v>0</v>
      </c>
      <c r="AM947" s="281">
        <f>+VLOOKUP($E947,[2]Emissions!$1:$1048576,AM$2,FALSE)</f>
        <v>0</v>
      </c>
      <c r="AN947" s="281">
        <f>+VLOOKUP($E947,[2]Emissions!$1:$1048576,AN$2,FALSE)</f>
        <v>0</v>
      </c>
      <c r="AO947" s="281">
        <f>+VLOOKUP($E947,[2]Emissions!$1:$1048576,AO$2,FALSE)</f>
        <v>0</v>
      </c>
    </row>
    <row r="948" spans="1:41" ht="15" customHeight="1" x14ac:dyDescent="0.25">
      <c r="A948" s="521"/>
      <c r="B948" s="275"/>
      <c r="C948" s="284" t="s">
        <v>1038</v>
      </c>
      <c r="D948" s="279" t="s">
        <v>490</v>
      </c>
      <c r="E948" s="280" t="s">
        <v>1120</v>
      </c>
      <c r="F948" s="281">
        <f>+VLOOKUP($E948,[2]Emissions!$1:$1048576,F$2,FALSE)</f>
        <v>0</v>
      </c>
      <c r="G948" s="281">
        <f>+VLOOKUP($E948,[2]Emissions!$1:$1048576,G$2,FALSE)</f>
        <v>0</v>
      </c>
      <c r="H948" s="281">
        <f>+VLOOKUP($E948,[2]Emissions!$1:$1048576,H$2,FALSE)</f>
        <v>0</v>
      </c>
      <c r="I948" s="281">
        <f>+VLOOKUP($E948,[2]Emissions!$1:$1048576,I$2,FALSE)</f>
        <v>0</v>
      </c>
      <c r="J948" s="281">
        <f>+VLOOKUP($E948,[2]Emissions!$1:$1048576,J$2,FALSE)</f>
        <v>0</v>
      </c>
      <c r="K948" s="281">
        <f>+VLOOKUP($E948,[2]Emissions!$1:$1048576,K$2,FALSE)</f>
        <v>0</v>
      </c>
      <c r="L948" s="281">
        <f>+VLOOKUP($E948,[2]Emissions!$1:$1048576,L$2,FALSE)</f>
        <v>0</v>
      </c>
      <c r="M948" s="281">
        <f>+VLOOKUP($E948,[2]Emissions!$1:$1048576,M$2,FALSE)</f>
        <v>0</v>
      </c>
      <c r="N948" s="281">
        <f>+VLOOKUP($E948,[2]Emissions!$1:$1048576,N$2,FALSE)</f>
        <v>0</v>
      </c>
      <c r="O948" s="281">
        <f>+VLOOKUP($E948,[2]Emissions!$1:$1048576,O$2,FALSE)</f>
        <v>0</v>
      </c>
      <c r="P948" s="281">
        <f>+VLOOKUP($E948,[2]Emissions!$1:$1048576,P$2,FALSE)</f>
        <v>0</v>
      </c>
      <c r="Q948" s="281">
        <f>+VLOOKUP($E948,[2]Emissions!$1:$1048576,Q$2,FALSE)</f>
        <v>0</v>
      </c>
      <c r="R948" s="281">
        <f>+VLOOKUP($E948,[2]Emissions!$1:$1048576,R$2,FALSE)</f>
        <v>0</v>
      </c>
      <c r="S948" s="281">
        <f>+VLOOKUP($E948,[2]Emissions!$1:$1048576,S$2,FALSE)</f>
        <v>0</v>
      </c>
      <c r="T948" s="281">
        <f>+VLOOKUP($E948,[2]Emissions!$1:$1048576,T$2,FALSE)</f>
        <v>0</v>
      </c>
      <c r="U948" s="281">
        <f>+VLOOKUP($E948,[2]Emissions!$1:$1048576,U$2,FALSE)</f>
        <v>0</v>
      </c>
      <c r="V948" s="281">
        <f>+VLOOKUP($E948,[2]Emissions!$1:$1048576,V$2,FALSE)</f>
        <v>0</v>
      </c>
      <c r="W948" s="281">
        <f>+VLOOKUP($E948,[2]Emissions!$1:$1048576,W$2,FALSE)</f>
        <v>0</v>
      </c>
      <c r="X948" s="281">
        <f>+VLOOKUP($E948,[2]Emissions!$1:$1048576,X$2,FALSE)</f>
        <v>0</v>
      </c>
      <c r="Y948" s="281">
        <f>+VLOOKUP($E948,[2]Emissions!$1:$1048576,Y$2,FALSE)</f>
        <v>0</v>
      </c>
      <c r="Z948" s="281">
        <f>+VLOOKUP($E948,[2]Emissions!$1:$1048576,Z$2,FALSE)</f>
        <v>0</v>
      </c>
      <c r="AA948" s="281">
        <f>+VLOOKUP($E948,[2]Emissions!$1:$1048576,AA$2,FALSE)</f>
        <v>0</v>
      </c>
      <c r="AB948" s="281">
        <f>+VLOOKUP($E948,[2]Emissions!$1:$1048576,AB$2,FALSE)</f>
        <v>0</v>
      </c>
      <c r="AC948" s="281">
        <f>+VLOOKUP($E948,[2]Emissions!$1:$1048576,AC$2,FALSE)</f>
        <v>0</v>
      </c>
      <c r="AD948" s="281">
        <f>+VLOOKUP($E948,[2]Emissions!$1:$1048576,AD$2,FALSE)</f>
        <v>0</v>
      </c>
      <c r="AE948" s="281">
        <f>+VLOOKUP($E948,[2]Emissions!$1:$1048576,AE$2,FALSE)</f>
        <v>0</v>
      </c>
      <c r="AF948" s="281">
        <f>+VLOOKUP($E948,[2]Emissions!$1:$1048576,AF$2,FALSE)</f>
        <v>0</v>
      </c>
      <c r="AG948" s="281">
        <f>+VLOOKUP($E948,[2]Emissions!$1:$1048576,AG$2,FALSE)</f>
        <v>0</v>
      </c>
      <c r="AH948" s="281">
        <f>+VLOOKUP($E948,[2]Emissions!$1:$1048576,AH$2,FALSE)</f>
        <v>0</v>
      </c>
      <c r="AI948" s="281">
        <f>+VLOOKUP($E948,[2]Emissions!$1:$1048576,AI$2,FALSE)</f>
        <v>0</v>
      </c>
      <c r="AJ948" s="281">
        <f>+VLOOKUP($E948,[2]Emissions!$1:$1048576,AJ$2,FALSE)</f>
        <v>0</v>
      </c>
      <c r="AK948" s="281">
        <f>+VLOOKUP($E948,[2]Emissions!$1:$1048576,AK$2,FALSE)</f>
        <v>0</v>
      </c>
      <c r="AL948" s="281">
        <f>+VLOOKUP($E948,[2]Emissions!$1:$1048576,AL$2,FALSE)</f>
        <v>0</v>
      </c>
      <c r="AM948" s="281">
        <f>+VLOOKUP($E948,[2]Emissions!$1:$1048576,AM$2,FALSE)</f>
        <v>0</v>
      </c>
      <c r="AN948" s="281">
        <f>+VLOOKUP($E948,[2]Emissions!$1:$1048576,AN$2,FALSE)</f>
        <v>0</v>
      </c>
      <c r="AO948" s="281">
        <f>+VLOOKUP($E948,[2]Emissions!$1:$1048576,AO$2,FALSE)</f>
        <v>0</v>
      </c>
    </row>
    <row r="949" spans="1:41" ht="15" customHeight="1" x14ac:dyDescent="0.25">
      <c r="A949" s="521"/>
      <c r="B949" s="275"/>
      <c r="C949" s="284" t="s">
        <v>1040</v>
      </c>
      <c r="D949" s="279" t="s">
        <v>490</v>
      </c>
      <c r="E949" s="280" t="s">
        <v>1121</v>
      </c>
      <c r="F949" s="281">
        <f>+VLOOKUP($E949,[2]Emissions!$1:$1048576,F$2,FALSE)</f>
        <v>0</v>
      </c>
      <c r="G949" s="281">
        <f>+VLOOKUP($E949,[2]Emissions!$1:$1048576,G$2,FALSE)</f>
        <v>0</v>
      </c>
      <c r="H949" s="281">
        <f>+VLOOKUP($E949,[2]Emissions!$1:$1048576,H$2,FALSE)</f>
        <v>0</v>
      </c>
      <c r="I949" s="281">
        <f>+VLOOKUP($E949,[2]Emissions!$1:$1048576,I$2,FALSE)</f>
        <v>0</v>
      </c>
      <c r="J949" s="281">
        <f>+VLOOKUP($E949,[2]Emissions!$1:$1048576,J$2,FALSE)</f>
        <v>0</v>
      </c>
      <c r="K949" s="281">
        <f>+VLOOKUP($E949,[2]Emissions!$1:$1048576,K$2,FALSE)</f>
        <v>0</v>
      </c>
      <c r="L949" s="281">
        <f>+VLOOKUP($E949,[2]Emissions!$1:$1048576,L$2,FALSE)</f>
        <v>0</v>
      </c>
      <c r="M949" s="281">
        <f>+VLOOKUP($E949,[2]Emissions!$1:$1048576,M$2,FALSE)</f>
        <v>0</v>
      </c>
      <c r="N949" s="281">
        <f>+VLOOKUP($E949,[2]Emissions!$1:$1048576,N$2,FALSE)</f>
        <v>0</v>
      </c>
      <c r="O949" s="281">
        <f>+VLOOKUP($E949,[2]Emissions!$1:$1048576,O$2,FALSE)</f>
        <v>0</v>
      </c>
      <c r="P949" s="281">
        <f>+VLOOKUP($E949,[2]Emissions!$1:$1048576,P$2,FALSE)</f>
        <v>0</v>
      </c>
      <c r="Q949" s="281">
        <f>+VLOOKUP($E949,[2]Emissions!$1:$1048576,Q$2,FALSE)</f>
        <v>0</v>
      </c>
      <c r="R949" s="281">
        <f>+VLOOKUP($E949,[2]Emissions!$1:$1048576,R$2,FALSE)</f>
        <v>0</v>
      </c>
      <c r="S949" s="281">
        <f>+VLOOKUP($E949,[2]Emissions!$1:$1048576,S$2,FALSE)</f>
        <v>0</v>
      </c>
      <c r="T949" s="281">
        <f>+VLOOKUP($E949,[2]Emissions!$1:$1048576,T$2,FALSE)</f>
        <v>0</v>
      </c>
      <c r="U949" s="281">
        <f>+VLOOKUP($E949,[2]Emissions!$1:$1048576,U$2,FALSE)</f>
        <v>0</v>
      </c>
      <c r="V949" s="281">
        <f>+VLOOKUP($E949,[2]Emissions!$1:$1048576,V$2,FALSE)</f>
        <v>0</v>
      </c>
      <c r="W949" s="281">
        <f>+VLOOKUP($E949,[2]Emissions!$1:$1048576,W$2,FALSE)</f>
        <v>0</v>
      </c>
      <c r="X949" s="281">
        <f>+VLOOKUP($E949,[2]Emissions!$1:$1048576,X$2,FALSE)</f>
        <v>0</v>
      </c>
      <c r="Y949" s="281">
        <f>+VLOOKUP($E949,[2]Emissions!$1:$1048576,Y$2,FALSE)</f>
        <v>0</v>
      </c>
      <c r="Z949" s="281">
        <f>+VLOOKUP($E949,[2]Emissions!$1:$1048576,Z$2,FALSE)</f>
        <v>0</v>
      </c>
      <c r="AA949" s="281">
        <f>+VLOOKUP($E949,[2]Emissions!$1:$1048576,AA$2,FALSE)</f>
        <v>0</v>
      </c>
      <c r="AB949" s="281">
        <f>+VLOOKUP($E949,[2]Emissions!$1:$1048576,AB$2,FALSE)</f>
        <v>0</v>
      </c>
      <c r="AC949" s="281">
        <f>+VLOOKUP($E949,[2]Emissions!$1:$1048576,AC$2,FALSE)</f>
        <v>0</v>
      </c>
      <c r="AD949" s="281">
        <f>+VLOOKUP($E949,[2]Emissions!$1:$1048576,AD$2,FALSE)</f>
        <v>0</v>
      </c>
      <c r="AE949" s="281">
        <f>+VLOOKUP($E949,[2]Emissions!$1:$1048576,AE$2,FALSE)</f>
        <v>0</v>
      </c>
      <c r="AF949" s="281">
        <f>+VLOOKUP($E949,[2]Emissions!$1:$1048576,AF$2,FALSE)</f>
        <v>0</v>
      </c>
      <c r="AG949" s="281">
        <f>+VLOOKUP($E949,[2]Emissions!$1:$1048576,AG$2,FALSE)</f>
        <v>0</v>
      </c>
      <c r="AH949" s="281">
        <f>+VLOOKUP($E949,[2]Emissions!$1:$1048576,AH$2,FALSE)</f>
        <v>0</v>
      </c>
      <c r="AI949" s="281">
        <f>+VLOOKUP($E949,[2]Emissions!$1:$1048576,AI$2,FALSE)</f>
        <v>0</v>
      </c>
      <c r="AJ949" s="281">
        <f>+VLOOKUP($E949,[2]Emissions!$1:$1048576,AJ$2,FALSE)</f>
        <v>0</v>
      </c>
      <c r="AK949" s="281">
        <f>+VLOOKUP($E949,[2]Emissions!$1:$1048576,AK$2,FALSE)</f>
        <v>0</v>
      </c>
      <c r="AL949" s="281">
        <f>+VLOOKUP($E949,[2]Emissions!$1:$1048576,AL$2,FALSE)</f>
        <v>0</v>
      </c>
      <c r="AM949" s="281">
        <f>+VLOOKUP($E949,[2]Emissions!$1:$1048576,AM$2,FALSE)</f>
        <v>0</v>
      </c>
      <c r="AN949" s="281">
        <f>+VLOOKUP($E949,[2]Emissions!$1:$1048576,AN$2,FALSE)</f>
        <v>0</v>
      </c>
      <c r="AO949" s="281">
        <f>+VLOOKUP($E949,[2]Emissions!$1:$1048576,AO$2,FALSE)</f>
        <v>0</v>
      </c>
    </row>
    <row r="950" spans="1:41" ht="15" customHeight="1" x14ac:dyDescent="0.25">
      <c r="A950" s="521"/>
      <c r="B950" s="275"/>
      <c r="C950" s="284" t="s">
        <v>1042</v>
      </c>
      <c r="D950" s="279" t="s">
        <v>490</v>
      </c>
      <c r="E950" s="280" t="s">
        <v>1122</v>
      </c>
      <c r="F950" s="281">
        <f>+VLOOKUP($E950,[2]Emissions!$1:$1048576,F$2,FALSE)</f>
        <v>0</v>
      </c>
      <c r="G950" s="281">
        <f>+VLOOKUP($E950,[2]Emissions!$1:$1048576,G$2,FALSE)</f>
        <v>0</v>
      </c>
      <c r="H950" s="281">
        <f>+VLOOKUP($E950,[2]Emissions!$1:$1048576,H$2,FALSE)</f>
        <v>0</v>
      </c>
      <c r="I950" s="281">
        <f>+VLOOKUP($E950,[2]Emissions!$1:$1048576,I$2,FALSE)</f>
        <v>0</v>
      </c>
      <c r="J950" s="281">
        <f>+VLOOKUP($E950,[2]Emissions!$1:$1048576,J$2,FALSE)</f>
        <v>0</v>
      </c>
      <c r="K950" s="281">
        <f>+VLOOKUP($E950,[2]Emissions!$1:$1048576,K$2,FALSE)</f>
        <v>0</v>
      </c>
      <c r="L950" s="281">
        <f>+VLOOKUP($E950,[2]Emissions!$1:$1048576,L$2,FALSE)</f>
        <v>0</v>
      </c>
      <c r="M950" s="281">
        <f>+VLOOKUP($E950,[2]Emissions!$1:$1048576,M$2,FALSE)</f>
        <v>0</v>
      </c>
      <c r="N950" s="281">
        <f>+VLOOKUP($E950,[2]Emissions!$1:$1048576,N$2,FALSE)</f>
        <v>0</v>
      </c>
      <c r="O950" s="281">
        <f>+VLOOKUP($E950,[2]Emissions!$1:$1048576,O$2,FALSE)</f>
        <v>0</v>
      </c>
      <c r="P950" s="281">
        <f>+VLOOKUP($E950,[2]Emissions!$1:$1048576,P$2,FALSE)</f>
        <v>0</v>
      </c>
      <c r="Q950" s="281">
        <f>+VLOOKUP($E950,[2]Emissions!$1:$1048576,Q$2,FALSE)</f>
        <v>0</v>
      </c>
      <c r="R950" s="281">
        <f>+VLOOKUP($E950,[2]Emissions!$1:$1048576,R$2,FALSE)</f>
        <v>0</v>
      </c>
      <c r="S950" s="281">
        <f>+VLOOKUP($E950,[2]Emissions!$1:$1048576,S$2,FALSE)</f>
        <v>0</v>
      </c>
      <c r="T950" s="281">
        <f>+VLOOKUP($E950,[2]Emissions!$1:$1048576,T$2,FALSE)</f>
        <v>0</v>
      </c>
      <c r="U950" s="281">
        <f>+VLOOKUP($E950,[2]Emissions!$1:$1048576,U$2,FALSE)</f>
        <v>0</v>
      </c>
      <c r="V950" s="281">
        <f>+VLOOKUP($E950,[2]Emissions!$1:$1048576,V$2,FALSE)</f>
        <v>0</v>
      </c>
      <c r="W950" s="281">
        <f>+VLOOKUP($E950,[2]Emissions!$1:$1048576,W$2,FALSE)</f>
        <v>0</v>
      </c>
      <c r="X950" s="281">
        <f>+VLOOKUP($E950,[2]Emissions!$1:$1048576,X$2,FALSE)</f>
        <v>0</v>
      </c>
      <c r="Y950" s="281">
        <f>+VLOOKUP($E950,[2]Emissions!$1:$1048576,Y$2,FALSE)</f>
        <v>0</v>
      </c>
      <c r="Z950" s="281">
        <f>+VLOOKUP($E950,[2]Emissions!$1:$1048576,Z$2,FALSE)</f>
        <v>0</v>
      </c>
      <c r="AA950" s="281">
        <f>+VLOOKUP($E950,[2]Emissions!$1:$1048576,AA$2,FALSE)</f>
        <v>0</v>
      </c>
      <c r="AB950" s="281">
        <f>+VLOOKUP($E950,[2]Emissions!$1:$1048576,AB$2,FALSE)</f>
        <v>0</v>
      </c>
      <c r="AC950" s="281">
        <f>+VLOOKUP($E950,[2]Emissions!$1:$1048576,AC$2,FALSE)</f>
        <v>0</v>
      </c>
      <c r="AD950" s="281">
        <f>+VLOOKUP($E950,[2]Emissions!$1:$1048576,AD$2,FALSE)</f>
        <v>0</v>
      </c>
      <c r="AE950" s="281">
        <f>+VLOOKUP($E950,[2]Emissions!$1:$1048576,AE$2,FALSE)</f>
        <v>0</v>
      </c>
      <c r="AF950" s="281">
        <f>+VLOOKUP($E950,[2]Emissions!$1:$1048576,AF$2,FALSE)</f>
        <v>0</v>
      </c>
      <c r="AG950" s="281">
        <f>+VLOOKUP($E950,[2]Emissions!$1:$1048576,AG$2,FALSE)</f>
        <v>0</v>
      </c>
      <c r="AH950" s="281">
        <f>+VLOOKUP($E950,[2]Emissions!$1:$1048576,AH$2,FALSE)</f>
        <v>0</v>
      </c>
      <c r="AI950" s="281">
        <f>+VLOOKUP($E950,[2]Emissions!$1:$1048576,AI$2,FALSE)</f>
        <v>0</v>
      </c>
      <c r="AJ950" s="281">
        <f>+VLOOKUP($E950,[2]Emissions!$1:$1048576,AJ$2,FALSE)</f>
        <v>0</v>
      </c>
      <c r="AK950" s="281">
        <f>+VLOOKUP($E950,[2]Emissions!$1:$1048576,AK$2,FALSE)</f>
        <v>0</v>
      </c>
      <c r="AL950" s="281">
        <f>+VLOOKUP($E950,[2]Emissions!$1:$1048576,AL$2,FALSE)</f>
        <v>0</v>
      </c>
      <c r="AM950" s="281">
        <f>+VLOOKUP($E950,[2]Emissions!$1:$1048576,AM$2,FALSE)</f>
        <v>0</v>
      </c>
      <c r="AN950" s="281">
        <f>+VLOOKUP($E950,[2]Emissions!$1:$1048576,AN$2,FALSE)</f>
        <v>0</v>
      </c>
      <c r="AO950" s="281">
        <f>+VLOOKUP($E950,[2]Emissions!$1:$1048576,AO$2,FALSE)</f>
        <v>0</v>
      </c>
    </row>
    <row r="951" spans="1:41" ht="15" customHeight="1" x14ac:dyDescent="0.25">
      <c r="A951" s="521"/>
      <c r="B951" s="275"/>
      <c r="C951" s="284" t="s">
        <v>1044</v>
      </c>
      <c r="D951" s="279" t="s">
        <v>490</v>
      </c>
      <c r="E951" s="280" t="s">
        <v>1123</v>
      </c>
      <c r="F951" s="281">
        <f>+VLOOKUP($E951,[2]Emissions!$1:$1048576,F$2,FALSE)</f>
        <v>0</v>
      </c>
      <c r="G951" s="281">
        <f>+VLOOKUP($E951,[2]Emissions!$1:$1048576,G$2,FALSE)</f>
        <v>0</v>
      </c>
      <c r="H951" s="281">
        <f>+VLOOKUP($E951,[2]Emissions!$1:$1048576,H$2,FALSE)</f>
        <v>0</v>
      </c>
      <c r="I951" s="281">
        <f>+VLOOKUP($E951,[2]Emissions!$1:$1048576,I$2,FALSE)</f>
        <v>0</v>
      </c>
      <c r="J951" s="281">
        <f>+VLOOKUP($E951,[2]Emissions!$1:$1048576,J$2,FALSE)</f>
        <v>0</v>
      </c>
      <c r="K951" s="281">
        <f>+VLOOKUP($E951,[2]Emissions!$1:$1048576,K$2,FALSE)</f>
        <v>0</v>
      </c>
      <c r="L951" s="281">
        <f>+VLOOKUP($E951,[2]Emissions!$1:$1048576,L$2,FALSE)</f>
        <v>0</v>
      </c>
      <c r="M951" s="281">
        <f>+VLOOKUP($E951,[2]Emissions!$1:$1048576,M$2,FALSE)</f>
        <v>0</v>
      </c>
      <c r="N951" s="281">
        <f>+VLOOKUP($E951,[2]Emissions!$1:$1048576,N$2,FALSE)</f>
        <v>0</v>
      </c>
      <c r="O951" s="281">
        <f>+VLOOKUP($E951,[2]Emissions!$1:$1048576,O$2,FALSE)</f>
        <v>0</v>
      </c>
      <c r="P951" s="281">
        <f>+VLOOKUP($E951,[2]Emissions!$1:$1048576,P$2,FALSE)</f>
        <v>0</v>
      </c>
      <c r="Q951" s="281">
        <f>+VLOOKUP($E951,[2]Emissions!$1:$1048576,Q$2,FALSE)</f>
        <v>0</v>
      </c>
      <c r="R951" s="281">
        <f>+VLOOKUP($E951,[2]Emissions!$1:$1048576,R$2,FALSE)</f>
        <v>0</v>
      </c>
      <c r="S951" s="281">
        <f>+VLOOKUP($E951,[2]Emissions!$1:$1048576,S$2,FALSE)</f>
        <v>0</v>
      </c>
      <c r="T951" s="281">
        <f>+VLOOKUP($E951,[2]Emissions!$1:$1048576,T$2,FALSE)</f>
        <v>0</v>
      </c>
      <c r="U951" s="281">
        <f>+VLOOKUP($E951,[2]Emissions!$1:$1048576,U$2,FALSE)</f>
        <v>0</v>
      </c>
      <c r="V951" s="281">
        <f>+VLOOKUP($E951,[2]Emissions!$1:$1048576,V$2,FALSE)</f>
        <v>0</v>
      </c>
      <c r="W951" s="281">
        <f>+VLOOKUP($E951,[2]Emissions!$1:$1048576,W$2,FALSE)</f>
        <v>0</v>
      </c>
      <c r="X951" s="281">
        <f>+VLOOKUP($E951,[2]Emissions!$1:$1048576,X$2,FALSE)</f>
        <v>0</v>
      </c>
      <c r="Y951" s="281">
        <f>+VLOOKUP($E951,[2]Emissions!$1:$1048576,Y$2,FALSE)</f>
        <v>0</v>
      </c>
      <c r="Z951" s="281">
        <f>+VLOOKUP($E951,[2]Emissions!$1:$1048576,Z$2,FALSE)</f>
        <v>0</v>
      </c>
      <c r="AA951" s="281">
        <f>+VLOOKUP($E951,[2]Emissions!$1:$1048576,AA$2,FALSE)</f>
        <v>0</v>
      </c>
      <c r="AB951" s="281">
        <f>+VLOOKUP($E951,[2]Emissions!$1:$1048576,AB$2,FALSE)</f>
        <v>0</v>
      </c>
      <c r="AC951" s="281">
        <f>+VLOOKUP($E951,[2]Emissions!$1:$1048576,AC$2,FALSE)</f>
        <v>0</v>
      </c>
      <c r="AD951" s="281">
        <f>+VLOOKUP($E951,[2]Emissions!$1:$1048576,AD$2,FALSE)</f>
        <v>0</v>
      </c>
      <c r="AE951" s="281">
        <f>+VLOOKUP($E951,[2]Emissions!$1:$1048576,AE$2,FALSE)</f>
        <v>0</v>
      </c>
      <c r="AF951" s="281">
        <f>+VLOOKUP($E951,[2]Emissions!$1:$1048576,AF$2,FALSE)</f>
        <v>0</v>
      </c>
      <c r="AG951" s="281">
        <f>+VLOOKUP($E951,[2]Emissions!$1:$1048576,AG$2,FALSE)</f>
        <v>0</v>
      </c>
      <c r="AH951" s="281">
        <f>+VLOOKUP($E951,[2]Emissions!$1:$1048576,AH$2,FALSE)</f>
        <v>0</v>
      </c>
      <c r="AI951" s="281">
        <f>+VLOOKUP($E951,[2]Emissions!$1:$1048576,AI$2,FALSE)</f>
        <v>0</v>
      </c>
      <c r="AJ951" s="281">
        <f>+VLOOKUP($E951,[2]Emissions!$1:$1048576,AJ$2,FALSE)</f>
        <v>0</v>
      </c>
      <c r="AK951" s="281">
        <f>+VLOOKUP($E951,[2]Emissions!$1:$1048576,AK$2,FALSE)</f>
        <v>0</v>
      </c>
      <c r="AL951" s="281">
        <f>+VLOOKUP($E951,[2]Emissions!$1:$1048576,AL$2,FALSE)</f>
        <v>0</v>
      </c>
      <c r="AM951" s="281">
        <f>+VLOOKUP($E951,[2]Emissions!$1:$1048576,AM$2,FALSE)</f>
        <v>0</v>
      </c>
      <c r="AN951" s="281">
        <f>+VLOOKUP($E951,[2]Emissions!$1:$1048576,AN$2,FALSE)</f>
        <v>0</v>
      </c>
      <c r="AO951" s="281">
        <f>+VLOOKUP($E951,[2]Emissions!$1:$1048576,AO$2,FALSE)</f>
        <v>0</v>
      </c>
    </row>
    <row r="952" spans="1:41" ht="15" customHeight="1" x14ac:dyDescent="0.25">
      <c r="A952" s="521"/>
      <c r="B952" s="275"/>
      <c r="C952" s="284" t="s">
        <v>1046</v>
      </c>
      <c r="D952" s="279" t="s">
        <v>490</v>
      </c>
      <c r="E952" s="280" t="s">
        <v>1124</v>
      </c>
      <c r="F952" s="281">
        <f>+VLOOKUP($E952,[2]Emissions!$1:$1048576,F$2,FALSE)</f>
        <v>0</v>
      </c>
      <c r="G952" s="281">
        <f>+VLOOKUP($E952,[2]Emissions!$1:$1048576,G$2,FALSE)</f>
        <v>0</v>
      </c>
      <c r="H952" s="281">
        <f>+VLOOKUP($E952,[2]Emissions!$1:$1048576,H$2,FALSE)</f>
        <v>0</v>
      </c>
      <c r="I952" s="281">
        <f>+VLOOKUP($E952,[2]Emissions!$1:$1048576,I$2,FALSE)</f>
        <v>0</v>
      </c>
      <c r="J952" s="281">
        <f>+VLOOKUP($E952,[2]Emissions!$1:$1048576,J$2,FALSE)</f>
        <v>0</v>
      </c>
      <c r="K952" s="281">
        <f>+VLOOKUP($E952,[2]Emissions!$1:$1048576,K$2,FALSE)</f>
        <v>0</v>
      </c>
      <c r="L952" s="281">
        <f>+VLOOKUP($E952,[2]Emissions!$1:$1048576,L$2,FALSE)</f>
        <v>0</v>
      </c>
      <c r="M952" s="281">
        <f>+VLOOKUP($E952,[2]Emissions!$1:$1048576,M$2,FALSE)</f>
        <v>0</v>
      </c>
      <c r="N952" s="281">
        <f>+VLOOKUP($E952,[2]Emissions!$1:$1048576,N$2,FALSE)</f>
        <v>0</v>
      </c>
      <c r="O952" s="281">
        <f>+VLOOKUP($E952,[2]Emissions!$1:$1048576,O$2,FALSE)</f>
        <v>0</v>
      </c>
      <c r="P952" s="281">
        <f>+VLOOKUP($E952,[2]Emissions!$1:$1048576,P$2,FALSE)</f>
        <v>0</v>
      </c>
      <c r="Q952" s="281">
        <f>+VLOOKUP($E952,[2]Emissions!$1:$1048576,Q$2,FALSE)</f>
        <v>0</v>
      </c>
      <c r="R952" s="281">
        <f>+VLOOKUP($E952,[2]Emissions!$1:$1048576,R$2,FALSE)</f>
        <v>0</v>
      </c>
      <c r="S952" s="281">
        <f>+VLOOKUP($E952,[2]Emissions!$1:$1048576,S$2,FALSE)</f>
        <v>0</v>
      </c>
      <c r="T952" s="281">
        <f>+VLOOKUP($E952,[2]Emissions!$1:$1048576,T$2,FALSE)</f>
        <v>0</v>
      </c>
      <c r="U952" s="281">
        <f>+VLOOKUP($E952,[2]Emissions!$1:$1048576,U$2,FALSE)</f>
        <v>0</v>
      </c>
      <c r="V952" s="281">
        <f>+VLOOKUP($E952,[2]Emissions!$1:$1048576,V$2,FALSE)</f>
        <v>0</v>
      </c>
      <c r="W952" s="281">
        <f>+VLOOKUP($E952,[2]Emissions!$1:$1048576,W$2,FALSE)</f>
        <v>0</v>
      </c>
      <c r="X952" s="281">
        <f>+VLOOKUP($E952,[2]Emissions!$1:$1048576,X$2,FALSE)</f>
        <v>0</v>
      </c>
      <c r="Y952" s="281">
        <f>+VLOOKUP($E952,[2]Emissions!$1:$1048576,Y$2,FALSE)</f>
        <v>0</v>
      </c>
      <c r="Z952" s="281">
        <f>+VLOOKUP($E952,[2]Emissions!$1:$1048576,Z$2,FALSE)</f>
        <v>0</v>
      </c>
      <c r="AA952" s="281">
        <f>+VLOOKUP($E952,[2]Emissions!$1:$1048576,AA$2,FALSE)</f>
        <v>0</v>
      </c>
      <c r="AB952" s="281">
        <f>+VLOOKUP($E952,[2]Emissions!$1:$1048576,AB$2,FALSE)</f>
        <v>0</v>
      </c>
      <c r="AC952" s="281">
        <f>+VLOOKUP($E952,[2]Emissions!$1:$1048576,AC$2,FALSE)</f>
        <v>0</v>
      </c>
      <c r="AD952" s="281">
        <f>+VLOOKUP($E952,[2]Emissions!$1:$1048576,AD$2,FALSE)</f>
        <v>0</v>
      </c>
      <c r="AE952" s="281">
        <f>+VLOOKUP($E952,[2]Emissions!$1:$1048576,AE$2,FALSE)</f>
        <v>0</v>
      </c>
      <c r="AF952" s="281">
        <f>+VLOOKUP($E952,[2]Emissions!$1:$1048576,AF$2,FALSE)</f>
        <v>0</v>
      </c>
      <c r="AG952" s="281">
        <f>+VLOOKUP($E952,[2]Emissions!$1:$1048576,AG$2,FALSE)</f>
        <v>0</v>
      </c>
      <c r="AH952" s="281">
        <f>+VLOOKUP($E952,[2]Emissions!$1:$1048576,AH$2,FALSE)</f>
        <v>0</v>
      </c>
      <c r="AI952" s="281">
        <f>+VLOOKUP($E952,[2]Emissions!$1:$1048576,AI$2,FALSE)</f>
        <v>0</v>
      </c>
      <c r="AJ952" s="281">
        <f>+VLOOKUP($E952,[2]Emissions!$1:$1048576,AJ$2,FALSE)</f>
        <v>0</v>
      </c>
      <c r="AK952" s="281">
        <f>+VLOOKUP($E952,[2]Emissions!$1:$1048576,AK$2,FALSE)</f>
        <v>0</v>
      </c>
      <c r="AL952" s="281">
        <f>+VLOOKUP($E952,[2]Emissions!$1:$1048576,AL$2,FALSE)</f>
        <v>0</v>
      </c>
      <c r="AM952" s="281">
        <f>+VLOOKUP($E952,[2]Emissions!$1:$1048576,AM$2,FALSE)</f>
        <v>0</v>
      </c>
      <c r="AN952" s="281">
        <f>+VLOOKUP($E952,[2]Emissions!$1:$1048576,AN$2,FALSE)</f>
        <v>0</v>
      </c>
      <c r="AO952" s="281">
        <f>+VLOOKUP($E952,[2]Emissions!$1:$1048576,AO$2,FALSE)</f>
        <v>0</v>
      </c>
    </row>
    <row r="953" spans="1:41" ht="15" customHeight="1" x14ac:dyDescent="0.25">
      <c r="A953" s="521"/>
      <c r="B953" s="275"/>
      <c r="C953" s="284" t="s">
        <v>282</v>
      </c>
      <c r="D953" s="279" t="s">
        <v>490</v>
      </c>
      <c r="E953" s="280" t="s">
        <v>1125</v>
      </c>
      <c r="F953" s="281">
        <f>+VLOOKUP($E953,[2]Emissions!$1:$1048576,F$2,FALSE)</f>
        <v>0.2266327219</v>
      </c>
      <c r="G953" s="281">
        <f>+VLOOKUP($E953,[2]Emissions!$1:$1048576,G$2,FALSE)</f>
        <v>0</v>
      </c>
      <c r="H953" s="281">
        <f>+VLOOKUP($E953,[2]Emissions!$1:$1048576,H$2,FALSE)</f>
        <v>0</v>
      </c>
      <c r="I953" s="281">
        <f>+VLOOKUP($E953,[2]Emissions!$1:$1048576,I$2,FALSE)</f>
        <v>0</v>
      </c>
      <c r="J953" s="281">
        <f>+VLOOKUP($E953,[2]Emissions!$1:$1048576,J$2,FALSE)</f>
        <v>0</v>
      </c>
      <c r="K953" s="281">
        <f>+VLOOKUP($E953,[2]Emissions!$1:$1048576,K$2,FALSE)</f>
        <v>0</v>
      </c>
      <c r="L953" s="281">
        <f>+VLOOKUP($E953,[2]Emissions!$1:$1048576,L$2,FALSE)</f>
        <v>0</v>
      </c>
      <c r="M953" s="281">
        <f>+VLOOKUP($E953,[2]Emissions!$1:$1048576,M$2,FALSE)</f>
        <v>0</v>
      </c>
      <c r="N953" s="281">
        <f>+VLOOKUP($E953,[2]Emissions!$1:$1048576,N$2,FALSE)</f>
        <v>0</v>
      </c>
      <c r="O953" s="281">
        <f>+VLOOKUP($E953,[2]Emissions!$1:$1048576,O$2,FALSE)</f>
        <v>0</v>
      </c>
      <c r="P953" s="281">
        <f>+VLOOKUP($E953,[2]Emissions!$1:$1048576,P$2,FALSE)</f>
        <v>0</v>
      </c>
      <c r="Q953" s="281">
        <f>+VLOOKUP($E953,[2]Emissions!$1:$1048576,Q$2,FALSE)</f>
        <v>0</v>
      </c>
      <c r="R953" s="281">
        <f>+VLOOKUP($E953,[2]Emissions!$1:$1048576,R$2,FALSE)</f>
        <v>0</v>
      </c>
      <c r="S953" s="281">
        <f>+VLOOKUP($E953,[2]Emissions!$1:$1048576,S$2,FALSE)</f>
        <v>0</v>
      </c>
      <c r="T953" s="281">
        <f>+VLOOKUP($E953,[2]Emissions!$1:$1048576,T$2,FALSE)</f>
        <v>0</v>
      </c>
      <c r="U953" s="281">
        <f>+VLOOKUP($E953,[2]Emissions!$1:$1048576,U$2,FALSE)</f>
        <v>0</v>
      </c>
      <c r="V953" s="281">
        <f>+VLOOKUP($E953,[2]Emissions!$1:$1048576,V$2,FALSE)</f>
        <v>0</v>
      </c>
      <c r="W953" s="281">
        <f>+VLOOKUP($E953,[2]Emissions!$1:$1048576,W$2,FALSE)</f>
        <v>0</v>
      </c>
      <c r="X953" s="281">
        <f>+VLOOKUP($E953,[2]Emissions!$1:$1048576,X$2,FALSE)</f>
        <v>0</v>
      </c>
      <c r="Y953" s="281">
        <f>+VLOOKUP($E953,[2]Emissions!$1:$1048576,Y$2,FALSE)</f>
        <v>0</v>
      </c>
      <c r="Z953" s="281">
        <f>+VLOOKUP($E953,[2]Emissions!$1:$1048576,Z$2,FALSE)</f>
        <v>0</v>
      </c>
      <c r="AA953" s="281">
        <f>+VLOOKUP($E953,[2]Emissions!$1:$1048576,AA$2,FALSE)</f>
        <v>0</v>
      </c>
      <c r="AB953" s="281">
        <f>+VLOOKUP($E953,[2]Emissions!$1:$1048576,AB$2,FALSE)</f>
        <v>0</v>
      </c>
      <c r="AC953" s="281">
        <f>+VLOOKUP($E953,[2]Emissions!$1:$1048576,AC$2,FALSE)</f>
        <v>0</v>
      </c>
      <c r="AD953" s="281">
        <f>+VLOOKUP($E953,[2]Emissions!$1:$1048576,AD$2,FALSE)</f>
        <v>0</v>
      </c>
      <c r="AE953" s="281">
        <f>+VLOOKUP($E953,[2]Emissions!$1:$1048576,AE$2,FALSE)</f>
        <v>0</v>
      </c>
      <c r="AF953" s="281">
        <f>+VLOOKUP($E953,[2]Emissions!$1:$1048576,AF$2,FALSE)</f>
        <v>0</v>
      </c>
      <c r="AG953" s="281">
        <f>+VLOOKUP($E953,[2]Emissions!$1:$1048576,AG$2,FALSE)</f>
        <v>0</v>
      </c>
      <c r="AH953" s="281">
        <f>+VLOOKUP($E953,[2]Emissions!$1:$1048576,AH$2,FALSE)</f>
        <v>0</v>
      </c>
      <c r="AI953" s="281">
        <f>+VLOOKUP($E953,[2]Emissions!$1:$1048576,AI$2,FALSE)</f>
        <v>0</v>
      </c>
      <c r="AJ953" s="281">
        <f>+VLOOKUP($E953,[2]Emissions!$1:$1048576,AJ$2,FALSE)</f>
        <v>0</v>
      </c>
      <c r="AK953" s="281">
        <f>+VLOOKUP($E953,[2]Emissions!$1:$1048576,AK$2,FALSE)</f>
        <v>0</v>
      </c>
      <c r="AL953" s="281">
        <f>+VLOOKUP($E953,[2]Emissions!$1:$1048576,AL$2,FALSE)</f>
        <v>0</v>
      </c>
      <c r="AM953" s="281">
        <f>+VLOOKUP($E953,[2]Emissions!$1:$1048576,AM$2,FALSE)</f>
        <v>0</v>
      </c>
      <c r="AN953" s="281">
        <f>+VLOOKUP($E953,[2]Emissions!$1:$1048576,AN$2,FALSE)</f>
        <v>0</v>
      </c>
      <c r="AO953" s="281">
        <f>+VLOOKUP($E953,[2]Emissions!$1:$1048576,AO$2,FALSE)</f>
        <v>0</v>
      </c>
    </row>
    <row r="954" spans="1:41" ht="15" customHeight="1" x14ac:dyDescent="0.25">
      <c r="A954" s="521"/>
      <c r="B954" s="275"/>
      <c r="C954" s="285" t="s">
        <v>284</v>
      </c>
      <c r="D954" s="279" t="s">
        <v>490</v>
      </c>
      <c r="E954" s="280" t="s">
        <v>1126</v>
      </c>
      <c r="F954" s="281">
        <f>+VLOOKUP($E954,[2]Emissions!$1:$1048576,F$2,FALSE)</f>
        <v>0</v>
      </c>
      <c r="G954" s="281">
        <f>+VLOOKUP($E954,[2]Emissions!$1:$1048576,G$2,FALSE)</f>
        <v>0</v>
      </c>
      <c r="H954" s="281">
        <f>+VLOOKUP($E954,[2]Emissions!$1:$1048576,H$2,FALSE)</f>
        <v>0</v>
      </c>
      <c r="I954" s="281">
        <f>+VLOOKUP($E954,[2]Emissions!$1:$1048576,I$2,FALSE)</f>
        <v>0</v>
      </c>
      <c r="J954" s="281">
        <f>+VLOOKUP($E954,[2]Emissions!$1:$1048576,J$2,FALSE)</f>
        <v>0</v>
      </c>
      <c r="K954" s="281">
        <f>+VLOOKUP($E954,[2]Emissions!$1:$1048576,K$2,FALSE)</f>
        <v>0</v>
      </c>
      <c r="L954" s="281">
        <f>+VLOOKUP($E954,[2]Emissions!$1:$1048576,L$2,FALSE)</f>
        <v>0</v>
      </c>
      <c r="M954" s="281">
        <f>+VLOOKUP($E954,[2]Emissions!$1:$1048576,M$2,FALSE)</f>
        <v>0</v>
      </c>
      <c r="N954" s="281">
        <f>+VLOOKUP($E954,[2]Emissions!$1:$1048576,N$2,FALSE)</f>
        <v>0</v>
      </c>
      <c r="O954" s="281">
        <f>+VLOOKUP($E954,[2]Emissions!$1:$1048576,O$2,FALSE)</f>
        <v>0</v>
      </c>
      <c r="P954" s="281">
        <f>+VLOOKUP($E954,[2]Emissions!$1:$1048576,P$2,FALSE)</f>
        <v>0</v>
      </c>
      <c r="Q954" s="281">
        <f>+VLOOKUP($E954,[2]Emissions!$1:$1048576,Q$2,FALSE)</f>
        <v>0</v>
      </c>
      <c r="R954" s="281">
        <f>+VLOOKUP($E954,[2]Emissions!$1:$1048576,R$2,FALSE)</f>
        <v>0</v>
      </c>
      <c r="S954" s="281">
        <f>+VLOOKUP($E954,[2]Emissions!$1:$1048576,S$2,FALSE)</f>
        <v>0</v>
      </c>
      <c r="T954" s="281">
        <f>+VLOOKUP($E954,[2]Emissions!$1:$1048576,T$2,FALSE)</f>
        <v>0</v>
      </c>
      <c r="U954" s="281">
        <f>+VLOOKUP($E954,[2]Emissions!$1:$1048576,U$2,FALSE)</f>
        <v>0</v>
      </c>
      <c r="V954" s="281">
        <f>+VLOOKUP($E954,[2]Emissions!$1:$1048576,V$2,FALSE)</f>
        <v>0</v>
      </c>
      <c r="W954" s="281">
        <f>+VLOOKUP($E954,[2]Emissions!$1:$1048576,W$2,FALSE)</f>
        <v>0</v>
      </c>
      <c r="X954" s="281">
        <f>+VLOOKUP($E954,[2]Emissions!$1:$1048576,X$2,FALSE)</f>
        <v>0</v>
      </c>
      <c r="Y954" s="281">
        <f>+VLOOKUP($E954,[2]Emissions!$1:$1048576,Y$2,FALSE)</f>
        <v>0</v>
      </c>
      <c r="Z954" s="281">
        <f>+VLOOKUP($E954,[2]Emissions!$1:$1048576,Z$2,FALSE)</f>
        <v>0</v>
      </c>
      <c r="AA954" s="281">
        <f>+VLOOKUP($E954,[2]Emissions!$1:$1048576,AA$2,FALSE)</f>
        <v>0</v>
      </c>
      <c r="AB954" s="281">
        <f>+VLOOKUP($E954,[2]Emissions!$1:$1048576,AB$2,FALSE)</f>
        <v>0</v>
      </c>
      <c r="AC954" s="281">
        <f>+VLOOKUP($E954,[2]Emissions!$1:$1048576,AC$2,FALSE)</f>
        <v>0</v>
      </c>
      <c r="AD954" s="281">
        <f>+VLOOKUP($E954,[2]Emissions!$1:$1048576,AD$2,FALSE)</f>
        <v>0</v>
      </c>
      <c r="AE954" s="281">
        <f>+VLOOKUP($E954,[2]Emissions!$1:$1048576,AE$2,FALSE)</f>
        <v>0</v>
      </c>
      <c r="AF954" s="281">
        <f>+VLOOKUP($E954,[2]Emissions!$1:$1048576,AF$2,FALSE)</f>
        <v>0</v>
      </c>
      <c r="AG954" s="281">
        <f>+VLOOKUP($E954,[2]Emissions!$1:$1048576,AG$2,FALSE)</f>
        <v>0</v>
      </c>
      <c r="AH954" s="281">
        <f>+VLOOKUP($E954,[2]Emissions!$1:$1048576,AH$2,FALSE)</f>
        <v>0</v>
      </c>
      <c r="AI954" s="281">
        <f>+VLOOKUP($E954,[2]Emissions!$1:$1048576,AI$2,FALSE)</f>
        <v>0</v>
      </c>
      <c r="AJ954" s="281">
        <f>+VLOOKUP($E954,[2]Emissions!$1:$1048576,AJ$2,FALSE)</f>
        <v>0</v>
      </c>
      <c r="AK954" s="281">
        <f>+VLOOKUP($E954,[2]Emissions!$1:$1048576,AK$2,FALSE)</f>
        <v>0</v>
      </c>
      <c r="AL954" s="281">
        <f>+VLOOKUP($E954,[2]Emissions!$1:$1048576,AL$2,FALSE)</f>
        <v>0</v>
      </c>
      <c r="AM954" s="281">
        <f>+VLOOKUP($E954,[2]Emissions!$1:$1048576,AM$2,FALSE)</f>
        <v>0</v>
      </c>
      <c r="AN954" s="281">
        <f>+VLOOKUP($E954,[2]Emissions!$1:$1048576,AN$2,FALSE)</f>
        <v>0</v>
      </c>
      <c r="AO954" s="281">
        <f>+VLOOKUP($E954,[2]Emissions!$1:$1048576,AO$2,FALSE)</f>
        <v>0</v>
      </c>
    </row>
    <row r="955" spans="1:41" ht="15" customHeight="1" x14ac:dyDescent="0.25">
      <c r="A955" s="521"/>
      <c r="B955" s="275"/>
      <c r="C955" s="286"/>
      <c r="D955" s="279"/>
      <c r="E955" s="286"/>
      <c r="F955" s="281"/>
      <c r="G955" s="281"/>
      <c r="H955" s="281"/>
      <c r="I955" s="281"/>
      <c r="J955" s="281"/>
      <c r="K955" s="281"/>
      <c r="L955" s="281"/>
      <c r="M955" s="281"/>
      <c r="N955" s="281"/>
      <c r="O955" s="281"/>
      <c r="P955" s="281"/>
      <c r="Q955" s="281"/>
      <c r="R955" s="281"/>
      <c r="S955" s="281"/>
      <c r="T955" s="281"/>
      <c r="U955" s="281"/>
      <c r="V955" s="281"/>
      <c r="W955" s="281"/>
      <c r="X955" s="281"/>
      <c r="Y955" s="281"/>
      <c r="Z955" s="281"/>
      <c r="AA955" s="281"/>
      <c r="AB955" s="281"/>
      <c r="AC955" s="281"/>
      <c r="AD955" s="281"/>
      <c r="AE955" s="281"/>
      <c r="AF955" s="281"/>
      <c r="AG955" s="281"/>
      <c r="AH955" s="281"/>
      <c r="AI955" s="281"/>
      <c r="AJ955" s="281"/>
      <c r="AK955" s="281"/>
      <c r="AL955" s="281"/>
      <c r="AM955" s="281"/>
      <c r="AN955" s="281"/>
      <c r="AO955" s="281"/>
    </row>
    <row r="956" spans="1:41" s="21" customFormat="1" ht="15" customHeight="1" x14ac:dyDescent="0.25">
      <c r="A956" s="521"/>
      <c r="B956" s="275"/>
      <c r="C956" s="276" t="s">
        <v>979</v>
      </c>
      <c r="D956" s="276" t="s">
        <v>479</v>
      </c>
      <c r="E956" s="277" t="s">
        <v>1127</v>
      </c>
      <c r="F956" s="278">
        <f>+VLOOKUP($E956,[2]Emissions!$1:$1048576,F$2,FALSE)</f>
        <v>17.19567121</v>
      </c>
      <c r="G956" s="278">
        <f>+VLOOKUP($E956,[2]Emissions!$1:$1048576,G$2,FALSE)</f>
        <v>17.3627167</v>
      </c>
      <c r="H956" s="278">
        <f>+VLOOKUP($E956,[2]Emissions!$1:$1048576,H$2,FALSE)</f>
        <v>17.515103669999998</v>
      </c>
      <c r="I956" s="278">
        <f>+VLOOKUP($E956,[2]Emissions!$1:$1048576,I$2,FALSE)</f>
        <v>17.661375249999999</v>
      </c>
      <c r="J956" s="278">
        <f>+VLOOKUP($E956,[2]Emissions!$1:$1048576,J$2,FALSE)</f>
        <v>17.803050429999999</v>
      </c>
      <c r="K956" s="278">
        <f>+VLOOKUP($E956,[2]Emissions!$1:$1048576,K$2,FALSE)</f>
        <v>17.937652020000002</v>
      </c>
      <c r="L956" s="278">
        <f>+VLOOKUP($E956,[2]Emissions!$1:$1048576,L$2,FALSE)</f>
        <v>18.066672449999999</v>
      </c>
      <c r="M956" s="278">
        <f>+VLOOKUP($E956,[2]Emissions!$1:$1048576,M$2,FALSE)</f>
        <v>18.195362800000002</v>
      </c>
      <c r="N956" s="278">
        <f>+VLOOKUP($E956,[2]Emissions!$1:$1048576,N$2,FALSE)</f>
        <v>18.326080529999999</v>
      </c>
      <c r="O956" s="278">
        <f>+VLOOKUP($E956,[2]Emissions!$1:$1048576,O$2,FALSE)</f>
        <v>18.45875741</v>
      </c>
      <c r="P956" s="278">
        <f>+VLOOKUP($E956,[2]Emissions!$1:$1048576,P$2,FALSE)</f>
        <v>18.591653650000001</v>
      </c>
      <c r="Q956" s="278">
        <f>+VLOOKUP($E956,[2]Emissions!$1:$1048576,Q$2,FALSE)</f>
        <v>18.721937090000001</v>
      </c>
      <c r="R956" s="278">
        <f>+VLOOKUP($E956,[2]Emissions!$1:$1048576,R$2,FALSE)</f>
        <v>18.846114790000001</v>
      </c>
      <c r="S956" s="278">
        <f>+VLOOKUP($E956,[2]Emissions!$1:$1048576,S$2,FALSE)</f>
        <v>18.960377380000001</v>
      </c>
      <c r="T956" s="278">
        <f>+VLOOKUP($E956,[2]Emissions!$1:$1048576,T$2,FALSE)</f>
        <v>19.060893310000001</v>
      </c>
      <c r="U956" s="278">
        <f>+VLOOKUP($E956,[2]Emissions!$1:$1048576,U$2,FALSE)</f>
        <v>19.14406687</v>
      </c>
      <c r="V956" s="278">
        <f>+VLOOKUP($E956,[2]Emissions!$1:$1048576,V$2,FALSE)</f>
        <v>19.210706200000001</v>
      </c>
      <c r="W956" s="278">
        <f>+VLOOKUP($E956,[2]Emissions!$1:$1048576,W$2,FALSE)</f>
        <v>19.265620899999998</v>
      </c>
      <c r="X956" s="278">
        <f>+VLOOKUP($E956,[2]Emissions!$1:$1048576,X$2,FALSE)</f>
        <v>19.312754569999999</v>
      </c>
      <c r="Y956" s="278">
        <f>+VLOOKUP($E956,[2]Emissions!$1:$1048576,Y$2,FALSE)</f>
        <v>19.355050370000001</v>
      </c>
      <c r="Z956" s="278">
        <f>+VLOOKUP($E956,[2]Emissions!$1:$1048576,Z$2,FALSE)</f>
        <v>19.394677680000001</v>
      </c>
      <c r="AA956" s="278">
        <f>+VLOOKUP($E956,[2]Emissions!$1:$1048576,AA$2,FALSE)</f>
        <v>19.433237129999998</v>
      </c>
      <c r="AB956" s="278">
        <f>+VLOOKUP($E956,[2]Emissions!$1:$1048576,AB$2,FALSE)</f>
        <v>19.471910470000001</v>
      </c>
      <c r="AC956" s="278">
        <f>+VLOOKUP($E956,[2]Emissions!$1:$1048576,AC$2,FALSE)</f>
        <v>19.511567929999998</v>
      </c>
      <c r="AD956" s="278">
        <f>+VLOOKUP($E956,[2]Emissions!$1:$1048576,AD$2,FALSE)</f>
        <v>19.552846930000001</v>
      </c>
      <c r="AE956" s="278">
        <f>+VLOOKUP($E956,[2]Emissions!$1:$1048576,AE$2,FALSE)</f>
        <v>19.59621108</v>
      </c>
      <c r="AF956" s="278">
        <f>+VLOOKUP($E956,[2]Emissions!$1:$1048576,AF$2,FALSE)</f>
        <v>19.641994960000002</v>
      </c>
      <c r="AG956" s="278">
        <f>+VLOOKUP($E956,[2]Emissions!$1:$1048576,AG$2,FALSE)</f>
        <v>19.690438390000001</v>
      </c>
      <c r="AH956" s="278">
        <f>+VLOOKUP($E956,[2]Emissions!$1:$1048576,AH$2,FALSE)</f>
        <v>19.741712570000001</v>
      </c>
      <c r="AI956" s="278">
        <f>+VLOOKUP($E956,[2]Emissions!$1:$1048576,AI$2,FALSE)</f>
        <v>19.795940030000001</v>
      </c>
      <c r="AJ956" s="278">
        <f>+VLOOKUP($E956,[2]Emissions!$1:$1048576,AJ$2,FALSE)</f>
        <v>19.85320973</v>
      </c>
      <c r="AK956" s="278">
        <f>+VLOOKUP($E956,[2]Emissions!$1:$1048576,AK$2,FALSE)</f>
        <v>19.913588489999999</v>
      </c>
      <c r="AL956" s="278">
        <f>+VLOOKUP($E956,[2]Emissions!$1:$1048576,AL$2,FALSE)</f>
        <v>19.977129439999999</v>
      </c>
      <c r="AM956" s="278">
        <f>+VLOOKUP($E956,[2]Emissions!$1:$1048576,AM$2,FALSE)</f>
        <v>20.043878150000001</v>
      </c>
      <c r="AN956" s="278">
        <f>+VLOOKUP($E956,[2]Emissions!$1:$1048576,AN$2,FALSE)</f>
        <v>20.113877110000001</v>
      </c>
      <c r="AO956" s="278">
        <f>+VLOOKUP($E956,[2]Emissions!$1:$1048576,AO$2,FALSE)</f>
        <v>20.187168610000001</v>
      </c>
    </row>
    <row r="957" spans="1:41" s="21" customFormat="1" ht="15" customHeight="1" x14ac:dyDescent="0.25">
      <c r="A957" s="521"/>
      <c r="B957" s="275"/>
      <c r="C957" s="283" t="s">
        <v>982</v>
      </c>
      <c r="D957" s="276" t="s">
        <v>479</v>
      </c>
      <c r="E957" s="277" t="s">
        <v>1128</v>
      </c>
      <c r="F957" s="278">
        <f>+VLOOKUP($E957,[2]Emissions!$1:$1048576,F$2,FALSE)</f>
        <v>4.4649919100000002</v>
      </c>
      <c r="G957" s="278">
        <f>+VLOOKUP($E957,[2]Emissions!$1:$1048576,G$2,FALSE)</f>
        <v>0</v>
      </c>
      <c r="H957" s="278">
        <f>+VLOOKUP($E957,[2]Emissions!$1:$1048576,H$2,FALSE)</f>
        <v>0</v>
      </c>
      <c r="I957" s="278">
        <f>+VLOOKUP($E957,[2]Emissions!$1:$1048576,I$2,FALSE)</f>
        <v>0</v>
      </c>
      <c r="J957" s="278">
        <f>+VLOOKUP($E957,[2]Emissions!$1:$1048576,J$2,FALSE)</f>
        <v>0</v>
      </c>
      <c r="K957" s="278">
        <f>+VLOOKUP($E957,[2]Emissions!$1:$1048576,K$2,FALSE)</f>
        <v>0</v>
      </c>
      <c r="L957" s="278">
        <f>+VLOOKUP($E957,[2]Emissions!$1:$1048576,L$2,FALSE)</f>
        <v>0</v>
      </c>
      <c r="M957" s="278">
        <f>+VLOOKUP($E957,[2]Emissions!$1:$1048576,M$2,FALSE)</f>
        <v>0</v>
      </c>
      <c r="N957" s="278">
        <f>+VLOOKUP($E957,[2]Emissions!$1:$1048576,N$2,FALSE)</f>
        <v>0</v>
      </c>
      <c r="O957" s="278">
        <f>+VLOOKUP($E957,[2]Emissions!$1:$1048576,O$2,FALSE)</f>
        <v>0</v>
      </c>
      <c r="P957" s="278">
        <f>+VLOOKUP($E957,[2]Emissions!$1:$1048576,P$2,FALSE)</f>
        <v>0</v>
      </c>
      <c r="Q957" s="278">
        <f>+VLOOKUP($E957,[2]Emissions!$1:$1048576,Q$2,FALSE)</f>
        <v>0</v>
      </c>
      <c r="R957" s="278">
        <f>+VLOOKUP($E957,[2]Emissions!$1:$1048576,R$2,FALSE)</f>
        <v>0</v>
      </c>
      <c r="S957" s="278">
        <f>+VLOOKUP($E957,[2]Emissions!$1:$1048576,S$2,FALSE)</f>
        <v>0</v>
      </c>
      <c r="T957" s="278">
        <f>+VLOOKUP($E957,[2]Emissions!$1:$1048576,T$2,FALSE)</f>
        <v>0</v>
      </c>
      <c r="U957" s="278">
        <f>+VLOOKUP($E957,[2]Emissions!$1:$1048576,U$2,FALSE)</f>
        <v>0</v>
      </c>
      <c r="V957" s="278">
        <f>+VLOOKUP($E957,[2]Emissions!$1:$1048576,V$2,FALSE)</f>
        <v>0</v>
      </c>
      <c r="W957" s="278">
        <f>+VLOOKUP($E957,[2]Emissions!$1:$1048576,W$2,FALSE)</f>
        <v>0</v>
      </c>
      <c r="X957" s="278">
        <f>+VLOOKUP($E957,[2]Emissions!$1:$1048576,X$2,FALSE)</f>
        <v>0</v>
      </c>
      <c r="Y957" s="278">
        <f>+VLOOKUP($E957,[2]Emissions!$1:$1048576,Y$2,FALSE)</f>
        <v>0</v>
      </c>
      <c r="Z957" s="278">
        <f>+VLOOKUP($E957,[2]Emissions!$1:$1048576,Z$2,FALSE)</f>
        <v>0</v>
      </c>
      <c r="AA957" s="278">
        <f>+VLOOKUP($E957,[2]Emissions!$1:$1048576,AA$2,FALSE)</f>
        <v>0</v>
      </c>
      <c r="AB957" s="278">
        <f>+VLOOKUP($E957,[2]Emissions!$1:$1048576,AB$2,FALSE)</f>
        <v>0</v>
      </c>
      <c r="AC957" s="278">
        <f>+VLOOKUP($E957,[2]Emissions!$1:$1048576,AC$2,FALSE)</f>
        <v>0</v>
      </c>
      <c r="AD957" s="278">
        <f>+VLOOKUP($E957,[2]Emissions!$1:$1048576,AD$2,FALSE)</f>
        <v>0</v>
      </c>
      <c r="AE957" s="278">
        <f>+VLOOKUP($E957,[2]Emissions!$1:$1048576,AE$2,FALSE)</f>
        <v>0</v>
      </c>
      <c r="AF957" s="278">
        <f>+VLOOKUP($E957,[2]Emissions!$1:$1048576,AF$2,FALSE)</f>
        <v>0</v>
      </c>
      <c r="AG957" s="278">
        <f>+VLOOKUP($E957,[2]Emissions!$1:$1048576,AG$2,FALSE)</f>
        <v>0</v>
      </c>
      <c r="AH957" s="278">
        <f>+VLOOKUP($E957,[2]Emissions!$1:$1048576,AH$2,FALSE)</f>
        <v>0</v>
      </c>
      <c r="AI957" s="278">
        <f>+VLOOKUP($E957,[2]Emissions!$1:$1048576,AI$2,FALSE)</f>
        <v>0</v>
      </c>
      <c r="AJ957" s="278">
        <f>+VLOOKUP($E957,[2]Emissions!$1:$1048576,AJ$2,FALSE)</f>
        <v>0</v>
      </c>
      <c r="AK957" s="278">
        <f>+VLOOKUP($E957,[2]Emissions!$1:$1048576,AK$2,FALSE)</f>
        <v>0</v>
      </c>
      <c r="AL957" s="278">
        <f>+VLOOKUP($E957,[2]Emissions!$1:$1048576,AL$2,FALSE)</f>
        <v>0</v>
      </c>
      <c r="AM957" s="278">
        <f>+VLOOKUP($E957,[2]Emissions!$1:$1048576,AM$2,FALSE)</f>
        <v>0</v>
      </c>
      <c r="AN957" s="278">
        <f>+VLOOKUP($E957,[2]Emissions!$1:$1048576,AN$2,FALSE)</f>
        <v>0</v>
      </c>
      <c r="AO957" s="278">
        <f>+VLOOKUP($E957,[2]Emissions!$1:$1048576,AO$2,FALSE)</f>
        <v>0</v>
      </c>
    </row>
    <row r="958" spans="1:41" ht="15" customHeight="1" x14ac:dyDescent="0.25">
      <c r="A958" s="521"/>
      <c r="B958" s="275"/>
      <c r="C958" s="284" t="s">
        <v>984</v>
      </c>
      <c r="D958" s="279" t="s">
        <v>479</v>
      </c>
      <c r="E958" s="280" t="s">
        <v>1129</v>
      </c>
      <c r="F958" s="281">
        <f>+VLOOKUP($E958,[2]Emissions!$1:$1048576,F$2,FALSE)</f>
        <v>4.3201955910000001</v>
      </c>
      <c r="G958" s="281">
        <f>+VLOOKUP($E958,[2]Emissions!$1:$1048576,G$2,FALSE)</f>
        <v>0</v>
      </c>
      <c r="H958" s="281">
        <f>+VLOOKUP($E958,[2]Emissions!$1:$1048576,H$2,FALSE)</f>
        <v>0</v>
      </c>
      <c r="I958" s="281">
        <f>+VLOOKUP($E958,[2]Emissions!$1:$1048576,I$2,FALSE)</f>
        <v>0</v>
      </c>
      <c r="J958" s="281">
        <f>+VLOOKUP($E958,[2]Emissions!$1:$1048576,J$2,FALSE)</f>
        <v>0</v>
      </c>
      <c r="K958" s="281">
        <f>+VLOOKUP($E958,[2]Emissions!$1:$1048576,K$2,FALSE)</f>
        <v>0</v>
      </c>
      <c r="L958" s="281">
        <f>+VLOOKUP($E958,[2]Emissions!$1:$1048576,L$2,FALSE)</f>
        <v>0</v>
      </c>
      <c r="M958" s="281">
        <f>+VLOOKUP($E958,[2]Emissions!$1:$1048576,M$2,FALSE)</f>
        <v>0</v>
      </c>
      <c r="N958" s="281">
        <f>+VLOOKUP($E958,[2]Emissions!$1:$1048576,N$2,FALSE)</f>
        <v>0</v>
      </c>
      <c r="O958" s="281">
        <f>+VLOOKUP($E958,[2]Emissions!$1:$1048576,O$2,FALSE)</f>
        <v>0</v>
      </c>
      <c r="P958" s="281">
        <f>+VLOOKUP($E958,[2]Emissions!$1:$1048576,P$2,FALSE)</f>
        <v>0</v>
      </c>
      <c r="Q958" s="281">
        <f>+VLOOKUP($E958,[2]Emissions!$1:$1048576,Q$2,FALSE)</f>
        <v>0</v>
      </c>
      <c r="R958" s="281">
        <f>+VLOOKUP($E958,[2]Emissions!$1:$1048576,R$2,FALSE)</f>
        <v>0</v>
      </c>
      <c r="S958" s="281">
        <f>+VLOOKUP($E958,[2]Emissions!$1:$1048576,S$2,FALSE)</f>
        <v>0</v>
      </c>
      <c r="T958" s="281">
        <f>+VLOOKUP($E958,[2]Emissions!$1:$1048576,T$2,FALSE)</f>
        <v>0</v>
      </c>
      <c r="U958" s="281">
        <f>+VLOOKUP($E958,[2]Emissions!$1:$1048576,U$2,FALSE)</f>
        <v>0</v>
      </c>
      <c r="V958" s="281">
        <f>+VLOOKUP($E958,[2]Emissions!$1:$1048576,V$2,FALSE)</f>
        <v>0</v>
      </c>
      <c r="W958" s="281">
        <f>+VLOOKUP($E958,[2]Emissions!$1:$1048576,W$2,FALSE)</f>
        <v>0</v>
      </c>
      <c r="X958" s="281">
        <f>+VLOOKUP($E958,[2]Emissions!$1:$1048576,X$2,FALSE)</f>
        <v>0</v>
      </c>
      <c r="Y958" s="281">
        <f>+VLOOKUP($E958,[2]Emissions!$1:$1048576,Y$2,FALSE)</f>
        <v>0</v>
      </c>
      <c r="Z958" s="281">
        <f>+VLOOKUP($E958,[2]Emissions!$1:$1048576,Z$2,FALSE)</f>
        <v>0</v>
      </c>
      <c r="AA958" s="281">
        <f>+VLOOKUP($E958,[2]Emissions!$1:$1048576,AA$2,FALSE)</f>
        <v>0</v>
      </c>
      <c r="AB958" s="281">
        <f>+VLOOKUP($E958,[2]Emissions!$1:$1048576,AB$2,FALSE)</f>
        <v>0</v>
      </c>
      <c r="AC958" s="281">
        <f>+VLOOKUP($E958,[2]Emissions!$1:$1048576,AC$2,FALSE)</f>
        <v>0</v>
      </c>
      <c r="AD958" s="281">
        <f>+VLOOKUP($E958,[2]Emissions!$1:$1048576,AD$2,FALSE)</f>
        <v>0</v>
      </c>
      <c r="AE958" s="281">
        <f>+VLOOKUP($E958,[2]Emissions!$1:$1048576,AE$2,FALSE)</f>
        <v>0</v>
      </c>
      <c r="AF958" s="281">
        <f>+VLOOKUP($E958,[2]Emissions!$1:$1048576,AF$2,FALSE)</f>
        <v>0</v>
      </c>
      <c r="AG958" s="281">
        <f>+VLOOKUP($E958,[2]Emissions!$1:$1048576,AG$2,FALSE)</f>
        <v>0</v>
      </c>
      <c r="AH958" s="281">
        <f>+VLOOKUP($E958,[2]Emissions!$1:$1048576,AH$2,FALSE)</f>
        <v>0</v>
      </c>
      <c r="AI958" s="281">
        <f>+VLOOKUP($E958,[2]Emissions!$1:$1048576,AI$2,FALSE)</f>
        <v>0</v>
      </c>
      <c r="AJ958" s="281">
        <f>+VLOOKUP($E958,[2]Emissions!$1:$1048576,AJ$2,FALSE)</f>
        <v>0</v>
      </c>
      <c r="AK958" s="281">
        <f>+VLOOKUP($E958,[2]Emissions!$1:$1048576,AK$2,FALSE)</f>
        <v>0</v>
      </c>
      <c r="AL958" s="281">
        <f>+VLOOKUP($E958,[2]Emissions!$1:$1048576,AL$2,FALSE)</f>
        <v>0</v>
      </c>
      <c r="AM958" s="281">
        <f>+VLOOKUP($E958,[2]Emissions!$1:$1048576,AM$2,FALSE)</f>
        <v>0</v>
      </c>
      <c r="AN958" s="281">
        <f>+VLOOKUP($E958,[2]Emissions!$1:$1048576,AN$2,FALSE)</f>
        <v>0</v>
      </c>
      <c r="AO958" s="281">
        <f>+VLOOKUP($E958,[2]Emissions!$1:$1048576,AO$2,FALSE)</f>
        <v>0</v>
      </c>
    </row>
    <row r="959" spans="1:41" ht="15" customHeight="1" x14ac:dyDescent="0.25">
      <c r="A959" s="521"/>
      <c r="B959" s="275"/>
      <c r="C959" s="284" t="s">
        <v>986</v>
      </c>
      <c r="D959" s="279" t="s">
        <v>479</v>
      </c>
      <c r="E959" s="280" t="s">
        <v>1130</v>
      </c>
      <c r="F959" s="281">
        <f>+VLOOKUP($E959,[2]Emissions!$1:$1048576,F$2,FALSE)</f>
        <v>0.14479631900000001</v>
      </c>
      <c r="G959" s="281">
        <f>+VLOOKUP($E959,[2]Emissions!$1:$1048576,G$2,FALSE)</f>
        <v>0</v>
      </c>
      <c r="H959" s="281">
        <f>+VLOOKUP($E959,[2]Emissions!$1:$1048576,H$2,FALSE)</f>
        <v>0</v>
      </c>
      <c r="I959" s="281">
        <f>+VLOOKUP($E959,[2]Emissions!$1:$1048576,I$2,FALSE)</f>
        <v>0</v>
      </c>
      <c r="J959" s="281">
        <f>+VLOOKUP($E959,[2]Emissions!$1:$1048576,J$2,FALSE)</f>
        <v>0</v>
      </c>
      <c r="K959" s="281">
        <f>+VLOOKUP($E959,[2]Emissions!$1:$1048576,K$2,FALSE)</f>
        <v>0</v>
      </c>
      <c r="L959" s="281">
        <f>+VLOOKUP($E959,[2]Emissions!$1:$1048576,L$2,FALSE)</f>
        <v>0</v>
      </c>
      <c r="M959" s="281">
        <f>+VLOOKUP($E959,[2]Emissions!$1:$1048576,M$2,FALSE)</f>
        <v>0</v>
      </c>
      <c r="N959" s="281">
        <f>+VLOOKUP($E959,[2]Emissions!$1:$1048576,N$2,FALSE)</f>
        <v>0</v>
      </c>
      <c r="O959" s="281">
        <f>+VLOOKUP($E959,[2]Emissions!$1:$1048576,O$2,FALSE)</f>
        <v>0</v>
      </c>
      <c r="P959" s="281">
        <f>+VLOOKUP($E959,[2]Emissions!$1:$1048576,P$2,FALSE)</f>
        <v>0</v>
      </c>
      <c r="Q959" s="281">
        <f>+VLOOKUP($E959,[2]Emissions!$1:$1048576,Q$2,FALSE)</f>
        <v>0</v>
      </c>
      <c r="R959" s="281">
        <f>+VLOOKUP($E959,[2]Emissions!$1:$1048576,R$2,FALSE)</f>
        <v>0</v>
      </c>
      <c r="S959" s="281">
        <f>+VLOOKUP($E959,[2]Emissions!$1:$1048576,S$2,FALSE)</f>
        <v>0</v>
      </c>
      <c r="T959" s="281">
        <f>+VLOOKUP($E959,[2]Emissions!$1:$1048576,T$2,FALSE)</f>
        <v>0</v>
      </c>
      <c r="U959" s="281">
        <f>+VLOOKUP($E959,[2]Emissions!$1:$1048576,U$2,FALSE)</f>
        <v>0</v>
      </c>
      <c r="V959" s="281">
        <f>+VLOOKUP($E959,[2]Emissions!$1:$1048576,V$2,FALSE)</f>
        <v>0</v>
      </c>
      <c r="W959" s="281">
        <f>+VLOOKUP($E959,[2]Emissions!$1:$1048576,W$2,FALSE)</f>
        <v>0</v>
      </c>
      <c r="X959" s="281">
        <f>+VLOOKUP($E959,[2]Emissions!$1:$1048576,X$2,FALSE)</f>
        <v>0</v>
      </c>
      <c r="Y959" s="281">
        <f>+VLOOKUP($E959,[2]Emissions!$1:$1048576,Y$2,FALSE)</f>
        <v>0</v>
      </c>
      <c r="Z959" s="281">
        <f>+VLOOKUP($E959,[2]Emissions!$1:$1048576,Z$2,FALSE)</f>
        <v>0</v>
      </c>
      <c r="AA959" s="281">
        <f>+VLOOKUP($E959,[2]Emissions!$1:$1048576,AA$2,FALSE)</f>
        <v>0</v>
      </c>
      <c r="AB959" s="281">
        <f>+VLOOKUP($E959,[2]Emissions!$1:$1048576,AB$2,FALSE)</f>
        <v>0</v>
      </c>
      <c r="AC959" s="281">
        <f>+VLOOKUP($E959,[2]Emissions!$1:$1048576,AC$2,FALSE)</f>
        <v>0</v>
      </c>
      <c r="AD959" s="281">
        <f>+VLOOKUP($E959,[2]Emissions!$1:$1048576,AD$2,FALSE)</f>
        <v>0</v>
      </c>
      <c r="AE959" s="281">
        <f>+VLOOKUP($E959,[2]Emissions!$1:$1048576,AE$2,FALSE)</f>
        <v>0</v>
      </c>
      <c r="AF959" s="281">
        <f>+VLOOKUP($E959,[2]Emissions!$1:$1048576,AF$2,FALSE)</f>
        <v>0</v>
      </c>
      <c r="AG959" s="281">
        <f>+VLOOKUP($E959,[2]Emissions!$1:$1048576,AG$2,FALSE)</f>
        <v>0</v>
      </c>
      <c r="AH959" s="281">
        <f>+VLOOKUP($E959,[2]Emissions!$1:$1048576,AH$2,FALSE)</f>
        <v>0</v>
      </c>
      <c r="AI959" s="281">
        <f>+VLOOKUP($E959,[2]Emissions!$1:$1048576,AI$2,FALSE)</f>
        <v>0</v>
      </c>
      <c r="AJ959" s="281">
        <f>+VLOOKUP($E959,[2]Emissions!$1:$1048576,AJ$2,FALSE)</f>
        <v>0</v>
      </c>
      <c r="AK959" s="281">
        <f>+VLOOKUP($E959,[2]Emissions!$1:$1048576,AK$2,FALSE)</f>
        <v>0</v>
      </c>
      <c r="AL959" s="281">
        <f>+VLOOKUP($E959,[2]Emissions!$1:$1048576,AL$2,FALSE)</f>
        <v>0</v>
      </c>
      <c r="AM959" s="281">
        <f>+VLOOKUP($E959,[2]Emissions!$1:$1048576,AM$2,FALSE)</f>
        <v>0</v>
      </c>
      <c r="AN959" s="281">
        <f>+VLOOKUP($E959,[2]Emissions!$1:$1048576,AN$2,FALSE)</f>
        <v>0</v>
      </c>
      <c r="AO959" s="281">
        <f>+VLOOKUP($E959,[2]Emissions!$1:$1048576,AO$2,FALSE)</f>
        <v>0</v>
      </c>
    </row>
    <row r="960" spans="1:41" s="21" customFormat="1" ht="15" customHeight="1" x14ac:dyDescent="0.25">
      <c r="A960" s="521"/>
      <c r="B960" s="275"/>
      <c r="C960" s="283" t="s">
        <v>988</v>
      </c>
      <c r="D960" s="276" t="s">
        <v>479</v>
      </c>
      <c r="E960" s="277" t="s">
        <v>1131</v>
      </c>
      <c r="F960" s="278">
        <f>+VLOOKUP($E960,[2]Emissions!$1:$1048576,F$2,FALSE)</f>
        <v>3.186262283</v>
      </c>
      <c r="G960" s="278">
        <f>+VLOOKUP($E960,[2]Emissions!$1:$1048576,G$2,FALSE)</f>
        <v>0</v>
      </c>
      <c r="H960" s="278">
        <f>+VLOOKUP($E960,[2]Emissions!$1:$1048576,H$2,FALSE)</f>
        <v>0</v>
      </c>
      <c r="I960" s="278">
        <f>+VLOOKUP($E960,[2]Emissions!$1:$1048576,I$2,FALSE)</f>
        <v>0</v>
      </c>
      <c r="J960" s="278">
        <f>+VLOOKUP($E960,[2]Emissions!$1:$1048576,J$2,FALSE)</f>
        <v>0</v>
      </c>
      <c r="K960" s="278">
        <f>+VLOOKUP($E960,[2]Emissions!$1:$1048576,K$2,FALSE)</f>
        <v>0</v>
      </c>
      <c r="L960" s="278">
        <f>+VLOOKUP($E960,[2]Emissions!$1:$1048576,L$2,FALSE)</f>
        <v>0</v>
      </c>
      <c r="M960" s="278">
        <f>+VLOOKUP($E960,[2]Emissions!$1:$1048576,M$2,FALSE)</f>
        <v>0</v>
      </c>
      <c r="N960" s="278">
        <f>+VLOOKUP($E960,[2]Emissions!$1:$1048576,N$2,FALSE)</f>
        <v>0</v>
      </c>
      <c r="O960" s="278">
        <f>+VLOOKUP($E960,[2]Emissions!$1:$1048576,O$2,FALSE)</f>
        <v>0</v>
      </c>
      <c r="P960" s="278">
        <f>+VLOOKUP($E960,[2]Emissions!$1:$1048576,P$2,FALSE)</f>
        <v>0</v>
      </c>
      <c r="Q960" s="278">
        <f>+VLOOKUP($E960,[2]Emissions!$1:$1048576,Q$2,FALSE)</f>
        <v>0</v>
      </c>
      <c r="R960" s="278">
        <f>+VLOOKUP($E960,[2]Emissions!$1:$1048576,R$2,FALSE)</f>
        <v>0</v>
      </c>
      <c r="S960" s="278">
        <f>+VLOOKUP($E960,[2]Emissions!$1:$1048576,S$2,FALSE)</f>
        <v>0</v>
      </c>
      <c r="T960" s="278">
        <f>+VLOOKUP($E960,[2]Emissions!$1:$1048576,T$2,FALSE)</f>
        <v>0</v>
      </c>
      <c r="U960" s="278">
        <f>+VLOOKUP($E960,[2]Emissions!$1:$1048576,U$2,FALSE)</f>
        <v>0</v>
      </c>
      <c r="V960" s="278">
        <f>+VLOOKUP($E960,[2]Emissions!$1:$1048576,V$2,FALSE)</f>
        <v>0</v>
      </c>
      <c r="W960" s="278">
        <f>+VLOOKUP($E960,[2]Emissions!$1:$1048576,W$2,FALSE)</f>
        <v>0</v>
      </c>
      <c r="X960" s="278">
        <f>+VLOOKUP($E960,[2]Emissions!$1:$1048576,X$2,FALSE)</f>
        <v>0</v>
      </c>
      <c r="Y960" s="278">
        <f>+VLOOKUP($E960,[2]Emissions!$1:$1048576,Y$2,FALSE)</f>
        <v>0</v>
      </c>
      <c r="Z960" s="278">
        <f>+VLOOKUP($E960,[2]Emissions!$1:$1048576,Z$2,FALSE)</f>
        <v>0</v>
      </c>
      <c r="AA960" s="278">
        <f>+VLOOKUP($E960,[2]Emissions!$1:$1048576,AA$2,FALSE)</f>
        <v>0</v>
      </c>
      <c r="AB960" s="278">
        <f>+VLOOKUP($E960,[2]Emissions!$1:$1048576,AB$2,FALSE)</f>
        <v>0</v>
      </c>
      <c r="AC960" s="278">
        <f>+VLOOKUP($E960,[2]Emissions!$1:$1048576,AC$2,FALSE)</f>
        <v>0</v>
      </c>
      <c r="AD960" s="278">
        <f>+VLOOKUP($E960,[2]Emissions!$1:$1048576,AD$2,FALSE)</f>
        <v>0</v>
      </c>
      <c r="AE960" s="278">
        <f>+VLOOKUP($E960,[2]Emissions!$1:$1048576,AE$2,FALSE)</f>
        <v>0</v>
      </c>
      <c r="AF960" s="278">
        <f>+VLOOKUP($E960,[2]Emissions!$1:$1048576,AF$2,FALSE)</f>
        <v>0</v>
      </c>
      <c r="AG960" s="278">
        <f>+VLOOKUP($E960,[2]Emissions!$1:$1048576,AG$2,FALSE)</f>
        <v>0</v>
      </c>
      <c r="AH960" s="278">
        <f>+VLOOKUP($E960,[2]Emissions!$1:$1048576,AH$2,FALSE)</f>
        <v>0</v>
      </c>
      <c r="AI960" s="278">
        <f>+VLOOKUP($E960,[2]Emissions!$1:$1048576,AI$2,FALSE)</f>
        <v>0</v>
      </c>
      <c r="AJ960" s="278">
        <f>+VLOOKUP($E960,[2]Emissions!$1:$1048576,AJ$2,FALSE)</f>
        <v>0</v>
      </c>
      <c r="AK960" s="278">
        <f>+VLOOKUP($E960,[2]Emissions!$1:$1048576,AK$2,FALSE)</f>
        <v>0</v>
      </c>
      <c r="AL960" s="278">
        <f>+VLOOKUP($E960,[2]Emissions!$1:$1048576,AL$2,FALSE)</f>
        <v>0</v>
      </c>
      <c r="AM960" s="278">
        <f>+VLOOKUP($E960,[2]Emissions!$1:$1048576,AM$2,FALSE)</f>
        <v>0</v>
      </c>
      <c r="AN960" s="278">
        <f>+VLOOKUP($E960,[2]Emissions!$1:$1048576,AN$2,FALSE)</f>
        <v>0</v>
      </c>
      <c r="AO960" s="278">
        <f>+VLOOKUP($E960,[2]Emissions!$1:$1048576,AO$2,FALSE)</f>
        <v>0</v>
      </c>
    </row>
    <row r="961" spans="1:41" ht="15" customHeight="1" x14ac:dyDescent="0.25">
      <c r="A961" s="521"/>
      <c r="B961" s="275"/>
      <c r="C961" s="284" t="s">
        <v>990</v>
      </c>
      <c r="D961" s="279" t="s">
        <v>479</v>
      </c>
      <c r="E961" s="280" t="s">
        <v>1132</v>
      </c>
      <c r="F961" s="281">
        <f>+VLOOKUP($E961,[2]Emissions!$1:$1048576,F$2,FALSE)</f>
        <v>7.1392268800000006E-2</v>
      </c>
      <c r="G961" s="281">
        <f>+VLOOKUP($E961,[2]Emissions!$1:$1048576,G$2,FALSE)</f>
        <v>0</v>
      </c>
      <c r="H961" s="281">
        <f>+VLOOKUP($E961,[2]Emissions!$1:$1048576,H$2,FALSE)</f>
        <v>0</v>
      </c>
      <c r="I961" s="281">
        <f>+VLOOKUP($E961,[2]Emissions!$1:$1048576,I$2,FALSE)</f>
        <v>0</v>
      </c>
      <c r="J961" s="281">
        <f>+VLOOKUP($E961,[2]Emissions!$1:$1048576,J$2,FALSE)</f>
        <v>0</v>
      </c>
      <c r="K961" s="281">
        <f>+VLOOKUP($E961,[2]Emissions!$1:$1048576,K$2,FALSE)</f>
        <v>0</v>
      </c>
      <c r="L961" s="281">
        <f>+VLOOKUP($E961,[2]Emissions!$1:$1048576,L$2,FALSE)</f>
        <v>0</v>
      </c>
      <c r="M961" s="281">
        <f>+VLOOKUP($E961,[2]Emissions!$1:$1048576,M$2,FALSE)</f>
        <v>0</v>
      </c>
      <c r="N961" s="281">
        <f>+VLOOKUP($E961,[2]Emissions!$1:$1048576,N$2,FALSE)</f>
        <v>0</v>
      </c>
      <c r="O961" s="281">
        <f>+VLOOKUP($E961,[2]Emissions!$1:$1048576,O$2,FALSE)</f>
        <v>0</v>
      </c>
      <c r="P961" s="281">
        <f>+VLOOKUP($E961,[2]Emissions!$1:$1048576,P$2,FALSE)</f>
        <v>0</v>
      </c>
      <c r="Q961" s="281">
        <f>+VLOOKUP($E961,[2]Emissions!$1:$1048576,Q$2,FALSE)</f>
        <v>0</v>
      </c>
      <c r="R961" s="281">
        <f>+VLOOKUP($E961,[2]Emissions!$1:$1048576,R$2,FALSE)</f>
        <v>0</v>
      </c>
      <c r="S961" s="281">
        <f>+VLOOKUP($E961,[2]Emissions!$1:$1048576,S$2,FALSE)</f>
        <v>0</v>
      </c>
      <c r="T961" s="281">
        <f>+VLOOKUP($E961,[2]Emissions!$1:$1048576,T$2,FALSE)</f>
        <v>0</v>
      </c>
      <c r="U961" s="281">
        <f>+VLOOKUP($E961,[2]Emissions!$1:$1048576,U$2,FALSE)</f>
        <v>0</v>
      </c>
      <c r="V961" s="281">
        <f>+VLOOKUP($E961,[2]Emissions!$1:$1048576,V$2,FALSE)</f>
        <v>0</v>
      </c>
      <c r="W961" s="281">
        <f>+VLOOKUP($E961,[2]Emissions!$1:$1048576,W$2,FALSE)</f>
        <v>0</v>
      </c>
      <c r="X961" s="281">
        <f>+VLOOKUP($E961,[2]Emissions!$1:$1048576,X$2,FALSE)</f>
        <v>0</v>
      </c>
      <c r="Y961" s="281">
        <f>+VLOOKUP($E961,[2]Emissions!$1:$1048576,Y$2,FALSE)</f>
        <v>0</v>
      </c>
      <c r="Z961" s="281">
        <f>+VLOOKUP($E961,[2]Emissions!$1:$1048576,Z$2,FALSE)</f>
        <v>0</v>
      </c>
      <c r="AA961" s="281">
        <f>+VLOOKUP($E961,[2]Emissions!$1:$1048576,AA$2,FALSE)</f>
        <v>0</v>
      </c>
      <c r="AB961" s="281">
        <f>+VLOOKUP($E961,[2]Emissions!$1:$1048576,AB$2,FALSE)</f>
        <v>0</v>
      </c>
      <c r="AC961" s="281">
        <f>+VLOOKUP($E961,[2]Emissions!$1:$1048576,AC$2,FALSE)</f>
        <v>0</v>
      </c>
      <c r="AD961" s="281">
        <f>+VLOOKUP($E961,[2]Emissions!$1:$1048576,AD$2,FALSE)</f>
        <v>0</v>
      </c>
      <c r="AE961" s="281">
        <f>+VLOOKUP($E961,[2]Emissions!$1:$1048576,AE$2,FALSE)</f>
        <v>0</v>
      </c>
      <c r="AF961" s="281">
        <f>+VLOOKUP($E961,[2]Emissions!$1:$1048576,AF$2,FALSE)</f>
        <v>0</v>
      </c>
      <c r="AG961" s="281">
        <f>+VLOOKUP($E961,[2]Emissions!$1:$1048576,AG$2,FALSE)</f>
        <v>0</v>
      </c>
      <c r="AH961" s="281">
        <f>+VLOOKUP($E961,[2]Emissions!$1:$1048576,AH$2,FALSE)</f>
        <v>0</v>
      </c>
      <c r="AI961" s="281">
        <f>+VLOOKUP($E961,[2]Emissions!$1:$1048576,AI$2,FALSE)</f>
        <v>0</v>
      </c>
      <c r="AJ961" s="281">
        <f>+VLOOKUP($E961,[2]Emissions!$1:$1048576,AJ$2,FALSE)</f>
        <v>0</v>
      </c>
      <c r="AK961" s="281">
        <f>+VLOOKUP($E961,[2]Emissions!$1:$1048576,AK$2,FALSE)</f>
        <v>0</v>
      </c>
      <c r="AL961" s="281">
        <f>+VLOOKUP($E961,[2]Emissions!$1:$1048576,AL$2,FALSE)</f>
        <v>0</v>
      </c>
      <c r="AM961" s="281">
        <f>+VLOOKUP($E961,[2]Emissions!$1:$1048576,AM$2,FALSE)</f>
        <v>0</v>
      </c>
      <c r="AN961" s="281">
        <f>+VLOOKUP($E961,[2]Emissions!$1:$1048576,AN$2,FALSE)</f>
        <v>0</v>
      </c>
      <c r="AO961" s="281">
        <f>+VLOOKUP($E961,[2]Emissions!$1:$1048576,AO$2,FALSE)</f>
        <v>0</v>
      </c>
    </row>
    <row r="962" spans="1:41" ht="15" customHeight="1" x14ac:dyDescent="0.25">
      <c r="A962" s="521"/>
      <c r="B962" s="275"/>
      <c r="C962" s="284" t="s">
        <v>992</v>
      </c>
      <c r="D962" s="279" t="s">
        <v>479</v>
      </c>
      <c r="E962" s="280" t="s">
        <v>1133</v>
      </c>
      <c r="F962" s="281">
        <f>+VLOOKUP($E962,[2]Emissions!$1:$1048576,F$2,FALSE)</f>
        <v>9.6523288900000007E-3</v>
      </c>
      <c r="G962" s="281">
        <f>+VLOOKUP($E962,[2]Emissions!$1:$1048576,G$2,FALSE)</f>
        <v>0</v>
      </c>
      <c r="H962" s="281">
        <f>+VLOOKUP($E962,[2]Emissions!$1:$1048576,H$2,FALSE)</f>
        <v>0</v>
      </c>
      <c r="I962" s="281">
        <f>+VLOOKUP($E962,[2]Emissions!$1:$1048576,I$2,FALSE)</f>
        <v>0</v>
      </c>
      <c r="J962" s="281">
        <f>+VLOOKUP($E962,[2]Emissions!$1:$1048576,J$2,FALSE)</f>
        <v>0</v>
      </c>
      <c r="K962" s="281">
        <f>+VLOOKUP($E962,[2]Emissions!$1:$1048576,K$2,FALSE)</f>
        <v>0</v>
      </c>
      <c r="L962" s="281">
        <f>+VLOOKUP($E962,[2]Emissions!$1:$1048576,L$2,FALSE)</f>
        <v>0</v>
      </c>
      <c r="M962" s="281">
        <f>+VLOOKUP($E962,[2]Emissions!$1:$1048576,M$2,FALSE)</f>
        <v>0</v>
      </c>
      <c r="N962" s="281">
        <f>+VLOOKUP($E962,[2]Emissions!$1:$1048576,N$2,FALSE)</f>
        <v>0</v>
      </c>
      <c r="O962" s="281">
        <f>+VLOOKUP($E962,[2]Emissions!$1:$1048576,O$2,FALSE)</f>
        <v>0</v>
      </c>
      <c r="P962" s="281">
        <f>+VLOOKUP($E962,[2]Emissions!$1:$1048576,P$2,FALSE)</f>
        <v>0</v>
      </c>
      <c r="Q962" s="281">
        <f>+VLOOKUP($E962,[2]Emissions!$1:$1048576,Q$2,FALSE)</f>
        <v>0</v>
      </c>
      <c r="R962" s="281">
        <f>+VLOOKUP($E962,[2]Emissions!$1:$1048576,R$2,FALSE)</f>
        <v>0</v>
      </c>
      <c r="S962" s="281">
        <f>+VLOOKUP($E962,[2]Emissions!$1:$1048576,S$2,FALSE)</f>
        <v>0</v>
      </c>
      <c r="T962" s="281">
        <f>+VLOOKUP($E962,[2]Emissions!$1:$1048576,T$2,FALSE)</f>
        <v>0</v>
      </c>
      <c r="U962" s="281">
        <f>+VLOOKUP($E962,[2]Emissions!$1:$1048576,U$2,FALSE)</f>
        <v>0</v>
      </c>
      <c r="V962" s="281">
        <f>+VLOOKUP($E962,[2]Emissions!$1:$1048576,V$2,FALSE)</f>
        <v>0</v>
      </c>
      <c r="W962" s="281">
        <f>+VLOOKUP($E962,[2]Emissions!$1:$1048576,W$2,FALSE)</f>
        <v>0</v>
      </c>
      <c r="X962" s="281">
        <f>+VLOOKUP($E962,[2]Emissions!$1:$1048576,X$2,FALSE)</f>
        <v>0</v>
      </c>
      <c r="Y962" s="281">
        <f>+VLOOKUP($E962,[2]Emissions!$1:$1048576,Y$2,FALSE)</f>
        <v>0</v>
      </c>
      <c r="Z962" s="281">
        <f>+VLOOKUP($E962,[2]Emissions!$1:$1048576,Z$2,FALSE)</f>
        <v>0</v>
      </c>
      <c r="AA962" s="281">
        <f>+VLOOKUP($E962,[2]Emissions!$1:$1048576,AA$2,FALSE)</f>
        <v>0</v>
      </c>
      <c r="AB962" s="281">
        <f>+VLOOKUP($E962,[2]Emissions!$1:$1048576,AB$2,FALSE)</f>
        <v>0</v>
      </c>
      <c r="AC962" s="281">
        <f>+VLOOKUP($E962,[2]Emissions!$1:$1048576,AC$2,FALSE)</f>
        <v>0</v>
      </c>
      <c r="AD962" s="281">
        <f>+VLOOKUP($E962,[2]Emissions!$1:$1048576,AD$2,FALSE)</f>
        <v>0</v>
      </c>
      <c r="AE962" s="281">
        <f>+VLOOKUP($E962,[2]Emissions!$1:$1048576,AE$2,FALSE)</f>
        <v>0</v>
      </c>
      <c r="AF962" s="281">
        <f>+VLOOKUP($E962,[2]Emissions!$1:$1048576,AF$2,FALSE)</f>
        <v>0</v>
      </c>
      <c r="AG962" s="281">
        <f>+VLOOKUP($E962,[2]Emissions!$1:$1048576,AG$2,FALSE)</f>
        <v>0</v>
      </c>
      <c r="AH962" s="281">
        <f>+VLOOKUP($E962,[2]Emissions!$1:$1048576,AH$2,FALSE)</f>
        <v>0</v>
      </c>
      <c r="AI962" s="281">
        <f>+VLOOKUP($E962,[2]Emissions!$1:$1048576,AI$2,FALSE)</f>
        <v>0</v>
      </c>
      <c r="AJ962" s="281">
        <f>+VLOOKUP($E962,[2]Emissions!$1:$1048576,AJ$2,FALSE)</f>
        <v>0</v>
      </c>
      <c r="AK962" s="281">
        <f>+VLOOKUP($E962,[2]Emissions!$1:$1048576,AK$2,FALSE)</f>
        <v>0</v>
      </c>
      <c r="AL962" s="281">
        <f>+VLOOKUP($E962,[2]Emissions!$1:$1048576,AL$2,FALSE)</f>
        <v>0</v>
      </c>
      <c r="AM962" s="281">
        <f>+VLOOKUP($E962,[2]Emissions!$1:$1048576,AM$2,FALSE)</f>
        <v>0</v>
      </c>
      <c r="AN962" s="281">
        <f>+VLOOKUP($E962,[2]Emissions!$1:$1048576,AN$2,FALSE)</f>
        <v>0</v>
      </c>
      <c r="AO962" s="281">
        <f>+VLOOKUP($E962,[2]Emissions!$1:$1048576,AO$2,FALSE)</f>
        <v>0</v>
      </c>
    </row>
    <row r="963" spans="1:41" ht="15" customHeight="1" x14ac:dyDescent="0.25">
      <c r="A963" s="521"/>
      <c r="B963" s="275"/>
      <c r="C963" s="284" t="s">
        <v>994</v>
      </c>
      <c r="D963" s="279" t="s">
        <v>479</v>
      </c>
      <c r="E963" s="280" t="s">
        <v>1134</v>
      </c>
      <c r="F963" s="281">
        <f>+VLOOKUP($E963,[2]Emissions!$1:$1048576,F$2,FALSE)</f>
        <v>5.8351986000000002E-2</v>
      </c>
      <c r="G963" s="281">
        <f>+VLOOKUP($E963,[2]Emissions!$1:$1048576,G$2,FALSE)</f>
        <v>0</v>
      </c>
      <c r="H963" s="281">
        <f>+VLOOKUP($E963,[2]Emissions!$1:$1048576,H$2,FALSE)</f>
        <v>0</v>
      </c>
      <c r="I963" s="281">
        <f>+VLOOKUP($E963,[2]Emissions!$1:$1048576,I$2,FALSE)</f>
        <v>0</v>
      </c>
      <c r="J963" s="281">
        <f>+VLOOKUP($E963,[2]Emissions!$1:$1048576,J$2,FALSE)</f>
        <v>0</v>
      </c>
      <c r="K963" s="281">
        <f>+VLOOKUP($E963,[2]Emissions!$1:$1048576,K$2,FALSE)</f>
        <v>0</v>
      </c>
      <c r="L963" s="281">
        <f>+VLOOKUP($E963,[2]Emissions!$1:$1048576,L$2,FALSE)</f>
        <v>0</v>
      </c>
      <c r="M963" s="281">
        <f>+VLOOKUP($E963,[2]Emissions!$1:$1048576,M$2,FALSE)</f>
        <v>0</v>
      </c>
      <c r="N963" s="281">
        <f>+VLOOKUP($E963,[2]Emissions!$1:$1048576,N$2,FALSE)</f>
        <v>0</v>
      </c>
      <c r="O963" s="281">
        <f>+VLOOKUP($E963,[2]Emissions!$1:$1048576,O$2,FALSE)</f>
        <v>0</v>
      </c>
      <c r="P963" s="281">
        <f>+VLOOKUP($E963,[2]Emissions!$1:$1048576,P$2,FALSE)</f>
        <v>0</v>
      </c>
      <c r="Q963" s="281">
        <f>+VLOOKUP($E963,[2]Emissions!$1:$1048576,Q$2,FALSE)</f>
        <v>0</v>
      </c>
      <c r="R963" s="281">
        <f>+VLOOKUP($E963,[2]Emissions!$1:$1048576,R$2,FALSE)</f>
        <v>0</v>
      </c>
      <c r="S963" s="281">
        <f>+VLOOKUP($E963,[2]Emissions!$1:$1048576,S$2,FALSE)</f>
        <v>0</v>
      </c>
      <c r="T963" s="281">
        <f>+VLOOKUP($E963,[2]Emissions!$1:$1048576,T$2,FALSE)</f>
        <v>0</v>
      </c>
      <c r="U963" s="281">
        <f>+VLOOKUP($E963,[2]Emissions!$1:$1048576,U$2,FALSE)</f>
        <v>0</v>
      </c>
      <c r="V963" s="281">
        <f>+VLOOKUP($E963,[2]Emissions!$1:$1048576,V$2,FALSE)</f>
        <v>0</v>
      </c>
      <c r="W963" s="281">
        <f>+VLOOKUP($E963,[2]Emissions!$1:$1048576,W$2,FALSE)</f>
        <v>0</v>
      </c>
      <c r="X963" s="281">
        <f>+VLOOKUP($E963,[2]Emissions!$1:$1048576,X$2,FALSE)</f>
        <v>0</v>
      </c>
      <c r="Y963" s="281">
        <f>+VLOOKUP($E963,[2]Emissions!$1:$1048576,Y$2,FALSE)</f>
        <v>0</v>
      </c>
      <c r="Z963" s="281">
        <f>+VLOOKUP($E963,[2]Emissions!$1:$1048576,Z$2,FALSE)</f>
        <v>0</v>
      </c>
      <c r="AA963" s="281">
        <f>+VLOOKUP($E963,[2]Emissions!$1:$1048576,AA$2,FALSE)</f>
        <v>0</v>
      </c>
      <c r="AB963" s="281">
        <f>+VLOOKUP($E963,[2]Emissions!$1:$1048576,AB$2,FALSE)</f>
        <v>0</v>
      </c>
      <c r="AC963" s="281">
        <f>+VLOOKUP($E963,[2]Emissions!$1:$1048576,AC$2,FALSE)</f>
        <v>0</v>
      </c>
      <c r="AD963" s="281">
        <f>+VLOOKUP($E963,[2]Emissions!$1:$1048576,AD$2,FALSE)</f>
        <v>0</v>
      </c>
      <c r="AE963" s="281">
        <f>+VLOOKUP($E963,[2]Emissions!$1:$1048576,AE$2,FALSE)</f>
        <v>0</v>
      </c>
      <c r="AF963" s="281">
        <f>+VLOOKUP($E963,[2]Emissions!$1:$1048576,AF$2,FALSE)</f>
        <v>0</v>
      </c>
      <c r="AG963" s="281">
        <f>+VLOOKUP($E963,[2]Emissions!$1:$1048576,AG$2,FALSE)</f>
        <v>0</v>
      </c>
      <c r="AH963" s="281">
        <f>+VLOOKUP($E963,[2]Emissions!$1:$1048576,AH$2,FALSE)</f>
        <v>0</v>
      </c>
      <c r="AI963" s="281">
        <f>+VLOOKUP($E963,[2]Emissions!$1:$1048576,AI$2,FALSE)</f>
        <v>0</v>
      </c>
      <c r="AJ963" s="281">
        <f>+VLOOKUP($E963,[2]Emissions!$1:$1048576,AJ$2,FALSE)</f>
        <v>0</v>
      </c>
      <c r="AK963" s="281">
        <f>+VLOOKUP($E963,[2]Emissions!$1:$1048576,AK$2,FALSE)</f>
        <v>0</v>
      </c>
      <c r="AL963" s="281">
        <f>+VLOOKUP($E963,[2]Emissions!$1:$1048576,AL$2,FALSE)</f>
        <v>0</v>
      </c>
      <c r="AM963" s="281">
        <f>+VLOOKUP($E963,[2]Emissions!$1:$1048576,AM$2,FALSE)</f>
        <v>0</v>
      </c>
      <c r="AN963" s="281">
        <f>+VLOOKUP($E963,[2]Emissions!$1:$1048576,AN$2,FALSE)</f>
        <v>0</v>
      </c>
      <c r="AO963" s="281">
        <f>+VLOOKUP($E963,[2]Emissions!$1:$1048576,AO$2,FALSE)</f>
        <v>0</v>
      </c>
    </row>
    <row r="964" spans="1:41" ht="15" customHeight="1" x14ac:dyDescent="0.25">
      <c r="A964" s="521"/>
      <c r="B964" s="275"/>
      <c r="C964" s="284" t="s">
        <v>996</v>
      </c>
      <c r="D964" s="279" t="s">
        <v>479</v>
      </c>
      <c r="E964" s="280" t="s">
        <v>1135</v>
      </c>
      <c r="F964" s="281">
        <f>+VLOOKUP($E964,[2]Emissions!$1:$1048576,F$2,FALSE)</f>
        <v>5.7598299599999998E-3</v>
      </c>
      <c r="G964" s="281">
        <f>+VLOOKUP($E964,[2]Emissions!$1:$1048576,G$2,FALSE)</f>
        <v>0</v>
      </c>
      <c r="H964" s="281">
        <f>+VLOOKUP($E964,[2]Emissions!$1:$1048576,H$2,FALSE)</f>
        <v>0</v>
      </c>
      <c r="I964" s="281">
        <f>+VLOOKUP($E964,[2]Emissions!$1:$1048576,I$2,FALSE)</f>
        <v>0</v>
      </c>
      <c r="J964" s="281">
        <f>+VLOOKUP($E964,[2]Emissions!$1:$1048576,J$2,FALSE)</f>
        <v>0</v>
      </c>
      <c r="K964" s="281">
        <f>+VLOOKUP($E964,[2]Emissions!$1:$1048576,K$2,FALSE)</f>
        <v>0</v>
      </c>
      <c r="L964" s="281">
        <f>+VLOOKUP($E964,[2]Emissions!$1:$1048576,L$2,FALSE)</f>
        <v>0</v>
      </c>
      <c r="M964" s="281">
        <f>+VLOOKUP($E964,[2]Emissions!$1:$1048576,M$2,FALSE)</f>
        <v>0</v>
      </c>
      <c r="N964" s="281">
        <f>+VLOOKUP($E964,[2]Emissions!$1:$1048576,N$2,FALSE)</f>
        <v>0</v>
      </c>
      <c r="O964" s="281">
        <f>+VLOOKUP($E964,[2]Emissions!$1:$1048576,O$2,FALSE)</f>
        <v>0</v>
      </c>
      <c r="P964" s="281">
        <f>+VLOOKUP($E964,[2]Emissions!$1:$1048576,P$2,FALSE)</f>
        <v>0</v>
      </c>
      <c r="Q964" s="281">
        <f>+VLOOKUP($E964,[2]Emissions!$1:$1048576,Q$2,FALSE)</f>
        <v>0</v>
      </c>
      <c r="R964" s="281">
        <f>+VLOOKUP($E964,[2]Emissions!$1:$1048576,R$2,FALSE)</f>
        <v>0</v>
      </c>
      <c r="S964" s="281">
        <f>+VLOOKUP($E964,[2]Emissions!$1:$1048576,S$2,FALSE)</f>
        <v>0</v>
      </c>
      <c r="T964" s="281">
        <f>+VLOOKUP($E964,[2]Emissions!$1:$1048576,T$2,FALSE)</f>
        <v>0</v>
      </c>
      <c r="U964" s="281">
        <f>+VLOOKUP($E964,[2]Emissions!$1:$1048576,U$2,FALSE)</f>
        <v>0</v>
      </c>
      <c r="V964" s="281">
        <f>+VLOOKUP($E964,[2]Emissions!$1:$1048576,V$2,FALSE)</f>
        <v>0</v>
      </c>
      <c r="W964" s="281">
        <f>+VLOOKUP($E964,[2]Emissions!$1:$1048576,W$2,FALSE)</f>
        <v>0</v>
      </c>
      <c r="X964" s="281">
        <f>+VLOOKUP($E964,[2]Emissions!$1:$1048576,X$2,FALSE)</f>
        <v>0</v>
      </c>
      <c r="Y964" s="281">
        <f>+VLOOKUP($E964,[2]Emissions!$1:$1048576,Y$2,FALSE)</f>
        <v>0</v>
      </c>
      <c r="Z964" s="281">
        <f>+VLOOKUP($E964,[2]Emissions!$1:$1048576,Z$2,FALSE)</f>
        <v>0</v>
      </c>
      <c r="AA964" s="281">
        <f>+VLOOKUP($E964,[2]Emissions!$1:$1048576,AA$2,FALSE)</f>
        <v>0</v>
      </c>
      <c r="AB964" s="281">
        <f>+VLOOKUP($E964,[2]Emissions!$1:$1048576,AB$2,FALSE)</f>
        <v>0</v>
      </c>
      <c r="AC964" s="281">
        <f>+VLOOKUP($E964,[2]Emissions!$1:$1048576,AC$2,FALSE)</f>
        <v>0</v>
      </c>
      <c r="AD964" s="281">
        <f>+VLOOKUP($E964,[2]Emissions!$1:$1048576,AD$2,FALSE)</f>
        <v>0</v>
      </c>
      <c r="AE964" s="281">
        <f>+VLOOKUP($E964,[2]Emissions!$1:$1048576,AE$2,FALSE)</f>
        <v>0</v>
      </c>
      <c r="AF964" s="281">
        <f>+VLOOKUP($E964,[2]Emissions!$1:$1048576,AF$2,FALSE)</f>
        <v>0</v>
      </c>
      <c r="AG964" s="281">
        <f>+VLOOKUP($E964,[2]Emissions!$1:$1048576,AG$2,FALSE)</f>
        <v>0</v>
      </c>
      <c r="AH964" s="281">
        <f>+VLOOKUP($E964,[2]Emissions!$1:$1048576,AH$2,FALSE)</f>
        <v>0</v>
      </c>
      <c r="AI964" s="281">
        <f>+VLOOKUP($E964,[2]Emissions!$1:$1048576,AI$2,FALSE)</f>
        <v>0</v>
      </c>
      <c r="AJ964" s="281">
        <f>+VLOOKUP($E964,[2]Emissions!$1:$1048576,AJ$2,FALSE)</f>
        <v>0</v>
      </c>
      <c r="AK964" s="281">
        <f>+VLOOKUP($E964,[2]Emissions!$1:$1048576,AK$2,FALSE)</f>
        <v>0</v>
      </c>
      <c r="AL964" s="281">
        <f>+VLOOKUP($E964,[2]Emissions!$1:$1048576,AL$2,FALSE)</f>
        <v>0</v>
      </c>
      <c r="AM964" s="281">
        <f>+VLOOKUP($E964,[2]Emissions!$1:$1048576,AM$2,FALSE)</f>
        <v>0</v>
      </c>
      <c r="AN964" s="281">
        <f>+VLOOKUP($E964,[2]Emissions!$1:$1048576,AN$2,FALSE)</f>
        <v>0</v>
      </c>
      <c r="AO964" s="281">
        <f>+VLOOKUP($E964,[2]Emissions!$1:$1048576,AO$2,FALSE)</f>
        <v>0</v>
      </c>
    </row>
    <row r="965" spans="1:41" ht="15" customHeight="1" x14ac:dyDescent="0.25">
      <c r="A965" s="521"/>
      <c r="B965" s="275"/>
      <c r="C965" s="284" t="s">
        <v>998</v>
      </c>
      <c r="D965" s="279" t="s">
        <v>479</v>
      </c>
      <c r="E965" s="280" t="s">
        <v>1136</v>
      </c>
      <c r="F965" s="281">
        <f>+VLOOKUP($E965,[2]Emissions!$1:$1048576,F$2,FALSE)</f>
        <v>0.55915465819999999</v>
      </c>
      <c r="G965" s="281">
        <f>+VLOOKUP($E965,[2]Emissions!$1:$1048576,G$2,FALSE)</f>
        <v>0</v>
      </c>
      <c r="H965" s="281">
        <f>+VLOOKUP($E965,[2]Emissions!$1:$1048576,H$2,FALSE)</f>
        <v>0</v>
      </c>
      <c r="I965" s="281">
        <f>+VLOOKUP($E965,[2]Emissions!$1:$1048576,I$2,FALSE)</f>
        <v>0</v>
      </c>
      <c r="J965" s="281">
        <f>+VLOOKUP($E965,[2]Emissions!$1:$1048576,J$2,FALSE)</f>
        <v>0</v>
      </c>
      <c r="K965" s="281">
        <f>+VLOOKUP($E965,[2]Emissions!$1:$1048576,K$2,FALSE)</f>
        <v>0</v>
      </c>
      <c r="L965" s="281">
        <f>+VLOOKUP($E965,[2]Emissions!$1:$1048576,L$2,FALSE)</f>
        <v>0</v>
      </c>
      <c r="M965" s="281">
        <f>+VLOOKUP($E965,[2]Emissions!$1:$1048576,M$2,FALSE)</f>
        <v>0</v>
      </c>
      <c r="N965" s="281">
        <f>+VLOOKUP($E965,[2]Emissions!$1:$1048576,N$2,FALSE)</f>
        <v>0</v>
      </c>
      <c r="O965" s="281">
        <f>+VLOOKUP($E965,[2]Emissions!$1:$1048576,O$2,FALSE)</f>
        <v>0</v>
      </c>
      <c r="P965" s="281">
        <f>+VLOOKUP($E965,[2]Emissions!$1:$1048576,P$2,FALSE)</f>
        <v>0</v>
      </c>
      <c r="Q965" s="281">
        <f>+VLOOKUP($E965,[2]Emissions!$1:$1048576,Q$2,FALSE)</f>
        <v>0</v>
      </c>
      <c r="R965" s="281">
        <f>+VLOOKUP($E965,[2]Emissions!$1:$1048576,R$2,FALSE)</f>
        <v>0</v>
      </c>
      <c r="S965" s="281">
        <f>+VLOOKUP($E965,[2]Emissions!$1:$1048576,S$2,FALSE)</f>
        <v>0</v>
      </c>
      <c r="T965" s="281">
        <f>+VLOOKUP($E965,[2]Emissions!$1:$1048576,T$2,FALSE)</f>
        <v>0</v>
      </c>
      <c r="U965" s="281">
        <f>+VLOOKUP($E965,[2]Emissions!$1:$1048576,U$2,FALSE)</f>
        <v>0</v>
      </c>
      <c r="V965" s="281">
        <f>+VLOOKUP($E965,[2]Emissions!$1:$1048576,V$2,FALSE)</f>
        <v>0</v>
      </c>
      <c r="W965" s="281">
        <f>+VLOOKUP($E965,[2]Emissions!$1:$1048576,W$2,FALSE)</f>
        <v>0</v>
      </c>
      <c r="X965" s="281">
        <f>+VLOOKUP($E965,[2]Emissions!$1:$1048576,X$2,FALSE)</f>
        <v>0</v>
      </c>
      <c r="Y965" s="281">
        <f>+VLOOKUP($E965,[2]Emissions!$1:$1048576,Y$2,FALSE)</f>
        <v>0</v>
      </c>
      <c r="Z965" s="281">
        <f>+VLOOKUP($E965,[2]Emissions!$1:$1048576,Z$2,FALSE)</f>
        <v>0</v>
      </c>
      <c r="AA965" s="281">
        <f>+VLOOKUP($E965,[2]Emissions!$1:$1048576,AA$2,FALSE)</f>
        <v>0</v>
      </c>
      <c r="AB965" s="281">
        <f>+VLOOKUP($E965,[2]Emissions!$1:$1048576,AB$2,FALSE)</f>
        <v>0</v>
      </c>
      <c r="AC965" s="281">
        <f>+VLOOKUP($E965,[2]Emissions!$1:$1048576,AC$2,FALSE)</f>
        <v>0</v>
      </c>
      <c r="AD965" s="281">
        <f>+VLOOKUP($E965,[2]Emissions!$1:$1048576,AD$2,FALSE)</f>
        <v>0</v>
      </c>
      <c r="AE965" s="281">
        <f>+VLOOKUP($E965,[2]Emissions!$1:$1048576,AE$2,FALSE)</f>
        <v>0</v>
      </c>
      <c r="AF965" s="281">
        <f>+VLOOKUP($E965,[2]Emissions!$1:$1048576,AF$2,FALSE)</f>
        <v>0</v>
      </c>
      <c r="AG965" s="281">
        <f>+VLOOKUP($E965,[2]Emissions!$1:$1048576,AG$2,FALSE)</f>
        <v>0</v>
      </c>
      <c r="AH965" s="281">
        <f>+VLOOKUP($E965,[2]Emissions!$1:$1048576,AH$2,FALSE)</f>
        <v>0</v>
      </c>
      <c r="AI965" s="281">
        <f>+VLOOKUP($E965,[2]Emissions!$1:$1048576,AI$2,FALSE)</f>
        <v>0</v>
      </c>
      <c r="AJ965" s="281">
        <f>+VLOOKUP($E965,[2]Emissions!$1:$1048576,AJ$2,FALSE)</f>
        <v>0</v>
      </c>
      <c r="AK965" s="281">
        <f>+VLOOKUP($E965,[2]Emissions!$1:$1048576,AK$2,FALSE)</f>
        <v>0</v>
      </c>
      <c r="AL965" s="281">
        <f>+VLOOKUP($E965,[2]Emissions!$1:$1048576,AL$2,FALSE)</f>
        <v>0</v>
      </c>
      <c r="AM965" s="281">
        <f>+VLOOKUP($E965,[2]Emissions!$1:$1048576,AM$2,FALSE)</f>
        <v>0</v>
      </c>
      <c r="AN965" s="281">
        <f>+VLOOKUP($E965,[2]Emissions!$1:$1048576,AN$2,FALSE)</f>
        <v>0</v>
      </c>
      <c r="AO965" s="281">
        <f>+VLOOKUP($E965,[2]Emissions!$1:$1048576,AO$2,FALSE)</f>
        <v>0</v>
      </c>
    </row>
    <row r="966" spans="1:41" ht="15" customHeight="1" x14ac:dyDescent="0.25">
      <c r="A966" s="521"/>
      <c r="B966" s="275"/>
      <c r="C966" s="284" t="s">
        <v>1000</v>
      </c>
      <c r="D966" s="279" t="s">
        <v>479</v>
      </c>
      <c r="E966" s="280" t="s">
        <v>1137</v>
      </c>
      <c r="F966" s="281">
        <f>+VLOOKUP($E966,[2]Emissions!$1:$1048576,F$2,FALSE)</f>
        <v>8.5907433500000005E-2</v>
      </c>
      <c r="G966" s="281">
        <f>+VLOOKUP($E966,[2]Emissions!$1:$1048576,G$2,FALSE)</f>
        <v>0</v>
      </c>
      <c r="H966" s="281">
        <f>+VLOOKUP($E966,[2]Emissions!$1:$1048576,H$2,FALSE)</f>
        <v>0</v>
      </c>
      <c r="I966" s="281">
        <f>+VLOOKUP($E966,[2]Emissions!$1:$1048576,I$2,FALSE)</f>
        <v>0</v>
      </c>
      <c r="J966" s="281">
        <f>+VLOOKUP($E966,[2]Emissions!$1:$1048576,J$2,FALSE)</f>
        <v>0</v>
      </c>
      <c r="K966" s="281">
        <f>+VLOOKUP($E966,[2]Emissions!$1:$1048576,K$2,FALSE)</f>
        <v>0</v>
      </c>
      <c r="L966" s="281">
        <f>+VLOOKUP($E966,[2]Emissions!$1:$1048576,L$2,FALSE)</f>
        <v>0</v>
      </c>
      <c r="M966" s="281">
        <f>+VLOOKUP($E966,[2]Emissions!$1:$1048576,M$2,FALSE)</f>
        <v>0</v>
      </c>
      <c r="N966" s="281">
        <f>+VLOOKUP($E966,[2]Emissions!$1:$1048576,N$2,FALSE)</f>
        <v>0</v>
      </c>
      <c r="O966" s="281">
        <f>+VLOOKUP($E966,[2]Emissions!$1:$1048576,O$2,FALSE)</f>
        <v>0</v>
      </c>
      <c r="P966" s="281">
        <f>+VLOOKUP($E966,[2]Emissions!$1:$1048576,P$2,FALSE)</f>
        <v>0</v>
      </c>
      <c r="Q966" s="281">
        <f>+VLOOKUP($E966,[2]Emissions!$1:$1048576,Q$2,FALSE)</f>
        <v>0</v>
      </c>
      <c r="R966" s="281">
        <f>+VLOOKUP($E966,[2]Emissions!$1:$1048576,R$2,FALSE)</f>
        <v>0</v>
      </c>
      <c r="S966" s="281">
        <f>+VLOOKUP($E966,[2]Emissions!$1:$1048576,S$2,FALSE)</f>
        <v>0</v>
      </c>
      <c r="T966" s="281">
        <f>+VLOOKUP($E966,[2]Emissions!$1:$1048576,T$2,FALSE)</f>
        <v>0</v>
      </c>
      <c r="U966" s="281">
        <f>+VLOOKUP($E966,[2]Emissions!$1:$1048576,U$2,FALSE)</f>
        <v>0</v>
      </c>
      <c r="V966" s="281">
        <f>+VLOOKUP($E966,[2]Emissions!$1:$1048576,V$2,FALSE)</f>
        <v>0</v>
      </c>
      <c r="W966" s="281">
        <f>+VLOOKUP($E966,[2]Emissions!$1:$1048576,W$2,FALSE)</f>
        <v>0</v>
      </c>
      <c r="X966" s="281">
        <f>+VLOOKUP($E966,[2]Emissions!$1:$1048576,X$2,FALSE)</f>
        <v>0</v>
      </c>
      <c r="Y966" s="281">
        <f>+VLOOKUP($E966,[2]Emissions!$1:$1048576,Y$2,FALSE)</f>
        <v>0</v>
      </c>
      <c r="Z966" s="281">
        <f>+VLOOKUP($E966,[2]Emissions!$1:$1048576,Z$2,FALSE)</f>
        <v>0</v>
      </c>
      <c r="AA966" s="281">
        <f>+VLOOKUP($E966,[2]Emissions!$1:$1048576,AA$2,FALSE)</f>
        <v>0</v>
      </c>
      <c r="AB966" s="281">
        <f>+VLOOKUP($E966,[2]Emissions!$1:$1048576,AB$2,FALSE)</f>
        <v>0</v>
      </c>
      <c r="AC966" s="281">
        <f>+VLOOKUP($E966,[2]Emissions!$1:$1048576,AC$2,FALSE)</f>
        <v>0</v>
      </c>
      <c r="AD966" s="281">
        <f>+VLOOKUP($E966,[2]Emissions!$1:$1048576,AD$2,FALSE)</f>
        <v>0</v>
      </c>
      <c r="AE966" s="281">
        <f>+VLOOKUP($E966,[2]Emissions!$1:$1048576,AE$2,FALSE)</f>
        <v>0</v>
      </c>
      <c r="AF966" s="281">
        <f>+VLOOKUP($E966,[2]Emissions!$1:$1048576,AF$2,FALSE)</f>
        <v>0</v>
      </c>
      <c r="AG966" s="281">
        <f>+VLOOKUP($E966,[2]Emissions!$1:$1048576,AG$2,FALSE)</f>
        <v>0</v>
      </c>
      <c r="AH966" s="281">
        <f>+VLOOKUP($E966,[2]Emissions!$1:$1048576,AH$2,FALSE)</f>
        <v>0</v>
      </c>
      <c r="AI966" s="281">
        <f>+VLOOKUP($E966,[2]Emissions!$1:$1048576,AI$2,FALSE)</f>
        <v>0</v>
      </c>
      <c r="AJ966" s="281">
        <f>+VLOOKUP($E966,[2]Emissions!$1:$1048576,AJ$2,FALSE)</f>
        <v>0</v>
      </c>
      <c r="AK966" s="281">
        <f>+VLOOKUP($E966,[2]Emissions!$1:$1048576,AK$2,FALSE)</f>
        <v>0</v>
      </c>
      <c r="AL966" s="281">
        <f>+VLOOKUP($E966,[2]Emissions!$1:$1048576,AL$2,FALSE)</f>
        <v>0</v>
      </c>
      <c r="AM966" s="281">
        <f>+VLOOKUP($E966,[2]Emissions!$1:$1048576,AM$2,FALSE)</f>
        <v>0</v>
      </c>
      <c r="AN966" s="281">
        <f>+VLOOKUP($E966,[2]Emissions!$1:$1048576,AN$2,FALSE)</f>
        <v>0</v>
      </c>
      <c r="AO966" s="281">
        <f>+VLOOKUP($E966,[2]Emissions!$1:$1048576,AO$2,FALSE)</f>
        <v>0</v>
      </c>
    </row>
    <row r="967" spans="1:41" ht="15" customHeight="1" x14ac:dyDescent="0.25">
      <c r="A967" s="521"/>
      <c r="B967" s="275"/>
      <c r="C967" s="284" t="s">
        <v>1002</v>
      </c>
      <c r="D967" s="279" t="s">
        <v>479</v>
      </c>
      <c r="E967" s="280" t="s">
        <v>1138</v>
      </c>
      <c r="F967" s="281">
        <f>+VLOOKUP($E967,[2]Emissions!$1:$1048576,F$2,FALSE)</f>
        <v>5.9407377400000003E-2</v>
      </c>
      <c r="G967" s="281">
        <f>+VLOOKUP($E967,[2]Emissions!$1:$1048576,G$2,FALSE)</f>
        <v>0</v>
      </c>
      <c r="H967" s="281">
        <f>+VLOOKUP($E967,[2]Emissions!$1:$1048576,H$2,FALSE)</f>
        <v>0</v>
      </c>
      <c r="I967" s="281">
        <f>+VLOOKUP($E967,[2]Emissions!$1:$1048576,I$2,FALSE)</f>
        <v>0</v>
      </c>
      <c r="J967" s="281">
        <f>+VLOOKUP($E967,[2]Emissions!$1:$1048576,J$2,FALSE)</f>
        <v>0</v>
      </c>
      <c r="K967" s="281">
        <f>+VLOOKUP($E967,[2]Emissions!$1:$1048576,K$2,FALSE)</f>
        <v>0</v>
      </c>
      <c r="L967" s="281">
        <f>+VLOOKUP($E967,[2]Emissions!$1:$1048576,L$2,FALSE)</f>
        <v>0</v>
      </c>
      <c r="M967" s="281">
        <f>+VLOOKUP($E967,[2]Emissions!$1:$1048576,M$2,FALSE)</f>
        <v>0</v>
      </c>
      <c r="N967" s="281">
        <f>+VLOOKUP($E967,[2]Emissions!$1:$1048576,N$2,FALSE)</f>
        <v>0</v>
      </c>
      <c r="O967" s="281">
        <f>+VLOOKUP($E967,[2]Emissions!$1:$1048576,O$2,FALSE)</f>
        <v>0</v>
      </c>
      <c r="P967" s="281">
        <f>+VLOOKUP($E967,[2]Emissions!$1:$1048576,P$2,FALSE)</f>
        <v>0</v>
      </c>
      <c r="Q967" s="281">
        <f>+VLOOKUP($E967,[2]Emissions!$1:$1048576,Q$2,FALSE)</f>
        <v>0</v>
      </c>
      <c r="R967" s="281">
        <f>+VLOOKUP($E967,[2]Emissions!$1:$1048576,R$2,FALSE)</f>
        <v>0</v>
      </c>
      <c r="S967" s="281">
        <f>+VLOOKUP($E967,[2]Emissions!$1:$1048576,S$2,FALSE)</f>
        <v>0</v>
      </c>
      <c r="T967" s="281">
        <f>+VLOOKUP($E967,[2]Emissions!$1:$1048576,T$2,FALSE)</f>
        <v>0</v>
      </c>
      <c r="U967" s="281">
        <f>+VLOOKUP($E967,[2]Emissions!$1:$1048576,U$2,FALSE)</f>
        <v>0</v>
      </c>
      <c r="V967" s="281">
        <f>+VLOOKUP($E967,[2]Emissions!$1:$1048576,V$2,FALSE)</f>
        <v>0</v>
      </c>
      <c r="W967" s="281">
        <f>+VLOOKUP($E967,[2]Emissions!$1:$1048576,W$2,FALSE)</f>
        <v>0</v>
      </c>
      <c r="X967" s="281">
        <f>+VLOOKUP($E967,[2]Emissions!$1:$1048576,X$2,FALSE)</f>
        <v>0</v>
      </c>
      <c r="Y967" s="281">
        <f>+VLOOKUP($E967,[2]Emissions!$1:$1048576,Y$2,FALSE)</f>
        <v>0</v>
      </c>
      <c r="Z967" s="281">
        <f>+VLOOKUP($E967,[2]Emissions!$1:$1048576,Z$2,FALSE)</f>
        <v>0</v>
      </c>
      <c r="AA967" s="281">
        <f>+VLOOKUP($E967,[2]Emissions!$1:$1048576,AA$2,FALSE)</f>
        <v>0</v>
      </c>
      <c r="AB967" s="281">
        <f>+VLOOKUP($E967,[2]Emissions!$1:$1048576,AB$2,FALSE)</f>
        <v>0</v>
      </c>
      <c r="AC967" s="281">
        <f>+VLOOKUP($E967,[2]Emissions!$1:$1048576,AC$2,FALSE)</f>
        <v>0</v>
      </c>
      <c r="AD967" s="281">
        <f>+VLOOKUP($E967,[2]Emissions!$1:$1048576,AD$2,FALSE)</f>
        <v>0</v>
      </c>
      <c r="AE967" s="281">
        <f>+VLOOKUP($E967,[2]Emissions!$1:$1048576,AE$2,FALSE)</f>
        <v>0</v>
      </c>
      <c r="AF967" s="281">
        <f>+VLOOKUP($E967,[2]Emissions!$1:$1048576,AF$2,FALSE)</f>
        <v>0</v>
      </c>
      <c r="AG967" s="281">
        <f>+VLOOKUP($E967,[2]Emissions!$1:$1048576,AG$2,FALSE)</f>
        <v>0</v>
      </c>
      <c r="AH967" s="281">
        <f>+VLOOKUP($E967,[2]Emissions!$1:$1048576,AH$2,FALSE)</f>
        <v>0</v>
      </c>
      <c r="AI967" s="281">
        <f>+VLOOKUP($E967,[2]Emissions!$1:$1048576,AI$2,FALSE)</f>
        <v>0</v>
      </c>
      <c r="AJ967" s="281">
        <f>+VLOOKUP($E967,[2]Emissions!$1:$1048576,AJ$2,FALSE)</f>
        <v>0</v>
      </c>
      <c r="AK967" s="281">
        <f>+VLOOKUP($E967,[2]Emissions!$1:$1048576,AK$2,FALSE)</f>
        <v>0</v>
      </c>
      <c r="AL967" s="281">
        <f>+VLOOKUP($E967,[2]Emissions!$1:$1048576,AL$2,FALSE)</f>
        <v>0</v>
      </c>
      <c r="AM967" s="281">
        <f>+VLOOKUP($E967,[2]Emissions!$1:$1048576,AM$2,FALSE)</f>
        <v>0</v>
      </c>
      <c r="AN967" s="281">
        <f>+VLOOKUP($E967,[2]Emissions!$1:$1048576,AN$2,FALSE)</f>
        <v>0</v>
      </c>
      <c r="AO967" s="281">
        <f>+VLOOKUP($E967,[2]Emissions!$1:$1048576,AO$2,FALSE)</f>
        <v>0</v>
      </c>
    </row>
    <row r="968" spans="1:41" ht="15" customHeight="1" x14ac:dyDescent="0.25">
      <c r="A968" s="521"/>
      <c r="B968" s="275"/>
      <c r="C968" s="284" t="s">
        <v>1004</v>
      </c>
      <c r="D968" s="279" t="s">
        <v>479</v>
      </c>
      <c r="E968" s="280" t="s">
        <v>1139</v>
      </c>
      <c r="F968" s="281">
        <f>+VLOOKUP($E968,[2]Emissions!$1:$1048576,F$2,FALSE)</f>
        <v>4.08405981E-2</v>
      </c>
      <c r="G968" s="281">
        <f>+VLOOKUP($E968,[2]Emissions!$1:$1048576,G$2,FALSE)</f>
        <v>0</v>
      </c>
      <c r="H968" s="281">
        <f>+VLOOKUP($E968,[2]Emissions!$1:$1048576,H$2,FALSE)</f>
        <v>0</v>
      </c>
      <c r="I968" s="281">
        <f>+VLOOKUP($E968,[2]Emissions!$1:$1048576,I$2,FALSE)</f>
        <v>0</v>
      </c>
      <c r="J968" s="281">
        <f>+VLOOKUP($E968,[2]Emissions!$1:$1048576,J$2,FALSE)</f>
        <v>0</v>
      </c>
      <c r="K968" s="281">
        <f>+VLOOKUP($E968,[2]Emissions!$1:$1048576,K$2,FALSE)</f>
        <v>0</v>
      </c>
      <c r="L968" s="281">
        <f>+VLOOKUP($E968,[2]Emissions!$1:$1048576,L$2,FALSE)</f>
        <v>0</v>
      </c>
      <c r="M968" s="281">
        <f>+VLOOKUP($E968,[2]Emissions!$1:$1048576,M$2,FALSE)</f>
        <v>0</v>
      </c>
      <c r="N968" s="281">
        <f>+VLOOKUP($E968,[2]Emissions!$1:$1048576,N$2,FALSE)</f>
        <v>0</v>
      </c>
      <c r="O968" s="281">
        <f>+VLOOKUP($E968,[2]Emissions!$1:$1048576,O$2,FALSE)</f>
        <v>0</v>
      </c>
      <c r="P968" s="281">
        <f>+VLOOKUP($E968,[2]Emissions!$1:$1048576,P$2,FALSE)</f>
        <v>0</v>
      </c>
      <c r="Q968" s="281">
        <f>+VLOOKUP($E968,[2]Emissions!$1:$1048576,Q$2,FALSE)</f>
        <v>0</v>
      </c>
      <c r="R968" s="281">
        <f>+VLOOKUP($E968,[2]Emissions!$1:$1048576,R$2,FALSE)</f>
        <v>0</v>
      </c>
      <c r="S968" s="281">
        <f>+VLOOKUP($E968,[2]Emissions!$1:$1048576,S$2,FALSE)</f>
        <v>0</v>
      </c>
      <c r="T968" s="281">
        <f>+VLOOKUP($E968,[2]Emissions!$1:$1048576,T$2,FALSE)</f>
        <v>0</v>
      </c>
      <c r="U968" s="281">
        <f>+VLOOKUP($E968,[2]Emissions!$1:$1048576,U$2,FALSE)</f>
        <v>0</v>
      </c>
      <c r="V968" s="281">
        <f>+VLOOKUP($E968,[2]Emissions!$1:$1048576,V$2,FALSE)</f>
        <v>0</v>
      </c>
      <c r="W968" s="281">
        <f>+VLOOKUP($E968,[2]Emissions!$1:$1048576,W$2,FALSE)</f>
        <v>0</v>
      </c>
      <c r="X968" s="281">
        <f>+VLOOKUP($E968,[2]Emissions!$1:$1048576,X$2,FALSE)</f>
        <v>0</v>
      </c>
      <c r="Y968" s="281">
        <f>+VLOOKUP($E968,[2]Emissions!$1:$1048576,Y$2,FALSE)</f>
        <v>0</v>
      </c>
      <c r="Z968" s="281">
        <f>+VLOOKUP($E968,[2]Emissions!$1:$1048576,Z$2,FALSE)</f>
        <v>0</v>
      </c>
      <c r="AA968" s="281">
        <f>+VLOOKUP($E968,[2]Emissions!$1:$1048576,AA$2,FALSE)</f>
        <v>0</v>
      </c>
      <c r="AB968" s="281">
        <f>+VLOOKUP($E968,[2]Emissions!$1:$1048576,AB$2,FALSE)</f>
        <v>0</v>
      </c>
      <c r="AC968" s="281">
        <f>+VLOOKUP($E968,[2]Emissions!$1:$1048576,AC$2,FALSE)</f>
        <v>0</v>
      </c>
      <c r="AD968" s="281">
        <f>+VLOOKUP($E968,[2]Emissions!$1:$1048576,AD$2,FALSE)</f>
        <v>0</v>
      </c>
      <c r="AE968" s="281">
        <f>+VLOOKUP($E968,[2]Emissions!$1:$1048576,AE$2,FALSE)</f>
        <v>0</v>
      </c>
      <c r="AF968" s="281">
        <f>+VLOOKUP($E968,[2]Emissions!$1:$1048576,AF$2,FALSE)</f>
        <v>0</v>
      </c>
      <c r="AG968" s="281">
        <f>+VLOOKUP($E968,[2]Emissions!$1:$1048576,AG$2,FALSE)</f>
        <v>0</v>
      </c>
      <c r="AH968" s="281">
        <f>+VLOOKUP($E968,[2]Emissions!$1:$1048576,AH$2,FALSE)</f>
        <v>0</v>
      </c>
      <c r="AI968" s="281">
        <f>+VLOOKUP($E968,[2]Emissions!$1:$1048576,AI$2,FALSE)</f>
        <v>0</v>
      </c>
      <c r="AJ968" s="281">
        <f>+VLOOKUP($E968,[2]Emissions!$1:$1048576,AJ$2,FALSE)</f>
        <v>0</v>
      </c>
      <c r="AK968" s="281">
        <f>+VLOOKUP($E968,[2]Emissions!$1:$1048576,AK$2,FALSE)</f>
        <v>0</v>
      </c>
      <c r="AL968" s="281">
        <f>+VLOOKUP($E968,[2]Emissions!$1:$1048576,AL$2,FALSE)</f>
        <v>0</v>
      </c>
      <c r="AM968" s="281">
        <f>+VLOOKUP($E968,[2]Emissions!$1:$1048576,AM$2,FALSE)</f>
        <v>0</v>
      </c>
      <c r="AN968" s="281">
        <f>+VLOOKUP($E968,[2]Emissions!$1:$1048576,AN$2,FALSE)</f>
        <v>0</v>
      </c>
      <c r="AO968" s="281">
        <f>+VLOOKUP($E968,[2]Emissions!$1:$1048576,AO$2,FALSE)</f>
        <v>0</v>
      </c>
    </row>
    <row r="969" spans="1:41" ht="15" customHeight="1" x14ac:dyDescent="0.25">
      <c r="A969" s="521"/>
      <c r="B969" s="275"/>
      <c r="C969" s="284" t="s">
        <v>1006</v>
      </c>
      <c r="D969" s="279" t="s">
        <v>479</v>
      </c>
      <c r="E969" s="280" t="s">
        <v>1140</v>
      </c>
      <c r="F969" s="281">
        <f>+VLOOKUP($E969,[2]Emissions!$1:$1048576,F$2,FALSE)</f>
        <v>5.3598786900000001E-2</v>
      </c>
      <c r="G969" s="281">
        <f>+VLOOKUP($E969,[2]Emissions!$1:$1048576,G$2,FALSE)</f>
        <v>0</v>
      </c>
      <c r="H969" s="281">
        <f>+VLOOKUP($E969,[2]Emissions!$1:$1048576,H$2,FALSE)</f>
        <v>0</v>
      </c>
      <c r="I969" s="281">
        <f>+VLOOKUP($E969,[2]Emissions!$1:$1048576,I$2,FALSE)</f>
        <v>0</v>
      </c>
      <c r="J969" s="281">
        <f>+VLOOKUP($E969,[2]Emissions!$1:$1048576,J$2,FALSE)</f>
        <v>0</v>
      </c>
      <c r="K969" s="281">
        <f>+VLOOKUP($E969,[2]Emissions!$1:$1048576,K$2,FALSE)</f>
        <v>0</v>
      </c>
      <c r="L969" s="281">
        <f>+VLOOKUP($E969,[2]Emissions!$1:$1048576,L$2,FALSE)</f>
        <v>0</v>
      </c>
      <c r="M969" s="281">
        <f>+VLOOKUP($E969,[2]Emissions!$1:$1048576,M$2,FALSE)</f>
        <v>0</v>
      </c>
      <c r="N969" s="281">
        <f>+VLOOKUP($E969,[2]Emissions!$1:$1048576,N$2,FALSE)</f>
        <v>0</v>
      </c>
      <c r="O969" s="281">
        <f>+VLOOKUP($E969,[2]Emissions!$1:$1048576,O$2,FALSE)</f>
        <v>0</v>
      </c>
      <c r="P969" s="281">
        <f>+VLOOKUP($E969,[2]Emissions!$1:$1048576,P$2,FALSE)</f>
        <v>0</v>
      </c>
      <c r="Q969" s="281">
        <f>+VLOOKUP($E969,[2]Emissions!$1:$1048576,Q$2,FALSE)</f>
        <v>0</v>
      </c>
      <c r="R969" s="281">
        <f>+VLOOKUP($E969,[2]Emissions!$1:$1048576,R$2,FALSE)</f>
        <v>0</v>
      </c>
      <c r="S969" s="281">
        <f>+VLOOKUP($E969,[2]Emissions!$1:$1048576,S$2,FALSE)</f>
        <v>0</v>
      </c>
      <c r="T969" s="281">
        <f>+VLOOKUP($E969,[2]Emissions!$1:$1048576,T$2,FALSE)</f>
        <v>0</v>
      </c>
      <c r="U969" s="281">
        <f>+VLOOKUP($E969,[2]Emissions!$1:$1048576,U$2,FALSE)</f>
        <v>0</v>
      </c>
      <c r="V969" s="281">
        <f>+VLOOKUP($E969,[2]Emissions!$1:$1048576,V$2,FALSE)</f>
        <v>0</v>
      </c>
      <c r="W969" s="281">
        <f>+VLOOKUP($E969,[2]Emissions!$1:$1048576,W$2,FALSE)</f>
        <v>0</v>
      </c>
      <c r="X969" s="281">
        <f>+VLOOKUP($E969,[2]Emissions!$1:$1048576,X$2,FALSE)</f>
        <v>0</v>
      </c>
      <c r="Y969" s="281">
        <f>+VLOOKUP($E969,[2]Emissions!$1:$1048576,Y$2,FALSE)</f>
        <v>0</v>
      </c>
      <c r="Z969" s="281">
        <f>+VLOOKUP($E969,[2]Emissions!$1:$1048576,Z$2,FALSE)</f>
        <v>0</v>
      </c>
      <c r="AA969" s="281">
        <f>+VLOOKUP($E969,[2]Emissions!$1:$1048576,AA$2,FALSE)</f>
        <v>0</v>
      </c>
      <c r="AB969" s="281">
        <f>+VLOOKUP($E969,[2]Emissions!$1:$1048576,AB$2,FALSE)</f>
        <v>0</v>
      </c>
      <c r="AC969" s="281">
        <f>+VLOOKUP($E969,[2]Emissions!$1:$1048576,AC$2,FALSE)</f>
        <v>0</v>
      </c>
      <c r="AD969" s="281">
        <f>+VLOOKUP($E969,[2]Emissions!$1:$1048576,AD$2,FALSE)</f>
        <v>0</v>
      </c>
      <c r="AE969" s="281">
        <f>+VLOOKUP($E969,[2]Emissions!$1:$1048576,AE$2,FALSE)</f>
        <v>0</v>
      </c>
      <c r="AF969" s="281">
        <f>+VLOOKUP($E969,[2]Emissions!$1:$1048576,AF$2,FALSE)</f>
        <v>0</v>
      </c>
      <c r="AG969" s="281">
        <f>+VLOOKUP($E969,[2]Emissions!$1:$1048576,AG$2,FALSE)</f>
        <v>0</v>
      </c>
      <c r="AH969" s="281">
        <f>+VLOOKUP($E969,[2]Emissions!$1:$1048576,AH$2,FALSE)</f>
        <v>0</v>
      </c>
      <c r="AI969" s="281">
        <f>+VLOOKUP($E969,[2]Emissions!$1:$1048576,AI$2,FALSE)</f>
        <v>0</v>
      </c>
      <c r="AJ969" s="281">
        <f>+VLOOKUP($E969,[2]Emissions!$1:$1048576,AJ$2,FALSE)</f>
        <v>0</v>
      </c>
      <c r="AK969" s="281">
        <f>+VLOOKUP($E969,[2]Emissions!$1:$1048576,AK$2,FALSE)</f>
        <v>0</v>
      </c>
      <c r="AL969" s="281">
        <f>+VLOOKUP($E969,[2]Emissions!$1:$1048576,AL$2,FALSE)</f>
        <v>0</v>
      </c>
      <c r="AM969" s="281">
        <f>+VLOOKUP($E969,[2]Emissions!$1:$1048576,AM$2,FALSE)</f>
        <v>0</v>
      </c>
      <c r="AN969" s="281">
        <f>+VLOOKUP($E969,[2]Emissions!$1:$1048576,AN$2,FALSE)</f>
        <v>0</v>
      </c>
      <c r="AO969" s="281">
        <f>+VLOOKUP($E969,[2]Emissions!$1:$1048576,AO$2,FALSE)</f>
        <v>0</v>
      </c>
    </row>
    <row r="970" spans="1:41" ht="15" customHeight="1" x14ac:dyDescent="0.25">
      <c r="A970" s="521"/>
      <c r="B970" s="275"/>
      <c r="C970" s="284" t="s">
        <v>1008</v>
      </c>
      <c r="D970" s="279" t="s">
        <v>479</v>
      </c>
      <c r="E970" s="280" t="s">
        <v>1141</v>
      </c>
      <c r="F970" s="281">
        <f>+VLOOKUP($E970,[2]Emissions!$1:$1048576,F$2,FALSE)</f>
        <v>1.9449600410000001</v>
      </c>
      <c r="G970" s="281">
        <f>+VLOOKUP($E970,[2]Emissions!$1:$1048576,G$2,FALSE)</f>
        <v>0</v>
      </c>
      <c r="H970" s="281">
        <f>+VLOOKUP($E970,[2]Emissions!$1:$1048576,H$2,FALSE)</f>
        <v>0</v>
      </c>
      <c r="I970" s="281">
        <f>+VLOOKUP($E970,[2]Emissions!$1:$1048576,I$2,FALSE)</f>
        <v>0</v>
      </c>
      <c r="J970" s="281">
        <f>+VLOOKUP($E970,[2]Emissions!$1:$1048576,J$2,FALSE)</f>
        <v>0</v>
      </c>
      <c r="K970" s="281">
        <f>+VLOOKUP($E970,[2]Emissions!$1:$1048576,K$2,FALSE)</f>
        <v>0</v>
      </c>
      <c r="L970" s="281">
        <f>+VLOOKUP($E970,[2]Emissions!$1:$1048576,L$2,FALSE)</f>
        <v>0</v>
      </c>
      <c r="M970" s="281">
        <f>+VLOOKUP($E970,[2]Emissions!$1:$1048576,M$2,FALSE)</f>
        <v>0</v>
      </c>
      <c r="N970" s="281">
        <f>+VLOOKUP($E970,[2]Emissions!$1:$1048576,N$2,FALSE)</f>
        <v>0</v>
      </c>
      <c r="O970" s="281">
        <f>+VLOOKUP($E970,[2]Emissions!$1:$1048576,O$2,FALSE)</f>
        <v>0</v>
      </c>
      <c r="P970" s="281">
        <f>+VLOOKUP($E970,[2]Emissions!$1:$1048576,P$2,FALSE)</f>
        <v>0</v>
      </c>
      <c r="Q970" s="281">
        <f>+VLOOKUP($E970,[2]Emissions!$1:$1048576,Q$2,FALSE)</f>
        <v>0</v>
      </c>
      <c r="R970" s="281">
        <f>+VLOOKUP($E970,[2]Emissions!$1:$1048576,R$2,FALSE)</f>
        <v>0</v>
      </c>
      <c r="S970" s="281">
        <f>+VLOOKUP($E970,[2]Emissions!$1:$1048576,S$2,FALSE)</f>
        <v>0</v>
      </c>
      <c r="T970" s="281">
        <f>+VLOOKUP($E970,[2]Emissions!$1:$1048576,T$2,FALSE)</f>
        <v>0</v>
      </c>
      <c r="U970" s="281">
        <f>+VLOOKUP($E970,[2]Emissions!$1:$1048576,U$2,FALSE)</f>
        <v>0</v>
      </c>
      <c r="V970" s="281">
        <f>+VLOOKUP($E970,[2]Emissions!$1:$1048576,V$2,FALSE)</f>
        <v>0</v>
      </c>
      <c r="W970" s="281">
        <f>+VLOOKUP($E970,[2]Emissions!$1:$1048576,W$2,FALSE)</f>
        <v>0</v>
      </c>
      <c r="X970" s="281">
        <f>+VLOOKUP($E970,[2]Emissions!$1:$1048576,X$2,FALSE)</f>
        <v>0</v>
      </c>
      <c r="Y970" s="281">
        <f>+VLOOKUP($E970,[2]Emissions!$1:$1048576,Y$2,FALSE)</f>
        <v>0</v>
      </c>
      <c r="Z970" s="281">
        <f>+VLOOKUP($E970,[2]Emissions!$1:$1048576,Z$2,FALSE)</f>
        <v>0</v>
      </c>
      <c r="AA970" s="281">
        <f>+VLOOKUP($E970,[2]Emissions!$1:$1048576,AA$2,FALSE)</f>
        <v>0</v>
      </c>
      <c r="AB970" s="281">
        <f>+VLOOKUP($E970,[2]Emissions!$1:$1048576,AB$2,FALSE)</f>
        <v>0</v>
      </c>
      <c r="AC970" s="281">
        <f>+VLOOKUP($E970,[2]Emissions!$1:$1048576,AC$2,FALSE)</f>
        <v>0</v>
      </c>
      <c r="AD970" s="281">
        <f>+VLOOKUP($E970,[2]Emissions!$1:$1048576,AD$2,FALSE)</f>
        <v>0</v>
      </c>
      <c r="AE970" s="281">
        <f>+VLOOKUP($E970,[2]Emissions!$1:$1048576,AE$2,FALSE)</f>
        <v>0</v>
      </c>
      <c r="AF970" s="281">
        <f>+VLOOKUP($E970,[2]Emissions!$1:$1048576,AF$2,FALSE)</f>
        <v>0</v>
      </c>
      <c r="AG970" s="281">
        <f>+VLOOKUP($E970,[2]Emissions!$1:$1048576,AG$2,FALSE)</f>
        <v>0</v>
      </c>
      <c r="AH970" s="281">
        <f>+VLOOKUP($E970,[2]Emissions!$1:$1048576,AH$2,FALSE)</f>
        <v>0</v>
      </c>
      <c r="AI970" s="281">
        <f>+VLOOKUP($E970,[2]Emissions!$1:$1048576,AI$2,FALSE)</f>
        <v>0</v>
      </c>
      <c r="AJ970" s="281">
        <f>+VLOOKUP($E970,[2]Emissions!$1:$1048576,AJ$2,FALSE)</f>
        <v>0</v>
      </c>
      <c r="AK970" s="281">
        <f>+VLOOKUP($E970,[2]Emissions!$1:$1048576,AK$2,FALSE)</f>
        <v>0</v>
      </c>
      <c r="AL970" s="281">
        <f>+VLOOKUP($E970,[2]Emissions!$1:$1048576,AL$2,FALSE)</f>
        <v>0</v>
      </c>
      <c r="AM970" s="281">
        <f>+VLOOKUP($E970,[2]Emissions!$1:$1048576,AM$2,FALSE)</f>
        <v>0</v>
      </c>
      <c r="AN970" s="281">
        <f>+VLOOKUP($E970,[2]Emissions!$1:$1048576,AN$2,FALSE)</f>
        <v>0</v>
      </c>
      <c r="AO970" s="281">
        <f>+VLOOKUP($E970,[2]Emissions!$1:$1048576,AO$2,FALSE)</f>
        <v>0</v>
      </c>
    </row>
    <row r="971" spans="1:41" ht="15" customHeight="1" x14ac:dyDescent="0.25">
      <c r="A971" s="521"/>
      <c r="B971" s="275"/>
      <c r="C971" s="284" t="s">
        <v>1010</v>
      </c>
      <c r="D971" s="279" t="s">
        <v>479</v>
      </c>
      <c r="E971" s="280" t="s">
        <v>1142</v>
      </c>
      <c r="F971" s="281">
        <f>+VLOOKUP($E971,[2]Emissions!$1:$1048576,F$2,FALSE)</f>
        <v>0.2972369742</v>
      </c>
      <c r="G971" s="281">
        <f>+VLOOKUP($E971,[2]Emissions!$1:$1048576,G$2,FALSE)</f>
        <v>0</v>
      </c>
      <c r="H971" s="281">
        <f>+VLOOKUP($E971,[2]Emissions!$1:$1048576,H$2,FALSE)</f>
        <v>0</v>
      </c>
      <c r="I971" s="281">
        <f>+VLOOKUP($E971,[2]Emissions!$1:$1048576,I$2,FALSE)</f>
        <v>0</v>
      </c>
      <c r="J971" s="281">
        <f>+VLOOKUP($E971,[2]Emissions!$1:$1048576,J$2,FALSE)</f>
        <v>0</v>
      </c>
      <c r="K971" s="281">
        <f>+VLOOKUP($E971,[2]Emissions!$1:$1048576,K$2,FALSE)</f>
        <v>0</v>
      </c>
      <c r="L971" s="281">
        <f>+VLOOKUP($E971,[2]Emissions!$1:$1048576,L$2,FALSE)</f>
        <v>0</v>
      </c>
      <c r="M971" s="281">
        <f>+VLOOKUP($E971,[2]Emissions!$1:$1048576,M$2,FALSE)</f>
        <v>0</v>
      </c>
      <c r="N971" s="281">
        <f>+VLOOKUP($E971,[2]Emissions!$1:$1048576,N$2,FALSE)</f>
        <v>0</v>
      </c>
      <c r="O971" s="281">
        <f>+VLOOKUP($E971,[2]Emissions!$1:$1048576,O$2,FALSE)</f>
        <v>0</v>
      </c>
      <c r="P971" s="281">
        <f>+VLOOKUP($E971,[2]Emissions!$1:$1048576,P$2,FALSE)</f>
        <v>0</v>
      </c>
      <c r="Q971" s="281">
        <f>+VLOOKUP($E971,[2]Emissions!$1:$1048576,Q$2,FALSE)</f>
        <v>0</v>
      </c>
      <c r="R971" s="281">
        <f>+VLOOKUP($E971,[2]Emissions!$1:$1048576,R$2,FALSE)</f>
        <v>0</v>
      </c>
      <c r="S971" s="281">
        <f>+VLOOKUP($E971,[2]Emissions!$1:$1048576,S$2,FALSE)</f>
        <v>0</v>
      </c>
      <c r="T971" s="281">
        <f>+VLOOKUP($E971,[2]Emissions!$1:$1048576,T$2,FALSE)</f>
        <v>0</v>
      </c>
      <c r="U971" s="281">
        <f>+VLOOKUP($E971,[2]Emissions!$1:$1048576,U$2,FALSE)</f>
        <v>0</v>
      </c>
      <c r="V971" s="281">
        <f>+VLOOKUP($E971,[2]Emissions!$1:$1048576,V$2,FALSE)</f>
        <v>0</v>
      </c>
      <c r="W971" s="281">
        <f>+VLOOKUP($E971,[2]Emissions!$1:$1048576,W$2,FALSE)</f>
        <v>0</v>
      </c>
      <c r="X971" s="281">
        <f>+VLOOKUP($E971,[2]Emissions!$1:$1048576,X$2,FALSE)</f>
        <v>0</v>
      </c>
      <c r="Y971" s="281">
        <f>+VLOOKUP($E971,[2]Emissions!$1:$1048576,Y$2,FALSE)</f>
        <v>0</v>
      </c>
      <c r="Z971" s="281">
        <f>+VLOOKUP($E971,[2]Emissions!$1:$1048576,Z$2,FALSE)</f>
        <v>0</v>
      </c>
      <c r="AA971" s="281">
        <f>+VLOOKUP($E971,[2]Emissions!$1:$1048576,AA$2,FALSE)</f>
        <v>0</v>
      </c>
      <c r="AB971" s="281">
        <f>+VLOOKUP($E971,[2]Emissions!$1:$1048576,AB$2,FALSE)</f>
        <v>0</v>
      </c>
      <c r="AC971" s="281">
        <f>+VLOOKUP($E971,[2]Emissions!$1:$1048576,AC$2,FALSE)</f>
        <v>0</v>
      </c>
      <c r="AD971" s="281">
        <f>+VLOOKUP($E971,[2]Emissions!$1:$1048576,AD$2,FALSE)</f>
        <v>0</v>
      </c>
      <c r="AE971" s="281">
        <f>+VLOOKUP($E971,[2]Emissions!$1:$1048576,AE$2,FALSE)</f>
        <v>0</v>
      </c>
      <c r="AF971" s="281">
        <f>+VLOOKUP($E971,[2]Emissions!$1:$1048576,AF$2,FALSE)</f>
        <v>0</v>
      </c>
      <c r="AG971" s="281">
        <f>+VLOOKUP($E971,[2]Emissions!$1:$1048576,AG$2,FALSE)</f>
        <v>0</v>
      </c>
      <c r="AH971" s="281">
        <f>+VLOOKUP($E971,[2]Emissions!$1:$1048576,AH$2,FALSE)</f>
        <v>0</v>
      </c>
      <c r="AI971" s="281">
        <f>+VLOOKUP($E971,[2]Emissions!$1:$1048576,AI$2,FALSE)</f>
        <v>0</v>
      </c>
      <c r="AJ971" s="281">
        <f>+VLOOKUP($E971,[2]Emissions!$1:$1048576,AJ$2,FALSE)</f>
        <v>0</v>
      </c>
      <c r="AK971" s="281">
        <f>+VLOOKUP($E971,[2]Emissions!$1:$1048576,AK$2,FALSE)</f>
        <v>0</v>
      </c>
      <c r="AL971" s="281">
        <f>+VLOOKUP($E971,[2]Emissions!$1:$1048576,AL$2,FALSE)</f>
        <v>0</v>
      </c>
      <c r="AM971" s="281">
        <f>+VLOOKUP($E971,[2]Emissions!$1:$1048576,AM$2,FALSE)</f>
        <v>0</v>
      </c>
      <c r="AN971" s="281">
        <f>+VLOOKUP($E971,[2]Emissions!$1:$1048576,AN$2,FALSE)</f>
        <v>0</v>
      </c>
      <c r="AO971" s="281">
        <f>+VLOOKUP($E971,[2]Emissions!$1:$1048576,AO$2,FALSE)</f>
        <v>0</v>
      </c>
    </row>
    <row r="972" spans="1:41" s="21" customFormat="1" ht="15" customHeight="1" x14ac:dyDescent="0.25">
      <c r="A972" s="521"/>
      <c r="B972" s="275"/>
      <c r="C972" s="283" t="s">
        <v>1012</v>
      </c>
      <c r="D972" s="276" t="s">
        <v>479</v>
      </c>
      <c r="E972" s="277" t="s">
        <v>1143</v>
      </c>
      <c r="F972" s="278">
        <f>+VLOOKUP($E972,[2]Emissions!$1:$1048576,F$2,FALSE)</f>
        <v>5.3693976149999996</v>
      </c>
      <c r="G972" s="278">
        <f>+VLOOKUP($E972,[2]Emissions!$1:$1048576,G$2,FALSE)</f>
        <v>0</v>
      </c>
      <c r="H972" s="278">
        <f>+VLOOKUP($E972,[2]Emissions!$1:$1048576,H$2,FALSE)</f>
        <v>0</v>
      </c>
      <c r="I972" s="278">
        <f>+VLOOKUP($E972,[2]Emissions!$1:$1048576,I$2,FALSE)</f>
        <v>0</v>
      </c>
      <c r="J972" s="278">
        <f>+VLOOKUP($E972,[2]Emissions!$1:$1048576,J$2,FALSE)</f>
        <v>0</v>
      </c>
      <c r="K972" s="278">
        <f>+VLOOKUP($E972,[2]Emissions!$1:$1048576,K$2,FALSE)</f>
        <v>0</v>
      </c>
      <c r="L972" s="278">
        <f>+VLOOKUP($E972,[2]Emissions!$1:$1048576,L$2,FALSE)</f>
        <v>0</v>
      </c>
      <c r="M972" s="278">
        <f>+VLOOKUP($E972,[2]Emissions!$1:$1048576,M$2,FALSE)</f>
        <v>0</v>
      </c>
      <c r="N972" s="278">
        <f>+VLOOKUP($E972,[2]Emissions!$1:$1048576,N$2,FALSE)</f>
        <v>0</v>
      </c>
      <c r="O972" s="278">
        <f>+VLOOKUP($E972,[2]Emissions!$1:$1048576,O$2,FALSE)</f>
        <v>0</v>
      </c>
      <c r="P972" s="278">
        <f>+VLOOKUP($E972,[2]Emissions!$1:$1048576,P$2,FALSE)</f>
        <v>0</v>
      </c>
      <c r="Q972" s="278">
        <f>+VLOOKUP($E972,[2]Emissions!$1:$1048576,Q$2,FALSE)</f>
        <v>0</v>
      </c>
      <c r="R972" s="278">
        <f>+VLOOKUP($E972,[2]Emissions!$1:$1048576,R$2,FALSE)</f>
        <v>0</v>
      </c>
      <c r="S972" s="278">
        <f>+VLOOKUP($E972,[2]Emissions!$1:$1048576,S$2,FALSE)</f>
        <v>0</v>
      </c>
      <c r="T972" s="278">
        <f>+VLOOKUP($E972,[2]Emissions!$1:$1048576,T$2,FALSE)</f>
        <v>0</v>
      </c>
      <c r="U972" s="278">
        <f>+VLOOKUP($E972,[2]Emissions!$1:$1048576,U$2,FALSE)</f>
        <v>0</v>
      </c>
      <c r="V972" s="278">
        <f>+VLOOKUP($E972,[2]Emissions!$1:$1048576,V$2,FALSE)</f>
        <v>0</v>
      </c>
      <c r="W972" s="278">
        <f>+VLOOKUP($E972,[2]Emissions!$1:$1048576,W$2,FALSE)</f>
        <v>0</v>
      </c>
      <c r="X972" s="278">
        <f>+VLOOKUP($E972,[2]Emissions!$1:$1048576,X$2,FALSE)</f>
        <v>0</v>
      </c>
      <c r="Y972" s="278">
        <f>+VLOOKUP($E972,[2]Emissions!$1:$1048576,Y$2,FALSE)</f>
        <v>0</v>
      </c>
      <c r="Z972" s="278">
        <f>+VLOOKUP($E972,[2]Emissions!$1:$1048576,Z$2,FALSE)</f>
        <v>0</v>
      </c>
      <c r="AA972" s="278">
        <f>+VLOOKUP($E972,[2]Emissions!$1:$1048576,AA$2,FALSE)</f>
        <v>0</v>
      </c>
      <c r="AB972" s="278">
        <f>+VLOOKUP($E972,[2]Emissions!$1:$1048576,AB$2,FALSE)</f>
        <v>0</v>
      </c>
      <c r="AC972" s="278">
        <f>+VLOOKUP($E972,[2]Emissions!$1:$1048576,AC$2,FALSE)</f>
        <v>0</v>
      </c>
      <c r="AD972" s="278">
        <f>+VLOOKUP($E972,[2]Emissions!$1:$1048576,AD$2,FALSE)</f>
        <v>0</v>
      </c>
      <c r="AE972" s="278">
        <f>+VLOOKUP($E972,[2]Emissions!$1:$1048576,AE$2,FALSE)</f>
        <v>0</v>
      </c>
      <c r="AF972" s="278">
        <f>+VLOOKUP($E972,[2]Emissions!$1:$1048576,AF$2,FALSE)</f>
        <v>0</v>
      </c>
      <c r="AG972" s="278">
        <f>+VLOOKUP($E972,[2]Emissions!$1:$1048576,AG$2,FALSE)</f>
        <v>0</v>
      </c>
      <c r="AH972" s="278">
        <f>+VLOOKUP($E972,[2]Emissions!$1:$1048576,AH$2,FALSE)</f>
        <v>0</v>
      </c>
      <c r="AI972" s="278">
        <f>+VLOOKUP($E972,[2]Emissions!$1:$1048576,AI$2,FALSE)</f>
        <v>0</v>
      </c>
      <c r="AJ972" s="278">
        <f>+VLOOKUP($E972,[2]Emissions!$1:$1048576,AJ$2,FALSE)</f>
        <v>0</v>
      </c>
      <c r="AK972" s="278">
        <f>+VLOOKUP($E972,[2]Emissions!$1:$1048576,AK$2,FALSE)</f>
        <v>0</v>
      </c>
      <c r="AL972" s="278">
        <f>+VLOOKUP($E972,[2]Emissions!$1:$1048576,AL$2,FALSE)</f>
        <v>0</v>
      </c>
      <c r="AM972" s="278">
        <f>+VLOOKUP($E972,[2]Emissions!$1:$1048576,AM$2,FALSE)</f>
        <v>0</v>
      </c>
      <c r="AN972" s="278">
        <f>+VLOOKUP($E972,[2]Emissions!$1:$1048576,AN$2,FALSE)</f>
        <v>0</v>
      </c>
      <c r="AO972" s="278">
        <f>+VLOOKUP($E972,[2]Emissions!$1:$1048576,AO$2,FALSE)</f>
        <v>0</v>
      </c>
    </row>
    <row r="973" spans="1:41" ht="15" customHeight="1" x14ac:dyDescent="0.25">
      <c r="A973" s="521"/>
      <c r="B973" s="275"/>
      <c r="C973" s="284" t="s">
        <v>613</v>
      </c>
      <c r="D973" s="279" t="s">
        <v>479</v>
      </c>
      <c r="E973" s="280" t="s">
        <v>1144</v>
      </c>
      <c r="F973" s="281">
        <f>+VLOOKUP($E973,[2]Emissions!$1:$1048576,F$2,FALSE)</f>
        <v>0.46219228750000002</v>
      </c>
      <c r="G973" s="281">
        <f>+VLOOKUP($E973,[2]Emissions!$1:$1048576,G$2,FALSE)</f>
        <v>0</v>
      </c>
      <c r="H973" s="281">
        <f>+VLOOKUP($E973,[2]Emissions!$1:$1048576,H$2,FALSE)</f>
        <v>0</v>
      </c>
      <c r="I973" s="281">
        <f>+VLOOKUP($E973,[2]Emissions!$1:$1048576,I$2,FALSE)</f>
        <v>0</v>
      </c>
      <c r="J973" s="281">
        <f>+VLOOKUP($E973,[2]Emissions!$1:$1048576,J$2,FALSE)</f>
        <v>0</v>
      </c>
      <c r="K973" s="281">
        <f>+VLOOKUP($E973,[2]Emissions!$1:$1048576,K$2,FALSE)</f>
        <v>0</v>
      </c>
      <c r="L973" s="281">
        <f>+VLOOKUP($E973,[2]Emissions!$1:$1048576,L$2,FALSE)</f>
        <v>0</v>
      </c>
      <c r="M973" s="281">
        <f>+VLOOKUP($E973,[2]Emissions!$1:$1048576,M$2,FALSE)</f>
        <v>0</v>
      </c>
      <c r="N973" s="281">
        <f>+VLOOKUP($E973,[2]Emissions!$1:$1048576,N$2,FALSE)</f>
        <v>0</v>
      </c>
      <c r="O973" s="281">
        <f>+VLOOKUP($E973,[2]Emissions!$1:$1048576,O$2,FALSE)</f>
        <v>0</v>
      </c>
      <c r="P973" s="281">
        <f>+VLOOKUP($E973,[2]Emissions!$1:$1048576,P$2,FALSE)</f>
        <v>0</v>
      </c>
      <c r="Q973" s="281">
        <f>+VLOOKUP($E973,[2]Emissions!$1:$1048576,Q$2,FALSE)</f>
        <v>0</v>
      </c>
      <c r="R973" s="281">
        <f>+VLOOKUP($E973,[2]Emissions!$1:$1048576,R$2,FALSE)</f>
        <v>0</v>
      </c>
      <c r="S973" s="281">
        <f>+VLOOKUP($E973,[2]Emissions!$1:$1048576,S$2,FALSE)</f>
        <v>0</v>
      </c>
      <c r="T973" s="281">
        <f>+VLOOKUP($E973,[2]Emissions!$1:$1048576,T$2,FALSE)</f>
        <v>0</v>
      </c>
      <c r="U973" s="281">
        <f>+VLOOKUP($E973,[2]Emissions!$1:$1048576,U$2,FALSE)</f>
        <v>0</v>
      </c>
      <c r="V973" s="281">
        <f>+VLOOKUP($E973,[2]Emissions!$1:$1048576,V$2,FALSE)</f>
        <v>0</v>
      </c>
      <c r="W973" s="281">
        <f>+VLOOKUP($E973,[2]Emissions!$1:$1048576,W$2,FALSE)</f>
        <v>0</v>
      </c>
      <c r="X973" s="281">
        <f>+VLOOKUP($E973,[2]Emissions!$1:$1048576,X$2,FALSE)</f>
        <v>0</v>
      </c>
      <c r="Y973" s="281">
        <f>+VLOOKUP($E973,[2]Emissions!$1:$1048576,Y$2,FALSE)</f>
        <v>0</v>
      </c>
      <c r="Z973" s="281">
        <f>+VLOOKUP($E973,[2]Emissions!$1:$1048576,Z$2,FALSE)</f>
        <v>0</v>
      </c>
      <c r="AA973" s="281">
        <f>+VLOOKUP($E973,[2]Emissions!$1:$1048576,AA$2,FALSE)</f>
        <v>0</v>
      </c>
      <c r="AB973" s="281">
        <f>+VLOOKUP($E973,[2]Emissions!$1:$1048576,AB$2,FALSE)</f>
        <v>0</v>
      </c>
      <c r="AC973" s="281">
        <f>+VLOOKUP($E973,[2]Emissions!$1:$1048576,AC$2,FALSE)</f>
        <v>0</v>
      </c>
      <c r="AD973" s="281">
        <f>+VLOOKUP($E973,[2]Emissions!$1:$1048576,AD$2,FALSE)</f>
        <v>0</v>
      </c>
      <c r="AE973" s="281">
        <f>+VLOOKUP($E973,[2]Emissions!$1:$1048576,AE$2,FALSE)</f>
        <v>0</v>
      </c>
      <c r="AF973" s="281">
        <f>+VLOOKUP($E973,[2]Emissions!$1:$1048576,AF$2,FALSE)</f>
        <v>0</v>
      </c>
      <c r="AG973" s="281">
        <f>+VLOOKUP($E973,[2]Emissions!$1:$1048576,AG$2,FALSE)</f>
        <v>0</v>
      </c>
      <c r="AH973" s="281">
        <f>+VLOOKUP($E973,[2]Emissions!$1:$1048576,AH$2,FALSE)</f>
        <v>0</v>
      </c>
      <c r="AI973" s="281">
        <f>+VLOOKUP($E973,[2]Emissions!$1:$1048576,AI$2,FALSE)</f>
        <v>0</v>
      </c>
      <c r="AJ973" s="281">
        <f>+VLOOKUP($E973,[2]Emissions!$1:$1048576,AJ$2,FALSE)</f>
        <v>0</v>
      </c>
      <c r="AK973" s="281">
        <f>+VLOOKUP($E973,[2]Emissions!$1:$1048576,AK$2,FALSE)</f>
        <v>0</v>
      </c>
      <c r="AL973" s="281">
        <f>+VLOOKUP($E973,[2]Emissions!$1:$1048576,AL$2,FALSE)</f>
        <v>0</v>
      </c>
      <c r="AM973" s="281">
        <f>+VLOOKUP($E973,[2]Emissions!$1:$1048576,AM$2,FALSE)</f>
        <v>0</v>
      </c>
      <c r="AN973" s="281">
        <f>+VLOOKUP($E973,[2]Emissions!$1:$1048576,AN$2,FALSE)</f>
        <v>0</v>
      </c>
      <c r="AO973" s="281">
        <f>+VLOOKUP($E973,[2]Emissions!$1:$1048576,AO$2,FALSE)</f>
        <v>0</v>
      </c>
    </row>
    <row r="974" spans="1:41" ht="15" customHeight="1" x14ac:dyDescent="0.25">
      <c r="A974" s="521"/>
      <c r="B974" s="275"/>
      <c r="C974" s="284" t="s">
        <v>615</v>
      </c>
      <c r="D974" s="279" t="s">
        <v>479</v>
      </c>
      <c r="E974" s="280" t="s">
        <v>1145</v>
      </c>
      <c r="F974" s="281">
        <f>+VLOOKUP($E974,[2]Emissions!$1:$1048576,F$2,FALSE)</f>
        <v>4.6143077440000004</v>
      </c>
      <c r="G974" s="281">
        <f>+VLOOKUP($E974,[2]Emissions!$1:$1048576,G$2,FALSE)</f>
        <v>0</v>
      </c>
      <c r="H974" s="281">
        <f>+VLOOKUP($E974,[2]Emissions!$1:$1048576,H$2,FALSE)</f>
        <v>0</v>
      </c>
      <c r="I974" s="281">
        <f>+VLOOKUP($E974,[2]Emissions!$1:$1048576,I$2,FALSE)</f>
        <v>0</v>
      </c>
      <c r="J974" s="281">
        <f>+VLOOKUP($E974,[2]Emissions!$1:$1048576,J$2,FALSE)</f>
        <v>0</v>
      </c>
      <c r="K974" s="281">
        <f>+VLOOKUP($E974,[2]Emissions!$1:$1048576,K$2,FALSE)</f>
        <v>0</v>
      </c>
      <c r="L974" s="281">
        <f>+VLOOKUP($E974,[2]Emissions!$1:$1048576,L$2,FALSE)</f>
        <v>0</v>
      </c>
      <c r="M974" s="281">
        <f>+VLOOKUP($E974,[2]Emissions!$1:$1048576,M$2,FALSE)</f>
        <v>0</v>
      </c>
      <c r="N974" s="281">
        <f>+VLOOKUP($E974,[2]Emissions!$1:$1048576,N$2,FALSE)</f>
        <v>0</v>
      </c>
      <c r="O974" s="281">
        <f>+VLOOKUP($E974,[2]Emissions!$1:$1048576,O$2,FALSE)</f>
        <v>0</v>
      </c>
      <c r="P974" s="281">
        <f>+VLOOKUP($E974,[2]Emissions!$1:$1048576,P$2,FALSE)</f>
        <v>0</v>
      </c>
      <c r="Q974" s="281">
        <f>+VLOOKUP($E974,[2]Emissions!$1:$1048576,Q$2,FALSE)</f>
        <v>0</v>
      </c>
      <c r="R974" s="281">
        <f>+VLOOKUP($E974,[2]Emissions!$1:$1048576,R$2,FALSE)</f>
        <v>0</v>
      </c>
      <c r="S974" s="281">
        <f>+VLOOKUP($E974,[2]Emissions!$1:$1048576,S$2,FALSE)</f>
        <v>0</v>
      </c>
      <c r="T974" s="281">
        <f>+VLOOKUP($E974,[2]Emissions!$1:$1048576,T$2,FALSE)</f>
        <v>0</v>
      </c>
      <c r="U974" s="281">
        <f>+VLOOKUP($E974,[2]Emissions!$1:$1048576,U$2,FALSE)</f>
        <v>0</v>
      </c>
      <c r="V974" s="281">
        <f>+VLOOKUP($E974,[2]Emissions!$1:$1048576,V$2,FALSE)</f>
        <v>0</v>
      </c>
      <c r="W974" s="281">
        <f>+VLOOKUP($E974,[2]Emissions!$1:$1048576,W$2,FALSE)</f>
        <v>0</v>
      </c>
      <c r="X974" s="281">
        <f>+VLOOKUP($E974,[2]Emissions!$1:$1048576,X$2,FALSE)</f>
        <v>0</v>
      </c>
      <c r="Y974" s="281">
        <f>+VLOOKUP($E974,[2]Emissions!$1:$1048576,Y$2,FALSE)</f>
        <v>0</v>
      </c>
      <c r="Z974" s="281">
        <f>+VLOOKUP($E974,[2]Emissions!$1:$1048576,Z$2,FALSE)</f>
        <v>0</v>
      </c>
      <c r="AA974" s="281">
        <f>+VLOOKUP($E974,[2]Emissions!$1:$1048576,AA$2,FALSE)</f>
        <v>0</v>
      </c>
      <c r="AB974" s="281">
        <f>+VLOOKUP($E974,[2]Emissions!$1:$1048576,AB$2,FALSE)</f>
        <v>0</v>
      </c>
      <c r="AC974" s="281">
        <f>+VLOOKUP($E974,[2]Emissions!$1:$1048576,AC$2,FALSE)</f>
        <v>0</v>
      </c>
      <c r="AD974" s="281">
        <f>+VLOOKUP($E974,[2]Emissions!$1:$1048576,AD$2,FALSE)</f>
        <v>0</v>
      </c>
      <c r="AE974" s="281">
        <f>+VLOOKUP($E974,[2]Emissions!$1:$1048576,AE$2,FALSE)</f>
        <v>0</v>
      </c>
      <c r="AF974" s="281">
        <f>+VLOOKUP($E974,[2]Emissions!$1:$1048576,AF$2,FALSE)</f>
        <v>0</v>
      </c>
      <c r="AG974" s="281">
        <f>+VLOOKUP($E974,[2]Emissions!$1:$1048576,AG$2,FALSE)</f>
        <v>0</v>
      </c>
      <c r="AH974" s="281">
        <f>+VLOOKUP($E974,[2]Emissions!$1:$1048576,AH$2,FALSE)</f>
        <v>0</v>
      </c>
      <c r="AI974" s="281">
        <f>+VLOOKUP($E974,[2]Emissions!$1:$1048576,AI$2,FALSE)</f>
        <v>0</v>
      </c>
      <c r="AJ974" s="281">
        <f>+VLOOKUP($E974,[2]Emissions!$1:$1048576,AJ$2,FALSE)</f>
        <v>0</v>
      </c>
      <c r="AK974" s="281">
        <f>+VLOOKUP($E974,[2]Emissions!$1:$1048576,AK$2,FALSE)</f>
        <v>0</v>
      </c>
      <c r="AL974" s="281">
        <f>+VLOOKUP($E974,[2]Emissions!$1:$1048576,AL$2,FALSE)</f>
        <v>0</v>
      </c>
      <c r="AM974" s="281">
        <f>+VLOOKUP($E974,[2]Emissions!$1:$1048576,AM$2,FALSE)</f>
        <v>0</v>
      </c>
      <c r="AN974" s="281">
        <f>+VLOOKUP($E974,[2]Emissions!$1:$1048576,AN$2,FALSE)</f>
        <v>0</v>
      </c>
      <c r="AO974" s="281">
        <f>+VLOOKUP($E974,[2]Emissions!$1:$1048576,AO$2,FALSE)</f>
        <v>0</v>
      </c>
    </row>
    <row r="975" spans="1:41" ht="15" customHeight="1" x14ac:dyDescent="0.25">
      <c r="A975" s="521"/>
      <c r="B975" s="275"/>
      <c r="C975" s="284" t="s">
        <v>617</v>
      </c>
      <c r="D975" s="279" t="s">
        <v>479</v>
      </c>
      <c r="E975" s="280" t="s">
        <v>1146</v>
      </c>
      <c r="F975" s="281">
        <f>+VLOOKUP($E975,[2]Emissions!$1:$1048576,F$2,FALSE)</f>
        <v>0.24301758919999999</v>
      </c>
      <c r="G975" s="281">
        <f>+VLOOKUP($E975,[2]Emissions!$1:$1048576,G$2,FALSE)</f>
        <v>0</v>
      </c>
      <c r="H975" s="281">
        <f>+VLOOKUP($E975,[2]Emissions!$1:$1048576,H$2,FALSE)</f>
        <v>0</v>
      </c>
      <c r="I975" s="281">
        <f>+VLOOKUP($E975,[2]Emissions!$1:$1048576,I$2,FALSE)</f>
        <v>0</v>
      </c>
      <c r="J975" s="281">
        <f>+VLOOKUP($E975,[2]Emissions!$1:$1048576,J$2,FALSE)</f>
        <v>0</v>
      </c>
      <c r="K975" s="281">
        <f>+VLOOKUP($E975,[2]Emissions!$1:$1048576,K$2,FALSE)</f>
        <v>0</v>
      </c>
      <c r="L975" s="281">
        <f>+VLOOKUP($E975,[2]Emissions!$1:$1048576,L$2,FALSE)</f>
        <v>0</v>
      </c>
      <c r="M975" s="281">
        <f>+VLOOKUP($E975,[2]Emissions!$1:$1048576,M$2,FALSE)</f>
        <v>0</v>
      </c>
      <c r="N975" s="281">
        <f>+VLOOKUP($E975,[2]Emissions!$1:$1048576,N$2,FALSE)</f>
        <v>0</v>
      </c>
      <c r="O975" s="281">
        <f>+VLOOKUP($E975,[2]Emissions!$1:$1048576,O$2,FALSE)</f>
        <v>0</v>
      </c>
      <c r="P975" s="281">
        <f>+VLOOKUP($E975,[2]Emissions!$1:$1048576,P$2,FALSE)</f>
        <v>0</v>
      </c>
      <c r="Q975" s="281">
        <f>+VLOOKUP($E975,[2]Emissions!$1:$1048576,Q$2,FALSE)</f>
        <v>0</v>
      </c>
      <c r="R975" s="281">
        <f>+VLOOKUP($E975,[2]Emissions!$1:$1048576,R$2,FALSE)</f>
        <v>0</v>
      </c>
      <c r="S975" s="281">
        <f>+VLOOKUP($E975,[2]Emissions!$1:$1048576,S$2,FALSE)</f>
        <v>0</v>
      </c>
      <c r="T975" s="281">
        <f>+VLOOKUP($E975,[2]Emissions!$1:$1048576,T$2,FALSE)</f>
        <v>0</v>
      </c>
      <c r="U975" s="281">
        <f>+VLOOKUP($E975,[2]Emissions!$1:$1048576,U$2,FALSE)</f>
        <v>0</v>
      </c>
      <c r="V975" s="281">
        <f>+VLOOKUP($E975,[2]Emissions!$1:$1048576,V$2,FALSE)</f>
        <v>0</v>
      </c>
      <c r="W975" s="281">
        <f>+VLOOKUP($E975,[2]Emissions!$1:$1048576,W$2,FALSE)</f>
        <v>0</v>
      </c>
      <c r="X975" s="281">
        <f>+VLOOKUP($E975,[2]Emissions!$1:$1048576,X$2,FALSE)</f>
        <v>0</v>
      </c>
      <c r="Y975" s="281">
        <f>+VLOOKUP($E975,[2]Emissions!$1:$1048576,Y$2,FALSE)</f>
        <v>0</v>
      </c>
      <c r="Z975" s="281">
        <f>+VLOOKUP($E975,[2]Emissions!$1:$1048576,Z$2,FALSE)</f>
        <v>0</v>
      </c>
      <c r="AA975" s="281">
        <f>+VLOOKUP($E975,[2]Emissions!$1:$1048576,AA$2,FALSE)</f>
        <v>0</v>
      </c>
      <c r="AB975" s="281">
        <f>+VLOOKUP($E975,[2]Emissions!$1:$1048576,AB$2,FALSE)</f>
        <v>0</v>
      </c>
      <c r="AC975" s="281">
        <f>+VLOOKUP($E975,[2]Emissions!$1:$1048576,AC$2,FALSE)</f>
        <v>0</v>
      </c>
      <c r="AD975" s="281">
        <f>+VLOOKUP($E975,[2]Emissions!$1:$1048576,AD$2,FALSE)</f>
        <v>0</v>
      </c>
      <c r="AE975" s="281">
        <f>+VLOOKUP($E975,[2]Emissions!$1:$1048576,AE$2,FALSE)</f>
        <v>0</v>
      </c>
      <c r="AF975" s="281">
        <f>+VLOOKUP($E975,[2]Emissions!$1:$1048576,AF$2,FALSE)</f>
        <v>0</v>
      </c>
      <c r="AG975" s="281">
        <f>+VLOOKUP($E975,[2]Emissions!$1:$1048576,AG$2,FALSE)</f>
        <v>0</v>
      </c>
      <c r="AH975" s="281">
        <f>+VLOOKUP($E975,[2]Emissions!$1:$1048576,AH$2,FALSE)</f>
        <v>0</v>
      </c>
      <c r="AI975" s="281">
        <f>+VLOOKUP($E975,[2]Emissions!$1:$1048576,AI$2,FALSE)</f>
        <v>0</v>
      </c>
      <c r="AJ975" s="281">
        <f>+VLOOKUP($E975,[2]Emissions!$1:$1048576,AJ$2,FALSE)</f>
        <v>0</v>
      </c>
      <c r="AK975" s="281">
        <f>+VLOOKUP($E975,[2]Emissions!$1:$1048576,AK$2,FALSE)</f>
        <v>0</v>
      </c>
      <c r="AL975" s="281">
        <f>+VLOOKUP($E975,[2]Emissions!$1:$1048576,AL$2,FALSE)</f>
        <v>0</v>
      </c>
      <c r="AM975" s="281">
        <f>+VLOOKUP($E975,[2]Emissions!$1:$1048576,AM$2,FALSE)</f>
        <v>0</v>
      </c>
      <c r="AN975" s="281">
        <f>+VLOOKUP($E975,[2]Emissions!$1:$1048576,AN$2,FALSE)</f>
        <v>0</v>
      </c>
      <c r="AO975" s="281">
        <f>+VLOOKUP($E975,[2]Emissions!$1:$1048576,AO$2,FALSE)</f>
        <v>0</v>
      </c>
    </row>
    <row r="976" spans="1:41" ht="15" customHeight="1" x14ac:dyDescent="0.25">
      <c r="A976" s="521"/>
      <c r="B976" s="275"/>
      <c r="C976" s="284" t="s">
        <v>619</v>
      </c>
      <c r="D976" s="279" t="s">
        <v>479</v>
      </c>
      <c r="E976" s="280" t="s">
        <v>1147</v>
      </c>
      <c r="F976" s="281">
        <f>+VLOOKUP($E976,[2]Emissions!$1:$1048576,F$2,FALSE)</f>
        <v>4.9879993999999997E-2</v>
      </c>
      <c r="G976" s="281">
        <f>+VLOOKUP($E976,[2]Emissions!$1:$1048576,G$2,FALSE)</f>
        <v>0</v>
      </c>
      <c r="H976" s="281">
        <f>+VLOOKUP($E976,[2]Emissions!$1:$1048576,H$2,FALSE)</f>
        <v>0</v>
      </c>
      <c r="I976" s="281">
        <f>+VLOOKUP($E976,[2]Emissions!$1:$1048576,I$2,FALSE)</f>
        <v>0</v>
      </c>
      <c r="J976" s="281">
        <f>+VLOOKUP($E976,[2]Emissions!$1:$1048576,J$2,FALSE)</f>
        <v>0</v>
      </c>
      <c r="K976" s="281">
        <f>+VLOOKUP($E976,[2]Emissions!$1:$1048576,K$2,FALSE)</f>
        <v>0</v>
      </c>
      <c r="L976" s="281">
        <f>+VLOOKUP($E976,[2]Emissions!$1:$1048576,L$2,FALSE)</f>
        <v>0</v>
      </c>
      <c r="M976" s="281">
        <f>+VLOOKUP($E976,[2]Emissions!$1:$1048576,M$2,FALSE)</f>
        <v>0</v>
      </c>
      <c r="N976" s="281">
        <f>+VLOOKUP($E976,[2]Emissions!$1:$1048576,N$2,FALSE)</f>
        <v>0</v>
      </c>
      <c r="O976" s="281">
        <f>+VLOOKUP($E976,[2]Emissions!$1:$1048576,O$2,FALSE)</f>
        <v>0</v>
      </c>
      <c r="P976" s="281">
        <f>+VLOOKUP($E976,[2]Emissions!$1:$1048576,P$2,FALSE)</f>
        <v>0</v>
      </c>
      <c r="Q976" s="281">
        <f>+VLOOKUP($E976,[2]Emissions!$1:$1048576,Q$2,FALSE)</f>
        <v>0</v>
      </c>
      <c r="R976" s="281">
        <f>+VLOOKUP($E976,[2]Emissions!$1:$1048576,R$2,FALSE)</f>
        <v>0</v>
      </c>
      <c r="S976" s="281">
        <f>+VLOOKUP($E976,[2]Emissions!$1:$1048576,S$2,FALSE)</f>
        <v>0</v>
      </c>
      <c r="T976" s="281">
        <f>+VLOOKUP($E976,[2]Emissions!$1:$1048576,T$2,FALSE)</f>
        <v>0</v>
      </c>
      <c r="U976" s="281">
        <f>+VLOOKUP($E976,[2]Emissions!$1:$1048576,U$2,FALSE)</f>
        <v>0</v>
      </c>
      <c r="V976" s="281">
        <f>+VLOOKUP($E976,[2]Emissions!$1:$1048576,V$2,FALSE)</f>
        <v>0</v>
      </c>
      <c r="W976" s="281">
        <f>+VLOOKUP($E976,[2]Emissions!$1:$1048576,W$2,FALSE)</f>
        <v>0</v>
      </c>
      <c r="X976" s="281">
        <f>+VLOOKUP($E976,[2]Emissions!$1:$1048576,X$2,FALSE)</f>
        <v>0</v>
      </c>
      <c r="Y976" s="281">
        <f>+VLOOKUP($E976,[2]Emissions!$1:$1048576,Y$2,FALSE)</f>
        <v>0</v>
      </c>
      <c r="Z976" s="281">
        <f>+VLOOKUP($E976,[2]Emissions!$1:$1048576,Z$2,FALSE)</f>
        <v>0</v>
      </c>
      <c r="AA976" s="281">
        <f>+VLOOKUP($E976,[2]Emissions!$1:$1048576,AA$2,FALSE)</f>
        <v>0</v>
      </c>
      <c r="AB976" s="281">
        <f>+VLOOKUP($E976,[2]Emissions!$1:$1048576,AB$2,FALSE)</f>
        <v>0</v>
      </c>
      <c r="AC976" s="281">
        <f>+VLOOKUP($E976,[2]Emissions!$1:$1048576,AC$2,FALSE)</f>
        <v>0</v>
      </c>
      <c r="AD976" s="281">
        <f>+VLOOKUP($E976,[2]Emissions!$1:$1048576,AD$2,FALSE)</f>
        <v>0</v>
      </c>
      <c r="AE976" s="281">
        <f>+VLOOKUP($E976,[2]Emissions!$1:$1048576,AE$2,FALSE)</f>
        <v>0</v>
      </c>
      <c r="AF976" s="281">
        <f>+VLOOKUP($E976,[2]Emissions!$1:$1048576,AF$2,FALSE)</f>
        <v>0</v>
      </c>
      <c r="AG976" s="281">
        <f>+VLOOKUP($E976,[2]Emissions!$1:$1048576,AG$2,FALSE)</f>
        <v>0</v>
      </c>
      <c r="AH976" s="281">
        <f>+VLOOKUP($E976,[2]Emissions!$1:$1048576,AH$2,FALSE)</f>
        <v>0</v>
      </c>
      <c r="AI976" s="281">
        <f>+VLOOKUP($E976,[2]Emissions!$1:$1048576,AI$2,FALSE)</f>
        <v>0</v>
      </c>
      <c r="AJ976" s="281">
        <f>+VLOOKUP($E976,[2]Emissions!$1:$1048576,AJ$2,FALSE)</f>
        <v>0</v>
      </c>
      <c r="AK976" s="281">
        <f>+VLOOKUP($E976,[2]Emissions!$1:$1048576,AK$2,FALSE)</f>
        <v>0</v>
      </c>
      <c r="AL976" s="281">
        <f>+VLOOKUP($E976,[2]Emissions!$1:$1048576,AL$2,FALSE)</f>
        <v>0</v>
      </c>
      <c r="AM976" s="281">
        <f>+VLOOKUP($E976,[2]Emissions!$1:$1048576,AM$2,FALSE)</f>
        <v>0</v>
      </c>
      <c r="AN976" s="281">
        <f>+VLOOKUP($E976,[2]Emissions!$1:$1048576,AN$2,FALSE)</f>
        <v>0</v>
      </c>
      <c r="AO976" s="281">
        <f>+VLOOKUP($E976,[2]Emissions!$1:$1048576,AO$2,FALSE)</f>
        <v>0</v>
      </c>
    </row>
    <row r="977" spans="1:41" s="21" customFormat="1" ht="15" customHeight="1" x14ac:dyDescent="0.25">
      <c r="A977" s="521"/>
      <c r="B977" s="275"/>
      <c r="C977" s="283" t="s">
        <v>1018</v>
      </c>
      <c r="D977" s="276" t="s">
        <v>479</v>
      </c>
      <c r="E977" s="277" t="s">
        <v>1148</v>
      </c>
      <c r="F977" s="278">
        <f>+VLOOKUP($E977,[2]Emissions!$1:$1048576,F$2,FALSE)</f>
        <v>4.0983223009999996</v>
      </c>
      <c r="G977" s="278">
        <f>+VLOOKUP($E977,[2]Emissions!$1:$1048576,G$2,FALSE)</f>
        <v>0</v>
      </c>
      <c r="H977" s="278">
        <f>+VLOOKUP($E977,[2]Emissions!$1:$1048576,H$2,FALSE)</f>
        <v>0</v>
      </c>
      <c r="I977" s="278">
        <f>+VLOOKUP($E977,[2]Emissions!$1:$1048576,I$2,FALSE)</f>
        <v>0</v>
      </c>
      <c r="J977" s="278">
        <f>+VLOOKUP($E977,[2]Emissions!$1:$1048576,J$2,FALSE)</f>
        <v>0</v>
      </c>
      <c r="K977" s="278">
        <f>+VLOOKUP($E977,[2]Emissions!$1:$1048576,K$2,FALSE)</f>
        <v>0</v>
      </c>
      <c r="L977" s="278">
        <f>+VLOOKUP($E977,[2]Emissions!$1:$1048576,L$2,FALSE)</f>
        <v>0</v>
      </c>
      <c r="M977" s="278">
        <f>+VLOOKUP($E977,[2]Emissions!$1:$1048576,M$2,FALSE)</f>
        <v>0</v>
      </c>
      <c r="N977" s="278">
        <f>+VLOOKUP($E977,[2]Emissions!$1:$1048576,N$2,FALSE)</f>
        <v>0</v>
      </c>
      <c r="O977" s="278">
        <f>+VLOOKUP($E977,[2]Emissions!$1:$1048576,O$2,FALSE)</f>
        <v>0</v>
      </c>
      <c r="P977" s="278">
        <f>+VLOOKUP($E977,[2]Emissions!$1:$1048576,P$2,FALSE)</f>
        <v>0</v>
      </c>
      <c r="Q977" s="278">
        <f>+VLOOKUP($E977,[2]Emissions!$1:$1048576,Q$2,FALSE)</f>
        <v>0</v>
      </c>
      <c r="R977" s="278">
        <f>+VLOOKUP($E977,[2]Emissions!$1:$1048576,R$2,FALSE)</f>
        <v>0</v>
      </c>
      <c r="S977" s="278">
        <f>+VLOOKUP($E977,[2]Emissions!$1:$1048576,S$2,FALSE)</f>
        <v>0</v>
      </c>
      <c r="T977" s="278">
        <f>+VLOOKUP($E977,[2]Emissions!$1:$1048576,T$2,FALSE)</f>
        <v>0</v>
      </c>
      <c r="U977" s="278">
        <f>+VLOOKUP($E977,[2]Emissions!$1:$1048576,U$2,FALSE)</f>
        <v>0</v>
      </c>
      <c r="V977" s="278">
        <f>+VLOOKUP($E977,[2]Emissions!$1:$1048576,V$2,FALSE)</f>
        <v>0</v>
      </c>
      <c r="W977" s="278">
        <f>+VLOOKUP($E977,[2]Emissions!$1:$1048576,W$2,FALSE)</f>
        <v>0</v>
      </c>
      <c r="X977" s="278">
        <f>+VLOOKUP($E977,[2]Emissions!$1:$1048576,X$2,FALSE)</f>
        <v>0</v>
      </c>
      <c r="Y977" s="278">
        <f>+VLOOKUP($E977,[2]Emissions!$1:$1048576,Y$2,FALSE)</f>
        <v>0</v>
      </c>
      <c r="Z977" s="278">
        <f>+VLOOKUP($E977,[2]Emissions!$1:$1048576,Z$2,FALSE)</f>
        <v>0</v>
      </c>
      <c r="AA977" s="278">
        <f>+VLOOKUP($E977,[2]Emissions!$1:$1048576,AA$2,FALSE)</f>
        <v>0</v>
      </c>
      <c r="AB977" s="278">
        <f>+VLOOKUP($E977,[2]Emissions!$1:$1048576,AB$2,FALSE)</f>
        <v>0</v>
      </c>
      <c r="AC977" s="278">
        <f>+VLOOKUP($E977,[2]Emissions!$1:$1048576,AC$2,FALSE)</f>
        <v>0</v>
      </c>
      <c r="AD977" s="278">
        <f>+VLOOKUP($E977,[2]Emissions!$1:$1048576,AD$2,FALSE)</f>
        <v>0</v>
      </c>
      <c r="AE977" s="278">
        <f>+VLOOKUP($E977,[2]Emissions!$1:$1048576,AE$2,FALSE)</f>
        <v>0</v>
      </c>
      <c r="AF977" s="278">
        <f>+VLOOKUP($E977,[2]Emissions!$1:$1048576,AF$2,FALSE)</f>
        <v>0</v>
      </c>
      <c r="AG977" s="278">
        <f>+VLOOKUP($E977,[2]Emissions!$1:$1048576,AG$2,FALSE)</f>
        <v>0</v>
      </c>
      <c r="AH977" s="278">
        <f>+VLOOKUP($E977,[2]Emissions!$1:$1048576,AH$2,FALSE)</f>
        <v>0</v>
      </c>
      <c r="AI977" s="278">
        <f>+VLOOKUP($E977,[2]Emissions!$1:$1048576,AI$2,FALSE)</f>
        <v>0</v>
      </c>
      <c r="AJ977" s="278">
        <f>+VLOOKUP($E977,[2]Emissions!$1:$1048576,AJ$2,FALSE)</f>
        <v>0</v>
      </c>
      <c r="AK977" s="278">
        <f>+VLOOKUP($E977,[2]Emissions!$1:$1048576,AK$2,FALSE)</f>
        <v>0</v>
      </c>
      <c r="AL977" s="278">
        <f>+VLOOKUP($E977,[2]Emissions!$1:$1048576,AL$2,FALSE)</f>
        <v>0</v>
      </c>
      <c r="AM977" s="278">
        <f>+VLOOKUP($E977,[2]Emissions!$1:$1048576,AM$2,FALSE)</f>
        <v>0</v>
      </c>
      <c r="AN977" s="278">
        <f>+VLOOKUP($E977,[2]Emissions!$1:$1048576,AN$2,FALSE)</f>
        <v>0</v>
      </c>
      <c r="AO977" s="278">
        <f>+VLOOKUP($E977,[2]Emissions!$1:$1048576,AO$2,FALSE)</f>
        <v>0</v>
      </c>
    </row>
    <row r="978" spans="1:41" ht="15" customHeight="1" x14ac:dyDescent="0.25">
      <c r="A978" s="521"/>
      <c r="B978" s="275"/>
      <c r="C978" s="284" t="s">
        <v>621</v>
      </c>
      <c r="D978" s="279" t="s">
        <v>479</v>
      </c>
      <c r="E978" s="280" t="s">
        <v>1149</v>
      </c>
      <c r="F978" s="281">
        <f>+VLOOKUP($E978,[2]Emissions!$1:$1048576,F$2,FALSE)</f>
        <v>2.6097888920000001</v>
      </c>
      <c r="G978" s="281">
        <f>+VLOOKUP($E978,[2]Emissions!$1:$1048576,G$2,FALSE)</f>
        <v>0</v>
      </c>
      <c r="H978" s="281">
        <f>+VLOOKUP($E978,[2]Emissions!$1:$1048576,H$2,FALSE)</f>
        <v>0</v>
      </c>
      <c r="I978" s="281">
        <f>+VLOOKUP($E978,[2]Emissions!$1:$1048576,I$2,FALSE)</f>
        <v>0</v>
      </c>
      <c r="J978" s="281">
        <f>+VLOOKUP($E978,[2]Emissions!$1:$1048576,J$2,FALSE)</f>
        <v>0</v>
      </c>
      <c r="K978" s="281">
        <f>+VLOOKUP($E978,[2]Emissions!$1:$1048576,K$2,FALSE)</f>
        <v>0</v>
      </c>
      <c r="L978" s="281">
        <f>+VLOOKUP($E978,[2]Emissions!$1:$1048576,L$2,FALSE)</f>
        <v>0</v>
      </c>
      <c r="M978" s="281">
        <f>+VLOOKUP($E978,[2]Emissions!$1:$1048576,M$2,FALSE)</f>
        <v>0</v>
      </c>
      <c r="N978" s="281">
        <f>+VLOOKUP($E978,[2]Emissions!$1:$1048576,N$2,FALSE)</f>
        <v>0</v>
      </c>
      <c r="O978" s="281">
        <f>+VLOOKUP($E978,[2]Emissions!$1:$1048576,O$2,FALSE)</f>
        <v>0</v>
      </c>
      <c r="P978" s="281">
        <f>+VLOOKUP($E978,[2]Emissions!$1:$1048576,P$2,FALSE)</f>
        <v>0</v>
      </c>
      <c r="Q978" s="281">
        <f>+VLOOKUP($E978,[2]Emissions!$1:$1048576,Q$2,FALSE)</f>
        <v>0</v>
      </c>
      <c r="R978" s="281">
        <f>+VLOOKUP($E978,[2]Emissions!$1:$1048576,R$2,FALSE)</f>
        <v>0</v>
      </c>
      <c r="S978" s="281">
        <f>+VLOOKUP($E978,[2]Emissions!$1:$1048576,S$2,FALSE)</f>
        <v>0</v>
      </c>
      <c r="T978" s="281">
        <f>+VLOOKUP($E978,[2]Emissions!$1:$1048576,T$2,FALSE)</f>
        <v>0</v>
      </c>
      <c r="U978" s="281">
        <f>+VLOOKUP($E978,[2]Emissions!$1:$1048576,U$2,FALSE)</f>
        <v>0</v>
      </c>
      <c r="V978" s="281">
        <f>+VLOOKUP($E978,[2]Emissions!$1:$1048576,V$2,FALSE)</f>
        <v>0</v>
      </c>
      <c r="W978" s="281">
        <f>+VLOOKUP($E978,[2]Emissions!$1:$1048576,W$2,FALSE)</f>
        <v>0</v>
      </c>
      <c r="X978" s="281">
        <f>+VLOOKUP($E978,[2]Emissions!$1:$1048576,X$2,FALSE)</f>
        <v>0</v>
      </c>
      <c r="Y978" s="281">
        <f>+VLOOKUP($E978,[2]Emissions!$1:$1048576,Y$2,FALSE)</f>
        <v>0</v>
      </c>
      <c r="Z978" s="281">
        <f>+VLOOKUP($E978,[2]Emissions!$1:$1048576,Z$2,FALSE)</f>
        <v>0</v>
      </c>
      <c r="AA978" s="281">
        <f>+VLOOKUP($E978,[2]Emissions!$1:$1048576,AA$2,FALSE)</f>
        <v>0</v>
      </c>
      <c r="AB978" s="281">
        <f>+VLOOKUP($E978,[2]Emissions!$1:$1048576,AB$2,FALSE)</f>
        <v>0</v>
      </c>
      <c r="AC978" s="281">
        <f>+VLOOKUP($E978,[2]Emissions!$1:$1048576,AC$2,FALSE)</f>
        <v>0</v>
      </c>
      <c r="AD978" s="281">
        <f>+VLOOKUP($E978,[2]Emissions!$1:$1048576,AD$2,FALSE)</f>
        <v>0</v>
      </c>
      <c r="AE978" s="281">
        <f>+VLOOKUP($E978,[2]Emissions!$1:$1048576,AE$2,FALSE)</f>
        <v>0</v>
      </c>
      <c r="AF978" s="281">
        <f>+VLOOKUP($E978,[2]Emissions!$1:$1048576,AF$2,FALSE)</f>
        <v>0</v>
      </c>
      <c r="AG978" s="281">
        <f>+VLOOKUP($E978,[2]Emissions!$1:$1048576,AG$2,FALSE)</f>
        <v>0</v>
      </c>
      <c r="AH978" s="281">
        <f>+VLOOKUP($E978,[2]Emissions!$1:$1048576,AH$2,FALSE)</f>
        <v>0</v>
      </c>
      <c r="AI978" s="281">
        <f>+VLOOKUP($E978,[2]Emissions!$1:$1048576,AI$2,FALSE)</f>
        <v>0</v>
      </c>
      <c r="AJ978" s="281">
        <f>+VLOOKUP($E978,[2]Emissions!$1:$1048576,AJ$2,FALSE)</f>
        <v>0</v>
      </c>
      <c r="AK978" s="281">
        <f>+VLOOKUP($E978,[2]Emissions!$1:$1048576,AK$2,FALSE)</f>
        <v>0</v>
      </c>
      <c r="AL978" s="281">
        <f>+VLOOKUP($E978,[2]Emissions!$1:$1048576,AL$2,FALSE)</f>
        <v>0</v>
      </c>
      <c r="AM978" s="281">
        <f>+VLOOKUP($E978,[2]Emissions!$1:$1048576,AM$2,FALSE)</f>
        <v>0</v>
      </c>
      <c r="AN978" s="281">
        <f>+VLOOKUP($E978,[2]Emissions!$1:$1048576,AN$2,FALSE)</f>
        <v>0</v>
      </c>
      <c r="AO978" s="281">
        <f>+VLOOKUP($E978,[2]Emissions!$1:$1048576,AO$2,FALSE)</f>
        <v>0</v>
      </c>
    </row>
    <row r="979" spans="1:41" ht="15" customHeight="1" x14ac:dyDescent="0.25">
      <c r="A979" s="521"/>
      <c r="B979" s="275"/>
      <c r="C979" s="284" t="s">
        <v>623</v>
      </c>
      <c r="D979" s="279" t="s">
        <v>479</v>
      </c>
      <c r="E979" s="280" t="s">
        <v>1150</v>
      </c>
      <c r="F979" s="281">
        <f>+VLOOKUP($E979,[2]Emissions!$1:$1048576,F$2,FALSE)</f>
        <v>1.488533409</v>
      </c>
      <c r="G979" s="281">
        <f>+VLOOKUP($E979,[2]Emissions!$1:$1048576,G$2,FALSE)</f>
        <v>0</v>
      </c>
      <c r="H979" s="281">
        <f>+VLOOKUP($E979,[2]Emissions!$1:$1048576,H$2,FALSE)</f>
        <v>0</v>
      </c>
      <c r="I979" s="281">
        <f>+VLOOKUP($E979,[2]Emissions!$1:$1048576,I$2,FALSE)</f>
        <v>0</v>
      </c>
      <c r="J979" s="281">
        <f>+VLOOKUP($E979,[2]Emissions!$1:$1048576,J$2,FALSE)</f>
        <v>0</v>
      </c>
      <c r="K979" s="281">
        <f>+VLOOKUP($E979,[2]Emissions!$1:$1048576,K$2,FALSE)</f>
        <v>0</v>
      </c>
      <c r="L979" s="281">
        <f>+VLOOKUP($E979,[2]Emissions!$1:$1048576,L$2,FALSE)</f>
        <v>0</v>
      </c>
      <c r="M979" s="281">
        <f>+VLOOKUP($E979,[2]Emissions!$1:$1048576,M$2,FALSE)</f>
        <v>0</v>
      </c>
      <c r="N979" s="281">
        <f>+VLOOKUP($E979,[2]Emissions!$1:$1048576,N$2,FALSE)</f>
        <v>0</v>
      </c>
      <c r="O979" s="281">
        <f>+VLOOKUP($E979,[2]Emissions!$1:$1048576,O$2,FALSE)</f>
        <v>0</v>
      </c>
      <c r="P979" s="281">
        <f>+VLOOKUP($E979,[2]Emissions!$1:$1048576,P$2,FALSE)</f>
        <v>0</v>
      </c>
      <c r="Q979" s="281">
        <f>+VLOOKUP($E979,[2]Emissions!$1:$1048576,Q$2,FALSE)</f>
        <v>0</v>
      </c>
      <c r="R979" s="281">
        <f>+VLOOKUP($E979,[2]Emissions!$1:$1048576,R$2,FALSE)</f>
        <v>0</v>
      </c>
      <c r="S979" s="281">
        <f>+VLOOKUP($E979,[2]Emissions!$1:$1048576,S$2,FALSE)</f>
        <v>0</v>
      </c>
      <c r="T979" s="281">
        <f>+VLOOKUP($E979,[2]Emissions!$1:$1048576,T$2,FALSE)</f>
        <v>0</v>
      </c>
      <c r="U979" s="281">
        <f>+VLOOKUP($E979,[2]Emissions!$1:$1048576,U$2,FALSE)</f>
        <v>0</v>
      </c>
      <c r="V979" s="281">
        <f>+VLOOKUP($E979,[2]Emissions!$1:$1048576,V$2,FALSE)</f>
        <v>0</v>
      </c>
      <c r="W979" s="281">
        <f>+VLOOKUP($E979,[2]Emissions!$1:$1048576,W$2,FALSE)</f>
        <v>0</v>
      </c>
      <c r="X979" s="281">
        <f>+VLOOKUP($E979,[2]Emissions!$1:$1048576,X$2,FALSE)</f>
        <v>0</v>
      </c>
      <c r="Y979" s="281">
        <f>+VLOOKUP($E979,[2]Emissions!$1:$1048576,Y$2,FALSE)</f>
        <v>0</v>
      </c>
      <c r="Z979" s="281">
        <f>+VLOOKUP($E979,[2]Emissions!$1:$1048576,Z$2,FALSE)</f>
        <v>0</v>
      </c>
      <c r="AA979" s="281">
        <f>+VLOOKUP($E979,[2]Emissions!$1:$1048576,AA$2,FALSE)</f>
        <v>0</v>
      </c>
      <c r="AB979" s="281">
        <f>+VLOOKUP($E979,[2]Emissions!$1:$1048576,AB$2,FALSE)</f>
        <v>0</v>
      </c>
      <c r="AC979" s="281">
        <f>+VLOOKUP($E979,[2]Emissions!$1:$1048576,AC$2,FALSE)</f>
        <v>0</v>
      </c>
      <c r="AD979" s="281">
        <f>+VLOOKUP($E979,[2]Emissions!$1:$1048576,AD$2,FALSE)</f>
        <v>0</v>
      </c>
      <c r="AE979" s="281">
        <f>+VLOOKUP($E979,[2]Emissions!$1:$1048576,AE$2,FALSE)</f>
        <v>0</v>
      </c>
      <c r="AF979" s="281">
        <f>+VLOOKUP($E979,[2]Emissions!$1:$1048576,AF$2,FALSE)</f>
        <v>0</v>
      </c>
      <c r="AG979" s="281">
        <f>+VLOOKUP($E979,[2]Emissions!$1:$1048576,AG$2,FALSE)</f>
        <v>0</v>
      </c>
      <c r="AH979" s="281">
        <f>+VLOOKUP($E979,[2]Emissions!$1:$1048576,AH$2,FALSE)</f>
        <v>0</v>
      </c>
      <c r="AI979" s="281">
        <f>+VLOOKUP($E979,[2]Emissions!$1:$1048576,AI$2,FALSE)</f>
        <v>0</v>
      </c>
      <c r="AJ979" s="281">
        <f>+VLOOKUP($E979,[2]Emissions!$1:$1048576,AJ$2,FALSE)</f>
        <v>0</v>
      </c>
      <c r="AK979" s="281">
        <f>+VLOOKUP($E979,[2]Emissions!$1:$1048576,AK$2,FALSE)</f>
        <v>0</v>
      </c>
      <c r="AL979" s="281">
        <f>+VLOOKUP($E979,[2]Emissions!$1:$1048576,AL$2,FALSE)</f>
        <v>0</v>
      </c>
      <c r="AM979" s="281">
        <f>+VLOOKUP($E979,[2]Emissions!$1:$1048576,AM$2,FALSE)</f>
        <v>0</v>
      </c>
      <c r="AN979" s="281">
        <f>+VLOOKUP($E979,[2]Emissions!$1:$1048576,AN$2,FALSE)</f>
        <v>0</v>
      </c>
      <c r="AO979" s="281">
        <f>+VLOOKUP($E979,[2]Emissions!$1:$1048576,AO$2,FALSE)</f>
        <v>0</v>
      </c>
    </row>
    <row r="980" spans="1:41" s="21" customFormat="1" ht="15" customHeight="1" x14ac:dyDescent="0.25">
      <c r="A980" s="521"/>
      <c r="B980" s="275"/>
      <c r="C980" s="283" t="s">
        <v>1022</v>
      </c>
      <c r="D980" s="276" t="s">
        <v>479</v>
      </c>
      <c r="E980" s="277" t="s">
        <v>1151</v>
      </c>
      <c r="F980" s="278">
        <f>+VLOOKUP($E980,[2]Emissions!$1:$1048576,F$2,FALSE)</f>
        <v>7.6697100300000001E-2</v>
      </c>
      <c r="G980" s="278">
        <f>+VLOOKUP($E980,[2]Emissions!$1:$1048576,G$2,FALSE)</f>
        <v>0</v>
      </c>
      <c r="H980" s="278">
        <f>+VLOOKUP($E980,[2]Emissions!$1:$1048576,H$2,FALSE)</f>
        <v>0</v>
      </c>
      <c r="I980" s="278">
        <f>+VLOOKUP($E980,[2]Emissions!$1:$1048576,I$2,FALSE)</f>
        <v>0</v>
      </c>
      <c r="J980" s="278">
        <f>+VLOOKUP($E980,[2]Emissions!$1:$1048576,J$2,FALSE)</f>
        <v>0</v>
      </c>
      <c r="K980" s="278">
        <f>+VLOOKUP($E980,[2]Emissions!$1:$1048576,K$2,FALSE)</f>
        <v>0</v>
      </c>
      <c r="L980" s="278">
        <f>+VLOOKUP($E980,[2]Emissions!$1:$1048576,L$2,FALSE)</f>
        <v>0</v>
      </c>
      <c r="M980" s="278">
        <f>+VLOOKUP($E980,[2]Emissions!$1:$1048576,M$2,FALSE)</f>
        <v>0</v>
      </c>
      <c r="N980" s="278">
        <f>+VLOOKUP($E980,[2]Emissions!$1:$1048576,N$2,FALSE)</f>
        <v>0</v>
      </c>
      <c r="O980" s="278">
        <f>+VLOOKUP($E980,[2]Emissions!$1:$1048576,O$2,FALSE)</f>
        <v>0</v>
      </c>
      <c r="P980" s="278">
        <f>+VLOOKUP($E980,[2]Emissions!$1:$1048576,P$2,FALSE)</f>
        <v>0</v>
      </c>
      <c r="Q980" s="278">
        <f>+VLOOKUP($E980,[2]Emissions!$1:$1048576,Q$2,FALSE)</f>
        <v>0</v>
      </c>
      <c r="R980" s="278">
        <f>+VLOOKUP($E980,[2]Emissions!$1:$1048576,R$2,FALSE)</f>
        <v>0</v>
      </c>
      <c r="S980" s="278">
        <f>+VLOOKUP($E980,[2]Emissions!$1:$1048576,S$2,FALSE)</f>
        <v>0</v>
      </c>
      <c r="T980" s="278">
        <f>+VLOOKUP($E980,[2]Emissions!$1:$1048576,T$2,FALSE)</f>
        <v>0</v>
      </c>
      <c r="U980" s="278">
        <f>+VLOOKUP($E980,[2]Emissions!$1:$1048576,U$2,FALSE)</f>
        <v>0</v>
      </c>
      <c r="V980" s="278">
        <f>+VLOOKUP($E980,[2]Emissions!$1:$1048576,V$2,FALSE)</f>
        <v>0</v>
      </c>
      <c r="W980" s="278">
        <f>+VLOOKUP($E980,[2]Emissions!$1:$1048576,W$2,FALSE)</f>
        <v>0</v>
      </c>
      <c r="X980" s="278">
        <f>+VLOOKUP($E980,[2]Emissions!$1:$1048576,X$2,FALSE)</f>
        <v>0</v>
      </c>
      <c r="Y980" s="278">
        <f>+VLOOKUP($E980,[2]Emissions!$1:$1048576,Y$2,FALSE)</f>
        <v>0</v>
      </c>
      <c r="Z980" s="278">
        <f>+VLOOKUP($E980,[2]Emissions!$1:$1048576,Z$2,FALSE)</f>
        <v>0</v>
      </c>
      <c r="AA980" s="278">
        <f>+VLOOKUP($E980,[2]Emissions!$1:$1048576,AA$2,FALSE)</f>
        <v>0</v>
      </c>
      <c r="AB980" s="278">
        <f>+VLOOKUP($E980,[2]Emissions!$1:$1048576,AB$2,FALSE)</f>
        <v>0</v>
      </c>
      <c r="AC980" s="278">
        <f>+VLOOKUP($E980,[2]Emissions!$1:$1048576,AC$2,FALSE)</f>
        <v>0</v>
      </c>
      <c r="AD980" s="278">
        <f>+VLOOKUP($E980,[2]Emissions!$1:$1048576,AD$2,FALSE)</f>
        <v>0</v>
      </c>
      <c r="AE980" s="278">
        <f>+VLOOKUP($E980,[2]Emissions!$1:$1048576,AE$2,FALSE)</f>
        <v>0</v>
      </c>
      <c r="AF980" s="278">
        <f>+VLOOKUP($E980,[2]Emissions!$1:$1048576,AF$2,FALSE)</f>
        <v>0</v>
      </c>
      <c r="AG980" s="278">
        <f>+VLOOKUP($E980,[2]Emissions!$1:$1048576,AG$2,FALSE)</f>
        <v>0</v>
      </c>
      <c r="AH980" s="278">
        <f>+VLOOKUP($E980,[2]Emissions!$1:$1048576,AH$2,FALSE)</f>
        <v>0</v>
      </c>
      <c r="AI980" s="278">
        <f>+VLOOKUP($E980,[2]Emissions!$1:$1048576,AI$2,FALSE)</f>
        <v>0</v>
      </c>
      <c r="AJ980" s="278">
        <f>+VLOOKUP($E980,[2]Emissions!$1:$1048576,AJ$2,FALSE)</f>
        <v>0</v>
      </c>
      <c r="AK980" s="278">
        <f>+VLOOKUP($E980,[2]Emissions!$1:$1048576,AK$2,FALSE)</f>
        <v>0</v>
      </c>
      <c r="AL980" s="278">
        <f>+VLOOKUP($E980,[2]Emissions!$1:$1048576,AL$2,FALSE)</f>
        <v>0</v>
      </c>
      <c r="AM980" s="278">
        <f>+VLOOKUP($E980,[2]Emissions!$1:$1048576,AM$2,FALSE)</f>
        <v>0</v>
      </c>
      <c r="AN980" s="278">
        <f>+VLOOKUP($E980,[2]Emissions!$1:$1048576,AN$2,FALSE)</f>
        <v>0</v>
      </c>
      <c r="AO980" s="278">
        <f>+VLOOKUP($E980,[2]Emissions!$1:$1048576,AO$2,FALSE)</f>
        <v>0</v>
      </c>
    </row>
    <row r="981" spans="1:41" ht="15" customHeight="1" x14ac:dyDescent="0.25">
      <c r="A981" s="521"/>
      <c r="B981" s="275"/>
      <c r="C981" s="284" t="s">
        <v>1024</v>
      </c>
      <c r="D981" s="279" t="s">
        <v>479</v>
      </c>
      <c r="E981" s="280" t="s">
        <v>1152</v>
      </c>
      <c r="F981" s="281">
        <f>+VLOOKUP($E981,[2]Emissions!$1:$1048576,F$2,FALSE)</f>
        <v>7.6697100300000001E-2</v>
      </c>
      <c r="G981" s="281">
        <f>+VLOOKUP($E981,[2]Emissions!$1:$1048576,G$2,FALSE)</f>
        <v>0</v>
      </c>
      <c r="H981" s="281">
        <f>+VLOOKUP($E981,[2]Emissions!$1:$1048576,H$2,FALSE)</f>
        <v>0</v>
      </c>
      <c r="I981" s="281">
        <f>+VLOOKUP($E981,[2]Emissions!$1:$1048576,I$2,FALSE)</f>
        <v>0</v>
      </c>
      <c r="J981" s="281">
        <f>+VLOOKUP($E981,[2]Emissions!$1:$1048576,J$2,FALSE)</f>
        <v>0</v>
      </c>
      <c r="K981" s="281">
        <f>+VLOOKUP($E981,[2]Emissions!$1:$1048576,K$2,FALSE)</f>
        <v>0</v>
      </c>
      <c r="L981" s="281">
        <f>+VLOOKUP($E981,[2]Emissions!$1:$1048576,L$2,FALSE)</f>
        <v>0</v>
      </c>
      <c r="M981" s="281">
        <f>+VLOOKUP($E981,[2]Emissions!$1:$1048576,M$2,FALSE)</f>
        <v>0</v>
      </c>
      <c r="N981" s="281">
        <f>+VLOOKUP($E981,[2]Emissions!$1:$1048576,N$2,FALSE)</f>
        <v>0</v>
      </c>
      <c r="O981" s="281">
        <f>+VLOOKUP($E981,[2]Emissions!$1:$1048576,O$2,FALSE)</f>
        <v>0</v>
      </c>
      <c r="P981" s="281">
        <f>+VLOOKUP($E981,[2]Emissions!$1:$1048576,P$2,FALSE)</f>
        <v>0</v>
      </c>
      <c r="Q981" s="281">
        <f>+VLOOKUP($E981,[2]Emissions!$1:$1048576,Q$2,FALSE)</f>
        <v>0</v>
      </c>
      <c r="R981" s="281">
        <f>+VLOOKUP($E981,[2]Emissions!$1:$1048576,R$2,FALSE)</f>
        <v>0</v>
      </c>
      <c r="S981" s="281">
        <f>+VLOOKUP($E981,[2]Emissions!$1:$1048576,S$2,FALSE)</f>
        <v>0</v>
      </c>
      <c r="T981" s="281">
        <f>+VLOOKUP($E981,[2]Emissions!$1:$1048576,T$2,FALSE)</f>
        <v>0</v>
      </c>
      <c r="U981" s="281">
        <f>+VLOOKUP($E981,[2]Emissions!$1:$1048576,U$2,FALSE)</f>
        <v>0</v>
      </c>
      <c r="V981" s="281">
        <f>+VLOOKUP($E981,[2]Emissions!$1:$1048576,V$2,FALSE)</f>
        <v>0</v>
      </c>
      <c r="W981" s="281">
        <f>+VLOOKUP($E981,[2]Emissions!$1:$1048576,W$2,FALSE)</f>
        <v>0</v>
      </c>
      <c r="X981" s="281">
        <f>+VLOOKUP($E981,[2]Emissions!$1:$1048576,X$2,FALSE)</f>
        <v>0</v>
      </c>
      <c r="Y981" s="281">
        <f>+VLOOKUP($E981,[2]Emissions!$1:$1048576,Y$2,FALSE)</f>
        <v>0</v>
      </c>
      <c r="Z981" s="281">
        <f>+VLOOKUP($E981,[2]Emissions!$1:$1048576,Z$2,FALSE)</f>
        <v>0</v>
      </c>
      <c r="AA981" s="281">
        <f>+VLOOKUP($E981,[2]Emissions!$1:$1048576,AA$2,FALSE)</f>
        <v>0</v>
      </c>
      <c r="AB981" s="281">
        <f>+VLOOKUP($E981,[2]Emissions!$1:$1048576,AB$2,FALSE)</f>
        <v>0</v>
      </c>
      <c r="AC981" s="281">
        <f>+VLOOKUP($E981,[2]Emissions!$1:$1048576,AC$2,FALSE)</f>
        <v>0</v>
      </c>
      <c r="AD981" s="281">
        <f>+VLOOKUP($E981,[2]Emissions!$1:$1048576,AD$2,FALSE)</f>
        <v>0</v>
      </c>
      <c r="AE981" s="281">
        <f>+VLOOKUP($E981,[2]Emissions!$1:$1048576,AE$2,FALSE)</f>
        <v>0</v>
      </c>
      <c r="AF981" s="281">
        <f>+VLOOKUP($E981,[2]Emissions!$1:$1048576,AF$2,FALSE)</f>
        <v>0</v>
      </c>
      <c r="AG981" s="281">
        <f>+VLOOKUP($E981,[2]Emissions!$1:$1048576,AG$2,FALSE)</f>
        <v>0</v>
      </c>
      <c r="AH981" s="281">
        <f>+VLOOKUP($E981,[2]Emissions!$1:$1048576,AH$2,FALSE)</f>
        <v>0</v>
      </c>
      <c r="AI981" s="281">
        <f>+VLOOKUP($E981,[2]Emissions!$1:$1048576,AI$2,FALSE)</f>
        <v>0</v>
      </c>
      <c r="AJ981" s="281">
        <f>+VLOOKUP($E981,[2]Emissions!$1:$1048576,AJ$2,FALSE)</f>
        <v>0</v>
      </c>
      <c r="AK981" s="281">
        <f>+VLOOKUP($E981,[2]Emissions!$1:$1048576,AK$2,FALSE)</f>
        <v>0</v>
      </c>
      <c r="AL981" s="281">
        <f>+VLOOKUP($E981,[2]Emissions!$1:$1048576,AL$2,FALSE)</f>
        <v>0</v>
      </c>
      <c r="AM981" s="281">
        <f>+VLOOKUP($E981,[2]Emissions!$1:$1048576,AM$2,FALSE)</f>
        <v>0</v>
      </c>
      <c r="AN981" s="281">
        <f>+VLOOKUP($E981,[2]Emissions!$1:$1048576,AN$2,FALSE)</f>
        <v>0</v>
      </c>
      <c r="AO981" s="281">
        <f>+VLOOKUP($E981,[2]Emissions!$1:$1048576,AO$2,FALSE)</f>
        <v>0</v>
      </c>
    </row>
    <row r="982" spans="1:41" ht="15" customHeight="1" x14ac:dyDescent="0.25">
      <c r="A982" s="521"/>
      <c r="B982" s="275"/>
      <c r="C982" s="284" t="s">
        <v>1026</v>
      </c>
      <c r="D982" s="279" t="s">
        <v>479</v>
      </c>
      <c r="E982" s="280" t="s">
        <v>1153</v>
      </c>
      <c r="F982" s="281">
        <f>+VLOOKUP($E982,[2]Emissions!$1:$1048576,F$2,FALSE)</f>
        <v>0</v>
      </c>
      <c r="G982" s="281">
        <f>+VLOOKUP($E982,[2]Emissions!$1:$1048576,G$2,FALSE)</f>
        <v>0</v>
      </c>
      <c r="H982" s="281">
        <f>+VLOOKUP($E982,[2]Emissions!$1:$1048576,H$2,FALSE)</f>
        <v>0</v>
      </c>
      <c r="I982" s="281">
        <f>+VLOOKUP($E982,[2]Emissions!$1:$1048576,I$2,FALSE)</f>
        <v>0</v>
      </c>
      <c r="J982" s="281">
        <f>+VLOOKUP($E982,[2]Emissions!$1:$1048576,J$2,FALSE)</f>
        <v>0</v>
      </c>
      <c r="K982" s="281">
        <f>+VLOOKUP($E982,[2]Emissions!$1:$1048576,K$2,FALSE)</f>
        <v>0</v>
      </c>
      <c r="L982" s="281">
        <f>+VLOOKUP($E982,[2]Emissions!$1:$1048576,L$2,FALSE)</f>
        <v>0</v>
      </c>
      <c r="M982" s="281">
        <f>+VLOOKUP($E982,[2]Emissions!$1:$1048576,M$2,FALSE)</f>
        <v>0</v>
      </c>
      <c r="N982" s="281">
        <f>+VLOOKUP($E982,[2]Emissions!$1:$1048576,N$2,FALSE)</f>
        <v>0</v>
      </c>
      <c r="O982" s="281">
        <f>+VLOOKUP($E982,[2]Emissions!$1:$1048576,O$2,FALSE)</f>
        <v>0</v>
      </c>
      <c r="P982" s="281">
        <f>+VLOOKUP($E982,[2]Emissions!$1:$1048576,P$2,FALSE)</f>
        <v>0</v>
      </c>
      <c r="Q982" s="281">
        <f>+VLOOKUP($E982,[2]Emissions!$1:$1048576,Q$2,FALSE)</f>
        <v>0</v>
      </c>
      <c r="R982" s="281">
        <f>+VLOOKUP($E982,[2]Emissions!$1:$1048576,R$2,FALSE)</f>
        <v>0</v>
      </c>
      <c r="S982" s="281">
        <f>+VLOOKUP($E982,[2]Emissions!$1:$1048576,S$2,FALSE)</f>
        <v>0</v>
      </c>
      <c r="T982" s="281">
        <f>+VLOOKUP($E982,[2]Emissions!$1:$1048576,T$2,FALSE)</f>
        <v>0</v>
      </c>
      <c r="U982" s="281">
        <f>+VLOOKUP($E982,[2]Emissions!$1:$1048576,U$2,FALSE)</f>
        <v>0</v>
      </c>
      <c r="V982" s="281">
        <f>+VLOOKUP($E982,[2]Emissions!$1:$1048576,V$2,FALSE)</f>
        <v>0</v>
      </c>
      <c r="W982" s="281">
        <f>+VLOOKUP($E982,[2]Emissions!$1:$1048576,W$2,FALSE)</f>
        <v>0</v>
      </c>
      <c r="X982" s="281">
        <f>+VLOOKUP($E982,[2]Emissions!$1:$1048576,X$2,FALSE)</f>
        <v>0</v>
      </c>
      <c r="Y982" s="281">
        <f>+VLOOKUP($E982,[2]Emissions!$1:$1048576,Y$2,FALSE)</f>
        <v>0</v>
      </c>
      <c r="Z982" s="281">
        <f>+VLOOKUP($E982,[2]Emissions!$1:$1048576,Z$2,FALSE)</f>
        <v>0</v>
      </c>
      <c r="AA982" s="281">
        <f>+VLOOKUP($E982,[2]Emissions!$1:$1048576,AA$2,FALSE)</f>
        <v>0</v>
      </c>
      <c r="AB982" s="281">
        <f>+VLOOKUP($E982,[2]Emissions!$1:$1048576,AB$2,FALSE)</f>
        <v>0</v>
      </c>
      <c r="AC982" s="281">
        <f>+VLOOKUP($E982,[2]Emissions!$1:$1048576,AC$2,FALSE)</f>
        <v>0</v>
      </c>
      <c r="AD982" s="281">
        <f>+VLOOKUP($E982,[2]Emissions!$1:$1048576,AD$2,FALSE)</f>
        <v>0</v>
      </c>
      <c r="AE982" s="281">
        <f>+VLOOKUP($E982,[2]Emissions!$1:$1048576,AE$2,FALSE)</f>
        <v>0</v>
      </c>
      <c r="AF982" s="281">
        <f>+VLOOKUP($E982,[2]Emissions!$1:$1048576,AF$2,FALSE)</f>
        <v>0</v>
      </c>
      <c r="AG982" s="281">
        <f>+VLOOKUP($E982,[2]Emissions!$1:$1048576,AG$2,FALSE)</f>
        <v>0</v>
      </c>
      <c r="AH982" s="281">
        <f>+VLOOKUP($E982,[2]Emissions!$1:$1048576,AH$2,FALSE)</f>
        <v>0</v>
      </c>
      <c r="AI982" s="281">
        <f>+VLOOKUP($E982,[2]Emissions!$1:$1048576,AI$2,FALSE)</f>
        <v>0</v>
      </c>
      <c r="AJ982" s="281">
        <f>+VLOOKUP($E982,[2]Emissions!$1:$1048576,AJ$2,FALSE)</f>
        <v>0</v>
      </c>
      <c r="AK982" s="281">
        <f>+VLOOKUP($E982,[2]Emissions!$1:$1048576,AK$2,FALSE)</f>
        <v>0</v>
      </c>
      <c r="AL982" s="281">
        <f>+VLOOKUP($E982,[2]Emissions!$1:$1048576,AL$2,FALSE)</f>
        <v>0</v>
      </c>
      <c r="AM982" s="281">
        <f>+VLOOKUP($E982,[2]Emissions!$1:$1048576,AM$2,FALSE)</f>
        <v>0</v>
      </c>
      <c r="AN982" s="281">
        <f>+VLOOKUP($E982,[2]Emissions!$1:$1048576,AN$2,FALSE)</f>
        <v>0</v>
      </c>
      <c r="AO982" s="281">
        <f>+VLOOKUP($E982,[2]Emissions!$1:$1048576,AO$2,FALSE)</f>
        <v>0</v>
      </c>
    </row>
    <row r="983" spans="1:41" ht="15" customHeight="1" x14ac:dyDescent="0.25">
      <c r="A983" s="521"/>
      <c r="B983" s="275"/>
      <c r="C983" s="284" t="s">
        <v>1028</v>
      </c>
      <c r="D983" s="279" t="s">
        <v>479</v>
      </c>
      <c r="E983" s="280" t="s">
        <v>1154</v>
      </c>
      <c r="F983" s="281">
        <f>+VLOOKUP($E983,[2]Emissions!$1:$1048576,F$2,FALSE)</f>
        <v>0</v>
      </c>
      <c r="G983" s="281">
        <f>+VLOOKUP($E983,[2]Emissions!$1:$1048576,G$2,FALSE)</f>
        <v>0</v>
      </c>
      <c r="H983" s="281">
        <f>+VLOOKUP($E983,[2]Emissions!$1:$1048576,H$2,FALSE)</f>
        <v>0</v>
      </c>
      <c r="I983" s="281">
        <f>+VLOOKUP($E983,[2]Emissions!$1:$1048576,I$2,FALSE)</f>
        <v>0</v>
      </c>
      <c r="J983" s="281">
        <f>+VLOOKUP($E983,[2]Emissions!$1:$1048576,J$2,FALSE)</f>
        <v>0</v>
      </c>
      <c r="K983" s="281">
        <f>+VLOOKUP($E983,[2]Emissions!$1:$1048576,K$2,FALSE)</f>
        <v>0</v>
      </c>
      <c r="L983" s="281">
        <f>+VLOOKUP($E983,[2]Emissions!$1:$1048576,L$2,FALSE)</f>
        <v>0</v>
      </c>
      <c r="M983" s="281">
        <f>+VLOOKUP($E983,[2]Emissions!$1:$1048576,M$2,FALSE)</f>
        <v>0</v>
      </c>
      <c r="N983" s="281">
        <f>+VLOOKUP($E983,[2]Emissions!$1:$1048576,N$2,FALSE)</f>
        <v>0</v>
      </c>
      <c r="O983" s="281">
        <f>+VLOOKUP($E983,[2]Emissions!$1:$1048576,O$2,FALSE)</f>
        <v>0</v>
      </c>
      <c r="P983" s="281">
        <f>+VLOOKUP($E983,[2]Emissions!$1:$1048576,P$2,FALSE)</f>
        <v>0</v>
      </c>
      <c r="Q983" s="281">
        <f>+VLOOKUP($E983,[2]Emissions!$1:$1048576,Q$2,FALSE)</f>
        <v>0</v>
      </c>
      <c r="R983" s="281">
        <f>+VLOOKUP($E983,[2]Emissions!$1:$1048576,R$2,FALSE)</f>
        <v>0</v>
      </c>
      <c r="S983" s="281">
        <f>+VLOOKUP($E983,[2]Emissions!$1:$1048576,S$2,FALSE)</f>
        <v>0</v>
      </c>
      <c r="T983" s="281">
        <f>+VLOOKUP($E983,[2]Emissions!$1:$1048576,T$2,FALSE)</f>
        <v>0</v>
      </c>
      <c r="U983" s="281">
        <f>+VLOOKUP($E983,[2]Emissions!$1:$1048576,U$2,FALSE)</f>
        <v>0</v>
      </c>
      <c r="V983" s="281">
        <f>+VLOOKUP($E983,[2]Emissions!$1:$1048576,V$2,FALSE)</f>
        <v>0</v>
      </c>
      <c r="W983" s="281">
        <f>+VLOOKUP($E983,[2]Emissions!$1:$1048576,W$2,FALSE)</f>
        <v>0</v>
      </c>
      <c r="X983" s="281">
        <f>+VLOOKUP($E983,[2]Emissions!$1:$1048576,X$2,FALSE)</f>
        <v>0</v>
      </c>
      <c r="Y983" s="281">
        <f>+VLOOKUP($E983,[2]Emissions!$1:$1048576,Y$2,FALSE)</f>
        <v>0</v>
      </c>
      <c r="Z983" s="281">
        <f>+VLOOKUP($E983,[2]Emissions!$1:$1048576,Z$2,FALSE)</f>
        <v>0</v>
      </c>
      <c r="AA983" s="281">
        <f>+VLOOKUP($E983,[2]Emissions!$1:$1048576,AA$2,FALSE)</f>
        <v>0</v>
      </c>
      <c r="AB983" s="281">
        <f>+VLOOKUP($E983,[2]Emissions!$1:$1048576,AB$2,FALSE)</f>
        <v>0</v>
      </c>
      <c r="AC983" s="281">
        <f>+VLOOKUP($E983,[2]Emissions!$1:$1048576,AC$2,FALSE)</f>
        <v>0</v>
      </c>
      <c r="AD983" s="281">
        <f>+VLOOKUP($E983,[2]Emissions!$1:$1048576,AD$2,FALSE)</f>
        <v>0</v>
      </c>
      <c r="AE983" s="281">
        <f>+VLOOKUP($E983,[2]Emissions!$1:$1048576,AE$2,FALSE)</f>
        <v>0</v>
      </c>
      <c r="AF983" s="281">
        <f>+VLOOKUP($E983,[2]Emissions!$1:$1048576,AF$2,FALSE)</f>
        <v>0</v>
      </c>
      <c r="AG983" s="281">
        <f>+VLOOKUP($E983,[2]Emissions!$1:$1048576,AG$2,FALSE)</f>
        <v>0</v>
      </c>
      <c r="AH983" s="281">
        <f>+VLOOKUP($E983,[2]Emissions!$1:$1048576,AH$2,FALSE)</f>
        <v>0</v>
      </c>
      <c r="AI983" s="281">
        <f>+VLOOKUP($E983,[2]Emissions!$1:$1048576,AI$2,FALSE)</f>
        <v>0</v>
      </c>
      <c r="AJ983" s="281">
        <f>+VLOOKUP($E983,[2]Emissions!$1:$1048576,AJ$2,FALSE)</f>
        <v>0</v>
      </c>
      <c r="AK983" s="281">
        <f>+VLOOKUP($E983,[2]Emissions!$1:$1048576,AK$2,FALSE)</f>
        <v>0</v>
      </c>
      <c r="AL983" s="281">
        <f>+VLOOKUP($E983,[2]Emissions!$1:$1048576,AL$2,FALSE)</f>
        <v>0</v>
      </c>
      <c r="AM983" s="281">
        <f>+VLOOKUP($E983,[2]Emissions!$1:$1048576,AM$2,FALSE)</f>
        <v>0</v>
      </c>
      <c r="AN983" s="281">
        <f>+VLOOKUP($E983,[2]Emissions!$1:$1048576,AN$2,FALSE)</f>
        <v>0</v>
      </c>
      <c r="AO983" s="281">
        <f>+VLOOKUP($E983,[2]Emissions!$1:$1048576,AO$2,FALSE)</f>
        <v>0</v>
      </c>
    </row>
    <row r="984" spans="1:41" ht="15" customHeight="1" x14ac:dyDescent="0.25">
      <c r="A984" s="521"/>
      <c r="B984" s="275"/>
      <c r="C984" s="284" t="s">
        <v>1030</v>
      </c>
      <c r="D984" s="279" t="s">
        <v>479</v>
      </c>
      <c r="E984" s="280" t="s">
        <v>1155</v>
      </c>
      <c r="F984" s="281">
        <f>+VLOOKUP($E984,[2]Emissions!$1:$1048576,F$2,FALSE)</f>
        <v>0</v>
      </c>
      <c r="G984" s="281">
        <f>+VLOOKUP($E984,[2]Emissions!$1:$1048576,G$2,FALSE)</f>
        <v>0</v>
      </c>
      <c r="H984" s="281">
        <f>+VLOOKUP($E984,[2]Emissions!$1:$1048576,H$2,FALSE)</f>
        <v>0</v>
      </c>
      <c r="I984" s="281">
        <f>+VLOOKUP($E984,[2]Emissions!$1:$1048576,I$2,FALSE)</f>
        <v>0</v>
      </c>
      <c r="J984" s="281">
        <f>+VLOOKUP($E984,[2]Emissions!$1:$1048576,J$2,FALSE)</f>
        <v>0</v>
      </c>
      <c r="K984" s="281">
        <f>+VLOOKUP($E984,[2]Emissions!$1:$1048576,K$2,FALSE)</f>
        <v>0</v>
      </c>
      <c r="L984" s="281">
        <f>+VLOOKUP($E984,[2]Emissions!$1:$1048576,L$2,FALSE)</f>
        <v>0</v>
      </c>
      <c r="M984" s="281">
        <f>+VLOOKUP($E984,[2]Emissions!$1:$1048576,M$2,FALSE)</f>
        <v>0</v>
      </c>
      <c r="N984" s="281">
        <f>+VLOOKUP($E984,[2]Emissions!$1:$1048576,N$2,FALSE)</f>
        <v>0</v>
      </c>
      <c r="O984" s="281">
        <f>+VLOOKUP($E984,[2]Emissions!$1:$1048576,O$2,FALSE)</f>
        <v>0</v>
      </c>
      <c r="P984" s="281">
        <f>+VLOOKUP($E984,[2]Emissions!$1:$1048576,P$2,FALSE)</f>
        <v>0</v>
      </c>
      <c r="Q984" s="281">
        <f>+VLOOKUP($E984,[2]Emissions!$1:$1048576,Q$2,FALSE)</f>
        <v>0</v>
      </c>
      <c r="R984" s="281">
        <f>+VLOOKUP($E984,[2]Emissions!$1:$1048576,R$2,FALSE)</f>
        <v>0</v>
      </c>
      <c r="S984" s="281">
        <f>+VLOOKUP($E984,[2]Emissions!$1:$1048576,S$2,FALSE)</f>
        <v>0</v>
      </c>
      <c r="T984" s="281">
        <f>+VLOOKUP($E984,[2]Emissions!$1:$1048576,T$2,FALSE)</f>
        <v>0</v>
      </c>
      <c r="U984" s="281">
        <f>+VLOOKUP($E984,[2]Emissions!$1:$1048576,U$2,FALSE)</f>
        <v>0</v>
      </c>
      <c r="V984" s="281">
        <f>+VLOOKUP($E984,[2]Emissions!$1:$1048576,V$2,FALSE)</f>
        <v>0</v>
      </c>
      <c r="W984" s="281">
        <f>+VLOOKUP($E984,[2]Emissions!$1:$1048576,W$2,FALSE)</f>
        <v>0</v>
      </c>
      <c r="X984" s="281">
        <f>+VLOOKUP($E984,[2]Emissions!$1:$1048576,X$2,FALSE)</f>
        <v>0</v>
      </c>
      <c r="Y984" s="281">
        <f>+VLOOKUP($E984,[2]Emissions!$1:$1048576,Y$2,FALSE)</f>
        <v>0</v>
      </c>
      <c r="Z984" s="281">
        <f>+VLOOKUP($E984,[2]Emissions!$1:$1048576,Z$2,FALSE)</f>
        <v>0</v>
      </c>
      <c r="AA984" s="281">
        <f>+VLOOKUP($E984,[2]Emissions!$1:$1048576,AA$2,FALSE)</f>
        <v>0</v>
      </c>
      <c r="AB984" s="281">
        <f>+VLOOKUP($E984,[2]Emissions!$1:$1048576,AB$2,FALSE)</f>
        <v>0</v>
      </c>
      <c r="AC984" s="281">
        <f>+VLOOKUP($E984,[2]Emissions!$1:$1048576,AC$2,FALSE)</f>
        <v>0</v>
      </c>
      <c r="AD984" s="281">
        <f>+VLOOKUP($E984,[2]Emissions!$1:$1048576,AD$2,FALSE)</f>
        <v>0</v>
      </c>
      <c r="AE984" s="281">
        <f>+VLOOKUP($E984,[2]Emissions!$1:$1048576,AE$2,FALSE)</f>
        <v>0</v>
      </c>
      <c r="AF984" s="281">
        <f>+VLOOKUP($E984,[2]Emissions!$1:$1048576,AF$2,FALSE)</f>
        <v>0</v>
      </c>
      <c r="AG984" s="281">
        <f>+VLOOKUP($E984,[2]Emissions!$1:$1048576,AG$2,FALSE)</f>
        <v>0</v>
      </c>
      <c r="AH984" s="281">
        <f>+VLOOKUP($E984,[2]Emissions!$1:$1048576,AH$2,FALSE)</f>
        <v>0</v>
      </c>
      <c r="AI984" s="281">
        <f>+VLOOKUP($E984,[2]Emissions!$1:$1048576,AI$2,FALSE)</f>
        <v>0</v>
      </c>
      <c r="AJ984" s="281">
        <f>+VLOOKUP($E984,[2]Emissions!$1:$1048576,AJ$2,FALSE)</f>
        <v>0</v>
      </c>
      <c r="AK984" s="281">
        <f>+VLOOKUP($E984,[2]Emissions!$1:$1048576,AK$2,FALSE)</f>
        <v>0</v>
      </c>
      <c r="AL984" s="281">
        <f>+VLOOKUP($E984,[2]Emissions!$1:$1048576,AL$2,FALSE)</f>
        <v>0</v>
      </c>
      <c r="AM984" s="281">
        <f>+VLOOKUP($E984,[2]Emissions!$1:$1048576,AM$2,FALSE)</f>
        <v>0</v>
      </c>
      <c r="AN984" s="281">
        <f>+VLOOKUP($E984,[2]Emissions!$1:$1048576,AN$2,FALSE)</f>
        <v>0</v>
      </c>
      <c r="AO984" s="281">
        <f>+VLOOKUP($E984,[2]Emissions!$1:$1048576,AO$2,FALSE)</f>
        <v>0</v>
      </c>
    </row>
    <row r="985" spans="1:41" s="21" customFormat="1" ht="15" customHeight="1" x14ac:dyDescent="0.25">
      <c r="A985" s="521"/>
      <c r="B985" s="275"/>
      <c r="C985" s="283" t="s">
        <v>1032</v>
      </c>
      <c r="D985" s="276" t="s">
        <v>479</v>
      </c>
      <c r="E985" s="277" t="s">
        <v>1156</v>
      </c>
      <c r="F985" s="278">
        <f>+VLOOKUP($E985,[2]Emissions!$1:$1048576,F$2,FALSE)</f>
        <v>0</v>
      </c>
      <c r="G985" s="278">
        <f>+VLOOKUP($E985,[2]Emissions!$1:$1048576,G$2,FALSE)</f>
        <v>0</v>
      </c>
      <c r="H985" s="278">
        <f>+VLOOKUP($E985,[2]Emissions!$1:$1048576,H$2,FALSE)</f>
        <v>0</v>
      </c>
      <c r="I985" s="278">
        <f>+VLOOKUP($E985,[2]Emissions!$1:$1048576,I$2,FALSE)</f>
        <v>0</v>
      </c>
      <c r="J985" s="278">
        <f>+VLOOKUP($E985,[2]Emissions!$1:$1048576,J$2,FALSE)</f>
        <v>0</v>
      </c>
      <c r="K985" s="278">
        <f>+VLOOKUP($E985,[2]Emissions!$1:$1048576,K$2,FALSE)</f>
        <v>0</v>
      </c>
      <c r="L985" s="278">
        <f>+VLOOKUP($E985,[2]Emissions!$1:$1048576,L$2,FALSE)</f>
        <v>0</v>
      </c>
      <c r="M985" s="278">
        <f>+VLOOKUP($E985,[2]Emissions!$1:$1048576,M$2,FALSE)</f>
        <v>0</v>
      </c>
      <c r="N985" s="278">
        <f>+VLOOKUP($E985,[2]Emissions!$1:$1048576,N$2,FALSE)</f>
        <v>0</v>
      </c>
      <c r="O985" s="278">
        <f>+VLOOKUP($E985,[2]Emissions!$1:$1048576,O$2,FALSE)</f>
        <v>0</v>
      </c>
      <c r="P985" s="278">
        <f>+VLOOKUP($E985,[2]Emissions!$1:$1048576,P$2,FALSE)</f>
        <v>0</v>
      </c>
      <c r="Q985" s="278">
        <f>+VLOOKUP($E985,[2]Emissions!$1:$1048576,Q$2,FALSE)</f>
        <v>0</v>
      </c>
      <c r="R985" s="278">
        <f>+VLOOKUP($E985,[2]Emissions!$1:$1048576,R$2,FALSE)</f>
        <v>0</v>
      </c>
      <c r="S985" s="278">
        <f>+VLOOKUP($E985,[2]Emissions!$1:$1048576,S$2,FALSE)</f>
        <v>0</v>
      </c>
      <c r="T985" s="278">
        <f>+VLOOKUP($E985,[2]Emissions!$1:$1048576,T$2,FALSE)</f>
        <v>0</v>
      </c>
      <c r="U985" s="278">
        <f>+VLOOKUP($E985,[2]Emissions!$1:$1048576,U$2,FALSE)</f>
        <v>0</v>
      </c>
      <c r="V985" s="278">
        <f>+VLOOKUP($E985,[2]Emissions!$1:$1048576,V$2,FALSE)</f>
        <v>0</v>
      </c>
      <c r="W985" s="278">
        <f>+VLOOKUP($E985,[2]Emissions!$1:$1048576,W$2,FALSE)</f>
        <v>0</v>
      </c>
      <c r="X985" s="278">
        <f>+VLOOKUP($E985,[2]Emissions!$1:$1048576,X$2,FALSE)</f>
        <v>0</v>
      </c>
      <c r="Y985" s="278">
        <f>+VLOOKUP($E985,[2]Emissions!$1:$1048576,Y$2,FALSE)</f>
        <v>0</v>
      </c>
      <c r="Z985" s="278">
        <f>+VLOOKUP($E985,[2]Emissions!$1:$1048576,Z$2,FALSE)</f>
        <v>0</v>
      </c>
      <c r="AA985" s="278">
        <f>+VLOOKUP($E985,[2]Emissions!$1:$1048576,AA$2,FALSE)</f>
        <v>0</v>
      </c>
      <c r="AB985" s="278">
        <f>+VLOOKUP($E985,[2]Emissions!$1:$1048576,AB$2,FALSE)</f>
        <v>0</v>
      </c>
      <c r="AC985" s="278">
        <f>+VLOOKUP($E985,[2]Emissions!$1:$1048576,AC$2,FALSE)</f>
        <v>0</v>
      </c>
      <c r="AD985" s="278">
        <f>+VLOOKUP($E985,[2]Emissions!$1:$1048576,AD$2,FALSE)</f>
        <v>0</v>
      </c>
      <c r="AE985" s="278">
        <f>+VLOOKUP($E985,[2]Emissions!$1:$1048576,AE$2,FALSE)</f>
        <v>0</v>
      </c>
      <c r="AF985" s="278">
        <f>+VLOOKUP($E985,[2]Emissions!$1:$1048576,AF$2,FALSE)</f>
        <v>0</v>
      </c>
      <c r="AG985" s="278">
        <f>+VLOOKUP($E985,[2]Emissions!$1:$1048576,AG$2,FALSE)</f>
        <v>0</v>
      </c>
      <c r="AH985" s="278">
        <f>+VLOOKUP($E985,[2]Emissions!$1:$1048576,AH$2,FALSE)</f>
        <v>0</v>
      </c>
      <c r="AI985" s="278">
        <f>+VLOOKUP($E985,[2]Emissions!$1:$1048576,AI$2,FALSE)</f>
        <v>0</v>
      </c>
      <c r="AJ985" s="278">
        <f>+VLOOKUP($E985,[2]Emissions!$1:$1048576,AJ$2,FALSE)</f>
        <v>0</v>
      </c>
      <c r="AK985" s="278">
        <f>+VLOOKUP($E985,[2]Emissions!$1:$1048576,AK$2,FALSE)</f>
        <v>0</v>
      </c>
      <c r="AL985" s="278">
        <f>+VLOOKUP($E985,[2]Emissions!$1:$1048576,AL$2,FALSE)</f>
        <v>0</v>
      </c>
      <c r="AM985" s="278">
        <f>+VLOOKUP($E985,[2]Emissions!$1:$1048576,AM$2,FALSE)</f>
        <v>0</v>
      </c>
      <c r="AN985" s="278">
        <f>+VLOOKUP($E985,[2]Emissions!$1:$1048576,AN$2,FALSE)</f>
        <v>0</v>
      </c>
      <c r="AO985" s="278">
        <f>+VLOOKUP($E985,[2]Emissions!$1:$1048576,AO$2,FALSE)</f>
        <v>0</v>
      </c>
    </row>
    <row r="986" spans="1:41" ht="15" customHeight="1" x14ac:dyDescent="0.25">
      <c r="A986" s="521"/>
      <c r="B986" s="275"/>
      <c r="C986" s="284" t="s">
        <v>1034</v>
      </c>
      <c r="D986" s="279" t="s">
        <v>479</v>
      </c>
      <c r="E986" s="280" t="s">
        <v>1157</v>
      </c>
      <c r="F986" s="281">
        <f>+VLOOKUP($E986,[2]Emissions!$1:$1048576,F$2,FALSE)</f>
        <v>0</v>
      </c>
      <c r="G986" s="281">
        <f>+VLOOKUP($E986,[2]Emissions!$1:$1048576,G$2,FALSE)</f>
        <v>0</v>
      </c>
      <c r="H986" s="281">
        <f>+VLOOKUP($E986,[2]Emissions!$1:$1048576,H$2,FALSE)</f>
        <v>0</v>
      </c>
      <c r="I986" s="281">
        <f>+VLOOKUP($E986,[2]Emissions!$1:$1048576,I$2,FALSE)</f>
        <v>0</v>
      </c>
      <c r="J986" s="281">
        <f>+VLOOKUP($E986,[2]Emissions!$1:$1048576,J$2,FALSE)</f>
        <v>0</v>
      </c>
      <c r="K986" s="281">
        <f>+VLOOKUP($E986,[2]Emissions!$1:$1048576,K$2,FALSE)</f>
        <v>0</v>
      </c>
      <c r="L986" s="281">
        <f>+VLOOKUP($E986,[2]Emissions!$1:$1048576,L$2,FALSE)</f>
        <v>0</v>
      </c>
      <c r="M986" s="281">
        <f>+VLOOKUP($E986,[2]Emissions!$1:$1048576,M$2,FALSE)</f>
        <v>0</v>
      </c>
      <c r="N986" s="281">
        <f>+VLOOKUP($E986,[2]Emissions!$1:$1048576,N$2,FALSE)</f>
        <v>0</v>
      </c>
      <c r="O986" s="281">
        <f>+VLOOKUP($E986,[2]Emissions!$1:$1048576,O$2,FALSE)</f>
        <v>0</v>
      </c>
      <c r="P986" s="281">
        <f>+VLOOKUP($E986,[2]Emissions!$1:$1048576,P$2,FALSE)</f>
        <v>0</v>
      </c>
      <c r="Q986" s="281">
        <f>+VLOOKUP($E986,[2]Emissions!$1:$1048576,Q$2,FALSE)</f>
        <v>0</v>
      </c>
      <c r="R986" s="281">
        <f>+VLOOKUP($E986,[2]Emissions!$1:$1048576,R$2,FALSE)</f>
        <v>0</v>
      </c>
      <c r="S986" s="281">
        <f>+VLOOKUP($E986,[2]Emissions!$1:$1048576,S$2,FALSE)</f>
        <v>0</v>
      </c>
      <c r="T986" s="281">
        <f>+VLOOKUP($E986,[2]Emissions!$1:$1048576,T$2,FALSE)</f>
        <v>0</v>
      </c>
      <c r="U986" s="281">
        <f>+VLOOKUP($E986,[2]Emissions!$1:$1048576,U$2,FALSE)</f>
        <v>0</v>
      </c>
      <c r="V986" s="281">
        <f>+VLOOKUP($E986,[2]Emissions!$1:$1048576,V$2,FALSE)</f>
        <v>0</v>
      </c>
      <c r="W986" s="281">
        <f>+VLOOKUP($E986,[2]Emissions!$1:$1048576,W$2,FALSE)</f>
        <v>0</v>
      </c>
      <c r="X986" s="281">
        <f>+VLOOKUP($E986,[2]Emissions!$1:$1048576,X$2,FALSE)</f>
        <v>0</v>
      </c>
      <c r="Y986" s="281">
        <f>+VLOOKUP($E986,[2]Emissions!$1:$1048576,Y$2,FALSE)</f>
        <v>0</v>
      </c>
      <c r="Z986" s="281">
        <f>+VLOOKUP($E986,[2]Emissions!$1:$1048576,Z$2,FALSE)</f>
        <v>0</v>
      </c>
      <c r="AA986" s="281">
        <f>+VLOOKUP($E986,[2]Emissions!$1:$1048576,AA$2,FALSE)</f>
        <v>0</v>
      </c>
      <c r="AB986" s="281">
        <f>+VLOOKUP($E986,[2]Emissions!$1:$1048576,AB$2,FALSE)</f>
        <v>0</v>
      </c>
      <c r="AC986" s="281">
        <f>+VLOOKUP($E986,[2]Emissions!$1:$1048576,AC$2,FALSE)</f>
        <v>0</v>
      </c>
      <c r="AD986" s="281">
        <f>+VLOOKUP($E986,[2]Emissions!$1:$1048576,AD$2,FALSE)</f>
        <v>0</v>
      </c>
      <c r="AE986" s="281">
        <f>+VLOOKUP($E986,[2]Emissions!$1:$1048576,AE$2,FALSE)</f>
        <v>0</v>
      </c>
      <c r="AF986" s="281">
        <f>+VLOOKUP($E986,[2]Emissions!$1:$1048576,AF$2,FALSE)</f>
        <v>0</v>
      </c>
      <c r="AG986" s="281">
        <f>+VLOOKUP($E986,[2]Emissions!$1:$1048576,AG$2,FALSE)</f>
        <v>0</v>
      </c>
      <c r="AH986" s="281">
        <f>+VLOOKUP($E986,[2]Emissions!$1:$1048576,AH$2,FALSE)</f>
        <v>0</v>
      </c>
      <c r="AI986" s="281">
        <f>+VLOOKUP($E986,[2]Emissions!$1:$1048576,AI$2,FALSE)</f>
        <v>0</v>
      </c>
      <c r="AJ986" s="281">
        <f>+VLOOKUP($E986,[2]Emissions!$1:$1048576,AJ$2,FALSE)</f>
        <v>0</v>
      </c>
      <c r="AK986" s="281">
        <f>+VLOOKUP($E986,[2]Emissions!$1:$1048576,AK$2,FALSE)</f>
        <v>0</v>
      </c>
      <c r="AL986" s="281">
        <f>+VLOOKUP($E986,[2]Emissions!$1:$1048576,AL$2,FALSE)</f>
        <v>0</v>
      </c>
      <c r="AM986" s="281">
        <f>+VLOOKUP($E986,[2]Emissions!$1:$1048576,AM$2,FALSE)</f>
        <v>0</v>
      </c>
      <c r="AN986" s="281">
        <f>+VLOOKUP($E986,[2]Emissions!$1:$1048576,AN$2,FALSE)</f>
        <v>0</v>
      </c>
      <c r="AO986" s="281">
        <f>+VLOOKUP($E986,[2]Emissions!$1:$1048576,AO$2,FALSE)</f>
        <v>0</v>
      </c>
    </row>
    <row r="987" spans="1:41" ht="15" customHeight="1" x14ac:dyDescent="0.25">
      <c r="A987" s="521"/>
      <c r="B987" s="275"/>
      <c r="C987" s="284" t="s">
        <v>1036</v>
      </c>
      <c r="D987" s="279" t="s">
        <v>479</v>
      </c>
      <c r="E987" s="280" t="s">
        <v>1158</v>
      </c>
      <c r="F987" s="281">
        <f>+VLOOKUP($E987,[2]Emissions!$1:$1048576,F$2,FALSE)</f>
        <v>0</v>
      </c>
      <c r="G987" s="281">
        <f>+VLOOKUP($E987,[2]Emissions!$1:$1048576,G$2,FALSE)</f>
        <v>0</v>
      </c>
      <c r="H987" s="281">
        <f>+VLOOKUP($E987,[2]Emissions!$1:$1048576,H$2,FALSE)</f>
        <v>0</v>
      </c>
      <c r="I987" s="281">
        <f>+VLOOKUP($E987,[2]Emissions!$1:$1048576,I$2,FALSE)</f>
        <v>0</v>
      </c>
      <c r="J987" s="281">
        <f>+VLOOKUP($E987,[2]Emissions!$1:$1048576,J$2,FALSE)</f>
        <v>0</v>
      </c>
      <c r="K987" s="281">
        <f>+VLOOKUP($E987,[2]Emissions!$1:$1048576,K$2,FALSE)</f>
        <v>0</v>
      </c>
      <c r="L987" s="281">
        <f>+VLOOKUP($E987,[2]Emissions!$1:$1048576,L$2,FALSE)</f>
        <v>0</v>
      </c>
      <c r="M987" s="281">
        <f>+VLOOKUP($E987,[2]Emissions!$1:$1048576,M$2,FALSE)</f>
        <v>0</v>
      </c>
      <c r="N987" s="281">
        <f>+VLOOKUP($E987,[2]Emissions!$1:$1048576,N$2,FALSE)</f>
        <v>0</v>
      </c>
      <c r="O987" s="281">
        <f>+VLOOKUP($E987,[2]Emissions!$1:$1048576,O$2,FALSE)</f>
        <v>0</v>
      </c>
      <c r="P987" s="281">
        <f>+VLOOKUP($E987,[2]Emissions!$1:$1048576,P$2,FALSE)</f>
        <v>0</v>
      </c>
      <c r="Q987" s="281">
        <f>+VLOOKUP($E987,[2]Emissions!$1:$1048576,Q$2,FALSE)</f>
        <v>0</v>
      </c>
      <c r="R987" s="281">
        <f>+VLOOKUP($E987,[2]Emissions!$1:$1048576,R$2,FALSE)</f>
        <v>0</v>
      </c>
      <c r="S987" s="281">
        <f>+VLOOKUP($E987,[2]Emissions!$1:$1048576,S$2,FALSE)</f>
        <v>0</v>
      </c>
      <c r="T987" s="281">
        <f>+VLOOKUP($E987,[2]Emissions!$1:$1048576,T$2,FALSE)</f>
        <v>0</v>
      </c>
      <c r="U987" s="281">
        <f>+VLOOKUP($E987,[2]Emissions!$1:$1048576,U$2,FALSE)</f>
        <v>0</v>
      </c>
      <c r="V987" s="281">
        <f>+VLOOKUP($E987,[2]Emissions!$1:$1048576,V$2,FALSE)</f>
        <v>0</v>
      </c>
      <c r="W987" s="281">
        <f>+VLOOKUP($E987,[2]Emissions!$1:$1048576,W$2,FALSE)</f>
        <v>0</v>
      </c>
      <c r="X987" s="281">
        <f>+VLOOKUP($E987,[2]Emissions!$1:$1048576,X$2,FALSE)</f>
        <v>0</v>
      </c>
      <c r="Y987" s="281">
        <f>+VLOOKUP($E987,[2]Emissions!$1:$1048576,Y$2,FALSE)</f>
        <v>0</v>
      </c>
      <c r="Z987" s="281">
        <f>+VLOOKUP($E987,[2]Emissions!$1:$1048576,Z$2,FALSE)</f>
        <v>0</v>
      </c>
      <c r="AA987" s="281">
        <f>+VLOOKUP($E987,[2]Emissions!$1:$1048576,AA$2,FALSE)</f>
        <v>0</v>
      </c>
      <c r="AB987" s="281">
        <f>+VLOOKUP($E987,[2]Emissions!$1:$1048576,AB$2,FALSE)</f>
        <v>0</v>
      </c>
      <c r="AC987" s="281">
        <f>+VLOOKUP($E987,[2]Emissions!$1:$1048576,AC$2,FALSE)</f>
        <v>0</v>
      </c>
      <c r="AD987" s="281">
        <f>+VLOOKUP($E987,[2]Emissions!$1:$1048576,AD$2,FALSE)</f>
        <v>0</v>
      </c>
      <c r="AE987" s="281">
        <f>+VLOOKUP($E987,[2]Emissions!$1:$1048576,AE$2,FALSE)</f>
        <v>0</v>
      </c>
      <c r="AF987" s="281">
        <f>+VLOOKUP($E987,[2]Emissions!$1:$1048576,AF$2,FALSE)</f>
        <v>0</v>
      </c>
      <c r="AG987" s="281">
        <f>+VLOOKUP($E987,[2]Emissions!$1:$1048576,AG$2,FALSE)</f>
        <v>0</v>
      </c>
      <c r="AH987" s="281">
        <f>+VLOOKUP($E987,[2]Emissions!$1:$1048576,AH$2,FALSE)</f>
        <v>0</v>
      </c>
      <c r="AI987" s="281">
        <f>+VLOOKUP($E987,[2]Emissions!$1:$1048576,AI$2,FALSE)</f>
        <v>0</v>
      </c>
      <c r="AJ987" s="281">
        <f>+VLOOKUP($E987,[2]Emissions!$1:$1048576,AJ$2,FALSE)</f>
        <v>0</v>
      </c>
      <c r="AK987" s="281">
        <f>+VLOOKUP($E987,[2]Emissions!$1:$1048576,AK$2,FALSE)</f>
        <v>0</v>
      </c>
      <c r="AL987" s="281">
        <f>+VLOOKUP($E987,[2]Emissions!$1:$1048576,AL$2,FALSE)</f>
        <v>0</v>
      </c>
      <c r="AM987" s="281">
        <f>+VLOOKUP($E987,[2]Emissions!$1:$1048576,AM$2,FALSE)</f>
        <v>0</v>
      </c>
      <c r="AN987" s="281">
        <f>+VLOOKUP($E987,[2]Emissions!$1:$1048576,AN$2,FALSE)</f>
        <v>0</v>
      </c>
      <c r="AO987" s="281">
        <f>+VLOOKUP($E987,[2]Emissions!$1:$1048576,AO$2,FALSE)</f>
        <v>0</v>
      </c>
    </row>
    <row r="988" spans="1:41" ht="15" customHeight="1" x14ac:dyDescent="0.25">
      <c r="A988" s="521"/>
      <c r="B988" s="275"/>
      <c r="C988" s="284" t="s">
        <v>1038</v>
      </c>
      <c r="D988" s="279" t="s">
        <v>479</v>
      </c>
      <c r="E988" s="280" t="s">
        <v>1159</v>
      </c>
      <c r="F988" s="281">
        <f>+VLOOKUP($E988,[2]Emissions!$1:$1048576,F$2,FALSE)</f>
        <v>0</v>
      </c>
      <c r="G988" s="281">
        <f>+VLOOKUP($E988,[2]Emissions!$1:$1048576,G$2,FALSE)</f>
        <v>0</v>
      </c>
      <c r="H988" s="281">
        <f>+VLOOKUP($E988,[2]Emissions!$1:$1048576,H$2,FALSE)</f>
        <v>0</v>
      </c>
      <c r="I988" s="281">
        <f>+VLOOKUP($E988,[2]Emissions!$1:$1048576,I$2,FALSE)</f>
        <v>0</v>
      </c>
      <c r="J988" s="281">
        <f>+VLOOKUP($E988,[2]Emissions!$1:$1048576,J$2,FALSE)</f>
        <v>0</v>
      </c>
      <c r="K988" s="281">
        <f>+VLOOKUP($E988,[2]Emissions!$1:$1048576,K$2,FALSE)</f>
        <v>0</v>
      </c>
      <c r="L988" s="281">
        <f>+VLOOKUP($E988,[2]Emissions!$1:$1048576,L$2,FALSE)</f>
        <v>0</v>
      </c>
      <c r="M988" s="281">
        <f>+VLOOKUP($E988,[2]Emissions!$1:$1048576,M$2,FALSE)</f>
        <v>0</v>
      </c>
      <c r="N988" s="281">
        <f>+VLOOKUP($E988,[2]Emissions!$1:$1048576,N$2,FALSE)</f>
        <v>0</v>
      </c>
      <c r="O988" s="281">
        <f>+VLOOKUP($E988,[2]Emissions!$1:$1048576,O$2,FALSE)</f>
        <v>0</v>
      </c>
      <c r="P988" s="281">
        <f>+VLOOKUP($E988,[2]Emissions!$1:$1048576,P$2,FALSE)</f>
        <v>0</v>
      </c>
      <c r="Q988" s="281">
        <f>+VLOOKUP($E988,[2]Emissions!$1:$1048576,Q$2,FALSE)</f>
        <v>0</v>
      </c>
      <c r="R988" s="281">
        <f>+VLOOKUP($E988,[2]Emissions!$1:$1048576,R$2,FALSE)</f>
        <v>0</v>
      </c>
      <c r="S988" s="281">
        <f>+VLOOKUP($E988,[2]Emissions!$1:$1048576,S$2,FALSE)</f>
        <v>0</v>
      </c>
      <c r="T988" s="281">
        <f>+VLOOKUP($E988,[2]Emissions!$1:$1048576,T$2,FALSE)</f>
        <v>0</v>
      </c>
      <c r="U988" s="281">
        <f>+VLOOKUP($E988,[2]Emissions!$1:$1048576,U$2,FALSE)</f>
        <v>0</v>
      </c>
      <c r="V988" s="281">
        <f>+VLOOKUP($E988,[2]Emissions!$1:$1048576,V$2,FALSE)</f>
        <v>0</v>
      </c>
      <c r="W988" s="281">
        <f>+VLOOKUP($E988,[2]Emissions!$1:$1048576,W$2,FALSE)</f>
        <v>0</v>
      </c>
      <c r="X988" s="281">
        <f>+VLOOKUP($E988,[2]Emissions!$1:$1048576,X$2,FALSE)</f>
        <v>0</v>
      </c>
      <c r="Y988" s="281">
        <f>+VLOOKUP($E988,[2]Emissions!$1:$1048576,Y$2,FALSE)</f>
        <v>0</v>
      </c>
      <c r="Z988" s="281">
        <f>+VLOOKUP($E988,[2]Emissions!$1:$1048576,Z$2,FALSE)</f>
        <v>0</v>
      </c>
      <c r="AA988" s="281">
        <f>+VLOOKUP($E988,[2]Emissions!$1:$1048576,AA$2,FALSE)</f>
        <v>0</v>
      </c>
      <c r="AB988" s="281">
        <f>+VLOOKUP($E988,[2]Emissions!$1:$1048576,AB$2,FALSE)</f>
        <v>0</v>
      </c>
      <c r="AC988" s="281">
        <f>+VLOOKUP($E988,[2]Emissions!$1:$1048576,AC$2,FALSE)</f>
        <v>0</v>
      </c>
      <c r="AD988" s="281">
        <f>+VLOOKUP($E988,[2]Emissions!$1:$1048576,AD$2,FALSE)</f>
        <v>0</v>
      </c>
      <c r="AE988" s="281">
        <f>+VLOOKUP($E988,[2]Emissions!$1:$1048576,AE$2,FALSE)</f>
        <v>0</v>
      </c>
      <c r="AF988" s="281">
        <f>+VLOOKUP($E988,[2]Emissions!$1:$1048576,AF$2,FALSE)</f>
        <v>0</v>
      </c>
      <c r="AG988" s="281">
        <f>+VLOOKUP($E988,[2]Emissions!$1:$1048576,AG$2,FALSE)</f>
        <v>0</v>
      </c>
      <c r="AH988" s="281">
        <f>+VLOOKUP($E988,[2]Emissions!$1:$1048576,AH$2,FALSE)</f>
        <v>0</v>
      </c>
      <c r="AI988" s="281">
        <f>+VLOOKUP($E988,[2]Emissions!$1:$1048576,AI$2,FALSE)</f>
        <v>0</v>
      </c>
      <c r="AJ988" s="281">
        <f>+VLOOKUP($E988,[2]Emissions!$1:$1048576,AJ$2,FALSE)</f>
        <v>0</v>
      </c>
      <c r="AK988" s="281">
        <f>+VLOOKUP($E988,[2]Emissions!$1:$1048576,AK$2,FALSE)</f>
        <v>0</v>
      </c>
      <c r="AL988" s="281">
        <f>+VLOOKUP($E988,[2]Emissions!$1:$1048576,AL$2,FALSE)</f>
        <v>0</v>
      </c>
      <c r="AM988" s="281">
        <f>+VLOOKUP($E988,[2]Emissions!$1:$1048576,AM$2,FALSE)</f>
        <v>0</v>
      </c>
      <c r="AN988" s="281">
        <f>+VLOOKUP($E988,[2]Emissions!$1:$1048576,AN$2,FALSE)</f>
        <v>0</v>
      </c>
      <c r="AO988" s="281">
        <f>+VLOOKUP($E988,[2]Emissions!$1:$1048576,AO$2,FALSE)</f>
        <v>0</v>
      </c>
    </row>
    <row r="989" spans="1:41" ht="15" customHeight="1" x14ac:dyDescent="0.25">
      <c r="A989" s="521"/>
      <c r="B989" s="275"/>
      <c r="C989" s="284" t="s">
        <v>1040</v>
      </c>
      <c r="D989" s="279" t="s">
        <v>479</v>
      </c>
      <c r="E989" s="280" t="s">
        <v>1160</v>
      </c>
      <c r="F989" s="281">
        <f>+VLOOKUP($E989,[2]Emissions!$1:$1048576,F$2,FALSE)</f>
        <v>0</v>
      </c>
      <c r="G989" s="281">
        <f>+VLOOKUP($E989,[2]Emissions!$1:$1048576,G$2,FALSE)</f>
        <v>0</v>
      </c>
      <c r="H989" s="281">
        <f>+VLOOKUP($E989,[2]Emissions!$1:$1048576,H$2,FALSE)</f>
        <v>0</v>
      </c>
      <c r="I989" s="281">
        <f>+VLOOKUP($E989,[2]Emissions!$1:$1048576,I$2,FALSE)</f>
        <v>0</v>
      </c>
      <c r="J989" s="281">
        <f>+VLOOKUP($E989,[2]Emissions!$1:$1048576,J$2,FALSE)</f>
        <v>0</v>
      </c>
      <c r="K989" s="281">
        <f>+VLOOKUP($E989,[2]Emissions!$1:$1048576,K$2,FALSE)</f>
        <v>0</v>
      </c>
      <c r="L989" s="281">
        <f>+VLOOKUP($E989,[2]Emissions!$1:$1048576,L$2,FALSE)</f>
        <v>0</v>
      </c>
      <c r="M989" s="281">
        <f>+VLOOKUP($E989,[2]Emissions!$1:$1048576,M$2,FALSE)</f>
        <v>0</v>
      </c>
      <c r="N989" s="281">
        <f>+VLOOKUP($E989,[2]Emissions!$1:$1048576,N$2,FALSE)</f>
        <v>0</v>
      </c>
      <c r="O989" s="281">
        <f>+VLOOKUP($E989,[2]Emissions!$1:$1048576,O$2,FALSE)</f>
        <v>0</v>
      </c>
      <c r="P989" s="281">
        <f>+VLOOKUP($E989,[2]Emissions!$1:$1048576,P$2,FALSE)</f>
        <v>0</v>
      </c>
      <c r="Q989" s="281">
        <f>+VLOOKUP($E989,[2]Emissions!$1:$1048576,Q$2,FALSE)</f>
        <v>0</v>
      </c>
      <c r="R989" s="281">
        <f>+VLOOKUP($E989,[2]Emissions!$1:$1048576,R$2,FALSE)</f>
        <v>0</v>
      </c>
      <c r="S989" s="281">
        <f>+VLOOKUP($E989,[2]Emissions!$1:$1048576,S$2,FALSE)</f>
        <v>0</v>
      </c>
      <c r="T989" s="281">
        <f>+VLOOKUP($E989,[2]Emissions!$1:$1048576,T$2,FALSE)</f>
        <v>0</v>
      </c>
      <c r="U989" s="281">
        <f>+VLOOKUP($E989,[2]Emissions!$1:$1048576,U$2,FALSE)</f>
        <v>0</v>
      </c>
      <c r="V989" s="281">
        <f>+VLOOKUP($E989,[2]Emissions!$1:$1048576,V$2,FALSE)</f>
        <v>0</v>
      </c>
      <c r="W989" s="281">
        <f>+VLOOKUP($E989,[2]Emissions!$1:$1048576,W$2,FALSE)</f>
        <v>0</v>
      </c>
      <c r="X989" s="281">
        <f>+VLOOKUP($E989,[2]Emissions!$1:$1048576,X$2,FALSE)</f>
        <v>0</v>
      </c>
      <c r="Y989" s="281">
        <f>+VLOOKUP($E989,[2]Emissions!$1:$1048576,Y$2,FALSE)</f>
        <v>0</v>
      </c>
      <c r="Z989" s="281">
        <f>+VLOOKUP($E989,[2]Emissions!$1:$1048576,Z$2,FALSE)</f>
        <v>0</v>
      </c>
      <c r="AA989" s="281">
        <f>+VLOOKUP($E989,[2]Emissions!$1:$1048576,AA$2,FALSE)</f>
        <v>0</v>
      </c>
      <c r="AB989" s="281">
        <f>+VLOOKUP($E989,[2]Emissions!$1:$1048576,AB$2,FALSE)</f>
        <v>0</v>
      </c>
      <c r="AC989" s="281">
        <f>+VLOOKUP($E989,[2]Emissions!$1:$1048576,AC$2,FALSE)</f>
        <v>0</v>
      </c>
      <c r="AD989" s="281">
        <f>+VLOOKUP($E989,[2]Emissions!$1:$1048576,AD$2,FALSE)</f>
        <v>0</v>
      </c>
      <c r="AE989" s="281">
        <f>+VLOOKUP($E989,[2]Emissions!$1:$1048576,AE$2,FALSE)</f>
        <v>0</v>
      </c>
      <c r="AF989" s="281">
        <f>+VLOOKUP($E989,[2]Emissions!$1:$1048576,AF$2,FALSE)</f>
        <v>0</v>
      </c>
      <c r="AG989" s="281">
        <f>+VLOOKUP($E989,[2]Emissions!$1:$1048576,AG$2,FALSE)</f>
        <v>0</v>
      </c>
      <c r="AH989" s="281">
        <f>+VLOOKUP($E989,[2]Emissions!$1:$1048576,AH$2,FALSE)</f>
        <v>0</v>
      </c>
      <c r="AI989" s="281">
        <f>+VLOOKUP($E989,[2]Emissions!$1:$1048576,AI$2,FALSE)</f>
        <v>0</v>
      </c>
      <c r="AJ989" s="281">
        <f>+VLOOKUP($E989,[2]Emissions!$1:$1048576,AJ$2,FALSE)</f>
        <v>0</v>
      </c>
      <c r="AK989" s="281">
        <f>+VLOOKUP($E989,[2]Emissions!$1:$1048576,AK$2,FALSE)</f>
        <v>0</v>
      </c>
      <c r="AL989" s="281">
        <f>+VLOOKUP($E989,[2]Emissions!$1:$1048576,AL$2,FALSE)</f>
        <v>0</v>
      </c>
      <c r="AM989" s="281">
        <f>+VLOOKUP($E989,[2]Emissions!$1:$1048576,AM$2,FALSE)</f>
        <v>0</v>
      </c>
      <c r="AN989" s="281">
        <f>+VLOOKUP($E989,[2]Emissions!$1:$1048576,AN$2,FALSE)</f>
        <v>0</v>
      </c>
      <c r="AO989" s="281">
        <f>+VLOOKUP($E989,[2]Emissions!$1:$1048576,AO$2,FALSE)</f>
        <v>0</v>
      </c>
    </row>
    <row r="990" spans="1:41" ht="15" customHeight="1" x14ac:dyDescent="0.25">
      <c r="A990" s="521"/>
      <c r="B990" s="275"/>
      <c r="C990" s="284" t="s">
        <v>1042</v>
      </c>
      <c r="D990" s="279" t="s">
        <v>479</v>
      </c>
      <c r="E990" s="280" t="s">
        <v>1161</v>
      </c>
      <c r="F990" s="281">
        <f>+VLOOKUP($E990,[2]Emissions!$1:$1048576,F$2,FALSE)</f>
        <v>0</v>
      </c>
      <c r="G990" s="281">
        <f>+VLOOKUP($E990,[2]Emissions!$1:$1048576,G$2,FALSE)</f>
        <v>0</v>
      </c>
      <c r="H990" s="281">
        <f>+VLOOKUP($E990,[2]Emissions!$1:$1048576,H$2,FALSE)</f>
        <v>0</v>
      </c>
      <c r="I990" s="281">
        <f>+VLOOKUP($E990,[2]Emissions!$1:$1048576,I$2,FALSE)</f>
        <v>0</v>
      </c>
      <c r="J990" s="281">
        <f>+VLOOKUP($E990,[2]Emissions!$1:$1048576,J$2,FALSE)</f>
        <v>0</v>
      </c>
      <c r="K990" s="281">
        <f>+VLOOKUP($E990,[2]Emissions!$1:$1048576,K$2,FALSE)</f>
        <v>0</v>
      </c>
      <c r="L990" s="281">
        <f>+VLOOKUP($E990,[2]Emissions!$1:$1048576,L$2,FALSE)</f>
        <v>0</v>
      </c>
      <c r="M990" s="281">
        <f>+VLOOKUP($E990,[2]Emissions!$1:$1048576,M$2,FALSE)</f>
        <v>0</v>
      </c>
      <c r="N990" s="281">
        <f>+VLOOKUP($E990,[2]Emissions!$1:$1048576,N$2,FALSE)</f>
        <v>0</v>
      </c>
      <c r="O990" s="281">
        <f>+VLOOKUP($E990,[2]Emissions!$1:$1048576,O$2,FALSE)</f>
        <v>0</v>
      </c>
      <c r="P990" s="281">
        <f>+VLOOKUP($E990,[2]Emissions!$1:$1048576,P$2,FALSE)</f>
        <v>0</v>
      </c>
      <c r="Q990" s="281">
        <f>+VLOOKUP($E990,[2]Emissions!$1:$1048576,Q$2,FALSE)</f>
        <v>0</v>
      </c>
      <c r="R990" s="281">
        <f>+VLOOKUP($E990,[2]Emissions!$1:$1048576,R$2,FALSE)</f>
        <v>0</v>
      </c>
      <c r="S990" s="281">
        <f>+VLOOKUP($E990,[2]Emissions!$1:$1048576,S$2,FALSE)</f>
        <v>0</v>
      </c>
      <c r="T990" s="281">
        <f>+VLOOKUP($E990,[2]Emissions!$1:$1048576,T$2,FALSE)</f>
        <v>0</v>
      </c>
      <c r="U990" s="281">
        <f>+VLOOKUP($E990,[2]Emissions!$1:$1048576,U$2,FALSE)</f>
        <v>0</v>
      </c>
      <c r="V990" s="281">
        <f>+VLOOKUP($E990,[2]Emissions!$1:$1048576,V$2,FALSE)</f>
        <v>0</v>
      </c>
      <c r="W990" s="281">
        <f>+VLOOKUP($E990,[2]Emissions!$1:$1048576,W$2,FALSE)</f>
        <v>0</v>
      </c>
      <c r="X990" s="281">
        <f>+VLOOKUP($E990,[2]Emissions!$1:$1048576,X$2,FALSE)</f>
        <v>0</v>
      </c>
      <c r="Y990" s="281">
        <f>+VLOOKUP($E990,[2]Emissions!$1:$1048576,Y$2,FALSE)</f>
        <v>0</v>
      </c>
      <c r="Z990" s="281">
        <f>+VLOOKUP($E990,[2]Emissions!$1:$1048576,Z$2,FALSE)</f>
        <v>0</v>
      </c>
      <c r="AA990" s="281">
        <f>+VLOOKUP($E990,[2]Emissions!$1:$1048576,AA$2,FALSE)</f>
        <v>0</v>
      </c>
      <c r="AB990" s="281">
        <f>+VLOOKUP($E990,[2]Emissions!$1:$1048576,AB$2,FALSE)</f>
        <v>0</v>
      </c>
      <c r="AC990" s="281">
        <f>+VLOOKUP($E990,[2]Emissions!$1:$1048576,AC$2,FALSE)</f>
        <v>0</v>
      </c>
      <c r="AD990" s="281">
        <f>+VLOOKUP($E990,[2]Emissions!$1:$1048576,AD$2,FALSE)</f>
        <v>0</v>
      </c>
      <c r="AE990" s="281">
        <f>+VLOOKUP($E990,[2]Emissions!$1:$1048576,AE$2,FALSE)</f>
        <v>0</v>
      </c>
      <c r="AF990" s="281">
        <f>+VLOOKUP($E990,[2]Emissions!$1:$1048576,AF$2,FALSE)</f>
        <v>0</v>
      </c>
      <c r="AG990" s="281">
        <f>+VLOOKUP($E990,[2]Emissions!$1:$1048576,AG$2,FALSE)</f>
        <v>0</v>
      </c>
      <c r="AH990" s="281">
        <f>+VLOOKUP($E990,[2]Emissions!$1:$1048576,AH$2,FALSE)</f>
        <v>0</v>
      </c>
      <c r="AI990" s="281">
        <f>+VLOOKUP($E990,[2]Emissions!$1:$1048576,AI$2,FALSE)</f>
        <v>0</v>
      </c>
      <c r="AJ990" s="281">
        <f>+VLOOKUP($E990,[2]Emissions!$1:$1048576,AJ$2,FALSE)</f>
        <v>0</v>
      </c>
      <c r="AK990" s="281">
        <f>+VLOOKUP($E990,[2]Emissions!$1:$1048576,AK$2,FALSE)</f>
        <v>0</v>
      </c>
      <c r="AL990" s="281">
        <f>+VLOOKUP($E990,[2]Emissions!$1:$1048576,AL$2,FALSE)</f>
        <v>0</v>
      </c>
      <c r="AM990" s="281">
        <f>+VLOOKUP($E990,[2]Emissions!$1:$1048576,AM$2,FALSE)</f>
        <v>0</v>
      </c>
      <c r="AN990" s="281">
        <f>+VLOOKUP($E990,[2]Emissions!$1:$1048576,AN$2,FALSE)</f>
        <v>0</v>
      </c>
      <c r="AO990" s="281">
        <f>+VLOOKUP($E990,[2]Emissions!$1:$1048576,AO$2,FALSE)</f>
        <v>0</v>
      </c>
    </row>
    <row r="991" spans="1:41" ht="15" customHeight="1" x14ac:dyDescent="0.25">
      <c r="A991" s="521"/>
      <c r="B991" s="275"/>
      <c r="C991" s="284" t="s">
        <v>1044</v>
      </c>
      <c r="D991" s="279" t="s">
        <v>479</v>
      </c>
      <c r="E991" s="280" t="s">
        <v>1162</v>
      </c>
      <c r="F991" s="281">
        <f>+VLOOKUP($E991,[2]Emissions!$1:$1048576,F$2,FALSE)</f>
        <v>0</v>
      </c>
      <c r="G991" s="281">
        <f>+VLOOKUP($E991,[2]Emissions!$1:$1048576,G$2,FALSE)</f>
        <v>0</v>
      </c>
      <c r="H991" s="281">
        <f>+VLOOKUP($E991,[2]Emissions!$1:$1048576,H$2,FALSE)</f>
        <v>0</v>
      </c>
      <c r="I991" s="281">
        <f>+VLOOKUP($E991,[2]Emissions!$1:$1048576,I$2,FALSE)</f>
        <v>0</v>
      </c>
      <c r="J991" s="281">
        <f>+VLOOKUP($E991,[2]Emissions!$1:$1048576,J$2,FALSE)</f>
        <v>0</v>
      </c>
      <c r="K991" s="281">
        <f>+VLOOKUP($E991,[2]Emissions!$1:$1048576,K$2,FALSE)</f>
        <v>0</v>
      </c>
      <c r="L991" s="281">
        <f>+VLOOKUP($E991,[2]Emissions!$1:$1048576,L$2,FALSE)</f>
        <v>0</v>
      </c>
      <c r="M991" s="281">
        <f>+VLOOKUP($E991,[2]Emissions!$1:$1048576,M$2,FALSE)</f>
        <v>0</v>
      </c>
      <c r="N991" s="281">
        <f>+VLOOKUP($E991,[2]Emissions!$1:$1048576,N$2,FALSE)</f>
        <v>0</v>
      </c>
      <c r="O991" s="281">
        <f>+VLOOKUP($E991,[2]Emissions!$1:$1048576,O$2,FALSE)</f>
        <v>0</v>
      </c>
      <c r="P991" s="281">
        <f>+VLOOKUP($E991,[2]Emissions!$1:$1048576,P$2,FALSE)</f>
        <v>0</v>
      </c>
      <c r="Q991" s="281">
        <f>+VLOOKUP($E991,[2]Emissions!$1:$1048576,Q$2,FALSE)</f>
        <v>0</v>
      </c>
      <c r="R991" s="281">
        <f>+VLOOKUP($E991,[2]Emissions!$1:$1048576,R$2,FALSE)</f>
        <v>0</v>
      </c>
      <c r="S991" s="281">
        <f>+VLOOKUP($E991,[2]Emissions!$1:$1048576,S$2,FALSE)</f>
        <v>0</v>
      </c>
      <c r="T991" s="281">
        <f>+VLOOKUP($E991,[2]Emissions!$1:$1048576,T$2,FALSE)</f>
        <v>0</v>
      </c>
      <c r="U991" s="281">
        <f>+VLOOKUP($E991,[2]Emissions!$1:$1048576,U$2,FALSE)</f>
        <v>0</v>
      </c>
      <c r="V991" s="281">
        <f>+VLOOKUP($E991,[2]Emissions!$1:$1048576,V$2,FALSE)</f>
        <v>0</v>
      </c>
      <c r="W991" s="281">
        <f>+VLOOKUP($E991,[2]Emissions!$1:$1048576,W$2,FALSE)</f>
        <v>0</v>
      </c>
      <c r="X991" s="281">
        <f>+VLOOKUP($E991,[2]Emissions!$1:$1048576,X$2,FALSE)</f>
        <v>0</v>
      </c>
      <c r="Y991" s="281">
        <f>+VLOOKUP($E991,[2]Emissions!$1:$1048576,Y$2,FALSE)</f>
        <v>0</v>
      </c>
      <c r="Z991" s="281">
        <f>+VLOOKUP($E991,[2]Emissions!$1:$1048576,Z$2,FALSE)</f>
        <v>0</v>
      </c>
      <c r="AA991" s="281">
        <f>+VLOOKUP($E991,[2]Emissions!$1:$1048576,AA$2,FALSE)</f>
        <v>0</v>
      </c>
      <c r="AB991" s="281">
        <f>+VLOOKUP($E991,[2]Emissions!$1:$1048576,AB$2,FALSE)</f>
        <v>0</v>
      </c>
      <c r="AC991" s="281">
        <f>+VLOOKUP($E991,[2]Emissions!$1:$1048576,AC$2,FALSE)</f>
        <v>0</v>
      </c>
      <c r="AD991" s="281">
        <f>+VLOOKUP($E991,[2]Emissions!$1:$1048576,AD$2,FALSE)</f>
        <v>0</v>
      </c>
      <c r="AE991" s="281">
        <f>+VLOOKUP($E991,[2]Emissions!$1:$1048576,AE$2,FALSE)</f>
        <v>0</v>
      </c>
      <c r="AF991" s="281">
        <f>+VLOOKUP($E991,[2]Emissions!$1:$1048576,AF$2,FALSE)</f>
        <v>0</v>
      </c>
      <c r="AG991" s="281">
        <f>+VLOOKUP($E991,[2]Emissions!$1:$1048576,AG$2,FALSE)</f>
        <v>0</v>
      </c>
      <c r="AH991" s="281">
        <f>+VLOOKUP($E991,[2]Emissions!$1:$1048576,AH$2,FALSE)</f>
        <v>0</v>
      </c>
      <c r="AI991" s="281">
        <f>+VLOOKUP($E991,[2]Emissions!$1:$1048576,AI$2,FALSE)</f>
        <v>0</v>
      </c>
      <c r="AJ991" s="281">
        <f>+VLOOKUP($E991,[2]Emissions!$1:$1048576,AJ$2,FALSE)</f>
        <v>0</v>
      </c>
      <c r="AK991" s="281">
        <f>+VLOOKUP($E991,[2]Emissions!$1:$1048576,AK$2,FALSE)</f>
        <v>0</v>
      </c>
      <c r="AL991" s="281">
        <f>+VLOOKUP($E991,[2]Emissions!$1:$1048576,AL$2,FALSE)</f>
        <v>0</v>
      </c>
      <c r="AM991" s="281">
        <f>+VLOOKUP($E991,[2]Emissions!$1:$1048576,AM$2,FALSE)</f>
        <v>0</v>
      </c>
      <c r="AN991" s="281">
        <f>+VLOOKUP($E991,[2]Emissions!$1:$1048576,AN$2,FALSE)</f>
        <v>0</v>
      </c>
      <c r="AO991" s="281">
        <f>+VLOOKUP($E991,[2]Emissions!$1:$1048576,AO$2,FALSE)</f>
        <v>0</v>
      </c>
    </row>
    <row r="992" spans="1:41" ht="15" customHeight="1" x14ac:dyDescent="0.25">
      <c r="A992" s="521"/>
      <c r="B992" s="275"/>
      <c r="C992" s="284" t="s">
        <v>1046</v>
      </c>
      <c r="D992" s="279" t="s">
        <v>479</v>
      </c>
      <c r="E992" s="280" t="s">
        <v>1163</v>
      </c>
      <c r="F992" s="281">
        <f>+VLOOKUP($E992,[2]Emissions!$1:$1048576,F$2,FALSE)</f>
        <v>0</v>
      </c>
      <c r="G992" s="281">
        <f>+VLOOKUP($E992,[2]Emissions!$1:$1048576,G$2,FALSE)</f>
        <v>0</v>
      </c>
      <c r="H992" s="281">
        <f>+VLOOKUP($E992,[2]Emissions!$1:$1048576,H$2,FALSE)</f>
        <v>0</v>
      </c>
      <c r="I992" s="281">
        <f>+VLOOKUP($E992,[2]Emissions!$1:$1048576,I$2,FALSE)</f>
        <v>0</v>
      </c>
      <c r="J992" s="281">
        <f>+VLOOKUP($E992,[2]Emissions!$1:$1048576,J$2,FALSE)</f>
        <v>0</v>
      </c>
      <c r="K992" s="281">
        <f>+VLOOKUP($E992,[2]Emissions!$1:$1048576,K$2,FALSE)</f>
        <v>0</v>
      </c>
      <c r="L992" s="281">
        <f>+VLOOKUP($E992,[2]Emissions!$1:$1048576,L$2,FALSE)</f>
        <v>0</v>
      </c>
      <c r="M992" s="281">
        <f>+VLOOKUP($E992,[2]Emissions!$1:$1048576,M$2,FALSE)</f>
        <v>0</v>
      </c>
      <c r="N992" s="281">
        <f>+VLOOKUP($E992,[2]Emissions!$1:$1048576,N$2,FALSE)</f>
        <v>0</v>
      </c>
      <c r="O992" s="281">
        <f>+VLOOKUP($E992,[2]Emissions!$1:$1048576,O$2,FALSE)</f>
        <v>0</v>
      </c>
      <c r="P992" s="281">
        <f>+VLOOKUP($E992,[2]Emissions!$1:$1048576,P$2,FALSE)</f>
        <v>0</v>
      </c>
      <c r="Q992" s="281">
        <f>+VLOOKUP($E992,[2]Emissions!$1:$1048576,Q$2,FALSE)</f>
        <v>0</v>
      </c>
      <c r="R992" s="281">
        <f>+VLOOKUP($E992,[2]Emissions!$1:$1048576,R$2,FALSE)</f>
        <v>0</v>
      </c>
      <c r="S992" s="281">
        <f>+VLOOKUP($E992,[2]Emissions!$1:$1048576,S$2,FALSE)</f>
        <v>0</v>
      </c>
      <c r="T992" s="281">
        <f>+VLOOKUP($E992,[2]Emissions!$1:$1048576,T$2,FALSE)</f>
        <v>0</v>
      </c>
      <c r="U992" s="281">
        <f>+VLOOKUP($E992,[2]Emissions!$1:$1048576,U$2,FALSE)</f>
        <v>0</v>
      </c>
      <c r="V992" s="281">
        <f>+VLOOKUP($E992,[2]Emissions!$1:$1048576,V$2,FALSE)</f>
        <v>0</v>
      </c>
      <c r="W992" s="281">
        <f>+VLOOKUP($E992,[2]Emissions!$1:$1048576,W$2,FALSE)</f>
        <v>0</v>
      </c>
      <c r="X992" s="281">
        <f>+VLOOKUP($E992,[2]Emissions!$1:$1048576,X$2,FALSE)</f>
        <v>0</v>
      </c>
      <c r="Y992" s="281">
        <f>+VLOOKUP($E992,[2]Emissions!$1:$1048576,Y$2,FALSE)</f>
        <v>0</v>
      </c>
      <c r="Z992" s="281">
        <f>+VLOOKUP($E992,[2]Emissions!$1:$1048576,Z$2,FALSE)</f>
        <v>0</v>
      </c>
      <c r="AA992" s="281">
        <f>+VLOOKUP($E992,[2]Emissions!$1:$1048576,AA$2,FALSE)</f>
        <v>0</v>
      </c>
      <c r="AB992" s="281">
        <f>+VLOOKUP($E992,[2]Emissions!$1:$1048576,AB$2,FALSE)</f>
        <v>0</v>
      </c>
      <c r="AC992" s="281">
        <f>+VLOOKUP($E992,[2]Emissions!$1:$1048576,AC$2,FALSE)</f>
        <v>0</v>
      </c>
      <c r="AD992" s="281">
        <f>+VLOOKUP($E992,[2]Emissions!$1:$1048576,AD$2,FALSE)</f>
        <v>0</v>
      </c>
      <c r="AE992" s="281">
        <f>+VLOOKUP($E992,[2]Emissions!$1:$1048576,AE$2,FALSE)</f>
        <v>0</v>
      </c>
      <c r="AF992" s="281">
        <f>+VLOOKUP($E992,[2]Emissions!$1:$1048576,AF$2,FALSE)</f>
        <v>0</v>
      </c>
      <c r="AG992" s="281">
        <f>+VLOOKUP($E992,[2]Emissions!$1:$1048576,AG$2,FALSE)</f>
        <v>0</v>
      </c>
      <c r="AH992" s="281">
        <f>+VLOOKUP($E992,[2]Emissions!$1:$1048576,AH$2,FALSE)</f>
        <v>0</v>
      </c>
      <c r="AI992" s="281">
        <f>+VLOOKUP($E992,[2]Emissions!$1:$1048576,AI$2,FALSE)</f>
        <v>0</v>
      </c>
      <c r="AJ992" s="281">
        <f>+VLOOKUP($E992,[2]Emissions!$1:$1048576,AJ$2,FALSE)</f>
        <v>0</v>
      </c>
      <c r="AK992" s="281">
        <f>+VLOOKUP($E992,[2]Emissions!$1:$1048576,AK$2,FALSE)</f>
        <v>0</v>
      </c>
      <c r="AL992" s="281">
        <f>+VLOOKUP($E992,[2]Emissions!$1:$1048576,AL$2,FALSE)</f>
        <v>0</v>
      </c>
      <c r="AM992" s="281">
        <f>+VLOOKUP($E992,[2]Emissions!$1:$1048576,AM$2,FALSE)</f>
        <v>0</v>
      </c>
      <c r="AN992" s="281">
        <f>+VLOOKUP($E992,[2]Emissions!$1:$1048576,AN$2,FALSE)</f>
        <v>0</v>
      </c>
      <c r="AO992" s="281">
        <f>+VLOOKUP($E992,[2]Emissions!$1:$1048576,AO$2,FALSE)</f>
        <v>0</v>
      </c>
    </row>
    <row r="993" spans="1:41" ht="15" customHeight="1" x14ac:dyDescent="0.25">
      <c r="A993" s="521"/>
      <c r="B993" s="275"/>
      <c r="C993" s="284" t="s">
        <v>282</v>
      </c>
      <c r="D993" s="279" t="s">
        <v>479</v>
      </c>
      <c r="E993" s="280" t="s">
        <v>1164</v>
      </c>
      <c r="F993" s="281">
        <f>+VLOOKUP($E993,[2]Emissions!$1:$1048576,F$2,FALSE)</f>
        <v>0</v>
      </c>
      <c r="G993" s="281">
        <f>+VLOOKUP($E993,[2]Emissions!$1:$1048576,G$2,FALSE)</f>
        <v>0</v>
      </c>
      <c r="H993" s="281">
        <f>+VLOOKUP($E993,[2]Emissions!$1:$1048576,H$2,FALSE)</f>
        <v>0</v>
      </c>
      <c r="I993" s="281">
        <f>+VLOOKUP($E993,[2]Emissions!$1:$1048576,I$2,FALSE)</f>
        <v>0</v>
      </c>
      <c r="J993" s="281">
        <f>+VLOOKUP($E993,[2]Emissions!$1:$1048576,J$2,FALSE)</f>
        <v>0</v>
      </c>
      <c r="K993" s="281">
        <f>+VLOOKUP($E993,[2]Emissions!$1:$1048576,K$2,FALSE)</f>
        <v>0</v>
      </c>
      <c r="L993" s="281">
        <f>+VLOOKUP($E993,[2]Emissions!$1:$1048576,L$2,FALSE)</f>
        <v>0</v>
      </c>
      <c r="M993" s="281">
        <f>+VLOOKUP($E993,[2]Emissions!$1:$1048576,M$2,FALSE)</f>
        <v>0</v>
      </c>
      <c r="N993" s="281">
        <f>+VLOOKUP($E993,[2]Emissions!$1:$1048576,N$2,FALSE)</f>
        <v>0</v>
      </c>
      <c r="O993" s="281">
        <f>+VLOOKUP($E993,[2]Emissions!$1:$1048576,O$2,FALSE)</f>
        <v>0</v>
      </c>
      <c r="P993" s="281">
        <f>+VLOOKUP($E993,[2]Emissions!$1:$1048576,P$2,FALSE)</f>
        <v>0</v>
      </c>
      <c r="Q993" s="281">
        <f>+VLOOKUP($E993,[2]Emissions!$1:$1048576,Q$2,FALSE)</f>
        <v>0</v>
      </c>
      <c r="R993" s="281">
        <f>+VLOOKUP($E993,[2]Emissions!$1:$1048576,R$2,FALSE)</f>
        <v>0</v>
      </c>
      <c r="S993" s="281">
        <f>+VLOOKUP($E993,[2]Emissions!$1:$1048576,S$2,FALSE)</f>
        <v>0</v>
      </c>
      <c r="T993" s="281">
        <f>+VLOOKUP($E993,[2]Emissions!$1:$1048576,T$2,FALSE)</f>
        <v>0</v>
      </c>
      <c r="U993" s="281">
        <f>+VLOOKUP($E993,[2]Emissions!$1:$1048576,U$2,FALSE)</f>
        <v>0</v>
      </c>
      <c r="V993" s="281">
        <f>+VLOOKUP($E993,[2]Emissions!$1:$1048576,V$2,FALSE)</f>
        <v>0</v>
      </c>
      <c r="W993" s="281">
        <f>+VLOOKUP($E993,[2]Emissions!$1:$1048576,W$2,FALSE)</f>
        <v>0</v>
      </c>
      <c r="X993" s="281">
        <f>+VLOOKUP($E993,[2]Emissions!$1:$1048576,X$2,FALSE)</f>
        <v>0</v>
      </c>
      <c r="Y993" s="281">
        <f>+VLOOKUP($E993,[2]Emissions!$1:$1048576,Y$2,FALSE)</f>
        <v>0</v>
      </c>
      <c r="Z993" s="281">
        <f>+VLOOKUP($E993,[2]Emissions!$1:$1048576,Z$2,FALSE)</f>
        <v>0</v>
      </c>
      <c r="AA993" s="281">
        <f>+VLOOKUP($E993,[2]Emissions!$1:$1048576,AA$2,FALSE)</f>
        <v>0</v>
      </c>
      <c r="AB993" s="281">
        <f>+VLOOKUP($E993,[2]Emissions!$1:$1048576,AB$2,FALSE)</f>
        <v>0</v>
      </c>
      <c r="AC993" s="281">
        <f>+VLOOKUP($E993,[2]Emissions!$1:$1048576,AC$2,FALSE)</f>
        <v>0</v>
      </c>
      <c r="AD993" s="281">
        <f>+VLOOKUP($E993,[2]Emissions!$1:$1048576,AD$2,FALSE)</f>
        <v>0</v>
      </c>
      <c r="AE993" s="281">
        <f>+VLOOKUP($E993,[2]Emissions!$1:$1048576,AE$2,FALSE)</f>
        <v>0</v>
      </c>
      <c r="AF993" s="281">
        <f>+VLOOKUP($E993,[2]Emissions!$1:$1048576,AF$2,FALSE)</f>
        <v>0</v>
      </c>
      <c r="AG993" s="281">
        <f>+VLOOKUP($E993,[2]Emissions!$1:$1048576,AG$2,FALSE)</f>
        <v>0</v>
      </c>
      <c r="AH993" s="281">
        <f>+VLOOKUP($E993,[2]Emissions!$1:$1048576,AH$2,FALSE)</f>
        <v>0</v>
      </c>
      <c r="AI993" s="281">
        <f>+VLOOKUP($E993,[2]Emissions!$1:$1048576,AI$2,FALSE)</f>
        <v>0</v>
      </c>
      <c r="AJ993" s="281">
        <f>+VLOOKUP($E993,[2]Emissions!$1:$1048576,AJ$2,FALSE)</f>
        <v>0</v>
      </c>
      <c r="AK993" s="281">
        <f>+VLOOKUP($E993,[2]Emissions!$1:$1048576,AK$2,FALSE)</f>
        <v>0</v>
      </c>
      <c r="AL993" s="281">
        <f>+VLOOKUP($E993,[2]Emissions!$1:$1048576,AL$2,FALSE)</f>
        <v>0</v>
      </c>
      <c r="AM993" s="281">
        <f>+VLOOKUP($E993,[2]Emissions!$1:$1048576,AM$2,FALSE)</f>
        <v>0</v>
      </c>
      <c r="AN993" s="281">
        <f>+VLOOKUP($E993,[2]Emissions!$1:$1048576,AN$2,FALSE)</f>
        <v>0</v>
      </c>
      <c r="AO993" s="281">
        <f>+VLOOKUP($E993,[2]Emissions!$1:$1048576,AO$2,FALSE)</f>
        <v>0</v>
      </c>
    </row>
    <row r="994" spans="1:41" ht="15" customHeight="1" x14ac:dyDescent="0.25">
      <c r="A994" s="521"/>
      <c r="B994" s="275"/>
      <c r="C994" s="285" t="s">
        <v>284</v>
      </c>
      <c r="D994" s="279" t="s">
        <v>479</v>
      </c>
      <c r="E994" s="280" t="s">
        <v>1165</v>
      </c>
      <c r="F994" s="281">
        <f>+VLOOKUP($E994,[2]Emissions!$1:$1048576,F$2,FALSE)</f>
        <v>0</v>
      </c>
      <c r="G994" s="281">
        <f>+VLOOKUP($E994,[2]Emissions!$1:$1048576,G$2,FALSE)</f>
        <v>0</v>
      </c>
      <c r="H994" s="281">
        <f>+VLOOKUP($E994,[2]Emissions!$1:$1048576,H$2,FALSE)</f>
        <v>0</v>
      </c>
      <c r="I994" s="281">
        <f>+VLOOKUP($E994,[2]Emissions!$1:$1048576,I$2,FALSE)</f>
        <v>0</v>
      </c>
      <c r="J994" s="281">
        <f>+VLOOKUP($E994,[2]Emissions!$1:$1048576,J$2,FALSE)</f>
        <v>0</v>
      </c>
      <c r="K994" s="281">
        <f>+VLOOKUP($E994,[2]Emissions!$1:$1048576,K$2,FALSE)</f>
        <v>0</v>
      </c>
      <c r="L994" s="281">
        <f>+VLOOKUP($E994,[2]Emissions!$1:$1048576,L$2,FALSE)</f>
        <v>0</v>
      </c>
      <c r="M994" s="281">
        <f>+VLOOKUP($E994,[2]Emissions!$1:$1048576,M$2,FALSE)</f>
        <v>0</v>
      </c>
      <c r="N994" s="281">
        <f>+VLOOKUP($E994,[2]Emissions!$1:$1048576,N$2,FALSE)</f>
        <v>0</v>
      </c>
      <c r="O994" s="281">
        <f>+VLOOKUP($E994,[2]Emissions!$1:$1048576,O$2,FALSE)</f>
        <v>0</v>
      </c>
      <c r="P994" s="281">
        <f>+VLOOKUP($E994,[2]Emissions!$1:$1048576,P$2,FALSE)</f>
        <v>0</v>
      </c>
      <c r="Q994" s="281">
        <f>+VLOOKUP($E994,[2]Emissions!$1:$1048576,Q$2,FALSE)</f>
        <v>0</v>
      </c>
      <c r="R994" s="281">
        <f>+VLOOKUP($E994,[2]Emissions!$1:$1048576,R$2,FALSE)</f>
        <v>0</v>
      </c>
      <c r="S994" s="281">
        <f>+VLOOKUP($E994,[2]Emissions!$1:$1048576,S$2,FALSE)</f>
        <v>0</v>
      </c>
      <c r="T994" s="281">
        <f>+VLOOKUP($E994,[2]Emissions!$1:$1048576,T$2,FALSE)</f>
        <v>0</v>
      </c>
      <c r="U994" s="281">
        <f>+VLOOKUP($E994,[2]Emissions!$1:$1048576,U$2,FALSE)</f>
        <v>0</v>
      </c>
      <c r="V994" s="281">
        <f>+VLOOKUP($E994,[2]Emissions!$1:$1048576,V$2,FALSE)</f>
        <v>0</v>
      </c>
      <c r="W994" s="281">
        <f>+VLOOKUP($E994,[2]Emissions!$1:$1048576,W$2,FALSE)</f>
        <v>0</v>
      </c>
      <c r="X994" s="281">
        <f>+VLOOKUP($E994,[2]Emissions!$1:$1048576,X$2,FALSE)</f>
        <v>0</v>
      </c>
      <c r="Y994" s="281">
        <f>+VLOOKUP($E994,[2]Emissions!$1:$1048576,Y$2,FALSE)</f>
        <v>0</v>
      </c>
      <c r="Z994" s="281">
        <f>+VLOOKUP($E994,[2]Emissions!$1:$1048576,Z$2,FALSE)</f>
        <v>0</v>
      </c>
      <c r="AA994" s="281">
        <f>+VLOOKUP($E994,[2]Emissions!$1:$1048576,AA$2,FALSE)</f>
        <v>0</v>
      </c>
      <c r="AB994" s="281">
        <f>+VLOOKUP($E994,[2]Emissions!$1:$1048576,AB$2,FALSE)</f>
        <v>0</v>
      </c>
      <c r="AC994" s="281">
        <f>+VLOOKUP($E994,[2]Emissions!$1:$1048576,AC$2,FALSE)</f>
        <v>0</v>
      </c>
      <c r="AD994" s="281">
        <f>+VLOOKUP($E994,[2]Emissions!$1:$1048576,AD$2,FALSE)</f>
        <v>0</v>
      </c>
      <c r="AE994" s="281">
        <f>+VLOOKUP($E994,[2]Emissions!$1:$1048576,AE$2,FALSE)</f>
        <v>0</v>
      </c>
      <c r="AF994" s="281">
        <f>+VLOOKUP($E994,[2]Emissions!$1:$1048576,AF$2,FALSE)</f>
        <v>0</v>
      </c>
      <c r="AG994" s="281">
        <f>+VLOOKUP($E994,[2]Emissions!$1:$1048576,AG$2,FALSE)</f>
        <v>0</v>
      </c>
      <c r="AH994" s="281">
        <f>+VLOOKUP($E994,[2]Emissions!$1:$1048576,AH$2,FALSE)</f>
        <v>0</v>
      </c>
      <c r="AI994" s="281">
        <f>+VLOOKUP($E994,[2]Emissions!$1:$1048576,AI$2,FALSE)</f>
        <v>0</v>
      </c>
      <c r="AJ994" s="281">
        <f>+VLOOKUP($E994,[2]Emissions!$1:$1048576,AJ$2,FALSE)</f>
        <v>0</v>
      </c>
      <c r="AK994" s="281">
        <f>+VLOOKUP($E994,[2]Emissions!$1:$1048576,AK$2,FALSE)</f>
        <v>0</v>
      </c>
      <c r="AL994" s="281">
        <f>+VLOOKUP($E994,[2]Emissions!$1:$1048576,AL$2,FALSE)</f>
        <v>0</v>
      </c>
      <c r="AM994" s="281">
        <f>+VLOOKUP($E994,[2]Emissions!$1:$1048576,AM$2,FALSE)</f>
        <v>0</v>
      </c>
      <c r="AN994" s="281">
        <f>+VLOOKUP($E994,[2]Emissions!$1:$1048576,AN$2,FALSE)</f>
        <v>0</v>
      </c>
      <c r="AO994" s="281">
        <f>+VLOOKUP($E994,[2]Emissions!$1:$1048576,AO$2,FALSE)</f>
        <v>0</v>
      </c>
    </row>
    <row r="995" spans="1:41" ht="15" customHeight="1" x14ac:dyDescent="0.25">
      <c r="A995" s="521"/>
      <c r="B995" s="275"/>
      <c r="C995" s="285"/>
      <c r="D995" s="279"/>
      <c r="E995" s="280"/>
      <c r="F995" s="281"/>
      <c r="G995" s="281"/>
      <c r="H995" s="281"/>
      <c r="I995" s="281"/>
      <c r="J995" s="281"/>
      <c r="K995" s="281"/>
      <c r="L995" s="281"/>
      <c r="M995" s="281"/>
      <c r="N995" s="281"/>
      <c r="O995" s="281"/>
      <c r="P995" s="281"/>
      <c r="Q995" s="281"/>
      <c r="R995" s="281"/>
      <c r="S995" s="281"/>
      <c r="T995" s="281"/>
      <c r="U995" s="281"/>
      <c r="V995" s="281"/>
      <c r="W995" s="281"/>
      <c r="X995" s="281"/>
      <c r="Y995" s="281"/>
      <c r="Z995" s="281"/>
      <c r="AA995" s="281"/>
      <c r="AB995" s="281"/>
      <c r="AC995" s="281"/>
      <c r="AD995" s="281"/>
      <c r="AE995" s="281"/>
      <c r="AF995" s="281"/>
      <c r="AG995" s="281"/>
      <c r="AH995" s="281"/>
      <c r="AI995" s="281"/>
      <c r="AJ995" s="281"/>
      <c r="AK995" s="281"/>
      <c r="AL995" s="281"/>
      <c r="AM995" s="281"/>
      <c r="AN995" s="281"/>
      <c r="AO995" s="281"/>
    </row>
    <row r="996" spans="1:41" s="21" customFormat="1" ht="15" customHeight="1" x14ac:dyDescent="0.25">
      <c r="A996" s="521"/>
      <c r="B996" s="275"/>
      <c r="C996" s="276" t="s">
        <v>979</v>
      </c>
      <c r="D996" s="276" t="s">
        <v>31</v>
      </c>
      <c r="E996" s="277" t="s">
        <v>1166</v>
      </c>
      <c r="F996" s="278">
        <f>+VLOOKUP($E996,[2]Emissions!$1:$1048576,F$2,FALSE)</f>
        <v>57.291610059999996</v>
      </c>
      <c r="G996" s="278">
        <f>+VLOOKUP($E996,[2]Emissions!$1:$1048576,G$2,FALSE)</f>
        <v>57.825696090000001</v>
      </c>
      <c r="H996" s="278">
        <f>+VLOOKUP($E996,[2]Emissions!$1:$1048576,H$2,FALSE)</f>
        <v>58.291125440000002</v>
      </c>
      <c r="I996" s="278">
        <f>+VLOOKUP($E996,[2]Emissions!$1:$1048576,I$2,FALSE)</f>
        <v>58.715983559999998</v>
      </c>
      <c r="J996" s="278">
        <f>+VLOOKUP($E996,[2]Emissions!$1:$1048576,J$2,FALSE)</f>
        <v>59.103855719999999</v>
      </c>
      <c r="K996" s="278">
        <f>+VLOOKUP($E996,[2]Emissions!$1:$1048576,K$2,FALSE)</f>
        <v>59.444027300000002</v>
      </c>
      <c r="L996" s="278">
        <f>+VLOOKUP($E996,[2]Emissions!$1:$1048576,L$2,FALSE)</f>
        <v>59.7478652</v>
      </c>
      <c r="M996" s="278">
        <f>+VLOOKUP($E996,[2]Emissions!$1:$1048576,M$2,FALSE)</f>
        <v>60.04402906</v>
      </c>
      <c r="N996" s="278">
        <f>+VLOOKUP($E996,[2]Emissions!$1:$1048576,N$2,FALSE)</f>
        <v>60.345444450000002</v>
      </c>
      <c r="O996" s="278">
        <f>+VLOOKUP($E996,[2]Emissions!$1:$1048576,O$2,FALSE)</f>
        <v>60.653000210000002</v>
      </c>
      <c r="P996" s="278">
        <f>+VLOOKUP($E996,[2]Emissions!$1:$1048576,P$2,FALSE)</f>
        <v>60.959592610000001</v>
      </c>
      <c r="Q996" s="278">
        <f>+VLOOKUP($E996,[2]Emissions!$1:$1048576,Q$2,FALSE)</f>
        <v>61.253252150000002</v>
      </c>
      <c r="R996" s="278">
        <f>+VLOOKUP($E996,[2]Emissions!$1:$1048576,R$2,FALSE)</f>
        <v>61.519508729999998</v>
      </c>
      <c r="S996" s="278">
        <f>+VLOOKUP($E996,[2]Emissions!$1:$1048576,S$2,FALSE)</f>
        <v>61.74325322</v>
      </c>
      <c r="T996" s="278">
        <f>+VLOOKUP($E996,[2]Emissions!$1:$1048576,T$2,FALSE)</f>
        <v>61.910246049999998</v>
      </c>
      <c r="U996" s="278">
        <f>+VLOOKUP($E996,[2]Emissions!$1:$1048576,U$2,FALSE)</f>
        <v>62.008316049999998</v>
      </c>
      <c r="V996" s="278">
        <f>+VLOOKUP($E996,[2]Emissions!$1:$1048576,V$2,FALSE)</f>
        <v>62.044475060000003</v>
      </c>
      <c r="W996" s="278">
        <f>+VLOOKUP($E996,[2]Emissions!$1:$1048576,W$2,FALSE)</f>
        <v>62.04133856</v>
      </c>
      <c r="X996" s="278">
        <f>+VLOOKUP($E996,[2]Emissions!$1:$1048576,X$2,FALSE)</f>
        <v>62.016553180000002</v>
      </c>
      <c r="Y996" s="278">
        <f>+VLOOKUP($E996,[2]Emissions!$1:$1048576,Y$2,FALSE)</f>
        <v>61.982805089999999</v>
      </c>
      <c r="Z996" s="278">
        <f>+VLOOKUP($E996,[2]Emissions!$1:$1048576,Z$2,FALSE)</f>
        <v>61.948964070000002</v>
      </c>
      <c r="AA996" s="278">
        <f>+VLOOKUP($E996,[2]Emissions!$1:$1048576,AA$2,FALSE)</f>
        <v>61.92114007</v>
      </c>
      <c r="AB996" s="278">
        <f>+VLOOKUP($E996,[2]Emissions!$1:$1048576,AB$2,FALSE)</f>
        <v>61.903485029999999</v>
      </c>
      <c r="AC996" s="278">
        <f>+VLOOKUP($E996,[2]Emissions!$1:$1048576,AC$2,FALSE)</f>
        <v>61.898772000000001</v>
      </c>
      <c r="AD996" s="278">
        <f>+VLOOKUP($E996,[2]Emissions!$1:$1048576,AD$2,FALSE)</f>
        <v>61.908808899999997</v>
      </c>
      <c r="AE996" s="278">
        <f>+VLOOKUP($E996,[2]Emissions!$1:$1048576,AE$2,FALSE)</f>
        <v>61.93473419</v>
      </c>
      <c r="AF996" s="278">
        <f>+VLOOKUP($E996,[2]Emissions!$1:$1048576,AF$2,FALSE)</f>
        <v>61.977228449999998</v>
      </c>
      <c r="AG996" s="278">
        <f>+VLOOKUP($E996,[2]Emissions!$1:$1048576,AG$2,FALSE)</f>
        <v>62.036665769999999</v>
      </c>
      <c r="AH996" s="278">
        <f>+VLOOKUP($E996,[2]Emissions!$1:$1048576,AH$2,FALSE)</f>
        <v>62.113221719999999</v>
      </c>
      <c r="AI996" s="278">
        <f>+VLOOKUP($E996,[2]Emissions!$1:$1048576,AI$2,FALSE)</f>
        <v>62.206949829999999</v>
      </c>
      <c r="AJ996" s="278">
        <f>+VLOOKUP($E996,[2]Emissions!$1:$1048576,AJ$2,FALSE)</f>
        <v>62.317834990000001</v>
      </c>
      <c r="AK996" s="278">
        <f>+VLOOKUP($E996,[2]Emissions!$1:$1048576,AK$2,FALSE)</f>
        <v>62.445829680000003</v>
      </c>
      <c r="AL996" s="278">
        <f>+VLOOKUP($E996,[2]Emissions!$1:$1048576,AL$2,FALSE)</f>
        <v>62.590877579999997</v>
      </c>
      <c r="AM996" s="278">
        <f>+VLOOKUP($E996,[2]Emissions!$1:$1048576,AM$2,FALSE)</f>
        <v>62.752927499999998</v>
      </c>
      <c r="AN996" s="278">
        <f>+VLOOKUP($E996,[2]Emissions!$1:$1048576,AN$2,FALSE)</f>
        <v>62.931940179999998</v>
      </c>
      <c r="AO996" s="278">
        <f>+VLOOKUP($E996,[2]Emissions!$1:$1048576,AO$2,FALSE)</f>
        <v>63.127889690000003</v>
      </c>
    </row>
    <row r="997" spans="1:41" s="21" customFormat="1" ht="15" customHeight="1" x14ac:dyDescent="0.25">
      <c r="A997" s="521"/>
      <c r="B997" s="275"/>
      <c r="C997" s="283" t="s">
        <v>982</v>
      </c>
      <c r="D997" s="276" t="s">
        <v>31</v>
      </c>
      <c r="E997" s="277" t="s">
        <v>1167</v>
      </c>
      <c r="F997" s="278">
        <f>+VLOOKUP($E997,[2]Emissions!$1:$1048576,F$2,FALSE)</f>
        <v>1.523687252</v>
      </c>
      <c r="G997" s="278">
        <f>+VLOOKUP($E997,[2]Emissions!$1:$1048576,G$2,FALSE)</f>
        <v>0</v>
      </c>
      <c r="H997" s="278">
        <f>+VLOOKUP($E997,[2]Emissions!$1:$1048576,H$2,FALSE)</f>
        <v>0</v>
      </c>
      <c r="I997" s="278">
        <f>+VLOOKUP($E997,[2]Emissions!$1:$1048576,I$2,FALSE)</f>
        <v>0</v>
      </c>
      <c r="J997" s="278">
        <f>+VLOOKUP($E997,[2]Emissions!$1:$1048576,J$2,FALSE)</f>
        <v>0</v>
      </c>
      <c r="K997" s="278">
        <f>+VLOOKUP($E997,[2]Emissions!$1:$1048576,K$2,FALSE)</f>
        <v>0</v>
      </c>
      <c r="L997" s="278">
        <f>+VLOOKUP($E997,[2]Emissions!$1:$1048576,L$2,FALSE)</f>
        <v>0</v>
      </c>
      <c r="M997" s="278">
        <f>+VLOOKUP($E997,[2]Emissions!$1:$1048576,M$2,FALSE)</f>
        <v>0</v>
      </c>
      <c r="N997" s="278">
        <f>+VLOOKUP($E997,[2]Emissions!$1:$1048576,N$2,FALSE)</f>
        <v>0</v>
      </c>
      <c r="O997" s="278">
        <f>+VLOOKUP($E997,[2]Emissions!$1:$1048576,O$2,FALSE)</f>
        <v>0</v>
      </c>
      <c r="P997" s="278">
        <f>+VLOOKUP($E997,[2]Emissions!$1:$1048576,P$2,FALSE)</f>
        <v>0</v>
      </c>
      <c r="Q997" s="278">
        <f>+VLOOKUP($E997,[2]Emissions!$1:$1048576,Q$2,FALSE)</f>
        <v>0</v>
      </c>
      <c r="R997" s="278">
        <f>+VLOOKUP($E997,[2]Emissions!$1:$1048576,R$2,FALSE)</f>
        <v>0</v>
      </c>
      <c r="S997" s="278">
        <f>+VLOOKUP($E997,[2]Emissions!$1:$1048576,S$2,FALSE)</f>
        <v>0</v>
      </c>
      <c r="T997" s="278">
        <f>+VLOOKUP($E997,[2]Emissions!$1:$1048576,T$2,FALSE)</f>
        <v>0</v>
      </c>
      <c r="U997" s="278">
        <f>+VLOOKUP($E997,[2]Emissions!$1:$1048576,U$2,FALSE)</f>
        <v>0</v>
      </c>
      <c r="V997" s="278">
        <f>+VLOOKUP($E997,[2]Emissions!$1:$1048576,V$2,FALSE)</f>
        <v>0</v>
      </c>
      <c r="W997" s="278">
        <f>+VLOOKUP($E997,[2]Emissions!$1:$1048576,W$2,FALSE)</f>
        <v>0</v>
      </c>
      <c r="X997" s="278">
        <f>+VLOOKUP($E997,[2]Emissions!$1:$1048576,X$2,FALSE)</f>
        <v>0</v>
      </c>
      <c r="Y997" s="278">
        <f>+VLOOKUP($E997,[2]Emissions!$1:$1048576,Y$2,FALSE)</f>
        <v>0</v>
      </c>
      <c r="Z997" s="278">
        <f>+VLOOKUP($E997,[2]Emissions!$1:$1048576,Z$2,FALSE)</f>
        <v>0</v>
      </c>
      <c r="AA997" s="278">
        <f>+VLOOKUP($E997,[2]Emissions!$1:$1048576,AA$2,FALSE)</f>
        <v>0</v>
      </c>
      <c r="AB997" s="278">
        <f>+VLOOKUP($E997,[2]Emissions!$1:$1048576,AB$2,FALSE)</f>
        <v>0</v>
      </c>
      <c r="AC997" s="278">
        <f>+VLOOKUP($E997,[2]Emissions!$1:$1048576,AC$2,FALSE)</f>
        <v>0</v>
      </c>
      <c r="AD997" s="278">
        <f>+VLOOKUP($E997,[2]Emissions!$1:$1048576,AD$2,FALSE)</f>
        <v>0</v>
      </c>
      <c r="AE997" s="278">
        <f>+VLOOKUP($E997,[2]Emissions!$1:$1048576,AE$2,FALSE)</f>
        <v>0</v>
      </c>
      <c r="AF997" s="278">
        <f>+VLOOKUP($E997,[2]Emissions!$1:$1048576,AF$2,FALSE)</f>
        <v>0</v>
      </c>
      <c r="AG997" s="278">
        <f>+VLOOKUP($E997,[2]Emissions!$1:$1048576,AG$2,FALSE)</f>
        <v>0</v>
      </c>
      <c r="AH997" s="278">
        <f>+VLOOKUP($E997,[2]Emissions!$1:$1048576,AH$2,FALSE)</f>
        <v>0</v>
      </c>
      <c r="AI997" s="278">
        <f>+VLOOKUP($E997,[2]Emissions!$1:$1048576,AI$2,FALSE)</f>
        <v>0</v>
      </c>
      <c r="AJ997" s="278">
        <f>+VLOOKUP($E997,[2]Emissions!$1:$1048576,AJ$2,FALSE)</f>
        <v>0</v>
      </c>
      <c r="AK997" s="278">
        <f>+VLOOKUP($E997,[2]Emissions!$1:$1048576,AK$2,FALSE)</f>
        <v>0</v>
      </c>
      <c r="AL997" s="278">
        <f>+VLOOKUP($E997,[2]Emissions!$1:$1048576,AL$2,FALSE)</f>
        <v>0</v>
      </c>
      <c r="AM997" s="278">
        <f>+VLOOKUP($E997,[2]Emissions!$1:$1048576,AM$2,FALSE)</f>
        <v>0</v>
      </c>
      <c r="AN997" s="278">
        <f>+VLOOKUP($E997,[2]Emissions!$1:$1048576,AN$2,FALSE)</f>
        <v>0</v>
      </c>
      <c r="AO997" s="278">
        <f>+VLOOKUP($E997,[2]Emissions!$1:$1048576,AO$2,FALSE)</f>
        <v>0</v>
      </c>
    </row>
    <row r="998" spans="1:41" ht="15" customHeight="1" x14ac:dyDescent="0.25">
      <c r="A998" s="521"/>
      <c r="B998" s="275"/>
      <c r="C998" s="284" t="s">
        <v>984</v>
      </c>
      <c r="D998" s="279" t="s">
        <v>31</v>
      </c>
      <c r="E998" s="280" t="s">
        <v>1168</v>
      </c>
      <c r="F998" s="281">
        <f>+VLOOKUP($E998,[2]Emissions!$1:$1048576,F$2,FALSE)</f>
        <v>1.4885263070000001</v>
      </c>
      <c r="G998" s="281">
        <f>+VLOOKUP($E998,[2]Emissions!$1:$1048576,G$2,FALSE)</f>
        <v>0</v>
      </c>
      <c r="H998" s="281">
        <f>+VLOOKUP($E998,[2]Emissions!$1:$1048576,H$2,FALSE)</f>
        <v>0</v>
      </c>
      <c r="I998" s="281">
        <f>+VLOOKUP($E998,[2]Emissions!$1:$1048576,I$2,FALSE)</f>
        <v>0</v>
      </c>
      <c r="J998" s="281">
        <f>+VLOOKUP($E998,[2]Emissions!$1:$1048576,J$2,FALSE)</f>
        <v>0</v>
      </c>
      <c r="K998" s="281">
        <f>+VLOOKUP($E998,[2]Emissions!$1:$1048576,K$2,FALSE)</f>
        <v>0</v>
      </c>
      <c r="L998" s="281">
        <f>+VLOOKUP($E998,[2]Emissions!$1:$1048576,L$2,FALSE)</f>
        <v>0</v>
      </c>
      <c r="M998" s="281">
        <f>+VLOOKUP($E998,[2]Emissions!$1:$1048576,M$2,FALSE)</f>
        <v>0</v>
      </c>
      <c r="N998" s="281">
        <f>+VLOOKUP($E998,[2]Emissions!$1:$1048576,N$2,FALSE)</f>
        <v>0</v>
      </c>
      <c r="O998" s="281">
        <f>+VLOOKUP($E998,[2]Emissions!$1:$1048576,O$2,FALSE)</f>
        <v>0</v>
      </c>
      <c r="P998" s="281">
        <f>+VLOOKUP($E998,[2]Emissions!$1:$1048576,P$2,FALSE)</f>
        <v>0</v>
      </c>
      <c r="Q998" s="281">
        <f>+VLOOKUP($E998,[2]Emissions!$1:$1048576,Q$2,FALSE)</f>
        <v>0</v>
      </c>
      <c r="R998" s="281">
        <f>+VLOOKUP($E998,[2]Emissions!$1:$1048576,R$2,FALSE)</f>
        <v>0</v>
      </c>
      <c r="S998" s="281">
        <f>+VLOOKUP($E998,[2]Emissions!$1:$1048576,S$2,FALSE)</f>
        <v>0</v>
      </c>
      <c r="T998" s="281">
        <f>+VLOOKUP($E998,[2]Emissions!$1:$1048576,T$2,FALSE)</f>
        <v>0</v>
      </c>
      <c r="U998" s="281">
        <f>+VLOOKUP($E998,[2]Emissions!$1:$1048576,U$2,FALSE)</f>
        <v>0</v>
      </c>
      <c r="V998" s="281">
        <f>+VLOOKUP($E998,[2]Emissions!$1:$1048576,V$2,FALSE)</f>
        <v>0</v>
      </c>
      <c r="W998" s="281">
        <f>+VLOOKUP($E998,[2]Emissions!$1:$1048576,W$2,FALSE)</f>
        <v>0</v>
      </c>
      <c r="X998" s="281">
        <f>+VLOOKUP($E998,[2]Emissions!$1:$1048576,X$2,FALSE)</f>
        <v>0</v>
      </c>
      <c r="Y998" s="281">
        <f>+VLOOKUP($E998,[2]Emissions!$1:$1048576,Y$2,FALSE)</f>
        <v>0</v>
      </c>
      <c r="Z998" s="281">
        <f>+VLOOKUP($E998,[2]Emissions!$1:$1048576,Z$2,FALSE)</f>
        <v>0</v>
      </c>
      <c r="AA998" s="281">
        <f>+VLOOKUP($E998,[2]Emissions!$1:$1048576,AA$2,FALSE)</f>
        <v>0</v>
      </c>
      <c r="AB998" s="281">
        <f>+VLOOKUP($E998,[2]Emissions!$1:$1048576,AB$2,FALSE)</f>
        <v>0</v>
      </c>
      <c r="AC998" s="281">
        <f>+VLOOKUP($E998,[2]Emissions!$1:$1048576,AC$2,FALSE)</f>
        <v>0</v>
      </c>
      <c r="AD998" s="281">
        <f>+VLOOKUP($E998,[2]Emissions!$1:$1048576,AD$2,FALSE)</f>
        <v>0</v>
      </c>
      <c r="AE998" s="281">
        <f>+VLOOKUP($E998,[2]Emissions!$1:$1048576,AE$2,FALSE)</f>
        <v>0</v>
      </c>
      <c r="AF998" s="281">
        <f>+VLOOKUP($E998,[2]Emissions!$1:$1048576,AF$2,FALSE)</f>
        <v>0</v>
      </c>
      <c r="AG998" s="281">
        <f>+VLOOKUP($E998,[2]Emissions!$1:$1048576,AG$2,FALSE)</f>
        <v>0</v>
      </c>
      <c r="AH998" s="281">
        <f>+VLOOKUP($E998,[2]Emissions!$1:$1048576,AH$2,FALSE)</f>
        <v>0</v>
      </c>
      <c r="AI998" s="281">
        <f>+VLOOKUP($E998,[2]Emissions!$1:$1048576,AI$2,FALSE)</f>
        <v>0</v>
      </c>
      <c r="AJ998" s="281">
        <f>+VLOOKUP($E998,[2]Emissions!$1:$1048576,AJ$2,FALSE)</f>
        <v>0</v>
      </c>
      <c r="AK998" s="281">
        <f>+VLOOKUP($E998,[2]Emissions!$1:$1048576,AK$2,FALSE)</f>
        <v>0</v>
      </c>
      <c r="AL998" s="281">
        <f>+VLOOKUP($E998,[2]Emissions!$1:$1048576,AL$2,FALSE)</f>
        <v>0</v>
      </c>
      <c r="AM998" s="281">
        <f>+VLOOKUP($E998,[2]Emissions!$1:$1048576,AM$2,FALSE)</f>
        <v>0</v>
      </c>
      <c r="AN998" s="281">
        <f>+VLOOKUP($E998,[2]Emissions!$1:$1048576,AN$2,FALSE)</f>
        <v>0</v>
      </c>
      <c r="AO998" s="281">
        <f>+VLOOKUP($E998,[2]Emissions!$1:$1048576,AO$2,FALSE)</f>
        <v>0</v>
      </c>
    </row>
    <row r="999" spans="1:41" ht="15" customHeight="1" x14ac:dyDescent="0.25">
      <c r="A999" s="521"/>
      <c r="B999" s="275"/>
      <c r="C999" s="284" t="s">
        <v>986</v>
      </c>
      <c r="D999" s="279" t="s">
        <v>31</v>
      </c>
      <c r="E999" s="280" t="s">
        <v>1169</v>
      </c>
      <c r="F999" s="281">
        <f>+VLOOKUP($E999,[2]Emissions!$1:$1048576,F$2,FALSE)</f>
        <v>3.5160944999999999E-2</v>
      </c>
      <c r="G999" s="281">
        <f>+VLOOKUP($E999,[2]Emissions!$1:$1048576,G$2,FALSE)</f>
        <v>0</v>
      </c>
      <c r="H999" s="281">
        <f>+VLOOKUP($E999,[2]Emissions!$1:$1048576,H$2,FALSE)</f>
        <v>0</v>
      </c>
      <c r="I999" s="281">
        <f>+VLOOKUP($E999,[2]Emissions!$1:$1048576,I$2,FALSE)</f>
        <v>0</v>
      </c>
      <c r="J999" s="281">
        <f>+VLOOKUP($E999,[2]Emissions!$1:$1048576,J$2,FALSE)</f>
        <v>0</v>
      </c>
      <c r="K999" s="281">
        <f>+VLOOKUP($E999,[2]Emissions!$1:$1048576,K$2,FALSE)</f>
        <v>0</v>
      </c>
      <c r="L999" s="281">
        <f>+VLOOKUP($E999,[2]Emissions!$1:$1048576,L$2,FALSE)</f>
        <v>0</v>
      </c>
      <c r="M999" s="281">
        <f>+VLOOKUP($E999,[2]Emissions!$1:$1048576,M$2,FALSE)</f>
        <v>0</v>
      </c>
      <c r="N999" s="281">
        <f>+VLOOKUP($E999,[2]Emissions!$1:$1048576,N$2,FALSE)</f>
        <v>0</v>
      </c>
      <c r="O999" s="281">
        <f>+VLOOKUP($E999,[2]Emissions!$1:$1048576,O$2,FALSE)</f>
        <v>0</v>
      </c>
      <c r="P999" s="281">
        <f>+VLOOKUP($E999,[2]Emissions!$1:$1048576,P$2,FALSE)</f>
        <v>0</v>
      </c>
      <c r="Q999" s="281">
        <f>+VLOOKUP($E999,[2]Emissions!$1:$1048576,Q$2,FALSE)</f>
        <v>0</v>
      </c>
      <c r="R999" s="281">
        <f>+VLOOKUP($E999,[2]Emissions!$1:$1048576,R$2,FALSE)</f>
        <v>0</v>
      </c>
      <c r="S999" s="281">
        <f>+VLOOKUP($E999,[2]Emissions!$1:$1048576,S$2,FALSE)</f>
        <v>0</v>
      </c>
      <c r="T999" s="281">
        <f>+VLOOKUP($E999,[2]Emissions!$1:$1048576,T$2,FALSE)</f>
        <v>0</v>
      </c>
      <c r="U999" s="281">
        <f>+VLOOKUP($E999,[2]Emissions!$1:$1048576,U$2,FALSE)</f>
        <v>0</v>
      </c>
      <c r="V999" s="281">
        <f>+VLOOKUP($E999,[2]Emissions!$1:$1048576,V$2,FALSE)</f>
        <v>0</v>
      </c>
      <c r="W999" s="281">
        <f>+VLOOKUP($E999,[2]Emissions!$1:$1048576,W$2,FALSE)</f>
        <v>0</v>
      </c>
      <c r="X999" s="281">
        <f>+VLOOKUP($E999,[2]Emissions!$1:$1048576,X$2,FALSE)</f>
        <v>0</v>
      </c>
      <c r="Y999" s="281">
        <f>+VLOOKUP($E999,[2]Emissions!$1:$1048576,Y$2,FALSE)</f>
        <v>0</v>
      </c>
      <c r="Z999" s="281">
        <f>+VLOOKUP($E999,[2]Emissions!$1:$1048576,Z$2,FALSE)</f>
        <v>0</v>
      </c>
      <c r="AA999" s="281">
        <f>+VLOOKUP($E999,[2]Emissions!$1:$1048576,AA$2,FALSE)</f>
        <v>0</v>
      </c>
      <c r="AB999" s="281">
        <f>+VLOOKUP($E999,[2]Emissions!$1:$1048576,AB$2,FALSE)</f>
        <v>0</v>
      </c>
      <c r="AC999" s="281">
        <f>+VLOOKUP($E999,[2]Emissions!$1:$1048576,AC$2,FALSE)</f>
        <v>0</v>
      </c>
      <c r="AD999" s="281">
        <f>+VLOOKUP($E999,[2]Emissions!$1:$1048576,AD$2,FALSE)</f>
        <v>0</v>
      </c>
      <c r="AE999" s="281">
        <f>+VLOOKUP($E999,[2]Emissions!$1:$1048576,AE$2,FALSE)</f>
        <v>0</v>
      </c>
      <c r="AF999" s="281">
        <f>+VLOOKUP($E999,[2]Emissions!$1:$1048576,AF$2,FALSE)</f>
        <v>0</v>
      </c>
      <c r="AG999" s="281">
        <f>+VLOOKUP($E999,[2]Emissions!$1:$1048576,AG$2,FALSE)</f>
        <v>0</v>
      </c>
      <c r="AH999" s="281">
        <f>+VLOOKUP($E999,[2]Emissions!$1:$1048576,AH$2,FALSE)</f>
        <v>0</v>
      </c>
      <c r="AI999" s="281">
        <f>+VLOOKUP($E999,[2]Emissions!$1:$1048576,AI$2,FALSE)</f>
        <v>0</v>
      </c>
      <c r="AJ999" s="281">
        <f>+VLOOKUP($E999,[2]Emissions!$1:$1048576,AJ$2,FALSE)</f>
        <v>0</v>
      </c>
      <c r="AK999" s="281">
        <f>+VLOOKUP($E999,[2]Emissions!$1:$1048576,AK$2,FALSE)</f>
        <v>0</v>
      </c>
      <c r="AL999" s="281">
        <f>+VLOOKUP($E999,[2]Emissions!$1:$1048576,AL$2,FALSE)</f>
        <v>0</v>
      </c>
      <c r="AM999" s="281">
        <f>+VLOOKUP($E999,[2]Emissions!$1:$1048576,AM$2,FALSE)</f>
        <v>0</v>
      </c>
      <c r="AN999" s="281">
        <f>+VLOOKUP($E999,[2]Emissions!$1:$1048576,AN$2,FALSE)</f>
        <v>0</v>
      </c>
      <c r="AO999" s="281">
        <f>+VLOOKUP($E999,[2]Emissions!$1:$1048576,AO$2,FALSE)</f>
        <v>0</v>
      </c>
    </row>
    <row r="1000" spans="1:41" s="21" customFormat="1" ht="15" customHeight="1" x14ac:dyDescent="0.25">
      <c r="A1000" s="521"/>
      <c r="B1000" s="275"/>
      <c r="C1000" s="283" t="s">
        <v>988</v>
      </c>
      <c r="D1000" s="276" t="s">
        <v>31</v>
      </c>
      <c r="E1000" s="277" t="s">
        <v>1170</v>
      </c>
      <c r="F1000" s="278">
        <f>+VLOOKUP($E1000,[2]Emissions!$1:$1048576,F$2,FALSE)</f>
        <v>22.291614500000001</v>
      </c>
      <c r="G1000" s="278">
        <f>+VLOOKUP($E1000,[2]Emissions!$1:$1048576,G$2,FALSE)</f>
        <v>0</v>
      </c>
      <c r="H1000" s="278">
        <f>+VLOOKUP($E1000,[2]Emissions!$1:$1048576,H$2,FALSE)</f>
        <v>0</v>
      </c>
      <c r="I1000" s="278">
        <f>+VLOOKUP($E1000,[2]Emissions!$1:$1048576,I$2,FALSE)</f>
        <v>0</v>
      </c>
      <c r="J1000" s="278">
        <f>+VLOOKUP($E1000,[2]Emissions!$1:$1048576,J$2,FALSE)</f>
        <v>0</v>
      </c>
      <c r="K1000" s="278">
        <f>+VLOOKUP($E1000,[2]Emissions!$1:$1048576,K$2,FALSE)</f>
        <v>0</v>
      </c>
      <c r="L1000" s="278">
        <f>+VLOOKUP($E1000,[2]Emissions!$1:$1048576,L$2,FALSE)</f>
        <v>0</v>
      </c>
      <c r="M1000" s="278">
        <f>+VLOOKUP($E1000,[2]Emissions!$1:$1048576,M$2,FALSE)</f>
        <v>0</v>
      </c>
      <c r="N1000" s="278">
        <f>+VLOOKUP($E1000,[2]Emissions!$1:$1048576,N$2,FALSE)</f>
        <v>0</v>
      </c>
      <c r="O1000" s="278">
        <f>+VLOOKUP($E1000,[2]Emissions!$1:$1048576,O$2,FALSE)</f>
        <v>0</v>
      </c>
      <c r="P1000" s="278">
        <f>+VLOOKUP($E1000,[2]Emissions!$1:$1048576,P$2,FALSE)</f>
        <v>0</v>
      </c>
      <c r="Q1000" s="278">
        <f>+VLOOKUP($E1000,[2]Emissions!$1:$1048576,Q$2,FALSE)</f>
        <v>0</v>
      </c>
      <c r="R1000" s="278">
        <f>+VLOOKUP($E1000,[2]Emissions!$1:$1048576,R$2,FALSE)</f>
        <v>0</v>
      </c>
      <c r="S1000" s="278">
        <f>+VLOOKUP($E1000,[2]Emissions!$1:$1048576,S$2,FALSE)</f>
        <v>0</v>
      </c>
      <c r="T1000" s="278">
        <f>+VLOOKUP($E1000,[2]Emissions!$1:$1048576,T$2,FALSE)</f>
        <v>0</v>
      </c>
      <c r="U1000" s="278">
        <f>+VLOOKUP($E1000,[2]Emissions!$1:$1048576,U$2,FALSE)</f>
        <v>0</v>
      </c>
      <c r="V1000" s="278">
        <f>+VLOOKUP($E1000,[2]Emissions!$1:$1048576,V$2,FALSE)</f>
        <v>0</v>
      </c>
      <c r="W1000" s="278">
        <f>+VLOOKUP($E1000,[2]Emissions!$1:$1048576,W$2,FALSE)</f>
        <v>0</v>
      </c>
      <c r="X1000" s="278">
        <f>+VLOOKUP($E1000,[2]Emissions!$1:$1048576,X$2,FALSE)</f>
        <v>0</v>
      </c>
      <c r="Y1000" s="278">
        <f>+VLOOKUP($E1000,[2]Emissions!$1:$1048576,Y$2,FALSE)</f>
        <v>0</v>
      </c>
      <c r="Z1000" s="278">
        <f>+VLOOKUP($E1000,[2]Emissions!$1:$1048576,Z$2,FALSE)</f>
        <v>0</v>
      </c>
      <c r="AA1000" s="278">
        <f>+VLOOKUP($E1000,[2]Emissions!$1:$1048576,AA$2,FALSE)</f>
        <v>0</v>
      </c>
      <c r="AB1000" s="278">
        <f>+VLOOKUP($E1000,[2]Emissions!$1:$1048576,AB$2,FALSE)</f>
        <v>0</v>
      </c>
      <c r="AC1000" s="278">
        <f>+VLOOKUP($E1000,[2]Emissions!$1:$1048576,AC$2,FALSE)</f>
        <v>0</v>
      </c>
      <c r="AD1000" s="278">
        <f>+VLOOKUP($E1000,[2]Emissions!$1:$1048576,AD$2,FALSE)</f>
        <v>0</v>
      </c>
      <c r="AE1000" s="278">
        <f>+VLOOKUP($E1000,[2]Emissions!$1:$1048576,AE$2,FALSE)</f>
        <v>0</v>
      </c>
      <c r="AF1000" s="278">
        <f>+VLOOKUP($E1000,[2]Emissions!$1:$1048576,AF$2,FALSE)</f>
        <v>0</v>
      </c>
      <c r="AG1000" s="278">
        <f>+VLOOKUP($E1000,[2]Emissions!$1:$1048576,AG$2,FALSE)</f>
        <v>0</v>
      </c>
      <c r="AH1000" s="278">
        <f>+VLOOKUP($E1000,[2]Emissions!$1:$1048576,AH$2,FALSE)</f>
        <v>0</v>
      </c>
      <c r="AI1000" s="278">
        <f>+VLOOKUP($E1000,[2]Emissions!$1:$1048576,AI$2,FALSE)</f>
        <v>0</v>
      </c>
      <c r="AJ1000" s="278">
        <f>+VLOOKUP($E1000,[2]Emissions!$1:$1048576,AJ$2,FALSE)</f>
        <v>0</v>
      </c>
      <c r="AK1000" s="278">
        <f>+VLOOKUP($E1000,[2]Emissions!$1:$1048576,AK$2,FALSE)</f>
        <v>0</v>
      </c>
      <c r="AL1000" s="278">
        <f>+VLOOKUP($E1000,[2]Emissions!$1:$1048576,AL$2,FALSE)</f>
        <v>0</v>
      </c>
      <c r="AM1000" s="278">
        <f>+VLOOKUP($E1000,[2]Emissions!$1:$1048576,AM$2,FALSE)</f>
        <v>0</v>
      </c>
      <c r="AN1000" s="278">
        <f>+VLOOKUP($E1000,[2]Emissions!$1:$1048576,AN$2,FALSE)</f>
        <v>0</v>
      </c>
      <c r="AO1000" s="278">
        <f>+VLOOKUP($E1000,[2]Emissions!$1:$1048576,AO$2,FALSE)</f>
        <v>0</v>
      </c>
    </row>
    <row r="1001" spans="1:41" ht="15" customHeight="1" x14ac:dyDescent="0.25">
      <c r="A1001" s="521"/>
      <c r="B1001" s="275"/>
      <c r="C1001" s="284" t="s">
        <v>990</v>
      </c>
      <c r="D1001" s="279" t="s">
        <v>31</v>
      </c>
      <c r="E1001" s="280" t="s">
        <v>1171</v>
      </c>
      <c r="F1001" s="281">
        <f>+VLOOKUP($E1001,[2]Emissions!$1:$1048576,F$2,FALSE)</f>
        <v>5.6028983090000004</v>
      </c>
      <c r="G1001" s="281">
        <f>+VLOOKUP($E1001,[2]Emissions!$1:$1048576,G$2,FALSE)</f>
        <v>0</v>
      </c>
      <c r="H1001" s="281">
        <f>+VLOOKUP($E1001,[2]Emissions!$1:$1048576,H$2,FALSE)</f>
        <v>0</v>
      </c>
      <c r="I1001" s="281">
        <f>+VLOOKUP($E1001,[2]Emissions!$1:$1048576,I$2,FALSE)</f>
        <v>0</v>
      </c>
      <c r="J1001" s="281">
        <f>+VLOOKUP($E1001,[2]Emissions!$1:$1048576,J$2,FALSE)</f>
        <v>0</v>
      </c>
      <c r="K1001" s="281">
        <f>+VLOOKUP($E1001,[2]Emissions!$1:$1048576,K$2,FALSE)</f>
        <v>0</v>
      </c>
      <c r="L1001" s="281">
        <f>+VLOOKUP($E1001,[2]Emissions!$1:$1048576,L$2,FALSE)</f>
        <v>0</v>
      </c>
      <c r="M1001" s="281">
        <f>+VLOOKUP($E1001,[2]Emissions!$1:$1048576,M$2,FALSE)</f>
        <v>0</v>
      </c>
      <c r="N1001" s="281">
        <f>+VLOOKUP($E1001,[2]Emissions!$1:$1048576,N$2,FALSE)</f>
        <v>0</v>
      </c>
      <c r="O1001" s="281">
        <f>+VLOOKUP($E1001,[2]Emissions!$1:$1048576,O$2,FALSE)</f>
        <v>0</v>
      </c>
      <c r="P1001" s="281">
        <f>+VLOOKUP($E1001,[2]Emissions!$1:$1048576,P$2,FALSE)</f>
        <v>0</v>
      </c>
      <c r="Q1001" s="281">
        <f>+VLOOKUP($E1001,[2]Emissions!$1:$1048576,Q$2,FALSE)</f>
        <v>0</v>
      </c>
      <c r="R1001" s="281">
        <f>+VLOOKUP($E1001,[2]Emissions!$1:$1048576,R$2,FALSE)</f>
        <v>0</v>
      </c>
      <c r="S1001" s="281">
        <f>+VLOOKUP($E1001,[2]Emissions!$1:$1048576,S$2,FALSE)</f>
        <v>0</v>
      </c>
      <c r="T1001" s="281">
        <f>+VLOOKUP($E1001,[2]Emissions!$1:$1048576,T$2,FALSE)</f>
        <v>0</v>
      </c>
      <c r="U1001" s="281">
        <f>+VLOOKUP($E1001,[2]Emissions!$1:$1048576,U$2,FALSE)</f>
        <v>0</v>
      </c>
      <c r="V1001" s="281">
        <f>+VLOOKUP($E1001,[2]Emissions!$1:$1048576,V$2,FALSE)</f>
        <v>0</v>
      </c>
      <c r="W1001" s="281">
        <f>+VLOOKUP($E1001,[2]Emissions!$1:$1048576,W$2,FALSE)</f>
        <v>0</v>
      </c>
      <c r="X1001" s="281">
        <f>+VLOOKUP($E1001,[2]Emissions!$1:$1048576,X$2,FALSE)</f>
        <v>0</v>
      </c>
      <c r="Y1001" s="281">
        <f>+VLOOKUP($E1001,[2]Emissions!$1:$1048576,Y$2,FALSE)</f>
        <v>0</v>
      </c>
      <c r="Z1001" s="281">
        <f>+VLOOKUP($E1001,[2]Emissions!$1:$1048576,Z$2,FALSE)</f>
        <v>0</v>
      </c>
      <c r="AA1001" s="281">
        <f>+VLOOKUP($E1001,[2]Emissions!$1:$1048576,AA$2,FALSE)</f>
        <v>0</v>
      </c>
      <c r="AB1001" s="281">
        <f>+VLOOKUP($E1001,[2]Emissions!$1:$1048576,AB$2,FALSE)</f>
        <v>0</v>
      </c>
      <c r="AC1001" s="281">
        <f>+VLOOKUP($E1001,[2]Emissions!$1:$1048576,AC$2,FALSE)</f>
        <v>0</v>
      </c>
      <c r="AD1001" s="281">
        <f>+VLOOKUP($E1001,[2]Emissions!$1:$1048576,AD$2,FALSE)</f>
        <v>0</v>
      </c>
      <c r="AE1001" s="281">
        <f>+VLOOKUP($E1001,[2]Emissions!$1:$1048576,AE$2,FALSE)</f>
        <v>0</v>
      </c>
      <c r="AF1001" s="281">
        <f>+VLOOKUP($E1001,[2]Emissions!$1:$1048576,AF$2,FALSE)</f>
        <v>0</v>
      </c>
      <c r="AG1001" s="281">
        <f>+VLOOKUP($E1001,[2]Emissions!$1:$1048576,AG$2,FALSE)</f>
        <v>0</v>
      </c>
      <c r="AH1001" s="281">
        <f>+VLOOKUP($E1001,[2]Emissions!$1:$1048576,AH$2,FALSE)</f>
        <v>0</v>
      </c>
      <c r="AI1001" s="281">
        <f>+VLOOKUP($E1001,[2]Emissions!$1:$1048576,AI$2,FALSE)</f>
        <v>0</v>
      </c>
      <c r="AJ1001" s="281">
        <f>+VLOOKUP($E1001,[2]Emissions!$1:$1048576,AJ$2,FALSE)</f>
        <v>0</v>
      </c>
      <c r="AK1001" s="281">
        <f>+VLOOKUP($E1001,[2]Emissions!$1:$1048576,AK$2,FALSE)</f>
        <v>0</v>
      </c>
      <c r="AL1001" s="281">
        <f>+VLOOKUP($E1001,[2]Emissions!$1:$1048576,AL$2,FALSE)</f>
        <v>0</v>
      </c>
      <c r="AM1001" s="281">
        <f>+VLOOKUP($E1001,[2]Emissions!$1:$1048576,AM$2,FALSE)</f>
        <v>0</v>
      </c>
      <c r="AN1001" s="281">
        <f>+VLOOKUP($E1001,[2]Emissions!$1:$1048576,AN$2,FALSE)</f>
        <v>0</v>
      </c>
      <c r="AO1001" s="281">
        <f>+VLOOKUP($E1001,[2]Emissions!$1:$1048576,AO$2,FALSE)</f>
        <v>0</v>
      </c>
    </row>
    <row r="1002" spans="1:41" ht="15" customHeight="1" x14ac:dyDescent="0.25">
      <c r="A1002" s="521"/>
      <c r="B1002" s="275"/>
      <c r="C1002" s="284" t="s">
        <v>992</v>
      </c>
      <c r="D1002" s="279" t="s">
        <v>31</v>
      </c>
      <c r="E1002" s="280" t="s">
        <v>1172</v>
      </c>
      <c r="F1002" s="281">
        <f>+VLOOKUP($E1002,[2]Emissions!$1:$1048576,F$2,FALSE)</f>
        <v>0.88888823029999997</v>
      </c>
      <c r="G1002" s="281">
        <f>+VLOOKUP($E1002,[2]Emissions!$1:$1048576,G$2,FALSE)</f>
        <v>0</v>
      </c>
      <c r="H1002" s="281">
        <f>+VLOOKUP($E1002,[2]Emissions!$1:$1048576,H$2,FALSE)</f>
        <v>0</v>
      </c>
      <c r="I1002" s="281">
        <f>+VLOOKUP($E1002,[2]Emissions!$1:$1048576,I$2,FALSE)</f>
        <v>0</v>
      </c>
      <c r="J1002" s="281">
        <f>+VLOOKUP($E1002,[2]Emissions!$1:$1048576,J$2,FALSE)</f>
        <v>0</v>
      </c>
      <c r="K1002" s="281">
        <f>+VLOOKUP($E1002,[2]Emissions!$1:$1048576,K$2,FALSE)</f>
        <v>0</v>
      </c>
      <c r="L1002" s="281">
        <f>+VLOOKUP($E1002,[2]Emissions!$1:$1048576,L$2,FALSE)</f>
        <v>0</v>
      </c>
      <c r="M1002" s="281">
        <f>+VLOOKUP($E1002,[2]Emissions!$1:$1048576,M$2,FALSE)</f>
        <v>0</v>
      </c>
      <c r="N1002" s="281">
        <f>+VLOOKUP($E1002,[2]Emissions!$1:$1048576,N$2,FALSE)</f>
        <v>0</v>
      </c>
      <c r="O1002" s="281">
        <f>+VLOOKUP($E1002,[2]Emissions!$1:$1048576,O$2,FALSE)</f>
        <v>0</v>
      </c>
      <c r="P1002" s="281">
        <f>+VLOOKUP($E1002,[2]Emissions!$1:$1048576,P$2,FALSE)</f>
        <v>0</v>
      </c>
      <c r="Q1002" s="281">
        <f>+VLOOKUP($E1002,[2]Emissions!$1:$1048576,Q$2,FALSE)</f>
        <v>0</v>
      </c>
      <c r="R1002" s="281">
        <f>+VLOOKUP($E1002,[2]Emissions!$1:$1048576,R$2,FALSE)</f>
        <v>0</v>
      </c>
      <c r="S1002" s="281">
        <f>+VLOOKUP($E1002,[2]Emissions!$1:$1048576,S$2,FALSE)</f>
        <v>0</v>
      </c>
      <c r="T1002" s="281">
        <f>+VLOOKUP($E1002,[2]Emissions!$1:$1048576,T$2,FALSE)</f>
        <v>0</v>
      </c>
      <c r="U1002" s="281">
        <f>+VLOOKUP($E1002,[2]Emissions!$1:$1048576,U$2,FALSE)</f>
        <v>0</v>
      </c>
      <c r="V1002" s="281">
        <f>+VLOOKUP($E1002,[2]Emissions!$1:$1048576,V$2,FALSE)</f>
        <v>0</v>
      </c>
      <c r="W1002" s="281">
        <f>+VLOOKUP($E1002,[2]Emissions!$1:$1048576,W$2,FALSE)</f>
        <v>0</v>
      </c>
      <c r="X1002" s="281">
        <f>+VLOOKUP($E1002,[2]Emissions!$1:$1048576,X$2,FALSE)</f>
        <v>0</v>
      </c>
      <c r="Y1002" s="281">
        <f>+VLOOKUP($E1002,[2]Emissions!$1:$1048576,Y$2,FALSE)</f>
        <v>0</v>
      </c>
      <c r="Z1002" s="281">
        <f>+VLOOKUP($E1002,[2]Emissions!$1:$1048576,Z$2,FALSE)</f>
        <v>0</v>
      </c>
      <c r="AA1002" s="281">
        <f>+VLOOKUP($E1002,[2]Emissions!$1:$1048576,AA$2,FALSE)</f>
        <v>0</v>
      </c>
      <c r="AB1002" s="281">
        <f>+VLOOKUP($E1002,[2]Emissions!$1:$1048576,AB$2,FALSE)</f>
        <v>0</v>
      </c>
      <c r="AC1002" s="281">
        <f>+VLOOKUP($E1002,[2]Emissions!$1:$1048576,AC$2,FALSE)</f>
        <v>0</v>
      </c>
      <c r="AD1002" s="281">
        <f>+VLOOKUP($E1002,[2]Emissions!$1:$1048576,AD$2,FALSE)</f>
        <v>0</v>
      </c>
      <c r="AE1002" s="281">
        <f>+VLOOKUP($E1002,[2]Emissions!$1:$1048576,AE$2,FALSE)</f>
        <v>0</v>
      </c>
      <c r="AF1002" s="281">
        <f>+VLOOKUP($E1002,[2]Emissions!$1:$1048576,AF$2,FALSE)</f>
        <v>0</v>
      </c>
      <c r="AG1002" s="281">
        <f>+VLOOKUP($E1002,[2]Emissions!$1:$1048576,AG$2,FALSE)</f>
        <v>0</v>
      </c>
      <c r="AH1002" s="281">
        <f>+VLOOKUP($E1002,[2]Emissions!$1:$1048576,AH$2,FALSE)</f>
        <v>0</v>
      </c>
      <c r="AI1002" s="281">
        <f>+VLOOKUP($E1002,[2]Emissions!$1:$1048576,AI$2,FALSE)</f>
        <v>0</v>
      </c>
      <c r="AJ1002" s="281">
        <f>+VLOOKUP($E1002,[2]Emissions!$1:$1048576,AJ$2,FALSE)</f>
        <v>0</v>
      </c>
      <c r="AK1002" s="281">
        <f>+VLOOKUP($E1002,[2]Emissions!$1:$1048576,AK$2,FALSE)</f>
        <v>0</v>
      </c>
      <c r="AL1002" s="281">
        <f>+VLOOKUP($E1002,[2]Emissions!$1:$1048576,AL$2,FALSE)</f>
        <v>0</v>
      </c>
      <c r="AM1002" s="281">
        <f>+VLOOKUP($E1002,[2]Emissions!$1:$1048576,AM$2,FALSE)</f>
        <v>0</v>
      </c>
      <c r="AN1002" s="281">
        <f>+VLOOKUP($E1002,[2]Emissions!$1:$1048576,AN$2,FALSE)</f>
        <v>0</v>
      </c>
      <c r="AO1002" s="281">
        <f>+VLOOKUP($E1002,[2]Emissions!$1:$1048576,AO$2,FALSE)</f>
        <v>0</v>
      </c>
    </row>
    <row r="1003" spans="1:41" ht="15" customHeight="1" x14ac:dyDescent="0.25">
      <c r="A1003" s="521"/>
      <c r="B1003" s="275"/>
      <c r="C1003" s="284" t="s">
        <v>994</v>
      </c>
      <c r="D1003" s="279" t="s">
        <v>31</v>
      </c>
      <c r="E1003" s="280" t="s">
        <v>1173</v>
      </c>
      <c r="F1003" s="281">
        <f>+VLOOKUP($E1003,[2]Emissions!$1:$1048576,F$2,FALSE)</f>
        <v>2.8587433899999999</v>
      </c>
      <c r="G1003" s="281">
        <f>+VLOOKUP($E1003,[2]Emissions!$1:$1048576,G$2,FALSE)</f>
        <v>0</v>
      </c>
      <c r="H1003" s="281">
        <f>+VLOOKUP($E1003,[2]Emissions!$1:$1048576,H$2,FALSE)</f>
        <v>0</v>
      </c>
      <c r="I1003" s="281">
        <f>+VLOOKUP($E1003,[2]Emissions!$1:$1048576,I$2,FALSE)</f>
        <v>0</v>
      </c>
      <c r="J1003" s="281">
        <f>+VLOOKUP($E1003,[2]Emissions!$1:$1048576,J$2,FALSE)</f>
        <v>0</v>
      </c>
      <c r="K1003" s="281">
        <f>+VLOOKUP($E1003,[2]Emissions!$1:$1048576,K$2,FALSE)</f>
        <v>0</v>
      </c>
      <c r="L1003" s="281">
        <f>+VLOOKUP($E1003,[2]Emissions!$1:$1048576,L$2,FALSE)</f>
        <v>0</v>
      </c>
      <c r="M1003" s="281">
        <f>+VLOOKUP($E1003,[2]Emissions!$1:$1048576,M$2,FALSE)</f>
        <v>0</v>
      </c>
      <c r="N1003" s="281">
        <f>+VLOOKUP($E1003,[2]Emissions!$1:$1048576,N$2,FALSE)</f>
        <v>0</v>
      </c>
      <c r="O1003" s="281">
        <f>+VLOOKUP($E1003,[2]Emissions!$1:$1048576,O$2,FALSE)</f>
        <v>0</v>
      </c>
      <c r="P1003" s="281">
        <f>+VLOOKUP($E1003,[2]Emissions!$1:$1048576,P$2,FALSE)</f>
        <v>0</v>
      </c>
      <c r="Q1003" s="281">
        <f>+VLOOKUP($E1003,[2]Emissions!$1:$1048576,Q$2,FALSE)</f>
        <v>0</v>
      </c>
      <c r="R1003" s="281">
        <f>+VLOOKUP($E1003,[2]Emissions!$1:$1048576,R$2,FALSE)</f>
        <v>0</v>
      </c>
      <c r="S1003" s="281">
        <f>+VLOOKUP($E1003,[2]Emissions!$1:$1048576,S$2,FALSE)</f>
        <v>0</v>
      </c>
      <c r="T1003" s="281">
        <f>+VLOOKUP($E1003,[2]Emissions!$1:$1048576,T$2,FALSE)</f>
        <v>0</v>
      </c>
      <c r="U1003" s="281">
        <f>+VLOOKUP($E1003,[2]Emissions!$1:$1048576,U$2,FALSE)</f>
        <v>0</v>
      </c>
      <c r="V1003" s="281">
        <f>+VLOOKUP($E1003,[2]Emissions!$1:$1048576,V$2,FALSE)</f>
        <v>0</v>
      </c>
      <c r="W1003" s="281">
        <f>+VLOOKUP($E1003,[2]Emissions!$1:$1048576,W$2,FALSE)</f>
        <v>0</v>
      </c>
      <c r="X1003" s="281">
        <f>+VLOOKUP($E1003,[2]Emissions!$1:$1048576,X$2,FALSE)</f>
        <v>0</v>
      </c>
      <c r="Y1003" s="281">
        <f>+VLOOKUP($E1003,[2]Emissions!$1:$1048576,Y$2,FALSE)</f>
        <v>0</v>
      </c>
      <c r="Z1003" s="281">
        <f>+VLOOKUP($E1003,[2]Emissions!$1:$1048576,Z$2,FALSE)</f>
        <v>0</v>
      </c>
      <c r="AA1003" s="281">
        <f>+VLOOKUP($E1003,[2]Emissions!$1:$1048576,AA$2,FALSE)</f>
        <v>0</v>
      </c>
      <c r="AB1003" s="281">
        <f>+VLOOKUP($E1003,[2]Emissions!$1:$1048576,AB$2,FALSE)</f>
        <v>0</v>
      </c>
      <c r="AC1003" s="281">
        <f>+VLOOKUP($E1003,[2]Emissions!$1:$1048576,AC$2,FALSE)</f>
        <v>0</v>
      </c>
      <c r="AD1003" s="281">
        <f>+VLOOKUP($E1003,[2]Emissions!$1:$1048576,AD$2,FALSE)</f>
        <v>0</v>
      </c>
      <c r="AE1003" s="281">
        <f>+VLOOKUP($E1003,[2]Emissions!$1:$1048576,AE$2,FALSE)</f>
        <v>0</v>
      </c>
      <c r="AF1003" s="281">
        <f>+VLOOKUP($E1003,[2]Emissions!$1:$1048576,AF$2,FALSE)</f>
        <v>0</v>
      </c>
      <c r="AG1003" s="281">
        <f>+VLOOKUP($E1003,[2]Emissions!$1:$1048576,AG$2,FALSE)</f>
        <v>0</v>
      </c>
      <c r="AH1003" s="281">
        <f>+VLOOKUP($E1003,[2]Emissions!$1:$1048576,AH$2,FALSE)</f>
        <v>0</v>
      </c>
      <c r="AI1003" s="281">
        <f>+VLOOKUP($E1003,[2]Emissions!$1:$1048576,AI$2,FALSE)</f>
        <v>0</v>
      </c>
      <c r="AJ1003" s="281">
        <f>+VLOOKUP($E1003,[2]Emissions!$1:$1048576,AJ$2,FALSE)</f>
        <v>0</v>
      </c>
      <c r="AK1003" s="281">
        <f>+VLOOKUP($E1003,[2]Emissions!$1:$1048576,AK$2,FALSE)</f>
        <v>0</v>
      </c>
      <c r="AL1003" s="281">
        <f>+VLOOKUP($E1003,[2]Emissions!$1:$1048576,AL$2,FALSE)</f>
        <v>0</v>
      </c>
      <c r="AM1003" s="281">
        <f>+VLOOKUP($E1003,[2]Emissions!$1:$1048576,AM$2,FALSE)</f>
        <v>0</v>
      </c>
      <c r="AN1003" s="281">
        <f>+VLOOKUP($E1003,[2]Emissions!$1:$1048576,AN$2,FALSE)</f>
        <v>0</v>
      </c>
      <c r="AO1003" s="281">
        <f>+VLOOKUP($E1003,[2]Emissions!$1:$1048576,AO$2,FALSE)</f>
        <v>0</v>
      </c>
    </row>
    <row r="1004" spans="1:41" ht="15" customHeight="1" x14ac:dyDescent="0.25">
      <c r="A1004" s="521"/>
      <c r="B1004" s="275"/>
      <c r="C1004" s="284" t="s">
        <v>996</v>
      </c>
      <c r="D1004" s="279" t="s">
        <v>31</v>
      </c>
      <c r="E1004" s="280" t="s">
        <v>1174</v>
      </c>
      <c r="F1004" s="281">
        <f>+VLOOKUP($E1004,[2]Emissions!$1:$1048576,F$2,FALSE)</f>
        <v>1.3551361019999999</v>
      </c>
      <c r="G1004" s="281">
        <f>+VLOOKUP($E1004,[2]Emissions!$1:$1048576,G$2,FALSE)</f>
        <v>0</v>
      </c>
      <c r="H1004" s="281">
        <f>+VLOOKUP($E1004,[2]Emissions!$1:$1048576,H$2,FALSE)</f>
        <v>0</v>
      </c>
      <c r="I1004" s="281">
        <f>+VLOOKUP($E1004,[2]Emissions!$1:$1048576,I$2,FALSE)</f>
        <v>0</v>
      </c>
      <c r="J1004" s="281">
        <f>+VLOOKUP($E1004,[2]Emissions!$1:$1048576,J$2,FALSE)</f>
        <v>0</v>
      </c>
      <c r="K1004" s="281">
        <f>+VLOOKUP($E1004,[2]Emissions!$1:$1048576,K$2,FALSE)</f>
        <v>0</v>
      </c>
      <c r="L1004" s="281">
        <f>+VLOOKUP($E1004,[2]Emissions!$1:$1048576,L$2,FALSE)</f>
        <v>0</v>
      </c>
      <c r="M1004" s="281">
        <f>+VLOOKUP($E1004,[2]Emissions!$1:$1048576,M$2,FALSE)</f>
        <v>0</v>
      </c>
      <c r="N1004" s="281">
        <f>+VLOOKUP($E1004,[2]Emissions!$1:$1048576,N$2,FALSE)</f>
        <v>0</v>
      </c>
      <c r="O1004" s="281">
        <f>+VLOOKUP($E1004,[2]Emissions!$1:$1048576,O$2,FALSE)</f>
        <v>0</v>
      </c>
      <c r="P1004" s="281">
        <f>+VLOOKUP($E1004,[2]Emissions!$1:$1048576,P$2,FALSE)</f>
        <v>0</v>
      </c>
      <c r="Q1004" s="281">
        <f>+VLOOKUP($E1004,[2]Emissions!$1:$1048576,Q$2,FALSE)</f>
        <v>0</v>
      </c>
      <c r="R1004" s="281">
        <f>+VLOOKUP($E1004,[2]Emissions!$1:$1048576,R$2,FALSE)</f>
        <v>0</v>
      </c>
      <c r="S1004" s="281">
        <f>+VLOOKUP($E1004,[2]Emissions!$1:$1048576,S$2,FALSE)</f>
        <v>0</v>
      </c>
      <c r="T1004" s="281">
        <f>+VLOOKUP($E1004,[2]Emissions!$1:$1048576,T$2,FALSE)</f>
        <v>0</v>
      </c>
      <c r="U1004" s="281">
        <f>+VLOOKUP($E1004,[2]Emissions!$1:$1048576,U$2,FALSE)</f>
        <v>0</v>
      </c>
      <c r="V1004" s="281">
        <f>+VLOOKUP($E1004,[2]Emissions!$1:$1048576,V$2,FALSE)</f>
        <v>0</v>
      </c>
      <c r="W1004" s="281">
        <f>+VLOOKUP($E1004,[2]Emissions!$1:$1048576,W$2,FALSE)</f>
        <v>0</v>
      </c>
      <c r="X1004" s="281">
        <f>+VLOOKUP($E1004,[2]Emissions!$1:$1048576,X$2,FALSE)</f>
        <v>0</v>
      </c>
      <c r="Y1004" s="281">
        <f>+VLOOKUP($E1004,[2]Emissions!$1:$1048576,Y$2,FALSE)</f>
        <v>0</v>
      </c>
      <c r="Z1004" s="281">
        <f>+VLOOKUP($E1004,[2]Emissions!$1:$1048576,Z$2,FALSE)</f>
        <v>0</v>
      </c>
      <c r="AA1004" s="281">
        <f>+VLOOKUP($E1004,[2]Emissions!$1:$1048576,AA$2,FALSE)</f>
        <v>0</v>
      </c>
      <c r="AB1004" s="281">
        <f>+VLOOKUP($E1004,[2]Emissions!$1:$1048576,AB$2,FALSE)</f>
        <v>0</v>
      </c>
      <c r="AC1004" s="281">
        <f>+VLOOKUP($E1004,[2]Emissions!$1:$1048576,AC$2,FALSE)</f>
        <v>0</v>
      </c>
      <c r="AD1004" s="281">
        <f>+VLOOKUP($E1004,[2]Emissions!$1:$1048576,AD$2,FALSE)</f>
        <v>0</v>
      </c>
      <c r="AE1004" s="281">
        <f>+VLOOKUP($E1004,[2]Emissions!$1:$1048576,AE$2,FALSE)</f>
        <v>0</v>
      </c>
      <c r="AF1004" s="281">
        <f>+VLOOKUP($E1004,[2]Emissions!$1:$1048576,AF$2,FALSE)</f>
        <v>0</v>
      </c>
      <c r="AG1004" s="281">
        <f>+VLOOKUP($E1004,[2]Emissions!$1:$1048576,AG$2,FALSE)</f>
        <v>0</v>
      </c>
      <c r="AH1004" s="281">
        <f>+VLOOKUP($E1004,[2]Emissions!$1:$1048576,AH$2,FALSE)</f>
        <v>0</v>
      </c>
      <c r="AI1004" s="281">
        <f>+VLOOKUP($E1004,[2]Emissions!$1:$1048576,AI$2,FALSE)</f>
        <v>0</v>
      </c>
      <c r="AJ1004" s="281">
        <f>+VLOOKUP($E1004,[2]Emissions!$1:$1048576,AJ$2,FALSE)</f>
        <v>0</v>
      </c>
      <c r="AK1004" s="281">
        <f>+VLOOKUP($E1004,[2]Emissions!$1:$1048576,AK$2,FALSE)</f>
        <v>0</v>
      </c>
      <c r="AL1004" s="281">
        <f>+VLOOKUP($E1004,[2]Emissions!$1:$1048576,AL$2,FALSE)</f>
        <v>0</v>
      </c>
      <c r="AM1004" s="281">
        <f>+VLOOKUP($E1004,[2]Emissions!$1:$1048576,AM$2,FALSE)</f>
        <v>0</v>
      </c>
      <c r="AN1004" s="281">
        <f>+VLOOKUP($E1004,[2]Emissions!$1:$1048576,AN$2,FALSE)</f>
        <v>0</v>
      </c>
      <c r="AO1004" s="281">
        <f>+VLOOKUP($E1004,[2]Emissions!$1:$1048576,AO$2,FALSE)</f>
        <v>0</v>
      </c>
    </row>
    <row r="1005" spans="1:41" ht="15" customHeight="1" x14ac:dyDescent="0.25">
      <c r="A1005" s="521"/>
      <c r="B1005" s="275"/>
      <c r="C1005" s="284" t="s">
        <v>998</v>
      </c>
      <c r="D1005" s="279" t="s">
        <v>31</v>
      </c>
      <c r="E1005" s="280" t="s">
        <v>1175</v>
      </c>
      <c r="F1005" s="281">
        <f>+VLOOKUP($E1005,[2]Emissions!$1:$1048576,F$2,FALSE)</f>
        <v>3.918866162</v>
      </c>
      <c r="G1005" s="281">
        <f>+VLOOKUP($E1005,[2]Emissions!$1:$1048576,G$2,FALSE)</f>
        <v>0</v>
      </c>
      <c r="H1005" s="281">
        <f>+VLOOKUP($E1005,[2]Emissions!$1:$1048576,H$2,FALSE)</f>
        <v>0</v>
      </c>
      <c r="I1005" s="281">
        <f>+VLOOKUP($E1005,[2]Emissions!$1:$1048576,I$2,FALSE)</f>
        <v>0</v>
      </c>
      <c r="J1005" s="281">
        <f>+VLOOKUP($E1005,[2]Emissions!$1:$1048576,J$2,FALSE)</f>
        <v>0</v>
      </c>
      <c r="K1005" s="281">
        <f>+VLOOKUP($E1005,[2]Emissions!$1:$1048576,K$2,FALSE)</f>
        <v>0</v>
      </c>
      <c r="L1005" s="281">
        <f>+VLOOKUP($E1005,[2]Emissions!$1:$1048576,L$2,FALSE)</f>
        <v>0</v>
      </c>
      <c r="M1005" s="281">
        <f>+VLOOKUP($E1005,[2]Emissions!$1:$1048576,M$2,FALSE)</f>
        <v>0</v>
      </c>
      <c r="N1005" s="281">
        <f>+VLOOKUP($E1005,[2]Emissions!$1:$1048576,N$2,FALSE)</f>
        <v>0</v>
      </c>
      <c r="O1005" s="281">
        <f>+VLOOKUP($E1005,[2]Emissions!$1:$1048576,O$2,FALSE)</f>
        <v>0</v>
      </c>
      <c r="P1005" s="281">
        <f>+VLOOKUP($E1005,[2]Emissions!$1:$1048576,P$2,FALSE)</f>
        <v>0</v>
      </c>
      <c r="Q1005" s="281">
        <f>+VLOOKUP($E1005,[2]Emissions!$1:$1048576,Q$2,FALSE)</f>
        <v>0</v>
      </c>
      <c r="R1005" s="281">
        <f>+VLOOKUP($E1005,[2]Emissions!$1:$1048576,R$2,FALSE)</f>
        <v>0</v>
      </c>
      <c r="S1005" s="281">
        <f>+VLOOKUP($E1005,[2]Emissions!$1:$1048576,S$2,FALSE)</f>
        <v>0</v>
      </c>
      <c r="T1005" s="281">
        <f>+VLOOKUP($E1005,[2]Emissions!$1:$1048576,T$2,FALSE)</f>
        <v>0</v>
      </c>
      <c r="U1005" s="281">
        <f>+VLOOKUP($E1005,[2]Emissions!$1:$1048576,U$2,FALSE)</f>
        <v>0</v>
      </c>
      <c r="V1005" s="281">
        <f>+VLOOKUP($E1005,[2]Emissions!$1:$1048576,V$2,FALSE)</f>
        <v>0</v>
      </c>
      <c r="W1005" s="281">
        <f>+VLOOKUP($E1005,[2]Emissions!$1:$1048576,W$2,FALSE)</f>
        <v>0</v>
      </c>
      <c r="X1005" s="281">
        <f>+VLOOKUP($E1005,[2]Emissions!$1:$1048576,X$2,FALSE)</f>
        <v>0</v>
      </c>
      <c r="Y1005" s="281">
        <f>+VLOOKUP($E1005,[2]Emissions!$1:$1048576,Y$2,FALSE)</f>
        <v>0</v>
      </c>
      <c r="Z1005" s="281">
        <f>+VLOOKUP($E1005,[2]Emissions!$1:$1048576,Z$2,FALSE)</f>
        <v>0</v>
      </c>
      <c r="AA1005" s="281">
        <f>+VLOOKUP($E1005,[2]Emissions!$1:$1048576,AA$2,FALSE)</f>
        <v>0</v>
      </c>
      <c r="AB1005" s="281">
        <f>+VLOOKUP($E1005,[2]Emissions!$1:$1048576,AB$2,FALSE)</f>
        <v>0</v>
      </c>
      <c r="AC1005" s="281">
        <f>+VLOOKUP($E1005,[2]Emissions!$1:$1048576,AC$2,FALSE)</f>
        <v>0</v>
      </c>
      <c r="AD1005" s="281">
        <f>+VLOOKUP($E1005,[2]Emissions!$1:$1048576,AD$2,FALSE)</f>
        <v>0</v>
      </c>
      <c r="AE1005" s="281">
        <f>+VLOOKUP($E1005,[2]Emissions!$1:$1048576,AE$2,FALSE)</f>
        <v>0</v>
      </c>
      <c r="AF1005" s="281">
        <f>+VLOOKUP($E1005,[2]Emissions!$1:$1048576,AF$2,FALSE)</f>
        <v>0</v>
      </c>
      <c r="AG1005" s="281">
        <f>+VLOOKUP($E1005,[2]Emissions!$1:$1048576,AG$2,FALSE)</f>
        <v>0</v>
      </c>
      <c r="AH1005" s="281">
        <f>+VLOOKUP($E1005,[2]Emissions!$1:$1048576,AH$2,FALSE)</f>
        <v>0</v>
      </c>
      <c r="AI1005" s="281">
        <f>+VLOOKUP($E1005,[2]Emissions!$1:$1048576,AI$2,FALSE)</f>
        <v>0</v>
      </c>
      <c r="AJ1005" s="281">
        <f>+VLOOKUP($E1005,[2]Emissions!$1:$1048576,AJ$2,FALSE)</f>
        <v>0</v>
      </c>
      <c r="AK1005" s="281">
        <f>+VLOOKUP($E1005,[2]Emissions!$1:$1048576,AK$2,FALSE)</f>
        <v>0</v>
      </c>
      <c r="AL1005" s="281">
        <f>+VLOOKUP($E1005,[2]Emissions!$1:$1048576,AL$2,FALSE)</f>
        <v>0</v>
      </c>
      <c r="AM1005" s="281">
        <f>+VLOOKUP($E1005,[2]Emissions!$1:$1048576,AM$2,FALSE)</f>
        <v>0</v>
      </c>
      <c r="AN1005" s="281">
        <f>+VLOOKUP($E1005,[2]Emissions!$1:$1048576,AN$2,FALSE)</f>
        <v>0</v>
      </c>
      <c r="AO1005" s="281">
        <f>+VLOOKUP($E1005,[2]Emissions!$1:$1048576,AO$2,FALSE)</f>
        <v>0</v>
      </c>
    </row>
    <row r="1006" spans="1:41" ht="15" customHeight="1" x14ac:dyDescent="0.25">
      <c r="A1006" s="521"/>
      <c r="B1006" s="275"/>
      <c r="C1006" s="284" t="s">
        <v>1000</v>
      </c>
      <c r="D1006" s="279" t="s">
        <v>31</v>
      </c>
      <c r="E1006" s="280" t="s">
        <v>1176</v>
      </c>
      <c r="F1006" s="281">
        <f>+VLOOKUP($E1006,[2]Emissions!$1:$1048576,F$2,FALSE)</f>
        <v>1.0917083910000001</v>
      </c>
      <c r="G1006" s="281">
        <f>+VLOOKUP($E1006,[2]Emissions!$1:$1048576,G$2,FALSE)</f>
        <v>0</v>
      </c>
      <c r="H1006" s="281">
        <f>+VLOOKUP($E1006,[2]Emissions!$1:$1048576,H$2,FALSE)</f>
        <v>0</v>
      </c>
      <c r="I1006" s="281">
        <f>+VLOOKUP($E1006,[2]Emissions!$1:$1048576,I$2,FALSE)</f>
        <v>0</v>
      </c>
      <c r="J1006" s="281">
        <f>+VLOOKUP($E1006,[2]Emissions!$1:$1048576,J$2,FALSE)</f>
        <v>0</v>
      </c>
      <c r="K1006" s="281">
        <f>+VLOOKUP($E1006,[2]Emissions!$1:$1048576,K$2,FALSE)</f>
        <v>0</v>
      </c>
      <c r="L1006" s="281">
        <f>+VLOOKUP($E1006,[2]Emissions!$1:$1048576,L$2,FALSE)</f>
        <v>0</v>
      </c>
      <c r="M1006" s="281">
        <f>+VLOOKUP($E1006,[2]Emissions!$1:$1048576,M$2,FALSE)</f>
        <v>0</v>
      </c>
      <c r="N1006" s="281">
        <f>+VLOOKUP($E1006,[2]Emissions!$1:$1048576,N$2,FALSE)</f>
        <v>0</v>
      </c>
      <c r="O1006" s="281">
        <f>+VLOOKUP($E1006,[2]Emissions!$1:$1048576,O$2,FALSE)</f>
        <v>0</v>
      </c>
      <c r="P1006" s="281">
        <f>+VLOOKUP($E1006,[2]Emissions!$1:$1048576,P$2,FALSE)</f>
        <v>0</v>
      </c>
      <c r="Q1006" s="281">
        <f>+VLOOKUP($E1006,[2]Emissions!$1:$1048576,Q$2,FALSE)</f>
        <v>0</v>
      </c>
      <c r="R1006" s="281">
        <f>+VLOOKUP($E1006,[2]Emissions!$1:$1048576,R$2,FALSE)</f>
        <v>0</v>
      </c>
      <c r="S1006" s="281">
        <f>+VLOOKUP($E1006,[2]Emissions!$1:$1048576,S$2,FALSE)</f>
        <v>0</v>
      </c>
      <c r="T1006" s="281">
        <f>+VLOOKUP($E1006,[2]Emissions!$1:$1048576,T$2,FALSE)</f>
        <v>0</v>
      </c>
      <c r="U1006" s="281">
        <f>+VLOOKUP($E1006,[2]Emissions!$1:$1048576,U$2,FALSE)</f>
        <v>0</v>
      </c>
      <c r="V1006" s="281">
        <f>+VLOOKUP($E1006,[2]Emissions!$1:$1048576,V$2,FALSE)</f>
        <v>0</v>
      </c>
      <c r="W1006" s="281">
        <f>+VLOOKUP($E1006,[2]Emissions!$1:$1048576,W$2,FALSE)</f>
        <v>0</v>
      </c>
      <c r="X1006" s="281">
        <f>+VLOOKUP($E1006,[2]Emissions!$1:$1048576,X$2,FALSE)</f>
        <v>0</v>
      </c>
      <c r="Y1006" s="281">
        <f>+VLOOKUP($E1006,[2]Emissions!$1:$1048576,Y$2,FALSE)</f>
        <v>0</v>
      </c>
      <c r="Z1006" s="281">
        <f>+VLOOKUP($E1006,[2]Emissions!$1:$1048576,Z$2,FALSE)</f>
        <v>0</v>
      </c>
      <c r="AA1006" s="281">
        <f>+VLOOKUP($E1006,[2]Emissions!$1:$1048576,AA$2,FALSE)</f>
        <v>0</v>
      </c>
      <c r="AB1006" s="281">
        <f>+VLOOKUP($E1006,[2]Emissions!$1:$1048576,AB$2,FALSE)</f>
        <v>0</v>
      </c>
      <c r="AC1006" s="281">
        <f>+VLOOKUP($E1006,[2]Emissions!$1:$1048576,AC$2,FALSE)</f>
        <v>0</v>
      </c>
      <c r="AD1006" s="281">
        <f>+VLOOKUP($E1006,[2]Emissions!$1:$1048576,AD$2,FALSE)</f>
        <v>0</v>
      </c>
      <c r="AE1006" s="281">
        <f>+VLOOKUP($E1006,[2]Emissions!$1:$1048576,AE$2,FALSE)</f>
        <v>0</v>
      </c>
      <c r="AF1006" s="281">
        <f>+VLOOKUP($E1006,[2]Emissions!$1:$1048576,AF$2,FALSE)</f>
        <v>0</v>
      </c>
      <c r="AG1006" s="281">
        <f>+VLOOKUP($E1006,[2]Emissions!$1:$1048576,AG$2,FALSE)</f>
        <v>0</v>
      </c>
      <c r="AH1006" s="281">
        <f>+VLOOKUP($E1006,[2]Emissions!$1:$1048576,AH$2,FALSE)</f>
        <v>0</v>
      </c>
      <c r="AI1006" s="281">
        <f>+VLOOKUP($E1006,[2]Emissions!$1:$1048576,AI$2,FALSE)</f>
        <v>0</v>
      </c>
      <c r="AJ1006" s="281">
        <f>+VLOOKUP($E1006,[2]Emissions!$1:$1048576,AJ$2,FALSE)</f>
        <v>0</v>
      </c>
      <c r="AK1006" s="281">
        <f>+VLOOKUP($E1006,[2]Emissions!$1:$1048576,AK$2,FALSE)</f>
        <v>0</v>
      </c>
      <c r="AL1006" s="281">
        <f>+VLOOKUP($E1006,[2]Emissions!$1:$1048576,AL$2,FALSE)</f>
        <v>0</v>
      </c>
      <c r="AM1006" s="281">
        <f>+VLOOKUP($E1006,[2]Emissions!$1:$1048576,AM$2,FALSE)</f>
        <v>0</v>
      </c>
      <c r="AN1006" s="281">
        <f>+VLOOKUP($E1006,[2]Emissions!$1:$1048576,AN$2,FALSE)</f>
        <v>0</v>
      </c>
      <c r="AO1006" s="281">
        <f>+VLOOKUP($E1006,[2]Emissions!$1:$1048576,AO$2,FALSE)</f>
        <v>0</v>
      </c>
    </row>
    <row r="1007" spans="1:41" ht="15" customHeight="1" x14ac:dyDescent="0.25">
      <c r="A1007" s="521"/>
      <c r="B1007" s="275"/>
      <c r="C1007" s="284" t="s">
        <v>1002</v>
      </c>
      <c r="D1007" s="279" t="s">
        <v>31</v>
      </c>
      <c r="E1007" s="280" t="s">
        <v>1177</v>
      </c>
      <c r="F1007" s="281">
        <f>+VLOOKUP($E1007,[2]Emissions!$1:$1048576,F$2,FALSE)</f>
        <v>3.350771371</v>
      </c>
      <c r="G1007" s="281">
        <f>+VLOOKUP($E1007,[2]Emissions!$1:$1048576,G$2,FALSE)</f>
        <v>0</v>
      </c>
      <c r="H1007" s="281">
        <f>+VLOOKUP($E1007,[2]Emissions!$1:$1048576,H$2,FALSE)</f>
        <v>0</v>
      </c>
      <c r="I1007" s="281">
        <f>+VLOOKUP($E1007,[2]Emissions!$1:$1048576,I$2,FALSE)</f>
        <v>0</v>
      </c>
      <c r="J1007" s="281">
        <f>+VLOOKUP($E1007,[2]Emissions!$1:$1048576,J$2,FALSE)</f>
        <v>0</v>
      </c>
      <c r="K1007" s="281">
        <f>+VLOOKUP($E1007,[2]Emissions!$1:$1048576,K$2,FALSE)</f>
        <v>0</v>
      </c>
      <c r="L1007" s="281">
        <f>+VLOOKUP($E1007,[2]Emissions!$1:$1048576,L$2,FALSE)</f>
        <v>0</v>
      </c>
      <c r="M1007" s="281">
        <f>+VLOOKUP($E1007,[2]Emissions!$1:$1048576,M$2,FALSE)</f>
        <v>0</v>
      </c>
      <c r="N1007" s="281">
        <f>+VLOOKUP($E1007,[2]Emissions!$1:$1048576,N$2,FALSE)</f>
        <v>0</v>
      </c>
      <c r="O1007" s="281">
        <f>+VLOOKUP($E1007,[2]Emissions!$1:$1048576,O$2,FALSE)</f>
        <v>0</v>
      </c>
      <c r="P1007" s="281">
        <f>+VLOOKUP($E1007,[2]Emissions!$1:$1048576,P$2,FALSE)</f>
        <v>0</v>
      </c>
      <c r="Q1007" s="281">
        <f>+VLOOKUP($E1007,[2]Emissions!$1:$1048576,Q$2,FALSE)</f>
        <v>0</v>
      </c>
      <c r="R1007" s="281">
        <f>+VLOOKUP($E1007,[2]Emissions!$1:$1048576,R$2,FALSE)</f>
        <v>0</v>
      </c>
      <c r="S1007" s="281">
        <f>+VLOOKUP($E1007,[2]Emissions!$1:$1048576,S$2,FALSE)</f>
        <v>0</v>
      </c>
      <c r="T1007" s="281">
        <f>+VLOOKUP($E1007,[2]Emissions!$1:$1048576,T$2,FALSE)</f>
        <v>0</v>
      </c>
      <c r="U1007" s="281">
        <f>+VLOOKUP($E1007,[2]Emissions!$1:$1048576,U$2,FALSE)</f>
        <v>0</v>
      </c>
      <c r="V1007" s="281">
        <f>+VLOOKUP($E1007,[2]Emissions!$1:$1048576,V$2,FALSE)</f>
        <v>0</v>
      </c>
      <c r="W1007" s="281">
        <f>+VLOOKUP($E1007,[2]Emissions!$1:$1048576,W$2,FALSE)</f>
        <v>0</v>
      </c>
      <c r="X1007" s="281">
        <f>+VLOOKUP($E1007,[2]Emissions!$1:$1048576,X$2,FALSE)</f>
        <v>0</v>
      </c>
      <c r="Y1007" s="281">
        <f>+VLOOKUP($E1007,[2]Emissions!$1:$1048576,Y$2,FALSE)</f>
        <v>0</v>
      </c>
      <c r="Z1007" s="281">
        <f>+VLOOKUP($E1007,[2]Emissions!$1:$1048576,Z$2,FALSE)</f>
        <v>0</v>
      </c>
      <c r="AA1007" s="281">
        <f>+VLOOKUP($E1007,[2]Emissions!$1:$1048576,AA$2,FALSE)</f>
        <v>0</v>
      </c>
      <c r="AB1007" s="281">
        <f>+VLOOKUP($E1007,[2]Emissions!$1:$1048576,AB$2,FALSE)</f>
        <v>0</v>
      </c>
      <c r="AC1007" s="281">
        <f>+VLOOKUP($E1007,[2]Emissions!$1:$1048576,AC$2,FALSE)</f>
        <v>0</v>
      </c>
      <c r="AD1007" s="281">
        <f>+VLOOKUP($E1007,[2]Emissions!$1:$1048576,AD$2,FALSE)</f>
        <v>0</v>
      </c>
      <c r="AE1007" s="281">
        <f>+VLOOKUP($E1007,[2]Emissions!$1:$1048576,AE$2,FALSE)</f>
        <v>0</v>
      </c>
      <c r="AF1007" s="281">
        <f>+VLOOKUP($E1007,[2]Emissions!$1:$1048576,AF$2,FALSE)</f>
        <v>0</v>
      </c>
      <c r="AG1007" s="281">
        <f>+VLOOKUP($E1007,[2]Emissions!$1:$1048576,AG$2,FALSE)</f>
        <v>0</v>
      </c>
      <c r="AH1007" s="281">
        <f>+VLOOKUP($E1007,[2]Emissions!$1:$1048576,AH$2,FALSE)</f>
        <v>0</v>
      </c>
      <c r="AI1007" s="281">
        <f>+VLOOKUP($E1007,[2]Emissions!$1:$1048576,AI$2,FALSE)</f>
        <v>0</v>
      </c>
      <c r="AJ1007" s="281">
        <f>+VLOOKUP($E1007,[2]Emissions!$1:$1048576,AJ$2,FALSE)</f>
        <v>0</v>
      </c>
      <c r="AK1007" s="281">
        <f>+VLOOKUP($E1007,[2]Emissions!$1:$1048576,AK$2,FALSE)</f>
        <v>0</v>
      </c>
      <c r="AL1007" s="281">
        <f>+VLOOKUP($E1007,[2]Emissions!$1:$1048576,AL$2,FALSE)</f>
        <v>0</v>
      </c>
      <c r="AM1007" s="281">
        <f>+VLOOKUP($E1007,[2]Emissions!$1:$1048576,AM$2,FALSE)</f>
        <v>0</v>
      </c>
      <c r="AN1007" s="281">
        <f>+VLOOKUP($E1007,[2]Emissions!$1:$1048576,AN$2,FALSE)</f>
        <v>0</v>
      </c>
      <c r="AO1007" s="281">
        <f>+VLOOKUP($E1007,[2]Emissions!$1:$1048576,AO$2,FALSE)</f>
        <v>0</v>
      </c>
    </row>
    <row r="1008" spans="1:41" ht="15" customHeight="1" x14ac:dyDescent="0.25">
      <c r="A1008" s="521"/>
      <c r="B1008" s="275"/>
      <c r="C1008" s="284" t="s">
        <v>1004</v>
      </c>
      <c r="D1008" s="279" t="s">
        <v>31</v>
      </c>
      <c r="E1008" s="280" t="s">
        <v>1178</v>
      </c>
      <c r="F1008" s="281">
        <f>+VLOOKUP($E1008,[2]Emissions!$1:$1048576,F$2,FALSE)</f>
        <v>0.77265919230000002</v>
      </c>
      <c r="G1008" s="281">
        <f>+VLOOKUP($E1008,[2]Emissions!$1:$1048576,G$2,FALSE)</f>
        <v>0</v>
      </c>
      <c r="H1008" s="281">
        <f>+VLOOKUP($E1008,[2]Emissions!$1:$1048576,H$2,FALSE)</f>
        <v>0</v>
      </c>
      <c r="I1008" s="281">
        <f>+VLOOKUP($E1008,[2]Emissions!$1:$1048576,I$2,FALSE)</f>
        <v>0</v>
      </c>
      <c r="J1008" s="281">
        <f>+VLOOKUP($E1008,[2]Emissions!$1:$1048576,J$2,FALSE)</f>
        <v>0</v>
      </c>
      <c r="K1008" s="281">
        <f>+VLOOKUP($E1008,[2]Emissions!$1:$1048576,K$2,FALSE)</f>
        <v>0</v>
      </c>
      <c r="L1008" s="281">
        <f>+VLOOKUP($E1008,[2]Emissions!$1:$1048576,L$2,FALSE)</f>
        <v>0</v>
      </c>
      <c r="M1008" s="281">
        <f>+VLOOKUP($E1008,[2]Emissions!$1:$1048576,M$2,FALSE)</f>
        <v>0</v>
      </c>
      <c r="N1008" s="281">
        <f>+VLOOKUP($E1008,[2]Emissions!$1:$1048576,N$2,FALSE)</f>
        <v>0</v>
      </c>
      <c r="O1008" s="281">
        <f>+VLOOKUP($E1008,[2]Emissions!$1:$1048576,O$2,FALSE)</f>
        <v>0</v>
      </c>
      <c r="P1008" s="281">
        <f>+VLOOKUP($E1008,[2]Emissions!$1:$1048576,P$2,FALSE)</f>
        <v>0</v>
      </c>
      <c r="Q1008" s="281">
        <f>+VLOOKUP($E1008,[2]Emissions!$1:$1048576,Q$2,FALSE)</f>
        <v>0</v>
      </c>
      <c r="R1008" s="281">
        <f>+VLOOKUP($E1008,[2]Emissions!$1:$1048576,R$2,FALSE)</f>
        <v>0</v>
      </c>
      <c r="S1008" s="281">
        <f>+VLOOKUP($E1008,[2]Emissions!$1:$1048576,S$2,FALSE)</f>
        <v>0</v>
      </c>
      <c r="T1008" s="281">
        <f>+VLOOKUP($E1008,[2]Emissions!$1:$1048576,T$2,FALSE)</f>
        <v>0</v>
      </c>
      <c r="U1008" s="281">
        <f>+VLOOKUP($E1008,[2]Emissions!$1:$1048576,U$2,FALSE)</f>
        <v>0</v>
      </c>
      <c r="V1008" s="281">
        <f>+VLOOKUP($E1008,[2]Emissions!$1:$1048576,V$2,FALSE)</f>
        <v>0</v>
      </c>
      <c r="W1008" s="281">
        <f>+VLOOKUP($E1008,[2]Emissions!$1:$1048576,W$2,FALSE)</f>
        <v>0</v>
      </c>
      <c r="X1008" s="281">
        <f>+VLOOKUP($E1008,[2]Emissions!$1:$1048576,X$2,FALSE)</f>
        <v>0</v>
      </c>
      <c r="Y1008" s="281">
        <f>+VLOOKUP($E1008,[2]Emissions!$1:$1048576,Y$2,FALSE)</f>
        <v>0</v>
      </c>
      <c r="Z1008" s="281">
        <f>+VLOOKUP($E1008,[2]Emissions!$1:$1048576,Z$2,FALSE)</f>
        <v>0</v>
      </c>
      <c r="AA1008" s="281">
        <f>+VLOOKUP($E1008,[2]Emissions!$1:$1048576,AA$2,FALSE)</f>
        <v>0</v>
      </c>
      <c r="AB1008" s="281">
        <f>+VLOOKUP($E1008,[2]Emissions!$1:$1048576,AB$2,FALSE)</f>
        <v>0</v>
      </c>
      <c r="AC1008" s="281">
        <f>+VLOOKUP($E1008,[2]Emissions!$1:$1048576,AC$2,FALSE)</f>
        <v>0</v>
      </c>
      <c r="AD1008" s="281">
        <f>+VLOOKUP($E1008,[2]Emissions!$1:$1048576,AD$2,FALSE)</f>
        <v>0</v>
      </c>
      <c r="AE1008" s="281">
        <f>+VLOOKUP($E1008,[2]Emissions!$1:$1048576,AE$2,FALSE)</f>
        <v>0</v>
      </c>
      <c r="AF1008" s="281">
        <f>+VLOOKUP($E1008,[2]Emissions!$1:$1048576,AF$2,FALSE)</f>
        <v>0</v>
      </c>
      <c r="AG1008" s="281">
        <f>+VLOOKUP($E1008,[2]Emissions!$1:$1048576,AG$2,FALSE)</f>
        <v>0</v>
      </c>
      <c r="AH1008" s="281">
        <f>+VLOOKUP($E1008,[2]Emissions!$1:$1048576,AH$2,FALSE)</f>
        <v>0</v>
      </c>
      <c r="AI1008" s="281">
        <f>+VLOOKUP($E1008,[2]Emissions!$1:$1048576,AI$2,FALSE)</f>
        <v>0</v>
      </c>
      <c r="AJ1008" s="281">
        <f>+VLOOKUP($E1008,[2]Emissions!$1:$1048576,AJ$2,FALSE)</f>
        <v>0</v>
      </c>
      <c r="AK1008" s="281">
        <f>+VLOOKUP($E1008,[2]Emissions!$1:$1048576,AK$2,FALSE)</f>
        <v>0</v>
      </c>
      <c r="AL1008" s="281">
        <f>+VLOOKUP($E1008,[2]Emissions!$1:$1048576,AL$2,FALSE)</f>
        <v>0</v>
      </c>
      <c r="AM1008" s="281">
        <f>+VLOOKUP($E1008,[2]Emissions!$1:$1048576,AM$2,FALSE)</f>
        <v>0</v>
      </c>
      <c r="AN1008" s="281">
        <f>+VLOOKUP($E1008,[2]Emissions!$1:$1048576,AN$2,FALSE)</f>
        <v>0</v>
      </c>
      <c r="AO1008" s="281">
        <f>+VLOOKUP($E1008,[2]Emissions!$1:$1048576,AO$2,FALSE)</f>
        <v>0</v>
      </c>
    </row>
    <row r="1009" spans="1:41" ht="15" customHeight="1" x14ac:dyDescent="0.25">
      <c r="A1009" s="521"/>
      <c r="B1009" s="275"/>
      <c r="C1009" s="284" t="s">
        <v>1006</v>
      </c>
      <c r="D1009" s="279" t="s">
        <v>31</v>
      </c>
      <c r="E1009" s="280" t="s">
        <v>1179</v>
      </c>
      <c r="F1009" s="281">
        <f>+VLOOKUP($E1009,[2]Emissions!$1:$1048576,F$2,FALSE)</f>
        <v>0.9140712057</v>
      </c>
      <c r="G1009" s="281">
        <f>+VLOOKUP($E1009,[2]Emissions!$1:$1048576,G$2,FALSE)</f>
        <v>0</v>
      </c>
      <c r="H1009" s="281">
        <f>+VLOOKUP($E1009,[2]Emissions!$1:$1048576,H$2,FALSE)</f>
        <v>0</v>
      </c>
      <c r="I1009" s="281">
        <f>+VLOOKUP($E1009,[2]Emissions!$1:$1048576,I$2,FALSE)</f>
        <v>0</v>
      </c>
      <c r="J1009" s="281">
        <f>+VLOOKUP($E1009,[2]Emissions!$1:$1048576,J$2,FALSE)</f>
        <v>0</v>
      </c>
      <c r="K1009" s="281">
        <f>+VLOOKUP($E1009,[2]Emissions!$1:$1048576,K$2,FALSE)</f>
        <v>0</v>
      </c>
      <c r="L1009" s="281">
        <f>+VLOOKUP($E1009,[2]Emissions!$1:$1048576,L$2,FALSE)</f>
        <v>0</v>
      </c>
      <c r="M1009" s="281">
        <f>+VLOOKUP($E1009,[2]Emissions!$1:$1048576,M$2,FALSE)</f>
        <v>0</v>
      </c>
      <c r="N1009" s="281">
        <f>+VLOOKUP($E1009,[2]Emissions!$1:$1048576,N$2,FALSE)</f>
        <v>0</v>
      </c>
      <c r="O1009" s="281">
        <f>+VLOOKUP($E1009,[2]Emissions!$1:$1048576,O$2,FALSE)</f>
        <v>0</v>
      </c>
      <c r="P1009" s="281">
        <f>+VLOOKUP($E1009,[2]Emissions!$1:$1048576,P$2,FALSE)</f>
        <v>0</v>
      </c>
      <c r="Q1009" s="281">
        <f>+VLOOKUP($E1009,[2]Emissions!$1:$1048576,Q$2,FALSE)</f>
        <v>0</v>
      </c>
      <c r="R1009" s="281">
        <f>+VLOOKUP($E1009,[2]Emissions!$1:$1048576,R$2,FALSE)</f>
        <v>0</v>
      </c>
      <c r="S1009" s="281">
        <f>+VLOOKUP($E1009,[2]Emissions!$1:$1048576,S$2,FALSE)</f>
        <v>0</v>
      </c>
      <c r="T1009" s="281">
        <f>+VLOOKUP($E1009,[2]Emissions!$1:$1048576,T$2,FALSE)</f>
        <v>0</v>
      </c>
      <c r="U1009" s="281">
        <f>+VLOOKUP($E1009,[2]Emissions!$1:$1048576,U$2,FALSE)</f>
        <v>0</v>
      </c>
      <c r="V1009" s="281">
        <f>+VLOOKUP($E1009,[2]Emissions!$1:$1048576,V$2,FALSE)</f>
        <v>0</v>
      </c>
      <c r="W1009" s="281">
        <f>+VLOOKUP($E1009,[2]Emissions!$1:$1048576,W$2,FALSE)</f>
        <v>0</v>
      </c>
      <c r="X1009" s="281">
        <f>+VLOOKUP($E1009,[2]Emissions!$1:$1048576,X$2,FALSE)</f>
        <v>0</v>
      </c>
      <c r="Y1009" s="281">
        <f>+VLOOKUP($E1009,[2]Emissions!$1:$1048576,Y$2,FALSE)</f>
        <v>0</v>
      </c>
      <c r="Z1009" s="281">
        <f>+VLOOKUP($E1009,[2]Emissions!$1:$1048576,Z$2,FALSE)</f>
        <v>0</v>
      </c>
      <c r="AA1009" s="281">
        <f>+VLOOKUP($E1009,[2]Emissions!$1:$1048576,AA$2,FALSE)</f>
        <v>0</v>
      </c>
      <c r="AB1009" s="281">
        <f>+VLOOKUP($E1009,[2]Emissions!$1:$1048576,AB$2,FALSE)</f>
        <v>0</v>
      </c>
      <c r="AC1009" s="281">
        <f>+VLOOKUP($E1009,[2]Emissions!$1:$1048576,AC$2,FALSE)</f>
        <v>0</v>
      </c>
      <c r="AD1009" s="281">
        <f>+VLOOKUP($E1009,[2]Emissions!$1:$1048576,AD$2,FALSE)</f>
        <v>0</v>
      </c>
      <c r="AE1009" s="281">
        <f>+VLOOKUP($E1009,[2]Emissions!$1:$1048576,AE$2,FALSE)</f>
        <v>0</v>
      </c>
      <c r="AF1009" s="281">
        <f>+VLOOKUP($E1009,[2]Emissions!$1:$1048576,AF$2,FALSE)</f>
        <v>0</v>
      </c>
      <c r="AG1009" s="281">
        <f>+VLOOKUP($E1009,[2]Emissions!$1:$1048576,AG$2,FALSE)</f>
        <v>0</v>
      </c>
      <c r="AH1009" s="281">
        <f>+VLOOKUP($E1009,[2]Emissions!$1:$1048576,AH$2,FALSE)</f>
        <v>0</v>
      </c>
      <c r="AI1009" s="281">
        <f>+VLOOKUP($E1009,[2]Emissions!$1:$1048576,AI$2,FALSE)</f>
        <v>0</v>
      </c>
      <c r="AJ1009" s="281">
        <f>+VLOOKUP($E1009,[2]Emissions!$1:$1048576,AJ$2,FALSE)</f>
        <v>0</v>
      </c>
      <c r="AK1009" s="281">
        <f>+VLOOKUP($E1009,[2]Emissions!$1:$1048576,AK$2,FALSE)</f>
        <v>0</v>
      </c>
      <c r="AL1009" s="281">
        <f>+VLOOKUP($E1009,[2]Emissions!$1:$1048576,AL$2,FALSE)</f>
        <v>0</v>
      </c>
      <c r="AM1009" s="281">
        <f>+VLOOKUP($E1009,[2]Emissions!$1:$1048576,AM$2,FALSE)</f>
        <v>0</v>
      </c>
      <c r="AN1009" s="281">
        <f>+VLOOKUP($E1009,[2]Emissions!$1:$1048576,AN$2,FALSE)</f>
        <v>0</v>
      </c>
      <c r="AO1009" s="281">
        <f>+VLOOKUP($E1009,[2]Emissions!$1:$1048576,AO$2,FALSE)</f>
        <v>0</v>
      </c>
    </row>
    <row r="1010" spans="1:41" ht="15" customHeight="1" x14ac:dyDescent="0.25">
      <c r="A1010" s="521"/>
      <c r="B1010" s="275"/>
      <c r="C1010" s="284" t="s">
        <v>1008</v>
      </c>
      <c r="D1010" s="279" t="s">
        <v>31</v>
      </c>
      <c r="E1010" s="280" t="s">
        <v>1180</v>
      </c>
      <c r="F1010" s="281">
        <f>+VLOOKUP($E1010,[2]Emissions!$1:$1048576,F$2,FALSE)</f>
        <v>1.362414649</v>
      </c>
      <c r="G1010" s="281">
        <f>+VLOOKUP($E1010,[2]Emissions!$1:$1048576,G$2,FALSE)</f>
        <v>0</v>
      </c>
      <c r="H1010" s="281">
        <f>+VLOOKUP($E1010,[2]Emissions!$1:$1048576,H$2,FALSE)</f>
        <v>0</v>
      </c>
      <c r="I1010" s="281">
        <f>+VLOOKUP($E1010,[2]Emissions!$1:$1048576,I$2,FALSE)</f>
        <v>0</v>
      </c>
      <c r="J1010" s="281">
        <f>+VLOOKUP($E1010,[2]Emissions!$1:$1048576,J$2,FALSE)</f>
        <v>0</v>
      </c>
      <c r="K1010" s="281">
        <f>+VLOOKUP($E1010,[2]Emissions!$1:$1048576,K$2,FALSE)</f>
        <v>0</v>
      </c>
      <c r="L1010" s="281">
        <f>+VLOOKUP($E1010,[2]Emissions!$1:$1048576,L$2,FALSE)</f>
        <v>0</v>
      </c>
      <c r="M1010" s="281">
        <f>+VLOOKUP($E1010,[2]Emissions!$1:$1048576,M$2,FALSE)</f>
        <v>0</v>
      </c>
      <c r="N1010" s="281">
        <f>+VLOOKUP($E1010,[2]Emissions!$1:$1048576,N$2,FALSE)</f>
        <v>0</v>
      </c>
      <c r="O1010" s="281">
        <f>+VLOOKUP($E1010,[2]Emissions!$1:$1048576,O$2,FALSE)</f>
        <v>0</v>
      </c>
      <c r="P1010" s="281">
        <f>+VLOOKUP($E1010,[2]Emissions!$1:$1048576,P$2,FALSE)</f>
        <v>0</v>
      </c>
      <c r="Q1010" s="281">
        <f>+VLOOKUP($E1010,[2]Emissions!$1:$1048576,Q$2,FALSE)</f>
        <v>0</v>
      </c>
      <c r="R1010" s="281">
        <f>+VLOOKUP($E1010,[2]Emissions!$1:$1048576,R$2,FALSE)</f>
        <v>0</v>
      </c>
      <c r="S1010" s="281">
        <f>+VLOOKUP($E1010,[2]Emissions!$1:$1048576,S$2,FALSE)</f>
        <v>0</v>
      </c>
      <c r="T1010" s="281">
        <f>+VLOOKUP($E1010,[2]Emissions!$1:$1048576,T$2,FALSE)</f>
        <v>0</v>
      </c>
      <c r="U1010" s="281">
        <f>+VLOOKUP($E1010,[2]Emissions!$1:$1048576,U$2,FALSE)</f>
        <v>0</v>
      </c>
      <c r="V1010" s="281">
        <f>+VLOOKUP($E1010,[2]Emissions!$1:$1048576,V$2,FALSE)</f>
        <v>0</v>
      </c>
      <c r="W1010" s="281">
        <f>+VLOOKUP($E1010,[2]Emissions!$1:$1048576,W$2,FALSE)</f>
        <v>0</v>
      </c>
      <c r="X1010" s="281">
        <f>+VLOOKUP($E1010,[2]Emissions!$1:$1048576,X$2,FALSE)</f>
        <v>0</v>
      </c>
      <c r="Y1010" s="281">
        <f>+VLOOKUP($E1010,[2]Emissions!$1:$1048576,Y$2,FALSE)</f>
        <v>0</v>
      </c>
      <c r="Z1010" s="281">
        <f>+VLOOKUP($E1010,[2]Emissions!$1:$1048576,Z$2,FALSE)</f>
        <v>0</v>
      </c>
      <c r="AA1010" s="281">
        <f>+VLOOKUP($E1010,[2]Emissions!$1:$1048576,AA$2,FALSE)</f>
        <v>0</v>
      </c>
      <c r="AB1010" s="281">
        <f>+VLOOKUP($E1010,[2]Emissions!$1:$1048576,AB$2,FALSE)</f>
        <v>0</v>
      </c>
      <c r="AC1010" s="281">
        <f>+VLOOKUP($E1010,[2]Emissions!$1:$1048576,AC$2,FALSE)</f>
        <v>0</v>
      </c>
      <c r="AD1010" s="281">
        <f>+VLOOKUP($E1010,[2]Emissions!$1:$1048576,AD$2,FALSE)</f>
        <v>0</v>
      </c>
      <c r="AE1010" s="281">
        <f>+VLOOKUP($E1010,[2]Emissions!$1:$1048576,AE$2,FALSE)</f>
        <v>0</v>
      </c>
      <c r="AF1010" s="281">
        <f>+VLOOKUP($E1010,[2]Emissions!$1:$1048576,AF$2,FALSE)</f>
        <v>0</v>
      </c>
      <c r="AG1010" s="281">
        <f>+VLOOKUP($E1010,[2]Emissions!$1:$1048576,AG$2,FALSE)</f>
        <v>0</v>
      </c>
      <c r="AH1010" s="281">
        <f>+VLOOKUP($E1010,[2]Emissions!$1:$1048576,AH$2,FALSE)</f>
        <v>0</v>
      </c>
      <c r="AI1010" s="281">
        <f>+VLOOKUP($E1010,[2]Emissions!$1:$1048576,AI$2,FALSE)</f>
        <v>0</v>
      </c>
      <c r="AJ1010" s="281">
        <f>+VLOOKUP($E1010,[2]Emissions!$1:$1048576,AJ$2,FALSE)</f>
        <v>0</v>
      </c>
      <c r="AK1010" s="281">
        <f>+VLOOKUP($E1010,[2]Emissions!$1:$1048576,AK$2,FALSE)</f>
        <v>0</v>
      </c>
      <c r="AL1010" s="281">
        <f>+VLOOKUP($E1010,[2]Emissions!$1:$1048576,AL$2,FALSE)</f>
        <v>0</v>
      </c>
      <c r="AM1010" s="281">
        <f>+VLOOKUP($E1010,[2]Emissions!$1:$1048576,AM$2,FALSE)</f>
        <v>0</v>
      </c>
      <c r="AN1010" s="281">
        <f>+VLOOKUP($E1010,[2]Emissions!$1:$1048576,AN$2,FALSE)</f>
        <v>0</v>
      </c>
      <c r="AO1010" s="281">
        <f>+VLOOKUP($E1010,[2]Emissions!$1:$1048576,AO$2,FALSE)</f>
        <v>0</v>
      </c>
    </row>
    <row r="1011" spans="1:41" ht="15" customHeight="1" x14ac:dyDescent="0.25">
      <c r="A1011" s="521"/>
      <c r="B1011" s="275"/>
      <c r="C1011" s="284" t="s">
        <v>1010</v>
      </c>
      <c r="D1011" s="279" t="s">
        <v>31</v>
      </c>
      <c r="E1011" s="280" t="s">
        <v>1181</v>
      </c>
      <c r="F1011" s="281">
        <f>+VLOOKUP($E1011,[2]Emissions!$1:$1048576,F$2,FALSE)</f>
        <v>0.17545749499999999</v>
      </c>
      <c r="G1011" s="281">
        <f>+VLOOKUP($E1011,[2]Emissions!$1:$1048576,G$2,FALSE)</f>
        <v>0</v>
      </c>
      <c r="H1011" s="281">
        <f>+VLOOKUP($E1011,[2]Emissions!$1:$1048576,H$2,FALSE)</f>
        <v>0</v>
      </c>
      <c r="I1011" s="281">
        <f>+VLOOKUP($E1011,[2]Emissions!$1:$1048576,I$2,FALSE)</f>
        <v>0</v>
      </c>
      <c r="J1011" s="281">
        <f>+VLOOKUP($E1011,[2]Emissions!$1:$1048576,J$2,FALSE)</f>
        <v>0</v>
      </c>
      <c r="K1011" s="281">
        <f>+VLOOKUP($E1011,[2]Emissions!$1:$1048576,K$2,FALSE)</f>
        <v>0</v>
      </c>
      <c r="L1011" s="281">
        <f>+VLOOKUP($E1011,[2]Emissions!$1:$1048576,L$2,FALSE)</f>
        <v>0</v>
      </c>
      <c r="M1011" s="281">
        <f>+VLOOKUP($E1011,[2]Emissions!$1:$1048576,M$2,FALSE)</f>
        <v>0</v>
      </c>
      <c r="N1011" s="281">
        <f>+VLOOKUP($E1011,[2]Emissions!$1:$1048576,N$2,FALSE)</f>
        <v>0</v>
      </c>
      <c r="O1011" s="281">
        <f>+VLOOKUP($E1011,[2]Emissions!$1:$1048576,O$2,FALSE)</f>
        <v>0</v>
      </c>
      <c r="P1011" s="281">
        <f>+VLOOKUP($E1011,[2]Emissions!$1:$1048576,P$2,FALSE)</f>
        <v>0</v>
      </c>
      <c r="Q1011" s="281">
        <f>+VLOOKUP($E1011,[2]Emissions!$1:$1048576,Q$2,FALSE)</f>
        <v>0</v>
      </c>
      <c r="R1011" s="281">
        <f>+VLOOKUP($E1011,[2]Emissions!$1:$1048576,R$2,FALSE)</f>
        <v>0</v>
      </c>
      <c r="S1011" s="281">
        <f>+VLOOKUP($E1011,[2]Emissions!$1:$1048576,S$2,FALSE)</f>
        <v>0</v>
      </c>
      <c r="T1011" s="281">
        <f>+VLOOKUP($E1011,[2]Emissions!$1:$1048576,T$2,FALSE)</f>
        <v>0</v>
      </c>
      <c r="U1011" s="281">
        <f>+VLOOKUP($E1011,[2]Emissions!$1:$1048576,U$2,FALSE)</f>
        <v>0</v>
      </c>
      <c r="V1011" s="281">
        <f>+VLOOKUP($E1011,[2]Emissions!$1:$1048576,V$2,FALSE)</f>
        <v>0</v>
      </c>
      <c r="W1011" s="281">
        <f>+VLOOKUP($E1011,[2]Emissions!$1:$1048576,W$2,FALSE)</f>
        <v>0</v>
      </c>
      <c r="X1011" s="281">
        <f>+VLOOKUP($E1011,[2]Emissions!$1:$1048576,X$2,FALSE)</f>
        <v>0</v>
      </c>
      <c r="Y1011" s="281">
        <f>+VLOOKUP($E1011,[2]Emissions!$1:$1048576,Y$2,FALSE)</f>
        <v>0</v>
      </c>
      <c r="Z1011" s="281">
        <f>+VLOOKUP($E1011,[2]Emissions!$1:$1048576,Z$2,FALSE)</f>
        <v>0</v>
      </c>
      <c r="AA1011" s="281">
        <f>+VLOOKUP($E1011,[2]Emissions!$1:$1048576,AA$2,FALSE)</f>
        <v>0</v>
      </c>
      <c r="AB1011" s="281">
        <f>+VLOOKUP($E1011,[2]Emissions!$1:$1048576,AB$2,FALSE)</f>
        <v>0</v>
      </c>
      <c r="AC1011" s="281">
        <f>+VLOOKUP($E1011,[2]Emissions!$1:$1048576,AC$2,FALSE)</f>
        <v>0</v>
      </c>
      <c r="AD1011" s="281">
        <f>+VLOOKUP($E1011,[2]Emissions!$1:$1048576,AD$2,FALSE)</f>
        <v>0</v>
      </c>
      <c r="AE1011" s="281">
        <f>+VLOOKUP($E1011,[2]Emissions!$1:$1048576,AE$2,FALSE)</f>
        <v>0</v>
      </c>
      <c r="AF1011" s="281">
        <f>+VLOOKUP($E1011,[2]Emissions!$1:$1048576,AF$2,FALSE)</f>
        <v>0</v>
      </c>
      <c r="AG1011" s="281">
        <f>+VLOOKUP($E1011,[2]Emissions!$1:$1048576,AG$2,FALSE)</f>
        <v>0</v>
      </c>
      <c r="AH1011" s="281">
        <f>+VLOOKUP($E1011,[2]Emissions!$1:$1048576,AH$2,FALSE)</f>
        <v>0</v>
      </c>
      <c r="AI1011" s="281">
        <f>+VLOOKUP($E1011,[2]Emissions!$1:$1048576,AI$2,FALSE)</f>
        <v>0</v>
      </c>
      <c r="AJ1011" s="281">
        <f>+VLOOKUP($E1011,[2]Emissions!$1:$1048576,AJ$2,FALSE)</f>
        <v>0</v>
      </c>
      <c r="AK1011" s="281">
        <f>+VLOOKUP($E1011,[2]Emissions!$1:$1048576,AK$2,FALSE)</f>
        <v>0</v>
      </c>
      <c r="AL1011" s="281">
        <f>+VLOOKUP($E1011,[2]Emissions!$1:$1048576,AL$2,FALSE)</f>
        <v>0</v>
      </c>
      <c r="AM1011" s="281">
        <f>+VLOOKUP($E1011,[2]Emissions!$1:$1048576,AM$2,FALSE)</f>
        <v>0</v>
      </c>
      <c r="AN1011" s="281">
        <f>+VLOOKUP($E1011,[2]Emissions!$1:$1048576,AN$2,FALSE)</f>
        <v>0</v>
      </c>
      <c r="AO1011" s="281">
        <f>+VLOOKUP($E1011,[2]Emissions!$1:$1048576,AO$2,FALSE)</f>
        <v>0</v>
      </c>
    </row>
    <row r="1012" spans="1:41" s="21" customFormat="1" ht="15" customHeight="1" x14ac:dyDescent="0.25">
      <c r="A1012" s="521"/>
      <c r="B1012" s="275"/>
      <c r="C1012" s="283" t="s">
        <v>1012</v>
      </c>
      <c r="D1012" s="276" t="s">
        <v>31</v>
      </c>
      <c r="E1012" s="277" t="s">
        <v>1182</v>
      </c>
      <c r="F1012" s="278">
        <f>+VLOOKUP($E1012,[2]Emissions!$1:$1048576,F$2,FALSE)</f>
        <v>0.29355357630000001</v>
      </c>
      <c r="G1012" s="278">
        <f>+VLOOKUP($E1012,[2]Emissions!$1:$1048576,G$2,FALSE)</f>
        <v>0</v>
      </c>
      <c r="H1012" s="278">
        <f>+VLOOKUP($E1012,[2]Emissions!$1:$1048576,H$2,FALSE)</f>
        <v>0</v>
      </c>
      <c r="I1012" s="278">
        <f>+VLOOKUP($E1012,[2]Emissions!$1:$1048576,I$2,FALSE)</f>
        <v>0</v>
      </c>
      <c r="J1012" s="278">
        <f>+VLOOKUP($E1012,[2]Emissions!$1:$1048576,J$2,FALSE)</f>
        <v>0</v>
      </c>
      <c r="K1012" s="278">
        <f>+VLOOKUP($E1012,[2]Emissions!$1:$1048576,K$2,FALSE)</f>
        <v>0</v>
      </c>
      <c r="L1012" s="278">
        <f>+VLOOKUP($E1012,[2]Emissions!$1:$1048576,L$2,FALSE)</f>
        <v>0</v>
      </c>
      <c r="M1012" s="278">
        <f>+VLOOKUP($E1012,[2]Emissions!$1:$1048576,M$2,FALSE)</f>
        <v>0</v>
      </c>
      <c r="N1012" s="278">
        <f>+VLOOKUP($E1012,[2]Emissions!$1:$1048576,N$2,FALSE)</f>
        <v>0</v>
      </c>
      <c r="O1012" s="278">
        <f>+VLOOKUP($E1012,[2]Emissions!$1:$1048576,O$2,FALSE)</f>
        <v>0</v>
      </c>
      <c r="P1012" s="278">
        <f>+VLOOKUP($E1012,[2]Emissions!$1:$1048576,P$2,FALSE)</f>
        <v>0</v>
      </c>
      <c r="Q1012" s="278">
        <f>+VLOOKUP($E1012,[2]Emissions!$1:$1048576,Q$2,FALSE)</f>
        <v>0</v>
      </c>
      <c r="R1012" s="278">
        <f>+VLOOKUP($E1012,[2]Emissions!$1:$1048576,R$2,FALSE)</f>
        <v>0</v>
      </c>
      <c r="S1012" s="278">
        <f>+VLOOKUP($E1012,[2]Emissions!$1:$1048576,S$2,FALSE)</f>
        <v>0</v>
      </c>
      <c r="T1012" s="278">
        <f>+VLOOKUP($E1012,[2]Emissions!$1:$1048576,T$2,FALSE)</f>
        <v>0</v>
      </c>
      <c r="U1012" s="278">
        <f>+VLOOKUP($E1012,[2]Emissions!$1:$1048576,U$2,FALSE)</f>
        <v>0</v>
      </c>
      <c r="V1012" s="278">
        <f>+VLOOKUP($E1012,[2]Emissions!$1:$1048576,V$2,FALSE)</f>
        <v>0</v>
      </c>
      <c r="W1012" s="278">
        <f>+VLOOKUP($E1012,[2]Emissions!$1:$1048576,W$2,FALSE)</f>
        <v>0</v>
      </c>
      <c r="X1012" s="278">
        <f>+VLOOKUP($E1012,[2]Emissions!$1:$1048576,X$2,FALSE)</f>
        <v>0</v>
      </c>
      <c r="Y1012" s="278">
        <f>+VLOOKUP($E1012,[2]Emissions!$1:$1048576,Y$2,FALSE)</f>
        <v>0</v>
      </c>
      <c r="Z1012" s="278">
        <f>+VLOOKUP($E1012,[2]Emissions!$1:$1048576,Z$2,FALSE)</f>
        <v>0</v>
      </c>
      <c r="AA1012" s="278">
        <f>+VLOOKUP($E1012,[2]Emissions!$1:$1048576,AA$2,FALSE)</f>
        <v>0</v>
      </c>
      <c r="AB1012" s="278">
        <f>+VLOOKUP($E1012,[2]Emissions!$1:$1048576,AB$2,FALSE)</f>
        <v>0</v>
      </c>
      <c r="AC1012" s="278">
        <f>+VLOOKUP($E1012,[2]Emissions!$1:$1048576,AC$2,FALSE)</f>
        <v>0</v>
      </c>
      <c r="AD1012" s="278">
        <f>+VLOOKUP($E1012,[2]Emissions!$1:$1048576,AD$2,FALSE)</f>
        <v>0</v>
      </c>
      <c r="AE1012" s="278">
        <f>+VLOOKUP($E1012,[2]Emissions!$1:$1048576,AE$2,FALSE)</f>
        <v>0</v>
      </c>
      <c r="AF1012" s="278">
        <f>+VLOOKUP($E1012,[2]Emissions!$1:$1048576,AF$2,FALSE)</f>
        <v>0</v>
      </c>
      <c r="AG1012" s="278">
        <f>+VLOOKUP($E1012,[2]Emissions!$1:$1048576,AG$2,FALSE)</f>
        <v>0</v>
      </c>
      <c r="AH1012" s="278">
        <f>+VLOOKUP($E1012,[2]Emissions!$1:$1048576,AH$2,FALSE)</f>
        <v>0</v>
      </c>
      <c r="AI1012" s="278">
        <f>+VLOOKUP($E1012,[2]Emissions!$1:$1048576,AI$2,FALSE)</f>
        <v>0</v>
      </c>
      <c r="AJ1012" s="278">
        <f>+VLOOKUP($E1012,[2]Emissions!$1:$1048576,AJ$2,FALSE)</f>
        <v>0</v>
      </c>
      <c r="AK1012" s="278">
        <f>+VLOOKUP($E1012,[2]Emissions!$1:$1048576,AK$2,FALSE)</f>
        <v>0</v>
      </c>
      <c r="AL1012" s="278">
        <f>+VLOOKUP($E1012,[2]Emissions!$1:$1048576,AL$2,FALSE)</f>
        <v>0</v>
      </c>
      <c r="AM1012" s="278">
        <f>+VLOOKUP($E1012,[2]Emissions!$1:$1048576,AM$2,FALSE)</f>
        <v>0</v>
      </c>
      <c r="AN1012" s="278">
        <f>+VLOOKUP($E1012,[2]Emissions!$1:$1048576,AN$2,FALSE)</f>
        <v>0</v>
      </c>
      <c r="AO1012" s="278">
        <f>+VLOOKUP($E1012,[2]Emissions!$1:$1048576,AO$2,FALSE)</f>
        <v>0</v>
      </c>
    </row>
    <row r="1013" spans="1:41" ht="15" customHeight="1" x14ac:dyDescent="0.25">
      <c r="A1013" s="521"/>
      <c r="B1013" s="275"/>
      <c r="C1013" s="284" t="s">
        <v>613</v>
      </c>
      <c r="D1013" s="279" t="s">
        <v>31</v>
      </c>
      <c r="E1013" s="280" t="s">
        <v>1183</v>
      </c>
      <c r="F1013" s="281">
        <f>+VLOOKUP($E1013,[2]Emissions!$1:$1048576,F$2,FALSE)</f>
        <v>1.5156191899999999E-2</v>
      </c>
      <c r="G1013" s="281">
        <f>+VLOOKUP($E1013,[2]Emissions!$1:$1048576,G$2,FALSE)</f>
        <v>0</v>
      </c>
      <c r="H1013" s="281">
        <f>+VLOOKUP($E1013,[2]Emissions!$1:$1048576,H$2,FALSE)</f>
        <v>0</v>
      </c>
      <c r="I1013" s="281">
        <f>+VLOOKUP($E1013,[2]Emissions!$1:$1048576,I$2,FALSE)</f>
        <v>0</v>
      </c>
      <c r="J1013" s="281">
        <f>+VLOOKUP($E1013,[2]Emissions!$1:$1048576,J$2,FALSE)</f>
        <v>0</v>
      </c>
      <c r="K1013" s="281">
        <f>+VLOOKUP($E1013,[2]Emissions!$1:$1048576,K$2,FALSE)</f>
        <v>0</v>
      </c>
      <c r="L1013" s="281">
        <f>+VLOOKUP($E1013,[2]Emissions!$1:$1048576,L$2,FALSE)</f>
        <v>0</v>
      </c>
      <c r="M1013" s="281">
        <f>+VLOOKUP($E1013,[2]Emissions!$1:$1048576,M$2,FALSE)</f>
        <v>0</v>
      </c>
      <c r="N1013" s="281">
        <f>+VLOOKUP($E1013,[2]Emissions!$1:$1048576,N$2,FALSE)</f>
        <v>0</v>
      </c>
      <c r="O1013" s="281">
        <f>+VLOOKUP($E1013,[2]Emissions!$1:$1048576,O$2,FALSE)</f>
        <v>0</v>
      </c>
      <c r="P1013" s="281">
        <f>+VLOOKUP($E1013,[2]Emissions!$1:$1048576,P$2,FALSE)</f>
        <v>0</v>
      </c>
      <c r="Q1013" s="281">
        <f>+VLOOKUP($E1013,[2]Emissions!$1:$1048576,Q$2,FALSE)</f>
        <v>0</v>
      </c>
      <c r="R1013" s="281">
        <f>+VLOOKUP($E1013,[2]Emissions!$1:$1048576,R$2,FALSE)</f>
        <v>0</v>
      </c>
      <c r="S1013" s="281">
        <f>+VLOOKUP($E1013,[2]Emissions!$1:$1048576,S$2,FALSE)</f>
        <v>0</v>
      </c>
      <c r="T1013" s="281">
        <f>+VLOOKUP($E1013,[2]Emissions!$1:$1048576,T$2,FALSE)</f>
        <v>0</v>
      </c>
      <c r="U1013" s="281">
        <f>+VLOOKUP($E1013,[2]Emissions!$1:$1048576,U$2,FALSE)</f>
        <v>0</v>
      </c>
      <c r="V1013" s="281">
        <f>+VLOOKUP($E1013,[2]Emissions!$1:$1048576,V$2,FALSE)</f>
        <v>0</v>
      </c>
      <c r="W1013" s="281">
        <f>+VLOOKUP($E1013,[2]Emissions!$1:$1048576,W$2,FALSE)</f>
        <v>0</v>
      </c>
      <c r="X1013" s="281">
        <f>+VLOOKUP($E1013,[2]Emissions!$1:$1048576,X$2,FALSE)</f>
        <v>0</v>
      </c>
      <c r="Y1013" s="281">
        <f>+VLOOKUP($E1013,[2]Emissions!$1:$1048576,Y$2,FALSE)</f>
        <v>0</v>
      </c>
      <c r="Z1013" s="281">
        <f>+VLOOKUP($E1013,[2]Emissions!$1:$1048576,Z$2,FALSE)</f>
        <v>0</v>
      </c>
      <c r="AA1013" s="281">
        <f>+VLOOKUP($E1013,[2]Emissions!$1:$1048576,AA$2,FALSE)</f>
        <v>0</v>
      </c>
      <c r="AB1013" s="281">
        <f>+VLOOKUP($E1013,[2]Emissions!$1:$1048576,AB$2,FALSE)</f>
        <v>0</v>
      </c>
      <c r="AC1013" s="281">
        <f>+VLOOKUP($E1013,[2]Emissions!$1:$1048576,AC$2,FALSE)</f>
        <v>0</v>
      </c>
      <c r="AD1013" s="281">
        <f>+VLOOKUP($E1013,[2]Emissions!$1:$1048576,AD$2,FALSE)</f>
        <v>0</v>
      </c>
      <c r="AE1013" s="281">
        <f>+VLOOKUP($E1013,[2]Emissions!$1:$1048576,AE$2,FALSE)</f>
        <v>0</v>
      </c>
      <c r="AF1013" s="281">
        <f>+VLOOKUP($E1013,[2]Emissions!$1:$1048576,AF$2,FALSE)</f>
        <v>0</v>
      </c>
      <c r="AG1013" s="281">
        <f>+VLOOKUP($E1013,[2]Emissions!$1:$1048576,AG$2,FALSE)</f>
        <v>0</v>
      </c>
      <c r="AH1013" s="281">
        <f>+VLOOKUP($E1013,[2]Emissions!$1:$1048576,AH$2,FALSE)</f>
        <v>0</v>
      </c>
      <c r="AI1013" s="281">
        <f>+VLOOKUP($E1013,[2]Emissions!$1:$1048576,AI$2,FALSE)</f>
        <v>0</v>
      </c>
      <c r="AJ1013" s="281">
        <f>+VLOOKUP($E1013,[2]Emissions!$1:$1048576,AJ$2,FALSE)</f>
        <v>0</v>
      </c>
      <c r="AK1013" s="281">
        <f>+VLOOKUP($E1013,[2]Emissions!$1:$1048576,AK$2,FALSE)</f>
        <v>0</v>
      </c>
      <c r="AL1013" s="281">
        <f>+VLOOKUP($E1013,[2]Emissions!$1:$1048576,AL$2,FALSE)</f>
        <v>0</v>
      </c>
      <c r="AM1013" s="281">
        <f>+VLOOKUP($E1013,[2]Emissions!$1:$1048576,AM$2,FALSE)</f>
        <v>0</v>
      </c>
      <c r="AN1013" s="281">
        <f>+VLOOKUP($E1013,[2]Emissions!$1:$1048576,AN$2,FALSE)</f>
        <v>0</v>
      </c>
      <c r="AO1013" s="281">
        <f>+VLOOKUP($E1013,[2]Emissions!$1:$1048576,AO$2,FALSE)</f>
        <v>0</v>
      </c>
    </row>
    <row r="1014" spans="1:41" ht="15" customHeight="1" x14ac:dyDescent="0.25">
      <c r="A1014" s="521"/>
      <c r="B1014" s="275"/>
      <c r="C1014" s="284" t="s">
        <v>615</v>
      </c>
      <c r="D1014" s="279" t="s">
        <v>31</v>
      </c>
      <c r="E1014" s="280" t="s">
        <v>1184</v>
      </c>
      <c r="F1014" s="281">
        <f>+VLOOKUP($E1014,[2]Emissions!$1:$1048576,F$2,FALSE)</f>
        <v>0.1513121992</v>
      </c>
      <c r="G1014" s="281">
        <f>+VLOOKUP($E1014,[2]Emissions!$1:$1048576,G$2,FALSE)</f>
        <v>0</v>
      </c>
      <c r="H1014" s="281">
        <f>+VLOOKUP($E1014,[2]Emissions!$1:$1048576,H$2,FALSE)</f>
        <v>0</v>
      </c>
      <c r="I1014" s="281">
        <f>+VLOOKUP($E1014,[2]Emissions!$1:$1048576,I$2,FALSE)</f>
        <v>0</v>
      </c>
      <c r="J1014" s="281">
        <f>+VLOOKUP($E1014,[2]Emissions!$1:$1048576,J$2,FALSE)</f>
        <v>0</v>
      </c>
      <c r="K1014" s="281">
        <f>+VLOOKUP($E1014,[2]Emissions!$1:$1048576,K$2,FALSE)</f>
        <v>0</v>
      </c>
      <c r="L1014" s="281">
        <f>+VLOOKUP($E1014,[2]Emissions!$1:$1048576,L$2,FALSE)</f>
        <v>0</v>
      </c>
      <c r="M1014" s="281">
        <f>+VLOOKUP($E1014,[2]Emissions!$1:$1048576,M$2,FALSE)</f>
        <v>0</v>
      </c>
      <c r="N1014" s="281">
        <f>+VLOOKUP($E1014,[2]Emissions!$1:$1048576,N$2,FALSE)</f>
        <v>0</v>
      </c>
      <c r="O1014" s="281">
        <f>+VLOOKUP($E1014,[2]Emissions!$1:$1048576,O$2,FALSE)</f>
        <v>0</v>
      </c>
      <c r="P1014" s="281">
        <f>+VLOOKUP($E1014,[2]Emissions!$1:$1048576,P$2,FALSE)</f>
        <v>0</v>
      </c>
      <c r="Q1014" s="281">
        <f>+VLOOKUP($E1014,[2]Emissions!$1:$1048576,Q$2,FALSE)</f>
        <v>0</v>
      </c>
      <c r="R1014" s="281">
        <f>+VLOOKUP($E1014,[2]Emissions!$1:$1048576,R$2,FALSE)</f>
        <v>0</v>
      </c>
      <c r="S1014" s="281">
        <f>+VLOOKUP($E1014,[2]Emissions!$1:$1048576,S$2,FALSE)</f>
        <v>0</v>
      </c>
      <c r="T1014" s="281">
        <f>+VLOOKUP($E1014,[2]Emissions!$1:$1048576,T$2,FALSE)</f>
        <v>0</v>
      </c>
      <c r="U1014" s="281">
        <f>+VLOOKUP($E1014,[2]Emissions!$1:$1048576,U$2,FALSE)</f>
        <v>0</v>
      </c>
      <c r="V1014" s="281">
        <f>+VLOOKUP($E1014,[2]Emissions!$1:$1048576,V$2,FALSE)</f>
        <v>0</v>
      </c>
      <c r="W1014" s="281">
        <f>+VLOOKUP($E1014,[2]Emissions!$1:$1048576,W$2,FALSE)</f>
        <v>0</v>
      </c>
      <c r="X1014" s="281">
        <f>+VLOOKUP($E1014,[2]Emissions!$1:$1048576,X$2,FALSE)</f>
        <v>0</v>
      </c>
      <c r="Y1014" s="281">
        <f>+VLOOKUP($E1014,[2]Emissions!$1:$1048576,Y$2,FALSE)</f>
        <v>0</v>
      </c>
      <c r="Z1014" s="281">
        <f>+VLOOKUP($E1014,[2]Emissions!$1:$1048576,Z$2,FALSE)</f>
        <v>0</v>
      </c>
      <c r="AA1014" s="281">
        <f>+VLOOKUP($E1014,[2]Emissions!$1:$1048576,AA$2,FALSE)</f>
        <v>0</v>
      </c>
      <c r="AB1014" s="281">
        <f>+VLOOKUP($E1014,[2]Emissions!$1:$1048576,AB$2,FALSE)</f>
        <v>0</v>
      </c>
      <c r="AC1014" s="281">
        <f>+VLOOKUP($E1014,[2]Emissions!$1:$1048576,AC$2,FALSE)</f>
        <v>0</v>
      </c>
      <c r="AD1014" s="281">
        <f>+VLOOKUP($E1014,[2]Emissions!$1:$1048576,AD$2,FALSE)</f>
        <v>0</v>
      </c>
      <c r="AE1014" s="281">
        <f>+VLOOKUP($E1014,[2]Emissions!$1:$1048576,AE$2,FALSE)</f>
        <v>0</v>
      </c>
      <c r="AF1014" s="281">
        <f>+VLOOKUP($E1014,[2]Emissions!$1:$1048576,AF$2,FALSE)</f>
        <v>0</v>
      </c>
      <c r="AG1014" s="281">
        <f>+VLOOKUP($E1014,[2]Emissions!$1:$1048576,AG$2,FALSE)</f>
        <v>0</v>
      </c>
      <c r="AH1014" s="281">
        <f>+VLOOKUP($E1014,[2]Emissions!$1:$1048576,AH$2,FALSE)</f>
        <v>0</v>
      </c>
      <c r="AI1014" s="281">
        <f>+VLOOKUP($E1014,[2]Emissions!$1:$1048576,AI$2,FALSE)</f>
        <v>0</v>
      </c>
      <c r="AJ1014" s="281">
        <f>+VLOOKUP($E1014,[2]Emissions!$1:$1048576,AJ$2,FALSE)</f>
        <v>0</v>
      </c>
      <c r="AK1014" s="281">
        <f>+VLOOKUP($E1014,[2]Emissions!$1:$1048576,AK$2,FALSE)</f>
        <v>0</v>
      </c>
      <c r="AL1014" s="281">
        <f>+VLOOKUP($E1014,[2]Emissions!$1:$1048576,AL$2,FALSE)</f>
        <v>0</v>
      </c>
      <c r="AM1014" s="281">
        <f>+VLOOKUP($E1014,[2]Emissions!$1:$1048576,AM$2,FALSE)</f>
        <v>0</v>
      </c>
      <c r="AN1014" s="281">
        <f>+VLOOKUP($E1014,[2]Emissions!$1:$1048576,AN$2,FALSE)</f>
        <v>0</v>
      </c>
      <c r="AO1014" s="281">
        <f>+VLOOKUP($E1014,[2]Emissions!$1:$1048576,AO$2,FALSE)</f>
        <v>0</v>
      </c>
    </row>
    <row r="1015" spans="1:41" ht="15" customHeight="1" x14ac:dyDescent="0.25">
      <c r="A1015" s="521"/>
      <c r="B1015" s="275"/>
      <c r="C1015" s="284" t="s">
        <v>617</v>
      </c>
      <c r="D1015" s="279" t="s">
        <v>31</v>
      </c>
      <c r="E1015" s="280" t="s">
        <v>1185</v>
      </c>
      <c r="F1015" s="281">
        <f>+VLOOKUP($E1015,[2]Emissions!$1:$1048576,F$2,FALSE)</f>
        <v>8.8832885100000002E-3</v>
      </c>
      <c r="G1015" s="281">
        <f>+VLOOKUP($E1015,[2]Emissions!$1:$1048576,G$2,FALSE)</f>
        <v>0</v>
      </c>
      <c r="H1015" s="281">
        <f>+VLOOKUP($E1015,[2]Emissions!$1:$1048576,H$2,FALSE)</f>
        <v>0</v>
      </c>
      <c r="I1015" s="281">
        <f>+VLOOKUP($E1015,[2]Emissions!$1:$1048576,I$2,FALSE)</f>
        <v>0</v>
      </c>
      <c r="J1015" s="281">
        <f>+VLOOKUP($E1015,[2]Emissions!$1:$1048576,J$2,FALSE)</f>
        <v>0</v>
      </c>
      <c r="K1015" s="281">
        <f>+VLOOKUP($E1015,[2]Emissions!$1:$1048576,K$2,FALSE)</f>
        <v>0</v>
      </c>
      <c r="L1015" s="281">
        <f>+VLOOKUP($E1015,[2]Emissions!$1:$1048576,L$2,FALSE)</f>
        <v>0</v>
      </c>
      <c r="M1015" s="281">
        <f>+VLOOKUP($E1015,[2]Emissions!$1:$1048576,M$2,FALSE)</f>
        <v>0</v>
      </c>
      <c r="N1015" s="281">
        <f>+VLOOKUP($E1015,[2]Emissions!$1:$1048576,N$2,FALSE)</f>
        <v>0</v>
      </c>
      <c r="O1015" s="281">
        <f>+VLOOKUP($E1015,[2]Emissions!$1:$1048576,O$2,FALSE)</f>
        <v>0</v>
      </c>
      <c r="P1015" s="281">
        <f>+VLOOKUP($E1015,[2]Emissions!$1:$1048576,P$2,FALSE)</f>
        <v>0</v>
      </c>
      <c r="Q1015" s="281">
        <f>+VLOOKUP($E1015,[2]Emissions!$1:$1048576,Q$2,FALSE)</f>
        <v>0</v>
      </c>
      <c r="R1015" s="281">
        <f>+VLOOKUP($E1015,[2]Emissions!$1:$1048576,R$2,FALSE)</f>
        <v>0</v>
      </c>
      <c r="S1015" s="281">
        <f>+VLOOKUP($E1015,[2]Emissions!$1:$1048576,S$2,FALSE)</f>
        <v>0</v>
      </c>
      <c r="T1015" s="281">
        <f>+VLOOKUP($E1015,[2]Emissions!$1:$1048576,T$2,FALSE)</f>
        <v>0</v>
      </c>
      <c r="U1015" s="281">
        <f>+VLOOKUP($E1015,[2]Emissions!$1:$1048576,U$2,FALSE)</f>
        <v>0</v>
      </c>
      <c r="V1015" s="281">
        <f>+VLOOKUP($E1015,[2]Emissions!$1:$1048576,V$2,FALSE)</f>
        <v>0</v>
      </c>
      <c r="W1015" s="281">
        <f>+VLOOKUP($E1015,[2]Emissions!$1:$1048576,W$2,FALSE)</f>
        <v>0</v>
      </c>
      <c r="X1015" s="281">
        <f>+VLOOKUP($E1015,[2]Emissions!$1:$1048576,X$2,FALSE)</f>
        <v>0</v>
      </c>
      <c r="Y1015" s="281">
        <f>+VLOOKUP($E1015,[2]Emissions!$1:$1048576,Y$2,FALSE)</f>
        <v>0</v>
      </c>
      <c r="Z1015" s="281">
        <f>+VLOOKUP($E1015,[2]Emissions!$1:$1048576,Z$2,FALSE)</f>
        <v>0</v>
      </c>
      <c r="AA1015" s="281">
        <f>+VLOOKUP($E1015,[2]Emissions!$1:$1048576,AA$2,FALSE)</f>
        <v>0</v>
      </c>
      <c r="AB1015" s="281">
        <f>+VLOOKUP($E1015,[2]Emissions!$1:$1048576,AB$2,FALSE)</f>
        <v>0</v>
      </c>
      <c r="AC1015" s="281">
        <f>+VLOOKUP($E1015,[2]Emissions!$1:$1048576,AC$2,FALSE)</f>
        <v>0</v>
      </c>
      <c r="AD1015" s="281">
        <f>+VLOOKUP($E1015,[2]Emissions!$1:$1048576,AD$2,FALSE)</f>
        <v>0</v>
      </c>
      <c r="AE1015" s="281">
        <f>+VLOOKUP($E1015,[2]Emissions!$1:$1048576,AE$2,FALSE)</f>
        <v>0</v>
      </c>
      <c r="AF1015" s="281">
        <f>+VLOOKUP($E1015,[2]Emissions!$1:$1048576,AF$2,FALSE)</f>
        <v>0</v>
      </c>
      <c r="AG1015" s="281">
        <f>+VLOOKUP($E1015,[2]Emissions!$1:$1048576,AG$2,FALSE)</f>
        <v>0</v>
      </c>
      <c r="AH1015" s="281">
        <f>+VLOOKUP($E1015,[2]Emissions!$1:$1048576,AH$2,FALSE)</f>
        <v>0</v>
      </c>
      <c r="AI1015" s="281">
        <f>+VLOOKUP($E1015,[2]Emissions!$1:$1048576,AI$2,FALSE)</f>
        <v>0</v>
      </c>
      <c r="AJ1015" s="281">
        <f>+VLOOKUP($E1015,[2]Emissions!$1:$1048576,AJ$2,FALSE)</f>
        <v>0</v>
      </c>
      <c r="AK1015" s="281">
        <f>+VLOOKUP($E1015,[2]Emissions!$1:$1048576,AK$2,FALSE)</f>
        <v>0</v>
      </c>
      <c r="AL1015" s="281">
        <f>+VLOOKUP($E1015,[2]Emissions!$1:$1048576,AL$2,FALSE)</f>
        <v>0</v>
      </c>
      <c r="AM1015" s="281">
        <f>+VLOOKUP($E1015,[2]Emissions!$1:$1048576,AM$2,FALSE)</f>
        <v>0</v>
      </c>
      <c r="AN1015" s="281">
        <f>+VLOOKUP($E1015,[2]Emissions!$1:$1048576,AN$2,FALSE)</f>
        <v>0</v>
      </c>
      <c r="AO1015" s="281">
        <f>+VLOOKUP($E1015,[2]Emissions!$1:$1048576,AO$2,FALSE)</f>
        <v>0</v>
      </c>
    </row>
    <row r="1016" spans="1:41" ht="15" customHeight="1" x14ac:dyDescent="0.25">
      <c r="A1016" s="521"/>
      <c r="B1016" s="275"/>
      <c r="C1016" s="284" t="s">
        <v>619</v>
      </c>
      <c r="D1016" s="279" t="s">
        <v>31</v>
      </c>
      <c r="E1016" s="280" t="s">
        <v>1186</v>
      </c>
      <c r="F1016" s="281">
        <f>+VLOOKUP($E1016,[2]Emissions!$1:$1048576,F$2,FALSE)</f>
        <v>0.1182018967</v>
      </c>
      <c r="G1016" s="281">
        <f>+VLOOKUP($E1016,[2]Emissions!$1:$1048576,G$2,FALSE)</f>
        <v>0</v>
      </c>
      <c r="H1016" s="281">
        <f>+VLOOKUP($E1016,[2]Emissions!$1:$1048576,H$2,FALSE)</f>
        <v>0</v>
      </c>
      <c r="I1016" s="281">
        <f>+VLOOKUP($E1016,[2]Emissions!$1:$1048576,I$2,FALSE)</f>
        <v>0</v>
      </c>
      <c r="J1016" s="281">
        <f>+VLOOKUP($E1016,[2]Emissions!$1:$1048576,J$2,FALSE)</f>
        <v>0</v>
      </c>
      <c r="K1016" s="281">
        <f>+VLOOKUP($E1016,[2]Emissions!$1:$1048576,K$2,FALSE)</f>
        <v>0</v>
      </c>
      <c r="L1016" s="281">
        <f>+VLOOKUP($E1016,[2]Emissions!$1:$1048576,L$2,FALSE)</f>
        <v>0</v>
      </c>
      <c r="M1016" s="281">
        <f>+VLOOKUP($E1016,[2]Emissions!$1:$1048576,M$2,FALSE)</f>
        <v>0</v>
      </c>
      <c r="N1016" s="281">
        <f>+VLOOKUP($E1016,[2]Emissions!$1:$1048576,N$2,FALSE)</f>
        <v>0</v>
      </c>
      <c r="O1016" s="281">
        <f>+VLOOKUP($E1016,[2]Emissions!$1:$1048576,O$2,FALSE)</f>
        <v>0</v>
      </c>
      <c r="P1016" s="281">
        <f>+VLOOKUP($E1016,[2]Emissions!$1:$1048576,P$2,FALSE)</f>
        <v>0</v>
      </c>
      <c r="Q1016" s="281">
        <f>+VLOOKUP($E1016,[2]Emissions!$1:$1048576,Q$2,FALSE)</f>
        <v>0</v>
      </c>
      <c r="R1016" s="281">
        <f>+VLOOKUP($E1016,[2]Emissions!$1:$1048576,R$2,FALSE)</f>
        <v>0</v>
      </c>
      <c r="S1016" s="281">
        <f>+VLOOKUP($E1016,[2]Emissions!$1:$1048576,S$2,FALSE)</f>
        <v>0</v>
      </c>
      <c r="T1016" s="281">
        <f>+VLOOKUP($E1016,[2]Emissions!$1:$1048576,T$2,FALSE)</f>
        <v>0</v>
      </c>
      <c r="U1016" s="281">
        <f>+VLOOKUP($E1016,[2]Emissions!$1:$1048576,U$2,FALSE)</f>
        <v>0</v>
      </c>
      <c r="V1016" s="281">
        <f>+VLOOKUP($E1016,[2]Emissions!$1:$1048576,V$2,FALSE)</f>
        <v>0</v>
      </c>
      <c r="W1016" s="281">
        <f>+VLOOKUP($E1016,[2]Emissions!$1:$1048576,W$2,FALSE)</f>
        <v>0</v>
      </c>
      <c r="X1016" s="281">
        <f>+VLOOKUP($E1016,[2]Emissions!$1:$1048576,X$2,FALSE)</f>
        <v>0</v>
      </c>
      <c r="Y1016" s="281">
        <f>+VLOOKUP($E1016,[2]Emissions!$1:$1048576,Y$2,FALSE)</f>
        <v>0</v>
      </c>
      <c r="Z1016" s="281">
        <f>+VLOOKUP($E1016,[2]Emissions!$1:$1048576,Z$2,FALSE)</f>
        <v>0</v>
      </c>
      <c r="AA1016" s="281">
        <f>+VLOOKUP($E1016,[2]Emissions!$1:$1048576,AA$2,FALSE)</f>
        <v>0</v>
      </c>
      <c r="AB1016" s="281">
        <f>+VLOOKUP($E1016,[2]Emissions!$1:$1048576,AB$2,FALSE)</f>
        <v>0</v>
      </c>
      <c r="AC1016" s="281">
        <f>+VLOOKUP($E1016,[2]Emissions!$1:$1048576,AC$2,FALSE)</f>
        <v>0</v>
      </c>
      <c r="AD1016" s="281">
        <f>+VLOOKUP($E1016,[2]Emissions!$1:$1048576,AD$2,FALSE)</f>
        <v>0</v>
      </c>
      <c r="AE1016" s="281">
        <f>+VLOOKUP($E1016,[2]Emissions!$1:$1048576,AE$2,FALSE)</f>
        <v>0</v>
      </c>
      <c r="AF1016" s="281">
        <f>+VLOOKUP($E1016,[2]Emissions!$1:$1048576,AF$2,FALSE)</f>
        <v>0</v>
      </c>
      <c r="AG1016" s="281">
        <f>+VLOOKUP($E1016,[2]Emissions!$1:$1048576,AG$2,FALSE)</f>
        <v>0</v>
      </c>
      <c r="AH1016" s="281">
        <f>+VLOOKUP($E1016,[2]Emissions!$1:$1048576,AH$2,FALSE)</f>
        <v>0</v>
      </c>
      <c r="AI1016" s="281">
        <f>+VLOOKUP($E1016,[2]Emissions!$1:$1048576,AI$2,FALSE)</f>
        <v>0</v>
      </c>
      <c r="AJ1016" s="281">
        <f>+VLOOKUP($E1016,[2]Emissions!$1:$1048576,AJ$2,FALSE)</f>
        <v>0</v>
      </c>
      <c r="AK1016" s="281">
        <f>+VLOOKUP($E1016,[2]Emissions!$1:$1048576,AK$2,FALSE)</f>
        <v>0</v>
      </c>
      <c r="AL1016" s="281">
        <f>+VLOOKUP($E1016,[2]Emissions!$1:$1048576,AL$2,FALSE)</f>
        <v>0</v>
      </c>
      <c r="AM1016" s="281">
        <f>+VLOOKUP($E1016,[2]Emissions!$1:$1048576,AM$2,FALSE)</f>
        <v>0</v>
      </c>
      <c r="AN1016" s="281">
        <f>+VLOOKUP($E1016,[2]Emissions!$1:$1048576,AN$2,FALSE)</f>
        <v>0</v>
      </c>
      <c r="AO1016" s="281">
        <f>+VLOOKUP($E1016,[2]Emissions!$1:$1048576,AO$2,FALSE)</f>
        <v>0</v>
      </c>
    </row>
    <row r="1017" spans="1:41" s="21" customFormat="1" ht="15" customHeight="1" x14ac:dyDescent="0.25">
      <c r="A1017" s="521"/>
      <c r="B1017" s="275"/>
      <c r="C1017" s="283" t="s">
        <v>1018</v>
      </c>
      <c r="D1017" s="276" t="s">
        <v>31</v>
      </c>
      <c r="E1017" s="277" t="s">
        <v>1187</v>
      </c>
      <c r="F1017" s="278">
        <f>+VLOOKUP($E1017,[2]Emissions!$1:$1048576,F$2,FALSE)</f>
        <v>23.198223500000001</v>
      </c>
      <c r="G1017" s="278">
        <f>+VLOOKUP($E1017,[2]Emissions!$1:$1048576,G$2,FALSE)</f>
        <v>0</v>
      </c>
      <c r="H1017" s="278">
        <f>+VLOOKUP($E1017,[2]Emissions!$1:$1048576,H$2,FALSE)</f>
        <v>0</v>
      </c>
      <c r="I1017" s="278">
        <f>+VLOOKUP($E1017,[2]Emissions!$1:$1048576,I$2,FALSE)</f>
        <v>0</v>
      </c>
      <c r="J1017" s="278">
        <f>+VLOOKUP($E1017,[2]Emissions!$1:$1048576,J$2,FALSE)</f>
        <v>0</v>
      </c>
      <c r="K1017" s="278">
        <f>+VLOOKUP($E1017,[2]Emissions!$1:$1048576,K$2,FALSE)</f>
        <v>0</v>
      </c>
      <c r="L1017" s="278">
        <f>+VLOOKUP($E1017,[2]Emissions!$1:$1048576,L$2,FALSE)</f>
        <v>0</v>
      </c>
      <c r="M1017" s="278">
        <f>+VLOOKUP($E1017,[2]Emissions!$1:$1048576,M$2,FALSE)</f>
        <v>0</v>
      </c>
      <c r="N1017" s="278">
        <f>+VLOOKUP($E1017,[2]Emissions!$1:$1048576,N$2,FALSE)</f>
        <v>0</v>
      </c>
      <c r="O1017" s="278">
        <f>+VLOOKUP($E1017,[2]Emissions!$1:$1048576,O$2,FALSE)</f>
        <v>0</v>
      </c>
      <c r="P1017" s="278">
        <f>+VLOOKUP($E1017,[2]Emissions!$1:$1048576,P$2,FALSE)</f>
        <v>0</v>
      </c>
      <c r="Q1017" s="278">
        <f>+VLOOKUP($E1017,[2]Emissions!$1:$1048576,Q$2,FALSE)</f>
        <v>0</v>
      </c>
      <c r="R1017" s="278">
        <f>+VLOOKUP($E1017,[2]Emissions!$1:$1048576,R$2,FALSE)</f>
        <v>0</v>
      </c>
      <c r="S1017" s="278">
        <f>+VLOOKUP($E1017,[2]Emissions!$1:$1048576,S$2,FALSE)</f>
        <v>0</v>
      </c>
      <c r="T1017" s="278">
        <f>+VLOOKUP($E1017,[2]Emissions!$1:$1048576,T$2,FALSE)</f>
        <v>0</v>
      </c>
      <c r="U1017" s="278">
        <f>+VLOOKUP($E1017,[2]Emissions!$1:$1048576,U$2,FALSE)</f>
        <v>0</v>
      </c>
      <c r="V1017" s="278">
        <f>+VLOOKUP($E1017,[2]Emissions!$1:$1048576,V$2,FALSE)</f>
        <v>0</v>
      </c>
      <c r="W1017" s="278">
        <f>+VLOOKUP($E1017,[2]Emissions!$1:$1048576,W$2,FALSE)</f>
        <v>0</v>
      </c>
      <c r="X1017" s="278">
        <f>+VLOOKUP($E1017,[2]Emissions!$1:$1048576,X$2,FALSE)</f>
        <v>0</v>
      </c>
      <c r="Y1017" s="278">
        <f>+VLOOKUP($E1017,[2]Emissions!$1:$1048576,Y$2,FALSE)</f>
        <v>0</v>
      </c>
      <c r="Z1017" s="278">
        <f>+VLOOKUP($E1017,[2]Emissions!$1:$1048576,Z$2,FALSE)</f>
        <v>0</v>
      </c>
      <c r="AA1017" s="278">
        <f>+VLOOKUP($E1017,[2]Emissions!$1:$1048576,AA$2,FALSE)</f>
        <v>0</v>
      </c>
      <c r="AB1017" s="278">
        <f>+VLOOKUP($E1017,[2]Emissions!$1:$1048576,AB$2,FALSE)</f>
        <v>0</v>
      </c>
      <c r="AC1017" s="278">
        <f>+VLOOKUP($E1017,[2]Emissions!$1:$1048576,AC$2,FALSE)</f>
        <v>0</v>
      </c>
      <c r="AD1017" s="278">
        <f>+VLOOKUP($E1017,[2]Emissions!$1:$1048576,AD$2,FALSE)</f>
        <v>0</v>
      </c>
      <c r="AE1017" s="278">
        <f>+VLOOKUP($E1017,[2]Emissions!$1:$1048576,AE$2,FALSE)</f>
        <v>0</v>
      </c>
      <c r="AF1017" s="278">
        <f>+VLOOKUP($E1017,[2]Emissions!$1:$1048576,AF$2,FALSE)</f>
        <v>0</v>
      </c>
      <c r="AG1017" s="278">
        <f>+VLOOKUP($E1017,[2]Emissions!$1:$1048576,AG$2,FALSE)</f>
        <v>0</v>
      </c>
      <c r="AH1017" s="278">
        <f>+VLOOKUP($E1017,[2]Emissions!$1:$1048576,AH$2,FALSE)</f>
        <v>0</v>
      </c>
      <c r="AI1017" s="278">
        <f>+VLOOKUP($E1017,[2]Emissions!$1:$1048576,AI$2,FALSE)</f>
        <v>0</v>
      </c>
      <c r="AJ1017" s="278">
        <f>+VLOOKUP($E1017,[2]Emissions!$1:$1048576,AJ$2,FALSE)</f>
        <v>0</v>
      </c>
      <c r="AK1017" s="278">
        <f>+VLOOKUP($E1017,[2]Emissions!$1:$1048576,AK$2,FALSE)</f>
        <v>0</v>
      </c>
      <c r="AL1017" s="278">
        <f>+VLOOKUP($E1017,[2]Emissions!$1:$1048576,AL$2,FALSE)</f>
        <v>0</v>
      </c>
      <c r="AM1017" s="278">
        <f>+VLOOKUP($E1017,[2]Emissions!$1:$1048576,AM$2,FALSE)</f>
        <v>0</v>
      </c>
      <c r="AN1017" s="278">
        <f>+VLOOKUP($E1017,[2]Emissions!$1:$1048576,AN$2,FALSE)</f>
        <v>0</v>
      </c>
      <c r="AO1017" s="278">
        <f>+VLOOKUP($E1017,[2]Emissions!$1:$1048576,AO$2,FALSE)</f>
        <v>0</v>
      </c>
    </row>
    <row r="1018" spans="1:41" ht="15" customHeight="1" x14ac:dyDescent="0.25">
      <c r="A1018" s="521"/>
      <c r="B1018" s="275"/>
      <c r="C1018" s="284" t="s">
        <v>621</v>
      </c>
      <c r="D1018" s="279" t="s">
        <v>31</v>
      </c>
      <c r="E1018" s="280" t="s">
        <v>1188</v>
      </c>
      <c r="F1018" s="281">
        <f>+VLOOKUP($E1018,[2]Emissions!$1:$1048576,F$2,FALSE)</f>
        <v>15.85119147</v>
      </c>
      <c r="G1018" s="281">
        <f>+VLOOKUP($E1018,[2]Emissions!$1:$1048576,G$2,FALSE)</f>
        <v>0</v>
      </c>
      <c r="H1018" s="281">
        <f>+VLOOKUP($E1018,[2]Emissions!$1:$1048576,H$2,FALSE)</f>
        <v>0</v>
      </c>
      <c r="I1018" s="281">
        <f>+VLOOKUP($E1018,[2]Emissions!$1:$1048576,I$2,FALSE)</f>
        <v>0</v>
      </c>
      <c r="J1018" s="281">
        <f>+VLOOKUP($E1018,[2]Emissions!$1:$1048576,J$2,FALSE)</f>
        <v>0</v>
      </c>
      <c r="K1018" s="281">
        <f>+VLOOKUP($E1018,[2]Emissions!$1:$1048576,K$2,FALSE)</f>
        <v>0</v>
      </c>
      <c r="L1018" s="281">
        <f>+VLOOKUP($E1018,[2]Emissions!$1:$1048576,L$2,FALSE)</f>
        <v>0</v>
      </c>
      <c r="M1018" s="281">
        <f>+VLOOKUP($E1018,[2]Emissions!$1:$1048576,M$2,FALSE)</f>
        <v>0</v>
      </c>
      <c r="N1018" s="281">
        <f>+VLOOKUP($E1018,[2]Emissions!$1:$1048576,N$2,FALSE)</f>
        <v>0</v>
      </c>
      <c r="O1018" s="281">
        <f>+VLOOKUP($E1018,[2]Emissions!$1:$1048576,O$2,FALSE)</f>
        <v>0</v>
      </c>
      <c r="P1018" s="281">
        <f>+VLOOKUP($E1018,[2]Emissions!$1:$1048576,P$2,FALSE)</f>
        <v>0</v>
      </c>
      <c r="Q1018" s="281">
        <f>+VLOOKUP($E1018,[2]Emissions!$1:$1048576,Q$2,FALSE)</f>
        <v>0</v>
      </c>
      <c r="R1018" s="281">
        <f>+VLOOKUP($E1018,[2]Emissions!$1:$1048576,R$2,FALSE)</f>
        <v>0</v>
      </c>
      <c r="S1018" s="281">
        <f>+VLOOKUP($E1018,[2]Emissions!$1:$1048576,S$2,FALSE)</f>
        <v>0</v>
      </c>
      <c r="T1018" s="281">
        <f>+VLOOKUP($E1018,[2]Emissions!$1:$1048576,T$2,FALSE)</f>
        <v>0</v>
      </c>
      <c r="U1018" s="281">
        <f>+VLOOKUP($E1018,[2]Emissions!$1:$1048576,U$2,FALSE)</f>
        <v>0</v>
      </c>
      <c r="V1018" s="281">
        <f>+VLOOKUP($E1018,[2]Emissions!$1:$1048576,V$2,FALSE)</f>
        <v>0</v>
      </c>
      <c r="W1018" s="281">
        <f>+VLOOKUP($E1018,[2]Emissions!$1:$1048576,W$2,FALSE)</f>
        <v>0</v>
      </c>
      <c r="X1018" s="281">
        <f>+VLOOKUP($E1018,[2]Emissions!$1:$1048576,X$2,FALSE)</f>
        <v>0</v>
      </c>
      <c r="Y1018" s="281">
        <f>+VLOOKUP($E1018,[2]Emissions!$1:$1048576,Y$2,FALSE)</f>
        <v>0</v>
      </c>
      <c r="Z1018" s="281">
        <f>+VLOOKUP($E1018,[2]Emissions!$1:$1048576,Z$2,FALSE)</f>
        <v>0</v>
      </c>
      <c r="AA1018" s="281">
        <f>+VLOOKUP($E1018,[2]Emissions!$1:$1048576,AA$2,FALSE)</f>
        <v>0</v>
      </c>
      <c r="AB1018" s="281">
        <f>+VLOOKUP($E1018,[2]Emissions!$1:$1048576,AB$2,FALSE)</f>
        <v>0</v>
      </c>
      <c r="AC1018" s="281">
        <f>+VLOOKUP($E1018,[2]Emissions!$1:$1048576,AC$2,FALSE)</f>
        <v>0</v>
      </c>
      <c r="AD1018" s="281">
        <f>+VLOOKUP($E1018,[2]Emissions!$1:$1048576,AD$2,FALSE)</f>
        <v>0</v>
      </c>
      <c r="AE1018" s="281">
        <f>+VLOOKUP($E1018,[2]Emissions!$1:$1048576,AE$2,FALSE)</f>
        <v>0</v>
      </c>
      <c r="AF1018" s="281">
        <f>+VLOOKUP($E1018,[2]Emissions!$1:$1048576,AF$2,FALSE)</f>
        <v>0</v>
      </c>
      <c r="AG1018" s="281">
        <f>+VLOOKUP($E1018,[2]Emissions!$1:$1048576,AG$2,FALSE)</f>
        <v>0</v>
      </c>
      <c r="AH1018" s="281">
        <f>+VLOOKUP($E1018,[2]Emissions!$1:$1048576,AH$2,FALSE)</f>
        <v>0</v>
      </c>
      <c r="AI1018" s="281">
        <f>+VLOOKUP($E1018,[2]Emissions!$1:$1048576,AI$2,FALSE)</f>
        <v>0</v>
      </c>
      <c r="AJ1018" s="281">
        <f>+VLOOKUP($E1018,[2]Emissions!$1:$1048576,AJ$2,FALSE)</f>
        <v>0</v>
      </c>
      <c r="AK1018" s="281">
        <f>+VLOOKUP($E1018,[2]Emissions!$1:$1048576,AK$2,FALSE)</f>
        <v>0</v>
      </c>
      <c r="AL1018" s="281">
        <f>+VLOOKUP($E1018,[2]Emissions!$1:$1048576,AL$2,FALSE)</f>
        <v>0</v>
      </c>
      <c r="AM1018" s="281">
        <f>+VLOOKUP($E1018,[2]Emissions!$1:$1048576,AM$2,FALSE)</f>
        <v>0</v>
      </c>
      <c r="AN1018" s="281">
        <f>+VLOOKUP($E1018,[2]Emissions!$1:$1048576,AN$2,FALSE)</f>
        <v>0</v>
      </c>
      <c r="AO1018" s="281">
        <f>+VLOOKUP($E1018,[2]Emissions!$1:$1048576,AO$2,FALSE)</f>
        <v>0</v>
      </c>
    </row>
    <row r="1019" spans="1:41" ht="15" customHeight="1" x14ac:dyDescent="0.25">
      <c r="A1019" s="521"/>
      <c r="B1019" s="275"/>
      <c r="C1019" s="284" t="s">
        <v>623</v>
      </c>
      <c r="D1019" s="279" t="s">
        <v>31</v>
      </c>
      <c r="E1019" s="280" t="s">
        <v>1189</v>
      </c>
      <c r="F1019" s="281">
        <f>+VLOOKUP($E1019,[2]Emissions!$1:$1048576,F$2,FALSE)</f>
        <v>7.3470320310000004</v>
      </c>
      <c r="G1019" s="281">
        <f>+VLOOKUP($E1019,[2]Emissions!$1:$1048576,G$2,FALSE)</f>
        <v>0</v>
      </c>
      <c r="H1019" s="281">
        <f>+VLOOKUP($E1019,[2]Emissions!$1:$1048576,H$2,FALSE)</f>
        <v>0</v>
      </c>
      <c r="I1019" s="281">
        <f>+VLOOKUP($E1019,[2]Emissions!$1:$1048576,I$2,FALSE)</f>
        <v>0</v>
      </c>
      <c r="J1019" s="281">
        <f>+VLOOKUP($E1019,[2]Emissions!$1:$1048576,J$2,FALSE)</f>
        <v>0</v>
      </c>
      <c r="K1019" s="281">
        <f>+VLOOKUP($E1019,[2]Emissions!$1:$1048576,K$2,FALSE)</f>
        <v>0</v>
      </c>
      <c r="L1019" s="281">
        <f>+VLOOKUP($E1019,[2]Emissions!$1:$1048576,L$2,FALSE)</f>
        <v>0</v>
      </c>
      <c r="M1019" s="281">
        <f>+VLOOKUP($E1019,[2]Emissions!$1:$1048576,M$2,FALSE)</f>
        <v>0</v>
      </c>
      <c r="N1019" s="281">
        <f>+VLOOKUP($E1019,[2]Emissions!$1:$1048576,N$2,FALSE)</f>
        <v>0</v>
      </c>
      <c r="O1019" s="281">
        <f>+VLOOKUP($E1019,[2]Emissions!$1:$1048576,O$2,FALSE)</f>
        <v>0</v>
      </c>
      <c r="P1019" s="281">
        <f>+VLOOKUP($E1019,[2]Emissions!$1:$1048576,P$2,FALSE)</f>
        <v>0</v>
      </c>
      <c r="Q1019" s="281">
        <f>+VLOOKUP($E1019,[2]Emissions!$1:$1048576,Q$2,FALSE)</f>
        <v>0</v>
      </c>
      <c r="R1019" s="281">
        <f>+VLOOKUP($E1019,[2]Emissions!$1:$1048576,R$2,FALSE)</f>
        <v>0</v>
      </c>
      <c r="S1019" s="281">
        <f>+VLOOKUP($E1019,[2]Emissions!$1:$1048576,S$2,FALSE)</f>
        <v>0</v>
      </c>
      <c r="T1019" s="281">
        <f>+VLOOKUP($E1019,[2]Emissions!$1:$1048576,T$2,FALSE)</f>
        <v>0</v>
      </c>
      <c r="U1019" s="281">
        <f>+VLOOKUP($E1019,[2]Emissions!$1:$1048576,U$2,FALSE)</f>
        <v>0</v>
      </c>
      <c r="V1019" s="281">
        <f>+VLOOKUP($E1019,[2]Emissions!$1:$1048576,V$2,FALSE)</f>
        <v>0</v>
      </c>
      <c r="W1019" s="281">
        <f>+VLOOKUP($E1019,[2]Emissions!$1:$1048576,W$2,FALSE)</f>
        <v>0</v>
      </c>
      <c r="X1019" s="281">
        <f>+VLOOKUP($E1019,[2]Emissions!$1:$1048576,X$2,FALSE)</f>
        <v>0</v>
      </c>
      <c r="Y1019" s="281">
        <f>+VLOOKUP($E1019,[2]Emissions!$1:$1048576,Y$2,FALSE)</f>
        <v>0</v>
      </c>
      <c r="Z1019" s="281">
        <f>+VLOOKUP($E1019,[2]Emissions!$1:$1048576,Z$2,FALSE)</f>
        <v>0</v>
      </c>
      <c r="AA1019" s="281">
        <f>+VLOOKUP($E1019,[2]Emissions!$1:$1048576,AA$2,FALSE)</f>
        <v>0</v>
      </c>
      <c r="AB1019" s="281">
        <f>+VLOOKUP($E1019,[2]Emissions!$1:$1048576,AB$2,FALSE)</f>
        <v>0</v>
      </c>
      <c r="AC1019" s="281">
        <f>+VLOOKUP($E1019,[2]Emissions!$1:$1048576,AC$2,FALSE)</f>
        <v>0</v>
      </c>
      <c r="AD1019" s="281">
        <f>+VLOOKUP($E1019,[2]Emissions!$1:$1048576,AD$2,FALSE)</f>
        <v>0</v>
      </c>
      <c r="AE1019" s="281">
        <f>+VLOOKUP($E1019,[2]Emissions!$1:$1048576,AE$2,FALSE)</f>
        <v>0</v>
      </c>
      <c r="AF1019" s="281">
        <f>+VLOOKUP($E1019,[2]Emissions!$1:$1048576,AF$2,FALSE)</f>
        <v>0</v>
      </c>
      <c r="AG1019" s="281">
        <f>+VLOOKUP($E1019,[2]Emissions!$1:$1048576,AG$2,FALSE)</f>
        <v>0</v>
      </c>
      <c r="AH1019" s="281">
        <f>+VLOOKUP($E1019,[2]Emissions!$1:$1048576,AH$2,FALSE)</f>
        <v>0</v>
      </c>
      <c r="AI1019" s="281">
        <f>+VLOOKUP($E1019,[2]Emissions!$1:$1048576,AI$2,FALSE)</f>
        <v>0</v>
      </c>
      <c r="AJ1019" s="281">
        <f>+VLOOKUP($E1019,[2]Emissions!$1:$1048576,AJ$2,FALSE)</f>
        <v>0</v>
      </c>
      <c r="AK1019" s="281">
        <f>+VLOOKUP($E1019,[2]Emissions!$1:$1048576,AK$2,FALSE)</f>
        <v>0</v>
      </c>
      <c r="AL1019" s="281">
        <f>+VLOOKUP($E1019,[2]Emissions!$1:$1048576,AL$2,FALSE)</f>
        <v>0</v>
      </c>
      <c r="AM1019" s="281">
        <f>+VLOOKUP($E1019,[2]Emissions!$1:$1048576,AM$2,FALSE)</f>
        <v>0</v>
      </c>
      <c r="AN1019" s="281">
        <f>+VLOOKUP($E1019,[2]Emissions!$1:$1048576,AN$2,FALSE)</f>
        <v>0</v>
      </c>
      <c r="AO1019" s="281">
        <f>+VLOOKUP($E1019,[2]Emissions!$1:$1048576,AO$2,FALSE)</f>
        <v>0</v>
      </c>
    </row>
    <row r="1020" spans="1:41" s="21" customFormat="1" ht="15" customHeight="1" x14ac:dyDescent="0.25">
      <c r="A1020" s="521"/>
      <c r="B1020" s="275"/>
      <c r="C1020" s="283" t="s">
        <v>1022</v>
      </c>
      <c r="D1020" s="276" t="s">
        <v>31</v>
      </c>
      <c r="E1020" s="277" t="s">
        <v>1190</v>
      </c>
      <c r="F1020" s="278">
        <f>+VLOOKUP($E1020,[2]Emissions!$1:$1048576,F$2,FALSE)</f>
        <v>0.52457767789999998</v>
      </c>
      <c r="G1020" s="278">
        <f>+VLOOKUP($E1020,[2]Emissions!$1:$1048576,G$2,FALSE)</f>
        <v>0</v>
      </c>
      <c r="H1020" s="278">
        <f>+VLOOKUP($E1020,[2]Emissions!$1:$1048576,H$2,FALSE)</f>
        <v>0</v>
      </c>
      <c r="I1020" s="278">
        <f>+VLOOKUP($E1020,[2]Emissions!$1:$1048576,I$2,FALSE)</f>
        <v>0</v>
      </c>
      <c r="J1020" s="278">
        <f>+VLOOKUP($E1020,[2]Emissions!$1:$1048576,J$2,FALSE)</f>
        <v>0</v>
      </c>
      <c r="K1020" s="278">
        <f>+VLOOKUP($E1020,[2]Emissions!$1:$1048576,K$2,FALSE)</f>
        <v>0</v>
      </c>
      <c r="L1020" s="278">
        <f>+VLOOKUP($E1020,[2]Emissions!$1:$1048576,L$2,FALSE)</f>
        <v>0</v>
      </c>
      <c r="M1020" s="278">
        <f>+VLOOKUP($E1020,[2]Emissions!$1:$1048576,M$2,FALSE)</f>
        <v>0</v>
      </c>
      <c r="N1020" s="278">
        <f>+VLOOKUP($E1020,[2]Emissions!$1:$1048576,N$2,FALSE)</f>
        <v>0</v>
      </c>
      <c r="O1020" s="278">
        <f>+VLOOKUP($E1020,[2]Emissions!$1:$1048576,O$2,FALSE)</f>
        <v>0</v>
      </c>
      <c r="P1020" s="278">
        <f>+VLOOKUP($E1020,[2]Emissions!$1:$1048576,P$2,FALSE)</f>
        <v>0</v>
      </c>
      <c r="Q1020" s="278">
        <f>+VLOOKUP($E1020,[2]Emissions!$1:$1048576,Q$2,FALSE)</f>
        <v>0</v>
      </c>
      <c r="R1020" s="278">
        <f>+VLOOKUP($E1020,[2]Emissions!$1:$1048576,R$2,FALSE)</f>
        <v>0</v>
      </c>
      <c r="S1020" s="278">
        <f>+VLOOKUP($E1020,[2]Emissions!$1:$1048576,S$2,FALSE)</f>
        <v>0</v>
      </c>
      <c r="T1020" s="278">
        <f>+VLOOKUP($E1020,[2]Emissions!$1:$1048576,T$2,FALSE)</f>
        <v>0</v>
      </c>
      <c r="U1020" s="278">
        <f>+VLOOKUP($E1020,[2]Emissions!$1:$1048576,U$2,FALSE)</f>
        <v>0</v>
      </c>
      <c r="V1020" s="278">
        <f>+VLOOKUP($E1020,[2]Emissions!$1:$1048576,V$2,FALSE)</f>
        <v>0</v>
      </c>
      <c r="W1020" s="278">
        <f>+VLOOKUP($E1020,[2]Emissions!$1:$1048576,W$2,FALSE)</f>
        <v>0</v>
      </c>
      <c r="X1020" s="278">
        <f>+VLOOKUP($E1020,[2]Emissions!$1:$1048576,X$2,FALSE)</f>
        <v>0</v>
      </c>
      <c r="Y1020" s="278">
        <f>+VLOOKUP($E1020,[2]Emissions!$1:$1048576,Y$2,FALSE)</f>
        <v>0</v>
      </c>
      <c r="Z1020" s="278">
        <f>+VLOOKUP($E1020,[2]Emissions!$1:$1048576,Z$2,FALSE)</f>
        <v>0</v>
      </c>
      <c r="AA1020" s="278">
        <f>+VLOOKUP($E1020,[2]Emissions!$1:$1048576,AA$2,FALSE)</f>
        <v>0</v>
      </c>
      <c r="AB1020" s="278">
        <f>+VLOOKUP($E1020,[2]Emissions!$1:$1048576,AB$2,FALSE)</f>
        <v>0</v>
      </c>
      <c r="AC1020" s="278">
        <f>+VLOOKUP($E1020,[2]Emissions!$1:$1048576,AC$2,FALSE)</f>
        <v>0</v>
      </c>
      <c r="AD1020" s="278">
        <f>+VLOOKUP($E1020,[2]Emissions!$1:$1048576,AD$2,FALSE)</f>
        <v>0</v>
      </c>
      <c r="AE1020" s="278">
        <f>+VLOOKUP($E1020,[2]Emissions!$1:$1048576,AE$2,FALSE)</f>
        <v>0</v>
      </c>
      <c r="AF1020" s="278">
        <f>+VLOOKUP($E1020,[2]Emissions!$1:$1048576,AF$2,FALSE)</f>
        <v>0</v>
      </c>
      <c r="AG1020" s="278">
        <f>+VLOOKUP($E1020,[2]Emissions!$1:$1048576,AG$2,FALSE)</f>
        <v>0</v>
      </c>
      <c r="AH1020" s="278">
        <f>+VLOOKUP($E1020,[2]Emissions!$1:$1048576,AH$2,FALSE)</f>
        <v>0</v>
      </c>
      <c r="AI1020" s="278">
        <f>+VLOOKUP($E1020,[2]Emissions!$1:$1048576,AI$2,FALSE)</f>
        <v>0</v>
      </c>
      <c r="AJ1020" s="278">
        <f>+VLOOKUP($E1020,[2]Emissions!$1:$1048576,AJ$2,FALSE)</f>
        <v>0</v>
      </c>
      <c r="AK1020" s="278">
        <f>+VLOOKUP($E1020,[2]Emissions!$1:$1048576,AK$2,FALSE)</f>
        <v>0</v>
      </c>
      <c r="AL1020" s="278">
        <f>+VLOOKUP($E1020,[2]Emissions!$1:$1048576,AL$2,FALSE)</f>
        <v>0</v>
      </c>
      <c r="AM1020" s="278">
        <f>+VLOOKUP($E1020,[2]Emissions!$1:$1048576,AM$2,FALSE)</f>
        <v>0</v>
      </c>
      <c r="AN1020" s="278">
        <f>+VLOOKUP($E1020,[2]Emissions!$1:$1048576,AN$2,FALSE)</f>
        <v>0</v>
      </c>
      <c r="AO1020" s="278">
        <f>+VLOOKUP($E1020,[2]Emissions!$1:$1048576,AO$2,FALSE)</f>
        <v>0</v>
      </c>
    </row>
    <row r="1021" spans="1:41" ht="15" customHeight="1" x14ac:dyDescent="0.25">
      <c r="A1021" s="521"/>
      <c r="B1021" s="275"/>
      <c r="C1021" s="284" t="s">
        <v>1024</v>
      </c>
      <c r="D1021" s="279" t="s">
        <v>31</v>
      </c>
      <c r="E1021" s="280" t="s">
        <v>1191</v>
      </c>
      <c r="F1021" s="281">
        <f>+VLOOKUP($E1021,[2]Emissions!$1:$1048576,F$2,FALSE)</f>
        <v>0.52457767789999998</v>
      </c>
      <c r="G1021" s="281">
        <f>+VLOOKUP($E1021,[2]Emissions!$1:$1048576,G$2,FALSE)</f>
        <v>0</v>
      </c>
      <c r="H1021" s="281">
        <f>+VLOOKUP($E1021,[2]Emissions!$1:$1048576,H$2,FALSE)</f>
        <v>0</v>
      </c>
      <c r="I1021" s="281">
        <f>+VLOOKUP($E1021,[2]Emissions!$1:$1048576,I$2,FALSE)</f>
        <v>0</v>
      </c>
      <c r="J1021" s="281">
        <f>+VLOOKUP($E1021,[2]Emissions!$1:$1048576,J$2,FALSE)</f>
        <v>0</v>
      </c>
      <c r="K1021" s="281">
        <f>+VLOOKUP($E1021,[2]Emissions!$1:$1048576,K$2,FALSE)</f>
        <v>0</v>
      </c>
      <c r="L1021" s="281">
        <f>+VLOOKUP($E1021,[2]Emissions!$1:$1048576,L$2,FALSE)</f>
        <v>0</v>
      </c>
      <c r="M1021" s="281">
        <f>+VLOOKUP($E1021,[2]Emissions!$1:$1048576,M$2,FALSE)</f>
        <v>0</v>
      </c>
      <c r="N1021" s="281">
        <f>+VLOOKUP($E1021,[2]Emissions!$1:$1048576,N$2,FALSE)</f>
        <v>0</v>
      </c>
      <c r="O1021" s="281">
        <f>+VLOOKUP($E1021,[2]Emissions!$1:$1048576,O$2,FALSE)</f>
        <v>0</v>
      </c>
      <c r="P1021" s="281">
        <f>+VLOOKUP($E1021,[2]Emissions!$1:$1048576,P$2,FALSE)</f>
        <v>0</v>
      </c>
      <c r="Q1021" s="281">
        <f>+VLOOKUP($E1021,[2]Emissions!$1:$1048576,Q$2,FALSE)</f>
        <v>0</v>
      </c>
      <c r="R1021" s="281">
        <f>+VLOOKUP($E1021,[2]Emissions!$1:$1048576,R$2,FALSE)</f>
        <v>0</v>
      </c>
      <c r="S1021" s="281">
        <f>+VLOOKUP($E1021,[2]Emissions!$1:$1048576,S$2,FALSE)</f>
        <v>0</v>
      </c>
      <c r="T1021" s="281">
        <f>+VLOOKUP($E1021,[2]Emissions!$1:$1048576,T$2,FALSE)</f>
        <v>0</v>
      </c>
      <c r="U1021" s="281">
        <f>+VLOOKUP($E1021,[2]Emissions!$1:$1048576,U$2,FALSE)</f>
        <v>0</v>
      </c>
      <c r="V1021" s="281">
        <f>+VLOOKUP($E1021,[2]Emissions!$1:$1048576,V$2,FALSE)</f>
        <v>0</v>
      </c>
      <c r="W1021" s="281">
        <f>+VLOOKUP($E1021,[2]Emissions!$1:$1048576,W$2,FALSE)</f>
        <v>0</v>
      </c>
      <c r="X1021" s="281">
        <f>+VLOOKUP($E1021,[2]Emissions!$1:$1048576,X$2,FALSE)</f>
        <v>0</v>
      </c>
      <c r="Y1021" s="281">
        <f>+VLOOKUP($E1021,[2]Emissions!$1:$1048576,Y$2,FALSE)</f>
        <v>0</v>
      </c>
      <c r="Z1021" s="281">
        <f>+VLOOKUP($E1021,[2]Emissions!$1:$1048576,Z$2,FALSE)</f>
        <v>0</v>
      </c>
      <c r="AA1021" s="281">
        <f>+VLOOKUP($E1021,[2]Emissions!$1:$1048576,AA$2,FALSE)</f>
        <v>0</v>
      </c>
      <c r="AB1021" s="281">
        <f>+VLOOKUP($E1021,[2]Emissions!$1:$1048576,AB$2,FALSE)</f>
        <v>0</v>
      </c>
      <c r="AC1021" s="281">
        <f>+VLOOKUP($E1021,[2]Emissions!$1:$1048576,AC$2,FALSE)</f>
        <v>0</v>
      </c>
      <c r="AD1021" s="281">
        <f>+VLOOKUP($E1021,[2]Emissions!$1:$1048576,AD$2,FALSE)</f>
        <v>0</v>
      </c>
      <c r="AE1021" s="281">
        <f>+VLOOKUP($E1021,[2]Emissions!$1:$1048576,AE$2,FALSE)</f>
        <v>0</v>
      </c>
      <c r="AF1021" s="281">
        <f>+VLOOKUP($E1021,[2]Emissions!$1:$1048576,AF$2,FALSE)</f>
        <v>0</v>
      </c>
      <c r="AG1021" s="281">
        <f>+VLOOKUP($E1021,[2]Emissions!$1:$1048576,AG$2,FALSE)</f>
        <v>0</v>
      </c>
      <c r="AH1021" s="281">
        <f>+VLOOKUP($E1021,[2]Emissions!$1:$1048576,AH$2,FALSE)</f>
        <v>0</v>
      </c>
      <c r="AI1021" s="281">
        <f>+VLOOKUP($E1021,[2]Emissions!$1:$1048576,AI$2,FALSE)</f>
        <v>0</v>
      </c>
      <c r="AJ1021" s="281">
        <f>+VLOOKUP($E1021,[2]Emissions!$1:$1048576,AJ$2,FALSE)</f>
        <v>0</v>
      </c>
      <c r="AK1021" s="281">
        <f>+VLOOKUP($E1021,[2]Emissions!$1:$1048576,AK$2,FALSE)</f>
        <v>0</v>
      </c>
      <c r="AL1021" s="281">
        <f>+VLOOKUP($E1021,[2]Emissions!$1:$1048576,AL$2,FALSE)</f>
        <v>0</v>
      </c>
      <c r="AM1021" s="281">
        <f>+VLOOKUP($E1021,[2]Emissions!$1:$1048576,AM$2,FALSE)</f>
        <v>0</v>
      </c>
      <c r="AN1021" s="281">
        <f>+VLOOKUP($E1021,[2]Emissions!$1:$1048576,AN$2,FALSE)</f>
        <v>0</v>
      </c>
      <c r="AO1021" s="281">
        <f>+VLOOKUP($E1021,[2]Emissions!$1:$1048576,AO$2,FALSE)</f>
        <v>0</v>
      </c>
    </row>
    <row r="1022" spans="1:41" ht="15" customHeight="1" x14ac:dyDescent="0.25">
      <c r="A1022" s="521"/>
      <c r="B1022" s="275"/>
      <c r="C1022" s="284" t="s">
        <v>1026</v>
      </c>
      <c r="D1022" s="279" t="s">
        <v>31</v>
      </c>
      <c r="E1022" s="280" t="s">
        <v>1192</v>
      </c>
      <c r="F1022" s="281">
        <f>+VLOOKUP($E1022,[2]Emissions!$1:$1048576,F$2,FALSE)</f>
        <v>0</v>
      </c>
      <c r="G1022" s="281">
        <f>+VLOOKUP($E1022,[2]Emissions!$1:$1048576,G$2,FALSE)</f>
        <v>0</v>
      </c>
      <c r="H1022" s="281">
        <f>+VLOOKUP($E1022,[2]Emissions!$1:$1048576,H$2,FALSE)</f>
        <v>0</v>
      </c>
      <c r="I1022" s="281">
        <f>+VLOOKUP($E1022,[2]Emissions!$1:$1048576,I$2,FALSE)</f>
        <v>0</v>
      </c>
      <c r="J1022" s="281">
        <f>+VLOOKUP($E1022,[2]Emissions!$1:$1048576,J$2,FALSE)</f>
        <v>0</v>
      </c>
      <c r="K1022" s="281">
        <f>+VLOOKUP($E1022,[2]Emissions!$1:$1048576,K$2,FALSE)</f>
        <v>0</v>
      </c>
      <c r="L1022" s="281">
        <f>+VLOOKUP($E1022,[2]Emissions!$1:$1048576,L$2,FALSE)</f>
        <v>0</v>
      </c>
      <c r="M1022" s="281">
        <f>+VLOOKUP($E1022,[2]Emissions!$1:$1048576,M$2,FALSE)</f>
        <v>0</v>
      </c>
      <c r="N1022" s="281">
        <f>+VLOOKUP($E1022,[2]Emissions!$1:$1048576,N$2,FALSE)</f>
        <v>0</v>
      </c>
      <c r="O1022" s="281">
        <f>+VLOOKUP($E1022,[2]Emissions!$1:$1048576,O$2,FALSE)</f>
        <v>0</v>
      </c>
      <c r="P1022" s="281">
        <f>+VLOOKUP($E1022,[2]Emissions!$1:$1048576,P$2,FALSE)</f>
        <v>0</v>
      </c>
      <c r="Q1022" s="281">
        <f>+VLOOKUP($E1022,[2]Emissions!$1:$1048576,Q$2,FALSE)</f>
        <v>0</v>
      </c>
      <c r="R1022" s="281">
        <f>+VLOOKUP($E1022,[2]Emissions!$1:$1048576,R$2,FALSE)</f>
        <v>0</v>
      </c>
      <c r="S1022" s="281">
        <f>+VLOOKUP($E1022,[2]Emissions!$1:$1048576,S$2,FALSE)</f>
        <v>0</v>
      </c>
      <c r="T1022" s="281">
        <f>+VLOOKUP($E1022,[2]Emissions!$1:$1048576,T$2,FALSE)</f>
        <v>0</v>
      </c>
      <c r="U1022" s="281">
        <f>+VLOOKUP($E1022,[2]Emissions!$1:$1048576,U$2,FALSE)</f>
        <v>0</v>
      </c>
      <c r="V1022" s="281">
        <f>+VLOOKUP($E1022,[2]Emissions!$1:$1048576,V$2,FALSE)</f>
        <v>0</v>
      </c>
      <c r="W1022" s="281">
        <f>+VLOOKUP($E1022,[2]Emissions!$1:$1048576,W$2,FALSE)</f>
        <v>0</v>
      </c>
      <c r="X1022" s="281">
        <f>+VLOOKUP($E1022,[2]Emissions!$1:$1048576,X$2,FALSE)</f>
        <v>0</v>
      </c>
      <c r="Y1022" s="281">
        <f>+VLOOKUP($E1022,[2]Emissions!$1:$1048576,Y$2,FALSE)</f>
        <v>0</v>
      </c>
      <c r="Z1022" s="281">
        <f>+VLOOKUP($E1022,[2]Emissions!$1:$1048576,Z$2,FALSE)</f>
        <v>0</v>
      </c>
      <c r="AA1022" s="281">
        <f>+VLOOKUP($E1022,[2]Emissions!$1:$1048576,AA$2,FALSE)</f>
        <v>0</v>
      </c>
      <c r="AB1022" s="281">
        <f>+VLOOKUP($E1022,[2]Emissions!$1:$1048576,AB$2,FALSE)</f>
        <v>0</v>
      </c>
      <c r="AC1022" s="281">
        <f>+VLOOKUP($E1022,[2]Emissions!$1:$1048576,AC$2,FALSE)</f>
        <v>0</v>
      </c>
      <c r="AD1022" s="281">
        <f>+VLOOKUP($E1022,[2]Emissions!$1:$1048576,AD$2,FALSE)</f>
        <v>0</v>
      </c>
      <c r="AE1022" s="281">
        <f>+VLOOKUP($E1022,[2]Emissions!$1:$1048576,AE$2,FALSE)</f>
        <v>0</v>
      </c>
      <c r="AF1022" s="281">
        <f>+VLOOKUP($E1022,[2]Emissions!$1:$1048576,AF$2,FALSE)</f>
        <v>0</v>
      </c>
      <c r="AG1022" s="281">
        <f>+VLOOKUP($E1022,[2]Emissions!$1:$1048576,AG$2,FALSE)</f>
        <v>0</v>
      </c>
      <c r="AH1022" s="281">
        <f>+VLOOKUP($E1022,[2]Emissions!$1:$1048576,AH$2,FALSE)</f>
        <v>0</v>
      </c>
      <c r="AI1022" s="281">
        <f>+VLOOKUP($E1022,[2]Emissions!$1:$1048576,AI$2,FALSE)</f>
        <v>0</v>
      </c>
      <c r="AJ1022" s="281">
        <f>+VLOOKUP($E1022,[2]Emissions!$1:$1048576,AJ$2,FALSE)</f>
        <v>0</v>
      </c>
      <c r="AK1022" s="281">
        <f>+VLOOKUP($E1022,[2]Emissions!$1:$1048576,AK$2,FALSE)</f>
        <v>0</v>
      </c>
      <c r="AL1022" s="281">
        <f>+VLOOKUP($E1022,[2]Emissions!$1:$1048576,AL$2,FALSE)</f>
        <v>0</v>
      </c>
      <c r="AM1022" s="281">
        <f>+VLOOKUP($E1022,[2]Emissions!$1:$1048576,AM$2,FALSE)</f>
        <v>0</v>
      </c>
      <c r="AN1022" s="281">
        <f>+VLOOKUP($E1022,[2]Emissions!$1:$1048576,AN$2,FALSE)</f>
        <v>0</v>
      </c>
      <c r="AO1022" s="281">
        <f>+VLOOKUP($E1022,[2]Emissions!$1:$1048576,AO$2,FALSE)</f>
        <v>0</v>
      </c>
    </row>
    <row r="1023" spans="1:41" ht="15" customHeight="1" x14ac:dyDescent="0.25">
      <c r="A1023" s="521"/>
      <c r="B1023" s="275"/>
      <c r="C1023" s="284" t="s">
        <v>1028</v>
      </c>
      <c r="D1023" s="279" t="s">
        <v>31</v>
      </c>
      <c r="E1023" s="280" t="s">
        <v>1193</v>
      </c>
      <c r="F1023" s="281">
        <f>+VLOOKUP($E1023,[2]Emissions!$1:$1048576,F$2,FALSE)</f>
        <v>0</v>
      </c>
      <c r="G1023" s="281">
        <f>+VLOOKUP($E1023,[2]Emissions!$1:$1048576,G$2,FALSE)</f>
        <v>0</v>
      </c>
      <c r="H1023" s="281">
        <f>+VLOOKUP($E1023,[2]Emissions!$1:$1048576,H$2,FALSE)</f>
        <v>0</v>
      </c>
      <c r="I1023" s="281">
        <f>+VLOOKUP($E1023,[2]Emissions!$1:$1048576,I$2,FALSE)</f>
        <v>0</v>
      </c>
      <c r="J1023" s="281">
        <f>+VLOOKUP($E1023,[2]Emissions!$1:$1048576,J$2,FALSE)</f>
        <v>0</v>
      </c>
      <c r="K1023" s="281">
        <f>+VLOOKUP($E1023,[2]Emissions!$1:$1048576,K$2,FALSE)</f>
        <v>0</v>
      </c>
      <c r="L1023" s="281">
        <f>+VLOOKUP($E1023,[2]Emissions!$1:$1048576,L$2,FALSE)</f>
        <v>0</v>
      </c>
      <c r="M1023" s="281">
        <f>+VLOOKUP($E1023,[2]Emissions!$1:$1048576,M$2,FALSE)</f>
        <v>0</v>
      </c>
      <c r="N1023" s="281">
        <f>+VLOOKUP($E1023,[2]Emissions!$1:$1048576,N$2,FALSE)</f>
        <v>0</v>
      </c>
      <c r="O1023" s="281">
        <f>+VLOOKUP($E1023,[2]Emissions!$1:$1048576,O$2,FALSE)</f>
        <v>0</v>
      </c>
      <c r="P1023" s="281">
        <f>+VLOOKUP($E1023,[2]Emissions!$1:$1048576,P$2,FALSE)</f>
        <v>0</v>
      </c>
      <c r="Q1023" s="281">
        <f>+VLOOKUP($E1023,[2]Emissions!$1:$1048576,Q$2,FALSE)</f>
        <v>0</v>
      </c>
      <c r="R1023" s="281">
        <f>+VLOOKUP($E1023,[2]Emissions!$1:$1048576,R$2,FALSE)</f>
        <v>0</v>
      </c>
      <c r="S1023" s="281">
        <f>+VLOOKUP($E1023,[2]Emissions!$1:$1048576,S$2,FALSE)</f>
        <v>0</v>
      </c>
      <c r="T1023" s="281">
        <f>+VLOOKUP($E1023,[2]Emissions!$1:$1048576,T$2,FALSE)</f>
        <v>0</v>
      </c>
      <c r="U1023" s="281">
        <f>+VLOOKUP($E1023,[2]Emissions!$1:$1048576,U$2,FALSE)</f>
        <v>0</v>
      </c>
      <c r="V1023" s="281">
        <f>+VLOOKUP($E1023,[2]Emissions!$1:$1048576,V$2,FALSE)</f>
        <v>0</v>
      </c>
      <c r="W1023" s="281">
        <f>+VLOOKUP($E1023,[2]Emissions!$1:$1048576,W$2,FALSE)</f>
        <v>0</v>
      </c>
      <c r="X1023" s="281">
        <f>+VLOOKUP($E1023,[2]Emissions!$1:$1048576,X$2,FALSE)</f>
        <v>0</v>
      </c>
      <c r="Y1023" s="281">
        <f>+VLOOKUP($E1023,[2]Emissions!$1:$1048576,Y$2,FALSE)</f>
        <v>0</v>
      </c>
      <c r="Z1023" s="281">
        <f>+VLOOKUP($E1023,[2]Emissions!$1:$1048576,Z$2,FALSE)</f>
        <v>0</v>
      </c>
      <c r="AA1023" s="281">
        <f>+VLOOKUP($E1023,[2]Emissions!$1:$1048576,AA$2,FALSE)</f>
        <v>0</v>
      </c>
      <c r="AB1023" s="281">
        <f>+VLOOKUP($E1023,[2]Emissions!$1:$1048576,AB$2,FALSE)</f>
        <v>0</v>
      </c>
      <c r="AC1023" s="281">
        <f>+VLOOKUP($E1023,[2]Emissions!$1:$1048576,AC$2,FALSE)</f>
        <v>0</v>
      </c>
      <c r="AD1023" s="281">
        <f>+VLOOKUP($E1023,[2]Emissions!$1:$1048576,AD$2,FALSE)</f>
        <v>0</v>
      </c>
      <c r="AE1023" s="281">
        <f>+VLOOKUP($E1023,[2]Emissions!$1:$1048576,AE$2,FALSE)</f>
        <v>0</v>
      </c>
      <c r="AF1023" s="281">
        <f>+VLOOKUP($E1023,[2]Emissions!$1:$1048576,AF$2,FALSE)</f>
        <v>0</v>
      </c>
      <c r="AG1023" s="281">
        <f>+VLOOKUP($E1023,[2]Emissions!$1:$1048576,AG$2,FALSE)</f>
        <v>0</v>
      </c>
      <c r="AH1023" s="281">
        <f>+VLOOKUP($E1023,[2]Emissions!$1:$1048576,AH$2,FALSE)</f>
        <v>0</v>
      </c>
      <c r="AI1023" s="281">
        <f>+VLOOKUP($E1023,[2]Emissions!$1:$1048576,AI$2,FALSE)</f>
        <v>0</v>
      </c>
      <c r="AJ1023" s="281">
        <f>+VLOOKUP($E1023,[2]Emissions!$1:$1048576,AJ$2,FALSE)</f>
        <v>0</v>
      </c>
      <c r="AK1023" s="281">
        <f>+VLOOKUP($E1023,[2]Emissions!$1:$1048576,AK$2,FALSE)</f>
        <v>0</v>
      </c>
      <c r="AL1023" s="281">
        <f>+VLOOKUP($E1023,[2]Emissions!$1:$1048576,AL$2,FALSE)</f>
        <v>0</v>
      </c>
      <c r="AM1023" s="281">
        <f>+VLOOKUP($E1023,[2]Emissions!$1:$1048576,AM$2,FALSE)</f>
        <v>0</v>
      </c>
      <c r="AN1023" s="281">
        <f>+VLOOKUP($E1023,[2]Emissions!$1:$1048576,AN$2,FALSE)</f>
        <v>0</v>
      </c>
      <c r="AO1023" s="281">
        <f>+VLOOKUP($E1023,[2]Emissions!$1:$1048576,AO$2,FALSE)</f>
        <v>0</v>
      </c>
    </row>
    <row r="1024" spans="1:41" ht="15" customHeight="1" x14ac:dyDescent="0.25">
      <c r="A1024" s="521"/>
      <c r="B1024" s="275"/>
      <c r="C1024" s="284" t="s">
        <v>1030</v>
      </c>
      <c r="D1024" s="279" t="s">
        <v>31</v>
      </c>
      <c r="E1024" s="280" t="s">
        <v>1194</v>
      </c>
      <c r="F1024" s="281">
        <f>+VLOOKUP($E1024,[2]Emissions!$1:$1048576,F$2,FALSE)</f>
        <v>0</v>
      </c>
      <c r="G1024" s="281">
        <f>+VLOOKUP($E1024,[2]Emissions!$1:$1048576,G$2,FALSE)</f>
        <v>0</v>
      </c>
      <c r="H1024" s="281">
        <f>+VLOOKUP($E1024,[2]Emissions!$1:$1048576,H$2,FALSE)</f>
        <v>0</v>
      </c>
      <c r="I1024" s="281">
        <f>+VLOOKUP($E1024,[2]Emissions!$1:$1048576,I$2,FALSE)</f>
        <v>0</v>
      </c>
      <c r="J1024" s="281">
        <f>+VLOOKUP($E1024,[2]Emissions!$1:$1048576,J$2,FALSE)</f>
        <v>0</v>
      </c>
      <c r="K1024" s="281">
        <f>+VLOOKUP($E1024,[2]Emissions!$1:$1048576,K$2,FALSE)</f>
        <v>0</v>
      </c>
      <c r="L1024" s="281">
        <f>+VLOOKUP($E1024,[2]Emissions!$1:$1048576,L$2,FALSE)</f>
        <v>0</v>
      </c>
      <c r="M1024" s="281">
        <f>+VLOOKUP($E1024,[2]Emissions!$1:$1048576,M$2,FALSE)</f>
        <v>0</v>
      </c>
      <c r="N1024" s="281">
        <f>+VLOOKUP($E1024,[2]Emissions!$1:$1048576,N$2,FALSE)</f>
        <v>0</v>
      </c>
      <c r="O1024" s="281">
        <f>+VLOOKUP($E1024,[2]Emissions!$1:$1048576,O$2,FALSE)</f>
        <v>0</v>
      </c>
      <c r="P1024" s="281">
        <f>+VLOOKUP($E1024,[2]Emissions!$1:$1048576,P$2,FALSE)</f>
        <v>0</v>
      </c>
      <c r="Q1024" s="281">
        <f>+VLOOKUP($E1024,[2]Emissions!$1:$1048576,Q$2,FALSE)</f>
        <v>0</v>
      </c>
      <c r="R1024" s="281">
        <f>+VLOOKUP($E1024,[2]Emissions!$1:$1048576,R$2,FALSE)</f>
        <v>0</v>
      </c>
      <c r="S1024" s="281">
        <f>+VLOOKUP($E1024,[2]Emissions!$1:$1048576,S$2,FALSE)</f>
        <v>0</v>
      </c>
      <c r="T1024" s="281">
        <f>+VLOOKUP($E1024,[2]Emissions!$1:$1048576,T$2,FALSE)</f>
        <v>0</v>
      </c>
      <c r="U1024" s="281">
        <f>+VLOOKUP($E1024,[2]Emissions!$1:$1048576,U$2,FALSE)</f>
        <v>0</v>
      </c>
      <c r="V1024" s="281">
        <f>+VLOOKUP($E1024,[2]Emissions!$1:$1048576,V$2,FALSE)</f>
        <v>0</v>
      </c>
      <c r="W1024" s="281">
        <f>+VLOOKUP($E1024,[2]Emissions!$1:$1048576,W$2,FALSE)</f>
        <v>0</v>
      </c>
      <c r="X1024" s="281">
        <f>+VLOOKUP($E1024,[2]Emissions!$1:$1048576,X$2,FALSE)</f>
        <v>0</v>
      </c>
      <c r="Y1024" s="281">
        <f>+VLOOKUP($E1024,[2]Emissions!$1:$1048576,Y$2,FALSE)</f>
        <v>0</v>
      </c>
      <c r="Z1024" s="281">
        <f>+VLOOKUP($E1024,[2]Emissions!$1:$1048576,Z$2,FALSE)</f>
        <v>0</v>
      </c>
      <c r="AA1024" s="281">
        <f>+VLOOKUP($E1024,[2]Emissions!$1:$1048576,AA$2,FALSE)</f>
        <v>0</v>
      </c>
      <c r="AB1024" s="281">
        <f>+VLOOKUP($E1024,[2]Emissions!$1:$1048576,AB$2,FALSE)</f>
        <v>0</v>
      </c>
      <c r="AC1024" s="281">
        <f>+VLOOKUP($E1024,[2]Emissions!$1:$1048576,AC$2,FALSE)</f>
        <v>0</v>
      </c>
      <c r="AD1024" s="281">
        <f>+VLOOKUP($E1024,[2]Emissions!$1:$1048576,AD$2,FALSE)</f>
        <v>0</v>
      </c>
      <c r="AE1024" s="281">
        <f>+VLOOKUP($E1024,[2]Emissions!$1:$1048576,AE$2,FALSE)</f>
        <v>0</v>
      </c>
      <c r="AF1024" s="281">
        <f>+VLOOKUP($E1024,[2]Emissions!$1:$1048576,AF$2,FALSE)</f>
        <v>0</v>
      </c>
      <c r="AG1024" s="281">
        <f>+VLOOKUP($E1024,[2]Emissions!$1:$1048576,AG$2,FALSE)</f>
        <v>0</v>
      </c>
      <c r="AH1024" s="281">
        <f>+VLOOKUP($E1024,[2]Emissions!$1:$1048576,AH$2,FALSE)</f>
        <v>0</v>
      </c>
      <c r="AI1024" s="281">
        <f>+VLOOKUP($E1024,[2]Emissions!$1:$1048576,AI$2,FALSE)</f>
        <v>0</v>
      </c>
      <c r="AJ1024" s="281">
        <f>+VLOOKUP($E1024,[2]Emissions!$1:$1048576,AJ$2,FALSE)</f>
        <v>0</v>
      </c>
      <c r="AK1024" s="281">
        <f>+VLOOKUP($E1024,[2]Emissions!$1:$1048576,AK$2,FALSE)</f>
        <v>0</v>
      </c>
      <c r="AL1024" s="281">
        <f>+VLOOKUP($E1024,[2]Emissions!$1:$1048576,AL$2,FALSE)</f>
        <v>0</v>
      </c>
      <c r="AM1024" s="281">
        <f>+VLOOKUP($E1024,[2]Emissions!$1:$1048576,AM$2,FALSE)</f>
        <v>0</v>
      </c>
      <c r="AN1024" s="281">
        <f>+VLOOKUP($E1024,[2]Emissions!$1:$1048576,AN$2,FALSE)</f>
        <v>0</v>
      </c>
      <c r="AO1024" s="281">
        <f>+VLOOKUP($E1024,[2]Emissions!$1:$1048576,AO$2,FALSE)</f>
        <v>0</v>
      </c>
    </row>
    <row r="1025" spans="1:41" s="21" customFormat="1" ht="15" customHeight="1" x14ac:dyDescent="0.25">
      <c r="A1025" s="521"/>
      <c r="B1025" s="275"/>
      <c r="C1025" s="283" t="s">
        <v>1032</v>
      </c>
      <c r="D1025" s="276" t="s">
        <v>31</v>
      </c>
      <c r="E1025" s="277" t="s">
        <v>1195</v>
      </c>
      <c r="F1025" s="278">
        <f>+VLOOKUP($E1025,[2]Emissions!$1:$1048576,F$2,FALSE)</f>
        <v>9.4599535530000001</v>
      </c>
      <c r="G1025" s="278">
        <f>+VLOOKUP($E1025,[2]Emissions!$1:$1048576,G$2,FALSE)</f>
        <v>0</v>
      </c>
      <c r="H1025" s="278">
        <f>+VLOOKUP($E1025,[2]Emissions!$1:$1048576,H$2,FALSE)</f>
        <v>0</v>
      </c>
      <c r="I1025" s="278">
        <f>+VLOOKUP($E1025,[2]Emissions!$1:$1048576,I$2,FALSE)</f>
        <v>0</v>
      </c>
      <c r="J1025" s="278">
        <f>+VLOOKUP($E1025,[2]Emissions!$1:$1048576,J$2,FALSE)</f>
        <v>0</v>
      </c>
      <c r="K1025" s="278">
        <f>+VLOOKUP($E1025,[2]Emissions!$1:$1048576,K$2,FALSE)</f>
        <v>0</v>
      </c>
      <c r="L1025" s="278">
        <f>+VLOOKUP($E1025,[2]Emissions!$1:$1048576,L$2,FALSE)</f>
        <v>0</v>
      </c>
      <c r="M1025" s="278">
        <f>+VLOOKUP($E1025,[2]Emissions!$1:$1048576,M$2,FALSE)</f>
        <v>0</v>
      </c>
      <c r="N1025" s="278">
        <f>+VLOOKUP($E1025,[2]Emissions!$1:$1048576,N$2,FALSE)</f>
        <v>0</v>
      </c>
      <c r="O1025" s="278">
        <f>+VLOOKUP($E1025,[2]Emissions!$1:$1048576,O$2,FALSE)</f>
        <v>0</v>
      </c>
      <c r="P1025" s="278">
        <f>+VLOOKUP($E1025,[2]Emissions!$1:$1048576,P$2,FALSE)</f>
        <v>0</v>
      </c>
      <c r="Q1025" s="278">
        <f>+VLOOKUP($E1025,[2]Emissions!$1:$1048576,Q$2,FALSE)</f>
        <v>0</v>
      </c>
      <c r="R1025" s="278">
        <f>+VLOOKUP($E1025,[2]Emissions!$1:$1048576,R$2,FALSE)</f>
        <v>0</v>
      </c>
      <c r="S1025" s="278">
        <f>+VLOOKUP($E1025,[2]Emissions!$1:$1048576,S$2,FALSE)</f>
        <v>0</v>
      </c>
      <c r="T1025" s="278">
        <f>+VLOOKUP($E1025,[2]Emissions!$1:$1048576,T$2,FALSE)</f>
        <v>0</v>
      </c>
      <c r="U1025" s="278">
        <f>+VLOOKUP($E1025,[2]Emissions!$1:$1048576,U$2,FALSE)</f>
        <v>0</v>
      </c>
      <c r="V1025" s="278">
        <f>+VLOOKUP($E1025,[2]Emissions!$1:$1048576,V$2,FALSE)</f>
        <v>0</v>
      </c>
      <c r="W1025" s="278">
        <f>+VLOOKUP($E1025,[2]Emissions!$1:$1048576,W$2,FALSE)</f>
        <v>0</v>
      </c>
      <c r="X1025" s="278">
        <f>+VLOOKUP($E1025,[2]Emissions!$1:$1048576,X$2,FALSE)</f>
        <v>0</v>
      </c>
      <c r="Y1025" s="278">
        <f>+VLOOKUP($E1025,[2]Emissions!$1:$1048576,Y$2,FALSE)</f>
        <v>0</v>
      </c>
      <c r="Z1025" s="278">
        <f>+VLOOKUP($E1025,[2]Emissions!$1:$1048576,Z$2,FALSE)</f>
        <v>0</v>
      </c>
      <c r="AA1025" s="278">
        <f>+VLOOKUP($E1025,[2]Emissions!$1:$1048576,AA$2,FALSE)</f>
        <v>0</v>
      </c>
      <c r="AB1025" s="278">
        <f>+VLOOKUP($E1025,[2]Emissions!$1:$1048576,AB$2,FALSE)</f>
        <v>0</v>
      </c>
      <c r="AC1025" s="278">
        <f>+VLOOKUP($E1025,[2]Emissions!$1:$1048576,AC$2,FALSE)</f>
        <v>0</v>
      </c>
      <c r="AD1025" s="278">
        <f>+VLOOKUP($E1025,[2]Emissions!$1:$1048576,AD$2,FALSE)</f>
        <v>0</v>
      </c>
      <c r="AE1025" s="278">
        <f>+VLOOKUP($E1025,[2]Emissions!$1:$1048576,AE$2,FALSE)</f>
        <v>0</v>
      </c>
      <c r="AF1025" s="278">
        <f>+VLOOKUP($E1025,[2]Emissions!$1:$1048576,AF$2,FALSE)</f>
        <v>0</v>
      </c>
      <c r="AG1025" s="278">
        <f>+VLOOKUP($E1025,[2]Emissions!$1:$1048576,AG$2,FALSE)</f>
        <v>0</v>
      </c>
      <c r="AH1025" s="278">
        <f>+VLOOKUP($E1025,[2]Emissions!$1:$1048576,AH$2,FALSE)</f>
        <v>0</v>
      </c>
      <c r="AI1025" s="278">
        <f>+VLOOKUP($E1025,[2]Emissions!$1:$1048576,AI$2,FALSE)</f>
        <v>0</v>
      </c>
      <c r="AJ1025" s="278">
        <f>+VLOOKUP($E1025,[2]Emissions!$1:$1048576,AJ$2,FALSE)</f>
        <v>0</v>
      </c>
      <c r="AK1025" s="278">
        <f>+VLOOKUP($E1025,[2]Emissions!$1:$1048576,AK$2,FALSE)</f>
        <v>0</v>
      </c>
      <c r="AL1025" s="278">
        <f>+VLOOKUP($E1025,[2]Emissions!$1:$1048576,AL$2,FALSE)</f>
        <v>0</v>
      </c>
      <c r="AM1025" s="278">
        <f>+VLOOKUP($E1025,[2]Emissions!$1:$1048576,AM$2,FALSE)</f>
        <v>0</v>
      </c>
      <c r="AN1025" s="278">
        <f>+VLOOKUP($E1025,[2]Emissions!$1:$1048576,AN$2,FALSE)</f>
        <v>0</v>
      </c>
      <c r="AO1025" s="278">
        <f>+VLOOKUP($E1025,[2]Emissions!$1:$1048576,AO$2,FALSE)</f>
        <v>0</v>
      </c>
    </row>
    <row r="1026" spans="1:41" ht="15" customHeight="1" x14ac:dyDescent="0.25">
      <c r="A1026" s="521"/>
      <c r="B1026" s="275"/>
      <c r="C1026" s="284" t="s">
        <v>1034</v>
      </c>
      <c r="D1026" s="279" t="s">
        <v>31</v>
      </c>
      <c r="E1026" s="280" t="s">
        <v>1196</v>
      </c>
      <c r="F1026" s="281">
        <f>+VLOOKUP($E1026,[2]Emissions!$1:$1048576,F$2,FALSE)</f>
        <v>0</v>
      </c>
      <c r="G1026" s="281">
        <f>+VLOOKUP($E1026,[2]Emissions!$1:$1048576,G$2,FALSE)</f>
        <v>0</v>
      </c>
      <c r="H1026" s="281">
        <f>+VLOOKUP($E1026,[2]Emissions!$1:$1048576,H$2,FALSE)</f>
        <v>0</v>
      </c>
      <c r="I1026" s="281">
        <f>+VLOOKUP($E1026,[2]Emissions!$1:$1048576,I$2,FALSE)</f>
        <v>0</v>
      </c>
      <c r="J1026" s="281">
        <f>+VLOOKUP($E1026,[2]Emissions!$1:$1048576,J$2,FALSE)</f>
        <v>0</v>
      </c>
      <c r="K1026" s="281">
        <f>+VLOOKUP($E1026,[2]Emissions!$1:$1048576,K$2,FALSE)</f>
        <v>0</v>
      </c>
      <c r="L1026" s="281">
        <f>+VLOOKUP($E1026,[2]Emissions!$1:$1048576,L$2,FALSE)</f>
        <v>0</v>
      </c>
      <c r="M1026" s="281">
        <f>+VLOOKUP($E1026,[2]Emissions!$1:$1048576,M$2,FALSE)</f>
        <v>0</v>
      </c>
      <c r="N1026" s="281">
        <f>+VLOOKUP($E1026,[2]Emissions!$1:$1048576,N$2,FALSE)</f>
        <v>0</v>
      </c>
      <c r="O1026" s="281">
        <f>+VLOOKUP($E1026,[2]Emissions!$1:$1048576,O$2,FALSE)</f>
        <v>0</v>
      </c>
      <c r="P1026" s="281">
        <f>+VLOOKUP($E1026,[2]Emissions!$1:$1048576,P$2,FALSE)</f>
        <v>0</v>
      </c>
      <c r="Q1026" s="281">
        <f>+VLOOKUP($E1026,[2]Emissions!$1:$1048576,Q$2,FALSE)</f>
        <v>0</v>
      </c>
      <c r="R1026" s="281">
        <f>+VLOOKUP($E1026,[2]Emissions!$1:$1048576,R$2,FALSE)</f>
        <v>0</v>
      </c>
      <c r="S1026" s="281">
        <f>+VLOOKUP($E1026,[2]Emissions!$1:$1048576,S$2,FALSE)</f>
        <v>0</v>
      </c>
      <c r="T1026" s="281">
        <f>+VLOOKUP($E1026,[2]Emissions!$1:$1048576,T$2,FALSE)</f>
        <v>0</v>
      </c>
      <c r="U1026" s="281">
        <f>+VLOOKUP($E1026,[2]Emissions!$1:$1048576,U$2,FALSE)</f>
        <v>0</v>
      </c>
      <c r="V1026" s="281">
        <f>+VLOOKUP($E1026,[2]Emissions!$1:$1048576,V$2,FALSE)</f>
        <v>0</v>
      </c>
      <c r="W1026" s="281">
        <f>+VLOOKUP($E1026,[2]Emissions!$1:$1048576,W$2,FALSE)</f>
        <v>0</v>
      </c>
      <c r="X1026" s="281">
        <f>+VLOOKUP($E1026,[2]Emissions!$1:$1048576,X$2,FALSE)</f>
        <v>0</v>
      </c>
      <c r="Y1026" s="281">
        <f>+VLOOKUP($E1026,[2]Emissions!$1:$1048576,Y$2,FALSE)</f>
        <v>0</v>
      </c>
      <c r="Z1026" s="281">
        <f>+VLOOKUP($E1026,[2]Emissions!$1:$1048576,Z$2,FALSE)</f>
        <v>0</v>
      </c>
      <c r="AA1026" s="281">
        <f>+VLOOKUP($E1026,[2]Emissions!$1:$1048576,AA$2,FALSE)</f>
        <v>0</v>
      </c>
      <c r="AB1026" s="281">
        <f>+VLOOKUP($E1026,[2]Emissions!$1:$1048576,AB$2,FALSE)</f>
        <v>0</v>
      </c>
      <c r="AC1026" s="281">
        <f>+VLOOKUP($E1026,[2]Emissions!$1:$1048576,AC$2,FALSE)</f>
        <v>0</v>
      </c>
      <c r="AD1026" s="281">
        <f>+VLOOKUP($E1026,[2]Emissions!$1:$1048576,AD$2,FALSE)</f>
        <v>0</v>
      </c>
      <c r="AE1026" s="281">
        <f>+VLOOKUP($E1026,[2]Emissions!$1:$1048576,AE$2,FALSE)</f>
        <v>0</v>
      </c>
      <c r="AF1026" s="281">
        <f>+VLOOKUP($E1026,[2]Emissions!$1:$1048576,AF$2,FALSE)</f>
        <v>0</v>
      </c>
      <c r="AG1026" s="281">
        <f>+VLOOKUP($E1026,[2]Emissions!$1:$1048576,AG$2,FALSE)</f>
        <v>0</v>
      </c>
      <c r="AH1026" s="281">
        <f>+VLOOKUP($E1026,[2]Emissions!$1:$1048576,AH$2,FALSE)</f>
        <v>0</v>
      </c>
      <c r="AI1026" s="281">
        <f>+VLOOKUP($E1026,[2]Emissions!$1:$1048576,AI$2,FALSE)</f>
        <v>0</v>
      </c>
      <c r="AJ1026" s="281">
        <f>+VLOOKUP($E1026,[2]Emissions!$1:$1048576,AJ$2,FALSE)</f>
        <v>0</v>
      </c>
      <c r="AK1026" s="281">
        <f>+VLOOKUP($E1026,[2]Emissions!$1:$1048576,AK$2,FALSE)</f>
        <v>0</v>
      </c>
      <c r="AL1026" s="281">
        <f>+VLOOKUP($E1026,[2]Emissions!$1:$1048576,AL$2,FALSE)</f>
        <v>0</v>
      </c>
      <c r="AM1026" s="281">
        <f>+VLOOKUP($E1026,[2]Emissions!$1:$1048576,AM$2,FALSE)</f>
        <v>0</v>
      </c>
      <c r="AN1026" s="281">
        <f>+VLOOKUP($E1026,[2]Emissions!$1:$1048576,AN$2,FALSE)</f>
        <v>0</v>
      </c>
      <c r="AO1026" s="281">
        <f>+VLOOKUP($E1026,[2]Emissions!$1:$1048576,AO$2,FALSE)</f>
        <v>0</v>
      </c>
    </row>
    <row r="1027" spans="1:41" ht="15" customHeight="1" x14ac:dyDescent="0.25">
      <c r="A1027" s="521"/>
      <c r="B1027" s="275"/>
      <c r="C1027" s="284" t="s">
        <v>1036</v>
      </c>
      <c r="D1027" s="279" t="s">
        <v>31</v>
      </c>
      <c r="E1027" s="280" t="s">
        <v>1197</v>
      </c>
      <c r="F1027" s="281">
        <f>+VLOOKUP($E1027,[2]Emissions!$1:$1048576,F$2,FALSE)</f>
        <v>7.6956707900000004E-2</v>
      </c>
      <c r="G1027" s="281">
        <f>+VLOOKUP($E1027,[2]Emissions!$1:$1048576,G$2,FALSE)</f>
        <v>0</v>
      </c>
      <c r="H1027" s="281">
        <f>+VLOOKUP($E1027,[2]Emissions!$1:$1048576,H$2,FALSE)</f>
        <v>0</v>
      </c>
      <c r="I1027" s="281">
        <f>+VLOOKUP($E1027,[2]Emissions!$1:$1048576,I$2,FALSE)</f>
        <v>0</v>
      </c>
      <c r="J1027" s="281">
        <f>+VLOOKUP($E1027,[2]Emissions!$1:$1048576,J$2,FALSE)</f>
        <v>0</v>
      </c>
      <c r="K1027" s="281">
        <f>+VLOOKUP($E1027,[2]Emissions!$1:$1048576,K$2,FALSE)</f>
        <v>0</v>
      </c>
      <c r="L1027" s="281">
        <f>+VLOOKUP($E1027,[2]Emissions!$1:$1048576,L$2,FALSE)</f>
        <v>0</v>
      </c>
      <c r="M1027" s="281">
        <f>+VLOOKUP($E1027,[2]Emissions!$1:$1048576,M$2,FALSE)</f>
        <v>0</v>
      </c>
      <c r="N1027" s="281">
        <f>+VLOOKUP($E1027,[2]Emissions!$1:$1048576,N$2,FALSE)</f>
        <v>0</v>
      </c>
      <c r="O1027" s="281">
        <f>+VLOOKUP($E1027,[2]Emissions!$1:$1048576,O$2,FALSE)</f>
        <v>0</v>
      </c>
      <c r="P1027" s="281">
        <f>+VLOOKUP($E1027,[2]Emissions!$1:$1048576,P$2,FALSE)</f>
        <v>0</v>
      </c>
      <c r="Q1027" s="281">
        <f>+VLOOKUP($E1027,[2]Emissions!$1:$1048576,Q$2,FALSE)</f>
        <v>0</v>
      </c>
      <c r="R1027" s="281">
        <f>+VLOOKUP($E1027,[2]Emissions!$1:$1048576,R$2,FALSE)</f>
        <v>0</v>
      </c>
      <c r="S1027" s="281">
        <f>+VLOOKUP($E1027,[2]Emissions!$1:$1048576,S$2,FALSE)</f>
        <v>0</v>
      </c>
      <c r="T1027" s="281">
        <f>+VLOOKUP($E1027,[2]Emissions!$1:$1048576,T$2,FALSE)</f>
        <v>0</v>
      </c>
      <c r="U1027" s="281">
        <f>+VLOOKUP($E1027,[2]Emissions!$1:$1048576,U$2,FALSE)</f>
        <v>0</v>
      </c>
      <c r="V1027" s="281">
        <f>+VLOOKUP($E1027,[2]Emissions!$1:$1048576,V$2,FALSE)</f>
        <v>0</v>
      </c>
      <c r="W1027" s="281">
        <f>+VLOOKUP($E1027,[2]Emissions!$1:$1048576,W$2,FALSE)</f>
        <v>0</v>
      </c>
      <c r="X1027" s="281">
        <f>+VLOOKUP($E1027,[2]Emissions!$1:$1048576,X$2,FALSE)</f>
        <v>0</v>
      </c>
      <c r="Y1027" s="281">
        <f>+VLOOKUP($E1027,[2]Emissions!$1:$1048576,Y$2,FALSE)</f>
        <v>0</v>
      </c>
      <c r="Z1027" s="281">
        <f>+VLOOKUP($E1027,[2]Emissions!$1:$1048576,Z$2,FALSE)</f>
        <v>0</v>
      </c>
      <c r="AA1027" s="281">
        <f>+VLOOKUP($E1027,[2]Emissions!$1:$1048576,AA$2,FALSE)</f>
        <v>0</v>
      </c>
      <c r="AB1027" s="281">
        <f>+VLOOKUP($E1027,[2]Emissions!$1:$1048576,AB$2,FALSE)</f>
        <v>0</v>
      </c>
      <c r="AC1027" s="281">
        <f>+VLOOKUP($E1027,[2]Emissions!$1:$1048576,AC$2,FALSE)</f>
        <v>0</v>
      </c>
      <c r="AD1027" s="281">
        <f>+VLOOKUP($E1027,[2]Emissions!$1:$1048576,AD$2,FALSE)</f>
        <v>0</v>
      </c>
      <c r="AE1027" s="281">
        <f>+VLOOKUP($E1027,[2]Emissions!$1:$1048576,AE$2,FALSE)</f>
        <v>0</v>
      </c>
      <c r="AF1027" s="281">
        <f>+VLOOKUP($E1027,[2]Emissions!$1:$1048576,AF$2,FALSE)</f>
        <v>0</v>
      </c>
      <c r="AG1027" s="281">
        <f>+VLOOKUP($E1027,[2]Emissions!$1:$1048576,AG$2,FALSE)</f>
        <v>0</v>
      </c>
      <c r="AH1027" s="281">
        <f>+VLOOKUP($E1027,[2]Emissions!$1:$1048576,AH$2,FALSE)</f>
        <v>0</v>
      </c>
      <c r="AI1027" s="281">
        <f>+VLOOKUP($E1027,[2]Emissions!$1:$1048576,AI$2,FALSE)</f>
        <v>0</v>
      </c>
      <c r="AJ1027" s="281">
        <f>+VLOOKUP($E1027,[2]Emissions!$1:$1048576,AJ$2,FALSE)</f>
        <v>0</v>
      </c>
      <c r="AK1027" s="281">
        <f>+VLOOKUP($E1027,[2]Emissions!$1:$1048576,AK$2,FALSE)</f>
        <v>0</v>
      </c>
      <c r="AL1027" s="281">
        <f>+VLOOKUP($E1027,[2]Emissions!$1:$1048576,AL$2,FALSE)</f>
        <v>0</v>
      </c>
      <c r="AM1027" s="281">
        <f>+VLOOKUP($E1027,[2]Emissions!$1:$1048576,AM$2,FALSE)</f>
        <v>0</v>
      </c>
      <c r="AN1027" s="281">
        <f>+VLOOKUP($E1027,[2]Emissions!$1:$1048576,AN$2,FALSE)</f>
        <v>0</v>
      </c>
      <c r="AO1027" s="281">
        <f>+VLOOKUP($E1027,[2]Emissions!$1:$1048576,AO$2,FALSE)</f>
        <v>0</v>
      </c>
    </row>
    <row r="1028" spans="1:41" ht="15" customHeight="1" x14ac:dyDescent="0.25">
      <c r="A1028" s="521"/>
      <c r="B1028" s="275"/>
      <c r="C1028" s="284" t="s">
        <v>1038</v>
      </c>
      <c r="D1028" s="279" t="s">
        <v>31</v>
      </c>
      <c r="E1028" s="280" t="s">
        <v>1198</v>
      </c>
      <c r="F1028" s="281">
        <f>+VLOOKUP($E1028,[2]Emissions!$1:$1048576,F$2,FALSE)</f>
        <v>3.6162714560000002</v>
      </c>
      <c r="G1028" s="281">
        <f>+VLOOKUP($E1028,[2]Emissions!$1:$1048576,G$2,FALSE)</f>
        <v>0</v>
      </c>
      <c r="H1028" s="281">
        <f>+VLOOKUP($E1028,[2]Emissions!$1:$1048576,H$2,FALSE)</f>
        <v>0</v>
      </c>
      <c r="I1028" s="281">
        <f>+VLOOKUP($E1028,[2]Emissions!$1:$1048576,I$2,FALSE)</f>
        <v>0</v>
      </c>
      <c r="J1028" s="281">
        <f>+VLOOKUP($E1028,[2]Emissions!$1:$1048576,J$2,FALSE)</f>
        <v>0</v>
      </c>
      <c r="K1028" s="281">
        <f>+VLOOKUP($E1028,[2]Emissions!$1:$1048576,K$2,FALSE)</f>
        <v>0</v>
      </c>
      <c r="L1028" s="281">
        <f>+VLOOKUP($E1028,[2]Emissions!$1:$1048576,L$2,FALSE)</f>
        <v>0</v>
      </c>
      <c r="M1028" s="281">
        <f>+VLOOKUP($E1028,[2]Emissions!$1:$1048576,M$2,FALSE)</f>
        <v>0</v>
      </c>
      <c r="N1028" s="281">
        <f>+VLOOKUP($E1028,[2]Emissions!$1:$1048576,N$2,FALSE)</f>
        <v>0</v>
      </c>
      <c r="O1028" s="281">
        <f>+VLOOKUP($E1028,[2]Emissions!$1:$1048576,O$2,FALSE)</f>
        <v>0</v>
      </c>
      <c r="P1028" s="281">
        <f>+VLOOKUP($E1028,[2]Emissions!$1:$1048576,P$2,FALSE)</f>
        <v>0</v>
      </c>
      <c r="Q1028" s="281">
        <f>+VLOOKUP($E1028,[2]Emissions!$1:$1048576,Q$2,FALSE)</f>
        <v>0</v>
      </c>
      <c r="R1028" s="281">
        <f>+VLOOKUP($E1028,[2]Emissions!$1:$1048576,R$2,FALSE)</f>
        <v>0</v>
      </c>
      <c r="S1028" s="281">
        <f>+VLOOKUP($E1028,[2]Emissions!$1:$1048576,S$2,FALSE)</f>
        <v>0</v>
      </c>
      <c r="T1028" s="281">
        <f>+VLOOKUP($E1028,[2]Emissions!$1:$1048576,T$2,FALSE)</f>
        <v>0</v>
      </c>
      <c r="U1028" s="281">
        <f>+VLOOKUP($E1028,[2]Emissions!$1:$1048576,U$2,FALSE)</f>
        <v>0</v>
      </c>
      <c r="V1028" s="281">
        <f>+VLOOKUP($E1028,[2]Emissions!$1:$1048576,V$2,FALSE)</f>
        <v>0</v>
      </c>
      <c r="W1028" s="281">
        <f>+VLOOKUP($E1028,[2]Emissions!$1:$1048576,W$2,FALSE)</f>
        <v>0</v>
      </c>
      <c r="X1028" s="281">
        <f>+VLOOKUP($E1028,[2]Emissions!$1:$1048576,X$2,FALSE)</f>
        <v>0</v>
      </c>
      <c r="Y1028" s="281">
        <f>+VLOOKUP($E1028,[2]Emissions!$1:$1048576,Y$2,FALSE)</f>
        <v>0</v>
      </c>
      <c r="Z1028" s="281">
        <f>+VLOOKUP($E1028,[2]Emissions!$1:$1048576,Z$2,FALSE)</f>
        <v>0</v>
      </c>
      <c r="AA1028" s="281">
        <f>+VLOOKUP($E1028,[2]Emissions!$1:$1048576,AA$2,FALSE)</f>
        <v>0</v>
      </c>
      <c r="AB1028" s="281">
        <f>+VLOOKUP($E1028,[2]Emissions!$1:$1048576,AB$2,FALSE)</f>
        <v>0</v>
      </c>
      <c r="AC1028" s="281">
        <f>+VLOOKUP($E1028,[2]Emissions!$1:$1048576,AC$2,FALSE)</f>
        <v>0</v>
      </c>
      <c r="AD1028" s="281">
        <f>+VLOOKUP($E1028,[2]Emissions!$1:$1048576,AD$2,FALSE)</f>
        <v>0</v>
      </c>
      <c r="AE1028" s="281">
        <f>+VLOOKUP($E1028,[2]Emissions!$1:$1048576,AE$2,FALSE)</f>
        <v>0</v>
      </c>
      <c r="AF1028" s="281">
        <f>+VLOOKUP($E1028,[2]Emissions!$1:$1048576,AF$2,FALSE)</f>
        <v>0</v>
      </c>
      <c r="AG1028" s="281">
        <f>+VLOOKUP($E1028,[2]Emissions!$1:$1048576,AG$2,FALSE)</f>
        <v>0</v>
      </c>
      <c r="AH1028" s="281">
        <f>+VLOOKUP($E1028,[2]Emissions!$1:$1048576,AH$2,FALSE)</f>
        <v>0</v>
      </c>
      <c r="AI1028" s="281">
        <f>+VLOOKUP($E1028,[2]Emissions!$1:$1048576,AI$2,FALSE)</f>
        <v>0</v>
      </c>
      <c r="AJ1028" s="281">
        <f>+VLOOKUP($E1028,[2]Emissions!$1:$1048576,AJ$2,FALSE)</f>
        <v>0</v>
      </c>
      <c r="AK1028" s="281">
        <f>+VLOOKUP($E1028,[2]Emissions!$1:$1048576,AK$2,FALSE)</f>
        <v>0</v>
      </c>
      <c r="AL1028" s="281">
        <f>+VLOOKUP($E1028,[2]Emissions!$1:$1048576,AL$2,FALSE)</f>
        <v>0</v>
      </c>
      <c r="AM1028" s="281">
        <f>+VLOOKUP($E1028,[2]Emissions!$1:$1048576,AM$2,FALSE)</f>
        <v>0</v>
      </c>
      <c r="AN1028" s="281">
        <f>+VLOOKUP($E1028,[2]Emissions!$1:$1048576,AN$2,FALSE)</f>
        <v>0</v>
      </c>
      <c r="AO1028" s="281">
        <f>+VLOOKUP($E1028,[2]Emissions!$1:$1048576,AO$2,FALSE)</f>
        <v>0</v>
      </c>
    </row>
    <row r="1029" spans="1:41" ht="15" customHeight="1" x14ac:dyDescent="0.25">
      <c r="A1029" s="521"/>
      <c r="B1029" s="275"/>
      <c r="C1029" s="284" t="s">
        <v>1040</v>
      </c>
      <c r="D1029" s="279" t="s">
        <v>31</v>
      </c>
      <c r="E1029" s="280" t="s">
        <v>1199</v>
      </c>
      <c r="F1029" s="281">
        <f>+VLOOKUP($E1029,[2]Emissions!$1:$1048576,F$2,FALSE)</f>
        <v>0</v>
      </c>
      <c r="G1029" s="281">
        <f>+VLOOKUP($E1029,[2]Emissions!$1:$1048576,G$2,FALSE)</f>
        <v>0</v>
      </c>
      <c r="H1029" s="281">
        <f>+VLOOKUP($E1029,[2]Emissions!$1:$1048576,H$2,FALSE)</f>
        <v>0</v>
      </c>
      <c r="I1029" s="281">
        <f>+VLOOKUP($E1029,[2]Emissions!$1:$1048576,I$2,FALSE)</f>
        <v>0</v>
      </c>
      <c r="J1029" s="281">
        <f>+VLOOKUP($E1029,[2]Emissions!$1:$1048576,J$2,FALSE)</f>
        <v>0</v>
      </c>
      <c r="K1029" s="281">
        <f>+VLOOKUP($E1029,[2]Emissions!$1:$1048576,K$2,FALSE)</f>
        <v>0</v>
      </c>
      <c r="L1029" s="281">
        <f>+VLOOKUP($E1029,[2]Emissions!$1:$1048576,L$2,FALSE)</f>
        <v>0</v>
      </c>
      <c r="M1029" s="281">
        <f>+VLOOKUP($E1029,[2]Emissions!$1:$1048576,M$2,FALSE)</f>
        <v>0</v>
      </c>
      <c r="N1029" s="281">
        <f>+VLOOKUP($E1029,[2]Emissions!$1:$1048576,N$2,FALSE)</f>
        <v>0</v>
      </c>
      <c r="O1029" s="281">
        <f>+VLOOKUP($E1029,[2]Emissions!$1:$1048576,O$2,FALSE)</f>
        <v>0</v>
      </c>
      <c r="P1029" s="281">
        <f>+VLOOKUP($E1029,[2]Emissions!$1:$1048576,P$2,FALSE)</f>
        <v>0</v>
      </c>
      <c r="Q1029" s="281">
        <f>+VLOOKUP($E1029,[2]Emissions!$1:$1048576,Q$2,FALSE)</f>
        <v>0</v>
      </c>
      <c r="R1029" s="281">
        <f>+VLOOKUP($E1029,[2]Emissions!$1:$1048576,R$2,FALSE)</f>
        <v>0</v>
      </c>
      <c r="S1029" s="281">
        <f>+VLOOKUP($E1029,[2]Emissions!$1:$1048576,S$2,FALSE)</f>
        <v>0</v>
      </c>
      <c r="T1029" s="281">
        <f>+VLOOKUP($E1029,[2]Emissions!$1:$1048576,T$2,FALSE)</f>
        <v>0</v>
      </c>
      <c r="U1029" s="281">
        <f>+VLOOKUP($E1029,[2]Emissions!$1:$1048576,U$2,FALSE)</f>
        <v>0</v>
      </c>
      <c r="V1029" s="281">
        <f>+VLOOKUP($E1029,[2]Emissions!$1:$1048576,V$2,FALSE)</f>
        <v>0</v>
      </c>
      <c r="W1029" s="281">
        <f>+VLOOKUP($E1029,[2]Emissions!$1:$1048576,W$2,FALSE)</f>
        <v>0</v>
      </c>
      <c r="X1029" s="281">
        <f>+VLOOKUP($E1029,[2]Emissions!$1:$1048576,X$2,FALSE)</f>
        <v>0</v>
      </c>
      <c r="Y1029" s="281">
        <f>+VLOOKUP($E1029,[2]Emissions!$1:$1048576,Y$2,FALSE)</f>
        <v>0</v>
      </c>
      <c r="Z1029" s="281">
        <f>+VLOOKUP($E1029,[2]Emissions!$1:$1048576,Z$2,FALSE)</f>
        <v>0</v>
      </c>
      <c r="AA1029" s="281">
        <f>+VLOOKUP($E1029,[2]Emissions!$1:$1048576,AA$2,FALSE)</f>
        <v>0</v>
      </c>
      <c r="AB1029" s="281">
        <f>+VLOOKUP($E1029,[2]Emissions!$1:$1048576,AB$2,FALSE)</f>
        <v>0</v>
      </c>
      <c r="AC1029" s="281">
        <f>+VLOOKUP($E1029,[2]Emissions!$1:$1048576,AC$2,FALSE)</f>
        <v>0</v>
      </c>
      <c r="AD1029" s="281">
        <f>+VLOOKUP($E1029,[2]Emissions!$1:$1048576,AD$2,FALSE)</f>
        <v>0</v>
      </c>
      <c r="AE1029" s="281">
        <f>+VLOOKUP($E1029,[2]Emissions!$1:$1048576,AE$2,FALSE)</f>
        <v>0</v>
      </c>
      <c r="AF1029" s="281">
        <f>+VLOOKUP($E1029,[2]Emissions!$1:$1048576,AF$2,FALSE)</f>
        <v>0</v>
      </c>
      <c r="AG1029" s="281">
        <f>+VLOOKUP($E1029,[2]Emissions!$1:$1048576,AG$2,FALSE)</f>
        <v>0</v>
      </c>
      <c r="AH1029" s="281">
        <f>+VLOOKUP($E1029,[2]Emissions!$1:$1048576,AH$2,FALSE)</f>
        <v>0</v>
      </c>
      <c r="AI1029" s="281">
        <f>+VLOOKUP($E1029,[2]Emissions!$1:$1048576,AI$2,FALSE)</f>
        <v>0</v>
      </c>
      <c r="AJ1029" s="281">
        <f>+VLOOKUP($E1029,[2]Emissions!$1:$1048576,AJ$2,FALSE)</f>
        <v>0</v>
      </c>
      <c r="AK1029" s="281">
        <f>+VLOOKUP($E1029,[2]Emissions!$1:$1048576,AK$2,FALSE)</f>
        <v>0</v>
      </c>
      <c r="AL1029" s="281">
        <f>+VLOOKUP($E1029,[2]Emissions!$1:$1048576,AL$2,FALSE)</f>
        <v>0</v>
      </c>
      <c r="AM1029" s="281">
        <f>+VLOOKUP($E1029,[2]Emissions!$1:$1048576,AM$2,FALSE)</f>
        <v>0</v>
      </c>
      <c r="AN1029" s="281">
        <f>+VLOOKUP($E1029,[2]Emissions!$1:$1048576,AN$2,FALSE)</f>
        <v>0</v>
      </c>
      <c r="AO1029" s="281">
        <f>+VLOOKUP($E1029,[2]Emissions!$1:$1048576,AO$2,FALSE)</f>
        <v>0</v>
      </c>
    </row>
    <row r="1030" spans="1:41" ht="15" customHeight="1" x14ac:dyDescent="0.25">
      <c r="A1030" s="521"/>
      <c r="B1030" s="275"/>
      <c r="C1030" s="284" t="s">
        <v>1042</v>
      </c>
      <c r="D1030" s="279" t="s">
        <v>31</v>
      </c>
      <c r="E1030" s="280" t="s">
        <v>1200</v>
      </c>
      <c r="F1030" s="281">
        <f>+VLOOKUP($E1030,[2]Emissions!$1:$1048576,F$2,FALSE)</f>
        <v>0</v>
      </c>
      <c r="G1030" s="281">
        <f>+VLOOKUP($E1030,[2]Emissions!$1:$1048576,G$2,FALSE)</f>
        <v>0</v>
      </c>
      <c r="H1030" s="281">
        <f>+VLOOKUP($E1030,[2]Emissions!$1:$1048576,H$2,FALSE)</f>
        <v>0</v>
      </c>
      <c r="I1030" s="281">
        <f>+VLOOKUP($E1030,[2]Emissions!$1:$1048576,I$2,FALSE)</f>
        <v>0</v>
      </c>
      <c r="J1030" s="281">
        <f>+VLOOKUP($E1030,[2]Emissions!$1:$1048576,J$2,FALSE)</f>
        <v>0</v>
      </c>
      <c r="K1030" s="281">
        <f>+VLOOKUP($E1030,[2]Emissions!$1:$1048576,K$2,FALSE)</f>
        <v>0</v>
      </c>
      <c r="L1030" s="281">
        <f>+VLOOKUP($E1030,[2]Emissions!$1:$1048576,L$2,FALSE)</f>
        <v>0</v>
      </c>
      <c r="M1030" s="281">
        <f>+VLOOKUP($E1030,[2]Emissions!$1:$1048576,M$2,FALSE)</f>
        <v>0</v>
      </c>
      <c r="N1030" s="281">
        <f>+VLOOKUP($E1030,[2]Emissions!$1:$1048576,N$2,FALSE)</f>
        <v>0</v>
      </c>
      <c r="O1030" s="281">
        <f>+VLOOKUP($E1030,[2]Emissions!$1:$1048576,O$2,FALSE)</f>
        <v>0</v>
      </c>
      <c r="P1030" s="281">
        <f>+VLOOKUP($E1030,[2]Emissions!$1:$1048576,P$2,FALSE)</f>
        <v>0</v>
      </c>
      <c r="Q1030" s="281">
        <f>+VLOOKUP($E1030,[2]Emissions!$1:$1048576,Q$2,FALSE)</f>
        <v>0</v>
      </c>
      <c r="R1030" s="281">
        <f>+VLOOKUP($E1030,[2]Emissions!$1:$1048576,R$2,FALSE)</f>
        <v>0</v>
      </c>
      <c r="S1030" s="281">
        <f>+VLOOKUP($E1030,[2]Emissions!$1:$1048576,S$2,FALSE)</f>
        <v>0</v>
      </c>
      <c r="T1030" s="281">
        <f>+VLOOKUP($E1030,[2]Emissions!$1:$1048576,T$2,FALSE)</f>
        <v>0</v>
      </c>
      <c r="U1030" s="281">
        <f>+VLOOKUP($E1030,[2]Emissions!$1:$1048576,U$2,FALSE)</f>
        <v>0</v>
      </c>
      <c r="V1030" s="281">
        <f>+VLOOKUP($E1030,[2]Emissions!$1:$1048576,V$2,FALSE)</f>
        <v>0</v>
      </c>
      <c r="W1030" s="281">
        <f>+VLOOKUP($E1030,[2]Emissions!$1:$1048576,W$2,FALSE)</f>
        <v>0</v>
      </c>
      <c r="X1030" s="281">
        <f>+VLOOKUP($E1030,[2]Emissions!$1:$1048576,X$2,FALSE)</f>
        <v>0</v>
      </c>
      <c r="Y1030" s="281">
        <f>+VLOOKUP($E1030,[2]Emissions!$1:$1048576,Y$2,FALSE)</f>
        <v>0</v>
      </c>
      <c r="Z1030" s="281">
        <f>+VLOOKUP($E1030,[2]Emissions!$1:$1048576,Z$2,FALSE)</f>
        <v>0</v>
      </c>
      <c r="AA1030" s="281">
        <f>+VLOOKUP($E1030,[2]Emissions!$1:$1048576,AA$2,FALSE)</f>
        <v>0</v>
      </c>
      <c r="AB1030" s="281">
        <f>+VLOOKUP($E1030,[2]Emissions!$1:$1048576,AB$2,FALSE)</f>
        <v>0</v>
      </c>
      <c r="AC1030" s="281">
        <f>+VLOOKUP($E1030,[2]Emissions!$1:$1048576,AC$2,FALSE)</f>
        <v>0</v>
      </c>
      <c r="AD1030" s="281">
        <f>+VLOOKUP($E1030,[2]Emissions!$1:$1048576,AD$2,FALSE)</f>
        <v>0</v>
      </c>
      <c r="AE1030" s="281">
        <f>+VLOOKUP($E1030,[2]Emissions!$1:$1048576,AE$2,FALSE)</f>
        <v>0</v>
      </c>
      <c r="AF1030" s="281">
        <f>+VLOOKUP($E1030,[2]Emissions!$1:$1048576,AF$2,FALSE)</f>
        <v>0</v>
      </c>
      <c r="AG1030" s="281">
        <f>+VLOOKUP($E1030,[2]Emissions!$1:$1048576,AG$2,FALSE)</f>
        <v>0</v>
      </c>
      <c r="AH1030" s="281">
        <f>+VLOOKUP($E1030,[2]Emissions!$1:$1048576,AH$2,FALSE)</f>
        <v>0</v>
      </c>
      <c r="AI1030" s="281">
        <f>+VLOOKUP($E1030,[2]Emissions!$1:$1048576,AI$2,FALSE)</f>
        <v>0</v>
      </c>
      <c r="AJ1030" s="281">
        <f>+VLOOKUP($E1030,[2]Emissions!$1:$1048576,AJ$2,FALSE)</f>
        <v>0</v>
      </c>
      <c r="AK1030" s="281">
        <f>+VLOOKUP($E1030,[2]Emissions!$1:$1048576,AK$2,FALSE)</f>
        <v>0</v>
      </c>
      <c r="AL1030" s="281">
        <f>+VLOOKUP($E1030,[2]Emissions!$1:$1048576,AL$2,FALSE)</f>
        <v>0</v>
      </c>
      <c r="AM1030" s="281">
        <f>+VLOOKUP($E1030,[2]Emissions!$1:$1048576,AM$2,FALSE)</f>
        <v>0</v>
      </c>
      <c r="AN1030" s="281">
        <f>+VLOOKUP($E1030,[2]Emissions!$1:$1048576,AN$2,FALSE)</f>
        <v>0</v>
      </c>
      <c r="AO1030" s="281">
        <f>+VLOOKUP($E1030,[2]Emissions!$1:$1048576,AO$2,FALSE)</f>
        <v>0</v>
      </c>
    </row>
    <row r="1031" spans="1:41" ht="15" customHeight="1" x14ac:dyDescent="0.25">
      <c r="A1031" s="521"/>
      <c r="B1031" s="275"/>
      <c r="C1031" s="284" t="s">
        <v>1044</v>
      </c>
      <c r="D1031" s="279" t="s">
        <v>31</v>
      </c>
      <c r="E1031" s="280" t="s">
        <v>1201</v>
      </c>
      <c r="F1031" s="281">
        <f>+VLOOKUP($E1031,[2]Emissions!$1:$1048576,F$2,FALSE)</f>
        <v>0</v>
      </c>
      <c r="G1031" s="281">
        <f>+VLOOKUP($E1031,[2]Emissions!$1:$1048576,G$2,FALSE)</f>
        <v>0</v>
      </c>
      <c r="H1031" s="281">
        <f>+VLOOKUP($E1031,[2]Emissions!$1:$1048576,H$2,FALSE)</f>
        <v>0</v>
      </c>
      <c r="I1031" s="281">
        <f>+VLOOKUP($E1031,[2]Emissions!$1:$1048576,I$2,FALSE)</f>
        <v>0</v>
      </c>
      <c r="J1031" s="281">
        <f>+VLOOKUP($E1031,[2]Emissions!$1:$1048576,J$2,FALSE)</f>
        <v>0</v>
      </c>
      <c r="K1031" s="281">
        <f>+VLOOKUP($E1031,[2]Emissions!$1:$1048576,K$2,FALSE)</f>
        <v>0</v>
      </c>
      <c r="L1031" s="281">
        <f>+VLOOKUP($E1031,[2]Emissions!$1:$1048576,L$2,FALSE)</f>
        <v>0</v>
      </c>
      <c r="M1031" s="281">
        <f>+VLOOKUP($E1031,[2]Emissions!$1:$1048576,M$2,FALSE)</f>
        <v>0</v>
      </c>
      <c r="N1031" s="281">
        <f>+VLOOKUP($E1031,[2]Emissions!$1:$1048576,N$2,FALSE)</f>
        <v>0</v>
      </c>
      <c r="O1031" s="281">
        <f>+VLOOKUP($E1031,[2]Emissions!$1:$1048576,O$2,FALSE)</f>
        <v>0</v>
      </c>
      <c r="P1031" s="281">
        <f>+VLOOKUP($E1031,[2]Emissions!$1:$1048576,P$2,FALSE)</f>
        <v>0</v>
      </c>
      <c r="Q1031" s="281">
        <f>+VLOOKUP($E1031,[2]Emissions!$1:$1048576,Q$2,FALSE)</f>
        <v>0</v>
      </c>
      <c r="R1031" s="281">
        <f>+VLOOKUP($E1031,[2]Emissions!$1:$1048576,R$2,FALSE)</f>
        <v>0</v>
      </c>
      <c r="S1031" s="281">
        <f>+VLOOKUP($E1031,[2]Emissions!$1:$1048576,S$2,FALSE)</f>
        <v>0</v>
      </c>
      <c r="T1031" s="281">
        <f>+VLOOKUP($E1031,[2]Emissions!$1:$1048576,T$2,FALSE)</f>
        <v>0</v>
      </c>
      <c r="U1031" s="281">
        <f>+VLOOKUP($E1031,[2]Emissions!$1:$1048576,U$2,FALSE)</f>
        <v>0</v>
      </c>
      <c r="V1031" s="281">
        <f>+VLOOKUP($E1031,[2]Emissions!$1:$1048576,V$2,FALSE)</f>
        <v>0</v>
      </c>
      <c r="W1031" s="281">
        <f>+VLOOKUP($E1031,[2]Emissions!$1:$1048576,W$2,FALSE)</f>
        <v>0</v>
      </c>
      <c r="X1031" s="281">
        <f>+VLOOKUP($E1031,[2]Emissions!$1:$1048576,X$2,FALSE)</f>
        <v>0</v>
      </c>
      <c r="Y1031" s="281">
        <f>+VLOOKUP($E1031,[2]Emissions!$1:$1048576,Y$2,FALSE)</f>
        <v>0</v>
      </c>
      <c r="Z1031" s="281">
        <f>+VLOOKUP($E1031,[2]Emissions!$1:$1048576,Z$2,FALSE)</f>
        <v>0</v>
      </c>
      <c r="AA1031" s="281">
        <f>+VLOOKUP($E1031,[2]Emissions!$1:$1048576,AA$2,FALSE)</f>
        <v>0</v>
      </c>
      <c r="AB1031" s="281">
        <f>+VLOOKUP($E1031,[2]Emissions!$1:$1048576,AB$2,FALSE)</f>
        <v>0</v>
      </c>
      <c r="AC1031" s="281">
        <f>+VLOOKUP($E1031,[2]Emissions!$1:$1048576,AC$2,FALSE)</f>
        <v>0</v>
      </c>
      <c r="AD1031" s="281">
        <f>+VLOOKUP($E1031,[2]Emissions!$1:$1048576,AD$2,FALSE)</f>
        <v>0</v>
      </c>
      <c r="AE1031" s="281">
        <f>+VLOOKUP($E1031,[2]Emissions!$1:$1048576,AE$2,FALSE)</f>
        <v>0</v>
      </c>
      <c r="AF1031" s="281">
        <f>+VLOOKUP($E1031,[2]Emissions!$1:$1048576,AF$2,FALSE)</f>
        <v>0</v>
      </c>
      <c r="AG1031" s="281">
        <f>+VLOOKUP($E1031,[2]Emissions!$1:$1048576,AG$2,FALSE)</f>
        <v>0</v>
      </c>
      <c r="AH1031" s="281">
        <f>+VLOOKUP($E1031,[2]Emissions!$1:$1048576,AH$2,FALSE)</f>
        <v>0</v>
      </c>
      <c r="AI1031" s="281">
        <f>+VLOOKUP($E1031,[2]Emissions!$1:$1048576,AI$2,FALSE)</f>
        <v>0</v>
      </c>
      <c r="AJ1031" s="281">
        <f>+VLOOKUP($E1031,[2]Emissions!$1:$1048576,AJ$2,FALSE)</f>
        <v>0</v>
      </c>
      <c r="AK1031" s="281">
        <f>+VLOOKUP($E1031,[2]Emissions!$1:$1048576,AK$2,FALSE)</f>
        <v>0</v>
      </c>
      <c r="AL1031" s="281">
        <f>+VLOOKUP($E1031,[2]Emissions!$1:$1048576,AL$2,FALSE)</f>
        <v>0</v>
      </c>
      <c r="AM1031" s="281">
        <f>+VLOOKUP($E1031,[2]Emissions!$1:$1048576,AM$2,FALSE)</f>
        <v>0</v>
      </c>
      <c r="AN1031" s="281">
        <f>+VLOOKUP($E1031,[2]Emissions!$1:$1048576,AN$2,FALSE)</f>
        <v>0</v>
      </c>
      <c r="AO1031" s="281">
        <f>+VLOOKUP($E1031,[2]Emissions!$1:$1048576,AO$2,FALSE)</f>
        <v>0</v>
      </c>
    </row>
    <row r="1032" spans="1:41" ht="15" customHeight="1" x14ac:dyDescent="0.25">
      <c r="A1032" s="521"/>
      <c r="B1032" s="275"/>
      <c r="C1032" s="284" t="s">
        <v>1046</v>
      </c>
      <c r="D1032" s="279" t="s">
        <v>31</v>
      </c>
      <c r="E1032" s="280" t="s">
        <v>1202</v>
      </c>
      <c r="F1032" s="281">
        <f>+VLOOKUP($E1032,[2]Emissions!$1:$1048576,F$2,FALSE)</f>
        <v>0</v>
      </c>
      <c r="G1032" s="281">
        <f>+VLOOKUP($E1032,[2]Emissions!$1:$1048576,G$2,FALSE)</f>
        <v>0</v>
      </c>
      <c r="H1032" s="281">
        <f>+VLOOKUP($E1032,[2]Emissions!$1:$1048576,H$2,FALSE)</f>
        <v>0</v>
      </c>
      <c r="I1032" s="281">
        <f>+VLOOKUP($E1032,[2]Emissions!$1:$1048576,I$2,FALSE)</f>
        <v>0</v>
      </c>
      <c r="J1032" s="281">
        <f>+VLOOKUP($E1032,[2]Emissions!$1:$1048576,J$2,FALSE)</f>
        <v>0</v>
      </c>
      <c r="K1032" s="281">
        <f>+VLOOKUP($E1032,[2]Emissions!$1:$1048576,K$2,FALSE)</f>
        <v>0</v>
      </c>
      <c r="L1032" s="281">
        <f>+VLOOKUP($E1032,[2]Emissions!$1:$1048576,L$2,FALSE)</f>
        <v>0</v>
      </c>
      <c r="M1032" s="281">
        <f>+VLOOKUP($E1032,[2]Emissions!$1:$1048576,M$2,FALSE)</f>
        <v>0</v>
      </c>
      <c r="N1032" s="281">
        <f>+VLOOKUP($E1032,[2]Emissions!$1:$1048576,N$2,FALSE)</f>
        <v>0</v>
      </c>
      <c r="O1032" s="281">
        <f>+VLOOKUP($E1032,[2]Emissions!$1:$1048576,O$2,FALSE)</f>
        <v>0</v>
      </c>
      <c r="P1032" s="281">
        <f>+VLOOKUP($E1032,[2]Emissions!$1:$1048576,P$2,FALSE)</f>
        <v>0</v>
      </c>
      <c r="Q1032" s="281">
        <f>+VLOOKUP($E1032,[2]Emissions!$1:$1048576,Q$2,FALSE)</f>
        <v>0</v>
      </c>
      <c r="R1032" s="281">
        <f>+VLOOKUP($E1032,[2]Emissions!$1:$1048576,R$2,FALSE)</f>
        <v>0</v>
      </c>
      <c r="S1032" s="281">
        <f>+VLOOKUP($E1032,[2]Emissions!$1:$1048576,S$2,FALSE)</f>
        <v>0</v>
      </c>
      <c r="T1032" s="281">
        <f>+VLOOKUP($E1032,[2]Emissions!$1:$1048576,T$2,FALSE)</f>
        <v>0</v>
      </c>
      <c r="U1032" s="281">
        <f>+VLOOKUP($E1032,[2]Emissions!$1:$1048576,U$2,FALSE)</f>
        <v>0</v>
      </c>
      <c r="V1032" s="281">
        <f>+VLOOKUP($E1032,[2]Emissions!$1:$1048576,V$2,FALSE)</f>
        <v>0</v>
      </c>
      <c r="W1032" s="281">
        <f>+VLOOKUP($E1032,[2]Emissions!$1:$1048576,W$2,FALSE)</f>
        <v>0</v>
      </c>
      <c r="X1032" s="281">
        <f>+VLOOKUP($E1032,[2]Emissions!$1:$1048576,X$2,FALSE)</f>
        <v>0</v>
      </c>
      <c r="Y1032" s="281">
        <f>+VLOOKUP($E1032,[2]Emissions!$1:$1048576,Y$2,FALSE)</f>
        <v>0</v>
      </c>
      <c r="Z1032" s="281">
        <f>+VLOOKUP($E1032,[2]Emissions!$1:$1048576,Z$2,FALSE)</f>
        <v>0</v>
      </c>
      <c r="AA1032" s="281">
        <f>+VLOOKUP($E1032,[2]Emissions!$1:$1048576,AA$2,FALSE)</f>
        <v>0</v>
      </c>
      <c r="AB1032" s="281">
        <f>+VLOOKUP($E1032,[2]Emissions!$1:$1048576,AB$2,FALSE)</f>
        <v>0</v>
      </c>
      <c r="AC1032" s="281">
        <f>+VLOOKUP($E1032,[2]Emissions!$1:$1048576,AC$2,FALSE)</f>
        <v>0</v>
      </c>
      <c r="AD1032" s="281">
        <f>+VLOOKUP($E1032,[2]Emissions!$1:$1048576,AD$2,FALSE)</f>
        <v>0</v>
      </c>
      <c r="AE1032" s="281">
        <f>+VLOOKUP($E1032,[2]Emissions!$1:$1048576,AE$2,FALSE)</f>
        <v>0</v>
      </c>
      <c r="AF1032" s="281">
        <f>+VLOOKUP($E1032,[2]Emissions!$1:$1048576,AF$2,FALSE)</f>
        <v>0</v>
      </c>
      <c r="AG1032" s="281">
        <f>+VLOOKUP($E1032,[2]Emissions!$1:$1048576,AG$2,FALSE)</f>
        <v>0</v>
      </c>
      <c r="AH1032" s="281">
        <f>+VLOOKUP($E1032,[2]Emissions!$1:$1048576,AH$2,FALSE)</f>
        <v>0</v>
      </c>
      <c r="AI1032" s="281">
        <f>+VLOOKUP($E1032,[2]Emissions!$1:$1048576,AI$2,FALSE)</f>
        <v>0</v>
      </c>
      <c r="AJ1032" s="281">
        <f>+VLOOKUP($E1032,[2]Emissions!$1:$1048576,AJ$2,FALSE)</f>
        <v>0</v>
      </c>
      <c r="AK1032" s="281">
        <f>+VLOOKUP($E1032,[2]Emissions!$1:$1048576,AK$2,FALSE)</f>
        <v>0</v>
      </c>
      <c r="AL1032" s="281">
        <f>+VLOOKUP($E1032,[2]Emissions!$1:$1048576,AL$2,FALSE)</f>
        <v>0</v>
      </c>
      <c r="AM1032" s="281">
        <f>+VLOOKUP($E1032,[2]Emissions!$1:$1048576,AM$2,FALSE)</f>
        <v>0</v>
      </c>
      <c r="AN1032" s="281">
        <f>+VLOOKUP($E1032,[2]Emissions!$1:$1048576,AN$2,FALSE)</f>
        <v>0</v>
      </c>
      <c r="AO1032" s="281">
        <f>+VLOOKUP($E1032,[2]Emissions!$1:$1048576,AO$2,FALSE)</f>
        <v>0</v>
      </c>
    </row>
    <row r="1033" spans="1:41" ht="15" customHeight="1" x14ac:dyDescent="0.25">
      <c r="A1033" s="521"/>
      <c r="B1033" s="275"/>
      <c r="C1033" s="284" t="s">
        <v>282</v>
      </c>
      <c r="D1033" s="279" t="s">
        <v>31</v>
      </c>
      <c r="E1033" s="280" t="s">
        <v>1203</v>
      </c>
      <c r="F1033" s="281">
        <f>+VLOOKUP($E1033,[2]Emissions!$1:$1048576,F$2,FALSE)</f>
        <v>5.7667253890000003</v>
      </c>
      <c r="G1033" s="281">
        <f>+VLOOKUP($E1033,[2]Emissions!$1:$1048576,G$2,FALSE)</f>
        <v>0</v>
      </c>
      <c r="H1033" s="281">
        <f>+VLOOKUP($E1033,[2]Emissions!$1:$1048576,H$2,FALSE)</f>
        <v>0</v>
      </c>
      <c r="I1033" s="281">
        <f>+VLOOKUP($E1033,[2]Emissions!$1:$1048576,I$2,FALSE)</f>
        <v>0</v>
      </c>
      <c r="J1033" s="281">
        <f>+VLOOKUP($E1033,[2]Emissions!$1:$1048576,J$2,FALSE)</f>
        <v>0</v>
      </c>
      <c r="K1033" s="281">
        <f>+VLOOKUP($E1033,[2]Emissions!$1:$1048576,K$2,FALSE)</f>
        <v>0</v>
      </c>
      <c r="L1033" s="281">
        <f>+VLOOKUP($E1033,[2]Emissions!$1:$1048576,L$2,FALSE)</f>
        <v>0</v>
      </c>
      <c r="M1033" s="281">
        <f>+VLOOKUP($E1033,[2]Emissions!$1:$1048576,M$2,FALSE)</f>
        <v>0</v>
      </c>
      <c r="N1033" s="281">
        <f>+VLOOKUP($E1033,[2]Emissions!$1:$1048576,N$2,FALSE)</f>
        <v>0</v>
      </c>
      <c r="O1033" s="281">
        <f>+VLOOKUP($E1033,[2]Emissions!$1:$1048576,O$2,FALSE)</f>
        <v>0</v>
      </c>
      <c r="P1033" s="281">
        <f>+VLOOKUP($E1033,[2]Emissions!$1:$1048576,P$2,FALSE)</f>
        <v>0</v>
      </c>
      <c r="Q1033" s="281">
        <f>+VLOOKUP($E1033,[2]Emissions!$1:$1048576,Q$2,FALSE)</f>
        <v>0</v>
      </c>
      <c r="R1033" s="281">
        <f>+VLOOKUP($E1033,[2]Emissions!$1:$1048576,R$2,FALSE)</f>
        <v>0</v>
      </c>
      <c r="S1033" s="281">
        <f>+VLOOKUP($E1033,[2]Emissions!$1:$1048576,S$2,FALSE)</f>
        <v>0</v>
      </c>
      <c r="T1033" s="281">
        <f>+VLOOKUP($E1033,[2]Emissions!$1:$1048576,T$2,FALSE)</f>
        <v>0</v>
      </c>
      <c r="U1033" s="281">
        <f>+VLOOKUP($E1033,[2]Emissions!$1:$1048576,U$2,FALSE)</f>
        <v>0</v>
      </c>
      <c r="V1033" s="281">
        <f>+VLOOKUP($E1033,[2]Emissions!$1:$1048576,V$2,FALSE)</f>
        <v>0</v>
      </c>
      <c r="W1033" s="281">
        <f>+VLOOKUP($E1033,[2]Emissions!$1:$1048576,W$2,FALSE)</f>
        <v>0</v>
      </c>
      <c r="X1033" s="281">
        <f>+VLOOKUP($E1033,[2]Emissions!$1:$1048576,X$2,FALSE)</f>
        <v>0</v>
      </c>
      <c r="Y1033" s="281">
        <f>+VLOOKUP($E1033,[2]Emissions!$1:$1048576,Y$2,FALSE)</f>
        <v>0</v>
      </c>
      <c r="Z1033" s="281">
        <f>+VLOOKUP($E1033,[2]Emissions!$1:$1048576,Z$2,FALSE)</f>
        <v>0</v>
      </c>
      <c r="AA1033" s="281">
        <f>+VLOOKUP($E1033,[2]Emissions!$1:$1048576,AA$2,FALSE)</f>
        <v>0</v>
      </c>
      <c r="AB1033" s="281">
        <f>+VLOOKUP($E1033,[2]Emissions!$1:$1048576,AB$2,FALSE)</f>
        <v>0</v>
      </c>
      <c r="AC1033" s="281">
        <f>+VLOOKUP($E1033,[2]Emissions!$1:$1048576,AC$2,FALSE)</f>
        <v>0</v>
      </c>
      <c r="AD1033" s="281">
        <f>+VLOOKUP($E1033,[2]Emissions!$1:$1048576,AD$2,FALSE)</f>
        <v>0</v>
      </c>
      <c r="AE1033" s="281">
        <f>+VLOOKUP($E1033,[2]Emissions!$1:$1048576,AE$2,FALSE)</f>
        <v>0</v>
      </c>
      <c r="AF1033" s="281">
        <f>+VLOOKUP($E1033,[2]Emissions!$1:$1048576,AF$2,FALSE)</f>
        <v>0</v>
      </c>
      <c r="AG1033" s="281">
        <f>+VLOOKUP($E1033,[2]Emissions!$1:$1048576,AG$2,FALSE)</f>
        <v>0</v>
      </c>
      <c r="AH1033" s="281">
        <f>+VLOOKUP($E1033,[2]Emissions!$1:$1048576,AH$2,FALSE)</f>
        <v>0</v>
      </c>
      <c r="AI1033" s="281">
        <f>+VLOOKUP($E1033,[2]Emissions!$1:$1048576,AI$2,FALSE)</f>
        <v>0</v>
      </c>
      <c r="AJ1033" s="281">
        <f>+VLOOKUP($E1033,[2]Emissions!$1:$1048576,AJ$2,FALSE)</f>
        <v>0</v>
      </c>
      <c r="AK1033" s="281">
        <f>+VLOOKUP($E1033,[2]Emissions!$1:$1048576,AK$2,FALSE)</f>
        <v>0</v>
      </c>
      <c r="AL1033" s="281">
        <f>+VLOOKUP($E1033,[2]Emissions!$1:$1048576,AL$2,FALSE)</f>
        <v>0</v>
      </c>
      <c r="AM1033" s="281">
        <f>+VLOOKUP($E1033,[2]Emissions!$1:$1048576,AM$2,FALSE)</f>
        <v>0</v>
      </c>
      <c r="AN1033" s="281">
        <f>+VLOOKUP($E1033,[2]Emissions!$1:$1048576,AN$2,FALSE)</f>
        <v>0</v>
      </c>
      <c r="AO1033" s="281">
        <f>+VLOOKUP($E1033,[2]Emissions!$1:$1048576,AO$2,FALSE)</f>
        <v>0</v>
      </c>
    </row>
    <row r="1034" spans="1:41" ht="15" customHeight="1" x14ac:dyDescent="0.25">
      <c r="A1034" s="521"/>
      <c r="B1034" s="275"/>
      <c r="C1034" s="285" t="s">
        <v>284</v>
      </c>
      <c r="D1034" s="279" t="s">
        <v>31</v>
      </c>
      <c r="E1034" s="280" t="s">
        <v>1204</v>
      </c>
      <c r="F1034" s="281">
        <f>+VLOOKUP($E1034,[2]Emissions!$1:$1048576,F$2,FALSE)</f>
        <v>0</v>
      </c>
      <c r="G1034" s="281">
        <f>+VLOOKUP($E1034,[2]Emissions!$1:$1048576,G$2,FALSE)</f>
        <v>0</v>
      </c>
      <c r="H1034" s="281">
        <f>+VLOOKUP($E1034,[2]Emissions!$1:$1048576,H$2,FALSE)</f>
        <v>0</v>
      </c>
      <c r="I1034" s="281">
        <f>+VLOOKUP($E1034,[2]Emissions!$1:$1048576,I$2,FALSE)</f>
        <v>0</v>
      </c>
      <c r="J1034" s="281">
        <f>+VLOOKUP($E1034,[2]Emissions!$1:$1048576,J$2,FALSE)</f>
        <v>0</v>
      </c>
      <c r="K1034" s="281">
        <f>+VLOOKUP($E1034,[2]Emissions!$1:$1048576,K$2,FALSE)</f>
        <v>0</v>
      </c>
      <c r="L1034" s="281">
        <f>+VLOOKUP($E1034,[2]Emissions!$1:$1048576,L$2,FALSE)</f>
        <v>0</v>
      </c>
      <c r="M1034" s="281">
        <f>+VLOOKUP($E1034,[2]Emissions!$1:$1048576,M$2,FALSE)</f>
        <v>0</v>
      </c>
      <c r="N1034" s="281">
        <f>+VLOOKUP($E1034,[2]Emissions!$1:$1048576,N$2,FALSE)</f>
        <v>0</v>
      </c>
      <c r="O1034" s="281">
        <f>+VLOOKUP($E1034,[2]Emissions!$1:$1048576,O$2,FALSE)</f>
        <v>0</v>
      </c>
      <c r="P1034" s="281">
        <f>+VLOOKUP($E1034,[2]Emissions!$1:$1048576,P$2,FALSE)</f>
        <v>0</v>
      </c>
      <c r="Q1034" s="281">
        <f>+VLOOKUP($E1034,[2]Emissions!$1:$1048576,Q$2,FALSE)</f>
        <v>0</v>
      </c>
      <c r="R1034" s="281">
        <f>+VLOOKUP($E1034,[2]Emissions!$1:$1048576,R$2,FALSE)</f>
        <v>0</v>
      </c>
      <c r="S1034" s="281">
        <f>+VLOOKUP($E1034,[2]Emissions!$1:$1048576,S$2,FALSE)</f>
        <v>0</v>
      </c>
      <c r="T1034" s="281">
        <f>+VLOOKUP($E1034,[2]Emissions!$1:$1048576,T$2,FALSE)</f>
        <v>0</v>
      </c>
      <c r="U1034" s="281">
        <f>+VLOOKUP($E1034,[2]Emissions!$1:$1048576,U$2,FALSE)</f>
        <v>0</v>
      </c>
      <c r="V1034" s="281">
        <f>+VLOOKUP($E1034,[2]Emissions!$1:$1048576,V$2,FALSE)</f>
        <v>0</v>
      </c>
      <c r="W1034" s="281">
        <f>+VLOOKUP($E1034,[2]Emissions!$1:$1048576,W$2,FALSE)</f>
        <v>0</v>
      </c>
      <c r="X1034" s="281">
        <f>+VLOOKUP($E1034,[2]Emissions!$1:$1048576,X$2,FALSE)</f>
        <v>0</v>
      </c>
      <c r="Y1034" s="281">
        <f>+VLOOKUP($E1034,[2]Emissions!$1:$1048576,Y$2,FALSE)</f>
        <v>0</v>
      </c>
      <c r="Z1034" s="281">
        <f>+VLOOKUP($E1034,[2]Emissions!$1:$1048576,Z$2,FALSE)</f>
        <v>0</v>
      </c>
      <c r="AA1034" s="281">
        <f>+VLOOKUP($E1034,[2]Emissions!$1:$1048576,AA$2,FALSE)</f>
        <v>0</v>
      </c>
      <c r="AB1034" s="281">
        <f>+VLOOKUP($E1034,[2]Emissions!$1:$1048576,AB$2,FALSE)</f>
        <v>0</v>
      </c>
      <c r="AC1034" s="281">
        <f>+VLOOKUP($E1034,[2]Emissions!$1:$1048576,AC$2,FALSE)</f>
        <v>0</v>
      </c>
      <c r="AD1034" s="281">
        <f>+VLOOKUP($E1034,[2]Emissions!$1:$1048576,AD$2,FALSE)</f>
        <v>0</v>
      </c>
      <c r="AE1034" s="281">
        <f>+VLOOKUP($E1034,[2]Emissions!$1:$1048576,AE$2,FALSE)</f>
        <v>0</v>
      </c>
      <c r="AF1034" s="281">
        <f>+VLOOKUP($E1034,[2]Emissions!$1:$1048576,AF$2,FALSE)</f>
        <v>0</v>
      </c>
      <c r="AG1034" s="281">
        <f>+VLOOKUP($E1034,[2]Emissions!$1:$1048576,AG$2,FALSE)</f>
        <v>0</v>
      </c>
      <c r="AH1034" s="281">
        <f>+VLOOKUP($E1034,[2]Emissions!$1:$1048576,AH$2,FALSE)</f>
        <v>0</v>
      </c>
      <c r="AI1034" s="281">
        <f>+VLOOKUP($E1034,[2]Emissions!$1:$1048576,AI$2,FALSE)</f>
        <v>0</v>
      </c>
      <c r="AJ1034" s="281">
        <f>+VLOOKUP($E1034,[2]Emissions!$1:$1048576,AJ$2,FALSE)</f>
        <v>0</v>
      </c>
      <c r="AK1034" s="281">
        <f>+VLOOKUP($E1034,[2]Emissions!$1:$1048576,AK$2,FALSE)</f>
        <v>0</v>
      </c>
      <c r="AL1034" s="281">
        <f>+VLOOKUP($E1034,[2]Emissions!$1:$1048576,AL$2,FALSE)</f>
        <v>0</v>
      </c>
      <c r="AM1034" s="281">
        <f>+VLOOKUP($E1034,[2]Emissions!$1:$1048576,AM$2,FALSE)</f>
        <v>0</v>
      </c>
      <c r="AN1034" s="281">
        <f>+VLOOKUP($E1034,[2]Emissions!$1:$1048576,AN$2,FALSE)</f>
        <v>0</v>
      </c>
      <c r="AO1034" s="281">
        <f>+VLOOKUP($E1034,[2]Emissions!$1:$1048576,AO$2,FALSE)</f>
        <v>0</v>
      </c>
    </row>
    <row r="1035" spans="1:41" ht="15" customHeight="1" x14ac:dyDescent="0.25">
      <c r="A1035" s="521"/>
      <c r="B1035" s="275"/>
      <c r="C1035" s="286"/>
      <c r="D1035" s="279"/>
      <c r="E1035" s="286"/>
      <c r="F1035" s="281"/>
      <c r="G1035" s="281"/>
      <c r="H1035" s="281"/>
      <c r="I1035" s="281"/>
      <c r="J1035" s="281"/>
      <c r="K1035" s="281"/>
      <c r="L1035" s="281"/>
      <c r="M1035" s="281"/>
      <c r="N1035" s="281"/>
      <c r="O1035" s="281"/>
      <c r="P1035" s="281"/>
      <c r="Q1035" s="281"/>
      <c r="R1035" s="281"/>
      <c r="S1035" s="281"/>
      <c r="T1035" s="281"/>
      <c r="U1035" s="281"/>
      <c r="V1035" s="281"/>
      <c r="W1035" s="281"/>
      <c r="X1035" s="281"/>
      <c r="Y1035" s="281"/>
      <c r="Z1035" s="281"/>
      <c r="AA1035" s="281"/>
      <c r="AB1035" s="281"/>
      <c r="AC1035" s="281"/>
      <c r="AD1035" s="281"/>
      <c r="AE1035" s="281"/>
      <c r="AF1035" s="281"/>
      <c r="AG1035" s="281"/>
      <c r="AH1035" s="281"/>
      <c r="AI1035" s="281"/>
      <c r="AJ1035" s="281"/>
      <c r="AK1035" s="281"/>
      <c r="AL1035" s="281"/>
      <c r="AM1035" s="281"/>
      <c r="AN1035" s="281"/>
      <c r="AO1035" s="281"/>
    </row>
    <row r="1036" spans="1:41" s="21" customFormat="1" ht="15" customHeight="1" x14ac:dyDescent="0.25">
      <c r="A1036" s="521"/>
      <c r="B1036" s="275"/>
      <c r="C1036" s="276" t="s">
        <v>979</v>
      </c>
      <c r="D1036" s="276" t="s">
        <v>486</v>
      </c>
      <c r="E1036" s="277" t="s">
        <v>1205</v>
      </c>
      <c r="F1036" s="278">
        <f>+VLOOKUP($E1036,[2]Emissions!$1:$1048576,F$2,FALSE)</f>
        <v>3.9694729030000002</v>
      </c>
      <c r="G1036" s="278">
        <f>+VLOOKUP($E1036,[2]Emissions!$1:$1048576,G$2,FALSE)</f>
        <v>3.9803406109999999</v>
      </c>
      <c r="H1036" s="278">
        <f>+VLOOKUP($E1036,[2]Emissions!$1:$1048576,H$2,FALSE)</f>
        <v>3.9762535520000002</v>
      </c>
      <c r="I1036" s="278">
        <f>+VLOOKUP($E1036,[2]Emissions!$1:$1048576,I$2,FALSE)</f>
        <v>3.964539721</v>
      </c>
      <c r="J1036" s="278">
        <f>+VLOOKUP($E1036,[2]Emissions!$1:$1048576,J$2,FALSE)</f>
        <v>3.946909754</v>
      </c>
      <c r="K1036" s="278">
        <f>+VLOOKUP($E1036,[2]Emissions!$1:$1048576,K$2,FALSE)</f>
        <v>3.922981746</v>
      </c>
      <c r="L1036" s="278">
        <f>+VLOOKUP($E1036,[2]Emissions!$1:$1048576,L$2,FALSE)</f>
        <v>3.8971026389999999</v>
      </c>
      <c r="M1036" s="278">
        <f>+VLOOKUP($E1036,[2]Emissions!$1:$1048576,M$2,FALSE)</f>
        <v>3.8748305420000002</v>
      </c>
      <c r="N1036" s="278">
        <f>+VLOOKUP($E1036,[2]Emissions!$1:$1048576,N$2,FALSE)</f>
        <v>3.8575261109999999</v>
      </c>
      <c r="O1036" s="278">
        <f>+VLOOKUP($E1036,[2]Emissions!$1:$1048576,O$2,FALSE)</f>
        <v>3.8445299240000002</v>
      </c>
      <c r="P1036" s="278">
        <f>+VLOOKUP($E1036,[2]Emissions!$1:$1048576,P$2,FALSE)</f>
        <v>3.8342845130000001</v>
      </c>
      <c r="Q1036" s="278">
        <f>+VLOOKUP($E1036,[2]Emissions!$1:$1048576,Q$2,FALSE)</f>
        <v>3.8249335320000002</v>
      </c>
      <c r="R1036" s="278">
        <f>+VLOOKUP($E1036,[2]Emissions!$1:$1048576,R$2,FALSE)</f>
        <v>3.8146651980000001</v>
      </c>
      <c r="S1036" s="278">
        <f>+VLOOKUP($E1036,[2]Emissions!$1:$1048576,S$2,FALSE)</f>
        <v>3.8019187720000001</v>
      </c>
      <c r="T1036" s="278">
        <f>+VLOOKUP($E1036,[2]Emissions!$1:$1048576,T$2,FALSE)</f>
        <v>3.7855017640000002</v>
      </c>
      <c r="U1036" s="278">
        <f>+VLOOKUP($E1036,[2]Emissions!$1:$1048576,U$2,FALSE)</f>
        <v>3.7646375330000001</v>
      </c>
      <c r="V1036" s="278">
        <f>+VLOOKUP($E1036,[2]Emissions!$1:$1048576,V$2,FALSE)</f>
        <v>3.7405498289999999</v>
      </c>
      <c r="W1036" s="278">
        <f>+VLOOKUP($E1036,[2]Emissions!$1:$1048576,W$2,FALSE)</f>
        <v>3.715620377</v>
      </c>
      <c r="X1036" s="278">
        <f>+VLOOKUP($E1036,[2]Emissions!$1:$1048576,X$2,FALSE)</f>
        <v>3.6913326080000002</v>
      </c>
      <c r="Y1036" s="278">
        <f>+VLOOKUP($E1036,[2]Emissions!$1:$1048576,Y$2,FALSE)</f>
        <v>3.668547953</v>
      </c>
      <c r="Z1036" s="278">
        <f>+VLOOKUP($E1036,[2]Emissions!$1:$1048576,Z$2,FALSE)</f>
        <v>3.647733831</v>
      </c>
      <c r="AA1036" s="278">
        <f>+VLOOKUP($E1036,[2]Emissions!$1:$1048576,AA$2,FALSE)</f>
        <v>3.6291138420000002</v>
      </c>
      <c r="AB1036" s="278">
        <f>+VLOOKUP($E1036,[2]Emissions!$1:$1048576,AB$2,FALSE)</f>
        <v>3.6127622879999999</v>
      </c>
      <c r="AC1036" s="278">
        <f>+VLOOKUP($E1036,[2]Emissions!$1:$1048576,AC$2,FALSE)</f>
        <v>3.5986634180000001</v>
      </c>
      <c r="AD1036" s="278">
        <f>+VLOOKUP($E1036,[2]Emissions!$1:$1048576,AD$2,FALSE)</f>
        <v>3.58674889</v>
      </c>
      <c r="AE1036" s="278">
        <f>+VLOOKUP($E1036,[2]Emissions!$1:$1048576,AE$2,FALSE)</f>
        <v>3.5769216629999998</v>
      </c>
      <c r="AF1036" s="278">
        <f>+VLOOKUP($E1036,[2]Emissions!$1:$1048576,AF$2,FALSE)</f>
        <v>3.5690712740000001</v>
      </c>
      <c r="AG1036" s="278">
        <f>+VLOOKUP($E1036,[2]Emissions!$1:$1048576,AG$2,FALSE)</f>
        <v>3.5630835539999999</v>
      </c>
      <c r="AH1036" s="278">
        <f>+VLOOKUP($E1036,[2]Emissions!$1:$1048576,AH$2,FALSE)</f>
        <v>3.558846672</v>
      </c>
      <c r="AI1036" s="278">
        <f>+VLOOKUP($E1036,[2]Emissions!$1:$1048576,AI$2,FALSE)</f>
        <v>3.5562547640000002</v>
      </c>
      <c r="AJ1036" s="278">
        <f>+VLOOKUP($E1036,[2]Emissions!$1:$1048576,AJ$2,FALSE)</f>
        <v>3.5552099739999998</v>
      </c>
      <c r="AK1036" s="278">
        <f>+VLOOKUP($E1036,[2]Emissions!$1:$1048576,AK$2,FALSE)</f>
        <v>3.555623422</v>
      </c>
      <c r="AL1036" s="278">
        <f>+VLOOKUP($E1036,[2]Emissions!$1:$1048576,AL$2,FALSE)</f>
        <v>3.5574154930000002</v>
      </c>
      <c r="AM1036" s="278">
        <f>+VLOOKUP($E1036,[2]Emissions!$1:$1048576,AM$2,FALSE)</f>
        <v>3.5605156849999999</v>
      </c>
      <c r="AN1036" s="278">
        <f>+VLOOKUP($E1036,[2]Emissions!$1:$1048576,AN$2,FALSE)</f>
        <v>3.5648621760000001</v>
      </c>
      <c r="AO1036" s="278">
        <f>+VLOOKUP($E1036,[2]Emissions!$1:$1048576,AO$2,FALSE)</f>
        <v>3.5704012299999999</v>
      </c>
    </row>
    <row r="1037" spans="1:41" s="21" customFormat="1" ht="15" customHeight="1" x14ac:dyDescent="0.25">
      <c r="A1037" s="521"/>
      <c r="B1037" s="275"/>
      <c r="C1037" s="283" t="s">
        <v>982</v>
      </c>
      <c r="D1037" s="276" t="s">
        <v>486</v>
      </c>
      <c r="E1037" s="277" t="s">
        <v>1206</v>
      </c>
      <c r="F1037" s="278">
        <f>+VLOOKUP($E1037,[2]Emissions!$1:$1048576,F$2,FALSE)</f>
        <v>8.1110158399999993E-2</v>
      </c>
      <c r="G1037" s="278">
        <f>+VLOOKUP($E1037,[2]Emissions!$1:$1048576,G$2,FALSE)</f>
        <v>0</v>
      </c>
      <c r="H1037" s="278">
        <f>+VLOOKUP($E1037,[2]Emissions!$1:$1048576,H$2,FALSE)</f>
        <v>0</v>
      </c>
      <c r="I1037" s="278">
        <f>+VLOOKUP($E1037,[2]Emissions!$1:$1048576,I$2,FALSE)</f>
        <v>0</v>
      </c>
      <c r="J1037" s="278">
        <f>+VLOOKUP($E1037,[2]Emissions!$1:$1048576,J$2,FALSE)</f>
        <v>0</v>
      </c>
      <c r="K1037" s="278">
        <f>+VLOOKUP($E1037,[2]Emissions!$1:$1048576,K$2,FALSE)</f>
        <v>0</v>
      </c>
      <c r="L1037" s="278">
        <f>+VLOOKUP($E1037,[2]Emissions!$1:$1048576,L$2,FALSE)</f>
        <v>0</v>
      </c>
      <c r="M1037" s="278">
        <f>+VLOOKUP($E1037,[2]Emissions!$1:$1048576,M$2,FALSE)</f>
        <v>0</v>
      </c>
      <c r="N1037" s="278">
        <f>+VLOOKUP($E1037,[2]Emissions!$1:$1048576,N$2,FALSE)</f>
        <v>0</v>
      </c>
      <c r="O1037" s="278">
        <f>+VLOOKUP($E1037,[2]Emissions!$1:$1048576,O$2,FALSE)</f>
        <v>0</v>
      </c>
      <c r="P1037" s="278">
        <f>+VLOOKUP($E1037,[2]Emissions!$1:$1048576,P$2,FALSE)</f>
        <v>0</v>
      </c>
      <c r="Q1037" s="278">
        <f>+VLOOKUP($E1037,[2]Emissions!$1:$1048576,Q$2,FALSE)</f>
        <v>0</v>
      </c>
      <c r="R1037" s="278">
        <f>+VLOOKUP($E1037,[2]Emissions!$1:$1048576,R$2,FALSE)</f>
        <v>0</v>
      </c>
      <c r="S1037" s="278">
        <f>+VLOOKUP($E1037,[2]Emissions!$1:$1048576,S$2,FALSE)</f>
        <v>0</v>
      </c>
      <c r="T1037" s="278">
        <f>+VLOOKUP($E1037,[2]Emissions!$1:$1048576,T$2,FALSE)</f>
        <v>0</v>
      </c>
      <c r="U1037" s="278">
        <f>+VLOOKUP($E1037,[2]Emissions!$1:$1048576,U$2,FALSE)</f>
        <v>0</v>
      </c>
      <c r="V1037" s="278">
        <f>+VLOOKUP($E1037,[2]Emissions!$1:$1048576,V$2,FALSE)</f>
        <v>0</v>
      </c>
      <c r="W1037" s="278">
        <f>+VLOOKUP($E1037,[2]Emissions!$1:$1048576,W$2,FALSE)</f>
        <v>0</v>
      </c>
      <c r="X1037" s="278">
        <f>+VLOOKUP($E1037,[2]Emissions!$1:$1048576,X$2,FALSE)</f>
        <v>0</v>
      </c>
      <c r="Y1037" s="278">
        <f>+VLOOKUP($E1037,[2]Emissions!$1:$1048576,Y$2,FALSE)</f>
        <v>0</v>
      </c>
      <c r="Z1037" s="278">
        <f>+VLOOKUP($E1037,[2]Emissions!$1:$1048576,Z$2,FALSE)</f>
        <v>0</v>
      </c>
      <c r="AA1037" s="278">
        <f>+VLOOKUP($E1037,[2]Emissions!$1:$1048576,AA$2,FALSE)</f>
        <v>0</v>
      </c>
      <c r="AB1037" s="278">
        <f>+VLOOKUP($E1037,[2]Emissions!$1:$1048576,AB$2,FALSE)</f>
        <v>0</v>
      </c>
      <c r="AC1037" s="278">
        <f>+VLOOKUP($E1037,[2]Emissions!$1:$1048576,AC$2,FALSE)</f>
        <v>0</v>
      </c>
      <c r="AD1037" s="278">
        <f>+VLOOKUP($E1037,[2]Emissions!$1:$1048576,AD$2,FALSE)</f>
        <v>0</v>
      </c>
      <c r="AE1037" s="278">
        <f>+VLOOKUP($E1037,[2]Emissions!$1:$1048576,AE$2,FALSE)</f>
        <v>0</v>
      </c>
      <c r="AF1037" s="278">
        <f>+VLOOKUP($E1037,[2]Emissions!$1:$1048576,AF$2,FALSE)</f>
        <v>0</v>
      </c>
      <c r="AG1037" s="278">
        <f>+VLOOKUP($E1037,[2]Emissions!$1:$1048576,AG$2,FALSE)</f>
        <v>0</v>
      </c>
      <c r="AH1037" s="278">
        <f>+VLOOKUP($E1037,[2]Emissions!$1:$1048576,AH$2,FALSE)</f>
        <v>0</v>
      </c>
      <c r="AI1037" s="278">
        <f>+VLOOKUP($E1037,[2]Emissions!$1:$1048576,AI$2,FALSE)</f>
        <v>0</v>
      </c>
      <c r="AJ1037" s="278">
        <f>+VLOOKUP($E1037,[2]Emissions!$1:$1048576,AJ$2,FALSE)</f>
        <v>0</v>
      </c>
      <c r="AK1037" s="278">
        <f>+VLOOKUP($E1037,[2]Emissions!$1:$1048576,AK$2,FALSE)</f>
        <v>0</v>
      </c>
      <c r="AL1037" s="278">
        <f>+VLOOKUP($E1037,[2]Emissions!$1:$1048576,AL$2,FALSE)</f>
        <v>0</v>
      </c>
      <c r="AM1037" s="278">
        <f>+VLOOKUP($E1037,[2]Emissions!$1:$1048576,AM$2,FALSE)</f>
        <v>0</v>
      </c>
      <c r="AN1037" s="278">
        <f>+VLOOKUP($E1037,[2]Emissions!$1:$1048576,AN$2,FALSE)</f>
        <v>0</v>
      </c>
      <c r="AO1037" s="278">
        <f>+VLOOKUP($E1037,[2]Emissions!$1:$1048576,AO$2,FALSE)</f>
        <v>0</v>
      </c>
    </row>
    <row r="1038" spans="1:41" ht="15" customHeight="1" x14ac:dyDescent="0.25">
      <c r="A1038" s="521"/>
      <c r="B1038" s="275"/>
      <c r="C1038" s="284" t="s">
        <v>984</v>
      </c>
      <c r="D1038" s="279" t="s">
        <v>486</v>
      </c>
      <c r="E1038" s="280" t="s">
        <v>1207</v>
      </c>
      <c r="F1038" s="281">
        <f>+VLOOKUP($E1038,[2]Emissions!$1:$1048576,F$2,FALSE)</f>
        <v>0</v>
      </c>
      <c r="G1038" s="281">
        <f>+VLOOKUP($E1038,[2]Emissions!$1:$1048576,G$2,FALSE)</f>
        <v>0</v>
      </c>
      <c r="H1038" s="281">
        <f>+VLOOKUP($E1038,[2]Emissions!$1:$1048576,H$2,FALSE)</f>
        <v>0</v>
      </c>
      <c r="I1038" s="281">
        <f>+VLOOKUP($E1038,[2]Emissions!$1:$1048576,I$2,FALSE)</f>
        <v>0</v>
      </c>
      <c r="J1038" s="281">
        <f>+VLOOKUP($E1038,[2]Emissions!$1:$1048576,J$2,FALSE)</f>
        <v>0</v>
      </c>
      <c r="K1038" s="281">
        <f>+VLOOKUP($E1038,[2]Emissions!$1:$1048576,K$2,FALSE)</f>
        <v>0</v>
      </c>
      <c r="L1038" s="281">
        <f>+VLOOKUP($E1038,[2]Emissions!$1:$1048576,L$2,FALSE)</f>
        <v>0</v>
      </c>
      <c r="M1038" s="281">
        <f>+VLOOKUP($E1038,[2]Emissions!$1:$1048576,M$2,FALSE)</f>
        <v>0</v>
      </c>
      <c r="N1038" s="281">
        <f>+VLOOKUP($E1038,[2]Emissions!$1:$1048576,N$2,FALSE)</f>
        <v>0</v>
      </c>
      <c r="O1038" s="281">
        <f>+VLOOKUP($E1038,[2]Emissions!$1:$1048576,O$2,FALSE)</f>
        <v>0</v>
      </c>
      <c r="P1038" s="281">
        <f>+VLOOKUP($E1038,[2]Emissions!$1:$1048576,P$2,FALSE)</f>
        <v>0</v>
      </c>
      <c r="Q1038" s="281">
        <f>+VLOOKUP($E1038,[2]Emissions!$1:$1048576,Q$2,FALSE)</f>
        <v>0</v>
      </c>
      <c r="R1038" s="281">
        <f>+VLOOKUP($E1038,[2]Emissions!$1:$1048576,R$2,FALSE)</f>
        <v>0</v>
      </c>
      <c r="S1038" s="281">
        <f>+VLOOKUP($E1038,[2]Emissions!$1:$1048576,S$2,FALSE)</f>
        <v>0</v>
      </c>
      <c r="T1038" s="281">
        <f>+VLOOKUP($E1038,[2]Emissions!$1:$1048576,T$2,FALSE)</f>
        <v>0</v>
      </c>
      <c r="U1038" s="281">
        <f>+VLOOKUP($E1038,[2]Emissions!$1:$1048576,U$2,FALSE)</f>
        <v>0</v>
      </c>
      <c r="V1038" s="281">
        <f>+VLOOKUP($E1038,[2]Emissions!$1:$1048576,V$2,FALSE)</f>
        <v>0</v>
      </c>
      <c r="W1038" s="281">
        <f>+VLOOKUP($E1038,[2]Emissions!$1:$1048576,W$2,FALSE)</f>
        <v>0</v>
      </c>
      <c r="X1038" s="281">
        <f>+VLOOKUP($E1038,[2]Emissions!$1:$1048576,X$2,FALSE)</f>
        <v>0</v>
      </c>
      <c r="Y1038" s="281">
        <f>+VLOOKUP($E1038,[2]Emissions!$1:$1048576,Y$2,FALSE)</f>
        <v>0</v>
      </c>
      <c r="Z1038" s="281">
        <f>+VLOOKUP($E1038,[2]Emissions!$1:$1048576,Z$2,FALSE)</f>
        <v>0</v>
      </c>
      <c r="AA1038" s="281">
        <f>+VLOOKUP($E1038,[2]Emissions!$1:$1048576,AA$2,FALSE)</f>
        <v>0</v>
      </c>
      <c r="AB1038" s="281">
        <f>+VLOOKUP($E1038,[2]Emissions!$1:$1048576,AB$2,FALSE)</f>
        <v>0</v>
      </c>
      <c r="AC1038" s="281">
        <f>+VLOOKUP($E1038,[2]Emissions!$1:$1048576,AC$2,FALSE)</f>
        <v>0</v>
      </c>
      <c r="AD1038" s="281">
        <f>+VLOOKUP($E1038,[2]Emissions!$1:$1048576,AD$2,FALSE)</f>
        <v>0</v>
      </c>
      <c r="AE1038" s="281">
        <f>+VLOOKUP($E1038,[2]Emissions!$1:$1048576,AE$2,FALSE)</f>
        <v>0</v>
      </c>
      <c r="AF1038" s="281">
        <f>+VLOOKUP($E1038,[2]Emissions!$1:$1048576,AF$2,FALSE)</f>
        <v>0</v>
      </c>
      <c r="AG1038" s="281">
        <f>+VLOOKUP($E1038,[2]Emissions!$1:$1048576,AG$2,FALSE)</f>
        <v>0</v>
      </c>
      <c r="AH1038" s="281">
        <f>+VLOOKUP($E1038,[2]Emissions!$1:$1048576,AH$2,FALSE)</f>
        <v>0</v>
      </c>
      <c r="AI1038" s="281">
        <f>+VLOOKUP($E1038,[2]Emissions!$1:$1048576,AI$2,FALSE)</f>
        <v>0</v>
      </c>
      <c r="AJ1038" s="281">
        <f>+VLOOKUP($E1038,[2]Emissions!$1:$1048576,AJ$2,FALSE)</f>
        <v>0</v>
      </c>
      <c r="AK1038" s="281">
        <f>+VLOOKUP($E1038,[2]Emissions!$1:$1048576,AK$2,FALSE)</f>
        <v>0</v>
      </c>
      <c r="AL1038" s="281">
        <f>+VLOOKUP($E1038,[2]Emissions!$1:$1048576,AL$2,FALSE)</f>
        <v>0</v>
      </c>
      <c r="AM1038" s="281">
        <f>+VLOOKUP($E1038,[2]Emissions!$1:$1048576,AM$2,FALSE)</f>
        <v>0</v>
      </c>
      <c r="AN1038" s="281">
        <f>+VLOOKUP($E1038,[2]Emissions!$1:$1048576,AN$2,FALSE)</f>
        <v>0</v>
      </c>
      <c r="AO1038" s="281">
        <f>+VLOOKUP($E1038,[2]Emissions!$1:$1048576,AO$2,FALSE)</f>
        <v>0</v>
      </c>
    </row>
    <row r="1039" spans="1:41" ht="15" customHeight="1" x14ac:dyDescent="0.25">
      <c r="A1039" s="521"/>
      <c r="B1039" s="275"/>
      <c r="C1039" s="284" t="s">
        <v>986</v>
      </c>
      <c r="D1039" s="279" t="s">
        <v>486</v>
      </c>
      <c r="E1039" s="280" t="s">
        <v>1208</v>
      </c>
      <c r="F1039" s="281">
        <f>+VLOOKUP($E1039,[2]Emissions!$1:$1048576,F$2,FALSE)</f>
        <v>8.1110158399999993E-2</v>
      </c>
      <c r="G1039" s="281">
        <f>+VLOOKUP($E1039,[2]Emissions!$1:$1048576,G$2,FALSE)</f>
        <v>0</v>
      </c>
      <c r="H1039" s="281">
        <f>+VLOOKUP($E1039,[2]Emissions!$1:$1048576,H$2,FALSE)</f>
        <v>0</v>
      </c>
      <c r="I1039" s="281">
        <f>+VLOOKUP($E1039,[2]Emissions!$1:$1048576,I$2,FALSE)</f>
        <v>0</v>
      </c>
      <c r="J1039" s="281">
        <f>+VLOOKUP($E1039,[2]Emissions!$1:$1048576,J$2,FALSE)</f>
        <v>0</v>
      </c>
      <c r="K1039" s="281">
        <f>+VLOOKUP($E1039,[2]Emissions!$1:$1048576,K$2,FALSE)</f>
        <v>0</v>
      </c>
      <c r="L1039" s="281">
        <f>+VLOOKUP($E1039,[2]Emissions!$1:$1048576,L$2,FALSE)</f>
        <v>0</v>
      </c>
      <c r="M1039" s="281">
        <f>+VLOOKUP($E1039,[2]Emissions!$1:$1048576,M$2,FALSE)</f>
        <v>0</v>
      </c>
      <c r="N1039" s="281">
        <f>+VLOOKUP($E1039,[2]Emissions!$1:$1048576,N$2,FALSE)</f>
        <v>0</v>
      </c>
      <c r="O1039" s="281">
        <f>+VLOOKUP($E1039,[2]Emissions!$1:$1048576,O$2,FALSE)</f>
        <v>0</v>
      </c>
      <c r="P1039" s="281">
        <f>+VLOOKUP($E1039,[2]Emissions!$1:$1048576,P$2,FALSE)</f>
        <v>0</v>
      </c>
      <c r="Q1039" s="281">
        <f>+VLOOKUP($E1039,[2]Emissions!$1:$1048576,Q$2,FALSE)</f>
        <v>0</v>
      </c>
      <c r="R1039" s="281">
        <f>+VLOOKUP($E1039,[2]Emissions!$1:$1048576,R$2,FALSE)</f>
        <v>0</v>
      </c>
      <c r="S1039" s="281">
        <f>+VLOOKUP($E1039,[2]Emissions!$1:$1048576,S$2,FALSE)</f>
        <v>0</v>
      </c>
      <c r="T1039" s="281">
        <f>+VLOOKUP($E1039,[2]Emissions!$1:$1048576,T$2,FALSE)</f>
        <v>0</v>
      </c>
      <c r="U1039" s="281">
        <f>+VLOOKUP($E1039,[2]Emissions!$1:$1048576,U$2,FALSE)</f>
        <v>0</v>
      </c>
      <c r="V1039" s="281">
        <f>+VLOOKUP($E1039,[2]Emissions!$1:$1048576,V$2,FALSE)</f>
        <v>0</v>
      </c>
      <c r="W1039" s="281">
        <f>+VLOOKUP($E1039,[2]Emissions!$1:$1048576,W$2,FALSE)</f>
        <v>0</v>
      </c>
      <c r="X1039" s="281">
        <f>+VLOOKUP($E1039,[2]Emissions!$1:$1048576,X$2,FALSE)</f>
        <v>0</v>
      </c>
      <c r="Y1039" s="281">
        <f>+VLOOKUP($E1039,[2]Emissions!$1:$1048576,Y$2,FALSE)</f>
        <v>0</v>
      </c>
      <c r="Z1039" s="281">
        <f>+VLOOKUP($E1039,[2]Emissions!$1:$1048576,Z$2,FALSE)</f>
        <v>0</v>
      </c>
      <c r="AA1039" s="281">
        <f>+VLOOKUP($E1039,[2]Emissions!$1:$1048576,AA$2,FALSE)</f>
        <v>0</v>
      </c>
      <c r="AB1039" s="281">
        <f>+VLOOKUP($E1039,[2]Emissions!$1:$1048576,AB$2,FALSE)</f>
        <v>0</v>
      </c>
      <c r="AC1039" s="281">
        <f>+VLOOKUP($E1039,[2]Emissions!$1:$1048576,AC$2,FALSE)</f>
        <v>0</v>
      </c>
      <c r="AD1039" s="281">
        <f>+VLOOKUP($E1039,[2]Emissions!$1:$1048576,AD$2,FALSE)</f>
        <v>0</v>
      </c>
      <c r="AE1039" s="281">
        <f>+VLOOKUP($E1039,[2]Emissions!$1:$1048576,AE$2,FALSE)</f>
        <v>0</v>
      </c>
      <c r="AF1039" s="281">
        <f>+VLOOKUP($E1039,[2]Emissions!$1:$1048576,AF$2,FALSE)</f>
        <v>0</v>
      </c>
      <c r="AG1039" s="281">
        <f>+VLOOKUP($E1039,[2]Emissions!$1:$1048576,AG$2,FALSE)</f>
        <v>0</v>
      </c>
      <c r="AH1039" s="281">
        <f>+VLOOKUP($E1039,[2]Emissions!$1:$1048576,AH$2,FALSE)</f>
        <v>0</v>
      </c>
      <c r="AI1039" s="281">
        <f>+VLOOKUP($E1039,[2]Emissions!$1:$1048576,AI$2,FALSE)</f>
        <v>0</v>
      </c>
      <c r="AJ1039" s="281">
        <f>+VLOOKUP($E1039,[2]Emissions!$1:$1048576,AJ$2,FALSE)</f>
        <v>0</v>
      </c>
      <c r="AK1039" s="281">
        <f>+VLOOKUP($E1039,[2]Emissions!$1:$1048576,AK$2,FALSE)</f>
        <v>0</v>
      </c>
      <c r="AL1039" s="281">
        <f>+VLOOKUP($E1039,[2]Emissions!$1:$1048576,AL$2,FALSE)</f>
        <v>0</v>
      </c>
      <c r="AM1039" s="281">
        <f>+VLOOKUP($E1039,[2]Emissions!$1:$1048576,AM$2,FALSE)</f>
        <v>0</v>
      </c>
      <c r="AN1039" s="281">
        <f>+VLOOKUP($E1039,[2]Emissions!$1:$1048576,AN$2,FALSE)</f>
        <v>0</v>
      </c>
      <c r="AO1039" s="281">
        <f>+VLOOKUP($E1039,[2]Emissions!$1:$1048576,AO$2,FALSE)</f>
        <v>0</v>
      </c>
    </row>
    <row r="1040" spans="1:41" s="21" customFormat="1" ht="15" customHeight="1" x14ac:dyDescent="0.25">
      <c r="A1040" s="521"/>
      <c r="B1040" s="275"/>
      <c r="C1040" s="283" t="s">
        <v>988</v>
      </c>
      <c r="D1040" s="276" t="s">
        <v>486</v>
      </c>
      <c r="E1040" s="277" t="s">
        <v>1209</v>
      </c>
      <c r="F1040" s="278">
        <f>+VLOOKUP($E1040,[2]Emissions!$1:$1048576,F$2,FALSE)</f>
        <v>2.5958494710000002</v>
      </c>
      <c r="G1040" s="278">
        <f>+VLOOKUP($E1040,[2]Emissions!$1:$1048576,G$2,FALSE)</f>
        <v>0</v>
      </c>
      <c r="H1040" s="278">
        <f>+VLOOKUP($E1040,[2]Emissions!$1:$1048576,H$2,FALSE)</f>
        <v>0</v>
      </c>
      <c r="I1040" s="278">
        <f>+VLOOKUP($E1040,[2]Emissions!$1:$1048576,I$2,FALSE)</f>
        <v>0</v>
      </c>
      <c r="J1040" s="278">
        <f>+VLOOKUP($E1040,[2]Emissions!$1:$1048576,J$2,FALSE)</f>
        <v>0</v>
      </c>
      <c r="K1040" s="278">
        <f>+VLOOKUP($E1040,[2]Emissions!$1:$1048576,K$2,FALSE)</f>
        <v>0</v>
      </c>
      <c r="L1040" s="278">
        <f>+VLOOKUP($E1040,[2]Emissions!$1:$1048576,L$2,FALSE)</f>
        <v>0</v>
      </c>
      <c r="M1040" s="278">
        <f>+VLOOKUP($E1040,[2]Emissions!$1:$1048576,M$2,FALSE)</f>
        <v>0</v>
      </c>
      <c r="N1040" s="278">
        <f>+VLOOKUP($E1040,[2]Emissions!$1:$1048576,N$2,FALSE)</f>
        <v>0</v>
      </c>
      <c r="O1040" s="278">
        <f>+VLOOKUP($E1040,[2]Emissions!$1:$1048576,O$2,FALSE)</f>
        <v>0</v>
      </c>
      <c r="P1040" s="278">
        <f>+VLOOKUP($E1040,[2]Emissions!$1:$1048576,P$2,FALSE)</f>
        <v>0</v>
      </c>
      <c r="Q1040" s="278">
        <f>+VLOOKUP($E1040,[2]Emissions!$1:$1048576,Q$2,FALSE)</f>
        <v>0</v>
      </c>
      <c r="R1040" s="278">
        <f>+VLOOKUP($E1040,[2]Emissions!$1:$1048576,R$2,FALSE)</f>
        <v>0</v>
      </c>
      <c r="S1040" s="278">
        <f>+VLOOKUP($E1040,[2]Emissions!$1:$1048576,S$2,FALSE)</f>
        <v>0</v>
      </c>
      <c r="T1040" s="278">
        <f>+VLOOKUP($E1040,[2]Emissions!$1:$1048576,T$2,FALSE)</f>
        <v>0</v>
      </c>
      <c r="U1040" s="278">
        <f>+VLOOKUP($E1040,[2]Emissions!$1:$1048576,U$2,FALSE)</f>
        <v>0</v>
      </c>
      <c r="V1040" s="278">
        <f>+VLOOKUP($E1040,[2]Emissions!$1:$1048576,V$2,FALSE)</f>
        <v>0</v>
      </c>
      <c r="W1040" s="278">
        <f>+VLOOKUP($E1040,[2]Emissions!$1:$1048576,W$2,FALSE)</f>
        <v>0</v>
      </c>
      <c r="X1040" s="278">
        <f>+VLOOKUP($E1040,[2]Emissions!$1:$1048576,X$2,FALSE)</f>
        <v>0</v>
      </c>
      <c r="Y1040" s="278">
        <f>+VLOOKUP($E1040,[2]Emissions!$1:$1048576,Y$2,FALSE)</f>
        <v>0</v>
      </c>
      <c r="Z1040" s="278">
        <f>+VLOOKUP($E1040,[2]Emissions!$1:$1048576,Z$2,FALSE)</f>
        <v>0</v>
      </c>
      <c r="AA1040" s="278">
        <f>+VLOOKUP($E1040,[2]Emissions!$1:$1048576,AA$2,FALSE)</f>
        <v>0</v>
      </c>
      <c r="AB1040" s="278">
        <f>+VLOOKUP($E1040,[2]Emissions!$1:$1048576,AB$2,FALSE)</f>
        <v>0</v>
      </c>
      <c r="AC1040" s="278">
        <f>+VLOOKUP($E1040,[2]Emissions!$1:$1048576,AC$2,FALSE)</f>
        <v>0</v>
      </c>
      <c r="AD1040" s="278">
        <f>+VLOOKUP($E1040,[2]Emissions!$1:$1048576,AD$2,FALSE)</f>
        <v>0</v>
      </c>
      <c r="AE1040" s="278">
        <f>+VLOOKUP($E1040,[2]Emissions!$1:$1048576,AE$2,FALSE)</f>
        <v>0</v>
      </c>
      <c r="AF1040" s="278">
        <f>+VLOOKUP($E1040,[2]Emissions!$1:$1048576,AF$2,FALSE)</f>
        <v>0</v>
      </c>
      <c r="AG1040" s="278">
        <f>+VLOOKUP($E1040,[2]Emissions!$1:$1048576,AG$2,FALSE)</f>
        <v>0</v>
      </c>
      <c r="AH1040" s="278">
        <f>+VLOOKUP($E1040,[2]Emissions!$1:$1048576,AH$2,FALSE)</f>
        <v>0</v>
      </c>
      <c r="AI1040" s="278">
        <f>+VLOOKUP($E1040,[2]Emissions!$1:$1048576,AI$2,FALSE)</f>
        <v>0</v>
      </c>
      <c r="AJ1040" s="278">
        <f>+VLOOKUP($E1040,[2]Emissions!$1:$1048576,AJ$2,FALSE)</f>
        <v>0</v>
      </c>
      <c r="AK1040" s="278">
        <f>+VLOOKUP($E1040,[2]Emissions!$1:$1048576,AK$2,FALSE)</f>
        <v>0</v>
      </c>
      <c r="AL1040" s="278">
        <f>+VLOOKUP($E1040,[2]Emissions!$1:$1048576,AL$2,FALSE)</f>
        <v>0</v>
      </c>
      <c r="AM1040" s="278">
        <f>+VLOOKUP($E1040,[2]Emissions!$1:$1048576,AM$2,FALSE)</f>
        <v>0</v>
      </c>
      <c r="AN1040" s="278">
        <f>+VLOOKUP($E1040,[2]Emissions!$1:$1048576,AN$2,FALSE)</f>
        <v>0</v>
      </c>
      <c r="AO1040" s="278">
        <f>+VLOOKUP($E1040,[2]Emissions!$1:$1048576,AO$2,FALSE)</f>
        <v>0</v>
      </c>
    </row>
    <row r="1041" spans="1:41" ht="15" customHeight="1" x14ac:dyDescent="0.25">
      <c r="A1041" s="521"/>
      <c r="B1041" s="275"/>
      <c r="C1041" s="284" t="s">
        <v>990</v>
      </c>
      <c r="D1041" s="279" t="s">
        <v>486</v>
      </c>
      <c r="E1041" s="280" t="s">
        <v>1210</v>
      </c>
      <c r="F1041" s="281">
        <f>+VLOOKUP($E1041,[2]Emissions!$1:$1048576,F$2,FALSE)</f>
        <v>0.64838140349999995</v>
      </c>
      <c r="G1041" s="281">
        <f>+VLOOKUP($E1041,[2]Emissions!$1:$1048576,G$2,FALSE)</f>
        <v>0</v>
      </c>
      <c r="H1041" s="281">
        <f>+VLOOKUP($E1041,[2]Emissions!$1:$1048576,H$2,FALSE)</f>
        <v>0</v>
      </c>
      <c r="I1041" s="281">
        <f>+VLOOKUP($E1041,[2]Emissions!$1:$1048576,I$2,FALSE)</f>
        <v>0</v>
      </c>
      <c r="J1041" s="281">
        <f>+VLOOKUP($E1041,[2]Emissions!$1:$1048576,J$2,FALSE)</f>
        <v>0</v>
      </c>
      <c r="K1041" s="281">
        <f>+VLOOKUP($E1041,[2]Emissions!$1:$1048576,K$2,FALSE)</f>
        <v>0</v>
      </c>
      <c r="L1041" s="281">
        <f>+VLOOKUP($E1041,[2]Emissions!$1:$1048576,L$2,FALSE)</f>
        <v>0</v>
      </c>
      <c r="M1041" s="281">
        <f>+VLOOKUP($E1041,[2]Emissions!$1:$1048576,M$2,FALSE)</f>
        <v>0</v>
      </c>
      <c r="N1041" s="281">
        <f>+VLOOKUP($E1041,[2]Emissions!$1:$1048576,N$2,FALSE)</f>
        <v>0</v>
      </c>
      <c r="O1041" s="281">
        <f>+VLOOKUP($E1041,[2]Emissions!$1:$1048576,O$2,FALSE)</f>
        <v>0</v>
      </c>
      <c r="P1041" s="281">
        <f>+VLOOKUP($E1041,[2]Emissions!$1:$1048576,P$2,FALSE)</f>
        <v>0</v>
      </c>
      <c r="Q1041" s="281">
        <f>+VLOOKUP($E1041,[2]Emissions!$1:$1048576,Q$2,FALSE)</f>
        <v>0</v>
      </c>
      <c r="R1041" s="281">
        <f>+VLOOKUP($E1041,[2]Emissions!$1:$1048576,R$2,FALSE)</f>
        <v>0</v>
      </c>
      <c r="S1041" s="281">
        <f>+VLOOKUP($E1041,[2]Emissions!$1:$1048576,S$2,FALSE)</f>
        <v>0</v>
      </c>
      <c r="T1041" s="281">
        <f>+VLOOKUP($E1041,[2]Emissions!$1:$1048576,T$2,FALSE)</f>
        <v>0</v>
      </c>
      <c r="U1041" s="281">
        <f>+VLOOKUP($E1041,[2]Emissions!$1:$1048576,U$2,FALSE)</f>
        <v>0</v>
      </c>
      <c r="V1041" s="281">
        <f>+VLOOKUP($E1041,[2]Emissions!$1:$1048576,V$2,FALSE)</f>
        <v>0</v>
      </c>
      <c r="W1041" s="281">
        <f>+VLOOKUP($E1041,[2]Emissions!$1:$1048576,W$2,FALSE)</f>
        <v>0</v>
      </c>
      <c r="X1041" s="281">
        <f>+VLOOKUP($E1041,[2]Emissions!$1:$1048576,X$2,FALSE)</f>
        <v>0</v>
      </c>
      <c r="Y1041" s="281">
        <f>+VLOOKUP($E1041,[2]Emissions!$1:$1048576,Y$2,FALSE)</f>
        <v>0</v>
      </c>
      <c r="Z1041" s="281">
        <f>+VLOOKUP($E1041,[2]Emissions!$1:$1048576,Z$2,FALSE)</f>
        <v>0</v>
      </c>
      <c r="AA1041" s="281">
        <f>+VLOOKUP($E1041,[2]Emissions!$1:$1048576,AA$2,FALSE)</f>
        <v>0</v>
      </c>
      <c r="AB1041" s="281">
        <f>+VLOOKUP($E1041,[2]Emissions!$1:$1048576,AB$2,FALSE)</f>
        <v>0</v>
      </c>
      <c r="AC1041" s="281">
        <f>+VLOOKUP($E1041,[2]Emissions!$1:$1048576,AC$2,FALSE)</f>
        <v>0</v>
      </c>
      <c r="AD1041" s="281">
        <f>+VLOOKUP($E1041,[2]Emissions!$1:$1048576,AD$2,FALSE)</f>
        <v>0</v>
      </c>
      <c r="AE1041" s="281">
        <f>+VLOOKUP($E1041,[2]Emissions!$1:$1048576,AE$2,FALSE)</f>
        <v>0</v>
      </c>
      <c r="AF1041" s="281">
        <f>+VLOOKUP($E1041,[2]Emissions!$1:$1048576,AF$2,FALSE)</f>
        <v>0</v>
      </c>
      <c r="AG1041" s="281">
        <f>+VLOOKUP($E1041,[2]Emissions!$1:$1048576,AG$2,FALSE)</f>
        <v>0</v>
      </c>
      <c r="AH1041" s="281">
        <f>+VLOOKUP($E1041,[2]Emissions!$1:$1048576,AH$2,FALSE)</f>
        <v>0</v>
      </c>
      <c r="AI1041" s="281">
        <f>+VLOOKUP($E1041,[2]Emissions!$1:$1048576,AI$2,FALSE)</f>
        <v>0</v>
      </c>
      <c r="AJ1041" s="281">
        <f>+VLOOKUP($E1041,[2]Emissions!$1:$1048576,AJ$2,FALSE)</f>
        <v>0</v>
      </c>
      <c r="AK1041" s="281">
        <f>+VLOOKUP($E1041,[2]Emissions!$1:$1048576,AK$2,FALSE)</f>
        <v>0</v>
      </c>
      <c r="AL1041" s="281">
        <f>+VLOOKUP($E1041,[2]Emissions!$1:$1048576,AL$2,FALSE)</f>
        <v>0</v>
      </c>
      <c r="AM1041" s="281">
        <f>+VLOOKUP($E1041,[2]Emissions!$1:$1048576,AM$2,FALSE)</f>
        <v>0</v>
      </c>
      <c r="AN1041" s="281">
        <f>+VLOOKUP($E1041,[2]Emissions!$1:$1048576,AN$2,FALSE)</f>
        <v>0</v>
      </c>
      <c r="AO1041" s="281">
        <f>+VLOOKUP($E1041,[2]Emissions!$1:$1048576,AO$2,FALSE)</f>
        <v>0</v>
      </c>
    </row>
    <row r="1042" spans="1:41" ht="15" customHeight="1" x14ac:dyDescent="0.25">
      <c r="A1042" s="521"/>
      <c r="B1042" s="275"/>
      <c r="C1042" s="284" t="s">
        <v>992</v>
      </c>
      <c r="D1042" s="279" t="s">
        <v>486</v>
      </c>
      <c r="E1042" s="280" t="s">
        <v>1211</v>
      </c>
      <c r="F1042" s="281">
        <f>+VLOOKUP($E1042,[2]Emissions!$1:$1048576,F$2,FALSE)</f>
        <v>0</v>
      </c>
      <c r="G1042" s="281">
        <f>+VLOOKUP($E1042,[2]Emissions!$1:$1048576,G$2,FALSE)</f>
        <v>0</v>
      </c>
      <c r="H1042" s="281">
        <f>+VLOOKUP($E1042,[2]Emissions!$1:$1048576,H$2,FALSE)</f>
        <v>0</v>
      </c>
      <c r="I1042" s="281">
        <f>+VLOOKUP($E1042,[2]Emissions!$1:$1048576,I$2,FALSE)</f>
        <v>0</v>
      </c>
      <c r="J1042" s="281">
        <f>+VLOOKUP($E1042,[2]Emissions!$1:$1048576,J$2,FALSE)</f>
        <v>0</v>
      </c>
      <c r="K1042" s="281">
        <f>+VLOOKUP($E1042,[2]Emissions!$1:$1048576,K$2,FALSE)</f>
        <v>0</v>
      </c>
      <c r="L1042" s="281">
        <f>+VLOOKUP($E1042,[2]Emissions!$1:$1048576,L$2,FALSE)</f>
        <v>0</v>
      </c>
      <c r="M1042" s="281">
        <f>+VLOOKUP($E1042,[2]Emissions!$1:$1048576,M$2,FALSE)</f>
        <v>0</v>
      </c>
      <c r="N1042" s="281">
        <f>+VLOOKUP($E1042,[2]Emissions!$1:$1048576,N$2,FALSE)</f>
        <v>0</v>
      </c>
      <c r="O1042" s="281">
        <f>+VLOOKUP($E1042,[2]Emissions!$1:$1048576,O$2,FALSE)</f>
        <v>0</v>
      </c>
      <c r="P1042" s="281">
        <f>+VLOOKUP($E1042,[2]Emissions!$1:$1048576,P$2,FALSE)</f>
        <v>0</v>
      </c>
      <c r="Q1042" s="281">
        <f>+VLOOKUP($E1042,[2]Emissions!$1:$1048576,Q$2,FALSE)</f>
        <v>0</v>
      </c>
      <c r="R1042" s="281">
        <f>+VLOOKUP($E1042,[2]Emissions!$1:$1048576,R$2,FALSE)</f>
        <v>0</v>
      </c>
      <c r="S1042" s="281">
        <f>+VLOOKUP($E1042,[2]Emissions!$1:$1048576,S$2,FALSE)</f>
        <v>0</v>
      </c>
      <c r="T1042" s="281">
        <f>+VLOOKUP($E1042,[2]Emissions!$1:$1048576,T$2,FALSE)</f>
        <v>0</v>
      </c>
      <c r="U1042" s="281">
        <f>+VLOOKUP($E1042,[2]Emissions!$1:$1048576,U$2,FALSE)</f>
        <v>0</v>
      </c>
      <c r="V1042" s="281">
        <f>+VLOOKUP($E1042,[2]Emissions!$1:$1048576,V$2,FALSE)</f>
        <v>0</v>
      </c>
      <c r="W1042" s="281">
        <f>+VLOOKUP($E1042,[2]Emissions!$1:$1048576,W$2,FALSE)</f>
        <v>0</v>
      </c>
      <c r="X1042" s="281">
        <f>+VLOOKUP($E1042,[2]Emissions!$1:$1048576,X$2,FALSE)</f>
        <v>0</v>
      </c>
      <c r="Y1042" s="281">
        <f>+VLOOKUP($E1042,[2]Emissions!$1:$1048576,Y$2,FALSE)</f>
        <v>0</v>
      </c>
      <c r="Z1042" s="281">
        <f>+VLOOKUP($E1042,[2]Emissions!$1:$1048576,Z$2,FALSE)</f>
        <v>0</v>
      </c>
      <c r="AA1042" s="281">
        <f>+VLOOKUP($E1042,[2]Emissions!$1:$1048576,AA$2,FALSE)</f>
        <v>0</v>
      </c>
      <c r="AB1042" s="281">
        <f>+VLOOKUP($E1042,[2]Emissions!$1:$1048576,AB$2,FALSE)</f>
        <v>0</v>
      </c>
      <c r="AC1042" s="281">
        <f>+VLOOKUP($E1042,[2]Emissions!$1:$1048576,AC$2,FALSE)</f>
        <v>0</v>
      </c>
      <c r="AD1042" s="281">
        <f>+VLOOKUP($E1042,[2]Emissions!$1:$1048576,AD$2,FALSE)</f>
        <v>0</v>
      </c>
      <c r="AE1042" s="281">
        <f>+VLOOKUP($E1042,[2]Emissions!$1:$1048576,AE$2,FALSE)</f>
        <v>0</v>
      </c>
      <c r="AF1042" s="281">
        <f>+VLOOKUP($E1042,[2]Emissions!$1:$1048576,AF$2,FALSE)</f>
        <v>0</v>
      </c>
      <c r="AG1042" s="281">
        <f>+VLOOKUP($E1042,[2]Emissions!$1:$1048576,AG$2,FALSE)</f>
        <v>0</v>
      </c>
      <c r="AH1042" s="281">
        <f>+VLOOKUP($E1042,[2]Emissions!$1:$1048576,AH$2,FALSE)</f>
        <v>0</v>
      </c>
      <c r="AI1042" s="281">
        <f>+VLOOKUP($E1042,[2]Emissions!$1:$1048576,AI$2,FALSE)</f>
        <v>0</v>
      </c>
      <c r="AJ1042" s="281">
        <f>+VLOOKUP($E1042,[2]Emissions!$1:$1048576,AJ$2,FALSE)</f>
        <v>0</v>
      </c>
      <c r="AK1042" s="281">
        <f>+VLOOKUP($E1042,[2]Emissions!$1:$1048576,AK$2,FALSE)</f>
        <v>0</v>
      </c>
      <c r="AL1042" s="281">
        <f>+VLOOKUP($E1042,[2]Emissions!$1:$1048576,AL$2,FALSE)</f>
        <v>0</v>
      </c>
      <c r="AM1042" s="281">
        <f>+VLOOKUP($E1042,[2]Emissions!$1:$1048576,AM$2,FALSE)</f>
        <v>0</v>
      </c>
      <c r="AN1042" s="281">
        <f>+VLOOKUP($E1042,[2]Emissions!$1:$1048576,AN$2,FALSE)</f>
        <v>0</v>
      </c>
      <c r="AO1042" s="281">
        <f>+VLOOKUP($E1042,[2]Emissions!$1:$1048576,AO$2,FALSE)</f>
        <v>0</v>
      </c>
    </row>
    <row r="1043" spans="1:41" ht="15" customHeight="1" x14ac:dyDescent="0.25">
      <c r="A1043" s="521"/>
      <c r="B1043" s="275"/>
      <c r="C1043" s="284" t="s">
        <v>994</v>
      </c>
      <c r="D1043" s="279" t="s">
        <v>486</v>
      </c>
      <c r="E1043" s="280" t="s">
        <v>1212</v>
      </c>
      <c r="F1043" s="281">
        <f>+VLOOKUP($E1043,[2]Emissions!$1:$1048576,F$2,FALSE)</f>
        <v>0</v>
      </c>
      <c r="G1043" s="281">
        <f>+VLOOKUP($E1043,[2]Emissions!$1:$1048576,G$2,FALSE)</f>
        <v>0</v>
      </c>
      <c r="H1043" s="281">
        <f>+VLOOKUP($E1043,[2]Emissions!$1:$1048576,H$2,FALSE)</f>
        <v>0</v>
      </c>
      <c r="I1043" s="281">
        <f>+VLOOKUP($E1043,[2]Emissions!$1:$1048576,I$2,FALSE)</f>
        <v>0</v>
      </c>
      <c r="J1043" s="281">
        <f>+VLOOKUP($E1043,[2]Emissions!$1:$1048576,J$2,FALSE)</f>
        <v>0</v>
      </c>
      <c r="K1043" s="281">
        <f>+VLOOKUP($E1043,[2]Emissions!$1:$1048576,K$2,FALSE)</f>
        <v>0</v>
      </c>
      <c r="L1043" s="281">
        <f>+VLOOKUP($E1043,[2]Emissions!$1:$1048576,L$2,FALSE)</f>
        <v>0</v>
      </c>
      <c r="M1043" s="281">
        <f>+VLOOKUP($E1043,[2]Emissions!$1:$1048576,M$2,FALSE)</f>
        <v>0</v>
      </c>
      <c r="N1043" s="281">
        <f>+VLOOKUP($E1043,[2]Emissions!$1:$1048576,N$2,FALSE)</f>
        <v>0</v>
      </c>
      <c r="O1043" s="281">
        <f>+VLOOKUP($E1043,[2]Emissions!$1:$1048576,O$2,FALSE)</f>
        <v>0</v>
      </c>
      <c r="P1043" s="281">
        <f>+VLOOKUP($E1043,[2]Emissions!$1:$1048576,P$2,FALSE)</f>
        <v>0</v>
      </c>
      <c r="Q1043" s="281">
        <f>+VLOOKUP($E1043,[2]Emissions!$1:$1048576,Q$2,FALSE)</f>
        <v>0</v>
      </c>
      <c r="R1043" s="281">
        <f>+VLOOKUP($E1043,[2]Emissions!$1:$1048576,R$2,FALSE)</f>
        <v>0</v>
      </c>
      <c r="S1043" s="281">
        <f>+VLOOKUP($E1043,[2]Emissions!$1:$1048576,S$2,FALSE)</f>
        <v>0</v>
      </c>
      <c r="T1043" s="281">
        <f>+VLOOKUP($E1043,[2]Emissions!$1:$1048576,T$2,FALSE)</f>
        <v>0</v>
      </c>
      <c r="U1043" s="281">
        <f>+VLOOKUP($E1043,[2]Emissions!$1:$1048576,U$2,FALSE)</f>
        <v>0</v>
      </c>
      <c r="V1043" s="281">
        <f>+VLOOKUP($E1043,[2]Emissions!$1:$1048576,V$2,FALSE)</f>
        <v>0</v>
      </c>
      <c r="W1043" s="281">
        <f>+VLOOKUP($E1043,[2]Emissions!$1:$1048576,W$2,FALSE)</f>
        <v>0</v>
      </c>
      <c r="X1043" s="281">
        <f>+VLOOKUP($E1043,[2]Emissions!$1:$1048576,X$2,FALSE)</f>
        <v>0</v>
      </c>
      <c r="Y1043" s="281">
        <f>+VLOOKUP($E1043,[2]Emissions!$1:$1048576,Y$2,FALSE)</f>
        <v>0</v>
      </c>
      <c r="Z1043" s="281">
        <f>+VLOOKUP($E1043,[2]Emissions!$1:$1048576,Z$2,FALSE)</f>
        <v>0</v>
      </c>
      <c r="AA1043" s="281">
        <f>+VLOOKUP($E1043,[2]Emissions!$1:$1048576,AA$2,FALSE)</f>
        <v>0</v>
      </c>
      <c r="AB1043" s="281">
        <f>+VLOOKUP($E1043,[2]Emissions!$1:$1048576,AB$2,FALSE)</f>
        <v>0</v>
      </c>
      <c r="AC1043" s="281">
        <f>+VLOOKUP($E1043,[2]Emissions!$1:$1048576,AC$2,FALSE)</f>
        <v>0</v>
      </c>
      <c r="AD1043" s="281">
        <f>+VLOOKUP($E1043,[2]Emissions!$1:$1048576,AD$2,FALSE)</f>
        <v>0</v>
      </c>
      <c r="AE1043" s="281">
        <f>+VLOOKUP($E1043,[2]Emissions!$1:$1048576,AE$2,FALSE)</f>
        <v>0</v>
      </c>
      <c r="AF1043" s="281">
        <f>+VLOOKUP($E1043,[2]Emissions!$1:$1048576,AF$2,FALSE)</f>
        <v>0</v>
      </c>
      <c r="AG1043" s="281">
        <f>+VLOOKUP($E1043,[2]Emissions!$1:$1048576,AG$2,FALSE)</f>
        <v>0</v>
      </c>
      <c r="AH1043" s="281">
        <f>+VLOOKUP($E1043,[2]Emissions!$1:$1048576,AH$2,FALSE)</f>
        <v>0</v>
      </c>
      <c r="AI1043" s="281">
        <f>+VLOOKUP($E1043,[2]Emissions!$1:$1048576,AI$2,FALSE)</f>
        <v>0</v>
      </c>
      <c r="AJ1043" s="281">
        <f>+VLOOKUP($E1043,[2]Emissions!$1:$1048576,AJ$2,FALSE)</f>
        <v>0</v>
      </c>
      <c r="AK1043" s="281">
        <f>+VLOOKUP($E1043,[2]Emissions!$1:$1048576,AK$2,FALSE)</f>
        <v>0</v>
      </c>
      <c r="AL1043" s="281">
        <f>+VLOOKUP($E1043,[2]Emissions!$1:$1048576,AL$2,FALSE)</f>
        <v>0</v>
      </c>
      <c r="AM1043" s="281">
        <f>+VLOOKUP($E1043,[2]Emissions!$1:$1048576,AM$2,FALSE)</f>
        <v>0</v>
      </c>
      <c r="AN1043" s="281">
        <f>+VLOOKUP($E1043,[2]Emissions!$1:$1048576,AN$2,FALSE)</f>
        <v>0</v>
      </c>
      <c r="AO1043" s="281">
        <f>+VLOOKUP($E1043,[2]Emissions!$1:$1048576,AO$2,FALSE)</f>
        <v>0</v>
      </c>
    </row>
    <row r="1044" spans="1:41" ht="15" customHeight="1" x14ac:dyDescent="0.25">
      <c r="A1044" s="521"/>
      <c r="B1044" s="275"/>
      <c r="C1044" s="284" t="s">
        <v>996</v>
      </c>
      <c r="D1044" s="279" t="s">
        <v>486</v>
      </c>
      <c r="E1044" s="280" t="s">
        <v>1213</v>
      </c>
      <c r="F1044" s="281">
        <f>+VLOOKUP($E1044,[2]Emissions!$1:$1048576,F$2,FALSE)</f>
        <v>1.0978975479999999</v>
      </c>
      <c r="G1044" s="281">
        <f>+VLOOKUP($E1044,[2]Emissions!$1:$1048576,G$2,FALSE)</f>
        <v>0</v>
      </c>
      <c r="H1044" s="281">
        <f>+VLOOKUP($E1044,[2]Emissions!$1:$1048576,H$2,FALSE)</f>
        <v>0</v>
      </c>
      <c r="I1044" s="281">
        <f>+VLOOKUP($E1044,[2]Emissions!$1:$1048576,I$2,FALSE)</f>
        <v>0</v>
      </c>
      <c r="J1044" s="281">
        <f>+VLOOKUP($E1044,[2]Emissions!$1:$1048576,J$2,FALSE)</f>
        <v>0</v>
      </c>
      <c r="K1044" s="281">
        <f>+VLOOKUP($E1044,[2]Emissions!$1:$1048576,K$2,FALSE)</f>
        <v>0</v>
      </c>
      <c r="L1044" s="281">
        <f>+VLOOKUP($E1044,[2]Emissions!$1:$1048576,L$2,FALSE)</f>
        <v>0</v>
      </c>
      <c r="M1044" s="281">
        <f>+VLOOKUP($E1044,[2]Emissions!$1:$1048576,M$2,FALSE)</f>
        <v>0</v>
      </c>
      <c r="N1044" s="281">
        <f>+VLOOKUP($E1044,[2]Emissions!$1:$1048576,N$2,FALSE)</f>
        <v>0</v>
      </c>
      <c r="O1044" s="281">
        <f>+VLOOKUP($E1044,[2]Emissions!$1:$1048576,O$2,FALSE)</f>
        <v>0</v>
      </c>
      <c r="P1044" s="281">
        <f>+VLOOKUP($E1044,[2]Emissions!$1:$1048576,P$2,FALSE)</f>
        <v>0</v>
      </c>
      <c r="Q1044" s="281">
        <f>+VLOOKUP($E1044,[2]Emissions!$1:$1048576,Q$2,FALSE)</f>
        <v>0</v>
      </c>
      <c r="R1044" s="281">
        <f>+VLOOKUP($E1044,[2]Emissions!$1:$1048576,R$2,FALSE)</f>
        <v>0</v>
      </c>
      <c r="S1044" s="281">
        <f>+VLOOKUP($E1044,[2]Emissions!$1:$1048576,S$2,FALSE)</f>
        <v>0</v>
      </c>
      <c r="T1044" s="281">
        <f>+VLOOKUP($E1044,[2]Emissions!$1:$1048576,T$2,FALSE)</f>
        <v>0</v>
      </c>
      <c r="U1044" s="281">
        <f>+VLOOKUP($E1044,[2]Emissions!$1:$1048576,U$2,FALSE)</f>
        <v>0</v>
      </c>
      <c r="V1044" s="281">
        <f>+VLOOKUP($E1044,[2]Emissions!$1:$1048576,V$2,FALSE)</f>
        <v>0</v>
      </c>
      <c r="W1044" s="281">
        <f>+VLOOKUP($E1044,[2]Emissions!$1:$1048576,W$2,FALSE)</f>
        <v>0</v>
      </c>
      <c r="X1044" s="281">
        <f>+VLOOKUP($E1044,[2]Emissions!$1:$1048576,X$2,FALSE)</f>
        <v>0</v>
      </c>
      <c r="Y1044" s="281">
        <f>+VLOOKUP($E1044,[2]Emissions!$1:$1048576,Y$2,FALSE)</f>
        <v>0</v>
      </c>
      <c r="Z1044" s="281">
        <f>+VLOOKUP($E1044,[2]Emissions!$1:$1048576,Z$2,FALSE)</f>
        <v>0</v>
      </c>
      <c r="AA1044" s="281">
        <f>+VLOOKUP($E1044,[2]Emissions!$1:$1048576,AA$2,FALSE)</f>
        <v>0</v>
      </c>
      <c r="AB1044" s="281">
        <f>+VLOOKUP($E1044,[2]Emissions!$1:$1048576,AB$2,FALSE)</f>
        <v>0</v>
      </c>
      <c r="AC1044" s="281">
        <f>+VLOOKUP($E1044,[2]Emissions!$1:$1048576,AC$2,FALSE)</f>
        <v>0</v>
      </c>
      <c r="AD1044" s="281">
        <f>+VLOOKUP($E1044,[2]Emissions!$1:$1048576,AD$2,FALSE)</f>
        <v>0</v>
      </c>
      <c r="AE1044" s="281">
        <f>+VLOOKUP($E1044,[2]Emissions!$1:$1048576,AE$2,FALSE)</f>
        <v>0</v>
      </c>
      <c r="AF1044" s="281">
        <f>+VLOOKUP($E1044,[2]Emissions!$1:$1048576,AF$2,FALSE)</f>
        <v>0</v>
      </c>
      <c r="AG1044" s="281">
        <f>+VLOOKUP($E1044,[2]Emissions!$1:$1048576,AG$2,FALSE)</f>
        <v>0</v>
      </c>
      <c r="AH1044" s="281">
        <f>+VLOOKUP($E1044,[2]Emissions!$1:$1048576,AH$2,FALSE)</f>
        <v>0</v>
      </c>
      <c r="AI1044" s="281">
        <f>+VLOOKUP($E1044,[2]Emissions!$1:$1048576,AI$2,FALSE)</f>
        <v>0</v>
      </c>
      <c r="AJ1044" s="281">
        <f>+VLOOKUP($E1044,[2]Emissions!$1:$1048576,AJ$2,FALSE)</f>
        <v>0</v>
      </c>
      <c r="AK1044" s="281">
        <f>+VLOOKUP($E1044,[2]Emissions!$1:$1048576,AK$2,FALSE)</f>
        <v>0</v>
      </c>
      <c r="AL1044" s="281">
        <f>+VLOOKUP($E1044,[2]Emissions!$1:$1048576,AL$2,FALSE)</f>
        <v>0</v>
      </c>
      <c r="AM1044" s="281">
        <f>+VLOOKUP($E1044,[2]Emissions!$1:$1048576,AM$2,FALSE)</f>
        <v>0</v>
      </c>
      <c r="AN1044" s="281">
        <f>+VLOOKUP($E1044,[2]Emissions!$1:$1048576,AN$2,FALSE)</f>
        <v>0</v>
      </c>
      <c r="AO1044" s="281">
        <f>+VLOOKUP($E1044,[2]Emissions!$1:$1048576,AO$2,FALSE)</f>
        <v>0</v>
      </c>
    </row>
    <row r="1045" spans="1:41" ht="15" customHeight="1" x14ac:dyDescent="0.25">
      <c r="A1045" s="521"/>
      <c r="B1045" s="275"/>
      <c r="C1045" s="284" t="s">
        <v>998</v>
      </c>
      <c r="D1045" s="279" t="s">
        <v>486</v>
      </c>
      <c r="E1045" s="280" t="s">
        <v>1214</v>
      </c>
      <c r="F1045" s="281">
        <f>+VLOOKUP($E1045,[2]Emissions!$1:$1048576,F$2,FALSE)</f>
        <v>0.2140016918</v>
      </c>
      <c r="G1045" s="281">
        <f>+VLOOKUP($E1045,[2]Emissions!$1:$1048576,G$2,FALSE)</f>
        <v>0</v>
      </c>
      <c r="H1045" s="281">
        <f>+VLOOKUP($E1045,[2]Emissions!$1:$1048576,H$2,FALSE)</f>
        <v>0</v>
      </c>
      <c r="I1045" s="281">
        <f>+VLOOKUP($E1045,[2]Emissions!$1:$1048576,I$2,FALSE)</f>
        <v>0</v>
      </c>
      <c r="J1045" s="281">
        <f>+VLOOKUP($E1045,[2]Emissions!$1:$1048576,J$2,FALSE)</f>
        <v>0</v>
      </c>
      <c r="K1045" s="281">
        <f>+VLOOKUP($E1045,[2]Emissions!$1:$1048576,K$2,FALSE)</f>
        <v>0</v>
      </c>
      <c r="L1045" s="281">
        <f>+VLOOKUP($E1045,[2]Emissions!$1:$1048576,L$2,FALSE)</f>
        <v>0</v>
      </c>
      <c r="M1045" s="281">
        <f>+VLOOKUP($E1045,[2]Emissions!$1:$1048576,M$2,FALSE)</f>
        <v>0</v>
      </c>
      <c r="N1045" s="281">
        <f>+VLOOKUP($E1045,[2]Emissions!$1:$1048576,N$2,FALSE)</f>
        <v>0</v>
      </c>
      <c r="O1045" s="281">
        <f>+VLOOKUP($E1045,[2]Emissions!$1:$1048576,O$2,FALSE)</f>
        <v>0</v>
      </c>
      <c r="P1045" s="281">
        <f>+VLOOKUP($E1045,[2]Emissions!$1:$1048576,P$2,FALSE)</f>
        <v>0</v>
      </c>
      <c r="Q1045" s="281">
        <f>+VLOOKUP($E1045,[2]Emissions!$1:$1048576,Q$2,FALSE)</f>
        <v>0</v>
      </c>
      <c r="R1045" s="281">
        <f>+VLOOKUP($E1045,[2]Emissions!$1:$1048576,R$2,FALSE)</f>
        <v>0</v>
      </c>
      <c r="S1045" s="281">
        <f>+VLOOKUP($E1045,[2]Emissions!$1:$1048576,S$2,FALSE)</f>
        <v>0</v>
      </c>
      <c r="T1045" s="281">
        <f>+VLOOKUP($E1045,[2]Emissions!$1:$1048576,T$2,FALSE)</f>
        <v>0</v>
      </c>
      <c r="U1045" s="281">
        <f>+VLOOKUP($E1045,[2]Emissions!$1:$1048576,U$2,FALSE)</f>
        <v>0</v>
      </c>
      <c r="V1045" s="281">
        <f>+VLOOKUP($E1045,[2]Emissions!$1:$1048576,V$2,FALSE)</f>
        <v>0</v>
      </c>
      <c r="W1045" s="281">
        <f>+VLOOKUP($E1045,[2]Emissions!$1:$1048576,W$2,FALSE)</f>
        <v>0</v>
      </c>
      <c r="X1045" s="281">
        <f>+VLOOKUP($E1045,[2]Emissions!$1:$1048576,X$2,FALSE)</f>
        <v>0</v>
      </c>
      <c r="Y1045" s="281">
        <f>+VLOOKUP($E1045,[2]Emissions!$1:$1048576,Y$2,FALSE)</f>
        <v>0</v>
      </c>
      <c r="Z1045" s="281">
        <f>+VLOOKUP($E1045,[2]Emissions!$1:$1048576,Z$2,FALSE)</f>
        <v>0</v>
      </c>
      <c r="AA1045" s="281">
        <f>+VLOOKUP($E1045,[2]Emissions!$1:$1048576,AA$2,FALSE)</f>
        <v>0</v>
      </c>
      <c r="AB1045" s="281">
        <f>+VLOOKUP($E1045,[2]Emissions!$1:$1048576,AB$2,FALSE)</f>
        <v>0</v>
      </c>
      <c r="AC1045" s="281">
        <f>+VLOOKUP($E1045,[2]Emissions!$1:$1048576,AC$2,FALSE)</f>
        <v>0</v>
      </c>
      <c r="AD1045" s="281">
        <f>+VLOOKUP($E1045,[2]Emissions!$1:$1048576,AD$2,FALSE)</f>
        <v>0</v>
      </c>
      <c r="AE1045" s="281">
        <f>+VLOOKUP($E1045,[2]Emissions!$1:$1048576,AE$2,FALSE)</f>
        <v>0</v>
      </c>
      <c r="AF1045" s="281">
        <f>+VLOOKUP($E1045,[2]Emissions!$1:$1048576,AF$2,FALSE)</f>
        <v>0</v>
      </c>
      <c r="AG1045" s="281">
        <f>+VLOOKUP($E1045,[2]Emissions!$1:$1048576,AG$2,FALSE)</f>
        <v>0</v>
      </c>
      <c r="AH1045" s="281">
        <f>+VLOOKUP($E1045,[2]Emissions!$1:$1048576,AH$2,FALSE)</f>
        <v>0</v>
      </c>
      <c r="AI1045" s="281">
        <f>+VLOOKUP($E1045,[2]Emissions!$1:$1048576,AI$2,FALSE)</f>
        <v>0</v>
      </c>
      <c r="AJ1045" s="281">
        <f>+VLOOKUP($E1045,[2]Emissions!$1:$1048576,AJ$2,FALSE)</f>
        <v>0</v>
      </c>
      <c r="AK1045" s="281">
        <f>+VLOOKUP($E1045,[2]Emissions!$1:$1048576,AK$2,FALSE)</f>
        <v>0</v>
      </c>
      <c r="AL1045" s="281">
        <f>+VLOOKUP($E1045,[2]Emissions!$1:$1048576,AL$2,FALSE)</f>
        <v>0</v>
      </c>
      <c r="AM1045" s="281">
        <f>+VLOOKUP($E1045,[2]Emissions!$1:$1048576,AM$2,FALSE)</f>
        <v>0</v>
      </c>
      <c r="AN1045" s="281">
        <f>+VLOOKUP($E1045,[2]Emissions!$1:$1048576,AN$2,FALSE)</f>
        <v>0</v>
      </c>
      <c r="AO1045" s="281">
        <f>+VLOOKUP($E1045,[2]Emissions!$1:$1048576,AO$2,FALSE)</f>
        <v>0</v>
      </c>
    </row>
    <row r="1046" spans="1:41" ht="15" customHeight="1" x14ac:dyDescent="0.25">
      <c r="A1046" s="521"/>
      <c r="B1046" s="275"/>
      <c r="C1046" s="284" t="s">
        <v>1000</v>
      </c>
      <c r="D1046" s="279" t="s">
        <v>486</v>
      </c>
      <c r="E1046" s="280" t="s">
        <v>1215</v>
      </c>
      <c r="F1046" s="281">
        <f>+VLOOKUP($E1046,[2]Emissions!$1:$1048576,F$2,FALSE)</f>
        <v>0</v>
      </c>
      <c r="G1046" s="281">
        <f>+VLOOKUP($E1046,[2]Emissions!$1:$1048576,G$2,FALSE)</f>
        <v>0</v>
      </c>
      <c r="H1046" s="281">
        <f>+VLOOKUP($E1046,[2]Emissions!$1:$1048576,H$2,FALSE)</f>
        <v>0</v>
      </c>
      <c r="I1046" s="281">
        <f>+VLOOKUP($E1046,[2]Emissions!$1:$1048576,I$2,FALSE)</f>
        <v>0</v>
      </c>
      <c r="J1046" s="281">
        <f>+VLOOKUP($E1046,[2]Emissions!$1:$1048576,J$2,FALSE)</f>
        <v>0</v>
      </c>
      <c r="K1046" s="281">
        <f>+VLOOKUP($E1046,[2]Emissions!$1:$1048576,K$2,FALSE)</f>
        <v>0</v>
      </c>
      <c r="L1046" s="281">
        <f>+VLOOKUP($E1046,[2]Emissions!$1:$1048576,L$2,FALSE)</f>
        <v>0</v>
      </c>
      <c r="M1046" s="281">
        <f>+VLOOKUP($E1046,[2]Emissions!$1:$1048576,M$2,FALSE)</f>
        <v>0</v>
      </c>
      <c r="N1046" s="281">
        <f>+VLOOKUP($E1046,[2]Emissions!$1:$1048576,N$2,FALSE)</f>
        <v>0</v>
      </c>
      <c r="O1046" s="281">
        <f>+VLOOKUP($E1046,[2]Emissions!$1:$1048576,O$2,FALSE)</f>
        <v>0</v>
      </c>
      <c r="P1046" s="281">
        <f>+VLOOKUP($E1046,[2]Emissions!$1:$1048576,P$2,FALSE)</f>
        <v>0</v>
      </c>
      <c r="Q1046" s="281">
        <f>+VLOOKUP($E1046,[2]Emissions!$1:$1048576,Q$2,FALSE)</f>
        <v>0</v>
      </c>
      <c r="R1046" s="281">
        <f>+VLOOKUP($E1046,[2]Emissions!$1:$1048576,R$2,FALSE)</f>
        <v>0</v>
      </c>
      <c r="S1046" s="281">
        <f>+VLOOKUP($E1046,[2]Emissions!$1:$1048576,S$2,FALSE)</f>
        <v>0</v>
      </c>
      <c r="T1046" s="281">
        <f>+VLOOKUP($E1046,[2]Emissions!$1:$1048576,T$2,FALSE)</f>
        <v>0</v>
      </c>
      <c r="U1046" s="281">
        <f>+VLOOKUP($E1046,[2]Emissions!$1:$1048576,U$2,FALSE)</f>
        <v>0</v>
      </c>
      <c r="V1046" s="281">
        <f>+VLOOKUP($E1046,[2]Emissions!$1:$1048576,V$2,FALSE)</f>
        <v>0</v>
      </c>
      <c r="W1046" s="281">
        <f>+VLOOKUP($E1046,[2]Emissions!$1:$1048576,W$2,FALSE)</f>
        <v>0</v>
      </c>
      <c r="X1046" s="281">
        <f>+VLOOKUP($E1046,[2]Emissions!$1:$1048576,X$2,FALSE)</f>
        <v>0</v>
      </c>
      <c r="Y1046" s="281">
        <f>+VLOOKUP($E1046,[2]Emissions!$1:$1048576,Y$2,FALSE)</f>
        <v>0</v>
      </c>
      <c r="Z1046" s="281">
        <f>+VLOOKUP($E1046,[2]Emissions!$1:$1048576,Z$2,FALSE)</f>
        <v>0</v>
      </c>
      <c r="AA1046" s="281">
        <f>+VLOOKUP($E1046,[2]Emissions!$1:$1048576,AA$2,FALSE)</f>
        <v>0</v>
      </c>
      <c r="AB1046" s="281">
        <f>+VLOOKUP($E1046,[2]Emissions!$1:$1048576,AB$2,FALSE)</f>
        <v>0</v>
      </c>
      <c r="AC1046" s="281">
        <f>+VLOOKUP($E1046,[2]Emissions!$1:$1048576,AC$2,FALSE)</f>
        <v>0</v>
      </c>
      <c r="AD1046" s="281">
        <f>+VLOOKUP($E1046,[2]Emissions!$1:$1048576,AD$2,FALSE)</f>
        <v>0</v>
      </c>
      <c r="AE1046" s="281">
        <f>+VLOOKUP($E1046,[2]Emissions!$1:$1048576,AE$2,FALSE)</f>
        <v>0</v>
      </c>
      <c r="AF1046" s="281">
        <f>+VLOOKUP($E1046,[2]Emissions!$1:$1048576,AF$2,FALSE)</f>
        <v>0</v>
      </c>
      <c r="AG1046" s="281">
        <f>+VLOOKUP($E1046,[2]Emissions!$1:$1048576,AG$2,FALSE)</f>
        <v>0</v>
      </c>
      <c r="AH1046" s="281">
        <f>+VLOOKUP($E1046,[2]Emissions!$1:$1048576,AH$2,FALSE)</f>
        <v>0</v>
      </c>
      <c r="AI1046" s="281">
        <f>+VLOOKUP($E1046,[2]Emissions!$1:$1048576,AI$2,FALSE)</f>
        <v>0</v>
      </c>
      <c r="AJ1046" s="281">
        <f>+VLOOKUP($E1046,[2]Emissions!$1:$1048576,AJ$2,FALSE)</f>
        <v>0</v>
      </c>
      <c r="AK1046" s="281">
        <f>+VLOOKUP($E1046,[2]Emissions!$1:$1048576,AK$2,FALSE)</f>
        <v>0</v>
      </c>
      <c r="AL1046" s="281">
        <f>+VLOOKUP($E1046,[2]Emissions!$1:$1048576,AL$2,FALSE)</f>
        <v>0</v>
      </c>
      <c r="AM1046" s="281">
        <f>+VLOOKUP($E1046,[2]Emissions!$1:$1048576,AM$2,FALSE)</f>
        <v>0</v>
      </c>
      <c r="AN1046" s="281">
        <f>+VLOOKUP($E1046,[2]Emissions!$1:$1048576,AN$2,FALSE)</f>
        <v>0</v>
      </c>
      <c r="AO1046" s="281">
        <f>+VLOOKUP($E1046,[2]Emissions!$1:$1048576,AO$2,FALSE)</f>
        <v>0</v>
      </c>
    </row>
    <row r="1047" spans="1:41" ht="15" customHeight="1" x14ac:dyDescent="0.25">
      <c r="A1047" s="521"/>
      <c r="B1047" s="275"/>
      <c r="C1047" s="284" t="s">
        <v>1002</v>
      </c>
      <c r="D1047" s="279" t="s">
        <v>486</v>
      </c>
      <c r="E1047" s="280" t="s">
        <v>1216</v>
      </c>
      <c r="F1047" s="281">
        <f>+VLOOKUP($E1047,[2]Emissions!$1:$1048576,F$2,FALSE)</f>
        <v>0</v>
      </c>
      <c r="G1047" s="281">
        <f>+VLOOKUP($E1047,[2]Emissions!$1:$1048576,G$2,FALSE)</f>
        <v>0</v>
      </c>
      <c r="H1047" s="281">
        <f>+VLOOKUP($E1047,[2]Emissions!$1:$1048576,H$2,FALSE)</f>
        <v>0</v>
      </c>
      <c r="I1047" s="281">
        <f>+VLOOKUP($E1047,[2]Emissions!$1:$1048576,I$2,FALSE)</f>
        <v>0</v>
      </c>
      <c r="J1047" s="281">
        <f>+VLOOKUP($E1047,[2]Emissions!$1:$1048576,J$2,FALSE)</f>
        <v>0</v>
      </c>
      <c r="K1047" s="281">
        <f>+VLOOKUP($E1047,[2]Emissions!$1:$1048576,K$2,FALSE)</f>
        <v>0</v>
      </c>
      <c r="L1047" s="281">
        <f>+VLOOKUP($E1047,[2]Emissions!$1:$1048576,L$2,FALSE)</f>
        <v>0</v>
      </c>
      <c r="M1047" s="281">
        <f>+VLOOKUP($E1047,[2]Emissions!$1:$1048576,M$2,FALSE)</f>
        <v>0</v>
      </c>
      <c r="N1047" s="281">
        <f>+VLOOKUP($E1047,[2]Emissions!$1:$1048576,N$2,FALSE)</f>
        <v>0</v>
      </c>
      <c r="O1047" s="281">
        <f>+VLOOKUP($E1047,[2]Emissions!$1:$1048576,O$2,FALSE)</f>
        <v>0</v>
      </c>
      <c r="P1047" s="281">
        <f>+VLOOKUP($E1047,[2]Emissions!$1:$1048576,P$2,FALSE)</f>
        <v>0</v>
      </c>
      <c r="Q1047" s="281">
        <f>+VLOOKUP($E1047,[2]Emissions!$1:$1048576,Q$2,FALSE)</f>
        <v>0</v>
      </c>
      <c r="R1047" s="281">
        <f>+VLOOKUP($E1047,[2]Emissions!$1:$1048576,R$2,FALSE)</f>
        <v>0</v>
      </c>
      <c r="S1047" s="281">
        <f>+VLOOKUP($E1047,[2]Emissions!$1:$1048576,S$2,FALSE)</f>
        <v>0</v>
      </c>
      <c r="T1047" s="281">
        <f>+VLOOKUP($E1047,[2]Emissions!$1:$1048576,T$2,FALSE)</f>
        <v>0</v>
      </c>
      <c r="U1047" s="281">
        <f>+VLOOKUP($E1047,[2]Emissions!$1:$1048576,U$2,FALSE)</f>
        <v>0</v>
      </c>
      <c r="V1047" s="281">
        <f>+VLOOKUP($E1047,[2]Emissions!$1:$1048576,V$2,FALSE)</f>
        <v>0</v>
      </c>
      <c r="W1047" s="281">
        <f>+VLOOKUP($E1047,[2]Emissions!$1:$1048576,W$2,FALSE)</f>
        <v>0</v>
      </c>
      <c r="X1047" s="281">
        <f>+VLOOKUP($E1047,[2]Emissions!$1:$1048576,X$2,FALSE)</f>
        <v>0</v>
      </c>
      <c r="Y1047" s="281">
        <f>+VLOOKUP($E1047,[2]Emissions!$1:$1048576,Y$2,FALSE)</f>
        <v>0</v>
      </c>
      <c r="Z1047" s="281">
        <f>+VLOOKUP($E1047,[2]Emissions!$1:$1048576,Z$2,FALSE)</f>
        <v>0</v>
      </c>
      <c r="AA1047" s="281">
        <f>+VLOOKUP($E1047,[2]Emissions!$1:$1048576,AA$2,FALSE)</f>
        <v>0</v>
      </c>
      <c r="AB1047" s="281">
        <f>+VLOOKUP($E1047,[2]Emissions!$1:$1048576,AB$2,FALSE)</f>
        <v>0</v>
      </c>
      <c r="AC1047" s="281">
        <f>+VLOOKUP($E1047,[2]Emissions!$1:$1048576,AC$2,FALSE)</f>
        <v>0</v>
      </c>
      <c r="AD1047" s="281">
        <f>+VLOOKUP($E1047,[2]Emissions!$1:$1048576,AD$2,FALSE)</f>
        <v>0</v>
      </c>
      <c r="AE1047" s="281">
        <f>+VLOOKUP($E1047,[2]Emissions!$1:$1048576,AE$2,FALSE)</f>
        <v>0</v>
      </c>
      <c r="AF1047" s="281">
        <f>+VLOOKUP($E1047,[2]Emissions!$1:$1048576,AF$2,FALSE)</f>
        <v>0</v>
      </c>
      <c r="AG1047" s="281">
        <f>+VLOOKUP($E1047,[2]Emissions!$1:$1048576,AG$2,FALSE)</f>
        <v>0</v>
      </c>
      <c r="AH1047" s="281">
        <f>+VLOOKUP($E1047,[2]Emissions!$1:$1048576,AH$2,FALSE)</f>
        <v>0</v>
      </c>
      <c r="AI1047" s="281">
        <f>+VLOOKUP($E1047,[2]Emissions!$1:$1048576,AI$2,FALSE)</f>
        <v>0</v>
      </c>
      <c r="AJ1047" s="281">
        <f>+VLOOKUP($E1047,[2]Emissions!$1:$1048576,AJ$2,FALSE)</f>
        <v>0</v>
      </c>
      <c r="AK1047" s="281">
        <f>+VLOOKUP($E1047,[2]Emissions!$1:$1048576,AK$2,FALSE)</f>
        <v>0</v>
      </c>
      <c r="AL1047" s="281">
        <f>+VLOOKUP($E1047,[2]Emissions!$1:$1048576,AL$2,FALSE)</f>
        <v>0</v>
      </c>
      <c r="AM1047" s="281">
        <f>+VLOOKUP($E1047,[2]Emissions!$1:$1048576,AM$2,FALSE)</f>
        <v>0</v>
      </c>
      <c r="AN1047" s="281">
        <f>+VLOOKUP($E1047,[2]Emissions!$1:$1048576,AN$2,FALSE)</f>
        <v>0</v>
      </c>
      <c r="AO1047" s="281">
        <f>+VLOOKUP($E1047,[2]Emissions!$1:$1048576,AO$2,FALSE)</f>
        <v>0</v>
      </c>
    </row>
    <row r="1048" spans="1:41" ht="15" customHeight="1" x14ac:dyDescent="0.25">
      <c r="A1048" s="521"/>
      <c r="B1048" s="275"/>
      <c r="C1048" s="284" t="s">
        <v>1004</v>
      </c>
      <c r="D1048" s="279" t="s">
        <v>486</v>
      </c>
      <c r="E1048" s="280" t="s">
        <v>1217</v>
      </c>
      <c r="F1048" s="281">
        <f>+VLOOKUP($E1048,[2]Emissions!$1:$1048576,F$2,FALSE)</f>
        <v>3.05859052E-3</v>
      </c>
      <c r="G1048" s="281">
        <f>+VLOOKUP($E1048,[2]Emissions!$1:$1048576,G$2,FALSE)</f>
        <v>0</v>
      </c>
      <c r="H1048" s="281">
        <f>+VLOOKUP($E1048,[2]Emissions!$1:$1048576,H$2,FALSE)</f>
        <v>0</v>
      </c>
      <c r="I1048" s="281">
        <f>+VLOOKUP($E1048,[2]Emissions!$1:$1048576,I$2,FALSE)</f>
        <v>0</v>
      </c>
      <c r="J1048" s="281">
        <f>+VLOOKUP($E1048,[2]Emissions!$1:$1048576,J$2,FALSE)</f>
        <v>0</v>
      </c>
      <c r="K1048" s="281">
        <f>+VLOOKUP($E1048,[2]Emissions!$1:$1048576,K$2,FALSE)</f>
        <v>0</v>
      </c>
      <c r="L1048" s="281">
        <f>+VLOOKUP($E1048,[2]Emissions!$1:$1048576,L$2,FALSE)</f>
        <v>0</v>
      </c>
      <c r="M1048" s="281">
        <f>+VLOOKUP($E1048,[2]Emissions!$1:$1048576,M$2,FALSE)</f>
        <v>0</v>
      </c>
      <c r="N1048" s="281">
        <f>+VLOOKUP($E1048,[2]Emissions!$1:$1048576,N$2,FALSE)</f>
        <v>0</v>
      </c>
      <c r="O1048" s="281">
        <f>+VLOOKUP($E1048,[2]Emissions!$1:$1048576,O$2,FALSE)</f>
        <v>0</v>
      </c>
      <c r="P1048" s="281">
        <f>+VLOOKUP($E1048,[2]Emissions!$1:$1048576,P$2,FALSE)</f>
        <v>0</v>
      </c>
      <c r="Q1048" s="281">
        <f>+VLOOKUP($E1048,[2]Emissions!$1:$1048576,Q$2,FALSE)</f>
        <v>0</v>
      </c>
      <c r="R1048" s="281">
        <f>+VLOOKUP($E1048,[2]Emissions!$1:$1048576,R$2,FALSE)</f>
        <v>0</v>
      </c>
      <c r="S1048" s="281">
        <f>+VLOOKUP($E1048,[2]Emissions!$1:$1048576,S$2,FALSE)</f>
        <v>0</v>
      </c>
      <c r="T1048" s="281">
        <f>+VLOOKUP($E1048,[2]Emissions!$1:$1048576,T$2,FALSE)</f>
        <v>0</v>
      </c>
      <c r="U1048" s="281">
        <f>+VLOOKUP($E1048,[2]Emissions!$1:$1048576,U$2,FALSE)</f>
        <v>0</v>
      </c>
      <c r="V1048" s="281">
        <f>+VLOOKUP($E1048,[2]Emissions!$1:$1048576,V$2,FALSE)</f>
        <v>0</v>
      </c>
      <c r="W1048" s="281">
        <f>+VLOOKUP($E1048,[2]Emissions!$1:$1048576,W$2,FALSE)</f>
        <v>0</v>
      </c>
      <c r="X1048" s="281">
        <f>+VLOOKUP($E1048,[2]Emissions!$1:$1048576,X$2,FALSE)</f>
        <v>0</v>
      </c>
      <c r="Y1048" s="281">
        <f>+VLOOKUP($E1048,[2]Emissions!$1:$1048576,Y$2,FALSE)</f>
        <v>0</v>
      </c>
      <c r="Z1048" s="281">
        <f>+VLOOKUP($E1048,[2]Emissions!$1:$1048576,Z$2,FALSE)</f>
        <v>0</v>
      </c>
      <c r="AA1048" s="281">
        <f>+VLOOKUP($E1048,[2]Emissions!$1:$1048576,AA$2,FALSE)</f>
        <v>0</v>
      </c>
      <c r="AB1048" s="281">
        <f>+VLOOKUP($E1048,[2]Emissions!$1:$1048576,AB$2,FALSE)</f>
        <v>0</v>
      </c>
      <c r="AC1048" s="281">
        <f>+VLOOKUP($E1048,[2]Emissions!$1:$1048576,AC$2,FALSE)</f>
        <v>0</v>
      </c>
      <c r="AD1048" s="281">
        <f>+VLOOKUP($E1048,[2]Emissions!$1:$1048576,AD$2,FALSE)</f>
        <v>0</v>
      </c>
      <c r="AE1048" s="281">
        <f>+VLOOKUP($E1048,[2]Emissions!$1:$1048576,AE$2,FALSE)</f>
        <v>0</v>
      </c>
      <c r="AF1048" s="281">
        <f>+VLOOKUP($E1048,[2]Emissions!$1:$1048576,AF$2,FALSE)</f>
        <v>0</v>
      </c>
      <c r="AG1048" s="281">
        <f>+VLOOKUP($E1048,[2]Emissions!$1:$1048576,AG$2,FALSE)</f>
        <v>0</v>
      </c>
      <c r="AH1048" s="281">
        <f>+VLOOKUP($E1048,[2]Emissions!$1:$1048576,AH$2,FALSE)</f>
        <v>0</v>
      </c>
      <c r="AI1048" s="281">
        <f>+VLOOKUP($E1048,[2]Emissions!$1:$1048576,AI$2,FALSE)</f>
        <v>0</v>
      </c>
      <c r="AJ1048" s="281">
        <f>+VLOOKUP($E1048,[2]Emissions!$1:$1048576,AJ$2,FALSE)</f>
        <v>0</v>
      </c>
      <c r="AK1048" s="281">
        <f>+VLOOKUP($E1048,[2]Emissions!$1:$1048576,AK$2,FALSE)</f>
        <v>0</v>
      </c>
      <c r="AL1048" s="281">
        <f>+VLOOKUP($E1048,[2]Emissions!$1:$1048576,AL$2,FALSE)</f>
        <v>0</v>
      </c>
      <c r="AM1048" s="281">
        <f>+VLOOKUP($E1048,[2]Emissions!$1:$1048576,AM$2,FALSE)</f>
        <v>0</v>
      </c>
      <c r="AN1048" s="281">
        <f>+VLOOKUP($E1048,[2]Emissions!$1:$1048576,AN$2,FALSE)</f>
        <v>0</v>
      </c>
      <c r="AO1048" s="281">
        <f>+VLOOKUP($E1048,[2]Emissions!$1:$1048576,AO$2,FALSE)</f>
        <v>0</v>
      </c>
    </row>
    <row r="1049" spans="1:41" ht="15" customHeight="1" x14ac:dyDescent="0.25">
      <c r="A1049" s="521"/>
      <c r="B1049" s="275"/>
      <c r="C1049" s="284" t="s">
        <v>1006</v>
      </c>
      <c r="D1049" s="279" t="s">
        <v>486</v>
      </c>
      <c r="E1049" s="280" t="s">
        <v>1218</v>
      </c>
      <c r="F1049" s="281">
        <f>+VLOOKUP($E1049,[2]Emissions!$1:$1048576,F$2,FALSE)</f>
        <v>0.63249086860000003</v>
      </c>
      <c r="G1049" s="281">
        <f>+VLOOKUP($E1049,[2]Emissions!$1:$1048576,G$2,FALSE)</f>
        <v>0</v>
      </c>
      <c r="H1049" s="281">
        <f>+VLOOKUP($E1049,[2]Emissions!$1:$1048576,H$2,FALSE)</f>
        <v>0</v>
      </c>
      <c r="I1049" s="281">
        <f>+VLOOKUP($E1049,[2]Emissions!$1:$1048576,I$2,FALSE)</f>
        <v>0</v>
      </c>
      <c r="J1049" s="281">
        <f>+VLOOKUP($E1049,[2]Emissions!$1:$1048576,J$2,FALSE)</f>
        <v>0</v>
      </c>
      <c r="K1049" s="281">
        <f>+VLOOKUP($E1049,[2]Emissions!$1:$1048576,K$2,FALSE)</f>
        <v>0</v>
      </c>
      <c r="L1049" s="281">
        <f>+VLOOKUP($E1049,[2]Emissions!$1:$1048576,L$2,FALSE)</f>
        <v>0</v>
      </c>
      <c r="M1049" s="281">
        <f>+VLOOKUP($E1049,[2]Emissions!$1:$1048576,M$2,FALSE)</f>
        <v>0</v>
      </c>
      <c r="N1049" s="281">
        <f>+VLOOKUP($E1049,[2]Emissions!$1:$1048576,N$2,FALSE)</f>
        <v>0</v>
      </c>
      <c r="O1049" s="281">
        <f>+VLOOKUP($E1049,[2]Emissions!$1:$1048576,O$2,FALSE)</f>
        <v>0</v>
      </c>
      <c r="P1049" s="281">
        <f>+VLOOKUP($E1049,[2]Emissions!$1:$1048576,P$2,FALSE)</f>
        <v>0</v>
      </c>
      <c r="Q1049" s="281">
        <f>+VLOOKUP($E1049,[2]Emissions!$1:$1048576,Q$2,FALSE)</f>
        <v>0</v>
      </c>
      <c r="R1049" s="281">
        <f>+VLOOKUP($E1049,[2]Emissions!$1:$1048576,R$2,FALSE)</f>
        <v>0</v>
      </c>
      <c r="S1049" s="281">
        <f>+VLOOKUP($E1049,[2]Emissions!$1:$1048576,S$2,FALSE)</f>
        <v>0</v>
      </c>
      <c r="T1049" s="281">
        <f>+VLOOKUP($E1049,[2]Emissions!$1:$1048576,T$2,FALSE)</f>
        <v>0</v>
      </c>
      <c r="U1049" s="281">
        <f>+VLOOKUP($E1049,[2]Emissions!$1:$1048576,U$2,FALSE)</f>
        <v>0</v>
      </c>
      <c r="V1049" s="281">
        <f>+VLOOKUP($E1049,[2]Emissions!$1:$1048576,V$2,FALSE)</f>
        <v>0</v>
      </c>
      <c r="W1049" s="281">
        <f>+VLOOKUP($E1049,[2]Emissions!$1:$1048576,W$2,FALSE)</f>
        <v>0</v>
      </c>
      <c r="X1049" s="281">
        <f>+VLOOKUP($E1049,[2]Emissions!$1:$1048576,X$2,FALSE)</f>
        <v>0</v>
      </c>
      <c r="Y1049" s="281">
        <f>+VLOOKUP($E1049,[2]Emissions!$1:$1048576,Y$2,FALSE)</f>
        <v>0</v>
      </c>
      <c r="Z1049" s="281">
        <f>+VLOOKUP($E1049,[2]Emissions!$1:$1048576,Z$2,FALSE)</f>
        <v>0</v>
      </c>
      <c r="AA1049" s="281">
        <f>+VLOOKUP($E1049,[2]Emissions!$1:$1048576,AA$2,FALSE)</f>
        <v>0</v>
      </c>
      <c r="AB1049" s="281">
        <f>+VLOOKUP($E1049,[2]Emissions!$1:$1048576,AB$2,FALSE)</f>
        <v>0</v>
      </c>
      <c r="AC1049" s="281">
        <f>+VLOOKUP($E1049,[2]Emissions!$1:$1048576,AC$2,FALSE)</f>
        <v>0</v>
      </c>
      <c r="AD1049" s="281">
        <f>+VLOOKUP($E1049,[2]Emissions!$1:$1048576,AD$2,FALSE)</f>
        <v>0</v>
      </c>
      <c r="AE1049" s="281">
        <f>+VLOOKUP($E1049,[2]Emissions!$1:$1048576,AE$2,FALSE)</f>
        <v>0</v>
      </c>
      <c r="AF1049" s="281">
        <f>+VLOOKUP($E1049,[2]Emissions!$1:$1048576,AF$2,FALSE)</f>
        <v>0</v>
      </c>
      <c r="AG1049" s="281">
        <f>+VLOOKUP($E1049,[2]Emissions!$1:$1048576,AG$2,FALSE)</f>
        <v>0</v>
      </c>
      <c r="AH1049" s="281">
        <f>+VLOOKUP($E1049,[2]Emissions!$1:$1048576,AH$2,FALSE)</f>
        <v>0</v>
      </c>
      <c r="AI1049" s="281">
        <f>+VLOOKUP($E1049,[2]Emissions!$1:$1048576,AI$2,FALSE)</f>
        <v>0</v>
      </c>
      <c r="AJ1049" s="281">
        <f>+VLOOKUP($E1049,[2]Emissions!$1:$1048576,AJ$2,FALSE)</f>
        <v>0</v>
      </c>
      <c r="AK1049" s="281">
        <f>+VLOOKUP($E1049,[2]Emissions!$1:$1048576,AK$2,FALSE)</f>
        <v>0</v>
      </c>
      <c r="AL1049" s="281">
        <f>+VLOOKUP($E1049,[2]Emissions!$1:$1048576,AL$2,FALSE)</f>
        <v>0</v>
      </c>
      <c r="AM1049" s="281">
        <f>+VLOOKUP($E1049,[2]Emissions!$1:$1048576,AM$2,FALSE)</f>
        <v>0</v>
      </c>
      <c r="AN1049" s="281">
        <f>+VLOOKUP($E1049,[2]Emissions!$1:$1048576,AN$2,FALSE)</f>
        <v>0</v>
      </c>
      <c r="AO1049" s="281">
        <f>+VLOOKUP($E1049,[2]Emissions!$1:$1048576,AO$2,FALSE)</f>
        <v>0</v>
      </c>
    </row>
    <row r="1050" spans="1:41" ht="15" customHeight="1" x14ac:dyDescent="0.25">
      <c r="A1050" s="521"/>
      <c r="B1050" s="275"/>
      <c r="C1050" s="284" t="s">
        <v>1008</v>
      </c>
      <c r="D1050" s="279" t="s">
        <v>486</v>
      </c>
      <c r="E1050" s="280" t="s">
        <v>1219</v>
      </c>
      <c r="F1050" s="281">
        <f>+VLOOKUP($E1050,[2]Emissions!$1:$1048576,F$2,FALSE)</f>
        <v>1.9369079999999999E-5</v>
      </c>
      <c r="G1050" s="281">
        <f>+VLOOKUP($E1050,[2]Emissions!$1:$1048576,G$2,FALSE)</f>
        <v>0</v>
      </c>
      <c r="H1050" s="281">
        <f>+VLOOKUP($E1050,[2]Emissions!$1:$1048576,H$2,FALSE)</f>
        <v>0</v>
      </c>
      <c r="I1050" s="281">
        <f>+VLOOKUP($E1050,[2]Emissions!$1:$1048576,I$2,FALSE)</f>
        <v>0</v>
      </c>
      <c r="J1050" s="281">
        <f>+VLOOKUP($E1050,[2]Emissions!$1:$1048576,J$2,FALSE)</f>
        <v>0</v>
      </c>
      <c r="K1050" s="281">
        <f>+VLOOKUP($E1050,[2]Emissions!$1:$1048576,K$2,FALSE)</f>
        <v>0</v>
      </c>
      <c r="L1050" s="281">
        <f>+VLOOKUP($E1050,[2]Emissions!$1:$1048576,L$2,FALSE)</f>
        <v>0</v>
      </c>
      <c r="M1050" s="281">
        <f>+VLOOKUP($E1050,[2]Emissions!$1:$1048576,M$2,FALSE)</f>
        <v>0</v>
      </c>
      <c r="N1050" s="281">
        <f>+VLOOKUP($E1050,[2]Emissions!$1:$1048576,N$2,FALSE)</f>
        <v>0</v>
      </c>
      <c r="O1050" s="281">
        <f>+VLOOKUP($E1050,[2]Emissions!$1:$1048576,O$2,FALSE)</f>
        <v>0</v>
      </c>
      <c r="P1050" s="281">
        <f>+VLOOKUP($E1050,[2]Emissions!$1:$1048576,P$2,FALSE)</f>
        <v>0</v>
      </c>
      <c r="Q1050" s="281">
        <f>+VLOOKUP($E1050,[2]Emissions!$1:$1048576,Q$2,FALSE)</f>
        <v>0</v>
      </c>
      <c r="R1050" s="281">
        <f>+VLOOKUP($E1050,[2]Emissions!$1:$1048576,R$2,FALSE)</f>
        <v>0</v>
      </c>
      <c r="S1050" s="281">
        <f>+VLOOKUP($E1050,[2]Emissions!$1:$1048576,S$2,FALSE)</f>
        <v>0</v>
      </c>
      <c r="T1050" s="281">
        <f>+VLOOKUP($E1050,[2]Emissions!$1:$1048576,T$2,FALSE)</f>
        <v>0</v>
      </c>
      <c r="U1050" s="281">
        <f>+VLOOKUP($E1050,[2]Emissions!$1:$1048576,U$2,FALSE)</f>
        <v>0</v>
      </c>
      <c r="V1050" s="281">
        <f>+VLOOKUP($E1050,[2]Emissions!$1:$1048576,V$2,FALSE)</f>
        <v>0</v>
      </c>
      <c r="W1050" s="281">
        <f>+VLOOKUP($E1050,[2]Emissions!$1:$1048576,W$2,FALSE)</f>
        <v>0</v>
      </c>
      <c r="X1050" s="281">
        <f>+VLOOKUP($E1050,[2]Emissions!$1:$1048576,X$2,FALSE)</f>
        <v>0</v>
      </c>
      <c r="Y1050" s="281">
        <f>+VLOOKUP($E1050,[2]Emissions!$1:$1048576,Y$2,FALSE)</f>
        <v>0</v>
      </c>
      <c r="Z1050" s="281">
        <f>+VLOOKUP($E1050,[2]Emissions!$1:$1048576,Z$2,FALSE)</f>
        <v>0</v>
      </c>
      <c r="AA1050" s="281">
        <f>+VLOOKUP($E1050,[2]Emissions!$1:$1048576,AA$2,FALSE)</f>
        <v>0</v>
      </c>
      <c r="AB1050" s="281">
        <f>+VLOOKUP($E1050,[2]Emissions!$1:$1048576,AB$2,FALSE)</f>
        <v>0</v>
      </c>
      <c r="AC1050" s="281">
        <f>+VLOOKUP($E1050,[2]Emissions!$1:$1048576,AC$2,FALSE)</f>
        <v>0</v>
      </c>
      <c r="AD1050" s="281">
        <f>+VLOOKUP($E1050,[2]Emissions!$1:$1048576,AD$2,FALSE)</f>
        <v>0</v>
      </c>
      <c r="AE1050" s="281">
        <f>+VLOOKUP($E1050,[2]Emissions!$1:$1048576,AE$2,FALSE)</f>
        <v>0</v>
      </c>
      <c r="AF1050" s="281">
        <f>+VLOOKUP($E1050,[2]Emissions!$1:$1048576,AF$2,FALSE)</f>
        <v>0</v>
      </c>
      <c r="AG1050" s="281">
        <f>+VLOOKUP($E1050,[2]Emissions!$1:$1048576,AG$2,FALSE)</f>
        <v>0</v>
      </c>
      <c r="AH1050" s="281">
        <f>+VLOOKUP($E1050,[2]Emissions!$1:$1048576,AH$2,FALSE)</f>
        <v>0</v>
      </c>
      <c r="AI1050" s="281">
        <f>+VLOOKUP($E1050,[2]Emissions!$1:$1048576,AI$2,FALSE)</f>
        <v>0</v>
      </c>
      <c r="AJ1050" s="281">
        <f>+VLOOKUP($E1050,[2]Emissions!$1:$1048576,AJ$2,FALSE)</f>
        <v>0</v>
      </c>
      <c r="AK1050" s="281">
        <f>+VLOOKUP($E1050,[2]Emissions!$1:$1048576,AK$2,FALSE)</f>
        <v>0</v>
      </c>
      <c r="AL1050" s="281">
        <f>+VLOOKUP($E1050,[2]Emissions!$1:$1048576,AL$2,FALSE)</f>
        <v>0</v>
      </c>
      <c r="AM1050" s="281">
        <f>+VLOOKUP($E1050,[2]Emissions!$1:$1048576,AM$2,FALSE)</f>
        <v>0</v>
      </c>
      <c r="AN1050" s="281">
        <f>+VLOOKUP($E1050,[2]Emissions!$1:$1048576,AN$2,FALSE)</f>
        <v>0</v>
      </c>
      <c r="AO1050" s="281">
        <f>+VLOOKUP($E1050,[2]Emissions!$1:$1048576,AO$2,FALSE)</f>
        <v>0</v>
      </c>
    </row>
    <row r="1051" spans="1:41" ht="15" customHeight="1" x14ac:dyDescent="0.25">
      <c r="A1051" s="521"/>
      <c r="B1051" s="275"/>
      <c r="C1051" s="284" t="s">
        <v>1010</v>
      </c>
      <c r="D1051" s="279" t="s">
        <v>486</v>
      </c>
      <c r="E1051" s="280" t="s">
        <v>1220</v>
      </c>
      <c r="F1051" s="281">
        <f>+VLOOKUP($E1051,[2]Emissions!$1:$1048576,F$2,FALSE)</f>
        <v>0</v>
      </c>
      <c r="G1051" s="281">
        <f>+VLOOKUP($E1051,[2]Emissions!$1:$1048576,G$2,FALSE)</f>
        <v>0</v>
      </c>
      <c r="H1051" s="281">
        <f>+VLOOKUP($E1051,[2]Emissions!$1:$1048576,H$2,FALSE)</f>
        <v>0</v>
      </c>
      <c r="I1051" s="281">
        <f>+VLOOKUP($E1051,[2]Emissions!$1:$1048576,I$2,FALSE)</f>
        <v>0</v>
      </c>
      <c r="J1051" s="281">
        <f>+VLOOKUP($E1051,[2]Emissions!$1:$1048576,J$2,FALSE)</f>
        <v>0</v>
      </c>
      <c r="K1051" s="281">
        <f>+VLOOKUP($E1051,[2]Emissions!$1:$1048576,K$2,FALSE)</f>
        <v>0</v>
      </c>
      <c r="L1051" s="281">
        <f>+VLOOKUP($E1051,[2]Emissions!$1:$1048576,L$2,FALSE)</f>
        <v>0</v>
      </c>
      <c r="M1051" s="281">
        <f>+VLOOKUP($E1051,[2]Emissions!$1:$1048576,M$2,FALSE)</f>
        <v>0</v>
      </c>
      <c r="N1051" s="281">
        <f>+VLOOKUP($E1051,[2]Emissions!$1:$1048576,N$2,FALSE)</f>
        <v>0</v>
      </c>
      <c r="O1051" s="281">
        <f>+VLOOKUP($E1051,[2]Emissions!$1:$1048576,O$2,FALSE)</f>
        <v>0</v>
      </c>
      <c r="P1051" s="281">
        <f>+VLOOKUP($E1051,[2]Emissions!$1:$1048576,P$2,FALSE)</f>
        <v>0</v>
      </c>
      <c r="Q1051" s="281">
        <f>+VLOOKUP($E1051,[2]Emissions!$1:$1048576,Q$2,FALSE)</f>
        <v>0</v>
      </c>
      <c r="R1051" s="281">
        <f>+VLOOKUP($E1051,[2]Emissions!$1:$1048576,R$2,FALSE)</f>
        <v>0</v>
      </c>
      <c r="S1051" s="281">
        <f>+VLOOKUP($E1051,[2]Emissions!$1:$1048576,S$2,FALSE)</f>
        <v>0</v>
      </c>
      <c r="T1051" s="281">
        <f>+VLOOKUP($E1051,[2]Emissions!$1:$1048576,T$2,FALSE)</f>
        <v>0</v>
      </c>
      <c r="U1051" s="281">
        <f>+VLOOKUP($E1051,[2]Emissions!$1:$1048576,U$2,FALSE)</f>
        <v>0</v>
      </c>
      <c r="V1051" s="281">
        <f>+VLOOKUP($E1051,[2]Emissions!$1:$1048576,V$2,FALSE)</f>
        <v>0</v>
      </c>
      <c r="W1051" s="281">
        <f>+VLOOKUP($E1051,[2]Emissions!$1:$1048576,W$2,FALSE)</f>
        <v>0</v>
      </c>
      <c r="X1051" s="281">
        <f>+VLOOKUP($E1051,[2]Emissions!$1:$1048576,X$2,FALSE)</f>
        <v>0</v>
      </c>
      <c r="Y1051" s="281">
        <f>+VLOOKUP($E1051,[2]Emissions!$1:$1048576,Y$2,FALSE)</f>
        <v>0</v>
      </c>
      <c r="Z1051" s="281">
        <f>+VLOOKUP($E1051,[2]Emissions!$1:$1048576,Z$2,FALSE)</f>
        <v>0</v>
      </c>
      <c r="AA1051" s="281">
        <f>+VLOOKUP($E1051,[2]Emissions!$1:$1048576,AA$2,FALSE)</f>
        <v>0</v>
      </c>
      <c r="AB1051" s="281">
        <f>+VLOOKUP($E1051,[2]Emissions!$1:$1048576,AB$2,FALSE)</f>
        <v>0</v>
      </c>
      <c r="AC1051" s="281">
        <f>+VLOOKUP($E1051,[2]Emissions!$1:$1048576,AC$2,FALSE)</f>
        <v>0</v>
      </c>
      <c r="AD1051" s="281">
        <f>+VLOOKUP($E1051,[2]Emissions!$1:$1048576,AD$2,FALSE)</f>
        <v>0</v>
      </c>
      <c r="AE1051" s="281">
        <f>+VLOOKUP($E1051,[2]Emissions!$1:$1048576,AE$2,FALSE)</f>
        <v>0</v>
      </c>
      <c r="AF1051" s="281">
        <f>+VLOOKUP($E1051,[2]Emissions!$1:$1048576,AF$2,FALSE)</f>
        <v>0</v>
      </c>
      <c r="AG1051" s="281">
        <f>+VLOOKUP($E1051,[2]Emissions!$1:$1048576,AG$2,FALSE)</f>
        <v>0</v>
      </c>
      <c r="AH1051" s="281">
        <f>+VLOOKUP($E1051,[2]Emissions!$1:$1048576,AH$2,FALSE)</f>
        <v>0</v>
      </c>
      <c r="AI1051" s="281">
        <f>+VLOOKUP($E1051,[2]Emissions!$1:$1048576,AI$2,FALSE)</f>
        <v>0</v>
      </c>
      <c r="AJ1051" s="281">
        <f>+VLOOKUP($E1051,[2]Emissions!$1:$1048576,AJ$2,FALSE)</f>
        <v>0</v>
      </c>
      <c r="AK1051" s="281">
        <f>+VLOOKUP($E1051,[2]Emissions!$1:$1048576,AK$2,FALSE)</f>
        <v>0</v>
      </c>
      <c r="AL1051" s="281">
        <f>+VLOOKUP($E1051,[2]Emissions!$1:$1048576,AL$2,FALSE)</f>
        <v>0</v>
      </c>
      <c r="AM1051" s="281">
        <f>+VLOOKUP($E1051,[2]Emissions!$1:$1048576,AM$2,FALSE)</f>
        <v>0</v>
      </c>
      <c r="AN1051" s="281">
        <f>+VLOOKUP($E1051,[2]Emissions!$1:$1048576,AN$2,FALSE)</f>
        <v>0</v>
      </c>
      <c r="AO1051" s="281">
        <f>+VLOOKUP($E1051,[2]Emissions!$1:$1048576,AO$2,FALSE)</f>
        <v>0</v>
      </c>
    </row>
    <row r="1052" spans="1:41" s="21" customFormat="1" ht="15" customHeight="1" x14ac:dyDescent="0.25">
      <c r="A1052" s="521"/>
      <c r="B1052" s="275"/>
      <c r="C1052" s="283" t="s">
        <v>1012</v>
      </c>
      <c r="D1052" s="276" t="s">
        <v>486</v>
      </c>
      <c r="E1052" s="277" t="s">
        <v>1221</v>
      </c>
      <c r="F1052" s="278">
        <f>+VLOOKUP($E1052,[2]Emissions!$1:$1048576,F$2,FALSE)</f>
        <v>0</v>
      </c>
      <c r="G1052" s="278">
        <f>+VLOOKUP($E1052,[2]Emissions!$1:$1048576,G$2,FALSE)</f>
        <v>0</v>
      </c>
      <c r="H1052" s="278">
        <f>+VLOOKUP($E1052,[2]Emissions!$1:$1048576,H$2,FALSE)</f>
        <v>0</v>
      </c>
      <c r="I1052" s="278">
        <f>+VLOOKUP($E1052,[2]Emissions!$1:$1048576,I$2,FALSE)</f>
        <v>0</v>
      </c>
      <c r="J1052" s="278">
        <f>+VLOOKUP($E1052,[2]Emissions!$1:$1048576,J$2,FALSE)</f>
        <v>0</v>
      </c>
      <c r="K1052" s="278">
        <f>+VLOOKUP($E1052,[2]Emissions!$1:$1048576,K$2,FALSE)</f>
        <v>0</v>
      </c>
      <c r="L1052" s="278">
        <f>+VLOOKUP($E1052,[2]Emissions!$1:$1048576,L$2,FALSE)</f>
        <v>0</v>
      </c>
      <c r="M1052" s="278">
        <f>+VLOOKUP($E1052,[2]Emissions!$1:$1048576,M$2,FALSE)</f>
        <v>0</v>
      </c>
      <c r="N1052" s="278">
        <f>+VLOOKUP($E1052,[2]Emissions!$1:$1048576,N$2,FALSE)</f>
        <v>0</v>
      </c>
      <c r="O1052" s="278">
        <f>+VLOOKUP($E1052,[2]Emissions!$1:$1048576,O$2,FALSE)</f>
        <v>0</v>
      </c>
      <c r="P1052" s="278">
        <f>+VLOOKUP($E1052,[2]Emissions!$1:$1048576,P$2,FALSE)</f>
        <v>0</v>
      </c>
      <c r="Q1052" s="278">
        <f>+VLOOKUP($E1052,[2]Emissions!$1:$1048576,Q$2,FALSE)</f>
        <v>0</v>
      </c>
      <c r="R1052" s="278">
        <f>+VLOOKUP($E1052,[2]Emissions!$1:$1048576,R$2,FALSE)</f>
        <v>0</v>
      </c>
      <c r="S1052" s="278">
        <f>+VLOOKUP($E1052,[2]Emissions!$1:$1048576,S$2,FALSE)</f>
        <v>0</v>
      </c>
      <c r="T1052" s="278">
        <f>+VLOOKUP($E1052,[2]Emissions!$1:$1048576,T$2,FALSE)</f>
        <v>0</v>
      </c>
      <c r="U1052" s="278">
        <f>+VLOOKUP($E1052,[2]Emissions!$1:$1048576,U$2,FALSE)</f>
        <v>0</v>
      </c>
      <c r="V1052" s="278">
        <f>+VLOOKUP($E1052,[2]Emissions!$1:$1048576,V$2,FALSE)</f>
        <v>0</v>
      </c>
      <c r="W1052" s="278">
        <f>+VLOOKUP($E1052,[2]Emissions!$1:$1048576,W$2,FALSE)</f>
        <v>0</v>
      </c>
      <c r="X1052" s="278">
        <f>+VLOOKUP($E1052,[2]Emissions!$1:$1048576,X$2,FALSE)</f>
        <v>0</v>
      </c>
      <c r="Y1052" s="278">
        <f>+VLOOKUP($E1052,[2]Emissions!$1:$1048576,Y$2,FALSE)</f>
        <v>0</v>
      </c>
      <c r="Z1052" s="278">
        <f>+VLOOKUP($E1052,[2]Emissions!$1:$1048576,Z$2,FALSE)</f>
        <v>0</v>
      </c>
      <c r="AA1052" s="278">
        <f>+VLOOKUP($E1052,[2]Emissions!$1:$1048576,AA$2,FALSE)</f>
        <v>0</v>
      </c>
      <c r="AB1052" s="278">
        <f>+VLOOKUP($E1052,[2]Emissions!$1:$1048576,AB$2,FALSE)</f>
        <v>0</v>
      </c>
      <c r="AC1052" s="278">
        <f>+VLOOKUP($E1052,[2]Emissions!$1:$1048576,AC$2,FALSE)</f>
        <v>0</v>
      </c>
      <c r="AD1052" s="278">
        <f>+VLOOKUP($E1052,[2]Emissions!$1:$1048576,AD$2,FALSE)</f>
        <v>0</v>
      </c>
      <c r="AE1052" s="278">
        <f>+VLOOKUP($E1052,[2]Emissions!$1:$1048576,AE$2,FALSE)</f>
        <v>0</v>
      </c>
      <c r="AF1052" s="278">
        <f>+VLOOKUP($E1052,[2]Emissions!$1:$1048576,AF$2,FALSE)</f>
        <v>0</v>
      </c>
      <c r="AG1052" s="278">
        <f>+VLOOKUP($E1052,[2]Emissions!$1:$1048576,AG$2,FALSE)</f>
        <v>0</v>
      </c>
      <c r="AH1052" s="278">
        <f>+VLOOKUP($E1052,[2]Emissions!$1:$1048576,AH$2,FALSE)</f>
        <v>0</v>
      </c>
      <c r="AI1052" s="278">
        <f>+VLOOKUP($E1052,[2]Emissions!$1:$1048576,AI$2,FALSE)</f>
        <v>0</v>
      </c>
      <c r="AJ1052" s="278">
        <f>+VLOOKUP($E1052,[2]Emissions!$1:$1048576,AJ$2,FALSE)</f>
        <v>0</v>
      </c>
      <c r="AK1052" s="278">
        <f>+VLOOKUP($E1052,[2]Emissions!$1:$1048576,AK$2,FALSE)</f>
        <v>0</v>
      </c>
      <c r="AL1052" s="278">
        <f>+VLOOKUP($E1052,[2]Emissions!$1:$1048576,AL$2,FALSE)</f>
        <v>0</v>
      </c>
      <c r="AM1052" s="278">
        <f>+VLOOKUP($E1052,[2]Emissions!$1:$1048576,AM$2,FALSE)</f>
        <v>0</v>
      </c>
      <c r="AN1052" s="278">
        <f>+VLOOKUP($E1052,[2]Emissions!$1:$1048576,AN$2,FALSE)</f>
        <v>0</v>
      </c>
      <c r="AO1052" s="278">
        <f>+VLOOKUP($E1052,[2]Emissions!$1:$1048576,AO$2,FALSE)</f>
        <v>0</v>
      </c>
    </row>
    <row r="1053" spans="1:41" ht="15" customHeight="1" x14ac:dyDescent="0.25">
      <c r="A1053" s="521"/>
      <c r="B1053" s="275"/>
      <c r="C1053" s="284" t="s">
        <v>613</v>
      </c>
      <c r="D1053" s="279" t="s">
        <v>486</v>
      </c>
      <c r="E1053" s="280" t="s">
        <v>1222</v>
      </c>
      <c r="F1053" s="281">
        <f>+VLOOKUP($E1053,[2]Emissions!$1:$1048576,F$2,FALSE)</f>
        <v>0</v>
      </c>
      <c r="G1053" s="281">
        <f>+VLOOKUP($E1053,[2]Emissions!$1:$1048576,G$2,FALSE)</f>
        <v>0</v>
      </c>
      <c r="H1053" s="281">
        <f>+VLOOKUP($E1053,[2]Emissions!$1:$1048576,H$2,FALSE)</f>
        <v>0</v>
      </c>
      <c r="I1053" s="281">
        <f>+VLOOKUP($E1053,[2]Emissions!$1:$1048576,I$2,FALSE)</f>
        <v>0</v>
      </c>
      <c r="J1053" s="281">
        <f>+VLOOKUP($E1053,[2]Emissions!$1:$1048576,J$2,FALSE)</f>
        <v>0</v>
      </c>
      <c r="K1053" s="281">
        <f>+VLOOKUP($E1053,[2]Emissions!$1:$1048576,K$2,FALSE)</f>
        <v>0</v>
      </c>
      <c r="L1053" s="281">
        <f>+VLOOKUP($E1053,[2]Emissions!$1:$1048576,L$2,FALSE)</f>
        <v>0</v>
      </c>
      <c r="M1053" s="281">
        <f>+VLOOKUP($E1053,[2]Emissions!$1:$1048576,M$2,FALSE)</f>
        <v>0</v>
      </c>
      <c r="N1053" s="281">
        <f>+VLOOKUP($E1053,[2]Emissions!$1:$1048576,N$2,FALSE)</f>
        <v>0</v>
      </c>
      <c r="O1053" s="281">
        <f>+VLOOKUP($E1053,[2]Emissions!$1:$1048576,O$2,FALSE)</f>
        <v>0</v>
      </c>
      <c r="P1053" s="281">
        <f>+VLOOKUP($E1053,[2]Emissions!$1:$1048576,P$2,FALSE)</f>
        <v>0</v>
      </c>
      <c r="Q1053" s="281">
        <f>+VLOOKUP($E1053,[2]Emissions!$1:$1048576,Q$2,FALSE)</f>
        <v>0</v>
      </c>
      <c r="R1053" s="281">
        <f>+VLOOKUP($E1053,[2]Emissions!$1:$1048576,R$2,FALSE)</f>
        <v>0</v>
      </c>
      <c r="S1053" s="281">
        <f>+VLOOKUP($E1053,[2]Emissions!$1:$1048576,S$2,FALSE)</f>
        <v>0</v>
      </c>
      <c r="T1053" s="281">
        <f>+VLOOKUP($E1053,[2]Emissions!$1:$1048576,T$2,FALSE)</f>
        <v>0</v>
      </c>
      <c r="U1053" s="281">
        <f>+VLOOKUP($E1053,[2]Emissions!$1:$1048576,U$2,FALSE)</f>
        <v>0</v>
      </c>
      <c r="V1053" s="281">
        <f>+VLOOKUP($E1053,[2]Emissions!$1:$1048576,V$2,FALSE)</f>
        <v>0</v>
      </c>
      <c r="W1053" s="281">
        <f>+VLOOKUP($E1053,[2]Emissions!$1:$1048576,W$2,FALSE)</f>
        <v>0</v>
      </c>
      <c r="X1053" s="281">
        <f>+VLOOKUP($E1053,[2]Emissions!$1:$1048576,X$2,FALSE)</f>
        <v>0</v>
      </c>
      <c r="Y1053" s="281">
        <f>+VLOOKUP($E1053,[2]Emissions!$1:$1048576,Y$2,FALSE)</f>
        <v>0</v>
      </c>
      <c r="Z1053" s="281">
        <f>+VLOOKUP($E1053,[2]Emissions!$1:$1048576,Z$2,FALSE)</f>
        <v>0</v>
      </c>
      <c r="AA1053" s="281">
        <f>+VLOOKUP($E1053,[2]Emissions!$1:$1048576,AA$2,FALSE)</f>
        <v>0</v>
      </c>
      <c r="AB1053" s="281">
        <f>+VLOOKUP($E1053,[2]Emissions!$1:$1048576,AB$2,FALSE)</f>
        <v>0</v>
      </c>
      <c r="AC1053" s="281">
        <f>+VLOOKUP($E1053,[2]Emissions!$1:$1048576,AC$2,FALSE)</f>
        <v>0</v>
      </c>
      <c r="AD1053" s="281">
        <f>+VLOOKUP($E1053,[2]Emissions!$1:$1048576,AD$2,FALSE)</f>
        <v>0</v>
      </c>
      <c r="AE1053" s="281">
        <f>+VLOOKUP($E1053,[2]Emissions!$1:$1048576,AE$2,FALSE)</f>
        <v>0</v>
      </c>
      <c r="AF1053" s="281">
        <f>+VLOOKUP($E1053,[2]Emissions!$1:$1048576,AF$2,FALSE)</f>
        <v>0</v>
      </c>
      <c r="AG1053" s="281">
        <f>+VLOOKUP($E1053,[2]Emissions!$1:$1048576,AG$2,FALSE)</f>
        <v>0</v>
      </c>
      <c r="AH1053" s="281">
        <f>+VLOOKUP($E1053,[2]Emissions!$1:$1048576,AH$2,FALSE)</f>
        <v>0</v>
      </c>
      <c r="AI1053" s="281">
        <f>+VLOOKUP($E1053,[2]Emissions!$1:$1048576,AI$2,FALSE)</f>
        <v>0</v>
      </c>
      <c r="AJ1053" s="281">
        <f>+VLOOKUP($E1053,[2]Emissions!$1:$1048576,AJ$2,FALSE)</f>
        <v>0</v>
      </c>
      <c r="AK1053" s="281">
        <f>+VLOOKUP($E1053,[2]Emissions!$1:$1048576,AK$2,FALSE)</f>
        <v>0</v>
      </c>
      <c r="AL1053" s="281">
        <f>+VLOOKUP($E1053,[2]Emissions!$1:$1048576,AL$2,FALSE)</f>
        <v>0</v>
      </c>
      <c r="AM1053" s="281">
        <f>+VLOOKUP($E1053,[2]Emissions!$1:$1048576,AM$2,FALSE)</f>
        <v>0</v>
      </c>
      <c r="AN1053" s="281">
        <f>+VLOOKUP($E1053,[2]Emissions!$1:$1048576,AN$2,FALSE)</f>
        <v>0</v>
      </c>
      <c r="AO1053" s="281">
        <f>+VLOOKUP($E1053,[2]Emissions!$1:$1048576,AO$2,FALSE)</f>
        <v>0</v>
      </c>
    </row>
    <row r="1054" spans="1:41" ht="15" customHeight="1" x14ac:dyDescent="0.25">
      <c r="A1054" s="521"/>
      <c r="B1054" s="275"/>
      <c r="C1054" s="284" t="s">
        <v>615</v>
      </c>
      <c r="D1054" s="279" t="s">
        <v>486</v>
      </c>
      <c r="E1054" s="280" t="s">
        <v>1223</v>
      </c>
      <c r="F1054" s="281">
        <f>+VLOOKUP($E1054,[2]Emissions!$1:$1048576,F$2,FALSE)</f>
        <v>0</v>
      </c>
      <c r="G1054" s="281">
        <f>+VLOOKUP($E1054,[2]Emissions!$1:$1048576,G$2,FALSE)</f>
        <v>0</v>
      </c>
      <c r="H1054" s="281">
        <f>+VLOOKUP($E1054,[2]Emissions!$1:$1048576,H$2,FALSE)</f>
        <v>0</v>
      </c>
      <c r="I1054" s="281">
        <f>+VLOOKUP($E1054,[2]Emissions!$1:$1048576,I$2,FALSE)</f>
        <v>0</v>
      </c>
      <c r="J1054" s="281">
        <f>+VLOOKUP($E1054,[2]Emissions!$1:$1048576,J$2,FALSE)</f>
        <v>0</v>
      </c>
      <c r="K1054" s="281">
        <f>+VLOOKUP($E1054,[2]Emissions!$1:$1048576,K$2,FALSE)</f>
        <v>0</v>
      </c>
      <c r="L1054" s="281">
        <f>+VLOOKUP($E1054,[2]Emissions!$1:$1048576,L$2,FALSE)</f>
        <v>0</v>
      </c>
      <c r="M1054" s="281">
        <f>+VLOOKUP($E1054,[2]Emissions!$1:$1048576,M$2,FALSE)</f>
        <v>0</v>
      </c>
      <c r="N1054" s="281">
        <f>+VLOOKUP($E1054,[2]Emissions!$1:$1048576,N$2,FALSE)</f>
        <v>0</v>
      </c>
      <c r="O1054" s="281">
        <f>+VLOOKUP($E1054,[2]Emissions!$1:$1048576,O$2,FALSE)</f>
        <v>0</v>
      </c>
      <c r="P1054" s="281">
        <f>+VLOOKUP($E1054,[2]Emissions!$1:$1048576,P$2,FALSE)</f>
        <v>0</v>
      </c>
      <c r="Q1054" s="281">
        <f>+VLOOKUP($E1054,[2]Emissions!$1:$1048576,Q$2,FALSE)</f>
        <v>0</v>
      </c>
      <c r="R1054" s="281">
        <f>+VLOOKUP($E1054,[2]Emissions!$1:$1048576,R$2,FALSE)</f>
        <v>0</v>
      </c>
      <c r="S1054" s="281">
        <f>+VLOOKUP($E1054,[2]Emissions!$1:$1048576,S$2,FALSE)</f>
        <v>0</v>
      </c>
      <c r="T1054" s="281">
        <f>+VLOOKUP($E1054,[2]Emissions!$1:$1048576,T$2,FALSE)</f>
        <v>0</v>
      </c>
      <c r="U1054" s="281">
        <f>+VLOOKUP($E1054,[2]Emissions!$1:$1048576,U$2,FALSE)</f>
        <v>0</v>
      </c>
      <c r="V1054" s="281">
        <f>+VLOOKUP($E1054,[2]Emissions!$1:$1048576,V$2,FALSE)</f>
        <v>0</v>
      </c>
      <c r="W1054" s="281">
        <f>+VLOOKUP($E1054,[2]Emissions!$1:$1048576,W$2,FALSE)</f>
        <v>0</v>
      </c>
      <c r="X1054" s="281">
        <f>+VLOOKUP($E1054,[2]Emissions!$1:$1048576,X$2,FALSE)</f>
        <v>0</v>
      </c>
      <c r="Y1054" s="281">
        <f>+VLOOKUP($E1054,[2]Emissions!$1:$1048576,Y$2,FALSE)</f>
        <v>0</v>
      </c>
      <c r="Z1054" s="281">
        <f>+VLOOKUP($E1054,[2]Emissions!$1:$1048576,Z$2,FALSE)</f>
        <v>0</v>
      </c>
      <c r="AA1054" s="281">
        <f>+VLOOKUP($E1054,[2]Emissions!$1:$1048576,AA$2,FALSE)</f>
        <v>0</v>
      </c>
      <c r="AB1054" s="281">
        <f>+VLOOKUP($E1054,[2]Emissions!$1:$1048576,AB$2,FALSE)</f>
        <v>0</v>
      </c>
      <c r="AC1054" s="281">
        <f>+VLOOKUP($E1054,[2]Emissions!$1:$1048576,AC$2,FALSE)</f>
        <v>0</v>
      </c>
      <c r="AD1054" s="281">
        <f>+VLOOKUP($E1054,[2]Emissions!$1:$1048576,AD$2,FALSE)</f>
        <v>0</v>
      </c>
      <c r="AE1054" s="281">
        <f>+VLOOKUP($E1054,[2]Emissions!$1:$1048576,AE$2,FALSE)</f>
        <v>0</v>
      </c>
      <c r="AF1054" s="281">
        <f>+VLOOKUP($E1054,[2]Emissions!$1:$1048576,AF$2,FALSE)</f>
        <v>0</v>
      </c>
      <c r="AG1054" s="281">
        <f>+VLOOKUP($E1054,[2]Emissions!$1:$1048576,AG$2,FALSE)</f>
        <v>0</v>
      </c>
      <c r="AH1054" s="281">
        <f>+VLOOKUP($E1054,[2]Emissions!$1:$1048576,AH$2,FALSE)</f>
        <v>0</v>
      </c>
      <c r="AI1054" s="281">
        <f>+VLOOKUP($E1054,[2]Emissions!$1:$1048576,AI$2,FALSE)</f>
        <v>0</v>
      </c>
      <c r="AJ1054" s="281">
        <f>+VLOOKUP($E1054,[2]Emissions!$1:$1048576,AJ$2,FALSE)</f>
        <v>0</v>
      </c>
      <c r="AK1054" s="281">
        <f>+VLOOKUP($E1054,[2]Emissions!$1:$1048576,AK$2,FALSE)</f>
        <v>0</v>
      </c>
      <c r="AL1054" s="281">
        <f>+VLOOKUP($E1054,[2]Emissions!$1:$1048576,AL$2,FALSE)</f>
        <v>0</v>
      </c>
      <c r="AM1054" s="281">
        <f>+VLOOKUP($E1054,[2]Emissions!$1:$1048576,AM$2,FALSE)</f>
        <v>0</v>
      </c>
      <c r="AN1054" s="281">
        <f>+VLOOKUP($E1054,[2]Emissions!$1:$1048576,AN$2,FALSE)</f>
        <v>0</v>
      </c>
      <c r="AO1054" s="281">
        <f>+VLOOKUP($E1054,[2]Emissions!$1:$1048576,AO$2,FALSE)</f>
        <v>0</v>
      </c>
    </row>
    <row r="1055" spans="1:41" ht="15" customHeight="1" x14ac:dyDescent="0.25">
      <c r="A1055" s="521"/>
      <c r="B1055" s="275"/>
      <c r="C1055" s="284" t="s">
        <v>617</v>
      </c>
      <c r="D1055" s="279" t="s">
        <v>486</v>
      </c>
      <c r="E1055" s="280" t="s">
        <v>1224</v>
      </c>
      <c r="F1055" s="281">
        <f>+VLOOKUP($E1055,[2]Emissions!$1:$1048576,F$2,FALSE)</f>
        <v>0</v>
      </c>
      <c r="G1055" s="281">
        <f>+VLOOKUP($E1055,[2]Emissions!$1:$1048576,G$2,FALSE)</f>
        <v>0</v>
      </c>
      <c r="H1055" s="281">
        <f>+VLOOKUP($E1055,[2]Emissions!$1:$1048576,H$2,FALSE)</f>
        <v>0</v>
      </c>
      <c r="I1055" s="281">
        <f>+VLOOKUP($E1055,[2]Emissions!$1:$1048576,I$2,FALSE)</f>
        <v>0</v>
      </c>
      <c r="J1055" s="281">
        <f>+VLOOKUP($E1055,[2]Emissions!$1:$1048576,J$2,FALSE)</f>
        <v>0</v>
      </c>
      <c r="K1055" s="281">
        <f>+VLOOKUP($E1055,[2]Emissions!$1:$1048576,K$2,FALSE)</f>
        <v>0</v>
      </c>
      <c r="L1055" s="281">
        <f>+VLOOKUP($E1055,[2]Emissions!$1:$1048576,L$2,FALSE)</f>
        <v>0</v>
      </c>
      <c r="M1055" s="281">
        <f>+VLOOKUP($E1055,[2]Emissions!$1:$1048576,M$2,FALSE)</f>
        <v>0</v>
      </c>
      <c r="N1055" s="281">
        <f>+VLOOKUP($E1055,[2]Emissions!$1:$1048576,N$2,FALSE)</f>
        <v>0</v>
      </c>
      <c r="O1055" s="281">
        <f>+VLOOKUP($E1055,[2]Emissions!$1:$1048576,O$2,FALSE)</f>
        <v>0</v>
      </c>
      <c r="P1055" s="281">
        <f>+VLOOKUP($E1055,[2]Emissions!$1:$1048576,P$2,FALSE)</f>
        <v>0</v>
      </c>
      <c r="Q1055" s="281">
        <f>+VLOOKUP($E1055,[2]Emissions!$1:$1048576,Q$2,FALSE)</f>
        <v>0</v>
      </c>
      <c r="R1055" s="281">
        <f>+VLOOKUP($E1055,[2]Emissions!$1:$1048576,R$2,FALSE)</f>
        <v>0</v>
      </c>
      <c r="S1055" s="281">
        <f>+VLOOKUP($E1055,[2]Emissions!$1:$1048576,S$2,FALSE)</f>
        <v>0</v>
      </c>
      <c r="T1055" s="281">
        <f>+VLOOKUP($E1055,[2]Emissions!$1:$1048576,T$2,FALSE)</f>
        <v>0</v>
      </c>
      <c r="U1055" s="281">
        <f>+VLOOKUP($E1055,[2]Emissions!$1:$1048576,U$2,FALSE)</f>
        <v>0</v>
      </c>
      <c r="V1055" s="281">
        <f>+VLOOKUP($E1055,[2]Emissions!$1:$1048576,V$2,FALSE)</f>
        <v>0</v>
      </c>
      <c r="W1055" s="281">
        <f>+VLOOKUP($E1055,[2]Emissions!$1:$1048576,W$2,FALSE)</f>
        <v>0</v>
      </c>
      <c r="X1055" s="281">
        <f>+VLOOKUP($E1055,[2]Emissions!$1:$1048576,X$2,FALSE)</f>
        <v>0</v>
      </c>
      <c r="Y1055" s="281">
        <f>+VLOOKUP($E1055,[2]Emissions!$1:$1048576,Y$2,FALSE)</f>
        <v>0</v>
      </c>
      <c r="Z1055" s="281">
        <f>+VLOOKUP($E1055,[2]Emissions!$1:$1048576,Z$2,FALSE)</f>
        <v>0</v>
      </c>
      <c r="AA1055" s="281">
        <f>+VLOOKUP($E1055,[2]Emissions!$1:$1048576,AA$2,FALSE)</f>
        <v>0</v>
      </c>
      <c r="AB1055" s="281">
        <f>+VLOOKUP($E1055,[2]Emissions!$1:$1048576,AB$2,FALSE)</f>
        <v>0</v>
      </c>
      <c r="AC1055" s="281">
        <f>+VLOOKUP($E1055,[2]Emissions!$1:$1048576,AC$2,FALSE)</f>
        <v>0</v>
      </c>
      <c r="AD1055" s="281">
        <f>+VLOOKUP($E1055,[2]Emissions!$1:$1048576,AD$2,FALSE)</f>
        <v>0</v>
      </c>
      <c r="AE1055" s="281">
        <f>+VLOOKUP($E1055,[2]Emissions!$1:$1048576,AE$2,FALSE)</f>
        <v>0</v>
      </c>
      <c r="AF1055" s="281">
        <f>+VLOOKUP($E1055,[2]Emissions!$1:$1048576,AF$2,FALSE)</f>
        <v>0</v>
      </c>
      <c r="AG1055" s="281">
        <f>+VLOOKUP($E1055,[2]Emissions!$1:$1048576,AG$2,FALSE)</f>
        <v>0</v>
      </c>
      <c r="AH1055" s="281">
        <f>+VLOOKUP($E1055,[2]Emissions!$1:$1048576,AH$2,FALSE)</f>
        <v>0</v>
      </c>
      <c r="AI1055" s="281">
        <f>+VLOOKUP($E1055,[2]Emissions!$1:$1048576,AI$2,FALSE)</f>
        <v>0</v>
      </c>
      <c r="AJ1055" s="281">
        <f>+VLOOKUP($E1055,[2]Emissions!$1:$1048576,AJ$2,FALSE)</f>
        <v>0</v>
      </c>
      <c r="AK1055" s="281">
        <f>+VLOOKUP($E1055,[2]Emissions!$1:$1048576,AK$2,FALSE)</f>
        <v>0</v>
      </c>
      <c r="AL1055" s="281">
        <f>+VLOOKUP($E1055,[2]Emissions!$1:$1048576,AL$2,FALSE)</f>
        <v>0</v>
      </c>
      <c r="AM1055" s="281">
        <f>+VLOOKUP($E1055,[2]Emissions!$1:$1048576,AM$2,FALSE)</f>
        <v>0</v>
      </c>
      <c r="AN1055" s="281">
        <f>+VLOOKUP($E1055,[2]Emissions!$1:$1048576,AN$2,FALSE)</f>
        <v>0</v>
      </c>
      <c r="AO1055" s="281">
        <f>+VLOOKUP($E1055,[2]Emissions!$1:$1048576,AO$2,FALSE)</f>
        <v>0</v>
      </c>
    </row>
    <row r="1056" spans="1:41" ht="15" customHeight="1" x14ac:dyDescent="0.25">
      <c r="A1056" s="521"/>
      <c r="B1056" s="275"/>
      <c r="C1056" s="284" t="s">
        <v>619</v>
      </c>
      <c r="D1056" s="279" t="s">
        <v>486</v>
      </c>
      <c r="E1056" s="280" t="s">
        <v>1225</v>
      </c>
      <c r="F1056" s="281">
        <f>+VLOOKUP($E1056,[2]Emissions!$1:$1048576,F$2,FALSE)</f>
        <v>0</v>
      </c>
      <c r="G1056" s="281">
        <f>+VLOOKUP($E1056,[2]Emissions!$1:$1048576,G$2,FALSE)</f>
        <v>0</v>
      </c>
      <c r="H1056" s="281">
        <f>+VLOOKUP($E1056,[2]Emissions!$1:$1048576,H$2,FALSE)</f>
        <v>0</v>
      </c>
      <c r="I1056" s="281">
        <f>+VLOOKUP($E1056,[2]Emissions!$1:$1048576,I$2,FALSE)</f>
        <v>0</v>
      </c>
      <c r="J1056" s="281">
        <f>+VLOOKUP($E1056,[2]Emissions!$1:$1048576,J$2,FALSE)</f>
        <v>0</v>
      </c>
      <c r="K1056" s="281">
        <f>+VLOOKUP($E1056,[2]Emissions!$1:$1048576,K$2,FALSE)</f>
        <v>0</v>
      </c>
      <c r="L1056" s="281">
        <f>+VLOOKUP($E1056,[2]Emissions!$1:$1048576,L$2,FALSE)</f>
        <v>0</v>
      </c>
      <c r="M1056" s="281">
        <f>+VLOOKUP($E1056,[2]Emissions!$1:$1048576,M$2,FALSE)</f>
        <v>0</v>
      </c>
      <c r="N1056" s="281">
        <f>+VLOOKUP($E1056,[2]Emissions!$1:$1048576,N$2,FALSE)</f>
        <v>0</v>
      </c>
      <c r="O1056" s="281">
        <f>+VLOOKUP($E1056,[2]Emissions!$1:$1048576,O$2,FALSE)</f>
        <v>0</v>
      </c>
      <c r="P1056" s="281">
        <f>+VLOOKUP($E1056,[2]Emissions!$1:$1048576,P$2,FALSE)</f>
        <v>0</v>
      </c>
      <c r="Q1056" s="281">
        <f>+VLOOKUP($E1056,[2]Emissions!$1:$1048576,Q$2,FALSE)</f>
        <v>0</v>
      </c>
      <c r="R1056" s="281">
        <f>+VLOOKUP($E1056,[2]Emissions!$1:$1048576,R$2,FALSE)</f>
        <v>0</v>
      </c>
      <c r="S1056" s="281">
        <f>+VLOOKUP($E1056,[2]Emissions!$1:$1048576,S$2,FALSE)</f>
        <v>0</v>
      </c>
      <c r="T1056" s="281">
        <f>+VLOOKUP($E1056,[2]Emissions!$1:$1048576,T$2,FALSE)</f>
        <v>0</v>
      </c>
      <c r="U1056" s="281">
        <f>+VLOOKUP($E1056,[2]Emissions!$1:$1048576,U$2,FALSE)</f>
        <v>0</v>
      </c>
      <c r="V1056" s="281">
        <f>+VLOOKUP($E1056,[2]Emissions!$1:$1048576,V$2,FALSE)</f>
        <v>0</v>
      </c>
      <c r="W1056" s="281">
        <f>+VLOOKUP($E1056,[2]Emissions!$1:$1048576,W$2,FALSE)</f>
        <v>0</v>
      </c>
      <c r="X1056" s="281">
        <f>+VLOOKUP($E1056,[2]Emissions!$1:$1048576,X$2,FALSE)</f>
        <v>0</v>
      </c>
      <c r="Y1056" s="281">
        <f>+VLOOKUP($E1056,[2]Emissions!$1:$1048576,Y$2,FALSE)</f>
        <v>0</v>
      </c>
      <c r="Z1056" s="281">
        <f>+VLOOKUP($E1056,[2]Emissions!$1:$1048576,Z$2,FALSE)</f>
        <v>0</v>
      </c>
      <c r="AA1056" s="281">
        <f>+VLOOKUP($E1056,[2]Emissions!$1:$1048576,AA$2,FALSE)</f>
        <v>0</v>
      </c>
      <c r="AB1056" s="281">
        <f>+VLOOKUP($E1056,[2]Emissions!$1:$1048576,AB$2,FALSE)</f>
        <v>0</v>
      </c>
      <c r="AC1056" s="281">
        <f>+VLOOKUP($E1056,[2]Emissions!$1:$1048576,AC$2,FALSE)</f>
        <v>0</v>
      </c>
      <c r="AD1056" s="281">
        <f>+VLOOKUP($E1056,[2]Emissions!$1:$1048576,AD$2,FALSE)</f>
        <v>0</v>
      </c>
      <c r="AE1056" s="281">
        <f>+VLOOKUP($E1056,[2]Emissions!$1:$1048576,AE$2,FALSE)</f>
        <v>0</v>
      </c>
      <c r="AF1056" s="281">
        <f>+VLOOKUP($E1056,[2]Emissions!$1:$1048576,AF$2,FALSE)</f>
        <v>0</v>
      </c>
      <c r="AG1056" s="281">
        <f>+VLOOKUP($E1056,[2]Emissions!$1:$1048576,AG$2,FALSE)</f>
        <v>0</v>
      </c>
      <c r="AH1056" s="281">
        <f>+VLOOKUP($E1056,[2]Emissions!$1:$1048576,AH$2,FALSE)</f>
        <v>0</v>
      </c>
      <c r="AI1056" s="281">
        <f>+VLOOKUP($E1056,[2]Emissions!$1:$1048576,AI$2,FALSE)</f>
        <v>0</v>
      </c>
      <c r="AJ1056" s="281">
        <f>+VLOOKUP($E1056,[2]Emissions!$1:$1048576,AJ$2,FALSE)</f>
        <v>0</v>
      </c>
      <c r="AK1056" s="281">
        <f>+VLOOKUP($E1056,[2]Emissions!$1:$1048576,AK$2,FALSE)</f>
        <v>0</v>
      </c>
      <c r="AL1056" s="281">
        <f>+VLOOKUP($E1056,[2]Emissions!$1:$1048576,AL$2,FALSE)</f>
        <v>0</v>
      </c>
      <c r="AM1056" s="281">
        <f>+VLOOKUP($E1056,[2]Emissions!$1:$1048576,AM$2,FALSE)</f>
        <v>0</v>
      </c>
      <c r="AN1056" s="281">
        <f>+VLOOKUP($E1056,[2]Emissions!$1:$1048576,AN$2,FALSE)</f>
        <v>0</v>
      </c>
      <c r="AO1056" s="281">
        <f>+VLOOKUP($E1056,[2]Emissions!$1:$1048576,AO$2,FALSE)</f>
        <v>0</v>
      </c>
    </row>
    <row r="1057" spans="1:41" s="21" customFormat="1" ht="15" customHeight="1" x14ac:dyDescent="0.25">
      <c r="A1057" s="521"/>
      <c r="B1057" s="275"/>
      <c r="C1057" s="283" t="s">
        <v>1018</v>
      </c>
      <c r="D1057" s="276" t="s">
        <v>486</v>
      </c>
      <c r="E1057" s="277" t="s">
        <v>1226</v>
      </c>
      <c r="F1057" s="278">
        <f>+VLOOKUP($E1057,[2]Emissions!$1:$1048576,F$2,FALSE)</f>
        <v>1.292513273</v>
      </c>
      <c r="G1057" s="278">
        <f>+VLOOKUP($E1057,[2]Emissions!$1:$1048576,G$2,FALSE)</f>
        <v>0</v>
      </c>
      <c r="H1057" s="278">
        <f>+VLOOKUP($E1057,[2]Emissions!$1:$1048576,H$2,FALSE)</f>
        <v>0</v>
      </c>
      <c r="I1057" s="278">
        <f>+VLOOKUP($E1057,[2]Emissions!$1:$1048576,I$2,FALSE)</f>
        <v>0</v>
      </c>
      <c r="J1057" s="278">
        <f>+VLOOKUP($E1057,[2]Emissions!$1:$1048576,J$2,FALSE)</f>
        <v>0</v>
      </c>
      <c r="K1057" s="278">
        <f>+VLOOKUP($E1057,[2]Emissions!$1:$1048576,K$2,FALSE)</f>
        <v>0</v>
      </c>
      <c r="L1057" s="278">
        <f>+VLOOKUP($E1057,[2]Emissions!$1:$1048576,L$2,FALSE)</f>
        <v>0</v>
      </c>
      <c r="M1057" s="278">
        <f>+VLOOKUP($E1057,[2]Emissions!$1:$1048576,M$2,FALSE)</f>
        <v>0</v>
      </c>
      <c r="N1057" s="278">
        <f>+VLOOKUP($E1057,[2]Emissions!$1:$1048576,N$2,FALSE)</f>
        <v>0</v>
      </c>
      <c r="O1057" s="278">
        <f>+VLOOKUP($E1057,[2]Emissions!$1:$1048576,O$2,FALSE)</f>
        <v>0</v>
      </c>
      <c r="P1057" s="278">
        <f>+VLOOKUP($E1057,[2]Emissions!$1:$1048576,P$2,FALSE)</f>
        <v>0</v>
      </c>
      <c r="Q1057" s="278">
        <f>+VLOOKUP($E1057,[2]Emissions!$1:$1048576,Q$2,FALSE)</f>
        <v>0</v>
      </c>
      <c r="R1057" s="278">
        <f>+VLOOKUP($E1057,[2]Emissions!$1:$1048576,R$2,FALSE)</f>
        <v>0</v>
      </c>
      <c r="S1057" s="278">
        <f>+VLOOKUP($E1057,[2]Emissions!$1:$1048576,S$2,FALSE)</f>
        <v>0</v>
      </c>
      <c r="T1057" s="278">
        <f>+VLOOKUP($E1057,[2]Emissions!$1:$1048576,T$2,FALSE)</f>
        <v>0</v>
      </c>
      <c r="U1057" s="278">
        <f>+VLOOKUP($E1057,[2]Emissions!$1:$1048576,U$2,FALSE)</f>
        <v>0</v>
      </c>
      <c r="V1057" s="278">
        <f>+VLOOKUP($E1057,[2]Emissions!$1:$1048576,V$2,FALSE)</f>
        <v>0</v>
      </c>
      <c r="W1057" s="278">
        <f>+VLOOKUP($E1057,[2]Emissions!$1:$1048576,W$2,FALSE)</f>
        <v>0</v>
      </c>
      <c r="X1057" s="278">
        <f>+VLOOKUP($E1057,[2]Emissions!$1:$1048576,X$2,FALSE)</f>
        <v>0</v>
      </c>
      <c r="Y1057" s="278">
        <f>+VLOOKUP($E1057,[2]Emissions!$1:$1048576,Y$2,FALSE)</f>
        <v>0</v>
      </c>
      <c r="Z1057" s="278">
        <f>+VLOOKUP($E1057,[2]Emissions!$1:$1048576,Z$2,FALSE)</f>
        <v>0</v>
      </c>
      <c r="AA1057" s="278">
        <f>+VLOOKUP($E1057,[2]Emissions!$1:$1048576,AA$2,FALSE)</f>
        <v>0</v>
      </c>
      <c r="AB1057" s="278">
        <f>+VLOOKUP($E1057,[2]Emissions!$1:$1048576,AB$2,FALSE)</f>
        <v>0</v>
      </c>
      <c r="AC1057" s="278">
        <f>+VLOOKUP($E1057,[2]Emissions!$1:$1048576,AC$2,FALSE)</f>
        <v>0</v>
      </c>
      <c r="AD1057" s="278">
        <f>+VLOOKUP($E1057,[2]Emissions!$1:$1048576,AD$2,FALSE)</f>
        <v>0</v>
      </c>
      <c r="AE1057" s="278">
        <f>+VLOOKUP($E1057,[2]Emissions!$1:$1048576,AE$2,FALSE)</f>
        <v>0</v>
      </c>
      <c r="AF1057" s="278">
        <f>+VLOOKUP($E1057,[2]Emissions!$1:$1048576,AF$2,FALSE)</f>
        <v>0</v>
      </c>
      <c r="AG1057" s="278">
        <f>+VLOOKUP($E1057,[2]Emissions!$1:$1048576,AG$2,FALSE)</f>
        <v>0</v>
      </c>
      <c r="AH1057" s="278">
        <f>+VLOOKUP($E1057,[2]Emissions!$1:$1048576,AH$2,FALSE)</f>
        <v>0</v>
      </c>
      <c r="AI1057" s="278">
        <f>+VLOOKUP($E1057,[2]Emissions!$1:$1048576,AI$2,FALSE)</f>
        <v>0</v>
      </c>
      <c r="AJ1057" s="278">
        <f>+VLOOKUP($E1057,[2]Emissions!$1:$1048576,AJ$2,FALSE)</f>
        <v>0</v>
      </c>
      <c r="AK1057" s="278">
        <f>+VLOOKUP($E1057,[2]Emissions!$1:$1048576,AK$2,FALSE)</f>
        <v>0</v>
      </c>
      <c r="AL1057" s="278">
        <f>+VLOOKUP($E1057,[2]Emissions!$1:$1048576,AL$2,FALSE)</f>
        <v>0</v>
      </c>
      <c r="AM1057" s="278">
        <f>+VLOOKUP($E1057,[2]Emissions!$1:$1048576,AM$2,FALSE)</f>
        <v>0</v>
      </c>
      <c r="AN1057" s="278">
        <f>+VLOOKUP($E1057,[2]Emissions!$1:$1048576,AN$2,FALSE)</f>
        <v>0</v>
      </c>
      <c r="AO1057" s="278">
        <f>+VLOOKUP($E1057,[2]Emissions!$1:$1048576,AO$2,FALSE)</f>
        <v>0</v>
      </c>
    </row>
    <row r="1058" spans="1:41" ht="15" customHeight="1" x14ac:dyDescent="0.25">
      <c r="A1058" s="521"/>
      <c r="B1058" s="275"/>
      <c r="C1058" s="284" t="s">
        <v>621</v>
      </c>
      <c r="D1058" s="279" t="s">
        <v>486</v>
      </c>
      <c r="E1058" s="280" t="s">
        <v>1227</v>
      </c>
      <c r="F1058" s="281">
        <f>+VLOOKUP($E1058,[2]Emissions!$1:$1048576,F$2,FALSE)</f>
        <v>0.94382955710000005</v>
      </c>
      <c r="G1058" s="281">
        <f>+VLOOKUP($E1058,[2]Emissions!$1:$1048576,G$2,FALSE)</f>
        <v>0</v>
      </c>
      <c r="H1058" s="281">
        <f>+VLOOKUP($E1058,[2]Emissions!$1:$1048576,H$2,FALSE)</f>
        <v>0</v>
      </c>
      <c r="I1058" s="281">
        <f>+VLOOKUP($E1058,[2]Emissions!$1:$1048576,I$2,FALSE)</f>
        <v>0</v>
      </c>
      <c r="J1058" s="281">
        <f>+VLOOKUP($E1058,[2]Emissions!$1:$1048576,J$2,FALSE)</f>
        <v>0</v>
      </c>
      <c r="K1058" s="281">
        <f>+VLOOKUP($E1058,[2]Emissions!$1:$1048576,K$2,FALSE)</f>
        <v>0</v>
      </c>
      <c r="L1058" s="281">
        <f>+VLOOKUP($E1058,[2]Emissions!$1:$1048576,L$2,FALSE)</f>
        <v>0</v>
      </c>
      <c r="M1058" s="281">
        <f>+VLOOKUP($E1058,[2]Emissions!$1:$1048576,M$2,FALSE)</f>
        <v>0</v>
      </c>
      <c r="N1058" s="281">
        <f>+VLOOKUP($E1058,[2]Emissions!$1:$1048576,N$2,FALSE)</f>
        <v>0</v>
      </c>
      <c r="O1058" s="281">
        <f>+VLOOKUP($E1058,[2]Emissions!$1:$1048576,O$2,FALSE)</f>
        <v>0</v>
      </c>
      <c r="P1058" s="281">
        <f>+VLOOKUP($E1058,[2]Emissions!$1:$1048576,P$2,FALSE)</f>
        <v>0</v>
      </c>
      <c r="Q1058" s="281">
        <f>+VLOOKUP($E1058,[2]Emissions!$1:$1048576,Q$2,FALSE)</f>
        <v>0</v>
      </c>
      <c r="R1058" s="281">
        <f>+VLOOKUP($E1058,[2]Emissions!$1:$1048576,R$2,FALSE)</f>
        <v>0</v>
      </c>
      <c r="S1058" s="281">
        <f>+VLOOKUP($E1058,[2]Emissions!$1:$1048576,S$2,FALSE)</f>
        <v>0</v>
      </c>
      <c r="T1058" s="281">
        <f>+VLOOKUP($E1058,[2]Emissions!$1:$1048576,T$2,FALSE)</f>
        <v>0</v>
      </c>
      <c r="U1058" s="281">
        <f>+VLOOKUP($E1058,[2]Emissions!$1:$1048576,U$2,FALSE)</f>
        <v>0</v>
      </c>
      <c r="V1058" s="281">
        <f>+VLOOKUP($E1058,[2]Emissions!$1:$1048576,V$2,FALSE)</f>
        <v>0</v>
      </c>
      <c r="W1058" s="281">
        <f>+VLOOKUP($E1058,[2]Emissions!$1:$1048576,W$2,FALSE)</f>
        <v>0</v>
      </c>
      <c r="X1058" s="281">
        <f>+VLOOKUP($E1058,[2]Emissions!$1:$1048576,X$2,FALSE)</f>
        <v>0</v>
      </c>
      <c r="Y1058" s="281">
        <f>+VLOOKUP($E1058,[2]Emissions!$1:$1048576,Y$2,FALSE)</f>
        <v>0</v>
      </c>
      <c r="Z1058" s="281">
        <f>+VLOOKUP($E1058,[2]Emissions!$1:$1048576,Z$2,FALSE)</f>
        <v>0</v>
      </c>
      <c r="AA1058" s="281">
        <f>+VLOOKUP($E1058,[2]Emissions!$1:$1048576,AA$2,FALSE)</f>
        <v>0</v>
      </c>
      <c r="AB1058" s="281">
        <f>+VLOOKUP($E1058,[2]Emissions!$1:$1048576,AB$2,FALSE)</f>
        <v>0</v>
      </c>
      <c r="AC1058" s="281">
        <f>+VLOOKUP($E1058,[2]Emissions!$1:$1048576,AC$2,FALSE)</f>
        <v>0</v>
      </c>
      <c r="AD1058" s="281">
        <f>+VLOOKUP($E1058,[2]Emissions!$1:$1048576,AD$2,FALSE)</f>
        <v>0</v>
      </c>
      <c r="AE1058" s="281">
        <f>+VLOOKUP($E1058,[2]Emissions!$1:$1048576,AE$2,FALSE)</f>
        <v>0</v>
      </c>
      <c r="AF1058" s="281">
        <f>+VLOOKUP($E1058,[2]Emissions!$1:$1048576,AF$2,FALSE)</f>
        <v>0</v>
      </c>
      <c r="AG1058" s="281">
        <f>+VLOOKUP($E1058,[2]Emissions!$1:$1048576,AG$2,FALSE)</f>
        <v>0</v>
      </c>
      <c r="AH1058" s="281">
        <f>+VLOOKUP($E1058,[2]Emissions!$1:$1048576,AH$2,FALSE)</f>
        <v>0</v>
      </c>
      <c r="AI1058" s="281">
        <f>+VLOOKUP($E1058,[2]Emissions!$1:$1048576,AI$2,FALSE)</f>
        <v>0</v>
      </c>
      <c r="AJ1058" s="281">
        <f>+VLOOKUP($E1058,[2]Emissions!$1:$1048576,AJ$2,FALSE)</f>
        <v>0</v>
      </c>
      <c r="AK1058" s="281">
        <f>+VLOOKUP($E1058,[2]Emissions!$1:$1048576,AK$2,FALSE)</f>
        <v>0</v>
      </c>
      <c r="AL1058" s="281">
        <f>+VLOOKUP($E1058,[2]Emissions!$1:$1048576,AL$2,FALSE)</f>
        <v>0</v>
      </c>
      <c r="AM1058" s="281">
        <f>+VLOOKUP($E1058,[2]Emissions!$1:$1048576,AM$2,FALSE)</f>
        <v>0</v>
      </c>
      <c r="AN1058" s="281">
        <f>+VLOOKUP($E1058,[2]Emissions!$1:$1048576,AN$2,FALSE)</f>
        <v>0</v>
      </c>
      <c r="AO1058" s="281">
        <f>+VLOOKUP($E1058,[2]Emissions!$1:$1048576,AO$2,FALSE)</f>
        <v>0</v>
      </c>
    </row>
    <row r="1059" spans="1:41" ht="15" customHeight="1" x14ac:dyDescent="0.25">
      <c r="A1059" s="521"/>
      <c r="B1059" s="275"/>
      <c r="C1059" s="284" t="s">
        <v>623</v>
      </c>
      <c r="D1059" s="279" t="s">
        <v>486</v>
      </c>
      <c r="E1059" s="280" t="s">
        <v>1228</v>
      </c>
      <c r="F1059" s="281">
        <f>+VLOOKUP($E1059,[2]Emissions!$1:$1048576,F$2,FALSE)</f>
        <v>0.34868371599999998</v>
      </c>
      <c r="G1059" s="281">
        <f>+VLOOKUP($E1059,[2]Emissions!$1:$1048576,G$2,FALSE)</f>
        <v>0</v>
      </c>
      <c r="H1059" s="281">
        <f>+VLOOKUP($E1059,[2]Emissions!$1:$1048576,H$2,FALSE)</f>
        <v>0</v>
      </c>
      <c r="I1059" s="281">
        <f>+VLOOKUP($E1059,[2]Emissions!$1:$1048576,I$2,FALSE)</f>
        <v>0</v>
      </c>
      <c r="J1059" s="281">
        <f>+VLOOKUP($E1059,[2]Emissions!$1:$1048576,J$2,FALSE)</f>
        <v>0</v>
      </c>
      <c r="K1059" s="281">
        <f>+VLOOKUP($E1059,[2]Emissions!$1:$1048576,K$2,FALSE)</f>
        <v>0</v>
      </c>
      <c r="L1059" s="281">
        <f>+VLOOKUP($E1059,[2]Emissions!$1:$1048576,L$2,FALSE)</f>
        <v>0</v>
      </c>
      <c r="M1059" s="281">
        <f>+VLOOKUP($E1059,[2]Emissions!$1:$1048576,M$2,FALSE)</f>
        <v>0</v>
      </c>
      <c r="N1059" s="281">
        <f>+VLOOKUP($E1059,[2]Emissions!$1:$1048576,N$2,FALSE)</f>
        <v>0</v>
      </c>
      <c r="O1059" s="281">
        <f>+VLOOKUP($E1059,[2]Emissions!$1:$1048576,O$2,FALSE)</f>
        <v>0</v>
      </c>
      <c r="P1059" s="281">
        <f>+VLOOKUP($E1059,[2]Emissions!$1:$1048576,P$2,FALSE)</f>
        <v>0</v>
      </c>
      <c r="Q1059" s="281">
        <f>+VLOOKUP($E1059,[2]Emissions!$1:$1048576,Q$2,FALSE)</f>
        <v>0</v>
      </c>
      <c r="R1059" s="281">
        <f>+VLOOKUP($E1059,[2]Emissions!$1:$1048576,R$2,FALSE)</f>
        <v>0</v>
      </c>
      <c r="S1059" s="281">
        <f>+VLOOKUP($E1059,[2]Emissions!$1:$1048576,S$2,FALSE)</f>
        <v>0</v>
      </c>
      <c r="T1059" s="281">
        <f>+VLOOKUP($E1059,[2]Emissions!$1:$1048576,T$2,FALSE)</f>
        <v>0</v>
      </c>
      <c r="U1059" s="281">
        <f>+VLOOKUP($E1059,[2]Emissions!$1:$1048576,U$2,FALSE)</f>
        <v>0</v>
      </c>
      <c r="V1059" s="281">
        <f>+VLOOKUP($E1059,[2]Emissions!$1:$1048576,V$2,FALSE)</f>
        <v>0</v>
      </c>
      <c r="W1059" s="281">
        <f>+VLOOKUP($E1059,[2]Emissions!$1:$1048576,W$2,FALSE)</f>
        <v>0</v>
      </c>
      <c r="X1059" s="281">
        <f>+VLOOKUP($E1059,[2]Emissions!$1:$1048576,X$2,FALSE)</f>
        <v>0</v>
      </c>
      <c r="Y1059" s="281">
        <f>+VLOOKUP($E1059,[2]Emissions!$1:$1048576,Y$2,FALSE)</f>
        <v>0</v>
      </c>
      <c r="Z1059" s="281">
        <f>+VLOOKUP($E1059,[2]Emissions!$1:$1048576,Z$2,FALSE)</f>
        <v>0</v>
      </c>
      <c r="AA1059" s="281">
        <f>+VLOOKUP($E1059,[2]Emissions!$1:$1048576,AA$2,FALSE)</f>
        <v>0</v>
      </c>
      <c r="AB1059" s="281">
        <f>+VLOOKUP($E1059,[2]Emissions!$1:$1048576,AB$2,FALSE)</f>
        <v>0</v>
      </c>
      <c r="AC1059" s="281">
        <f>+VLOOKUP($E1059,[2]Emissions!$1:$1048576,AC$2,FALSE)</f>
        <v>0</v>
      </c>
      <c r="AD1059" s="281">
        <f>+VLOOKUP($E1059,[2]Emissions!$1:$1048576,AD$2,FALSE)</f>
        <v>0</v>
      </c>
      <c r="AE1059" s="281">
        <f>+VLOOKUP($E1059,[2]Emissions!$1:$1048576,AE$2,FALSE)</f>
        <v>0</v>
      </c>
      <c r="AF1059" s="281">
        <f>+VLOOKUP($E1059,[2]Emissions!$1:$1048576,AF$2,FALSE)</f>
        <v>0</v>
      </c>
      <c r="AG1059" s="281">
        <f>+VLOOKUP($E1059,[2]Emissions!$1:$1048576,AG$2,FALSE)</f>
        <v>0</v>
      </c>
      <c r="AH1059" s="281">
        <f>+VLOOKUP($E1059,[2]Emissions!$1:$1048576,AH$2,FALSE)</f>
        <v>0</v>
      </c>
      <c r="AI1059" s="281">
        <f>+VLOOKUP($E1059,[2]Emissions!$1:$1048576,AI$2,FALSE)</f>
        <v>0</v>
      </c>
      <c r="AJ1059" s="281">
        <f>+VLOOKUP($E1059,[2]Emissions!$1:$1048576,AJ$2,FALSE)</f>
        <v>0</v>
      </c>
      <c r="AK1059" s="281">
        <f>+VLOOKUP($E1059,[2]Emissions!$1:$1048576,AK$2,FALSE)</f>
        <v>0</v>
      </c>
      <c r="AL1059" s="281">
        <f>+VLOOKUP($E1059,[2]Emissions!$1:$1048576,AL$2,FALSE)</f>
        <v>0</v>
      </c>
      <c r="AM1059" s="281">
        <f>+VLOOKUP($E1059,[2]Emissions!$1:$1048576,AM$2,FALSE)</f>
        <v>0</v>
      </c>
      <c r="AN1059" s="281">
        <f>+VLOOKUP($E1059,[2]Emissions!$1:$1048576,AN$2,FALSE)</f>
        <v>0</v>
      </c>
      <c r="AO1059" s="281">
        <f>+VLOOKUP($E1059,[2]Emissions!$1:$1048576,AO$2,FALSE)</f>
        <v>0</v>
      </c>
    </row>
    <row r="1060" spans="1:41" s="21" customFormat="1" ht="15" customHeight="1" x14ac:dyDescent="0.25">
      <c r="A1060" s="521"/>
      <c r="B1060" s="275"/>
      <c r="C1060" s="283" t="s">
        <v>1022</v>
      </c>
      <c r="D1060" s="276" t="s">
        <v>486</v>
      </c>
      <c r="E1060" s="277" t="s">
        <v>1229</v>
      </c>
      <c r="F1060" s="278">
        <f>+VLOOKUP($E1060,[2]Emissions!$1:$1048576,F$2,FALSE)</f>
        <v>0</v>
      </c>
      <c r="G1060" s="278">
        <f>+VLOOKUP($E1060,[2]Emissions!$1:$1048576,G$2,FALSE)</f>
        <v>0</v>
      </c>
      <c r="H1060" s="278">
        <f>+VLOOKUP($E1060,[2]Emissions!$1:$1048576,H$2,FALSE)</f>
        <v>0</v>
      </c>
      <c r="I1060" s="278">
        <f>+VLOOKUP($E1060,[2]Emissions!$1:$1048576,I$2,FALSE)</f>
        <v>0</v>
      </c>
      <c r="J1060" s="278">
        <f>+VLOOKUP($E1060,[2]Emissions!$1:$1048576,J$2,FALSE)</f>
        <v>0</v>
      </c>
      <c r="K1060" s="278">
        <f>+VLOOKUP($E1060,[2]Emissions!$1:$1048576,K$2,FALSE)</f>
        <v>0</v>
      </c>
      <c r="L1060" s="278">
        <f>+VLOOKUP($E1060,[2]Emissions!$1:$1048576,L$2,FALSE)</f>
        <v>0</v>
      </c>
      <c r="M1060" s="278">
        <f>+VLOOKUP($E1060,[2]Emissions!$1:$1048576,M$2,FALSE)</f>
        <v>0</v>
      </c>
      <c r="N1060" s="278">
        <f>+VLOOKUP($E1060,[2]Emissions!$1:$1048576,N$2,FALSE)</f>
        <v>0</v>
      </c>
      <c r="O1060" s="278">
        <f>+VLOOKUP($E1060,[2]Emissions!$1:$1048576,O$2,FALSE)</f>
        <v>0</v>
      </c>
      <c r="P1060" s="278">
        <f>+VLOOKUP($E1060,[2]Emissions!$1:$1048576,P$2,FALSE)</f>
        <v>0</v>
      </c>
      <c r="Q1060" s="278">
        <f>+VLOOKUP($E1060,[2]Emissions!$1:$1048576,Q$2,FALSE)</f>
        <v>0</v>
      </c>
      <c r="R1060" s="278">
        <f>+VLOOKUP($E1060,[2]Emissions!$1:$1048576,R$2,FALSE)</f>
        <v>0</v>
      </c>
      <c r="S1060" s="278">
        <f>+VLOOKUP($E1060,[2]Emissions!$1:$1048576,S$2,FALSE)</f>
        <v>0</v>
      </c>
      <c r="T1060" s="278">
        <f>+VLOOKUP($E1060,[2]Emissions!$1:$1048576,T$2,FALSE)</f>
        <v>0</v>
      </c>
      <c r="U1060" s="278">
        <f>+VLOOKUP($E1060,[2]Emissions!$1:$1048576,U$2,FALSE)</f>
        <v>0</v>
      </c>
      <c r="V1060" s="278">
        <f>+VLOOKUP($E1060,[2]Emissions!$1:$1048576,V$2,FALSE)</f>
        <v>0</v>
      </c>
      <c r="W1060" s="278">
        <f>+VLOOKUP($E1060,[2]Emissions!$1:$1048576,W$2,FALSE)</f>
        <v>0</v>
      </c>
      <c r="X1060" s="278">
        <f>+VLOOKUP($E1060,[2]Emissions!$1:$1048576,X$2,FALSE)</f>
        <v>0</v>
      </c>
      <c r="Y1060" s="278">
        <f>+VLOOKUP($E1060,[2]Emissions!$1:$1048576,Y$2,FALSE)</f>
        <v>0</v>
      </c>
      <c r="Z1060" s="278">
        <f>+VLOOKUP($E1060,[2]Emissions!$1:$1048576,Z$2,FALSE)</f>
        <v>0</v>
      </c>
      <c r="AA1060" s="278">
        <f>+VLOOKUP($E1060,[2]Emissions!$1:$1048576,AA$2,FALSE)</f>
        <v>0</v>
      </c>
      <c r="AB1060" s="278">
        <f>+VLOOKUP($E1060,[2]Emissions!$1:$1048576,AB$2,FALSE)</f>
        <v>0</v>
      </c>
      <c r="AC1060" s="278">
        <f>+VLOOKUP($E1060,[2]Emissions!$1:$1048576,AC$2,FALSE)</f>
        <v>0</v>
      </c>
      <c r="AD1060" s="278">
        <f>+VLOOKUP($E1060,[2]Emissions!$1:$1048576,AD$2,FALSE)</f>
        <v>0</v>
      </c>
      <c r="AE1060" s="278">
        <f>+VLOOKUP($E1060,[2]Emissions!$1:$1048576,AE$2,FALSE)</f>
        <v>0</v>
      </c>
      <c r="AF1060" s="278">
        <f>+VLOOKUP($E1060,[2]Emissions!$1:$1048576,AF$2,FALSE)</f>
        <v>0</v>
      </c>
      <c r="AG1060" s="278">
        <f>+VLOOKUP($E1060,[2]Emissions!$1:$1048576,AG$2,FALSE)</f>
        <v>0</v>
      </c>
      <c r="AH1060" s="278">
        <f>+VLOOKUP($E1060,[2]Emissions!$1:$1048576,AH$2,FALSE)</f>
        <v>0</v>
      </c>
      <c r="AI1060" s="278">
        <f>+VLOOKUP($E1060,[2]Emissions!$1:$1048576,AI$2,FALSE)</f>
        <v>0</v>
      </c>
      <c r="AJ1060" s="278">
        <f>+VLOOKUP($E1060,[2]Emissions!$1:$1048576,AJ$2,FALSE)</f>
        <v>0</v>
      </c>
      <c r="AK1060" s="278">
        <f>+VLOOKUP($E1060,[2]Emissions!$1:$1048576,AK$2,FALSE)</f>
        <v>0</v>
      </c>
      <c r="AL1060" s="278">
        <f>+VLOOKUP($E1060,[2]Emissions!$1:$1048576,AL$2,FALSE)</f>
        <v>0</v>
      </c>
      <c r="AM1060" s="278">
        <f>+VLOOKUP($E1060,[2]Emissions!$1:$1048576,AM$2,FALSE)</f>
        <v>0</v>
      </c>
      <c r="AN1060" s="278">
        <f>+VLOOKUP($E1060,[2]Emissions!$1:$1048576,AN$2,FALSE)</f>
        <v>0</v>
      </c>
      <c r="AO1060" s="278">
        <f>+VLOOKUP($E1060,[2]Emissions!$1:$1048576,AO$2,FALSE)</f>
        <v>0</v>
      </c>
    </row>
    <row r="1061" spans="1:41" ht="15" customHeight="1" x14ac:dyDescent="0.25">
      <c r="A1061" s="521"/>
      <c r="B1061" s="275"/>
      <c r="C1061" s="284" t="s">
        <v>1024</v>
      </c>
      <c r="D1061" s="279" t="s">
        <v>486</v>
      </c>
      <c r="E1061" s="280" t="s">
        <v>1230</v>
      </c>
      <c r="F1061" s="281">
        <f>+VLOOKUP($E1061,[2]Emissions!$1:$1048576,F$2,FALSE)</f>
        <v>0</v>
      </c>
      <c r="G1061" s="281">
        <f>+VLOOKUP($E1061,[2]Emissions!$1:$1048576,G$2,FALSE)</f>
        <v>0</v>
      </c>
      <c r="H1061" s="281">
        <f>+VLOOKUP($E1061,[2]Emissions!$1:$1048576,H$2,FALSE)</f>
        <v>0</v>
      </c>
      <c r="I1061" s="281">
        <f>+VLOOKUP($E1061,[2]Emissions!$1:$1048576,I$2,FALSE)</f>
        <v>0</v>
      </c>
      <c r="J1061" s="281">
        <f>+VLOOKUP($E1061,[2]Emissions!$1:$1048576,J$2,FALSE)</f>
        <v>0</v>
      </c>
      <c r="K1061" s="281">
        <f>+VLOOKUP($E1061,[2]Emissions!$1:$1048576,K$2,FALSE)</f>
        <v>0</v>
      </c>
      <c r="L1061" s="281">
        <f>+VLOOKUP($E1061,[2]Emissions!$1:$1048576,L$2,FALSE)</f>
        <v>0</v>
      </c>
      <c r="M1061" s="281">
        <f>+VLOOKUP($E1061,[2]Emissions!$1:$1048576,M$2,FALSE)</f>
        <v>0</v>
      </c>
      <c r="N1061" s="281">
        <f>+VLOOKUP($E1061,[2]Emissions!$1:$1048576,N$2,FALSE)</f>
        <v>0</v>
      </c>
      <c r="O1061" s="281">
        <f>+VLOOKUP($E1061,[2]Emissions!$1:$1048576,O$2,FALSE)</f>
        <v>0</v>
      </c>
      <c r="P1061" s="281">
        <f>+VLOOKUP($E1061,[2]Emissions!$1:$1048576,P$2,FALSE)</f>
        <v>0</v>
      </c>
      <c r="Q1061" s="281">
        <f>+VLOOKUP($E1061,[2]Emissions!$1:$1048576,Q$2,FALSE)</f>
        <v>0</v>
      </c>
      <c r="R1061" s="281">
        <f>+VLOOKUP($E1061,[2]Emissions!$1:$1048576,R$2,FALSE)</f>
        <v>0</v>
      </c>
      <c r="S1061" s="281">
        <f>+VLOOKUP($E1061,[2]Emissions!$1:$1048576,S$2,FALSE)</f>
        <v>0</v>
      </c>
      <c r="T1061" s="281">
        <f>+VLOOKUP($E1061,[2]Emissions!$1:$1048576,T$2,FALSE)</f>
        <v>0</v>
      </c>
      <c r="U1061" s="281">
        <f>+VLOOKUP($E1061,[2]Emissions!$1:$1048576,U$2,FALSE)</f>
        <v>0</v>
      </c>
      <c r="V1061" s="281">
        <f>+VLOOKUP($E1061,[2]Emissions!$1:$1048576,V$2,FALSE)</f>
        <v>0</v>
      </c>
      <c r="W1061" s="281">
        <f>+VLOOKUP($E1061,[2]Emissions!$1:$1048576,W$2,FALSE)</f>
        <v>0</v>
      </c>
      <c r="X1061" s="281">
        <f>+VLOOKUP($E1061,[2]Emissions!$1:$1048576,X$2,FALSE)</f>
        <v>0</v>
      </c>
      <c r="Y1061" s="281">
        <f>+VLOOKUP($E1061,[2]Emissions!$1:$1048576,Y$2,FALSE)</f>
        <v>0</v>
      </c>
      <c r="Z1061" s="281">
        <f>+VLOOKUP($E1061,[2]Emissions!$1:$1048576,Z$2,FALSE)</f>
        <v>0</v>
      </c>
      <c r="AA1061" s="281">
        <f>+VLOOKUP($E1061,[2]Emissions!$1:$1048576,AA$2,FALSE)</f>
        <v>0</v>
      </c>
      <c r="AB1061" s="281">
        <f>+VLOOKUP($E1061,[2]Emissions!$1:$1048576,AB$2,FALSE)</f>
        <v>0</v>
      </c>
      <c r="AC1061" s="281">
        <f>+VLOOKUP($E1061,[2]Emissions!$1:$1048576,AC$2,FALSE)</f>
        <v>0</v>
      </c>
      <c r="AD1061" s="281">
        <f>+VLOOKUP($E1061,[2]Emissions!$1:$1048576,AD$2,FALSE)</f>
        <v>0</v>
      </c>
      <c r="AE1061" s="281">
        <f>+VLOOKUP($E1061,[2]Emissions!$1:$1048576,AE$2,FALSE)</f>
        <v>0</v>
      </c>
      <c r="AF1061" s="281">
        <f>+VLOOKUP($E1061,[2]Emissions!$1:$1048576,AF$2,FALSE)</f>
        <v>0</v>
      </c>
      <c r="AG1061" s="281">
        <f>+VLOOKUP($E1061,[2]Emissions!$1:$1048576,AG$2,FALSE)</f>
        <v>0</v>
      </c>
      <c r="AH1061" s="281">
        <f>+VLOOKUP($E1061,[2]Emissions!$1:$1048576,AH$2,FALSE)</f>
        <v>0</v>
      </c>
      <c r="AI1061" s="281">
        <f>+VLOOKUP($E1061,[2]Emissions!$1:$1048576,AI$2,FALSE)</f>
        <v>0</v>
      </c>
      <c r="AJ1061" s="281">
        <f>+VLOOKUP($E1061,[2]Emissions!$1:$1048576,AJ$2,FALSE)</f>
        <v>0</v>
      </c>
      <c r="AK1061" s="281">
        <f>+VLOOKUP($E1061,[2]Emissions!$1:$1048576,AK$2,FALSE)</f>
        <v>0</v>
      </c>
      <c r="AL1061" s="281">
        <f>+VLOOKUP($E1061,[2]Emissions!$1:$1048576,AL$2,FALSE)</f>
        <v>0</v>
      </c>
      <c r="AM1061" s="281">
        <f>+VLOOKUP($E1061,[2]Emissions!$1:$1048576,AM$2,FALSE)</f>
        <v>0</v>
      </c>
      <c r="AN1061" s="281">
        <f>+VLOOKUP($E1061,[2]Emissions!$1:$1048576,AN$2,FALSE)</f>
        <v>0</v>
      </c>
      <c r="AO1061" s="281">
        <f>+VLOOKUP($E1061,[2]Emissions!$1:$1048576,AO$2,FALSE)</f>
        <v>0</v>
      </c>
    </row>
    <row r="1062" spans="1:41" ht="15" customHeight="1" x14ac:dyDescent="0.25">
      <c r="A1062" s="521"/>
      <c r="B1062" s="275"/>
      <c r="C1062" s="284" t="s">
        <v>1026</v>
      </c>
      <c r="D1062" s="279" t="s">
        <v>486</v>
      </c>
      <c r="E1062" s="280" t="s">
        <v>1231</v>
      </c>
      <c r="F1062" s="281">
        <f>+VLOOKUP($E1062,[2]Emissions!$1:$1048576,F$2,FALSE)</f>
        <v>0</v>
      </c>
      <c r="G1062" s="281">
        <f>+VLOOKUP($E1062,[2]Emissions!$1:$1048576,G$2,FALSE)</f>
        <v>0</v>
      </c>
      <c r="H1062" s="281">
        <f>+VLOOKUP($E1062,[2]Emissions!$1:$1048576,H$2,FALSE)</f>
        <v>0</v>
      </c>
      <c r="I1062" s="281">
        <f>+VLOOKUP($E1062,[2]Emissions!$1:$1048576,I$2,FALSE)</f>
        <v>0</v>
      </c>
      <c r="J1062" s="281">
        <f>+VLOOKUP($E1062,[2]Emissions!$1:$1048576,J$2,FALSE)</f>
        <v>0</v>
      </c>
      <c r="K1062" s="281">
        <f>+VLOOKUP($E1062,[2]Emissions!$1:$1048576,K$2,FALSE)</f>
        <v>0</v>
      </c>
      <c r="L1062" s="281">
        <f>+VLOOKUP($E1062,[2]Emissions!$1:$1048576,L$2,FALSE)</f>
        <v>0</v>
      </c>
      <c r="M1062" s="281">
        <f>+VLOOKUP($E1062,[2]Emissions!$1:$1048576,M$2,FALSE)</f>
        <v>0</v>
      </c>
      <c r="N1062" s="281">
        <f>+VLOOKUP($E1062,[2]Emissions!$1:$1048576,N$2,FALSE)</f>
        <v>0</v>
      </c>
      <c r="O1062" s="281">
        <f>+VLOOKUP($E1062,[2]Emissions!$1:$1048576,O$2,FALSE)</f>
        <v>0</v>
      </c>
      <c r="P1062" s="281">
        <f>+VLOOKUP($E1062,[2]Emissions!$1:$1048576,P$2,FALSE)</f>
        <v>0</v>
      </c>
      <c r="Q1062" s="281">
        <f>+VLOOKUP($E1062,[2]Emissions!$1:$1048576,Q$2,FALSE)</f>
        <v>0</v>
      </c>
      <c r="R1062" s="281">
        <f>+VLOOKUP($E1062,[2]Emissions!$1:$1048576,R$2,FALSE)</f>
        <v>0</v>
      </c>
      <c r="S1062" s="281">
        <f>+VLOOKUP($E1062,[2]Emissions!$1:$1048576,S$2,FALSE)</f>
        <v>0</v>
      </c>
      <c r="T1062" s="281">
        <f>+VLOOKUP($E1062,[2]Emissions!$1:$1048576,T$2,FALSE)</f>
        <v>0</v>
      </c>
      <c r="U1062" s="281">
        <f>+VLOOKUP($E1062,[2]Emissions!$1:$1048576,U$2,FALSE)</f>
        <v>0</v>
      </c>
      <c r="V1062" s="281">
        <f>+VLOOKUP($E1062,[2]Emissions!$1:$1048576,V$2,FALSE)</f>
        <v>0</v>
      </c>
      <c r="W1062" s="281">
        <f>+VLOOKUP($E1062,[2]Emissions!$1:$1048576,W$2,FALSE)</f>
        <v>0</v>
      </c>
      <c r="X1062" s="281">
        <f>+VLOOKUP($E1062,[2]Emissions!$1:$1048576,X$2,FALSE)</f>
        <v>0</v>
      </c>
      <c r="Y1062" s="281">
        <f>+VLOOKUP($E1062,[2]Emissions!$1:$1048576,Y$2,FALSE)</f>
        <v>0</v>
      </c>
      <c r="Z1062" s="281">
        <f>+VLOOKUP($E1062,[2]Emissions!$1:$1048576,Z$2,FALSE)</f>
        <v>0</v>
      </c>
      <c r="AA1062" s="281">
        <f>+VLOOKUP($E1062,[2]Emissions!$1:$1048576,AA$2,FALSE)</f>
        <v>0</v>
      </c>
      <c r="AB1062" s="281">
        <f>+VLOOKUP($E1062,[2]Emissions!$1:$1048576,AB$2,FALSE)</f>
        <v>0</v>
      </c>
      <c r="AC1062" s="281">
        <f>+VLOOKUP($E1062,[2]Emissions!$1:$1048576,AC$2,FALSE)</f>
        <v>0</v>
      </c>
      <c r="AD1062" s="281">
        <f>+VLOOKUP($E1062,[2]Emissions!$1:$1048576,AD$2,FALSE)</f>
        <v>0</v>
      </c>
      <c r="AE1062" s="281">
        <f>+VLOOKUP($E1062,[2]Emissions!$1:$1048576,AE$2,FALSE)</f>
        <v>0</v>
      </c>
      <c r="AF1062" s="281">
        <f>+VLOOKUP($E1062,[2]Emissions!$1:$1048576,AF$2,FALSE)</f>
        <v>0</v>
      </c>
      <c r="AG1062" s="281">
        <f>+VLOOKUP($E1062,[2]Emissions!$1:$1048576,AG$2,FALSE)</f>
        <v>0</v>
      </c>
      <c r="AH1062" s="281">
        <f>+VLOOKUP($E1062,[2]Emissions!$1:$1048576,AH$2,FALSE)</f>
        <v>0</v>
      </c>
      <c r="AI1062" s="281">
        <f>+VLOOKUP($E1062,[2]Emissions!$1:$1048576,AI$2,FALSE)</f>
        <v>0</v>
      </c>
      <c r="AJ1062" s="281">
        <f>+VLOOKUP($E1062,[2]Emissions!$1:$1048576,AJ$2,FALSE)</f>
        <v>0</v>
      </c>
      <c r="AK1062" s="281">
        <f>+VLOOKUP($E1062,[2]Emissions!$1:$1048576,AK$2,FALSE)</f>
        <v>0</v>
      </c>
      <c r="AL1062" s="281">
        <f>+VLOOKUP($E1062,[2]Emissions!$1:$1048576,AL$2,FALSE)</f>
        <v>0</v>
      </c>
      <c r="AM1062" s="281">
        <f>+VLOOKUP($E1062,[2]Emissions!$1:$1048576,AM$2,FALSE)</f>
        <v>0</v>
      </c>
      <c r="AN1062" s="281">
        <f>+VLOOKUP($E1062,[2]Emissions!$1:$1048576,AN$2,FALSE)</f>
        <v>0</v>
      </c>
      <c r="AO1062" s="281">
        <f>+VLOOKUP($E1062,[2]Emissions!$1:$1048576,AO$2,FALSE)</f>
        <v>0</v>
      </c>
    </row>
    <row r="1063" spans="1:41" ht="15" customHeight="1" x14ac:dyDescent="0.25">
      <c r="A1063" s="521"/>
      <c r="B1063" s="275"/>
      <c r="C1063" s="284" t="s">
        <v>1028</v>
      </c>
      <c r="D1063" s="279" t="s">
        <v>486</v>
      </c>
      <c r="E1063" s="280" t="s">
        <v>1232</v>
      </c>
      <c r="F1063" s="281">
        <f>+VLOOKUP($E1063,[2]Emissions!$1:$1048576,F$2,FALSE)</f>
        <v>0</v>
      </c>
      <c r="G1063" s="281">
        <f>+VLOOKUP($E1063,[2]Emissions!$1:$1048576,G$2,FALSE)</f>
        <v>0</v>
      </c>
      <c r="H1063" s="281">
        <f>+VLOOKUP($E1063,[2]Emissions!$1:$1048576,H$2,FALSE)</f>
        <v>0</v>
      </c>
      <c r="I1063" s="281">
        <f>+VLOOKUP($E1063,[2]Emissions!$1:$1048576,I$2,FALSE)</f>
        <v>0</v>
      </c>
      <c r="J1063" s="281">
        <f>+VLOOKUP($E1063,[2]Emissions!$1:$1048576,J$2,FALSE)</f>
        <v>0</v>
      </c>
      <c r="K1063" s="281">
        <f>+VLOOKUP($E1063,[2]Emissions!$1:$1048576,K$2,FALSE)</f>
        <v>0</v>
      </c>
      <c r="L1063" s="281">
        <f>+VLOOKUP($E1063,[2]Emissions!$1:$1048576,L$2,FALSE)</f>
        <v>0</v>
      </c>
      <c r="M1063" s="281">
        <f>+VLOOKUP($E1063,[2]Emissions!$1:$1048576,M$2,FALSE)</f>
        <v>0</v>
      </c>
      <c r="N1063" s="281">
        <f>+VLOOKUP($E1063,[2]Emissions!$1:$1048576,N$2,FALSE)</f>
        <v>0</v>
      </c>
      <c r="O1063" s="281">
        <f>+VLOOKUP($E1063,[2]Emissions!$1:$1048576,O$2,FALSE)</f>
        <v>0</v>
      </c>
      <c r="P1063" s="281">
        <f>+VLOOKUP($E1063,[2]Emissions!$1:$1048576,P$2,FALSE)</f>
        <v>0</v>
      </c>
      <c r="Q1063" s="281">
        <f>+VLOOKUP($E1063,[2]Emissions!$1:$1048576,Q$2,FALSE)</f>
        <v>0</v>
      </c>
      <c r="R1063" s="281">
        <f>+VLOOKUP($E1063,[2]Emissions!$1:$1048576,R$2,FALSE)</f>
        <v>0</v>
      </c>
      <c r="S1063" s="281">
        <f>+VLOOKUP($E1063,[2]Emissions!$1:$1048576,S$2,FALSE)</f>
        <v>0</v>
      </c>
      <c r="T1063" s="281">
        <f>+VLOOKUP($E1063,[2]Emissions!$1:$1048576,T$2,FALSE)</f>
        <v>0</v>
      </c>
      <c r="U1063" s="281">
        <f>+VLOOKUP($E1063,[2]Emissions!$1:$1048576,U$2,FALSE)</f>
        <v>0</v>
      </c>
      <c r="V1063" s="281">
        <f>+VLOOKUP($E1063,[2]Emissions!$1:$1048576,V$2,FALSE)</f>
        <v>0</v>
      </c>
      <c r="W1063" s="281">
        <f>+VLOOKUP($E1063,[2]Emissions!$1:$1048576,W$2,FALSE)</f>
        <v>0</v>
      </c>
      <c r="X1063" s="281">
        <f>+VLOOKUP($E1063,[2]Emissions!$1:$1048576,X$2,FALSE)</f>
        <v>0</v>
      </c>
      <c r="Y1063" s="281">
        <f>+VLOOKUP($E1063,[2]Emissions!$1:$1048576,Y$2,FALSE)</f>
        <v>0</v>
      </c>
      <c r="Z1063" s="281">
        <f>+VLOOKUP($E1063,[2]Emissions!$1:$1048576,Z$2,FALSE)</f>
        <v>0</v>
      </c>
      <c r="AA1063" s="281">
        <f>+VLOOKUP($E1063,[2]Emissions!$1:$1048576,AA$2,FALSE)</f>
        <v>0</v>
      </c>
      <c r="AB1063" s="281">
        <f>+VLOOKUP($E1063,[2]Emissions!$1:$1048576,AB$2,FALSE)</f>
        <v>0</v>
      </c>
      <c r="AC1063" s="281">
        <f>+VLOOKUP($E1063,[2]Emissions!$1:$1048576,AC$2,FALSE)</f>
        <v>0</v>
      </c>
      <c r="AD1063" s="281">
        <f>+VLOOKUP($E1063,[2]Emissions!$1:$1048576,AD$2,FALSE)</f>
        <v>0</v>
      </c>
      <c r="AE1063" s="281">
        <f>+VLOOKUP($E1063,[2]Emissions!$1:$1048576,AE$2,FALSE)</f>
        <v>0</v>
      </c>
      <c r="AF1063" s="281">
        <f>+VLOOKUP($E1063,[2]Emissions!$1:$1048576,AF$2,FALSE)</f>
        <v>0</v>
      </c>
      <c r="AG1063" s="281">
        <f>+VLOOKUP($E1063,[2]Emissions!$1:$1048576,AG$2,FALSE)</f>
        <v>0</v>
      </c>
      <c r="AH1063" s="281">
        <f>+VLOOKUP($E1063,[2]Emissions!$1:$1048576,AH$2,FALSE)</f>
        <v>0</v>
      </c>
      <c r="AI1063" s="281">
        <f>+VLOOKUP($E1063,[2]Emissions!$1:$1048576,AI$2,FALSE)</f>
        <v>0</v>
      </c>
      <c r="AJ1063" s="281">
        <f>+VLOOKUP($E1063,[2]Emissions!$1:$1048576,AJ$2,FALSE)</f>
        <v>0</v>
      </c>
      <c r="AK1063" s="281">
        <f>+VLOOKUP($E1063,[2]Emissions!$1:$1048576,AK$2,FALSE)</f>
        <v>0</v>
      </c>
      <c r="AL1063" s="281">
        <f>+VLOOKUP($E1063,[2]Emissions!$1:$1048576,AL$2,FALSE)</f>
        <v>0</v>
      </c>
      <c r="AM1063" s="281">
        <f>+VLOOKUP($E1063,[2]Emissions!$1:$1048576,AM$2,FALSE)</f>
        <v>0</v>
      </c>
      <c r="AN1063" s="281">
        <f>+VLOOKUP($E1063,[2]Emissions!$1:$1048576,AN$2,FALSE)</f>
        <v>0</v>
      </c>
      <c r="AO1063" s="281">
        <f>+VLOOKUP($E1063,[2]Emissions!$1:$1048576,AO$2,FALSE)</f>
        <v>0</v>
      </c>
    </row>
    <row r="1064" spans="1:41" ht="15" customHeight="1" x14ac:dyDescent="0.25">
      <c r="A1064" s="521"/>
      <c r="B1064" s="275"/>
      <c r="C1064" s="284" t="s">
        <v>1030</v>
      </c>
      <c r="D1064" s="279" t="s">
        <v>486</v>
      </c>
      <c r="E1064" s="280" t="s">
        <v>1233</v>
      </c>
      <c r="F1064" s="281">
        <f>+VLOOKUP($E1064,[2]Emissions!$1:$1048576,F$2,FALSE)</f>
        <v>0</v>
      </c>
      <c r="G1064" s="281">
        <f>+VLOOKUP($E1064,[2]Emissions!$1:$1048576,G$2,FALSE)</f>
        <v>0</v>
      </c>
      <c r="H1064" s="281">
        <f>+VLOOKUP($E1064,[2]Emissions!$1:$1048576,H$2,FALSE)</f>
        <v>0</v>
      </c>
      <c r="I1064" s="281">
        <f>+VLOOKUP($E1064,[2]Emissions!$1:$1048576,I$2,FALSE)</f>
        <v>0</v>
      </c>
      <c r="J1064" s="281">
        <f>+VLOOKUP($E1064,[2]Emissions!$1:$1048576,J$2,FALSE)</f>
        <v>0</v>
      </c>
      <c r="K1064" s="281">
        <f>+VLOOKUP($E1064,[2]Emissions!$1:$1048576,K$2,FALSE)</f>
        <v>0</v>
      </c>
      <c r="L1064" s="281">
        <f>+VLOOKUP($E1064,[2]Emissions!$1:$1048576,L$2,FALSE)</f>
        <v>0</v>
      </c>
      <c r="M1064" s="281">
        <f>+VLOOKUP($E1064,[2]Emissions!$1:$1048576,M$2,FALSE)</f>
        <v>0</v>
      </c>
      <c r="N1064" s="281">
        <f>+VLOOKUP($E1064,[2]Emissions!$1:$1048576,N$2,FALSE)</f>
        <v>0</v>
      </c>
      <c r="O1064" s="281">
        <f>+VLOOKUP($E1064,[2]Emissions!$1:$1048576,O$2,FALSE)</f>
        <v>0</v>
      </c>
      <c r="P1064" s="281">
        <f>+VLOOKUP($E1064,[2]Emissions!$1:$1048576,P$2,FALSE)</f>
        <v>0</v>
      </c>
      <c r="Q1064" s="281">
        <f>+VLOOKUP($E1064,[2]Emissions!$1:$1048576,Q$2,FALSE)</f>
        <v>0</v>
      </c>
      <c r="R1064" s="281">
        <f>+VLOOKUP($E1064,[2]Emissions!$1:$1048576,R$2,FALSE)</f>
        <v>0</v>
      </c>
      <c r="S1064" s="281">
        <f>+VLOOKUP($E1064,[2]Emissions!$1:$1048576,S$2,FALSE)</f>
        <v>0</v>
      </c>
      <c r="T1064" s="281">
        <f>+VLOOKUP($E1064,[2]Emissions!$1:$1048576,T$2,FALSE)</f>
        <v>0</v>
      </c>
      <c r="U1064" s="281">
        <f>+VLOOKUP($E1064,[2]Emissions!$1:$1048576,U$2,FALSE)</f>
        <v>0</v>
      </c>
      <c r="V1064" s="281">
        <f>+VLOOKUP($E1064,[2]Emissions!$1:$1048576,V$2,FALSE)</f>
        <v>0</v>
      </c>
      <c r="W1064" s="281">
        <f>+VLOOKUP($E1064,[2]Emissions!$1:$1048576,W$2,FALSE)</f>
        <v>0</v>
      </c>
      <c r="X1064" s="281">
        <f>+VLOOKUP($E1064,[2]Emissions!$1:$1048576,X$2,FALSE)</f>
        <v>0</v>
      </c>
      <c r="Y1064" s="281">
        <f>+VLOOKUP($E1064,[2]Emissions!$1:$1048576,Y$2,FALSE)</f>
        <v>0</v>
      </c>
      <c r="Z1064" s="281">
        <f>+VLOOKUP($E1064,[2]Emissions!$1:$1048576,Z$2,FALSE)</f>
        <v>0</v>
      </c>
      <c r="AA1064" s="281">
        <f>+VLOOKUP($E1064,[2]Emissions!$1:$1048576,AA$2,FALSE)</f>
        <v>0</v>
      </c>
      <c r="AB1064" s="281">
        <f>+VLOOKUP($E1064,[2]Emissions!$1:$1048576,AB$2,FALSE)</f>
        <v>0</v>
      </c>
      <c r="AC1064" s="281">
        <f>+VLOOKUP($E1064,[2]Emissions!$1:$1048576,AC$2,FALSE)</f>
        <v>0</v>
      </c>
      <c r="AD1064" s="281">
        <f>+VLOOKUP($E1064,[2]Emissions!$1:$1048576,AD$2,FALSE)</f>
        <v>0</v>
      </c>
      <c r="AE1064" s="281">
        <f>+VLOOKUP($E1064,[2]Emissions!$1:$1048576,AE$2,FALSE)</f>
        <v>0</v>
      </c>
      <c r="AF1064" s="281">
        <f>+VLOOKUP($E1064,[2]Emissions!$1:$1048576,AF$2,FALSE)</f>
        <v>0</v>
      </c>
      <c r="AG1064" s="281">
        <f>+VLOOKUP($E1064,[2]Emissions!$1:$1048576,AG$2,FALSE)</f>
        <v>0</v>
      </c>
      <c r="AH1064" s="281">
        <f>+VLOOKUP($E1064,[2]Emissions!$1:$1048576,AH$2,FALSE)</f>
        <v>0</v>
      </c>
      <c r="AI1064" s="281">
        <f>+VLOOKUP($E1064,[2]Emissions!$1:$1048576,AI$2,FALSE)</f>
        <v>0</v>
      </c>
      <c r="AJ1064" s="281">
        <f>+VLOOKUP($E1064,[2]Emissions!$1:$1048576,AJ$2,FALSE)</f>
        <v>0</v>
      </c>
      <c r="AK1064" s="281">
        <f>+VLOOKUP($E1064,[2]Emissions!$1:$1048576,AK$2,FALSE)</f>
        <v>0</v>
      </c>
      <c r="AL1064" s="281">
        <f>+VLOOKUP($E1064,[2]Emissions!$1:$1048576,AL$2,FALSE)</f>
        <v>0</v>
      </c>
      <c r="AM1064" s="281">
        <f>+VLOOKUP($E1064,[2]Emissions!$1:$1048576,AM$2,FALSE)</f>
        <v>0</v>
      </c>
      <c r="AN1064" s="281">
        <f>+VLOOKUP($E1064,[2]Emissions!$1:$1048576,AN$2,FALSE)</f>
        <v>0</v>
      </c>
      <c r="AO1064" s="281">
        <f>+VLOOKUP($E1064,[2]Emissions!$1:$1048576,AO$2,FALSE)</f>
        <v>0</v>
      </c>
    </row>
    <row r="1065" spans="1:41" s="21" customFormat="1" ht="15" customHeight="1" x14ac:dyDescent="0.25">
      <c r="A1065" s="521"/>
      <c r="B1065" s="275"/>
      <c r="C1065" s="283" t="s">
        <v>1032</v>
      </c>
      <c r="D1065" s="276" t="s">
        <v>486</v>
      </c>
      <c r="E1065" s="277" t="s">
        <v>1234</v>
      </c>
      <c r="F1065" s="278">
        <f>+VLOOKUP($E1065,[2]Emissions!$1:$1048576,F$2,FALSE)</f>
        <v>0</v>
      </c>
      <c r="G1065" s="278">
        <f>+VLOOKUP($E1065,[2]Emissions!$1:$1048576,G$2,FALSE)</f>
        <v>0</v>
      </c>
      <c r="H1065" s="278">
        <f>+VLOOKUP($E1065,[2]Emissions!$1:$1048576,H$2,FALSE)</f>
        <v>0</v>
      </c>
      <c r="I1065" s="278">
        <f>+VLOOKUP($E1065,[2]Emissions!$1:$1048576,I$2,FALSE)</f>
        <v>0</v>
      </c>
      <c r="J1065" s="278">
        <f>+VLOOKUP($E1065,[2]Emissions!$1:$1048576,J$2,FALSE)</f>
        <v>0</v>
      </c>
      <c r="K1065" s="278">
        <f>+VLOOKUP($E1065,[2]Emissions!$1:$1048576,K$2,FALSE)</f>
        <v>0</v>
      </c>
      <c r="L1065" s="278">
        <f>+VLOOKUP($E1065,[2]Emissions!$1:$1048576,L$2,FALSE)</f>
        <v>0</v>
      </c>
      <c r="M1065" s="278">
        <f>+VLOOKUP($E1065,[2]Emissions!$1:$1048576,M$2,FALSE)</f>
        <v>0</v>
      </c>
      <c r="N1065" s="278">
        <f>+VLOOKUP($E1065,[2]Emissions!$1:$1048576,N$2,FALSE)</f>
        <v>0</v>
      </c>
      <c r="O1065" s="278">
        <f>+VLOOKUP($E1065,[2]Emissions!$1:$1048576,O$2,FALSE)</f>
        <v>0</v>
      </c>
      <c r="P1065" s="278">
        <f>+VLOOKUP($E1065,[2]Emissions!$1:$1048576,P$2,FALSE)</f>
        <v>0</v>
      </c>
      <c r="Q1065" s="278">
        <f>+VLOOKUP($E1065,[2]Emissions!$1:$1048576,Q$2,FALSE)</f>
        <v>0</v>
      </c>
      <c r="R1065" s="278">
        <f>+VLOOKUP($E1065,[2]Emissions!$1:$1048576,R$2,FALSE)</f>
        <v>0</v>
      </c>
      <c r="S1065" s="278">
        <f>+VLOOKUP($E1065,[2]Emissions!$1:$1048576,S$2,FALSE)</f>
        <v>0</v>
      </c>
      <c r="T1065" s="278">
        <f>+VLOOKUP($E1065,[2]Emissions!$1:$1048576,T$2,FALSE)</f>
        <v>0</v>
      </c>
      <c r="U1065" s="278">
        <f>+VLOOKUP($E1065,[2]Emissions!$1:$1048576,U$2,FALSE)</f>
        <v>0</v>
      </c>
      <c r="V1065" s="278">
        <f>+VLOOKUP($E1065,[2]Emissions!$1:$1048576,V$2,FALSE)</f>
        <v>0</v>
      </c>
      <c r="W1065" s="278">
        <f>+VLOOKUP($E1065,[2]Emissions!$1:$1048576,W$2,FALSE)</f>
        <v>0</v>
      </c>
      <c r="X1065" s="278">
        <f>+VLOOKUP($E1065,[2]Emissions!$1:$1048576,X$2,FALSE)</f>
        <v>0</v>
      </c>
      <c r="Y1065" s="278">
        <f>+VLOOKUP($E1065,[2]Emissions!$1:$1048576,Y$2,FALSE)</f>
        <v>0</v>
      </c>
      <c r="Z1065" s="278">
        <f>+VLOOKUP($E1065,[2]Emissions!$1:$1048576,Z$2,FALSE)</f>
        <v>0</v>
      </c>
      <c r="AA1065" s="278">
        <f>+VLOOKUP($E1065,[2]Emissions!$1:$1048576,AA$2,FALSE)</f>
        <v>0</v>
      </c>
      <c r="AB1065" s="278">
        <f>+VLOOKUP($E1065,[2]Emissions!$1:$1048576,AB$2,FALSE)</f>
        <v>0</v>
      </c>
      <c r="AC1065" s="278">
        <f>+VLOOKUP($E1065,[2]Emissions!$1:$1048576,AC$2,FALSE)</f>
        <v>0</v>
      </c>
      <c r="AD1065" s="278">
        <f>+VLOOKUP($E1065,[2]Emissions!$1:$1048576,AD$2,FALSE)</f>
        <v>0</v>
      </c>
      <c r="AE1065" s="278">
        <f>+VLOOKUP($E1065,[2]Emissions!$1:$1048576,AE$2,FALSE)</f>
        <v>0</v>
      </c>
      <c r="AF1065" s="278">
        <f>+VLOOKUP($E1065,[2]Emissions!$1:$1048576,AF$2,FALSE)</f>
        <v>0</v>
      </c>
      <c r="AG1065" s="278">
        <f>+VLOOKUP($E1065,[2]Emissions!$1:$1048576,AG$2,FALSE)</f>
        <v>0</v>
      </c>
      <c r="AH1065" s="278">
        <f>+VLOOKUP($E1065,[2]Emissions!$1:$1048576,AH$2,FALSE)</f>
        <v>0</v>
      </c>
      <c r="AI1065" s="278">
        <f>+VLOOKUP($E1065,[2]Emissions!$1:$1048576,AI$2,FALSE)</f>
        <v>0</v>
      </c>
      <c r="AJ1065" s="278">
        <f>+VLOOKUP($E1065,[2]Emissions!$1:$1048576,AJ$2,FALSE)</f>
        <v>0</v>
      </c>
      <c r="AK1065" s="278">
        <f>+VLOOKUP($E1065,[2]Emissions!$1:$1048576,AK$2,FALSE)</f>
        <v>0</v>
      </c>
      <c r="AL1065" s="278">
        <f>+VLOOKUP($E1065,[2]Emissions!$1:$1048576,AL$2,FALSE)</f>
        <v>0</v>
      </c>
      <c r="AM1065" s="278">
        <f>+VLOOKUP($E1065,[2]Emissions!$1:$1048576,AM$2,FALSE)</f>
        <v>0</v>
      </c>
      <c r="AN1065" s="278">
        <f>+VLOOKUP($E1065,[2]Emissions!$1:$1048576,AN$2,FALSE)</f>
        <v>0</v>
      </c>
      <c r="AO1065" s="278">
        <f>+VLOOKUP($E1065,[2]Emissions!$1:$1048576,AO$2,FALSE)</f>
        <v>0</v>
      </c>
    </row>
    <row r="1066" spans="1:41" ht="15" customHeight="1" x14ac:dyDescent="0.25">
      <c r="A1066" s="521"/>
      <c r="B1066" s="275"/>
      <c r="C1066" s="284" t="s">
        <v>1034</v>
      </c>
      <c r="D1066" s="279" t="s">
        <v>486</v>
      </c>
      <c r="E1066" s="280" t="s">
        <v>1235</v>
      </c>
      <c r="F1066" s="281">
        <f>+VLOOKUP($E1066,[2]Emissions!$1:$1048576,F$2,FALSE)</f>
        <v>0</v>
      </c>
      <c r="G1066" s="281">
        <f>+VLOOKUP($E1066,[2]Emissions!$1:$1048576,G$2,FALSE)</f>
        <v>0</v>
      </c>
      <c r="H1066" s="281">
        <f>+VLOOKUP($E1066,[2]Emissions!$1:$1048576,H$2,FALSE)</f>
        <v>0</v>
      </c>
      <c r="I1066" s="281">
        <f>+VLOOKUP($E1066,[2]Emissions!$1:$1048576,I$2,FALSE)</f>
        <v>0</v>
      </c>
      <c r="J1066" s="281">
        <f>+VLOOKUP($E1066,[2]Emissions!$1:$1048576,J$2,FALSE)</f>
        <v>0</v>
      </c>
      <c r="K1066" s="281">
        <f>+VLOOKUP($E1066,[2]Emissions!$1:$1048576,K$2,FALSE)</f>
        <v>0</v>
      </c>
      <c r="L1066" s="281">
        <f>+VLOOKUP($E1066,[2]Emissions!$1:$1048576,L$2,FALSE)</f>
        <v>0</v>
      </c>
      <c r="M1066" s="281">
        <f>+VLOOKUP($E1066,[2]Emissions!$1:$1048576,M$2,FALSE)</f>
        <v>0</v>
      </c>
      <c r="N1066" s="281">
        <f>+VLOOKUP($E1066,[2]Emissions!$1:$1048576,N$2,FALSE)</f>
        <v>0</v>
      </c>
      <c r="O1066" s="281">
        <f>+VLOOKUP($E1066,[2]Emissions!$1:$1048576,O$2,FALSE)</f>
        <v>0</v>
      </c>
      <c r="P1066" s="281">
        <f>+VLOOKUP($E1066,[2]Emissions!$1:$1048576,P$2,FALSE)</f>
        <v>0</v>
      </c>
      <c r="Q1066" s="281">
        <f>+VLOOKUP($E1066,[2]Emissions!$1:$1048576,Q$2,FALSE)</f>
        <v>0</v>
      </c>
      <c r="R1066" s="281">
        <f>+VLOOKUP($E1066,[2]Emissions!$1:$1048576,R$2,FALSE)</f>
        <v>0</v>
      </c>
      <c r="S1066" s="281">
        <f>+VLOOKUP($E1066,[2]Emissions!$1:$1048576,S$2,FALSE)</f>
        <v>0</v>
      </c>
      <c r="T1066" s="281">
        <f>+VLOOKUP($E1066,[2]Emissions!$1:$1048576,T$2,FALSE)</f>
        <v>0</v>
      </c>
      <c r="U1066" s="281">
        <f>+VLOOKUP($E1066,[2]Emissions!$1:$1048576,U$2,FALSE)</f>
        <v>0</v>
      </c>
      <c r="V1066" s="281">
        <f>+VLOOKUP($E1066,[2]Emissions!$1:$1048576,V$2,FALSE)</f>
        <v>0</v>
      </c>
      <c r="W1066" s="281">
        <f>+VLOOKUP($E1066,[2]Emissions!$1:$1048576,W$2,FALSE)</f>
        <v>0</v>
      </c>
      <c r="X1066" s="281">
        <f>+VLOOKUP($E1066,[2]Emissions!$1:$1048576,X$2,FALSE)</f>
        <v>0</v>
      </c>
      <c r="Y1066" s="281">
        <f>+VLOOKUP($E1066,[2]Emissions!$1:$1048576,Y$2,FALSE)</f>
        <v>0</v>
      </c>
      <c r="Z1066" s="281">
        <f>+VLOOKUP($E1066,[2]Emissions!$1:$1048576,Z$2,FALSE)</f>
        <v>0</v>
      </c>
      <c r="AA1066" s="281">
        <f>+VLOOKUP($E1066,[2]Emissions!$1:$1048576,AA$2,FALSE)</f>
        <v>0</v>
      </c>
      <c r="AB1066" s="281">
        <f>+VLOOKUP($E1066,[2]Emissions!$1:$1048576,AB$2,FALSE)</f>
        <v>0</v>
      </c>
      <c r="AC1066" s="281">
        <f>+VLOOKUP($E1066,[2]Emissions!$1:$1048576,AC$2,FALSE)</f>
        <v>0</v>
      </c>
      <c r="AD1066" s="281">
        <f>+VLOOKUP($E1066,[2]Emissions!$1:$1048576,AD$2,FALSE)</f>
        <v>0</v>
      </c>
      <c r="AE1066" s="281">
        <f>+VLOOKUP($E1066,[2]Emissions!$1:$1048576,AE$2,FALSE)</f>
        <v>0</v>
      </c>
      <c r="AF1066" s="281">
        <f>+VLOOKUP($E1066,[2]Emissions!$1:$1048576,AF$2,FALSE)</f>
        <v>0</v>
      </c>
      <c r="AG1066" s="281">
        <f>+VLOOKUP($E1066,[2]Emissions!$1:$1048576,AG$2,FALSE)</f>
        <v>0</v>
      </c>
      <c r="AH1066" s="281">
        <f>+VLOOKUP($E1066,[2]Emissions!$1:$1048576,AH$2,FALSE)</f>
        <v>0</v>
      </c>
      <c r="AI1066" s="281">
        <f>+VLOOKUP($E1066,[2]Emissions!$1:$1048576,AI$2,FALSE)</f>
        <v>0</v>
      </c>
      <c r="AJ1066" s="281">
        <f>+VLOOKUP($E1066,[2]Emissions!$1:$1048576,AJ$2,FALSE)</f>
        <v>0</v>
      </c>
      <c r="AK1066" s="281">
        <f>+VLOOKUP($E1066,[2]Emissions!$1:$1048576,AK$2,FALSE)</f>
        <v>0</v>
      </c>
      <c r="AL1066" s="281">
        <f>+VLOOKUP($E1066,[2]Emissions!$1:$1048576,AL$2,FALSE)</f>
        <v>0</v>
      </c>
      <c r="AM1066" s="281">
        <f>+VLOOKUP($E1066,[2]Emissions!$1:$1048576,AM$2,FALSE)</f>
        <v>0</v>
      </c>
      <c r="AN1066" s="281">
        <f>+VLOOKUP($E1066,[2]Emissions!$1:$1048576,AN$2,FALSE)</f>
        <v>0</v>
      </c>
      <c r="AO1066" s="281">
        <f>+VLOOKUP($E1066,[2]Emissions!$1:$1048576,AO$2,FALSE)</f>
        <v>0</v>
      </c>
    </row>
    <row r="1067" spans="1:41" ht="15" customHeight="1" x14ac:dyDescent="0.25">
      <c r="A1067" s="521"/>
      <c r="B1067" s="275"/>
      <c r="C1067" s="284" t="s">
        <v>1036</v>
      </c>
      <c r="D1067" s="279" t="s">
        <v>486</v>
      </c>
      <c r="E1067" s="280" t="s">
        <v>1236</v>
      </c>
      <c r="F1067" s="281">
        <f>+VLOOKUP($E1067,[2]Emissions!$1:$1048576,F$2,FALSE)</f>
        <v>0</v>
      </c>
      <c r="G1067" s="281">
        <f>+VLOOKUP($E1067,[2]Emissions!$1:$1048576,G$2,FALSE)</f>
        <v>0</v>
      </c>
      <c r="H1067" s="281">
        <f>+VLOOKUP($E1067,[2]Emissions!$1:$1048576,H$2,FALSE)</f>
        <v>0</v>
      </c>
      <c r="I1067" s="281">
        <f>+VLOOKUP($E1067,[2]Emissions!$1:$1048576,I$2,FALSE)</f>
        <v>0</v>
      </c>
      <c r="J1067" s="281">
        <f>+VLOOKUP($E1067,[2]Emissions!$1:$1048576,J$2,FALSE)</f>
        <v>0</v>
      </c>
      <c r="K1067" s="281">
        <f>+VLOOKUP($E1067,[2]Emissions!$1:$1048576,K$2,FALSE)</f>
        <v>0</v>
      </c>
      <c r="L1067" s="281">
        <f>+VLOOKUP($E1067,[2]Emissions!$1:$1048576,L$2,FALSE)</f>
        <v>0</v>
      </c>
      <c r="M1067" s="281">
        <f>+VLOOKUP($E1067,[2]Emissions!$1:$1048576,M$2,FALSE)</f>
        <v>0</v>
      </c>
      <c r="N1067" s="281">
        <f>+VLOOKUP($E1067,[2]Emissions!$1:$1048576,N$2,FALSE)</f>
        <v>0</v>
      </c>
      <c r="O1067" s="281">
        <f>+VLOOKUP($E1067,[2]Emissions!$1:$1048576,O$2,FALSE)</f>
        <v>0</v>
      </c>
      <c r="P1067" s="281">
        <f>+VLOOKUP($E1067,[2]Emissions!$1:$1048576,P$2,FALSE)</f>
        <v>0</v>
      </c>
      <c r="Q1067" s="281">
        <f>+VLOOKUP($E1067,[2]Emissions!$1:$1048576,Q$2,FALSE)</f>
        <v>0</v>
      </c>
      <c r="R1067" s="281">
        <f>+VLOOKUP($E1067,[2]Emissions!$1:$1048576,R$2,FALSE)</f>
        <v>0</v>
      </c>
      <c r="S1067" s="281">
        <f>+VLOOKUP($E1067,[2]Emissions!$1:$1048576,S$2,FALSE)</f>
        <v>0</v>
      </c>
      <c r="T1067" s="281">
        <f>+VLOOKUP($E1067,[2]Emissions!$1:$1048576,T$2,FALSE)</f>
        <v>0</v>
      </c>
      <c r="U1067" s="281">
        <f>+VLOOKUP($E1067,[2]Emissions!$1:$1048576,U$2,FALSE)</f>
        <v>0</v>
      </c>
      <c r="V1067" s="281">
        <f>+VLOOKUP($E1067,[2]Emissions!$1:$1048576,V$2,FALSE)</f>
        <v>0</v>
      </c>
      <c r="W1067" s="281">
        <f>+VLOOKUP($E1067,[2]Emissions!$1:$1048576,W$2,FALSE)</f>
        <v>0</v>
      </c>
      <c r="X1067" s="281">
        <f>+VLOOKUP($E1067,[2]Emissions!$1:$1048576,X$2,FALSE)</f>
        <v>0</v>
      </c>
      <c r="Y1067" s="281">
        <f>+VLOOKUP($E1067,[2]Emissions!$1:$1048576,Y$2,FALSE)</f>
        <v>0</v>
      </c>
      <c r="Z1067" s="281">
        <f>+VLOOKUP($E1067,[2]Emissions!$1:$1048576,Z$2,FALSE)</f>
        <v>0</v>
      </c>
      <c r="AA1067" s="281">
        <f>+VLOOKUP($E1067,[2]Emissions!$1:$1048576,AA$2,FALSE)</f>
        <v>0</v>
      </c>
      <c r="AB1067" s="281">
        <f>+VLOOKUP($E1067,[2]Emissions!$1:$1048576,AB$2,FALSE)</f>
        <v>0</v>
      </c>
      <c r="AC1067" s="281">
        <f>+VLOOKUP($E1067,[2]Emissions!$1:$1048576,AC$2,FALSE)</f>
        <v>0</v>
      </c>
      <c r="AD1067" s="281">
        <f>+VLOOKUP($E1067,[2]Emissions!$1:$1048576,AD$2,FALSE)</f>
        <v>0</v>
      </c>
      <c r="AE1067" s="281">
        <f>+VLOOKUP($E1067,[2]Emissions!$1:$1048576,AE$2,FALSE)</f>
        <v>0</v>
      </c>
      <c r="AF1067" s="281">
        <f>+VLOOKUP($E1067,[2]Emissions!$1:$1048576,AF$2,FALSE)</f>
        <v>0</v>
      </c>
      <c r="AG1067" s="281">
        <f>+VLOOKUP($E1067,[2]Emissions!$1:$1048576,AG$2,FALSE)</f>
        <v>0</v>
      </c>
      <c r="AH1067" s="281">
        <f>+VLOOKUP($E1067,[2]Emissions!$1:$1048576,AH$2,FALSE)</f>
        <v>0</v>
      </c>
      <c r="AI1067" s="281">
        <f>+VLOOKUP($E1067,[2]Emissions!$1:$1048576,AI$2,FALSE)</f>
        <v>0</v>
      </c>
      <c r="AJ1067" s="281">
        <f>+VLOOKUP($E1067,[2]Emissions!$1:$1048576,AJ$2,FALSE)</f>
        <v>0</v>
      </c>
      <c r="AK1067" s="281">
        <f>+VLOOKUP($E1067,[2]Emissions!$1:$1048576,AK$2,FALSE)</f>
        <v>0</v>
      </c>
      <c r="AL1067" s="281">
        <f>+VLOOKUP($E1067,[2]Emissions!$1:$1048576,AL$2,FALSE)</f>
        <v>0</v>
      </c>
      <c r="AM1067" s="281">
        <f>+VLOOKUP($E1067,[2]Emissions!$1:$1048576,AM$2,FALSE)</f>
        <v>0</v>
      </c>
      <c r="AN1067" s="281">
        <f>+VLOOKUP($E1067,[2]Emissions!$1:$1048576,AN$2,FALSE)</f>
        <v>0</v>
      </c>
      <c r="AO1067" s="281">
        <f>+VLOOKUP($E1067,[2]Emissions!$1:$1048576,AO$2,FALSE)</f>
        <v>0</v>
      </c>
    </row>
    <row r="1068" spans="1:41" ht="15" customHeight="1" x14ac:dyDescent="0.25">
      <c r="A1068" s="521"/>
      <c r="B1068" s="275"/>
      <c r="C1068" s="284" t="s">
        <v>1038</v>
      </c>
      <c r="D1068" s="279" t="s">
        <v>486</v>
      </c>
      <c r="E1068" s="280" t="s">
        <v>1237</v>
      </c>
      <c r="F1068" s="281">
        <f>+VLOOKUP($E1068,[2]Emissions!$1:$1048576,F$2,FALSE)</f>
        <v>0</v>
      </c>
      <c r="G1068" s="281">
        <f>+VLOOKUP($E1068,[2]Emissions!$1:$1048576,G$2,FALSE)</f>
        <v>0</v>
      </c>
      <c r="H1068" s="281">
        <f>+VLOOKUP($E1068,[2]Emissions!$1:$1048576,H$2,FALSE)</f>
        <v>0</v>
      </c>
      <c r="I1068" s="281">
        <f>+VLOOKUP($E1068,[2]Emissions!$1:$1048576,I$2,FALSE)</f>
        <v>0</v>
      </c>
      <c r="J1068" s="281">
        <f>+VLOOKUP($E1068,[2]Emissions!$1:$1048576,J$2,FALSE)</f>
        <v>0</v>
      </c>
      <c r="K1068" s="281">
        <f>+VLOOKUP($E1068,[2]Emissions!$1:$1048576,K$2,FALSE)</f>
        <v>0</v>
      </c>
      <c r="L1068" s="281">
        <f>+VLOOKUP($E1068,[2]Emissions!$1:$1048576,L$2,FALSE)</f>
        <v>0</v>
      </c>
      <c r="M1068" s="281">
        <f>+VLOOKUP($E1068,[2]Emissions!$1:$1048576,M$2,FALSE)</f>
        <v>0</v>
      </c>
      <c r="N1068" s="281">
        <f>+VLOOKUP($E1068,[2]Emissions!$1:$1048576,N$2,FALSE)</f>
        <v>0</v>
      </c>
      <c r="O1068" s="281">
        <f>+VLOOKUP($E1068,[2]Emissions!$1:$1048576,O$2,FALSE)</f>
        <v>0</v>
      </c>
      <c r="P1068" s="281">
        <f>+VLOOKUP($E1068,[2]Emissions!$1:$1048576,P$2,FALSE)</f>
        <v>0</v>
      </c>
      <c r="Q1068" s="281">
        <f>+VLOOKUP($E1068,[2]Emissions!$1:$1048576,Q$2,FALSE)</f>
        <v>0</v>
      </c>
      <c r="R1068" s="281">
        <f>+VLOOKUP($E1068,[2]Emissions!$1:$1048576,R$2,FALSE)</f>
        <v>0</v>
      </c>
      <c r="S1068" s="281">
        <f>+VLOOKUP($E1068,[2]Emissions!$1:$1048576,S$2,FALSE)</f>
        <v>0</v>
      </c>
      <c r="T1068" s="281">
        <f>+VLOOKUP($E1068,[2]Emissions!$1:$1048576,T$2,FALSE)</f>
        <v>0</v>
      </c>
      <c r="U1068" s="281">
        <f>+VLOOKUP($E1068,[2]Emissions!$1:$1048576,U$2,FALSE)</f>
        <v>0</v>
      </c>
      <c r="V1068" s="281">
        <f>+VLOOKUP($E1068,[2]Emissions!$1:$1048576,V$2,FALSE)</f>
        <v>0</v>
      </c>
      <c r="W1068" s="281">
        <f>+VLOOKUP($E1068,[2]Emissions!$1:$1048576,W$2,FALSE)</f>
        <v>0</v>
      </c>
      <c r="X1068" s="281">
        <f>+VLOOKUP($E1068,[2]Emissions!$1:$1048576,X$2,FALSE)</f>
        <v>0</v>
      </c>
      <c r="Y1068" s="281">
        <f>+VLOOKUP($E1068,[2]Emissions!$1:$1048576,Y$2,FALSE)</f>
        <v>0</v>
      </c>
      <c r="Z1068" s="281">
        <f>+VLOOKUP($E1068,[2]Emissions!$1:$1048576,Z$2,FALSE)</f>
        <v>0</v>
      </c>
      <c r="AA1068" s="281">
        <f>+VLOOKUP($E1068,[2]Emissions!$1:$1048576,AA$2,FALSE)</f>
        <v>0</v>
      </c>
      <c r="AB1068" s="281">
        <f>+VLOOKUP($E1068,[2]Emissions!$1:$1048576,AB$2,FALSE)</f>
        <v>0</v>
      </c>
      <c r="AC1068" s="281">
        <f>+VLOOKUP($E1068,[2]Emissions!$1:$1048576,AC$2,FALSE)</f>
        <v>0</v>
      </c>
      <c r="AD1068" s="281">
        <f>+VLOOKUP($E1068,[2]Emissions!$1:$1048576,AD$2,FALSE)</f>
        <v>0</v>
      </c>
      <c r="AE1068" s="281">
        <f>+VLOOKUP($E1068,[2]Emissions!$1:$1048576,AE$2,FALSE)</f>
        <v>0</v>
      </c>
      <c r="AF1068" s="281">
        <f>+VLOOKUP($E1068,[2]Emissions!$1:$1048576,AF$2,FALSE)</f>
        <v>0</v>
      </c>
      <c r="AG1068" s="281">
        <f>+VLOOKUP($E1068,[2]Emissions!$1:$1048576,AG$2,FALSE)</f>
        <v>0</v>
      </c>
      <c r="AH1068" s="281">
        <f>+VLOOKUP($E1068,[2]Emissions!$1:$1048576,AH$2,FALSE)</f>
        <v>0</v>
      </c>
      <c r="AI1068" s="281">
        <f>+VLOOKUP($E1068,[2]Emissions!$1:$1048576,AI$2,FALSE)</f>
        <v>0</v>
      </c>
      <c r="AJ1068" s="281">
        <f>+VLOOKUP($E1068,[2]Emissions!$1:$1048576,AJ$2,FALSE)</f>
        <v>0</v>
      </c>
      <c r="AK1068" s="281">
        <f>+VLOOKUP($E1068,[2]Emissions!$1:$1048576,AK$2,FALSE)</f>
        <v>0</v>
      </c>
      <c r="AL1068" s="281">
        <f>+VLOOKUP($E1068,[2]Emissions!$1:$1048576,AL$2,FALSE)</f>
        <v>0</v>
      </c>
      <c r="AM1068" s="281">
        <f>+VLOOKUP($E1068,[2]Emissions!$1:$1048576,AM$2,FALSE)</f>
        <v>0</v>
      </c>
      <c r="AN1068" s="281">
        <f>+VLOOKUP($E1068,[2]Emissions!$1:$1048576,AN$2,FALSE)</f>
        <v>0</v>
      </c>
      <c r="AO1068" s="281">
        <f>+VLOOKUP($E1068,[2]Emissions!$1:$1048576,AO$2,FALSE)</f>
        <v>0</v>
      </c>
    </row>
    <row r="1069" spans="1:41" ht="15" customHeight="1" x14ac:dyDescent="0.25">
      <c r="A1069" s="521"/>
      <c r="B1069" s="275"/>
      <c r="C1069" s="284" t="s">
        <v>1040</v>
      </c>
      <c r="D1069" s="279" t="s">
        <v>486</v>
      </c>
      <c r="E1069" s="280" t="s">
        <v>1238</v>
      </c>
      <c r="F1069" s="281">
        <f>+VLOOKUP($E1069,[2]Emissions!$1:$1048576,F$2,FALSE)</f>
        <v>0</v>
      </c>
      <c r="G1069" s="281">
        <f>+VLOOKUP($E1069,[2]Emissions!$1:$1048576,G$2,FALSE)</f>
        <v>0</v>
      </c>
      <c r="H1069" s="281">
        <f>+VLOOKUP($E1069,[2]Emissions!$1:$1048576,H$2,FALSE)</f>
        <v>0</v>
      </c>
      <c r="I1069" s="281">
        <f>+VLOOKUP($E1069,[2]Emissions!$1:$1048576,I$2,FALSE)</f>
        <v>0</v>
      </c>
      <c r="J1069" s="281">
        <f>+VLOOKUP($E1069,[2]Emissions!$1:$1048576,J$2,FALSE)</f>
        <v>0</v>
      </c>
      <c r="K1069" s="281">
        <f>+VLOOKUP($E1069,[2]Emissions!$1:$1048576,K$2,FALSE)</f>
        <v>0</v>
      </c>
      <c r="L1069" s="281">
        <f>+VLOOKUP($E1069,[2]Emissions!$1:$1048576,L$2,FALSE)</f>
        <v>0</v>
      </c>
      <c r="M1069" s="281">
        <f>+VLOOKUP($E1069,[2]Emissions!$1:$1048576,M$2,FALSE)</f>
        <v>0</v>
      </c>
      <c r="N1069" s="281">
        <f>+VLOOKUP($E1069,[2]Emissions!$1:$1048576,N$2,FALSE)</f>
        <v>0</v>
      </c>
      <c r="O1069" s="281">
        <f>+VLOOKUP($E1069,[2]Emissions!$1:$1048576,O$2,FALSE)</f>
        <v>0</v>
      </c>
      <c r="P1069" s="281">
        <f>+VLOOKUP($E1069,[2]Emissions!$1:$1048576,P$2,FALSE)</f>
        <v>0</v>
      </c>
      <c r="Q1069" s="281">
        <f>+VLOOKUP($E1069,[2]Emissions!$1:$1048576,Q$2,FALSE)</f>
        <v>0</v>
      </c>
      <c r="R1069" s="281">
        <f>+VLOOKUP($E1069,[2]Emissions!$1:$1048576,R$2,FALSE)</f>
        <v>0</v>
      </c>
      <c r="S1069" s="281">
        <f>+VLOOKUP($E1069,[2]Emissions!$1:$1048576,S$2,FALSE)</f>
        <v>0</v>
      </c>
      <c r="T1069" s="281">
        <f>+VLOOKUP($E1069,[2]Emissions!$1:$1048576,T$2,FALSE)</f>
        <v>0</v>
      </c>
      <c r="U1069" s="281">
        <f>+VLOOKUP($E1069,[2]Emissions!$1:$1048576,U$2,FALSE)</f>
        <v>0</v>
      </c>
      <c r="V1069" s="281">
        <f>+VLOOKUP($E1069,[2]Emissions!$1:$1048576,V$2,FALSE)</f>
        <v>0</v>
      </c>
      <c r="W1069" s="281">
        <f>+VLOOKUP($E1069,[2]Emissions!$1:$1048576,W$2,FALSE)</f>
        <v>0</v>
      </c>
      <c r="X1069" s="281">
        <f>+VLOOKUP($E1069,[2]Emissions!$1:$1048576,X$2,FALSE)</f>
        <v>0</v>
      </c>
      <c r="Y1069" s="281">
        <f>+VLOOKUP($E1069,[2]Emissions!$1:$1048576,Y$2,FALSE)</f>
        <v>0</v>
      </c>
      <c r="Z1069" s="281">
        <f>+VLOOKUP($E1069,[2]Emissions!$1:$1048576,Z$2,FALSE)</f>
        <v>0</v>
      </c>
      <c r="AA1069" s="281">
        <f>+VLOOKUP($E1069,[2]Emissions!$1:$1048576,AA$2,FALSE)</f>
        <v>0</v>
      </c>
      <c r="AB1069" s="281">
        <f>+VLOOKUP($E1069,[2]Emissions!$1:$1048576,AB$2,FALSE)</f>
        <v>0</v>
      </c>
      <c r="AC1069" s="281">
        <f>+VLOOKUP($E1069,[2]Emissions!$1:$1048576,AC$2,FALSE)</f>
        <v>0</v>
      </c>
      <c r="AD1069" s="281">
        <f>+VLOOKUP($E1069,[2]Emissions!$1:$1048576,AD$2,FALSE)</f>
        <v>0</v>
      </c>
      <c r="AE1069" s="281">
        <f>+VLOOKUP($E1069,[2]Emissions!$1:$1048576,AE$2,FALSE)</f>
        <v>0</v>
      </c>
      <c r="AF1069" s="281">
        <f>+VLOOKUP($E1069,[2]Emissions!$1:$1048576,AF$2,FALSE)</f>
        <v>0</v>
      </c>
      <c r="AG1069" s="281">
        <f>+VLOOKUP($E1069,[2]Emissions!$1:$1048576,AG$2,FALSE)</f>
        <v>0</v>
      </c>
      <c r="AH1069" s="281">
        <f>+VLOOKUP($E1069,[2]Emissions!$1:$1048576,AH$2,FALSE)</f>
        <v>0</v>
      </c>
      <c r="AI1069" s="281">
        <f>+VLOOKUP($E1069,[2]Emissions!$1:$1048576,AI$2,FALSE)</f>
        <v>0</v>
      </c>
      <c r="AJ1069" s="281">
        <f>+VLOOKUP($E1069,[2]Emissions!$1:$1048576,AJ$2,FALSE)</f>
        <v>0</v>
      </c>
      <c r="AK1069" s="281">
        <f>+VLOOKUP($E1069,[2]Emissions!$1:$1048576,AK$2,FALSE)</f>
        <v>0</v>
      </c>
      <c r="AL1069" s="281">
        <f>+VLOOKUP($E1069,[2]Emissions!$1:$1048576,AL$2,FALSE)</f>
        <v>0</v>
      </c>
      <c r="AM1069" s="281">
        <f>+VLOOKUP($E1069,[2]Emissions!$1:$1048576,AM$2,FALSE)</f>
        <v>0</v>
      </c>
      <c r="AN1069" s="281">
        <f>+VLOOKUP($E1069,[2]Emissions!$1:$1048576,AN$2,FALSE)</f>
        <v>0</v>
      </c>
      <c r="AO1069" s="281">
        <f>+VLOOKUP($E1069,[2]Emissions!$1:$1048576,AO$2,FALSE)</f>
        <v>0</v>
      </c>
    </row>
    <row r="1070" spans="1:41" ht="15" customHeight="1" x14ac:dyDescent="0.25">
      <c r="A1070" s="521"/>
      <c r="B1070" s="275"/>
      <c r="C1070" s="284" t="s">
        <v>1042</v>
      </c>
      <c r="D1070" s="279" t="s">
        <v>486</v>
      </c>
      <c r="E1070" s="280" t="s">
        <v>1239</v>
      </c>
      <c r="F1070" s="281">
        <f>+VLOOKUP($E1070,[2]Emissions!$1:$1048576,F$2,FALSE)</f>
        <v>0</v>
      </c>
      <c r="G1070" s="281">
        <f>+VLOOKUP($E1070,[2]Emissions!$1:$1048576,G$2,FALSE)</f>
        <v>0</v>
      </c>
      <c r="H1070" s="281">
        <f>+VLOOKUP($E1070,[2]Emissions!$1:$1048576,H$2,FALSE)</f>
        <v>0</v>
      </c>
      <c r="I1070" s="281">
        <f>+VLOOKUP($E1070,[2]Emissions!$1:$1048576,I$2,FALSE)</f>
        <v>0</v>
      </c>
      <c r="J1070" s="281">
        <f>+VLOOKUP($E1070,[2]Emissions!$1:$1048576,J$2,FALSE)</f>
        <v>0</v>
      </c>
      <c r="K1070" s="281">
        <f>+VLOOKUP($E1070,[2]Emissions!$1:$1048576,K$2,FALSE)</f>
        <v>0</v>
      </c>
      <c r="L1070" s="281">
        <f>+VLOOKUP($E1070,[2]Emissions!$1:$1048576,L$2,FALSE)</f>
        <v>0</v>
      </c>
      <c r="M1070" s="281">
        <f>+VLOOKUP($E1070,[2]Emissions!$1:$1048576,M$2,FALSE)</f>
        <v>0</v>
      </c>
      <c r="N1070" s="281">
        <f>+VLOOKUP($E1070,[2]Emissions!$1:$1048576,N$2,FALSE)</f>
        <v>0</v>
      </c>
      <c r="O1070" s="281">
        <f>+VLOOKUP($E1070,[2]Emissions!$1:$1048576,O$2,FALSE)</f>
        <v>0</v>
      </c>
      <c r="P1070" s="281">
        <f>+VLOOKUP($E1070,[2]Emissions!$1:$1048576,P$2,FALSE)</f>
        <v>0</v>
      </c>
      <c r="Q1070" s="281">
        <f>+VLOOKUP($E1070,[2]Emissions!$1:$1048576,Q$2,FALSE)</f>
        <v>0</v>
      </c>
      <c r="R1070" s="281">
        <f>+VLOOKUP($E1070,[2]Emissions!$1:$1048576,R$2,FALSE)</f>
        <v>0</v>
      </c>
      <c r="S1070" s="281">
        <f>+VLOOKUP($E1070,[2]Emissions!$1:$1048576,S$2,FALSE)</f>
        <v>0</v>
      </c>
      <c r="T1070" s="281">
        <f>+VLOOKUP($E1070,[2]Emissions!$1:$1048576,T$2,FALSE)</f>
        <v>0</v>
      </c>
      <c r="U1070" s="281">
        <f>+VLOOKUP($E1070,[2]Emissions!$1:$1048576,U$2,FALSE)</f>
        <v>0</v>
      </c>
      <c r="V1070" s="281">
        <f>+VLOOKUP($E1070,[2]Emissions!$1:$1048576,V$2,FALSE)</f>
        <v>0</v>
      </c>
      <c r="W1070" s="281">
        <f>+VLOOKUP($E1070,[2]Emissions!$1:$1048576,W$2,FALSE)</f>
        <v>0</v>
      </c>
      <c r="X1070" s="281">
        <f>+VLOOKUP($E1070,[2]Emissions!$1:$1048576,X$2,FALSE)</f>
        <v>0</v>
      </c>
      <c r="Y1070" s="281">
        <f>+VLOOKUP($E1070,[2]Emissions!$1:$1048576,Y$2,FALSE)</f>
        <v>0</v>
      </c>
      <c r="Z1070" s="281">
        <f>+VLOOKUP($E1070,[2]Emissions!$1:$1048576,Z$2,FALSE)</f>
        <v>0</v>
      </c>
      <c r="AA1070" s="281">
        <f>+VLOOKUP($E1070,[2]Emissions!$1:$1048576,AA$2,FALSE)</f>
        <v>0</v>
      </c>
      <c r="AB1070" s="281">
        <f>+VLOOKUP($E1070,[2]Emissions!$1:$1048576,AB$2,FALSE)</f>
        <v>0</v>
      </c>
      <c r="AC1070" s="281">
        <f>+VLOOKUP($E1070,[2]Emissions!$1:$1048576,AC$2,FALSE)</f>
        <v>0</v>
      </c>
      <c r="AD1070" s="281">
        <f>+VLOOKUP($E1070,[2]Emissions!$1:$1048576,AD$2,FALSE)</f>
        <v>0</v>
      </c>
      <c r="AE1070" s="281">
        <f>+VLOOKUP($E1070,[2]Emissions!$1:$1048576,AE$2,FALSE)</f>
        <v>0</v>
      </c>
      <c r="AF1070" s="281">
        <f>+VLOOKUP($E1070,[2]Emissions!$1:$1048576,AF$2,FALSE)</f>
        <v>0</v>
      </c>
      <c r="AG1070" s="281">
        <f>+VLOOKUP($E1070,[2]Emissions!$1:$1048576,AG$2,FALSE)</f>
        <v>0</v>
      </c>
      <c r="AH1070" s="281">
        <f>+VLOOKUP($E1070,[2]Emissions!$1:$1048576,AH$2,FALSE)</f>
        <v>0</v>
      </c>
      <c r="AI1070" s="281">
        <f>+VLOOKUP($E1070,[2]Emissions!$1:$1048576,AI$2,FALSE)</f>
        <v>0</v>
      </c>
      <c r="AJ1070" s="281">
        <f>+VLOOKUP($E1070,[2]Emissions!$1:$1048576,AJ$2,FALSE)</f>
        <v>0</v>
      </c>
      <c r="AK1070" s="281">
        <f>+VLOOKUP($E1070,[2]Emissions!$1:$1048576,AK$2,FALSE)</f>
        <v>0</v>
      </c>
      <c r="AL1070" s="281">
        <f>+VLOOKUP($E1070,[2]Emissions!$1:$1048576,AL$2,FALSE)</f>
        <v>0</v>
      </c>
      <c r="AM1070" s="281">
        <f>+VLOOKUP($E1070,[2]Emissions!$1:$1048576,AM$2,FALSE)</f>
        <v>0</v>
      </c>
      <c r="AN1070" s="281">
        <f>+VLOOKUP($E1070,[2]Emissions!$1:$1048576,AN$2,FALSE)</f>
        <v>0</v>
      </c>
      <c r="AO1070" s="281">
        <f>+VLOOKUP($E1070,[2]Emissions!$1:$1048576,AO$2,FALSE)</f>
        <v>0</v>
      </c>
    </row>
    <row r="1071" spans="1:41" ht="15" customHeight="1" x14ac:dyDescent="0.25">
      <c r="A1071" s="521"/>
      <c r="B1071" s="275"/>
      <c r="C1071" s="284" t="s">
        <v>1044</v>
      </c>
      <c r="D1071" s="279" t="s">
        <v>486</v>
      </c>
      <c r="E1071" s="280" t="s">
        <v>1240</v>
      </c>
      <c r="F1071" s="281">
        <f>+VLOOKUP($E1071,[2]Emissions!$1:$1048576,F$2,FALSE)</f>
        <v>0</v>
      </c>
      <c r="G1071" s="281">
        <f>+VLOOKUP($E1071,[2]Emissions!$1:$1048576,G$2,FALSE)</f>
        <v>0</v>
      </c>
      <c r="H1071" s="281">
        <f>+VLOOKUP($E1071,[2]Emissions!$1:$1048576,H$2,FALSE)</f>
        <v>0</v>
      </c>
      <c r="I1071" s="281">
        <f>+VLOOKUP($E1071,[2]Emissions!$1:$1048576,I$2,FALSE)</f>
        <v>0</v>
      </c>
      <c r="J1071" s="281">
        <f>+VLOOKUP($E1071,[2]Emissions!$1:$1048576,J$2,FALSE)</f>
        <v>0</v>
      </c>
      <c r="K1071" s="281">
        <f>+VLOOKUP($E1071,[2]Emissions!$1:$1048576,K$2,FALSE)</f>
        <v>0</v>
      </c>
      <c r="L1071" s="281">
        <f>+VLOOKUP($E1071,[2]Emissions!$1:$1048576,L$2,FALSE)</f>
        <v>0</v>
      </c>
      <c r="M1071" s="281">
        <f>+VLOOKUP($E1071,[2]Emissions!$1:$1048576,M$2,FALSE)</f>
        <v>0</v>
      </c>
      <c r="N1071" s="281">
        <f>+VLOOKUP($E1071,[2]Emissions!$1:$1048576,N$2,FALSE)</f>
        <v>0</v>
      </c>
      <c r="O1071" s="281">
        <f>+VLOOKUP($E1071,[2]Emissions!$1:$1048576,O$2,FALSE)</f>
        <v>0</v>
      </c>
      <c r="P1071" s="281">
        <f>+VLOOKUP($E1071,[2]Emissions!$1:$1048576,P$2,FALSE)</f>
        <v>0</v>
      </c>
      <c r="Q1071" s="281">
        <f>+VLOOKUP($E1071,[2]Emissions!$1:$1048576,Q$2,FALSE)</f>
        <v>0</v>
      </c>
      <c r="R1071" s="281">
        <f>+VLOOKUP($E1071,[2]Emissions!$1:$1048576,R$2,FALSE)</f>
        <v>0</v>
      </c>
      <c r="S1071" s="281">
        <f>+VLOOKUP($E1071,[2]Emissions!$1:$1048576,S$2,FALSE)</f>
        <v>0</v>
      </c>
      <c r="T1071" s="281">
        <f>+VLOOKUP($E1071,[2]Emissions!$1:$1048576,T$2,FALSE)</f>
        <v>0</v>
      </c>
      <c r="U1071" s="281">
        <f>+VLOOKUP($E1071,[2]Emissions!$1:$1048576,U$2,FALSE)</f>
        <v>0</v>
      </c>
      <c r="V1071" s="281">
        <f>+VLOOKUP($E1071,[2]Emissions!$1:$1048576,V$2,FALSE)</f>
        <v>0</v>
      </c>
      <c r="W1071" s="281">
        <f>+VLOOKUP($E1071,[2]Emissions!$1:$1048576,W$2,FALSE)</f>
        <v>0</v>
      </c>
      <c r="X1071" s="281">
        <f>+VLOOKUP($E1071,[2]Emissions!$1:$1048576,X$2,FALSE)</f>
        <v>0</v>
      </c>
      <c r="Y1071" s="281">
        <f>+VLOOKUP($E1071,[2]Emissions!$1:$1048576,Y$2,FALSE)</f>
        <v>0</v>
      </c>
      <c r="Z1071" s="281">
        <f>+VLOOKUP($E1071,[2]Emissions!$1:$1048576,Z$2,FALSE)</f>
        <v>0</v>
      </c>
      <c r="AA1071" s="281">
        <f>+VLOOKUP($E1071,[2]Emissions!$1:$1048576,AA$2,FALSE)</f>
        <v>0</v>
      </c>
      <c r="AB1071" s="281">
        <f>+VLOOKUP($E1071,[2]Emissions!$1:$1048576,AB$2,FALSE)</f>
        <v>0</v>
      </c>
      <c r="AC1071" s="281">
        <f>+VLOOKUP($E1071,[2]Emissions!$1:$1048576,AC$2,FALSE)</f>
        <v>0</v>
      </c>
      <c r="AD1071" s="281">
        <f>+VLOOKUP($E1071,[2]Emissions!$1:$1048576,AD$2,FALSE)</f>
        <v>0</v>
      </c>
      <c r="AE1071" s="281">
        <f>+VLOOKUP($E1071,[2]Emissions!$1:$1048576,AE$2,FALSE)</f>
        <v>0</v>
      </c>
      <c r="AF1071" s="281">
        <f>+VLOOKUP($E1071,[2]Emissions!$1:$1048576,AF$2,FALSE)</f>
        <v>0</v>
      </c>
      <c r="AG1071" s="281">
        <f>+VLOOKUP($E1071,[2]Emissions!$1:$1048576,AG$2,FALSE)</f>
        <v>0</v>
      </c>
      <c r="AH1071" s="281">
        <f>+VLOOKUP($E1071,[2]Emissions!$1:$1048576,AH$2,FALSE)</f>
        <v>0</v>
      </c>
      <c r="AI1071" s="281">
        <f>+VLOOKUP($E1071,[2]Emissions!$1:$1048576,AI$2,FALSE)</f>
        <v>0</v>
      </c>
      <c r="AJ1071" s="281">
        <f>+VLOOKUP($E1071,[2]Emissions!$1:$1048576,AJ$2,FALSE)</f>
        <v>0</v>
      </c>
      <c r="AK1071" s="281">
        <f>+VLOOKUP($E1071,[2]Emissions!$1:$1048576,AK$2,FALSE)</f>
        <v>0</v>
      </c>
      <c r="AL1071" s="281">
        <f>+VLOOKUP($E1071,[2]Emissions!$1:$1048576,AL$2,FALSE)</f>
        <v>0</v>
      </c>
      <c r="AM1071" s="281">
        <f>+VLOOKUP($E1071,[2]Emissions!$1:$1048576,AM$2,FALSE)</f>
        <v>0</v>
      </c>
      <c r="AN1071" s="281">
        <f>+VLOOKUP($E1071,[2]Emissions!$1:$1048576,AN$2,FALSE)</f>
        <v>0</v>
      </c>
      <c r="AO1071" s="281">
        <f>+VLOOKUP($E1071,[2]Emissions!$1:$1048576,AO$2,FALSE)</f>
        <v>0</v>
      </c>
    </row>
    <row r="1072" spans="1:41" ht="15" customHeight="1" x14ac:dyDescent="0.25">
      <c r="A1072" s="521"/>
      <c r="B1072" s="275"/>
      <c r="C1072" s="284" t="s">
        <v>1046</v>
      </c>
      <c r="D1072" s="279" t="s">
        <v>486</v>
      </c>
      <c r="E1072" s="280" t="s">
        <v>1241</v>
      </c>
      <c r="F1072" s="281">
        <f>+VLOOKUP($E1072,[2]Emissions!$1:$1048576,F$2,FALSE)</f>
        <v>0</v>
      </c>
      <c r="G1072" s="281">
        <f>+VLOOKUP($E1072,[2]Emissions!$1:$1048576,G$2,FALSE)</f>
        <v>0</v>
      </c>
      <c r="H1072" s="281">
        <f>+VLOOKUP($E1072,[2]Emissions!$1:$1048576,H$2,FALSE)</f>
        <v>0</v>
      </c>
      <c r="I1072" s="281">
        <f>+VLOOKUP($E1072,[2]Emissions!$1:$1048576,I$2,FALSE)</f>
        <v>0</v>
      </c>
      <c r="J1072" s="281">
        <f>+VLOOKUP($E1072,[2]Emissions!$1:$1048576,J$2,FALSE)</f>
        <v>0</v>
      </c>
      <c r="K1072" s="281">
        <f>+VLOOKUP($E1072,[2]Emissions!$1:$1048576,K$2,FALSE)</f>
        <v>0</v>
      </c>
      <c r="L1072" s="281">
        <f>+VLOOKUP($E1072,[2]Emissions!$1:$1048576,L$2,FALSE)</f>
        <v>0</v>
      </c>
      <c r="M1072" s="281">
        <f>+VLOOKUP($E1072,[2]Emissions!$1:$1048576,M$2,FALSE)</f>
        <v>0</v>
      </c>
      <c r="N1072" s="281">
        <f>+VLOOKUP($E1072,[2]Emissions!$1:$1048576,N$2,FALSE)</f>
        <v>0</v>
      </c>
      <c r="O1072" s="281">
        <f>+VLOOKUP($E1072,[2]Emissions!$1:$1048576,O$2,FALSE)</f>
        <v>0</v>
      </c>
      <c r="P1072" s="281">
        <f>+VLOOKUP($E1072,[2]Emissions!$1:$1048576,P$2,FALSE)</f>
        <v>0</v>
      </c>
      <c r="Q1072" s="281">
        <f>+VLOOKUP($E1072,[2]Emissions!$1:$1048576,Q$2,FALSE)</f>
        <v>0</v>
      </c>
      <c r="R1072" s="281">
        <f>+VLOOKUP($E1072,[2]Emissions!$1:$1048576,R$2,FALSE)</f>
        <v>0</v>
      </c>
      <c r="S1072" s="281">
        <f>+VLOOKUP($E1072,[2]Emissions!$1:$1048576,S$2,FALSE)</f>
        <v>0</v>
      </c>
      <c r="T1072" s="281">
        <f>+VLOOKUP($E1072,[2]Emissions!$1:$1048576,T$2,FALSE)</f>
        <v>0</v>
      </c>
      <c r="U1072" s="281">
        <f>+VLOOKUP($E1072,[2]Emissions!$1:$1048576,U$2,FALSE)</f>
        <v>0</v>
      </c>
      <c r="V1072" s="281">
        <f>+VLOOKUP($E1072,[2]Emissions!$1:$1048576,V$2,FALSE)</f>
        <v>0</v>
      </c>
      <c r="W1072" s="281">
        <f>+VLOOKUP($E1072,[2]Emissions!$1:$1048576,W$2,FALSE)</f>
        <v>0</v>
      </c>
      <c r="X1072" s="281">
        <f>+VLOOKUP($E1072,[2]Emissions!$1:$1048576,X$2,FALSE)</f>
        <v>0</v>
      </c>
      <c r="Y1072" s="281">
        <f>+VLOOKUP($E1072,[2]Emissions!$1:$1048576,Y$2,FALSE)</f>
        <v>0</v>
      </c>
      <c r="Z1072" s="281">
        <f>+VLOOKUP($E1072,[2]Emissions!$1:$1048576,Z$2,FALSE)</f>
        <v>0</v>
      </c>
      <c r="AA1072" s="281">
        <f>+VLOOKUP($E1072,[2]Emissions!$1:$1048576,AA$2,FALSE)</f>
        <v>0</v>
      </c>
      <c r="AB1072" s="281">
        <f>+VLOOKUP($E1072,[2]Emissions!$1:$1048576,AB$2,FALSE)</f>
        <v>0</v>
      </c>
      <c r="AC1072" s="281">
        <f>+VLOOKUP($E1072,[2]Emissions!$1:$1048576,AC$2,FALSE)</f>
        <v>0</v>
      </c>
      <c r="AD1072" s="281">
        <f>+VLOOKUP($E1072,[2]Emissions!$1:$1048576,AD$2,FALSE)</f>
        <v>0</v>
      </c>
      <c r="AE1072" s="281">
        <f>+VLOOKUP($E1072,[2]Emissions!$1:$1048576,AE$2,FALSE)</f>
        <v>0</v>
      </c>
      <c r="AF1072" s="281">
        <f>+VLOOKUP($E1072,[2]Emissions!$1:$1048576,AF$2,FALSE)</f>
        <v>0</v>
      </c>
      <c r="AG1072" s="281">
        <f>+VLOOKUP($E1072,[2]Emissions!$1:$1048576,AG$2,FALSE)</f>
        <v>0</v>
      </c>
      <c r="AH1072" s="281">
        <f>+VLOOKUP($E1072,[2]Emissions!$1:$1048576,AH$2,FALSE)</f>
        <v>0</v>
      </c>
      <c r="AI1072" s="281">
        <f>+VLOOKUP($E1072,[2]Emissions!$1:$1048576,AI$2,FALSE)</f>
        <v>0</v>
      </c>
      <c r="AJ1072" s="281">
        <f>+VLOOKUP($E1072,[2]Emissions!$1:$1048576,AJ$2,FALSE)</f>
        <v>0</v>
      </c>
      <c r="AK1072" s="281">
        <f>+VLOOKUP($E1072,[2]Emissions!$1:$1048576,AK$2,FALSE)</f>
        <v>0</v>
      </c>
      <c r="AL1072" s="281">
        <f>+VLOOKUP($E1072,[2]Emissions!$1:$1048576,AL$2,FALSE)</f>
        <v>0</v>
      </c>
      <c r="AM1072" s="281">
        <f>+VLOOKUP($E1072,[2]Emissions!$1:$1048576,AM$2,FALSE)</f>
        <v>0</v>
      </c>
      <c r="AN1072" s="281">
        <f>+VLOOKUP($E1072,[2]Emissions!$1:$1048576,AN$2,FALSE)</f>
        <v>0</v>
      </c>
      <c r="AO1072" s="281">
        <f>+VLOOKUP($E1072,[2]Emissions!$1:$1048576,AO$2,FALSE)</f>
        <v>0</v>
      </c>
    </row>
    <row r="1073" spans="1:41" ht="15" customHeight="1" x14ac:dyDescent="0.25">
      <c r="A1073" s="521"/>
      <c r="B1073" s="275"/>
      <c r="C1073" s="284" t="s">
        <v>282</v>
      </c>
      <c r="D1073" s="279" t="s">
        <v>486</v>
      </c>
      <c r="E1073" s="280" t="s">
        <v>1242</v>
      </c>
      <c r="F1073" s="281">
        <f>+VLOOKUP($E1073,[2]Emissions!$1:$1048576,F$2,FALSE)</f>
        <v>0</v>
      </c>
      <c r="G1073" s="281">
        <f>+VLOOKUP($E1073,[2]Emissions!$1:$1048576,G$2,FALSE)</f>
        <v>0</v>
      </c>
      <c r="H1073" s="281">
        <f>+VLOOKUP($E1073,[2]Emissions!$1:$1048576,H$2,FALSE)</f>
        <v>0</v>
      </c>
      <c r="I1073" s="281">
        <f>+VLOOKUP($E1073,[2]Emissions!$1:$1048576,I$2,FALSE)</f>
        <v>0</v>
      </c>
      <c r="J1073" s="281">
        <f>+VLOOKUP($E1073,[2]Emissions!$1:$1048576,J$2,FALSE)</f>
        <v>0</v>
      </c>
      <c r="K1073" s="281">
        <f>+VLOOKUP($E1073,[2]Emissions!$1:$1048576,K$2,FALSE)</f>
        <v>0</v>
      </c>
      <c r="L1073" s="281">
        <f>+VLOOKUP($E1073,[2]Emissions!$1:$1048576,L$2,FALSE)</f>
        <v>0</v>
      </c>
      <c r="M1073" s="281">
        <f>+VLOOKUP($E1073,[2]Emissions!$1:$1048576,M$2,FALSE)</f>
        <v>0</v>
      </c>
      <c r="N1073" s="281">
        <f>+VLOOKUP($E1073,[2]Emissions!$1:$1048576,N$2,FALSE)</f>
        <v>0</v>
      </c>
      <c r="O1073" s="281">
        <f>+VLOOKUP($E1073,[2]Emissions!$1:$1048576,O$2,FALSE)</f>
        <v>0</v>
      </c>
      <c r="P1073" s="281">
        <f>+VLOOKUP($E1073,[2]Emissions!$1:$1048576,P$2,FALSE)</f>
        <v>0</v>
      </c>
      <c r="Q1073" s="281">
        <f>+VLOOKUP($E1073,[2]Emissions!$1:$1048576,Q$2,FALSE)</f>
        <v>0</v>
      </c>
      <c r="R1073" s="281">
        <f>+VLOOKUP($E1073,[2]Emissions!$1:$1048576,R$2,FALSE)</f>
        <v>0</v>
      </c>
      <c r="S1073" s="281">
        <f>+VLOOKUP($E1073,[2]Emissions!$1:$1048576,S$2,FALSE)</f>
        <v>0</v>
      </c>
      <c r="T1073" s="281">
        <f>+VLOOKUP($E1073,[2]Emissions!$1:$1048576,T$2,FALSE)</f>
        <v>0</v>
      </c>
      <c r="U1073" s="281">
        <f>+VLOOKUP($E1073,[2]Emissions!$1:$1048576,U$2,FALSE)</f>
        <v>0</v>
      </c>
      <c r="V1073" s="281">
        <f>+VLOOKUP($E1073,[2]Emissions!$1:$1048576,V$2,FALSE)</f>
        <v>0</v>
      </c>
      <c r="W1073" s="281">
        <f>+VLOOKUP($E1073,[2]Emissions!$1:$1048576,W$2,FALSE)</f>
        <v>0</v>
      </c>
      <c r="X1073" s="281">
        <f>+VLOOKUP($E1073,[2]Emissions!$1:$1048576,X$2,FALSE)</f>
        <v>0</v>
      </c>
      <c r="Y1073" s="281">
        <f>+VLOOKUP($E1073,[2]Emissions!$1:$1048576,Y$2,FALSE)</f>
        <v>0</v>
      </c>
      <c r="Z1073" s="281">
        <f>+VLOOKUP($E1073,[2]Emissions!$1:$1048576,Z$2,FALSE)</f>
        <v>0</v>
      </c>
      <c r="AA1073" s="281">
        <f>+VLOOKUP($E1073,[2]Emissions!$1:$1048576,AA$2,FALSE)</f>
        <v>0</v>
      </c>
      <c r="AB1073" s="281">
        <f>+VLOOKUP($E1073,[2]Emissions!$1:$1048576,AB$2,FALSE)</f>
        <v>0</v>
      </c>
      <c r="AC1073" s="281">
        <f>+VLOOKUP($E1073,[2]Emissions!$1:$1048576,AC$2,FALSE)</f>
        <v>0</v>
      </c>
      <c r="AD1073" s="281">
        <f>+VLOOKUP($E1073,[2]Emissions!$1:$1048576,AD$2,FALSE)</f>
        <v>0</v>
      </c>
      <c r="AE1073" s="281">
        <f>+VLOOKUP($E1073,[2]Emissions!$1:$1048576,AE$2,FALSE)</f>
        <v>0</v>
      </c>
      <c r="AF1073" s="281">
        <f>+VLOOKUP($E1073,[2]Emissions!$1:$1048576,AF$2,FALSE)</f>
        <v>0</v>
      </c>
      <c r="AG1073" s="281">
        <f>+VLOOKUP($E1073,[2]Emissions!$1:$1048576,AG$2,FALSE)</f>
        <v>0</v>
      </c>
      <c r="AH1073" s="281">
        <f>+VLOOKUP($E1073,[2]Emissions!$1:$1048576,AH$2,FALSE)</f>
        <v>0</v>
      </c>
      <c r="AI1073" s="281">
        <f>+VLOOKUP($E1073,[2]Emissions!$1:$1048576,AI$2,FALSE)</f>
        <v>0</v>
      </c>
      <c r="AJ1073" s="281">
        <f>+VLOOKUP($E1073,[2]Emissions!$1:$1048576,AJ$2,FALSE)</f>
        <v>0</v>
      </c>
      <c r="AK1073" s="281">
        <f>+VLOOKUP($E1073,[2]Emissions!$1:$1048576,AK$2,FALSE)</f>
        <v>0</v>
      </c>
      <c r="AL1073" s="281">
        <f>+VLOOKUP($E1073,[2]Emissions!$1:$1048576,AL$2,FALSE)</f>
        <v>0</v>
      </c>
      <c r="AM1073" s="281">
        <f>+VLOOKUP($E1073,[2]Emissions!$1:$1048576,AM$2,FALSE)</f>
        <v>0</v>
      </c>
      <c r="AN1073" s="281">
        <f>+VLOOKUP($E1073,[2]Emissions!$1:$1048576,AN$2,FALSE)</f>
        <v>0</v>
      </c>
      <c r="AO1073" s="281">
        <f>+VLOOKUP($E1073,[2]Emissions!$1:$1048576,AO$2,FALSE)</f>
        <v>0</v>
      </c>
    </row>
    <row r="1074" spans="1:41" ht="15" customHeight="1" x14ac:dyDescent="0.25">
      <c r="A1074" s="521"/>
      <c r="B1074" s="275"/>
      <c r="C1074" s="285" t="s">
        <v>284</v>
      </c>
      <c r="D1074" s="279" t="s">
        <v>486</v>
      </c>
      <c r="E1074" s="280" t="s">
        <v>1243</v>
      </c>
      <c r="F1074" s="281">
        <f>+VLOOKUP($E1074,[2]Emissions!$1:$1048576,F$2,FALSE)</f>
        <v>0</v>
      </c>
      <c r="G1074" s="281">
        <f>+VLOOKUP($E1074,[2]Emissions!$1:$1048576,G$2,FALSE)</f>
        <v>0</v>
      </c>
      <c r="H1074" s="281">
        <f>+VLOOKUP($E1074,[2]Emissions!$1:$1048576,H$2,FALSE)</f>
        <v>0</v>
      </c>
      <c r="I1074" s="281">
        <f>+VLOOKUP($E1074,[2]Emissions!$1:$1048576,I$2,FALSE)</f>
        <v>0</v>
      </c>
      <c r="J1074" s="281">
        <f>+VLOOKUP($E1074,[2]Emissions!$1:$1048576,J$2,FALSE)</f>
        <v>0</v>
      </c>
      <c r="K1074" s="281">
        <f>+VLOOKUP($E1074,[2]Emissions!$1:$1048576,K$2,FALSE)</f>
        <v>0</v>
      </c>
      <c r="L1074" s="281">
        <f>+VLOOKUP($E1074,[2]Emissions!$1:$1048576,L$2,FALSE)</f>
        <v>0</v>
      </c>
      <c r="M1074" s="281">
        <f>+VLOOKUP($E1074,[2]Emissions!$1:$1048576,M$2,FALSE)</f>
        <v>0</v>
      </c>
      <c r="N1074" s="281">
        <f>+VLOOKUP($E1074,[2]Emissions!$1:$1048576,N$2,FALSE)</f>
        <v>0</v>
      </c>
      <c r="O1074" s="281">
        <f>+VLOOKUP($E1074,[2]Emissions!$1:$1048576,O$2,FALSE)</f>
        <v>0</v>
      </c>
      <c r="P1074" s="281">
        <f>+VLOOKUP($E1074,[2]Emissions!$1:$1048576,P$2,FALSE)</f>
        <v>0</v>
      </c>
      <c r="Q1074" s="281">
        <f>+VLOOKUP($E1074,[2]Emissions!$1:$1048576,Q$2,FALSE)</f>
        <v>0</v>
      </c>
      <c r="R1074" s="281">
        <f>+VLOOKUP($E1074,[2]Emissions!$1:$1048576,R$2,FALSE)</f>
        <v>0</v>
      </c>
      <c r="S1074" s="281">
        <f>+VLOOKUP($E1074,[2]Emissions!$1:$1048576,S$2,FALSE)</f>
        <v>0</v>
      </c>
      <c r="T1074" s="281">
        <f>+VLOOKUP($E1074,[2]Emissions!$1:$1048576,T$2,FALSE)</f>
        <v>0</v>
      </c>
      <c r="U1074" s="281">
        <f>+VLOOKUP($E1074,[2]Emissions!$1:$1048576,U$2,FALSE)</f>
        <v>0</v>
      </c>
      <c r="V1074" s="281">
        <f>+VLOOKUP($E1074,[2]Emissions!$1:$1048576,V$2,FALSE)</f>
        <v>0</v>
      </c>
      <c r="W1074" s="281">
        <f>+VLOOKUP($E1074,[2]Emissions!$1:$1048576,W$2,FALSE)</f>
        <v>0</v>
      </c>
      <c r="X1074" s="281">
        <f>+VLOOKUP($E1074,[2]Emissions!$1:$1048576,X$2,FALSE)</f>
        <v>0</v>
      </c>
      <c r="Y1074" s="281">
        <f>+VLOOKUP($E1074,[2]Emissions!$1:$1048576,Y$2,FALSE)</f>
        <v>0</v>
      </c>
      <c r="Z1074" s="281">
        <f>+VLOOKUP($E1074,[2]Emissions!$1:$1048576,Z$2,FALSE)</f>
        <v>0</v>
      </c>
      <c r="AA1074" s="281">
        <f>+VLOOKUP($E1074,[2]Emissions!$1:$1048576,AA$2,FALSE)</f>
        <v>0</v>
      </c>
      <c r="AB1074" s="281">
        <f>+VLOOKUP($E1074,[2]Emissions!$1:$1048576,AB$2,FALSE)</f>
        <v>0</v>
      </c>
      <c r="AC1074" s="281">
        <f>+VLOOKUP($E1074,[2]Emissions!$1:$1048576,AC$2,FALSE)</f>
        <v>0</v>
      </c>
      <c r="AD1074" s="281">
        <f>+VLOOKUP($E1074,[2]Emissions!$1:$1048576,AD$2,FALSE)</f>
        <v>0</v>
      </c>
      <c r="AE1074" s="281">
        <f>+VLOOKUP($E1074,[2]Emissions!$1:$1048576,AE$2,FALSE)</f>
        <v>0</v>
      </c>
      <c r="AF1074" s="281">
        <f>+VLOOKUP($E1074,[2]Emissions!$1:$1048576,AF$2,FALSE)</f>
        <v>0</v>
      </c>
      <c r="AG1074" s="281">
        <f>+VLOOKUP($E1074,[2]Emissions!$1:$1048576,AG$2,FALSE)</f>
        <v>0</v>
      </c>
      <c r="AH1074" s="281">
        <f>+VLOOKUP($E1074,[2]Emissions!$1:$1048576,AH$2,FALSE)</f>
        <v>0</v>
      </c>
      <c r="AI1074" s="281">
        <f>+VLOOKUP($E1074,[2]Emissions!$1:$1048576,AI$2,FALSE)</f>
        <v>0</v>
      </c>
      <c r="AJ1074" s="281">
        <f>+VLOOKUP($E1074,[2]Emissions!$1:$1048576,AJ$2,FALSE)</f>
        <v>0</v>
      </c>
      <c r="AK1074" s="281">
        <f>+VLOOKUP($E1074,[2]Emissions!$1:$1048576,AK$2,FALSE)</f>
        <v>0</v>
      </c>
      <c r="AL1074" s="281">
        <f>+VLOOKUP($E1074,[2]Emissions!$1:$1048576,AL$2,FALSE)</f>
        <v>0</v>
      </c>
      <c r="AM1074" s="281">
        <f>+VLOOKUP($E1074,[2]Emissions!$1:$1048576,AM$2,FALSE)</f>
        <v>0</v>
      </c>
      <c r="AN1074" s="281">
        <f>+VLOOKUP($E1074,[2]Emissions!$1:$1048576,AN$2,FALSE)</f>
        <v>0</v>
      </c>
      <c r="AO1074" s="281">
        <f>+VLOOKUP($E1074,[2]Emissions!$1:$1048576,AO$2,FALSE)</f>
        <v>0</v>
      </c>
    </row>
    <row r="1075" spans="1:41" ht="15" customHeight="1" x14ac:dyDescent="0.25">
      <c r="A1075" s="521"/>
      <c r="B1075" s="275"/>
      <c r="C1075" s="285"/>
      <c r="D1075" s="279"/>
      <c r="E1075" s="280"/>
      <c r="F1075" s="281"/>
      <c r="G1075" s="281"/>
      <c r="H1075" s="281"/>
      <c r="I1075" s="281"/>
      <c r="J1075" s="281"/>
      <c r="K1075" s="281"/>
      <c r="L1075" s="281"/>
      <c r="M1075" s="281"/>
      <c r="N1075" s="281"/>
      <c r="O1075" s="281"/>
      <c r="P1075" s="281"/>
      <c r="Q1075" s="281"/>
      <c r="R1075" s="281"/>
      <c r="S1075" s="281"/>
      <c r="T1075" s="281"/>
      <c r="U1075" s="281"/>
      <c r="V1075" s="281"/>
      <c r="W1075" s="281"/>
      <c r="X1075" s="281"/>
      <c r="Y1075" s="281"/>
      <c r="Z1075" s="281"/>
      <c r="AA1075" s="281"/>
      <c r="AB1075" s="281"/>
      <c r="AC1075" s="281"/>
      <c r="AD1075" s="281"/>
      <c r="AE1075" s="281"/>
      <c r="AF1075" s="281"/>
      <c r="AG1075" s="281"/>
      <c r="AH1075" s="281"/>
      <c r="AI1075" s="281"/>
      <c r="AJ1075" s="281"/>
      <c r="AK1075" s="281"/>
      <c r="AL1075" s="281"/>
      <c r="AM1075" s="281"/>
      <c r="AN1075" s="281"/>
      <c r="AO1075" s="281"/>
    </row>
    <row r="1076" spans="1:41" s="21" customFormat="1" ht="15" customHeight="1" x14ac:dyDescent="0.25">
      <c r="A1076" s="521"/>
      <c r="B1076" s="275"/>
      <c r="C1076" s="276" t="s">
        <v>979</v>
      </c>
      <c r="D1076" s="276" t="s">
        <v>1244</v>
      </c>
      <c r="E1076" s="277" t="s">
        <v>968</v>
      </c>
      <c r="F1076" s="278">
        <f>+VLOOKUP($E1076,[2]Emissions!$1:$1048576,F$2,FALSE)</f>
        <v>18.507580099999998</v>
      </c>
      <c r="G1076" s="278">
        <f>+VLOOKUP($E1076,[2]Emissions!$1:$1048576,G$2,FALSE)</f>
        <v>18.684957480000001</v>
      </c>
      <c r="H1076" s="278">
        <f>+VLOOKUP($E1076,[2]Emissions!$1:$1048576,H$2,FALSE)</f>
        <v>18.843139130000001</v>
      </c>
      <c r="I1076" s="278">
        <f>+VLOOKUP($E1076,[2]Emissions!$1:$1048576,I$2,FALSE)</f>
        <v>18.991572980000001</v>
      </c>
      <c r="J1076" s="278">
        <f>+VLOOKUP($E1076,[2]Emissions!$1:$1048576,J$2,FALSE)</f>
        <v>19.132520960000001</v>
      </c>
      <c r="K1076" s="278">
        <f>+VLOOKUP($E1076,[2]Emissions!$1:$1048576,K$2,FALSE)</f>
        <v>19.263840080000001</v>
      </c>
      <c r="L1076" s="278">
        <f>+VLOOKUP($E1076,[2]Emissions!$1:$1048576,L$2,FALSE)</f>
        <v>19.387150340000002</v>
      </c>
      <c r="M1076" s="278">
        <f>+VLOOKUP($E1076,[2]Emissions!$1:$1048576,M$2,FALSE)</f>
        <v>19.50819731</v>
      </c>
      <c r="N1076" s="278">
        <f>+VLOOKUP($E1076,[2]Emissions!$1:$1048576,N$2,FALSE)</f>
        <v>19.63021307</v>
      </c>
      <c r="O1076" s="278">
        <f>+VLOOKUP($E1076,[2]Emissions!$1:$1048576,O$2,FALSE)</f>
        <v>19.75375652</v>
      </c>
      <c r="P1076" s="278">
        <f>+VLOOKUP($E1076,[2]Emissions!$1:$1048576,P$2,FALSE)</f>
        <v>19.877329700000001</v>
      </c>
      <c r="Q1076" s="278">
        <f>+VLOOKUP($E1076,[2]Emissions!$1:$1048576,Q$2,FALSE)</f>
        <v>19.998033639999999</v>
      </c>
      <c r="R1076" s="278">
        <f>+VLOOKUP($E1076,[2]Emissions!$1:$1048576,R$2,FALSE)</f>
        <v>20.112130350000001</v>
      </c>
      <c r="S1076" s="278">
        <f>+VLOOKUP($E1076,[2]Emissions!$1:$1048576,S$2,FALSE)</f>
        <v>20.21550736</v>
      </c>
      <c r="T1076" s="278">
        <f>+VLOOKUP($E1076,[2]Emissions!$1:$1048576,T$2,FALSE)</f>
        <v>20.304061149999999</v>
      </c>
      <c r="U1076" s="278">
        <f>+VLOOKUP($E1076,[2]Emissions!$1:$1048576,U$2,FALSE)</f>
        <v>20.37400907</v>
      </c>
      <c r="V1076" s="278">
        <f>+VLOOKUP($E1076,[2]Emissions!$1:$1048576,V$2,FALSE)</f>
        <v>20.425843260000001</v>
      </c>
      <c r="W1076" s="278">
        <f>+VLOOKUP($E1076,[2]Emissions!$1:$1048576,W$2,FALSE)</f>
        <v>20.464277620000001</v>
      </c>
      <c r="X1076" s="278">
        <f>+VLOOKUP($E1076,[2]Emissions!$1:$1048576,X$2,FALSE)</f>
        <v>20.493728919999999</v>
      </c>
      <c r="Y1076" s="278">
        <f>+VLOOKUP($E1076,[2]Emissions!$1:$1048576,Y$2,FALSE)</f>
        <v>20.517671020000002</v>
      </c>
      <c r="Z1076" s="278">
        <f>+VLOOKUP($E1076,[2]Emissions!$1:$1048576,Z$2,FALSE)</f>
        <v>20.538667279999999</v>
      </c>
      <c r="AA1076" s="278">
        <f>+VLOOKUP($E1076,[2]Emissions!$1:$1048576,AA$2,FALSE)</f>
        <v>20.558553069999999</v>
      </c>
      <c r="AB1076" s="278">
        <f>+VLOOKUP($E1076,[2]Emissions!$1:$1048576,AB$2,FALSE)</f>
        <v>20.578623579999999</v>
      </c>
      <c r="AC1076" s="278">
        <f>+VLOOKUP($E1076,[2]Emissions!$1:$1048576,AC$2,FALSE)</f>
        <v>20.599788629999999</v>
      </c>
      <c r="AD1076" s="278">
        <f>+VLOOKUP($E1076,[2]Emissions!$1:$1048576,AD$2,FALSE)</f>
        <v>20.622689829999999</v>
      </c>
      <c r="AE1076" s="278">
        <f>+VLOOKUP($E1076,[2]Emissions!$1:$1048576,AE$2,FALSE)</f>
        <v>20.647785540000001</v>
      </c>
      <c r="AF1076" s="278">
        <f>+VLOOKUP($E1076,[2]Emissions!$1:$1048576,AF$2,FALSE)</f>
        <v>20.675411069999999</v>
      </c>
      <c r="AG1076" s="278">
        <f>+VLOOKUP($E1076,[2]Emissions!$1:$1048576,AG$2,FALSE)</f>
        <v>20.70582053</v>
      </c>
      <c r="AH1076" s="278">
        <f>+VLOOKUP($E1076,[2]Emissions!$1:$1048576,AH$2,FALSE)</f>
        <v>20.739215720000001</v>
      </c>
      <c r="AI1076" s="278">
        <f>+VLOOKUP($E1076,[2]Emissions!$1:$1048576,AI$2,FALSE)</f>
        <v>20.775765839999998</v>
      </c>
      <c r="AJ1076" s="278">
        <f>+VLOOKUP($E1076,[2]Emissions!$1:$1048576,AJ$2,FALSE)</f>
        <v>20.815620790000001</v>
      </c>
      <c r="AK1076" s="278">
        <f>+VLOOKUP($E1076,[2]Emissions!$1:$1048576,AK$2,FALSE)</f>
        <v>20.85891998</v>
      </c>
      <c r="AL1076" s="278">
        <f>+VLOOKUP($E1076,[2]Emissions!$1:$1048576,AL$2,FALSE)</f>
        <v>20.905797969999998</v>
      </c>
      <c r="AM1076" s="278">
        <f>+VLOOKUP($E1076,[2]Emissions!$1:$1048576,AM$2,FALSE)</f>
        <v>20.956387849999999</v>
      </c>
      <c r="AN1076" s="278">
        <f>+VLOOKUP($E1076,[2]Emissions!$1:$1048576,AN$2,FALSE)</f>
        <v>21.010822919999999</v>
      </c>
      <c r="AO1076" s="278">
        <f>+VLOOKUP($E1076,[2]Emissions!$1:$1048576,AO$2,FALSE)</f>
        <v>21.069237260000001</v>
      </c>
    </row>
    <row r="1077" spans="1:41" s="21" customFormat="1" ht="15" customHeight="1" x14ac:dyDescent="0.25">
      <c r="A1077" s="521"/>
      <c r="B1077" s="275"/>
      <c r="C1077" s="283" t="s">
        <v>982</v>
      </c>
      <c r="D1077" s="276" t="s">
        <v>1244</v>
      </c>
      <c r="E1077" s="277" t="s">
        <v>1245</v>
      </c>
      <c r="F1077" s="278">
        <f>+VLOOKUP($E1077,[2]Emissions!$1:$1048576,F$2,FALSE)</f>
        <v>0</v>
      </c>
      <c r="G1077" s="278">
        <f>+VLOOKUP($E1077,[2]Emissions!$1:$1048576,G$2,FALSE)</f>
        <v>0</v>
      </c>
      <c r="H1077" s="278">
        <f>+VLOOKUP($E1077,[2]Emissions!$1:$1048576,H$2,FALSE)</f>
        <v>0</v>
      </c>
      <c r="I1077" s="278">
        <f>+VLOOKUP($E1077,[2]Emissions!$1:$1048576,I$2,FALSE)</f>
        <v>0</v>
      </c>
      <c r="J1077" s="278">
        <f>+VLOOKUP($E1077,[2]Emissions!$1:$1048576,J$2,FALSE)</f>
        <v>0</v>
      </c>
      <c r="K1077" s="278">
        <f>+VLOOKUP($E1077,[2]Emissions!$1:$1048576,K$2,FALSE)</f>
        <v>0</v>
      </c>
      <c r="L1077" s="278">
        <f>+VLOOKUP($E1077,[2]Emissions!$1:$1048576,L$2,FALSE)</f>
        <v>0</v>
      </c>
      <c r="M1077" s="278">
        <f>+VLOOKUP($E1077,[2]Emissions!$1:$1048576,M$2,FALSE)</f>
        <v>0</v>
      </c>
      <c r="N1077" s="278">
        <f>+VLOOKUP($E1077,[2]Emissions!$1:$1048576,N$2,FALSE)</f>
        <v>0</v>
      </c>
      <c r="O1077" s="278">
        <f>+VLOOKUP($E1077,[2]Emissions!$1:$1048576,O$2,FALSE)</f>
        <v>0</v>
      </c>
      <c r="P1077" s="278">
        <f>+VLOOKUP($E1077,[2]Emissions!$1:$1048576,P$2,FALSE)</f>
        <v>0</v>
      </c>
      <c r="Q1077" s="278">
        <f>+VLOOKUP($E1077,[2]Emissions!$1:$1048576,Q$2,FALSE)</f>
        <v>0</v>
      </c>
      <c r="R1077" s="278">
        <f>+VLOOKUP($E1077,[2]Emissions!$1:$1048576,R$2,FALSE)</f>
        <v>0</v>
      </c>
      <c r="S1077" s="278">
        <f>+VLOOKUP($E1077,[2]Emissions!$1:$1048576,S$2,FALSE)</f>
        <v>0</v>
      </c>
      <c r="T1077" s="278">
        <f>+VLOOKUP($E1077,[2]Emissions!$1:$1048576,T$2,FALSE)</f>
        <v>0</v>
      </c>
      <c r="U1077" s="278">
        <f>+VLOOKUP($E1077,[2]Emissions!$1:$1048576,U$2,FALSE)</f>
        <v>0</v>
      </c>
      <c r="V1077" s="278">
        <f>+VLOOKUP($E1077,[2]Emissions!$1:$1048576,V$2,FALSE)</f>
        <v>0</v>
      </c>
      <c r="W1077" s="278">
        <f>+VLOOKUP($E1077,[2]Emissions!$1:$1048576,W$2,FALSE)</f>
        <v>0</v>
      </c>
      <c r="X1077" s="278">
        <f>+VLOOKUP($E1077,[2]Emissions!$1:$1048576,X$2,FALSE)</f>
        <v>0</v>
      </c>
      <c r="Y1077" s="278">
        <f>+VLOOKUP($E1077,[2]Emissions!$1:$1048576,Y$2,FALSE)</f>
        <v>0</v>
      </c>
      <c r="Z1077" s="278">
        <f>+VLOOKUP($E1077,[2]Emissions!$1:$1048576,Z$2,FALSE)</f>
        <v>0</v>
      </c>
      <c r="AA1077" s="278">
        <f>+VLOOKUP($E1077,[2]Emissions!$1:$1048576,AA$2,FALSE)</f>
        <v>0</v>
      </c>
      <c r="AB1077" s="278">
        <f>+VLOOKUP($E1077,[2]Emissions!$1:$1048576,AB$2,FALSE)</f>
        <v>0</v>
      </c>
      <c r="AC1077" s="278">
        <f>+VLOOKUP($E1077,[2]Emissions!$1:$1048576,AC$2,FALSE)</f>
        <v>0</v>
      </c>
      <c r="AD1077" s="278">
        <f>+VLOOKUP($E1077,[2]Emissions!$1:$1048576,AD$2,FALSE)</f>
        <v>0</v>
      </c>
      <c r="AE1077" s="278">
        <f>+VLOOKUP($E1077,[2]Emissions!$1:$1048576,AE$2,FALSE)</f>
        <v>0</v>
      </c>
      <c r="AF1077" s="278">
        <f>+VLOOKUP($E1077,[2]Emissions!$1:$1048576,AF$2,FALSE)</f>
        <v>0</v>
      </c>
      <c r="AG1077" s="278">
        <f>+VLOOKUP($E1077,[2]Emissions!$1:$1048576,AG$2,FALSE)</f>
        <v>0</v>
      </c>
      <c r="AH1077" s="278">
        <f>+VLOOKUP($E1077,[2]Emissions!$1:$1048576,AH$2,FALSE)</f>
        <v>0</v>
      </c>
      <c r="AI1077" s="278">
        <f>+VLOOKUP($E1077,[2]Emissions!$1:$1048576,AI$2,FALSE)</f>
        <v>0</v>
      </c>
      <c r="AJ1077" s="278">
        <f>+VLOOKUP($E1077,[2]Emissions!$1:$1048576,AJ$2,FALSE)</f>
        <v>0</v>
      </c>
      <c r="AK1077" s="278">
        <f>+VLOOKUP($E1077,[2]Emissions!$1:$1048576,AK$2,FALSE)</f>
        <v>0</v>
      </c>
      <c r="AL1077" s="278">
        <f>+VLOOKUP($E1077,[2]Emissions!$1:$1048576,AL$2,FALSE)</f>
        <v>0</v>
      </c>
      <c r="AM1077" s="278">
        <f>+VLOOKUP($E1077,[2]Emissions!$1:$1048576,AM$2,FALSE)</f>
        <v>0</v>
      </c>
      <c r="AN1077" s="278">
        <f>+VLOOKUP($E1077,[2]Emissions!$1:$1048576,AN$2,FALSE)</f>
        <v>0</v>
      </c>
      <c r="AO1077" s="278">
        <f>+VLOOKUP($E1077,[2]Emissions!$1:$1048576,AO$2,FALSE)</f>
        <v>0</v>
      </c>
    </row>
    <row r="1078" spans="1:41" ht="15" customHeight="1" x14ac:dyDescent="0.25">
      <c r="A1078" s="521"/>
      <c r="B1078" s="275"/>
      <c r="C1078" s="284" t="s">
        <v>984</v>
      </c>
      <c r="D1078" s="279" t="s">
        <v>1244</v>
      </c>
      <c r="E1078" s="280" t="s">
        <v>1246</v>
      </c>
      <c r="F1078" s="281">
        <f>+VLOOKUP($E1078,[2]Emissions!$1:$1048576,F$2,FALSE)</f>
        <v>0</v>
      </c>
      <c r="G1078" s="281">
        <f>+VLOOKUP($E1078,[2]Emissions!$1:$1048576,G$2,FALSE)</f>
        <v>0</v>
      </c>
      <c r="H1078" s="281">
        <f>+VLOOKUP($E1078,[2]Emissions!$1:$1048576,H$2,FALSE)</f>
        <v>0</v>
      </c>
      <c r="I1078" s="281">
        <f>+VLOOKUP($E1078,[2]Emissions!$1:$1048576,I$2,FALSE)</f>
        <v>0</v>
      </c>
      <c r="J1078" s="281">
        <f>+VLOOKUP($E1078,[2]Emissions!$1:$1048576,J$2,FALSE)</f>
        <v>0</v>
      </c>
      <c r="K1078" s="281">
        <f>+VLOOKUP($E1078,[2]Emissions!$1:$1048576,K$2,FALSE)</f>
        <v>0</v>
      </c>
      <c r="L1078" s="281">
        <f>+VLOOKUP($E1078,[2]Emissions!$1:$1048576,L$2,FALSE)</f>
        <v>0</v>
      </c>
      <c r="M1078" s="281">
        <f>+VLOOKUP($E1078,[2]Emissions!$1:$1048576,M$2,FALSE)</f>
        <v>0</v>
      </c>
      <c r="N1078" s="281">
        <f>+VLOOKUP($E1078,[2]Emissions!$1:$1048576,N$2,FALSE)</f>
        <v>0</v>
      </c>
      <c r="O1078" s="281">
        <f>+VLOOKUP($E1078,[2]Emissions!$1:$1048576,O$2,FALSE)</f>
        <v>0</v>
      </c>
      <c r="P1078" s="281">
        <f>+VLOOKUP($E1078,[2]Emissions!$1:$1048576,P$2,FALSE)</f>
        <v>0</v>
      </c>
      <c r="Q1078" s="281">
        <f>+VLOOKUP($E1078,[2]Emissions!$1:$1048576,Q$2,FALSE)</f>
        <v>0</v>
      </c>
      <c r="R1078" s="281">
        <f>+VLOOKUP($E1078,[2]Emissions!$1:$1048576,R$2,FALSE)</f>
        <v>0</v>
      </c>
      <c r="S1078" s="281">
        <f>+VLOOKUP($E1078,[2]Emissions!$1:$1048576,S$2,FALSE)</f>
        <v>0</v>
      </c>
      <c r="T1078" s="281">
        <f>+VLOOKUP($E1078,[2]Emissions!$1:$1048576,T$2,FALSE)</f>
        <v>0</v>
      </c>
      <c r="U1078" s="281">
        <f>+VLOOKUP($E1078,[2]Emissions!$1:$1048576,U$2,FALSE)</f>
        <v>0</v>
      </c>
      <c r="V1078" s="281">
        <f>+VLOOKUP($E1078,[2]Emissions!$1:$1048576,V$2,FALSE)</f>
        <v>0</v>
      </c>
      <c r="W1078" s="281">
        <f>+VLOOKUP($E1078,[2]Emissions!$1:$1048576,W$2,FALSE)</f>
        <v>0</v>
      </c>
      <c r="X1078" s="281">
        <f>+VLOOKUP($E1078,[2]Emissions!$1:$1048576,X$2,FALSE)</f>
        <v>0</v>
      </c>
      <c r="Y1078" s="281">
        <f>+VLOOKUP($E1078,[2]Emissions!$1:$1048576,Y$2,FALSE)</f>
        <v>0</v>
      </c>
      <c r="Z1078" s="281">
        <f>+VLOOKUP($E1078,[2]Emissions!$1:$1048576,Z$2,FALSE)</f>
        <v>0</v>
      </c>
      <c r="AA1078" s="281">
        <f>+VLOOKUP($E1078,[2]Emissions!$1:$1048576,AA$2,FALSE)</f>
        <v>0</v>
      </c>
      <c r="AB1078" s="281">
        <f>+VLOOKUP($E1078,[2]Emissions!$1:$1048576,AB$2,FALSE)</f>
        <v>0</v>
      </c>
      <c r="AC1078" s="281">
        <f>+VLOOKUP($E1078,[2]Emissions!$1:$1048576,AC$2,FALSE)</f>
        <v>0</v>
      </c>
      <c r="AD1078" s="281">
        <f>+VLOOKUP($E1078,[2]Emissions!$1:$1048576,AD$2,FALSE)</f>
        <v>0</v>
      </c>
      <c r="AE1078" s="281">
        <f>+VLOOKUP($E1078,[2]Emissions!$1:$1048576,AE$2,FALSE)</f>
        <v>0</v>
      </c>
      <c r="AF1078" s="281">
        <f>+VLOOKUP($E1078,[2]Emissions!$1:$1048576,AF$2,FALSE)</f>
        <v>0</v>
      </c>
      <c r="AG1078" s="281">
        <f>+VLOOKUP($E1078,[2]Emissions!$1:$1048576,AG$2,FALSE)</f>
        <v>0</v>
      </c>
      <c r="AH1078" s="281">
        <f>+VLOOKUP($E1078,[2]Emissions!$1:$1048576,AH$2,FALSE)</f>
        <v>0</v>
      </c>
      <c r="AI1078" s="281">
        <f>+VLOOKUP($E1078,[2]Emissions!$1:$1048576,AI$2,FALSE)</f>
        <v>0</v>
      </c>
      <c r="AJ1078" s="281">
        <f>+VLOOKUP($E1078,[2]Emissions!$1:$1048576,AJ$2,FALSE)</f>
        <v>0</v>
      </c>
      <c r="AK1078" s="281">
        <f>+VLOOKUP($E1078,[2]Emissions!$1:$1048576,AK$2,FALSE)</f>
        <v>0</v>
      </c>
      <c r="AL1078" s="281">
        <f>+VLOOKUP($E1078,[2]Emissions!$1:$1048576,AL$2,FALSE)</f>
        <v>0</v>
      </c>
      <c r="AM1078" s="281">
        <f>+VLOOKUP($E1078,[2]Emissions!$1:$1048576,AM$2,FALSE)</f>
        <v>0</v>
      </c>
      <c r="AN1078" s="281">
        <f>+VLOOKUP($E1078,[2]Emissions!$1:$1048576,AN$2,FALSE)</f>
        <v>0</v>
      </c>
      <c r="AO1078" s="281">
        <f>+VLOOKUP($E1078,[2]Emissions!$1:$1048576,AO$2,FALSE)</f>
        <v>0</v>
      </c>
    </row>
    <row r="1079" spans="1:41" ht="15" customHeight="1" x14ac:dyDescent="0.25">
      <c r="A1079" s="521"/>
      <c r="B1079" s="275"/>
      <c r="C1079" s="284" t="s">
        <v>986</v>
      </c>
      <c r="D1079" s="279" t="s">
        <v>1244</v>
      </c>
      <c r="E1079" s="280" t="s">
        <v>1247</v>
      </c>
      <c r="F1079" s="281">
        <f>+VLOOKUP($E1079,[2]Emissions!$1:$1048576,F$2,FALSE)</f>
        <v>0</v>
      </c>
      <c r="G1079" s="281">
        <f>+VLOOKUP($E1079,[2]Emissions!$1:$1048576,G$2,FALSE)</f>
        <v>0</v>
      </c>
      <c r="H1079" s="281">
        <f>+VLOOKUP($E1079,[2]Emissions!$1:$1048576,H$2,FALSE)</f>
        <v>0</v>
      </c>
      <c r="I1079" s="281">
        <f>+VLOOKUP($E1079,[2]Emissions!$1:$1048576,I$2,FALSE)</f>
        <v>0</v>
      </c>
      <c r="J1079" s="281">
        <f>+VLOOKUP($E1079,[2]Emissions!$1:$1048576,J$2,FALSE)</f>
        <v>0</v>
      </c>
      <c r="K1079" s="281">
        <f>+VLOOKUP($E1079,[2]Emissions!$1:$1048576,K$2,FALSE)</f>
        <v>0</v>
      </c>
      <c r="L1079" s="281">
        <f>+VLOOKUP($E1079,[2]Emissions!$1:$1048576,L$2,FALSE)</f>
        <v>0</v>
      </c>
      <c r="M1079" s="281">
        <f>+VLOOKUP($E1079,[2]Emissions!$1:$1048576,M$2,FALSE)</f>
        <v>0</v>
      </c>
      <c r="N1079" s="281">
        <f>+VLOOKUP($E1079,[2]Emissions!$1:$1048576,N$2,FALSE)</f>
        <v>0</v>
      </c>
      <c r="O1079" s="281">
        <f>+VLOOKUP($E1079,[2]Emissions!$1:$1048576,O$2,FALSE)</f>
        <v>0</v>
      </c>
      <c r="P1079" s="281">
        <f>+VLOOKUP($E1079,[2]Emissions!$1:$1048576,P$2,FALSE)</f>
        <v>0</v>
      </c>
      <c r="Q1079" s="281">
        <f>+VLOOKUP($E1079,[2]Emissions!$1:$1048576,Q$2,FALSE)</f>
        <v>0</v>
      </c>
      <c r="R1079" s="281">
        <f>+VLOOKUP($E1079,[2]Emissions!$1:$1048576,R$2,FALSE)</f>
        <v>0</v>
      </c>
      <c r="S1079" s="281">
        <f>+VLOOKUP($E1079,[2]Emissions!$1:$1048576,S$2,FALSE)</f>
        <v>0</v>
      </c>
      <c r="T1079" s="281">
        <f>+VLOOKUP($E1079,[2]Emissions!$1:$1048576,T$2,FALSE)</f>
        <v>0</v>
      </c>
      <c r="U1079" s="281">
        <f>+VLOOKUP($E1079,[2]Emissions!$1:$1048576,U$2,FALSE)</f>
        <v>0</v>
      </c>
      <c r="V1079" s="281">
        <f>+VLOOKUP($E1079,[2]Emissions!$1:$1048576,V$2,FALSE)</f>
        <v>0</v>
      </c>
      <c r="W1079" s="281">
        <f>+VLOOKUP($E1079,[2]Emissions!$1:$1048576,W$2,FALSE)</f>
        <v>0</v>
      </c>
      <c r="X1079" s="281">
        <f>+VLOOKUP($E1079,[2]Emissions!$1:$1048576,X$2,FALSE)</f>
        <v>0</v>
      </c>
      <c r="Y1079" s="281">
        <f>+VLOOKUP($E1079,[2]Emissions!$1:$1048576,Y$2,FALSE)</f>
        <v>0</v>
      </c>
      <c r="Z1079" s="281">
        <f>+VLOOKUP($E1079,[2]Emissions!$1:$1048576,Z$2,FALSE)</f>
        <v>0</v>
      </c>
      <c r="AA1079" s="281">
        <f>+VLOOKUP($E1079,[2]Emissions!$1:$1048576,AA$2,FALSE)</f>
        <v>0</v>
      </c>
      <c r="AB1079" s="281">
        <f>+VLOOKUP($E1079,[2]Emissions!$1:$1048576,AB$2,FALSE)</f>
        <v>0</v>
      </c>
      <c r="AC1079" s="281">
        <f>+VLOOKUP($E1079,[2]Emissions!$1:$1048576,AC$2,FALSE)</f>
        <v>0</v>
      </c>
      <c r="AD1079" s="281">
        <f>+VLOOKUP($E1079,[2]Emissions!$1:$1048576,AD$2,FALSE)</f>
        <v>0</v>
      </c>
      <c r="AE1079" s="281">
        <f>+VLOOKUP($E1079,[2]Emissions!$1:$1048576,AE$2,FALSE)</f>
        <v>0</v>
      </c>
      <c r="AF1079" s="281">
        <f>+VLOOKUP($E1079,[2]Emissions!$1:$1048576,AF$2,FALSE)</f>
        <v>0</v>
      </c>
      <c r="AG1079" s="281">
        <f>+VLOOKUP($E1079,[2]Emissions!$1:$1048576,AG$2,FALSE)</f>
        <v>0</v>
      </c>
      <c r="AH1079" s="281">
        <f>+VLOOKUP($E1079,[2]Emissions!$1:$1048576,AH$2,FALSE)</f>
        <v>0</v>
      </c>
      <c r="AI1079" s="281">
        <f>+VLOOKUP($E1079,[2]Emissions!$1:$1048576,AI$2,FALSE)</f>
        <v>0</v>
      </c>
      <c r="AJ1079" s="281">
        <f>+VLOOKUP($E1079,[2]Emissions!$1:$1048576,AJ$2,FALSE)</f>
        <v>0</v>
      </c>
      <c r="AK1079" s="281">
        <f>+VLOOKUP($E1079,[2]Emissions!$1:$1048576,AK$2,FALSE)</f>
        <v>0</v>
      </c>
      <c r="AL1079" s="281">
        <f>+VLOOKUP($E1079,[2]Emissions!$1:$1048576,AL$2,FALSE)</f>
        <v>0</v>
      </c>
      <c r="AM1079" s="281">
        <f>+VLOOKUP($E1079,[2]Emissions!$1:$1048576,AM$2,FALSE)</f>
        <v>0</v>
      </c>
      <c r="AN1079" s="281">
        <f>+VLOOKUP($E1079,[2]Emissions!$1:$1048576,AN$2,FALSE)</f>
        <v>0</v>
      </c>
      <c r="AO1079" s="281">
        <f>+VLOOKUP($E1079,[2]Emissions!$1:$1048576,AO$2,FALSE)</f>
        <v>0</v>
      </c>
    </row>
    <row r="1080" spans="1:41" s="21" customFormat="1" ht="15" customHeight="1" x14ac:dyDescent="0.25">
      <c r="A1080" s="521"/>
      <c r="B1080" s="275"/>
      <c r="C1080" s="283" t="s">
        <v>988</v>
      </c>
      <c r="D1080" s="276" t="s">
        <v>1244</v>
      </c>
      <c r="E1080" s="277" t="s">
        <v>1248</v>
      </c>
      <c r="F1080" s="278">
        <f>+VLOOKUP($E1080,[2]Emissions!$1:$1048576,F$2,FALSE)</f>
        <v>11.59899388</v>
      </c>
      <c r="G1080" s="278">
        <f>+VLOOKUP($E1080,[2]Emissions!$1:$1048576,G$2,FALSE)</f>
        <v>0</v>
      </c>
      <c r="H1080" s="278">
        <f>+VLOOKUP($E1080,[2]Emissions!$1:$1048576,H$2,FALSE)</f>
        <v>0</v>
      </c>
      <c r="I1080" s="278">
        <f>+VLOOKUP($E1080,[2]Emissions!$1:$1048576,I$2,FALSE)</f>
        <v>0</v>
      </c>
      <c r="J1080" s="278">
        <f>+VLOOKUP($E1080,[2]Emissions!$1:$1048576,J$2,FALSE)</f>
        <v>0</v>
      </c>
      <c r="K1080" s="278">
        <f>+VLOOKUP($E1080,[2]Emissions!$1:$1048576,K$2,FALSE)</f>
        <v>0</v>
      </c>
      <c r="L1080" s="278">
        <f>+VLOOKUP($E1080,[2]Emissions!$1:$1048576,L$2,FALSE)</f>
        <v>0</v>
      </c>
      <c r="M1080" s="278">
        <f>+VLOOKUP($E1080,[2]Emissions!$1:$1048576,M$2,FALSE)</f>
        <v>0</v>
      </c>
      <c r="N1080" s="278">
        <f>+VLOOKUP($E1080,[2]Emissions!$1:$1048576,N$2,FALSE)</f>
        <v>0</v>
      </c>
      <c r="O1080" s="278">
        <f>+VLOOKUP($E1080,[2]Emissions!$1:$1048576,O$2,FALSE)</f>
        <v>0</v>
      </c>
      <c r="P1080" s="278">
        <f>+VLOOKUP($E1080,[2]Emissions!$1:$1048576,P$2,FALSE)</f>
        <v>0</v>
      </c>
      <c r="Q1080" s="278">
        <f>+VLOOKUP($E1080,[2]Emissions!$1:$1048576,Q$2,FALSE)</f>
        <v>0</v>
      </c>
      <c r="R1080" s="278">
        <f>+VLOOKUP($E1080,[2]Emissions!$1:$1048576,R$2,FALSE)</f>
        <v>0</v>
      </c>
      <c r="S1080" s="278">
        <f>+VLOOKUP($E1080,[2]Emissions!$1:$1048576,S$2,FALSE)</f>
        <v>0</v>
      </c>
      <c r="T1080" s="278">
        <f>+VLOOKUP($E1080,[2]Emissions!$1:$1048576,T$2,FALSE)</f>
        <v>0</v>
      </c>
      <c r="U1080" s="278">
        <f>+VLOOKUP($E1080,[2]Emissions!$1:$1048576,U$2,FALSE)</f>
        <v>0</v>
      </c>
      <c r="V1080" s="278">
        <f>+VLOOKUP($E1080,[2]Emissions!$1:$1048576,V$2,FALSE)</f>
        <v>0</v>
      </c>
      <c r="W1080" s="278">
        <f>+VLOOKUP($E1080,[2]Emissions!$1:$1048576,W$2,FALSE)</f>
        <v>0</v>
      </c>
      <c r="X1080" s="278">
        <f>+VLOOKUP($E1080,[2]Emissions!$1:$1048576,X$2,FALSE)</f>
        <v>0</v>
      </c>
      <c r="Y1080" s="278">
        <f>+VLOOKUP($E1080,[2]Emissions!$1:$1048576,Y$2,FALSE)</f>
        <v>0</v>
      </c>
      <c r="Z1080" s="278">
        <f>+VLOOKUP($E1080,[2]Emissions!$1:$1048576,Z$2,FALSE)</f>
        <v>0</v>
      </c>
      <c r="AA1080" s="278">
        <f>+VLOOKUP($E1080,[2]Emissions!$1:$1048576,AA$2,FALSE)</f>
        <v>0</v>
      </c>
      <c r="AB1080" s="278">
        <f>+VLOOKUP($E1080,[2]Emissions!$1:$1048576,AB$2,FALSE)</f>
        <v>0</v>
      </c>
      <c r="AC1080" s="278">
        <f>+VLOOKUP($E1080,[2]Emissions!$1:$1048576,AC$2,FALSE)</f>
        <v>0</v>
      </c>
      <c r="AD1080" s="278">
        <f>+VLOOKUP($E1080,[2]Emissions!$1:$1048576,AD$2,FALSE)</f>
        <v>0</v>
      </c>
      <c r="AE1080" s="278">
        <f>+VLOOKUP($E1080,[2]Emissions!$1:$1048576,AE$2,FALSE)</f>
        <v>0</v>
      </c>
      <c r="AF1080" s="278">
        <f>+VLOOKUP($E1080,[2]Emissions!$1:$1048576,AF$2,FALSE)</f>
        <v>0</v>
      </c>
      <c r="AG1080" s="278">
        <f>+VLOOKUP($E1080,[2]Emissions!$1:$1048576,AG$2,FALSE)</f>
        <v>0</v>
      </c>
      <c r="AH1080" s="278">
        <f>+VLOOKUP($E1080,[2]Emissions!$1:$1048576,AH$2,FALSE)</f>
        <v>0</v>
      </c>
      <c r="AI1080" s="278">
        <f>+VLOOKUP($E1080,[2]Emissions!$1:$1048576,AI$2,FALSE)</f>
        <v>0</v>
      </c>
      <c r="AJ1080" s="278">
        <f>+VLOOKUP($E1080,[2]Emissions!$1:$1048576,AJ$2,FALSE)</f>
        <v>0</v>
      </c>
      <c r="AK1080" s="278">
        <f>+VLOOKUP($E1080,[2]Emissions!$1:$1048576,AK$2,FALSE)</f>
        <v>0</v>
      </c>
      <c r="AL1080" s="278">
        <f>+VLOOKUP($E1080,[2]Emissions!$1:$1048576,AL$2,FALSE)</f>
        <v>0</v>
      </c>
      <c r="AM1080" s="278">
        <f>+VLOOKUP($E1080,[2]Emissions!$1:$1048576,AM$2,FALSE)</f>
        <v>0</v>
      </c>
      <c r="AN1080" s="278">
        <f>+VLOOKUP($E1080,[2]Emissions!$1:$1048576,AN$2,FALSE)</f>
        <v>0</v>
      </c>
      <c r="AO1080" s="278">
        <f>+VLOOKUP($E1080,[2]Emissions!$1:$1048576,AO$2,FALSE)</f>
        <v>0</v>
      </c>
    </row>
    <row r="1081" spans="1:41" ht="15" customHeight="1" x14ac:dyDescent="0.25">
      <c r="A1081" s="521"/>
      <c r="B1081" s="275"/>
      <c r="C1081" s="284" t="s">
        <v>990</v>
      </c>
      <c r="D1081" s="279" t="s">
        <v>1244</v>
      </c>
      <c r="E1081" s="280" t="s">
        <v>1249</v>
      </c>
      <c r="F1081" s="281">
        <f>+VLOOKUP($E1081,[2]Emissions!$1:$1048576,F$2,FALSE)</f>
        <v>6.0326489900000004E-4</v>
      </c>
      <c r="G1081" s="281">
        <f>+VLOOKUP($E1081,[2]Emissions!$1:$1048576,G$2,FALSE)</f>
        <v>0</v>
      </c>
      <c r="H1081" s="281">
        <f>+VLOOKUP($E1081,[2]Emissions!$1:$1048576,H$2,FALSE)</f>
        <v>0</v>
      </c>
      <c r="I1081" s="281">
        <f>+VLOOKUP($E1081,[2]Emissions!$1:$1048576,I$2,FALSE)</f>
        <v>0</v>
      </c>
      <c r="J1081" s="281">
        <f>+VLOOKUP($E1081,[2]Emissions!$1:$1048576,J$2,FALSE)</f>
        <v>0</v>
      </c>
      <c r="K1081" s="281">
        <f>+VLOOKUP($E1081,[2]Emissions!$1:$1048576,K$2,FALSE)</f>
        <v>0</v>
      </c>
      <c r="L1081" s="281">
        <f>+VLOOKUP($E1081,[2]Emissions!$1:$1048576,L$2,FALSE)</f>
        <v>0</v>
      </c>
      <c r="M1081" s="281">
        <f>+VLOOKUP($E1081,[2]Emissions!$1:$1048576,M$2,FALSE)</f>
        <v>0</v>
      </c>
      <c r="N1081" s="281">
        <f>+VLOOKUP($E1081,[2]Emissions!$1:$1048576,N$2,FALSE)</f>
        <v>0</v>
      </c>
      <c r="O1081" s="281">
        <f>+VLOOKUP($E1081,[2]Emissions!$1:$1048576,O$2,FALSE)</f>
        <v>0</v>
      </c>
      <c r="P1081" s="281">
        <f>+VLOOKUP($E1081,[2]Emissions!$1:$1048576,P$2,FALSE)</f>
        <v>0</v>
      </c>
      <c r="Q1081" s="281">
        <f>+VLOOKUP($E1081,[2]Emissions!$1:$1048576,Q$2,FALSE)</f>
        <v>0</v>
      </c>
      <c r="R1081" s="281">
        <f>+VLOOKUP($E1081,[2]Emissions!$1:$1048576,R$2,FALSE)</f>
        <v>0</v>
      </c>
      <c r="S1081" s="281">
        <f>+VLOOKUP($E1081,[2]Emissions!$1:$1048576,S$2,FALSE)</f>
        <v>0</v>
      </c>
      <c r="T1081" s="281">
        <f>+VLOOKUP($E1081,[2]Emissions!$1:$1048576,T$2,FALSE)</f>
        <v>0</v>
      </c>
      <c r="U1081" s="281">
        <f>+VLOOKUP($E1081,[2]Emissions!$1:$1048576,U$2,FALSE)</f>
        <v>0</v>
      </c>
      <c r="V1081" s="281">
        <f>+VLOOKUP($E1081,[2]Emissions!$1:$1048576,V$2,FALSE)</f>
        <v>0</v>
      </c>
      <c r="W1081" s="281">
        <f>+VLOOKUP($E1081,[2]Emissions!$1:$1048576,W$2,FALSE)</f>
        <v>0</v>
      </c>
      <c r="X1081" s="281">
        <f>+VLOOKUP($E1081,[2]Emissions!$1:$1048576,X$2,FALSE)</f>
        <v>0</v>
      </c>
      <c r="Y1081" s="281">
        <f>+VLOOKUP($E1081,[2]Emissions!$1:$1048576,Y$2,FALSE)</f>
        <v>0</v>
      </c>
      <c r="Z1081" s="281">
        <f>+VLOOKUP($E1081,[2]Emissions!$1:$1048576,Z$2,FALSE)</f>
        <v>0</v>
      </c>
      <c r="AA1081" s="281">
        <f>+VLOOKUP($E1081,[2]Emissions!$1:$1048576,AA$2,FALSE)</f>
        <v>0</v>
      </c>
      <c r="AB1081" s="281">
        <f>+VLOOKUP($E1081,[2]Emissions!$1:$1048576,AB$2,FALSE)</f>
        <v>0</v>
      </c>
      <c r="AC1081" s="281">
        <f>+VLOOKUP($E1081,[2]Emissions!$1:$1048576,AC$2,FALSE)</f>
        <v>0</v>
      </c>
      <c r="AD1081" s="281">
        <f>+VLOOKUP($E1081,[2]Emissions!$1:$1048576,AD$2,FALSE)</f>
        <v>0</v>
      </c>
      <c r="AE1081" s="281">
        <f>+VLOOKUP($E1081,[2]Emissions!$1:$1048576,AE$2,FALSE)</f>
        <v>0</v>
      </c>
      <c r="AF1081" s="281">
        <f>+VLOOKUP($E1081,[2]Emissions!$1:$1048576,AF$2,FALSE)</f>
        <v>0</v>
      </c>
      <c r="AG1081" s="281">
        <f>+VLOOKUP($E1081,[2]Emissions!$1:$1048576,AG$2,FALSE)</f>
        <v>0</v>
      </c>
      <c r="AH1081" s="281">
        <f>+VLOOKUP($E1081,[2]Emissions!$1:$1048576,AH$2,FALSE)</f>
        <v>0</v>
      </c>
      <c r="AI1081" s="281">
        <f>+VLOOKUP($E1081,[2]Emissions!$1:$1048576,AI$2,FALSE)</f>
        <v>0</v>
      </c>
      <c r="AJ1081" s="281">
        <f>+VLOOKUP($E1081,[2]Emissions!$1:$1048576,AJ$2,FALSE)</f>
        <v>0</v>
      </c>
      <c r="AK1081" s="281">
        <f>+VLOOKUP($E1081,[2]Emissions!$1:$1048576,AK$2,FALSE)</f>
        <v>0</v>
      </c>
      <c r="AL1081" s="281">
        <f>+VLOOKUP($E1081,[2]Emissions!$1:$1048576,AL$2,FALSE)</f>
        <v>0</v>
      </c>
      <c r="AM1081" s="281">
        <f>+VLOOKUP($E1081,[2]Emissions!$1:$1048576,AM$2,FALSE)</f>
        <v>0</v>
      </c>
      <c r="AN1081" s="281">
        <f>+VLOOKUP($E1081,[2]Emissions!$1:$1048576,AN$2,FALSE)</f>
        <v>0</v>
      </c>
      <c r="AO1081" s="281">
        <f>+VLOOKUP($E1081,[2]Emissions!$1:$1048576,AO$2,FALSE)</f>
        <v>0</v>
      </c>
    </row>
    <row r="1082" spans="1:41" ht="15" customHeight="1" x14ac:dyDescent="0.25">
      <c r="A1082" s="521"/>
      <c r="B1082" s="275"/>
      <c r="C1082" s="284" t="s">
        <v>992</v>
      </c>
      <c r="D1082" s="279" t="s">
        <v>1244</v>
      </c>
      <c r="E1082" s="280" t="s">
        <v>1250</v>
      </c>
      <c r="F1082" s="281">
        <f>+VLOOKUP($E1082,[2]Emissions!$1:$1048576,F$2,FALSE)</f>
        <v>1.4673273900000001E-4</v>
      </c>
      <c r="G1082" s="281">
        <f>+VLOOKUP($E1082,[2]Emissions!$1:$1048576,G$2,FALSE)</f>
        <v>0</v>
      </c>
      <c r="H1082" s="281">
        <f>+VLOOKUP($E1082,[2]Emissions!$1:$1048576,H$2,FALSE)</f>
        <v>0</v>
      </c>
      <c r="I1082" s="281">
        <f>+VLOOKUP($E1082,[2]Emissions!$1:$1048576,I$2,FALSE)</f>
        <v>0</v>
      </c>
      <c r="J1082" s="281">
        <f>+VLOOKUP($E1082,[2]Emissions!$1:$1048576,J$2,FALSE)</f>
        <v>0</v>
      </c>
      <c r="K1082" s="281">
        <f>+VLOOKUP($E1082,[2]Emissions!$1:$1048576,K$2,FALSE)</f>
        <v>0</v>
      </c>
      <c r="L1082" s="281">
        <f>+VLOOKUP($E1082,[2]Emissions!$1:$1048576,L$2,FALSE)</f>
        <v>0</v>
      </c>
      <c r="M1082" s="281">
        <f>+VLOOKUP($E1082,[2]Emissions!$1:$1048576,M$2,FALSE)</f>
        <v>0</v>
      </c>
      <c r="N1082" s="281">
        <f>+VLOOKUP($E1082,[2]Emissions!$1:$1048576,N$2,FALSE)</f>
        <v>0</v>
      </c>
      <c r="O1082" s="281">
        <f>+VLOOKUP($E1082,[2]Emissions!$1:$1048576,O$2,FALSE)</f>
        <v>0</v>
      </c>
      <c r="P1082" s="281">
        <f>+VLOOKUP($E1082,[2]Emissions!$1:$1048576,P$2,FALSE)</f>
        <v>0</v>
      </c>
      <c r="Q1082" s="281">
        <f>+VLOOKUP($E1082,[2]Emissions!$1:$1048576,Q$2,FALSE)</f>
        <v>0</v>
      </c>
      <c r="R1082" s="281">
        <f>+VLOOKUP($E1082,[2]Emissions!$1:$1048576,R$2,FALSE)</f>
        <v>0</v>
      </c>
      <c r="S1082" s="281">
        <f>+VLOOKUP($E1082,[2]Emissions!$1:$1048576,S$2,FALSE)</f>
        <v>0</v>
      </c>
      <c r="T1082" s="281">
        <f>+VLOOKUP($E1082,[2]Emissions!$1:$1048576,T$2,FALSE)</f>
        <v>0</v>
      </c>
      <c r="U1082" s="281">
        <f>+VLOOKUP($E1082,[2]Emissions!$1:$1048576,U$2,FALSE)</f>
        <v>0</v>
      </c>
      <c r="V1082" s="281">
        <f>+VLOOKUP($E1082,[2]Emissions!$1:$1048576,V$2,FALSE)</f>
        <v>0</v>
      </c>
      <c r="W1082" s="281">
        <f>+VLOOKUP($E1082,[2]Emissions!$1:$1048576,W$2,FALSE)</f>
        <v>0</v>
      </c>
      <c r="X1082" s="281">
        <f>+VLOOKUP($E1082,[2]Emissions!$1:$1048576,X$2,FALSE)</f>
        <v>0</v>
      </c>
      <c r="Y1082" s="281">
        <f>+VLOOKUP($E1082,[2]Emissions!$1:$1048576,Y$2,FALSE)</f>
        <v>0</v>
      </c>
      <c r="Z1082" s="281">
        <f>+VLOOKUP($E1082,[2]Emissions!$1:$1048576,Z$2,FALSE)</f>
        <v>0</v>
      </c>
      <c r="AA1082" s="281">
        <f>+VLOOKUP($E1082,[2]Emissions!$1:$1048576,AA$2,FALSE)</f>
        <v>0</v>
      </c>
      <c r="AB1082" s="281">
        <f>+VLOOKUP($E1082,[2]Emissions!$1:$1048576,AB$2,FALSE)</f>
        <v>0</v>
      </c>
      <c r="AC1082" s="281">
        <f>+VLOOKUP($E1082,[2]Emissions!$1:$1048576,AC$2,FALSE)</f>
        <v>0</v>
      </c>
      <c r="AD1082" s="281">
        <f>+VLOOKUP($E1082,[2]Emissions!$1:$1048576,AD$2,FALSE)</f>
        <v>0</v>
      </c>
      <c r="AE1082" s="281">
        <f>+VLOOKUP($E1082,[2]Emissions!$1:$1048576,AE$2,FALSE)</f>
        <v>0</v>
      </c>
      <c r="AF1082" s="281">
        <f>+VLOOKUP($E1082,[2]Emissions!$1:$1048576,AF$2,FALSE)</f>
        <v>0</v>
      </c>
      <c r="AG1082" s="281">
        <f>+VLOOKUP($E1082,[2]Emissions!$1:$1048576,AG$2,FALSE)</f>
        <v>0</v>
      </c>
      <c r="AH1082" s="281">
        <f>+VLOOKUP($E1082,[2]Emissions!$1:$1048576,AH$2,FALSE)</f>
        <v>0</v>
      </c>
      <c r="AI1082" s="281">
        <f>+VLOOKUP($E1082,[2]Emissions!$1:$1048576,AI$2,FALSE)</f>
        <v>0</v>
      </c>
      <c r="AJ1082" s="281">
        <f>+VLOOKUP($E1082,[2]Emissions!$1:$1048576,AJ$2,FALSE)</f>
        <v>0</v>
      </c>
      <c r="AK1082" s="281">
        <f>+VLOOKUP($E1082,[2]Emissions!$1:$1048576,AK$2,FALSE)</f>
        <v>0</v>
      </c>
      <c r="AL1082" s="281">
        <f>+VLOOKUP($E1082,[2]Emissions!$1:$1048576,AL$2,FALSE)</f>
        <v>0</v>
      </c>
      <c r="AM1082" s="281">
        <f>+VLOOKUP($E1082,[2]Emissions!$1:$1048576,AM$2,FALSE)</f>
        <v>0</v>
      </c>
      <c r="AN1082" s="281">
        <f>+VLOOKUP($E1082,[2]Emissions!$1:$1048576,AN$2,FALSE)</f>
        <v>0</v>
      </c>
      <c r="AO1082" s="281">
        <f>+VLOOKUP($E1082,[2]Emissions!$1:$1048576,AO$2,FALSE)</f>
        <v>0</v>
      </c>
    </row>
    <row r="1083" spans="1:41" ht="15" customHeight="1" x14ac:dyDescent="0.25">
      <c r="A1083" s="521"/>
      <c r="B1083" s="275"/>
      <c r="C1083" s="284" t="s">
        <v>994</v>
      </c>
      <c r="D1083" s="279" t="s">
        <v>1244</v>
      </c>
      <c r="E1083" s="280" t="s">
        <v>1251</v>
      </c>
      <c r="F1083" s="281">
        <f>+VLOOKUP($E1083,[2]Emissions!$1:$1048576,F$2,FALSE)</f>
        <v>2.984271417</v>
      </c>
      <c r="G1083" s="281">
        <f>+VLOOKUP($E1083,[2]Emissions!$1:$1048576,G$2,FALSE)</f>
        <v>0</v>
      </c>
      <c r="H1083" s="281">
        <f>+VLOOKUP($E1083,[2]Emissions!$1:$1048576,H$2,FALSE)</f>
        <v>0</v>
      </c>
      <c r="I1083" s="281">
        <f>+VLOOKUP($E1083,[2]Emissions!$1:$1048576,I$2,FALSE)</f>
        <v>0</v>
      </c>
      <c r="J1083" s="281">
        <f>+VLOOKUP($E1083,[2]Emissions!$1:$1048576,J$2,FALSE)</f>
        <v>0</v>
      </c>
      <c r="K1083" s="281">
        <f>+VLOOKUP($E1083,[2]Emissions!$1:$1048576,K$2,FALSE)</f>
        <v>0</v>
      </c>
      <c r="L1083" s="281">
        <f>+VLOOKUP($E1083,[2]Emissions!$1:$1048576,L$2,FALSE)</f>
        <v>0</v>
      </c>
      <c r="M1083" s="281">
        <f>+VLOOKUP($E1083,[2]Emissions!$1:$1048576,M$2,FALSE)</f>
        <v>0</v>
      </c>
      <c r="N1083" s="281">
        <f>+VLOOKUP($E1083,[2]Emissions!$1:$1048576,N$2,FALSE)</f>
        <v>0</v>
      </c>
      <c r="O1083" s="281">
        <f>+VLOOKUP($E1083,[2]Emissions!$1:$1048576,O$2,FALSE)</f>
        <v>0</v>
      </c>
      <c r="P1083" s="281">
        <f>+VLOOKUP($E1083,[2]Emissions!$1:$1048576,P$2,FALSE)</f>
        <v>0</v>
      </c>
      <c r="Q1083" s="281">
        <f>+VLOOKUP($E1083,[2]Emissions!$1:$1048576,Q$2,FALSE)</f>
        <v>0</v>
      </c>
      <c r="R1083" s="281">
        <f>+VLOOKUP($E1083,[2]Emissions!$1:$1048576,R$2,FALSE)</f>
        <v>0</v>
      </c>
      <c r="S1083" s="281">
        <f>+VLOOKUP($E1083,[2]Emissions!$1:$1048576,S$2,FALSE)</f>
        <v>0</v>
      </c>
      <c r="T1083" s="281">
        <f>+VLOOKUP($E1083,[2]Emissions!$1:$1048576,T$2,FALSE)</f>
        <v>0</v>
      </c>
      <c r="U1083" s="281">
        <f>+VLOOKUP($E1083,[2]Emissions!$1:$1048576,U$2,FALSE)</f>
        <v>0</v>
      </c>
      <c r="V1083" s="281">
        <f>+VLOOKUP($E1083,[2]Emissions!$1:$1048576,V$2,FALSE)</f>
        <v>0</v>
      </c>
      <c r="W1083" s="281">
        <f>+VLOOKUP($E1083,[2]Emissions!$1:$1048576,W$2,FALSE)</f>
        <v>0</v>
      </c>
      <c r="X1083" s="281">
        <f>+VLOOKUP($E1083,[2]Emissions!$1:$1048576,X$2,FALSE)</f>
        <v>0</v>
      </c>
      <c r="Y1083" s="281">
        <f>+VLOOKUP($E1083,[2]Emissions!$1:$1048576,Y$2,FALSE)</f>
        <v>0</v>
      </c>
      <c r="Z1083" s="281">
        <f>+VLOOKUP($E1083,[2]Emissions!$1:$1048576,Z$2,FALSE)</f>
        <v>0</v>
      </c>
      <c r="AA1083" s="281">
        <f>+VLOOKUP($E1083,[2]Emissions!$1:$1048576,AA$2,FALSE)</f>
        <v>0</v>
      </c>
      <c r="AB1083" s="281">
        <f>+VLOOKUP($E1083,[2]Emissions!$1:$1048576,AB$2,FALSE)</f>
        <v>0</v>
      </c>
      <c r="AC1083" s="281">
        <f>+VLOOKUP($E1083,[2]Emissions!$1:$1048576,AC$2,FALSE)</f>
        <v>0</v>
      </c>
      <c r="AD1083" s="281">
        <f>+VLOOKUP($E1083,[2]Emissions!$1:$1048576,AD$2,FALSE)</f>
        <v>0</v>
      </c>
      <c r="AE1083" s="281">
        <f>+VLOOKUP($E1083,[2]Emissions!$1:$1048576,AE$2,FALSE)</f>
        <v>0</v>
      </c>
      <c r="AF1083" s="281">
        <f>+VLOOKUP($E1083,[2]Emissions!$1:$1048576,AF$2,FALSE)</f>
        <v>0</v>
      </c>
      <c r="AG1083" s="281">
        <f>+VLOOKUP($E1083,[2]Emissions!$1:$1048576,AG$2,FALSE)</f>
        <v>0</v>
      </c>
      <c r="AH1083" s="281">
        <f>+VLOOKUP($E1083,[2]Emissions!$1:$1048576,AH$2,FALSE)</f>
        <v>0</v>
      </c>
      <c r="AI1083" s="281">
        <f>+VLOOKUP($E1083,[2]Emissions!$1:$1048576,AI$2,FALSE)</f>
        <v>0</v>
      </c>
      <c r="AJ1083" s="281">
        <f>+VLOOKUP($E1083,[2]Emissions!$1:$1048576,AJ$2,FALSE)</f>
        <v>0</v>
      </c>
      <c r="AK1083" s="281">
        <f>+VLOOKUP($E1083,[2]Emissions!$1:$1048576,AK$2,FALSE)</f>
        <v>0</v>
      </c>
      <c r="AL1083" s="281">
        <f>+VLOOKUP($E1083,[2]Emissions!$1:$1048576,AL$2,FALSE)</f>
        <v>0</v>
      </c>
      <c r="AM1083" s="281">
        <f>+VLOOKUP($E1083,[2]Emissions!$1:$1048576,AM$2,FALSE)</f>
        <v>0</v>
      </c>
      <c r="AN1083" s="281">
        <f>+VLOOKUP($E1083,[2]Emissions!$1:$1048576,AN$2,FALSE)</f>
        <v>0</v>
      </c>
      <c r="AO1083" s="281">
        <f>+VLOOKUP($E1083,[2]Emissions!$1:$1048576,AO$2,FALSE)</f>
        <v>0</v>
      </c>
    </row>
    <row r="1084" spans="1:41" ht="15" customHeight="1" x14ac:dyDescent="0.25">
      <c r="A1084" s="521"/>
      <c r="B1084" s="275"/>
      <c r="C1084" s="284" t="s">
        <v>996</v>
      </c>
      <c r="D1084" s="279" t="s">
        <v>1244</v>
      </c>
      <c r="E1084" s="280" t="s">
        <v>1252</v>
      </c>
      <c r="F1084" s="281">
        <f>+VLOOKUP($E1084,[2]Emissions!$1:$1048576,F$2,FALSE)</f>
        <v>3.9535425199999997E-3</v>
      </c>
      <c r="G1084" s="281">
        <f>+VLOOKUP($E1084,[2]Emissions!$1:$1048576,G$2,FALSE)</f>
        <v>0</v>
      </c>
      <c r="H1084" s="281">
        <f>+VLOOKUP($E1084,[2]Emissions!$1:$1048576,H$2,FALSE)</f>
        <v>0</v>
      </c>
      <c r="I1084" s="281">
        <f>+VLOOKUP($E1084,[2]Emissions!$1:$1048576,I$2,FALSE)</f>
        <v>0</v>
      </c>
      <c r="J1084" s="281">
        <f>+VLOOKUP($E1084,[2]Emissions!$1:$1048576,J$2,FALSE)</f>
        <v>0</v>
      </c>
      <c r="K1084" s="281">
        <f>+VLOOKUP($E1084,[2]Emissions!$1:$1048576,K$2,FALSE)</f>
        <v>0</v>
      </c>
      <c r="L1084" s="281">
        <f>+VLOOKUP($E1084,[2]Emissions!$1:$1048576,L$2,FALSE)</f>
        <v>0</v>
      </c>
      <c r="M1084" s="281">
        <f>+VLOOKUP($E1084,[2]Emissions!$1:$1048576,M$2,FALSE)</f>
        <v>0</v>
      </c>
      <c r="N1084" s="281">
        <f>+VLOOKUP($E1084,[2]Emissions!$1:$1048576,N$2,FALSE)</f>
        <v>0</v>
      </c>
      <c r="O1084" s="281">
        <f>+VLOOKUP($E1084,[2]Emissions!$1:$1048576,O$2,FALSE)</f>
        <v>0</v>
      </c>
      <c r="P1084" s="281">
        <f>+VLOOKUP($E1084,[2]Emissions!$1:$1048576,P$2,FALSE)</f>
        <v>0</v>
      </c>
      <c r="Q1084" s="281">
        <f>+VLOOKUP($E1084,[2]Emissions!$1:$1048576,Q$2,FALSE)</f>
        <v>0</v>
      </c>
      <c r="R1084" s="281">
        <f>+VLOOKUP($E1084,[2]Emissions!$1:$1048576,R$2,FALSE)</f>
        <v>0</v>
      </c>
      <c r="S1084" s="281">
        <f>+VLOOKUP($E1084,[2]Emissions!$1:$1048576,S$2,FALSE)</f>
        <v>0</v>
      </c>
      <c r="T1084" s="281">
        <f>+VLOOKUP($E1084,[2]Emissions!$1:$1048576,T$2,FALSE)</f>
        <v>0</v>
      </c>
      <c r="U1084" s="281">
        <f>+VLOOKUP($E1084,[2]Emissions!$1:$1048576,U$2,FALSE)</f>
        <v>0</v>
      </c>
      <c r="V1084" s="281">
        <f>+VLOOKUP($E1084,[2]Emissions!$1:$1048576,V$2,FALSE)</f>
        <v>0</v>
      </c>
      <c r="W1084" s="281">
        <f>+VLOOKUP($E1084,[2]Emissions!$1:$1048576,W$2,FALSE)</f>
        <v>0</v>
      </c>
      <c r="X1084" s="281">
        <f>+VLOOKUP($E1084,[2]Emissions!$1:$1048576,X$2,FALSE)</f>
        <v>0</v>
      </c>
      <c r="Y1084" s="281">
        <f>+VLOOKUP($E1084,[2]Emissions!$1:$1048576,Y$2,FALSE)</f>
        <v>0</v>
      </c>
      <c r="Z1084" s="281">
        <f>+VLOOKUP($E1084,[2]Emissions!$1:$1048576,Z$2,FALSE)</f>
        <v>0</v>
      </c>
      <c r="AA1084" s="281">
        <f>+VLOOKUP($E1084,[2]Emissions!$1:$1048576,AA$2,FALSE)</f>
        <v>0</v>
      </c>
      <c r="AB1084" s="281">
        <f>+VLOOKUP($E1084,[2]Emissions!$1:$1048576,AB$2,FALSE)</f>
        <v>0</v>
      </c>
      <c r="AC1084" s="281">
        <f>+VLOOKUP($E1084,[2]Emissions!$1:$1048576,AC$2,FALSE)</f>
        <v>0</v>
      </c>
      <c r="AD1084" s="281">
        <f>+VLOOKUP($E1084,[2]Emissions!$1:$1048576,AD$2,FALSE)</f>
        <v>0</v>
      </c>
      <c r="AE1084" s="281">
        <f>+VLOOKUP($E1084,[2]Emissions!$1:$1048576,AE$2,FALSE)</f>
        <v>0</v>
      </c>
      <c r="AF1084" s="281">
        <f>+VLOOKUP($E1084,[2]Emissions!$1:$1048576,AF$2,FALSE)</f>
        <v>0</v>
      </c>
      <c r="AG1084" s="281">
        <f>+VLOOKUP($E1084,[2]Emissions!$1:$1048576,AG$2,FALSE)</f>
        <v>0</v>
      </c>
      <c r="AH1084" s="281">
        <f>+VLOOKUP($E1084,[2]Emissions!$1:$1048576,AH$2,FALSE)</f>
        <v>0</v>
      </c>
      <c r="AI1084" s="281">
        <f>+VLOOKUP($E1084,[2]Emissions!$1:$1048576,AI$2,FALSE)</f>
        <v>0</v>
      </c>
      <c r="AJ1084" s="281">
        <f>+VLOOKUP($E1084,[2]Emissions!$1:$1048576,AJ$2,FALSE)</f>
        <v>0</v>
      </c>
      <c r="AK1084" s="281">
        <f>+VLOOKUP($E1084,[2]Emissions!$1:$1048576,AK$2,FALSE)</f>
        <v>0</v>
      </c>
      <c r="AL1084" s="281">
        <f>+VLOOKUP($E1084,[2]Emissions!$1:$1048576,AL$2,FALSE)</f>
        <v>0</v>
      </c>
      <c r="AM1084" s="281">
        <f>+VLOOKUP($E1084,[2]Emissions!$1:$1048576,AM$2,FALSE)</f>
        <v>0</v>
      </c>
      <c r="AN1084" s="281">
        <f>+VLOOKUP($E1084,[2]Emissions!$1:$1048576,AN$2,FALSE)</f>
        <v>0</v>
      </c>
      <c r="AO1084" s="281">
        <f>+VLOOKUP($E1084,[2]Emissions!$1:$1048576,AO$2,FALSE)</f>
        <v>0</v>
      </c>
    </row>
    <row r="1085" spans="1:41" ht="15" customHeight="1" x14ac:dyDescent="0.25">
      <c r="A1085" s="521"/>
      <c r="B1085" s="275"/>
      <c r="C1085" s="284" t="s">
        <v>998</v>
      </c>
      <c r="D1085" s="279" t="s">
        <v>1244</v>
      </c>
      <c r="E1085" s="280" t="s">
        <v>1253</v>
      </c>
      <c r="F1085" s="281">
        <f>+VLOOKUP($E1085,[2]Emissions!$1:$1048576,F$2,FALSE)</f>
        <v>7.9976064329999996</v>
      </c>
      <c r="G1085" s="281">
        <f>+VLOOKUP($E1085,[2]Emissions!$1:$1048576,G$2,FALSE)</f>
        <v>0</v>
      </c>
      <c r="H1085" s="281">
        <f>+VLOOKUP($E1085,[2]Emissions!$1:$1048576,H$2,FALSE)</f>
        <v>0</v>
      </c>
      <c r="I1085" s="281">
        <f>+VLOOKUP($E1085,[2]Emissions!$1:$1048576,I$2,FALSE)</f>
        <v>0</v>
      </c>
      <c r="J1085" s="281">
        <f>+VLOOKUP($E1085,[2]Emissions!$1:$1048576,J$2,FALSE)</f>
        <v>0</v>
      </c>
      <c r="K1085" s="281">
        <f>+VLOOKUP($E1085,[2]Emissions!$1:$1048576,K$2,FALSE)</f>
        <v>0</v>
      </c>
      <c r="L1085" s="281">
        <f>+VLOOKUP($E1085,[2]Emissions!$1:$1048576,L$2,FALSE)</f>
        <v>0</v>
      </c>
      <c r="M1085" s="281">
        <f>+VLOOKUP($E1085,[2]Emissions!$1:$1048576,M$2,FALSE)</f>
        <v>0</v>
      </c>
      <c r="N1085" s="281">
        <f>+VLOOKUP($E1085,[2]Emissions!$1:$1048576,N$2,FALSE)</f>
        <v>0</v>
      </c>
      <c r="O1085" s="281">
        <f>+VLOOKUP($E1085,[2]Emissions!$1:$1048576,O$2,FALSE)</f>
        <v>0</v>
      </c>
      <c r="P1085" s="281">
        <f>+VLOOKUP($E1085,[2]Emissions!$1:$1048576,P$2,FALSE)</f>
        <v>0</v>
      </c>
      <c r="Q1085" s="281">
        <f>+VLOOKUP($E1085,[2]Emissions!$1:$1048576,Q$2,FALSE)</f>
        <v>0</v>
      </c>
      <c r="R1085" s="281">
        <f>+VLOOKUP($E1085,[2]Emissions!$1:$1048576,R$2,FALSE)</f>
        <v>0</v>
      </c>
      <c r="S1085" s="281">
        <f>+VLOOKUP($E1085,[2]Emissions!$1:$1048576,S$2,FALSE)</f>
        <v>0</v>
      </c>
      <c r="T1085" s="281">
        <f>+VLOOKUP($E1085,[2]Emissions!$1:$1048576,T$2,FALSE)</f>
        <v>0</v>
      </c>
      <c r="U1085" s="281">
        <f>+VLOOKUP($E1085,[2]Emissions!$1:$1048576,U$2,FALSE)</f>
        <v>0</v>
      </c>
      <c r="V1085" s="281">
        <f>+VLOOKUP($E1085,[2]Emissions!$1:$1048576,V$2,FALSE)</f>
        <v>0</v>
      </c>
      <c r="W1085" s="281">
        <f>+VLOOKUP($E1085,[2]Emissions!$1:$1048576,W$2,FALSE)</f>
        <v>0</v>
      </c>
      <c r="X1085" s="281">
        <f>+VLOOKUP($E1085,[2]Emissions!$1:$1048576,X$2,FALSE)</f>
        <v>0</v>
      </c>
      <c r="Y1085" s="281">
        <f>+VLOOKUP($E1085,[2]Emissions!$1:$1048576,Y$2,FALSE)</f>
        <v>0</v>
      </c>
      <c r="Z1085" s="281">
        <f>+VLOOKUP($E1085,[2]Emissions!$1:$1048576,Z$2,FALSE)</f>
        <v>0</v>
      </c>
      <c r="AA1085" s="281">
        <f>+VLOOKUP($E1085,[2]Emissions!$1:$1048576,AA$2,FALSE)</f>
        <v>0</v>
      </c>
      <c r="AB1085" s="281">
        <f>+VLOOKUP($E1085,[2]Emissions!$1:$1048576,AB$2,FALSE)</f>
        <v>0</v>
      </c>
      <c r="AC1085" s="281">
        <f>+VLOOKUP($E1085,[2]Emissions!$1:$1048576,AC$2,FALSE)</f>
        <v>0</v>
      </c>
      <c r="AD1085" s="281">
        <f>+VLOOKUP($E1085,[2]Emissions!$1:$1048576,AD$2,FALSE)</f>
        <v>0</v>
      </c>
      <c r="AE1085" s="281">
        <f>+VLOOKUP($E1085,[2]Emissions!$1:$1048576,AE$2,FALSE)</f>
        <v>0</v>
      </c>
      <c r="AF1085" s="281">
        <f>+VLOOKUP($E1085,[2]Emissions!$1:$1048576,AF$2,FALSE)</f>
        <v>0</v>
      </c>
      <c r="AG1085" s="281">
        <f>+VLOOKUP($E1085,[2]Emissions!$1:$1048576,AG$2,FALSE)</f>
        <v>0</v>
      </c>
      <c r="AH1085" s="281">
        <f>+VLOOKUP($E1085,[2]Emissions!$1:$1048576,AH$2,FALSE)</f>
        <v>0</v>
      </c>
      <c r="AI1085" s="281">
        <f>+VLOOKUP($E1085,[2]Emissions!$1:$1048576,AI$2,FALSE)</f>
        <v>0</v>
      </c>
      <c r="AJ1085" s="281">
        <f>+VLOOKUP($E1085,[2]Emissions!$1:$1048576,AJ$2,FALSE)</f>
        <v>0</v>
      </c>
      <c r="AK1085" s="281">
        <f>+VLOOKUP($E1085,[2]Emissions!$1:$1048576,AK$2,FALSE)</f>
        <v>0</v>
      </c>
      <c r="AL1085" s="281">
        <f>+VLOOKUP($E1085,[2]Emissions!$1:$1048576,AL$2,FALSE)</f>
        <v>0</v>
      </c>
      <c r="AM1085" s="281">
        <f>+VLOOKUP($E1085,[2]Emissions!$1:$1048576,AM$2,FALSE)</f>
        <v>0</v>
      </c>
      <c r="AN1085" s="281">
        <f>+VLOOKUP($E1085,[2]Emissions!$1:$1048576,AN$2,FALSE)</f>
        <v>0</v>
      </c>
      <c r="AO1085" s="281">
        <f>+VLOOKUP($E1085,[2]Emissions!$1:$1048576,AO$2,FALSE)</f>
        <v>0</v>
      </c>
    </row>
    <row r="1086" spans="1:41" ht="15" customHeight="1" x14ac:dyDescent="0.25">
      <c r="A1086" s="521"/>
      <c r="B1086" s="275"/>
      <c r="C1086" s="284" t="s">
        <v>1000</v>
      </c>
      <c r="D1086" s="279" t="s">
        <v>1244</v>
      </c>
      <c r="E1086" s="280" t="s">
        <v>1254</v>
      </c>
      <c r="F1086" s="281">
        <f>+VLOOKUP($E1086,[2]Emissions!$1:$1048576,F$2,FALSE)</f>
        <v>5.31970785E-4</v>
      </c>
      <c r="G1086" s="281">
        <f>+VLOOKUP($E1086,[2]Emissions!$1:$1048576,G$2,FALSE)</f>
        <v>0</v>
      </c>
      <c r="H1086" s="281">
        <f>+VLOOKUP($E1086,[2]Emissions!$1:$1048576,H$2,FALSE)</f>
        <v>0</v>
      </c>
      <c r="I1086" s="281">
        <f>+VLOOKUP($E1086,[2]Emissions!$1:$1048576,I$2,FALSE)</f>
        <v>0</v>
      </c>
      <c r="J1086" s="281">
        <f>+VLOOKUP($E1086,[2]Emissions!$1:$1048576,J$2,FALSE)</f>
        <v>0</v>
      </c>
      <c r="K1086" s="281">
        <f>+VLOOKUP($E1086,[2]Emissions!$1:$1048576,K$2,FALSE)</f>
        <v>0</v>
      </c>
      <c r="L1086" s="281">
        <f>+VLOOKUP($E1086,[2]Emissions!$1:$1048576,L$2,FALSE)</f>
        <v>0</v>
      </c>
      <c r="M1086" s="281">
        <f>+VLOOKUP($E1086,[2]Emissions!$1:$1048576,M$2,FALSE)</f>
        <v>0</v>
      </c>
      <c r="N1086" s="281">
        <f>+VLOOKUP($E1086,[2]Emissions!$1:$1048576,N$2,FALSE)</f>
        <v>0</v>
      </c>
      <c r="O1086" s="281">
        <f>+VLOOKUP($E1086,[2]Emissions!$1:$1048576,O$2,FALSE)</f>
        <v>0</v>
      </c>
      <c r="P1086" s="281">
        <f>+VLOOKUP($E1086,[2]Emissions!$1:$1048576,P$2,FALSE)</f>
        <v>0</v>
      </c>
      <c r="Q1086" s="281">
        <f>+VLOOKUP($E1086,[2]Emissions!$1:$1048576,Q$2,FALSE)</f>
        <v>0</v>
      </c>
      <c r="R1086" s="281">
        <f>+VLOOKUP($E1086,[2]Emissions!$1:$1048576,R$2,FALSE)</f>
        <v>0</v>
      </c>
      <c r="S1086" s="281">
        <f>+VLOOKUP($E1086,[2]Emissions!$1:$1048576,S$2,FALSE)</f>
        <v>0</v>
      </c>
      <c r="T1086" s="281">
        <f>+VLOOKUP($E1086,[2]Emissions!$1:$1048576,T$2,FALSE)</f>
        <v>0</v>
      </c>
      <c r="U1086" s="281">
        <f>+VLOOKUP($E1086,[2]Emissions!$1:$1048576,U$2,FALSE)</f>
        <v>0</v>
      </c>
      <c r="V1086" s="281">
        <f>+VLOOKUP($E1086,[2]Emissions!$1:$1048576,V$2,FALSE)</f>
        <v>0</v>
      </c>
      <c r="W1086" s="281">
        <f>+VLOOKUP($E1086,[2]Emissions!$1:$1048576,W$2,FALSE)</f>
        <v>0</v>
      </c>
      <c r="X1086" s="281">
        <f>+VLOOKUP($E1086,[2]Emissions!$1:$1048576,X$2,FALSE)</f>
        <v>0</v>
      </c>
      <c r="Y1086" s="281">
        <f>+VLOOKUP($E1086,[2]Emissions!$1:$1048576,Y$2,FALSE)</f>
        <v>0</v>
      </c>
      <c r="Z1086" s="281">
        <f>+VLOOKUP($E1086,[2]Emissions!$1:$1048576,Z$2,FALSE)</f>
        <v>0</v>
      </c>
      <c r="AA1086" s="281">
        <f>+VLOOKUP($E1086,[2]Emissions!$1:$1048576,AA$2,FALSE)</f>
        <v>0</v>
      </c>
      <c r="AB1086" s="281">
        <f>+VLOOKUP($E1086,[2]Emissions!$1:$1048576,AB$2,FALSE)</f>
        <v>0</v>
      </c>
      <c r="AC1086" s="281">
        <f>+VLOOKUP($E1086,[2]Emissions!$1:$1048576,AC$2,FALSE)</f>
        <v>0</v>
      </c>
      <c r="AD1086" s="281">
        <f>+VLOOKUP($E1086,[2]Emissions!$1:$1048576,AD$2,FALSE)</f>
        <v>0</v>
      </c>
      <c r="AE1086" s="281">
        <f>+VLOOKUP($E1086,[2]Emissions!$1:$1048576,AE$2,FALSE)</f>
        <v>0</v>
      </c>
      <c r="AF1086" s="281">
        <f>+VLOOKUP($E1086,[2]Emissions!$1:$1048576,AF$2,FALSE)</f>
        <v>0</v>
      </c>
      <c r="AG1086" s="281">
        <f>+VLOOKUP($E1086,[2]Emissions!$1:$1048576,AG$2,FALSE)</f>
        <v>0</v>
      </c>
      <c r="AH1086" s="281">
        <f>+VLOOKUP($E1086,[2]Emissions!$1:$1048576,AH$2,FALSE)</f>
        <v>0</v>
      </c>
      <c r="AI1086" s="281">
        <f>+VLOOKUP($E1086,[2]Emissions!$1:$1048576,AI$2,FALSE)</f>
        <v>0</v>
      </c>
      <c r="AJ1086" s="281">
        <f>+VLOOKUP($E1086,[2]Emissions!$1:$1048576,AJ$2,FALSE)</f>
        <v>0</v>
      </c>
      <c r="AK1086" s="281">
        <f>+VLOOKUP($E1086,[2]Emissions!$1:$1048576,AK$2,FALSE)</f>
        <v>0</v>
      </c>
      <c r="AL1086" s="281">
        <f>+VLOOKUP($E1086,[2]Emissions!$1:$1048576,AL$2,FALSE)</f>
        <v>0</v>
      </c>
      <c r="AM1086" s="281">
        <f>+VLOOKUP($E1086,[2]Emissions!$1:$1048576,AM$2,FALSE)</f>
        <v>0</v>
      </c>
      <c r="AN1086" s="281">
        <f>+VLOOKUP($E1086,[2]Emissions!$1:$1048576,AN$2,FALSE)</f>
        <v>0</v>
      </c>
      <c r="AO1086" s="281">
        <f>+VLOOKUP($E1086,[2]Emissions!$1:$1048576,AO$2,FALSE)</f>
        <v>0</v>
      </c>
    </row>
    <row r="1087" spans="1:41" ht="15" customHeight="1" x14ac:dyDescent="0.25">
      <c r="A1087" s="521"/>
      <c r="B1087" s="275"/>
      <c r="C1087" s="284" t="s">
        <v>1002</v>
      </c>
      <c r="D1087" s="279" t="s">
        <v>1244</v>
      </c>
      <c r="E1087" s="280" t="s">
        <v>1255</v>
      </c>
      <c r="F1087" s="281">
        <f>+VLOOKUP($E1087,[2]Emissions!$1:$1048576,F$2,FALSE)</f>
        <v>0.61134528219999995</v>
      </c>
      <c r="G1087" s="281">
        <f>+VLOOKUP($E1087,[2]Emissions!$1:$1048576,G$2,FALSE)</f>
        <v>0</v>
      </c>
      <c r="H1087" s="281">
        <f>+VLOOKUP($E1087,[2]Emissions!$1:$1048576,H$2,FALSE)</f>
        <v>0</v>
      </c>
      <c r="I1087" s="281">
        <f>+VLOOKUP($E1087,[2]Emissions!$1:$1048576,I$2,FALSE)</f>
        <v>0</v>
      </c>
      <c r="J1087" s="281">
        <f>+VLOOKUP($E1087,[2]Emissions!$1:$1048576,J$2,FALSE)</f>
        <v>0</v>
      </c>
      <c r="K1087" s="281">
        <f>+VLOOKUP($E1087,[2]Emissions!$1:$1048576,K$2,FALSE)</f>
        <v>0</v>
      </c>
      <c r="L1087" s="281">
        <f>+VLOOKUP($E1087,[2]Emissions!$1:$1048576,L$2,FALSE)</f>
        <v>0</v>
      </c>
      <c r="M1087" s="281">
        <f>+VLOOKUP($E1087,[2]Emissions!$1:$1048576,M$2,FALSE)</f>
        <v>0</v>
      </c>
      <c r="N1087" s="281">
        <f>+VLOOKUP($E1087,[2]Emissions!$1:$1048576,N$2,FALSE)</f>
        <v>0</v>
      </c>
      <c r="O1087" s="281">
        <f>+VLOOKUP($E1087,[2]Emissions!$1:$1048576,O$2,FALSE)</f>
        <v>0</v>
      </c>
      <c r="P1087" s="281">
        <f>+VLOOKUP($E1087,[2]Emissions!$1:$1048576,P$2,FALSE)</f>
        <v>0</v>
      </c>
      <c r="Q1087" s="281">
        <f>+VLOOKUP($E1087,[2]Emissions!$1:$1048576,Q$2,FALSE)</f>
        <v>0</v>
      </c>
      <c r="R1087" s="281">
        <f>+VLOOKUP($E1087,[2]Emissions!$1:$1048576,R$2,FALSE)</f>
        <v>0</v>
      </c>
      <c r="S1087" s="281">
        <f>+VLOOKUP($E1087,[2]Emissions!$1:$1048576,S$2,FALSE)</f>
        <v>0</v>
      </c>
      <c r="T1087" s="281">
        <f>+VLOOKUP($E1087,[2]Emissions!$1:$1048576,T$2,FALSE)</f>
        <v>0</v>
      </c>
      <c r="U1087" s="281">
        <f>+VLOOKUP($E1087,[2]Emissions!$1:$1048576,U$2,FALSE)</f>
        <v>0</v>
      </c>
      <c r="V1087" s="281">
        <f>+VLOOKUP($E1087,[2]Emissions!$1:$1048576,V$2,FALSE)</f>
        <v>0</v>
      </c>
      <c r="W1087" s="281">
        <f>+VLOOKUP($E1087,[2]Emissions!$1:$1048576,W$2,FALSE)</f>
        <v>0</v>
      </c>
      <c r="X1087" s="281">
        <f>+VLOOKUP($E1087,[2]Emissions!$1:$1048576,X$2,FALSE)</f>
        <v>0</v>
      </c>
      <c r="Y1087" s="281">
        <f>+VLOOKUP($E1087,[2]Emissions!$1:$1048576,Y$2,FALSE)</f>
        <v>0</v>
      </c>
      <c r="Z1087" s="281">
        <f>+VLOOKUP($E1087,[2]Emissions!$1:$1048576,Z$2,FALSE)</f>
        <v>0</v>
      </c>
      <c r="AA1087" s="281">
        <f>+VLOOKUP($E1087,[2]Emissions!$1:$1048576,AA$2,FALSE)</f>
        <v>0</v>
      </c>
      <c r="AB1087" s="281">
        <f>+VLOOKUP($E1087,[2]Emissions!$1:$1048576,AB$2,FALSE)</f>
        <v>0</v>
      </c>
      <c r="AC1087" s="281">
        <f>+VLOOKUP($E1087,[2]Emissions!$1:$1048576,AC$2,FALSE)</f>
        <v>0</v>
      </c>
      <c r="AD1087" s="281">
        <f>+VLOOKUP($E1087,[2]Emissions!$1:$1048576,AD$2,FALSE)</f>
        <v>0</v>
      </c>
      <c r="AE1087" s="281">
        <f>+VLOOKUP($E1087,[2]Emissions!$1:$1048576,AE$2,FALSE)</f>
        <v>0</v>
      </c>
      <c r="AF1087" s="281">
        <f>+VLOOKUP($E1087,[2]Emissions!$1:$1048576,AF$2,FALSE)</f>
        <v>0</v>
      </c>
      <c r="AG1087" s="281">
        <f>+VLOOKUP($E1087,[2]Emissions!$1:$1048576,AG$2,FALSE)</f>
        <v>0</v>
      </c>
      <c r="AH1087" s="281">
        <f>+VLOOKUP($E1087,[2]Emissions!$1:$1048576,AH$2,FALSE)</f>
        <v>0</v>
      </c>
      <c r="AI1087" s="281">
        <f>+VLOOKUP($E1087,[2]Emissions!$1:$1048576,AI$2,FALSE)</f>
        <v>0</v>
      </c>
      <c r="AJ1087" s="281">
        <f>+VLOOKUP($E1087,[2]Emissions!$1:$1048576,AJ$2,FALSE)</f>
        <v>0</v>
      </c>
      <c r="AK1087" s="281">
        <f>+VLOOKUP($E1087,[2]Emissions!$1:$1048576,AK$2,FALSE)</f>
        <v>0</v>
      </c>
      <c r="AL1087" s="281">
        <f>+VLOOKUP($E1087,[2]Emissions!$1:$1048576,AL$2,FALSE)</f>
        <v>0</v>
      </c>
      <c r="AM1087" s="281">
        <f>+VLOOKUP($E1087,[2]Emissions!$1:$1048576,AM$2,FALSE)</f>
        <v>0</v>
      </c>
      <c r="AN1087" s="281">
        <f>+VLOOKUP($E1087,[2]Emissions!$1:$1048576,AN$2,FALSE)</f>
        <v>0</v>
      </c>
      <c r="AO1087" s="281">
        <f>+VLOOKUP($E1087,[2]Emissions!$1:$1048576,AO$2,FALSE)</f>
        <v>0</v>
      </c>
    </row>
    <row r="1088" spans="1:41" ht="15" customHeight="1" x14ac:dyDescent="0.25">
      <c r="A1088" s="521"/>
      <c r="B1088" s="275"/>
      <c r="C1088" s="284" t="s">
        <v>1004</v>
      </c>
      <c r="D1088" s="279" t="s">
        <v>1244</v>
      </c>
      <c r="E1088" s="280" t="s">
        <v>1256</v>
      </c>
      <c r="F1088" s="281">
        <f>+VLOOKUP($E1088,[2]Emissions!$1:$1048576,F$2,FALSE)</f>
        <v>5.9337581199999997E-5</v>
      </c>
      <c r="G1088" s="281">
        <f>+VLOOKUP($E1088,[2]Emissions!$1:$1048576,G$2,FALSE)</f>
        <v>0</v>
      </c>
      <c r="H1088" s="281">
        <f>+VLOOKUP($E1088,[2]Emissions!$1:$1048576,H$2,FALSE)</f>
        <v>0</v>
      </c>
      <c r="I1088" s="281">
        <f>+VLOOKUP($E1088,[2]Emissions!$1:$1048576,I$2,FALSE)</f>
        <v>0</v>
      </c>
      <c r="J1088" s="281">
        <f>+VLOOKUP($E1088,[2]Emissions!$1:$1048576,J$2,FALSE)</f>
        <v>0</v>
      </c>
      <c r="K1088" s="281">
        <f>+VLOOKUP($E1088,[2]Emissions!$1:$1048576,K$2,FALSE)</f>
        <v>0</v>
      </c>
      <c r="L1088" s="281">
        <f>+VLOOKUP($E1088,[2]Emissions!$1:$1048576,L$2,FALSE)</f>
        <v>0</v>
      </c>
      <c r="M1088" s="281">
        <f>+VLOOKUP($E1088,[2]Emissions!$1:$1048576,M$2,FALSE)</f>
        <v>0</v>
      </c>
      <c r="N1088" s="281">
        <f>+VLOOKUP($E1088,[2]Emissions!$1:$1048576,N$2,FALSE)</f>
        <v>0</v>
      </c>
      <c r="O1088" s="281">
        <f>+VLOOKUP($E1088,[2]Emissions!$1:$1048576,O$2,FALSE)</f>
        <v>0</v>
      </c>
      <c r="P1088" s="281">
        <f>+VLOOKUP($E1088,[2]Emissions!$1:$1048576,P$2,FALSE)</f>
        <v>0</v>
      </c>
      <c r="Q1088" s="281">
        <f>+VLOOKUP($E1088,[2]Emissions!$1:$1048576,Q$2,FALSE)</f>
        <v>0</v>
      </c>
      <c r="R1088" s="281">
        <f>+VLOOKUP($E1088,[2]Emissions!$1:$1048576,R$2,FALSE)</f>
        <v>0</v>
      </c>
      <c r="S1088" s="281">
        <f>+VLOOKUP($E1088,[2]Emissions!$1:$1048576,S$2,FALSE)</f>
        <v>0</v>
      </c>
      <c r="T1088" s="281">
        <f>+VLOOKUP($E1088,[2]Emissions!$1:$1048576,T$2,FALSE)</f>
        <v>0</v>
      </c>
      <c r="U1088" s="281">
        <f>+VLOOKUP($E1088,[2]Emissions!$1:$1048576,U$2,FALSE)</f>
        <v>0</v>
      </c>
      <c r="V1088" s="281">
        <f>+VLOOKUP($E1088,[2]Emissions!$1:$1048576,V$2,FALSE)</f>
        <v>0</v>
      </c>
      <c r="W1088" s="281">
        <f>+VLOOKUP($E1088,[2]Emissions!$1:$1048576,W$2,FALSE)</f>
        <v>0</v>
      </c>
      <c r="X1088" s="281">
        <f>+VLOOKUP($E1088,[2]Emissions!$1:$1048576,X$2,FALSE)</f>
        <v>0</v>
      </c>
      <c r="Y1088" s="281">
        <f>+VLOOKUP($E1088,[2]Emissions!$1:$1048576,Y$2,FALSE)</f>
        <v>0</v>
      </c>
      <c r="Z1088" s="281">
        <f>+VLOOKUP($E1088,[2]Emissions!$1:$1048576,Z$2,FALSE)</f>
        <v>0</v>
      </c>
      <c r="AA1088" s="281">
        <f>+VLOOKUP($E1088,[2]Emissions!$1:$1048576,AA$2,FALSE)</f>
        <v>0</v>
      </c>
      <c r="AB1088" s="281">
        <f>+VLOOKUP($E1088,[2]Emissions!$1:$1048576,AB$2,FALSE)</f>
        <v>0</v>
      </c>
      <c r="AC1088" s="281">
        <f>+VLOOKUP($E1088,[2]Emissions!$1:$1048576,AC$2,FALSE)</f>
        <v>0</v>
      </c>
      <c r="AD1088" s="281">
        <f>+VLOOKUP($E1088,[2]Emissions!$1:$1048576,AD$2,FALSE)</f>
        <v>0</v>
      </c>
      <c r="AE1088" s="281">
        <f>+VLOOKUP($E1088,[2]Emissions!$1:$1048576,AE$2,FALSE)</f>
        <v>0</v>
      </c>
      <c r="AF1088" s="281">
        <f>+VLOOKUP($E1088,[2]Emissions!$1:$1048576,AF$2,FALSE)</f>
        <v>0</v>
      </c>
      <c r="AG1088" s="281">
        <f>+VLOOKUP($E1088,[2]Emissions!$1:$1048576,AG$2,FALSE)</f>
        <v>0</v>
      </c>
      <c r="AH1088" s="281">
        <f>+VLOOKUP($E1088,[2]Emissions!$1:$1048576,AH$2,FALSE)</f>
        <v>0</v>
      </c>
      <c r="AI1088" s="281">
        <f>+VLOOKUP($E1088,[2]Emissions!$1:$1048576,AI$2,FALSE)</f>
        <v>0</v>
      </c>
      <c r="AJ1088" s="281">
        <f>+VLOOKUP($E1088,[2]Emissions!$1:$1048576,AJ$2,FALSE)</f>
        <v>0</v>
      </c>
      <c r="AK1088" s="281">
        <f>+VLOOKUP($E1088,[2]Emissions!$1:$1048576,AK$2,FALSE)</f>
        <v>0</v>
      </c>
      <c r="AL1088" s="281">
        <f>+VLOOKUP($E1088,[2]Emissions!$1:$1048576,AL$2,FALSE)</f>
        <v>0</v>
      </c>
      <c r="AM1088" s="281">
        <f>+VLOOKUP($E1088,[2]Emissions!$1:$1048576,AM$2,FALSE)</f>
        <v>0</v>
      </c>
      <c r="AN1088" s="281">
        <f>+VLOOKUP($E1088,[2]Emissions!$1:$1048576,AN$2,FALSE)</f>
        <v>0</v>
      </c>
      <c r="AO1088" s="281">
        <f>+VLOOKUP($E1088,[2]Emissions!$1:$1048576,AO$2,FALSE)</f>
        <v>0</v>
      </c>
    </row>
    <row r="1089" spans="1:41" ht="15" customHeight="1" x14ac:dyDescent="0.25">
      <c r="A1089" s="521"/>
      <c r="B1089" s="275"/>
      <c r="C1089" s="284" t="s">
        <v>1006</v>
      </c>
      <c r="D1089" s="279" t="s">
        <v>1244</v>
      </c>
      <c r="E1089" s="280" t="s">
        <v>1257</v>
      </c>
      <c r="F1089" s="281">
        <f>+VLOOKUP($E1089,[2]Emissions!$1:$1048576,F$2,FALSE)</f>
        <v>4.7589648900000001E-4</v>
      </c>
      <c r="G1089" s="281">
        <f>+VLOOKUP($E1089,[2]Emissions!$1:$1048576,G$2,FALSE)</f>
        <v>0</v>
      </c>
      <c r="H1089" s="281">
        <f>+VLOOKUP($E1089,[2]Emissions!$1:$1048576,H$2,FALSE)</f>
        <v>0</v>
      </c>
      <c r="I1089" s="281">
        <f>+VLOOKUP($E1089,[2]Emissions!$1:$1048576,I$2,FALSE)</f>
        <v>0</v>
      </c>
      <c r="J1089" s="281">
        <f>+VLOOKUP($E1089,[2]Emissions!$1:$1048576,J$2,FALSE)</f>
        <v>0</v>
      </c>
      <c r="K1089" s="281">
        <f>+VLOOKUP($E1089,[2]Emissions!$1:$1048576,K$2,FALSE)</f>
        <v>0</v>
      </c>
      <c r="L1089" s="281">
        <f>+VLOOKUP($E1089,[2]Emissions!$1:$1048576,L$2,FALSE)</f>
        <v>0</v>
      </c>
      <c r="M1089" s="281">
        <f>+VLOOKUP($E1089,[2]Emissions!$1:$1048576,M$2,FALSE)</f>
        <v>0</v>
      </c>
      <c r="N1089" s="281">
        <f>+VLOOKUP($E1089,[2]Emissions!$1:$1048576,N$2,FALSE)</f>
        <v>0</v>
      </c>
      <c r="O1089" s="281">
        <f>+VLOOKUP($E1089,[2]Emissions!$1:$1048576,O$2,FALSE)</f>
        <v>0</v>
      </c>
      <c r="P1089" s="281">
        <f>+VLOOKUP($E1089,[2]Emissions!$1:$1048576,P$2,FALSE)</f>
        <v>0</v>
      </c>
      <c r="Q1089" s="281">
        <f>+VLOOKUP($E1089,[2]Emissions!$1:$1048576,Q$2,FALSE)</f>
        <v>0</v>
      </c>
      <c r="R1089" s="281">
        <f>+VLOOKUP($E1089,[2]Emissions!$1:$1048576,R$2,FALSE)</f>
        <v>0</v>
      </c>
      <c r="S1089" s="281">
        <f>+VLOOKUP($E1089,[2]Emissions!$1:$1048576,S$2,FALSE)</f>
        <v>0</v>
      </c>
      <c r="T1089" s="281">
        <f>+VLOOKUP($E1089,[2]Emissions!$1:$1048576,T$2,FALSE)</f>
        <v>0</v>
      </c>
      <c r="U1089" s="281">
        <f>+VLOOKUP($E1089,[2]Emissions!$1:$1048576,U$2,FALSE)</f>
        <v>0</v>
      </c>
      <c r="V1089" s="281">
        <f>+VLOOKUP($E1089,[2]Emissions!$1:$1048576,V$2,FALSE)</f>
        <v>0</v>
      </c>
      <c r="W1089" s="281">
        <f>+VLOOKUP($E1089,[2]Emissions!$1:$1048576,W$2,FALSE)</f>
        <v>0</v>
      </c>
      <c r="X1089" s="281">
        <f>+VLOOKUP($E1089,[2]Emissions!$1:$1048576,X$2,FALSE)</f>
        <v>0</v>
      </c>
      <c r="Y1089" s="281">
        <f>+VLOOKUP($E1089,[2]Emissions!$1:$1048576,Y$2,FALSE)</f>
        <v>0</v>
      </c>
      <c r="Z1089" s="281">
        <f>+VLOOKUP($E1089,[2]Emissions!$1:$1048576,Z$2,FALSE)</f>
        <v>0</v>
      </c>
      <c r="AA1089" s="281">
        <f>+VLOOKUP($E1089,[2]Emissions!$1:$1048576,AA$2,FALSE)</f>
        <v>0</v>
      </c>
      <c r="AB1089" s="281">
        <f>+VLOOKUP($E1089,[2]Emissions!$1:$1048576,AB$2,FALSE)</f>
        <v>0</v>
      </c>
      <c r="AC1089" s="281">
        <f>+VLOOKUP($E1089,[2]Emissions!$1:$1048576,AC$2,FALSE)</f>
        <v>0</v>
      </c>
      <c r="AD1089" s="281">
        <f>+VLOOKUP($E1089,[2]Emissions!$1:$1048576,AD$2,FALSE)</f>
        <v>0</v>
      </c>
      <c r="AE1089" s="281">
        <f>+VLOOKUP($E1089,[2]Emissions!$1:$1048576,AE$2,FALSE)</f>
        <v>0</v>
      </c>
      <c r="AF1089" s="281">
        <f>+VLOOKUP($E1089,[2]Emissions!$1:$1048576,AF$2,FALSE)</f>
        <v>0</v>
      </c>
      <c r="AG1089" s="281">
        <f>+VLOOKUP($E1089,[2]Emissions!$1:$1048576,AG$2,FALSE)</f>
        <v>0</v>
      </c>
      <c r="AH1089" s="281">
        <f>+VLOOKUP($E1089,[2]Emissions!$1:$1048576,AH$2,FALSE)</f>
        <v>0</v>
      </c>
      <c r="AI1089" s="281">
        <f>+VLOOKUP($E1089,[2]Emissions!$1:$1048576,AI$2,FALSE)</f>
        <v>0</v>
      </c>
      <c r="AJ1089" s="281">
        <f>+VLOOKUP($E1089,[2]Emissions!$1:$1048576,AJ$2,FALSE)</f>
        <v>0</v>
      </c>
      <c r="AK1089" s="281">
        <f>+VLOOKUP($E1089,[2]Emissions!$1:$1048576,AK$2,FALSE)</f>
        <v>0</v>
      </c>
      <c r="AL1089" s="281">
        <f>+VLOOKUP($E1089,[2]Emissions!$1:$1048576,AL$2,FALSE)</f>
        <v>0</v>
      </c>
      <c r="AM1089" s="281">
        <f>+VLOOKUP($E1089,[2]Emissions!$1:$1048576,AM$2,FALSE)</f>
        <v>0</v>
      </c>
      <c r="AN1089" s="281">
        <f>+VLOOKUP($E1089,[2]Emissions!$1:$1048576,AN$2,FALSE)</f>
        <v>0</v>
      </c>
      <c r="AO1089" s="281">
        <f>+VLOOKUP($E1089,[2]Emissions!$1:$1048576,AO$2,FALSE)</f>
        <v>0</v>
      </c>
    </row>
    <row r="1090" spans="1:41" ht="15" customHeight="1" x14ac:dyDescent="0.25">
      <c r="A1090" s="521"/>
      <c r="B1090" s="275"/>
      <c r="C1090" s="284" t="s">
        <v>1008</v>
      </c>
      <c r="D1090" s="279" t="s">
        <v>1244</v>
      </c>
      <c r="E1090" s="280" t="s">
        <v>1258</v>
      </c>
      <c r="F1090" s="281">
        <f>+VLOOKUP($E1090,[2]Emissions!$1:$1048576,F$2,FALSE)</f>
        <v>0</v>
      </c>
      <c r="G1090" s="281">
        <f>+VLOOKUP($E1090,[2]Emissions!$1:$1048576,G$2,FALSE)</f>
        <v>0</v>
      </c>
      <c r="H1090" s="281">
        <f>+VLOOKUP($E1090,[2]Emissions!$1:$1048576,H$2,FALSE)</f>
        <v>0</v>
      </c>
      <c r="I1090" s="281">
        <f>+VLOOKUP($E1090,[2]Emissions!$1:$1048576,I$2,FALSE)</f>
        <v>0</v>
      </c>
      <c r="J1090" s="281">
        <f>+VLOOKUP($E1090,[2]Emissions!$1:$1048576,J$2,FALSE)</f>
        <v>0</v>
      </c>
      <c r="K1090" s="281">
        <f>+VLOOKUP($E1090,[2]Emissions!$1:$1048576,K$2,FALSE)</f>
        <v>0</v>
      </c>
      <c r="L1090" s="281">
        <f>+VLOOKUP($E1090,[2]Emissions!$1:$1048576,L$2,FALSE)</f>
        <v>0</v>
      </c>
      <c r="M1090" s="281">
        <f>+VLOOKUP($E1090,[2]Emissions!$1:$1048576,M$2,FALSE)</f>
        <v>0</v>
      </c>
      <c r="N1090" s="281">
        <f>+VLOOKUP($E1090,[2]Emissions!$1:$1048576,N$2,FALSE)</f>
        <v>0</v>
      </c>
      <c r="O1090" s="281">
        <f>+VLOOKUP($E1090,[2]Emissions!$1:$1048576,O$2,FALSE)</f>
        <v>0</v>
      </c>
      <c r="P1090" s="281">
        <f>+VLOOKUP($E1090,[2]Emissions!$1:$1048576,P$2,FALSE)</f>
        <v>0</v>
      </c>
      <c r="Q1090" s="281">
        <f>+VLOOKUP($E1090,[2]Emissions!$1:$1048576,Q$2,FALSE)</f>
        <v>0</v>
      </c>
      <c r="R1090" s="281">
        <f>+VLOOKUP($E1090,[2]Emissions!$1:$1048576,R$2,FALSE)</f>
        <v>0</v>
      </c>
      <c r="S1090" s="281">
        <f>+VLOOKUP($E1090,[2]Emissions!$1:$1048576,S$2,FALSE)</f>
        <v>0</v>
      </c>
      <c r="T1090" s="281">
        <f>+VLOOKUP($E1090,[2]Emissions!$1:$1048576,T$2,FALSE)</f>
        <v>0</v>
      </c>
      <c r="U1090" s="281">
        <f>+VLOOKUP($E1090,[2]Emissions!$1:$1048576,U$2,FALSE)</f>
        <v>0</v>
      </c>
      <c r="V1090" s="281">
        <f>+VLOOKUP($E1090,[2]Emissions!$1:$1048576,V$2,FALSE)</f>
        <v>0</v>
      </c>
      <c r="W1090" s="281">
        <f>+VLOOKUP($E1090,[2]Emissions!$1:$1048576,W$2,FALSE)</f>
        <v>0</v>
      </c>
      <c r="X1090" s="281">
        <f>+VLOOKUP($E1090,[2]Emissions!$1:$1048576,X$2,FALSE)</f>
        <v>0</v>
      </c>
      <c r="Y1090" s="281">
        <f>+VLOOKUP($E1090,[2]Emissions!$1:$1048576,Y$2,FALSE)</f>
        <v>0</v>
      </c>
      <c r="Z1090" s="281">
        <f>+VLOOKUP($E1090,[2]Emissions!$1:$1048576,Z$2,FALSE)</f>
        <v>0</v>
      </c>
      <c r="AA1090" s="281">
        <f>+VLOOKUP($E1090,[2]Emissions!$1:$1048576,AA$2,FALSE)</f>
        <v>0</v>
      </c>
      <c r="AB1090" s="281">
        <f>+VLOOKUP($E1090,[2]Emissions!$1:$1048576,AB$2,FALSE)</f>
        <v>0</v>
      </c>
      <c r="AC1090" s="281">
        <f>+VLOOKUP($E1090,[2]Emissions!$1:$1048576,AC$2,FALSE)</f>
        <v>0</v>
      </c>
      <c r="AD1090" s="281">
        <f>+VLOOKUP($E1090,[2]Emissions!$1:$1048576,AD$2,FALSE)</f>
        <v>0</v>
      </c>
      <c r="AE1090" s="281">
        <f>+VLOOKUP($E1090,[2]Emissions!$1:$1048576,AE$2,FALSE)</f>
        <v>0</v>
      </c>
      <c r="AF1090" s="281">
        <f>+VLOOKUP($E1090,[2]Emissions!$1:$1048576,AF$2,FALSE)</f>
        <v>0</v>
      </c>
      <c r="AG1090" s="281">
        <f>+VLOOKUP($E1090,[2]Emissions!$1:$1048576,AG$2,FALSE)</f>
        <v>0</v>
      </c>
      <c r="AH1090" s="281">
        <f>+VLOOKUP($E1090,[2]Emissions!$1:$1048576,AH$2,FALSE)</f>
        <v>0</v>
      </c>
      <c r="AI1090" s="281">
        <f>+VLOOKUP($E1090,[2]Emissions!$1:$1048576,AI$2,FALSE)</f>
        <v>0</v>
      </c>
      <c r="AJ1090" s="281">
        <f>+VLOOKUP($E1090,[2]Emissions!$1:$1048576,AJ$2,FALSE)</f>
        <v>0</v>
      </c>
      <c r="AK1090" s="281">
        <f>+VLOOKUP($E1090,[2]Emissions!$1:$1048576,AK$2,FALSE)</f>
        <v>0</v>
      </c>
      <c r="AL1090" s="281">
        <f>+VLOOKUP($E1090,[2]Emissions!$1:$1048576,AL$2,FALSE)</f>
        <v>0</v>
      </c>
      <c r="AM1090" s="281">
        <f>+VLOOKUP($E1090,[2]Emissions!$1:$1048576,AM$2,FALSE)</f>
        <v>0</v>
      </c>
      <c r="AN1090" s="281">
        <f>+VLOOKUP($E1090,[2]Emissions!$1:$1048576,AN$2,FALSE)</f>
        <v>0</v>
      </c>
      <c r="AO1090" s="281">
        <f>+VLOOKUP($E1090,[2]Emissions!$1:$1048576,AO$2,FALSE)</f>
        <v>0</v>
      </c>
    </row>
    <row r="1091" spans="1:41" ht="15" customHeight="1" x14ac:dyDescent="0.25">
      <c r="A1091" s="521"/>
      <c r="B1091" s="275"/>
      <c r="C1091" s="284" t="s">
        <v>1010</v>
      </c>
      <c r="D1091" s="279" t="s">
        <v>1244</v>
      </c>
      <c r="E1091" s="280" t="s">
        <v>1259</v>
      </c>
      <c r="F1091" s="281">
        <f>+VLOOKUP($E1091,[2]Emissions!$1:$1048576,F$2,FALSE)</f>
        <v>0</v>
      </c>
      <c r="G1091" s="281">
        <f>+VLOOKUP($E1091,[2]Emissions!$1:$1048576,G$2,FALSE)</f>
        <v>0</v>
      </c>
      <c r="H1091" s="281">
        <f>+VLOOKUP($E1091,[2]Emissions!$1:$1048576,H$2,FALSE)</f>
        <v>0</v>
      </c>
      <c r="I1091" s="281">
        <f>+VLOOKUP($E1091,[2]Emissions!$1:$1048576,I$2,FALSE)</f>
        <v>0</v>
      </c>
      <c r="J1091" s="281">
        <f>+VLOOKUP($E1091,[2]Emissions!$1:$1048576,J$2,FALSE)</f>
        <v>0</v>
      </c>
      <c r="K1091" s="281">
        <f>+VLOOKUP($E1091,[2]Emissions!$1:$1048576,K$2,FALSE)</f>
        <v>0</v>
      </c>
      <c r="L1091" s="281">
        <f>+VLOOKUP($E1091,[2]Emissions!$1:$1048576,L$2,FALSE)</f>
        <v>0</v>
      </c>
      <c r="M1091" s="281">
        <f>+VLOOKUP($E1091,[2]Emissions!$1:$1048576,M$2,FALSE)</f>
        <v>0</v>
      </c>
      <c r="N1091" s="281">
        <f>+VLOOKUP($E1091,[2]Emissions!$1:$1048576,N$2,FALSE)</f>
        <v>0</v>
      </c>
      <c r="O1091" s="281">
        <f>+VLOOKUP($E1091,[2]Emissions!$1:$1048576,O$2,FALSE)</f>
        <v>0</v>
      </c>
      <c r="P1091" s="281">
        <f>+VLOOKUP($E1091,[2]Emissions!$1:$1048576,P$2,FALSE)</f>
        <v>0</v>
      </c>
      <c r="Q1091" s="281">
        <f>+VLOOKUP($E1091,[2]Emissions!$1:$1048576,Q$2,FALSE)</f>
        <v>0</v>
      </c>
      <c r="R1091" s="281">
        <f>+VLOOKUP($E1091,[2]Emissions!$1:$1048576,R$2,FALSE)</f>
        <v>0</v>
      </c>
      <c r="S1091" s="281">
        <f>+VLOOKUP($E1091,[2]Emissions!$1:$1048576,S$2,FALSE)</f>
        <v>0</v>
      </c>
      <c r="T1091" s="281">
        <f>+VLOOKUP($E1091,[2]Emissions!$1:$1048576,T$2,FALSE)</f>
        <v>0</v>
      </c>
      <c r="U1091" s="281">
        <f>+VLOOKUP($E1091,[2]Emissions!$1:$1048576,U$2,FALSE)</f>
        <v>0</v>
      </c>
      <c r="V1091" s="281">
        <f>+VLOOKUP($E1091,[2]Emissions!$1:$1048576,V$2,FALSE)</f>
        <v>0</v>
      </c>
      <c r="W1091" s="281">
        <f>+VLOOKUP($E1091,[2]Emissions!$1:$1048576,W$2,FALSE)</f>
        <v>0</v>
      </c>
      <c r="X1091" s="281">
        <f>+VLOOKUP($E1091,[2]Emissions!$1:$1048576,X$2,FALSE)</f>
        <v>0</v>
      </c>
      <c r="Y1091" s="281">
        <f>+VLOOKUP($E1091,[2]Emissions!$1:$1048576,Y$2,FALSE)</f>
        <v>0</v>
      </c>
      <c r="Z1091" s="281">
        <f>+VLOOKUP($E1091,[2]Emissions!$1:$1048576,Z$2,FALSE)</f>
        <v>0</v>
      </c>
      <c r="AA1091" s="281">
        <f>+VLOOKUP($E1091,[2]Emissions!$1:$1048576,AA$2,FALSE)</f>
        <v>0</v>
      </c>
      <c r="AB1091" s="281">
        <f>+VLOOKUP($E1091,[2]Emissions!$1:$1048576,AB$2,FALSE)</f>
        <v>0</v>
      </c>
      <c r="AC1091" s="281">
        <f>+VLOOKUP($E1091,[2]Emissions!$1:$1048576,AC$2,FALSE)</f>
        <v>0</v>
      </c>
      <c r="AD1091" s="281">
        <f>+VLOOKUP($E1091,[2]Emissions!$1:$1048576,AD$2,FALSE)</f>
        <v>0</v>
      </c>
      <c r="AE1091" s="281">
        <f>+VLOOKUP($E1091,[2]Emissions!$1:$1048576,AE$2,FALSE)</f>
        <v>0</v>
      </c>
      <c r="AF1091" s="281">
        <f>+VLOOKUP($E1091,[2]Emissions!$1:$1048576,AF$2,FALSE)</f>
        <v>0</v>
      </c>
      <c r="AG1091" s="281">
        <f>+VLOOKUP($E1091,[2]Emissions!$1:$1048576,AG$2,FALSE)</f>
        <v>0</v>
      </c>
      <c r="AH1091" s="281">
        <f>+VLOOKUP($E1091,[2]Emissions!$1:$1048576,AH$2,FALSE)</f>
        <v>0</v>
      </c>
      <c r="AI1091" s="281">
        <f>+VLOOKUP($E1091,[2]Emissions!$1:$1048576,AI$2,FALSE)</f>
        <v>0</v>
      </c>
      <c r="AJ1091" s="281">
        <f>+VLOOKUP($E1091,[2]Emissions!$1:$1048576,AJ$2,FALSE)</f>
        <v>0</v>
      </c>
      <c r="AK1091" s="281">
        <f>+VLOOKUP($E1091,[2]Emissions!$1:$1048576,AK$2,FALSE)</f>
        <v>0</v>
      </c>
      <c r="AL1091" s="281">
        <f>+VLOOKUP($E1091,[2]Emissions!$1:$1048576,AL$2,FALSE)</f>
        <v>0</v>
      </c>
      <c r="AM1091" s="281">
        <f>+VLOOKUP($E1091,[2]Emissions!$1:$1048576,AM$2,FALSE)</f>
        <v>0</v>
      </c>
      <c r="AN1091" s="281">
        <f>+VLOOKUP($E1091,[2]Emissions!$1:$1048576,AN$2,FALSE)</f>
        <v>0</v>
      </c>
      <c r="AO1091" s="281">
        <f>+VLOOKUP($E1091,[2]Emissions!$1:$1048576,AO$2,FALSE)</f>
        <v>0</v>
      </c>
    </row>
    <row r="1092" spans="1:41" s="21" customFormat="1" ht="15" customHeight="1" x14ac:dyDescent="0.25">
      <c r="A1092" s="521"/>
      <c r="B1092" s="275"/>
      <c r="C1092" s="283" t="s">
        <v>1012</v>
      </c>
      <c r="D1092" s="276" t="s">
        <v>1244</v>
      </c>
      <c r="E1092" s="277" t="s">
        <v>1260</v>
      </c>
      <c r="F1092" s="278">
        <f>+VLOOKUP($E1092,[2]Emissions!$1:$1048576,F$2,FALSE)</f>
        <v>1.953446647</v>
      </c>
      <c r="G1092" s="278">
        <f>+VLOOKUP($E1092,[2]Emissions!$1:$1048576,G$2,FALSE)</f>
        <v>0</v>
      </c>
      <c r="H1092" s="278">
        <f>+VLOOKUP($E1092,[2]Emissions!$1:$1048576,H$2,FALSE)</f>
        <v>0</v>
      </c>
      <c r="I1092" s="278">
        <f>+VLOOKUP($E1092,[2]Emissions!$1:$1048576,I$2,FALSE)</f>
        <v>0</v>
      </c>
      <c r="J1092" s="278">
        <f>+VLOOKUP($E1092,[2]Emissions!$1:$1048576,J$2,FALSE)</f>
        <v>0</v>
      </c>
      <c r="K1092" s="278">
        <f>+VLOOKUP($E1092,[2]Emissions!$1:$1048576,K$2,FALSE)</f>
        <v>0</v>
      </c>
      <c r="L1092" s="278">
        <f>+VLOOKUP($E1092,[2]Emissions!$1:$1048576,L$2,FALSE)</f>
        <v>0</v>
      </c>
      <c r="M1092" s="278">
        <f>+VLOOKUP($E1092,[2]Emissions!$1:$1048576,M$2,FALSE)</f>
        <v>0</v>
      </c>
      <c r="N1092" s="278">
        <f>+VLOOKUP($E1092,[2]Emissions!$1:$1048576,N$2,FALSE)</f>
        <v>0</v>
      </c>
      <c r="O1092" s="278">
        <f>+VLOOKUP($E1092,[2]Emissions!$1:$1048576,O$2,FALSE)</f>
        <v>0</v>
      </c>
      <c r="P1092" s="278">
        <f>+VLOOKUP($E1092,[2]Emissions!$1:$1048576,P$2,FALSE)</f>
        <v>0</v>
      </c>
      <c r="Q1092" s="278">
        <f>+VLOOKUP($E1092,[2]Emissions!$1:$1048576,Q$2,FALSE)</f>
        <v>0</v>
      </c>
      <c r="R1092" s="278">
        <f>+VLOOKUP($E1092,[2]Emissions!$1:$1048576,R$2,FALSE)</f>
        <v>0</v>
      </c>
      <c r="S1092" s="278">
        <f>+VLOOKUP($E1092,[2]Emissions!$1:$1048576,S$2,FALSE)</f>
        <v>0</v>
      </c>
      <c r="T1092" s="278">
        <f>+VLOOKUP($E1092,[2]Emissions!$1:$1048576,T$2,FALSE)</f>
        <v>0</v>
      </c>
      <c r="U1092" s="278">
        <f>+VLOOKUP($E1092,[2]Emissions!$1:$1048576,U$2,FALSE)</f>
        <v>0</v>
      </c>
      <c r="V1092" s="278">
        <f>+VLOOKUP($E1092,[2]Emissions!$1:$1048576,V$2,FALSE)</f>
        <v>0</v>
      </c>
      <c r="W1092" s="278">
        <f>+VLOOKUP($E1092,[2]Emissions!$1:$1048576,W$2,FALSE)</f>
        <v>0</v>
      </c>
      <c r="X1092" s="278">
        <f>+VLOOKUP($E1092,[2]Emissions!$1:$1048576,X$2,FALSE)</f>
        <v>0</v>
      </c>
      <c r="Y1092" s="278">
        <f>+VLOOKUP($E1092,[2]Emissions!$1:$1048576,Y$2,FALSE)</f>
        <v>0</v>
      </c>
      <c r="Z1092" s="278">
        <f>+VLOOKUP($E1092,[2]Emissions!$1:$1048576,Z$2,FALSE)</f>
        <v>0</v>
      </c>
      <c r="AA1092" s="278">
        <f>+VLOOKUP($E1092,[2]Emissions!$1:$1048576,AA$2,FALSE)</f>
        <v>0</v>
      </c>
      <c r="AB1092" s="278">
        <f>+VLOOKUP($E1092,[2]Emissions!$1:$1048576,AB$2,FALSE)</f>
        <v>0</v>
      </c>
      <c r="AC1092" s="278">
        <f>+VLOOKUP($E1092,[2]Emissions!$1:$1048576,AC$2,FALSE)</f>
        <v>0</v>
      </c>
      <c r="AD1092" s="278">
        <f>+VLOOKUP($E1092,[2]Emissions!$1:$1048576,AD$2,FALSE)</f>
        <v>0</v>
      </c>
      <c r="AE1092" s="278">
        <f>+VLOOKUP($E1092,[2]Emissions!$1:$1048576,AE$2,FALSE)</f>
        <v>0</v>
      </c>
      <c r="AF1092" s="278">
        <f>+VLOOKUP($E1092,[2]Emissions!$1:$1048576,AF$2,FALSE)</f>
        <v>0</v>
      </c>
      <c r="AG1092" s="278">
        <f>+VLOOKUP($E1092,[2]Emissions!$1:$1048576,AG$2,FALSE)</f>
        <v>0</v>
      </c>
      <c r="AH1092" s="278">
        <f>+VLOOKUP($E1092,[2]Emissions!$1:$1048576,AH$2,FALSE)</f>
        <v>0</v>
      </c>
      <c r="AI1092" s="278">
        <f>+VLOOKUP($E1092,[2]Emissions!$1:$1048576,AI$2,FALSE)</f>
        <v>0</v>
      </c>
      <c r="AJ1092" s="278">
        <f>+VLOOKUP($E1092,[2]Emissions!$1:$1048576,AJ$2,FALSE)</f>
        <v>0</v>
      </c>
      <c r="AK1092" s="278">
        <f>+VLOOKUP($E1092,[2]Emissions!$1:$1048576,AK$2,FALSE)</f>
        <v>0</v>
      </c>
      <c r="AL1092" s="278">
        <f>+VLOOKUP($E1092,[2]Emissions!$1:$1048576,AL$2,FALSE)</f>
        <v>0</v>
      </c>
      <c r="AM1092" s="278">
        <f>+VLOOKUP($E1092,[2]Emissions!$1:$1048576,AM$2,FALSE)</f>
        <v>0</v>
      </c>
      <c r="AN1092" s="278">
        <f>+VLOOKUP($E1092,[2]Emissions!$1:$1048576,AN$2,FALSE)</f>
        <v>0</v>
      </c>
      <c r="AO1092" s="278">
        <f>+VLOOKUP($E1092,[2]Emissions!$1:$1048576,AO$2,FALSE)</f>
        <v>0</v>
      </c>
    </row>
    <row r="1093" spans="1:41" ht="15" customHeight="1" x14ac:dyDescent="0.25">
      <c r="A1093" s="521"/>
      <c r="B1093" s="275"/>
      <c r="C1093" s="284" t="s">
        <v>613</v>
      </c>
      <c r="D1093" s="279" t="s">
        <v>1244</v>
      </c>
      <c r="E1093" s="280" t="s">
        <v>1261</v>
      </c>
      <c r="F1093" s="281">
        <f>+VLOOKUP($E1093,[2]Emissions!$1:$1048576,F$2,FALSE)</f>
        <v>3.9048312200000001E-3</v>
      </c>
      <c r="G1093" s="281">
        <f>+VLOOKUP($E1093,[2]Emissions!$1:$1048576,G$2,FALSE)</f>
        <v>0</v>
      </c>
      <c r="H1093" s="281">
        <f>+VLOOKUP($E1093,[2]Emissions!$1:$1048576,H$2,FALSE)</f>
        <v>0</v>
      </c>
      <c r="I1093" s="281">
        <f>+VLOOKUP($E1093,[2]Emissions!$1:$1048576,I$2,FALSE)</f>
        <v>0</v>
      </c>
      <c r="J1093" s="281">
        <f>+VLOOKUP($E1093,[2]Emissions!$1:$1048576,J$2,FALSE)</f>
        <v>0</v>
      </c>
      <c r="K1093" s="281">
        <f>+VLOOKUP($E1093,[2]Emissions!$1:$1048576,K$2,FALSE)</f>
        <v>0</v>
      </c>
      <c r="L1093" s="281">
        <f>+VLOOKUP($E1093,[2]Emissions!$1:$1048576,L$2,FALSE)</f>
        <v>0</v>
      </c>
      <c r="M1093" s="281">
        <f>+VLOOKUP($E1093,[2]Emissions!$1:$1048576,M$2,FALSE)</f>
        <v>0</v>
      </c>
      <c r="N1093" s="281">
        <f>+VLOOKUP($E1093,[2]Emissions!$1:$1048576,N$2,FALSE)</f>
        <v>0</v>
      </c>
      <c r="O1093" s="281">
        <f>+VLOOKUP($E1093,[2]Emissions!$1:$1048576,O$2,FALSE)</f>
        <v>0</v>
      </c>
      <c r="P1093" s="281">
        <f>+VLOOKUP($E1093,[2]Emissions!$1:$1048576,P$2,FALSE)</f>
        <v>0</v>
      </c>
      <c r="Q1093" s="281">
        <f>+VLOOKUP($E1093,[2]Emissions!$1:$1048576,Q$2,FALSE)</f>
        <v>0</v>
      </c>
      <c r="R1093" s="281">
        <f>+VLOOKUP($E1093,[2]Emissions!$1:$1048576,R$2,FALSE)</f>
        <v>0</v>
      </c>
      <c r="S1093" s="281">
        <f>+VLOOKUP($E1093,[2]Emissions!$1:$1048576,S$2,FALSE)</f>
        <v>0</v>
      </c>
      <c r="T1093" s="281">
        <f>+VLOOKUP($E1093,[2]Emissions!$1:$1048576,T$2,FALSE)</f>
        <v>0</v>
      </c>
      <c r="U1093" s="281">
        <f>+VLOOKUP($E1093,[2]Emissions!$1:$1048576,U$2,FALSE)</f>
        <v>0</v>
      </c>
      <c r="V1093" s="281">
        <f>+VLOOKUP($E1093,[2]Emissions!$1:$1048576,V$2,FALSE)</f>
        <v>0</v>
      </c>
      <c r="W1093" s="281">
        <f>+VLOOKUP($E1093,[2]Emissions!$1:$1048576,W$2,FALSE)</f>
        <v>0</v>
      </c>
      <c r="X1093" s="281">
        <f>+VLOOKUP($E1093,[2]Emissions!$1:$1048576,X$2,FALSE)</f>
        <v>0</v>
      </c>
      <c r="Y1093" s="281">
        <f>+VLOOKUP($E1093,[2]Emissions!$1:$1048576,Y$2,FALSE)</f>
        <v>0</v>
      </c>
      <c r="Z1093" s="281">
        <f>+VLOOKUP($E1093,[2]Emissions!$1:$1048576,Z$2,FALSE)</f>
        <v>0</v>
      </c>
      <c r="AA1093" s="281">
        <f>+VLOOKUP($E1093,[2]Emissions!$1:$1048576,AA$2,FALSE)</f>
        <v>0</v>
      </c>
      <c r="AB1093" s="281">
        <f>+VLOOKUP($E1093,[2]Emissions!$1:$1048576,AB$2,FALSE)</f>
        <v>0</v>
      </c>
      <c r="AC1093" s="281">
        <f>+VLOOKUP($E1093,[2]Emissions!$1:$1048576,AC$2,FALSE)</f>
        <v>0</v>
      </c>
      <c r="AD1093" s="281">
        <f>+VLOOKUP($E1093,[2]Emissions!$1:$1048576,AD$2,FALSE)</f>
        <v>0</v>
      </c>
      <c r="AE1093" s="281">
        <f>+VLOOKUP($E1093,[2]Emissions!$1:$1048576,AE$2,FALSE)</f>
        <v>0</v>
      </c>
      <c r="AF1093" s="281">
        <f>+VLOOKUP($E1093,[2]Emissions!$1:$1048576,AF$2,FALSE)</f>
        <v>0</v>
      </c>
      <c r="AG1093" s="281">
        <f>+VLOOKUP($E1093,[2]Emissions!$1:$1048576,AG$2,FALSE)</f>
        <v>0</v>
      </c>
      <c r="AH1093" s="281">
        <f>+VLOOKUP($E1093,[2]Emissions!$1:$1048576,AH$2,FALSE)</f>
        <v>0</v>
      </c>
      <c r="AI1093" s="281">
        <f>+VLOOKUP($E1093,[2]Emissions!$1:$1048576,AI$2,FALSE)</f>
        <v>0</v>
      </c>
      <c r="AJ1093" s="281">
        <f>+VLOOKUP($E1093,[2]Emissions!$1:$1048576,AJ$2,FALSE)</f>
        <v>0</v>
      </c>
      <c r="AK1093" s="281">
        <f>+VLOOKUP($E1093,[2]Emissions!$1:$1048576,AK$2,FALSE)</f>
        <v>0</v>
      </c>
      <c r="AL1093" s="281">
        <f>+VLOOKUP($E1093,[2]Emissions!$1:$1048576,AL$2,FALSE)</f>
        <v>0</v>
      </c>
      <c r="AM1093" s="281">
        <f>+VLOOKUP($E1093,[2]Emissions!$1:$1048576,AM$2,FALSE)</f>
        <v>0</v>
      </c>
      <c r="AN1093" s="281">
        <f>+VLOOKUP($E1093,[2]Emissions!$1:$1048576,AN$2,FALSE)</f>
        <v>0</v>
      </c>
      <c r="AO1093" s="281">
        <f>+VLOOKUP($E1093,[2]Emissions!$1:$1048576,AO$2,FALSE)</f>
        <v>0</v>
      </c>
    </row>
    <row r="1094" spans="1:41" ht="15" customHeight="1" x14ac:dyDescent="0.25">
      <c r="A1094" s="521"/>
      <c r="B1094" s="275"/>
      <c r="C1094" s="284" t="s">
        <v>615</v>
      </c>
      <c r="D1094" s="279" t="s">
        <v>1244</v>
      </c>
      <c r="E1094" s="280" t="s">
        <v>1262</v>
      </c>
      <c r="F1094" s="281">
        <f>+VLOOKUP($E1094,[2]Emissions!$1:$1048576,F$2,FALSE)</f>
        <v>3.8983975800000001E-2</v>
      </c>
      <c r="G1094" s="281">
        <f>+VLOOKUP($E1094,[2]Emissions!$1:$1048576,G$2,FALSE)</f>
        <v>0</v>
      </c>
      <c r="H1094" s="281">
        <f>+VLOOKUP($E1094,[2]Emissions!$1:$1048576,H$2,FALSE)</f>
        <v>0</v>
      </c>
      <c r="I1094" s="281">
        <f>+VLOOKUP($E1094,[2]Emissions!$1:$1048576,I$2,FALSE)</f>
        <v>0</v>
      </c>
      <c r="J1094" s="281">
        <f>+VLOOKUP($E1094,[2]Emissions!$1:$1048576,J$2,FALSE)</f>
        <v>0</v>
      </c>
      <c r="K1094" s="281">
        <f>+VLOOKUP($E1094,[2]Emissions!$1:$1048576,K$2,FALSE)</f>
        <v>0</v>
      </c>
      <c r="L1094" s="281">
        <f>+VLOOKUP($E1094,[2]Emissions!$1:$1048576,L$2,FALSE)</f>
        <v>0</v>
      </c>
      <c r="M1094" s="281">
        <f>+VLOOKUP($E1094,[2]Emissions!$1:$1048576,M$2,FALSE)</f>
        <v>0</v>
      </c>
      <c r="N1094" s="281">
        <f>+VLOOKUP($E1094,[2]Emissions!$1:$1048576,N$2,FALSE)</f>
        <v>0</v>
      </c>
      <c r="O1094" s="281">
        <f>+VLOOKUP($E1094,[2]Emissions!$1:$1048576,O$2,FALSE)</f>
        <v>0</v>
      </c>
      <c r="P1094" s="281">
        <f>+VLOOKUP($E1094,[2]Emissions!$1:$1048576,P$2,FALSE)</f>
        <v>0</v>
      </c>
      <c r="Q1094" s="281">
        <f>+VLOOKUP($E1094,[2]Emissions!$1:$1048576,Q$2,FALSE)</f>
        <v>0</v>
      </c>
      <c r="R1094" s="281">
        <f>+VLOOKUP($E1094,[2]Emissions!$1:$1048576,R$2,FALSE)</f>
        <v>0</v>
      </c>
      <c r="S1094" s="281">
        <f>+VLOOKUP($E1094,[2]Emissions!$1:$1048576,S$2,FALSE)</f>
        <v>0</v>
      </c>
      <c r="T1094" s="281">
        <f>+VLOOKUP($E1094,[2]Emissions!$1:$1048576,T$2,FALSE)</f>
        <v>0</v>
      </c>
      <c r="U1094" s="281">
        <f>+VLOOKUP($E1094,[2]Emissions!$1:$1048576,U$2,FALSE)</f>
        <v>0</v>
      </c>
      <c r="V1094" s="281">
        <f>+VLOOKUP($E1094,[2]Emissions!$1:$1048576,V$2,FALSE)</f>
        <v>0</v>
      </c>
      <c r="W1094" s="281">
        <f>+VLOOKUP($E1094,[2]Emissions!$1:$1048576,W$2,FALSE)</f>
        <v>0</v>
      </c>
      <c r="X1094" s="281">
        <f>+VLOOKUP($E1094,[2]Emissions!$1:$1048576,X$2,FALSE)</f>
        <v>0</v>
      </c>
      <c r="Y1094" s="281">
        <f>+VLOOKUP($E1094,[2]Emissions!$1:$1048576,Y$2,FALSE)</f>
        <v>0</v>
      </c>
      <c r="Z1094" s="281">
        <f>+VLOOKUP($E1094,[2]Emissions!$1:$1048576,Z$2,FALSE)</f>
        <v>0</v>
      </c>
      <c r="AA1094" s="281">
        <f>+VLOOKUP($E1094,[2]Emissions!$1:$1048576,AA$2,FALSE)</f>
        <v>0</v>
      </c>
      <c r="AB1094" s="281">
        <f>+VLOOKUP($E1094,[2]Emissions!$1:$1048576,AB$2,FALSE)</f>
        <v>0</v>
      </c>
      <c r="AC1094" s="281">
        <f>+VLOOKUP($E1094,[2]Emissions!$1:$1048576,AC$2,FALSE)</f>
        <v>0</v>
      </c>
      <c r="AD1094" s="281">
        <f>+VLOOKUP($E1094,[2]Emissions!$1:$1048576,AD$2,FALSE)</f>
        <v>0</v>
      </c>
      <c r="AE1094" s="281">
        <f>+VLOOKUP($E1094,[2]Emissions!$1:$1048576,AE$2,FALSE)</f>
        <v>0</v>
      </c>
      <c r="AF1094" s="281">
        <f>+VLOOKUP($E1094,[2]Emissions!$1:$1048576,AF$2,FALSE)</f>
        <v>0</v>
      </c>
      <c r="AG1094" s="281">
        <f>+VLOOKUP($E1094,[2]Emissions!$1:$1048576,AG$2,FALSE)</f>
        <v>0</v>
      </c>
      <c r="AH1094" s="281">
        <f>+VLOOKUP($E1094,[2]Emissions!$1:$1048576,AH$2,FALSE)</f>
        <v>0</v>
      </c>
      <c r="AI1094" s="281">
        <f>+VLOOKUP($E1094,[2]Emissions!$1:$1048576,AI$2,FALSE)</f>
        <v>0</v>
      </c>
      <c r="AJ1094" s="281">
        <f>+VLOOKUP($E1094,[2]Emissions!$1:$1048576,AJ$2,FALSE)</f>
        <v>0</v>
      </c>
      <c r="AK1094" s="281">
        <f>+VLOOKUP($E1094,[2]Emissions!$1:$1048576,AK$2,FALSE)</f>
        <v>0</v>
      </c>
      <c r="AL1094" s="281">
        <f>+VLOOKUP($E1094,[2]Emissions!$1:$1048576,AL$2,FALSE)</f>
        <v>0</v>
      </c>
      <c r="AM1094" s="281">
        <f>+VLOOKUP($E1094,[2]Emissions!$1:$1048576,AM$2,FALSE)</f>
        <v>0</v>
      </c>
      <c r="AN1094" s="281">
        <f>+VLOOKUP($E1094,[2]Emissions!$1:$1048576,AN$2,FALSE)</f>
        <v>0</v>
      </c>
      <c r="AO1094" s="281">
        <f>+VLOOKUP($E1094,[2]Emissions!$1:$1048576,AO$2,FALSE)</f>
        <v>0</v>
      </c>
    </row>
    <row r="1095" spans="1:41" ht="15" customHeight="1" x14ac:dyDescent="0.25">
      <c r="A1095" s="521"/>
      <c r="B1095" s="275"/>
      <c r="C1095" s="284" t="s">
        <v>617</v>
      </c>
      <c r="D1095" s="279" t="s">
        <v>1244</v>
      </c>
      <c r="E1095" s="280" t="s">
        <v>1263</v>
      </c>
      <c r="F1095" s="281">
        <f>+VLOOKUP($E1095,[2]Emissions!$1:$1048576,F$2,FALSE)</f>
        <v>0.29172970770000001</v>
      </c>
      <c r="G1095" s="281">
        <f>+VLOOKUP($E1095,[2]Emissions!$1:$1048576,G$2,FALSE)</f>
        <v>0</v>
      </c>
      <c r="H1095" s="281">
        <f>+VLOOKUP($E1095,[2]Emissions!$1:$1048576,H$2,FALSE)</f>
        <v>0</v>
      </c>
      <c r="I1095" s="281">
        <f>+VLOOKUP($E1095,[2]Emissions!$1:$1048576,I$2,FALSE)</f>
        <v>0</v>
      </c>
      <c r="J1095" s="281">
        <f>+VLOOKUP($E1095,[2]Emissions!$1:$1048576,J$2,FALSE)</f>
        <v>0</v>
      </c>
      <c r="K1095" s="281">
        <f>+VLOOKUP($E1095,[2]Emissions!$1:$1048576,K$2,FALSE)</f>
        <v>0</v>
      </c>
      <c r="L1095" s="281">
        <f>+VLOOKUP($E1095,[2]Emissions!$1:$1048576,L$2,FALSE)</f>
        <v>0</v>
      </c>
      <c r="M1095" s="281">
        <f>+VLOOKUP($E1095,[2]Emissions!$1:$1048576,M$2,FALSE)</f>
        <v>0</v>
      </c>
      <c r="N1095" s="281">
        <f>+VLOOKUP($E1095,[2]Emissions!$1:$1048576,N$2,FALSE)</f>
        <v>0</v>
      </c>
      <c r="O1095" s="281">
        <f>+VLOOKUP($E1095,[2]Emissions!$1:$1048576,O$2,FALSE)</f>
        <v>0</v>
      </c>
      <c r="P1095" s="281">
        <f>+VLOOKUP($E1095,[2]Emissions!$1:$1048576,P$2,FALSE)</f>
        <v>0</v>
      </c>
      <c r="Q1095" s="281">
        <f>+VLOOKUP($E1095,[2]Emissions!$1:$1048576,Q$2,FALSE)</f>
        <v>0</v>
      </c>
      <c r="R1095" s="281">
        <f>+VLOOKUP($E1095,[2]Emissions!$1:$1048576,R$2,FALSE)</f>
        <v>0</v>
      </c>
      <c r="S1095" s="281">
        <f>+VLOOKUP($E1095,[2]Emissions!$1:$1048576,S$2,FALSE)</f>
        <v>0</v>
      </c>
      <c r="T1095" s="281">
        <f>+VLOOKUP($E1095,[2]Emissions!$1:$1048576,T$2,FALSE)</f>
        <v>0</v>
      </c>
      <c r="U1095" s="281">
        <f>+VLOOKUP($E1095,[2]Emissions!$1:$1048576,U$2,FALSE)</f>
        <v>0</v>
      </c>
      <c r="V1095" s="281">
        <f>+VLOOKUP($E1095,[2]Emissions!$1:$1048576,V$2,FALSE)</f>
        <v>0</v>
      </c>
      <c r="W1095" s="281">
        <f>+VLOOKUP($E1095,[2]Emissions!$1:$1048576,W$2,FALSE)</f>
        <v>0</v>
      </c>
      <c r="X1095" s="281">
        <f>+VLOOKUP($E1095,[2]Emissions!$1:$1048576,X$2,FALSE)</f>
        <v>0</v>
      </c>
      <c r="Y1095" s="281">
        <f>+VLOOKUP($E1095,[2]Emissions!$1:$1048576,Y$2,FALSE)</f>
        <v>0</v>
      </c>
      <c r="Z1095" s="281">
        <f>+VLOOKUP($E1095,[2]Emissions!$1:$1048576,Z$2,FALSE)</f>
        <v>0</v>
      </c>
      <c r="AA1095" s="281">
        <f>+VLOOKUP($E1095,[2]Emissions!$1:$1048576,AA$2,FALSE)</f>
        <v>0</v>
      </c>
      <c r="AB1095" s="281">
        <f>+VLOOKUP($E1095,[2]Emissions!$1:$1048576,AB$2,FALSE)</f>
        <v>0</v>
      </c>
      <c r="AC1095" s="281">
        <f>+VLOOKUP($E1095,[2]Emissions!$1:$1048576,AC$2,FALSE)</f>
        <v>0</v>
      </c>
      <c r="AD1095" s="281">
        <f>+VLOOKUP($E1095,[2]Emissions!$1:$1048576,AD$2,FALSE)</f>
        <v>0</v>
      </c>
      <c r="AE1095" s="281">
        <f>+VLOOKUP($E1095,[2]Emissions!$1:$1048576,AE$2,FALSE)</f>
        <v>0</v>
      </c>
      <c r="AF1095" s="281">
        <f>+VLOOKUP($E1095,[2]Emissions!$1:$1048576,AF$2,FALSE)</f>
        <v>0</v>
      </c>
      <c r="AG1095" s="281">
        <f>+VLOOKUP($E1095,[2]Emissions!$1:$1048576,AG$2,FALSE)</f>
        <v>0</v>
      </c>
      <c r="AH1095" s="281">
        <f>+VLOOKUP($E1095,[2]Emissions!$1:$1048576,AH$2,FALSE)</f>
        <v>0</v>
      </c>
      <c r="AI1095" s="281">
        <f>+VLOOKUP($E1095,[2]Emissions!$1:$1048576,AI$2,FALSE)</f>
        <v>0</v>
      </c>
      <c r="AJ1095" s="281">
        <f>+VLOOKUP($E1095,[2]Emissions!$1:$1048576,AJ$2,FALSE)</f>
        <v>0</v>
      </c>
      <c r="AK1095" s="281">
        <f>+VLOOKUP($E1095,[2]Emissions!$1:$1048576,AK$2,FALSE)</f>
        <v>0</v>
      </c>
      <c r="AL1095" s="281">
        <f>+VLOOKUP($E1095,[2]Emissions!$1:$1048576,AL$2,FALSE)</f>
        <v>0</v>
      </c>
      <c r="AM1095" s="281">
        <f>+VLOOKUP($E1095,[2]Emissions!$1:$1048576,AM$2,FALSE)</f>
        <v>0</v>
      </c>
      <c r="AN1095" s="281">
        <f>+VLOOKUP($E1095,[2]Emissions!$1:$1048576,AN$2,FALSE)</f>
        <v>0</v>
      </c>
      <c r="AO1095" s="281">
        <f>+VLOOKUP($E1095,[2]Emissions!$1:$1048576,AO$2,FALSE)</f>
        <v>0</v>
      </c>
    </row>
    <row r="1096" spans="1:41" ht="15" customHeight="1" x14ac:dyDescent="0.25">
      <c r="A1096" s="521"/>
      <c r="B1096" s="275"/>
      <c r="C1096" s="284" t="s">
        <v>619</v>
      </c>
      <c r="D1096" s="279" t="s">
        <v>1244</v>
      </c>
      <c r="E1096" s="280" t="s">
        <v>1264</v>
      </c>
      <c r="F1096" s="281">
        <f>+VLOOKUP($E1096,[2]Emissions!$1:$1048576,F$2,FALSE)</f>
        <v>1.618828132</v>
      </c>
      <c r="G1096" s="281">
        <f>+VLOOKUP($E1096,[2]Emissions!$1:$1048576,G$2,FALSE)</f>
        <v>0</v>
      </c>
      <c r="H1096" s="281">
        <f>+VLOOKUP($E1096,[2]Emissions!$1:$1048576,H$2,FALSE)</f>
        <v>0</v>
      </c>
      <c r="I1096" s="281">
        <f>+VLOOKUP($E1096,[2]Emissions!$1:$1048576,I$2,FALSE)</f>
        <v>0</v>
      </c>
      <c r="J1096" s="281">
        <f>+VLOOKUP($E1096,[2]Emissions!$1:$1048576,J$2,FALSE)</f>
        <v>0</v>
      </c>
      <c r="K1096" s="281">
        <f>+VLOOKUP($E1096,[2]Emissions!$1:$1048576,K$2,FALSE)</f>
        <v>0</v>
      </c>
      <c r="L1096" s="281">
        <f>+VLOOKUP($E1096,[2]Emissions!$1:$1048576,L$2,FALSE)</f>
        <v>0</v>
      </c>
      <c r="M1096" s="281">
        <f>+VLOOKUP($E1096,[2]Emissions!$1:$1048576,M$2,FALSE)</f>
        <v>0</v>
      </c>
      <c r="N1096" s="281">
        <f>+VLOOKUP($E1096,[2]Emissions!$1:$1048576,N$2,FALSE)</f>
        <v>0</v>
      </c>
      <c r="O1096" s="281">
        <f>+VLOOKUP($E1096,[2]Emissions!$1:$1048576,O$2,FALSE)</f>
        <v>0</v>
      </c>
      <c r="P1096" s="281">
        <f>+VLOOKUP($E1096,[2]Emissions!$1:$1048576,P$2,FALSE)</f>
        <v>0</v>
      </c>
      <c r="Q1096" s="281">
        <f>+VLOOKUP($E1096,[2]Emissions!$1:$1048576,Q$2,FALSE)</f>
        <v>0</v>
      </c>
      <c r="R1096" s="281">
        <f>+VLOOKUP($E1096,[2]Emissions!$1:$1048576,R$2,FALSE)</f>
        <v>0</v>
      </c>
      <c r="S1096" s="281">
        <f>+VLOOKUP($E1096,[2]Emissions!$1:$1048576,S$2,FALSE)</f>
        <v>0</v>
      </c>
      <c r="T1096" s="281">
        <f>+VLOOKUP($E1096,[2]Emissions!$1:$1048576,T$2,FALSE)</f>
        <v>0</v>
      </c>
      <c r="U1096" s="281">
        <f>+VLOOKUP($E1096,[2]Emissions!$1:$1048576,U$2,FALSE)</f>
        <v>0</v>
      </c>
      <c r="V1096" s="281">
        <f>+VLOOKUP($E1096,[2]Emissions!$1:$1048576,V$2,FALSE)</f>
        <v>0</v>
      </c>
      <c r="W1096" s="281">
        <f>+VLOOKUP($E1096,[2]Emissions!$1:$1048576,W$2,FALSE)</f>
        <v>0</v>
      </c>
      <c r="X1096" s="281">
        <f>+VLOOKUP($E1096,[2]Emissions!$1:$1048576,X$2,FALSE)</f>
        <v>0</v>
      </c>
      <c r="Y1096" s="281">
        <f>+VLOOKUP($E1096,[2]Emissions!$1:$1048576,Y$2,FALSE)</f>
        <v>0</v>
      </c>
      <c r="Z1096" s="281">
        <f>+VLOOKUP($E1096,[2]Emissions!$1:$1048576,Z$2,FALSE)</f>
        <v>0</v>
      </c>
      <c r="AA1096" s="281">
        <f>+VLOOKUP($E1096,[2]Emissions!$1:$1048576,AA$2,FALSE)</f>
        <v>0</v>
      </c>
      <c r="AB1096" s="281">
        <f>+VLOOKUP($E1096,[2]Emissions!$1:$1048576,AB$2,FALSE)</f>
        <v>0</v>
      </c>
      <c r="AC1096" s="281">
        <f>+VLOOKUP($E1096,[2]Emissions!$1:$1048576,AC$2,FALSE)</f>
        <v>0</v>
      </c>
      <c r="AD1096" s="281">
        <f>+VLOOKUP($E1096,[2]Emissions!$1:$1048576,AD$2,FALSE)</f>
        <v>0</v>
      </c>
      <c r="AE1096" s="281">
        <f>+VLOOKUP($E1096,[2]Emissions!$1:$1048576,AE$2,FALSE)</f>
        <v>0</v>
      </c>
      <c r="AF1096" s="281">
        <f>+VLOOKUP($E1096,[2]Emissions!$1:$1048576,AF$2,FALSE)</f>
        <v>0</v>
      </c>
      <c r="AG1096" s="281">
        <f>+VLOOKUP($E1096,[2]Emissions!$1:$1048576,AG$2,FALSE)</f>
        <v>0</v>
      </c>
      <c r="AH1096" s="281">
        <f>+VLOOKUP($E1096,[2]Emissions!$1:$1048576,AH$2,FALSE)</f>
        <v>0</v>
      </c>
      <c r="AI1096" s="281">
        <f>+VLOOKUP($E1096,[2]Emissions!$1:$1048576,AI$2,FALSE)</f>
        <v>0</v>
      </c>
      <c r="AJ1096" s="281">
        <f>+VLOOKUP($E1096,[2]Emissions!$1:$1048576,AJ$2,FALSE)</f>
        <v>0</v>
      </c>
      <c r="AK1096" s="281">
        <f>+VLOOKUP($E1096,[2]Emissions!$1:$1048576,AK$2,FALSE)</f>
        <v>0</v>
      </c>
      <c r="AL1096" s="281">
        <f>+VLOOKUP($E1096,[2]Emissions!$1:$1048576,AL$2,FALSE)</f>
        <v>0</v>
      </c>
      <c r="AM1096" s="281">
        <f>+VLOOKUP($E1096,[2]Emissions!$1:$1048576,AM$2,FALSE)</f>
        <v>0</v>
      </c>
      <c r="AN1096" s="281">
        <f>+VLOOKUP($E1096,[2]Emissions!$1:$1048576,AN$2,FALSE)</f>
        <v>0</v>
      </c>
      <c r="AO1096" s="281">
        <f>+VLOOKUP($E1096,[2]Emissions!$1:$1048576,AO$2,FALSE)</f>
        <v>0</v>
      </c>
    </row>
    <row r="1097" spans="1:41" s="21" customFormat="1" ht="15" customHeight="1" x14ac:dyDescent="0.25">
      <c r="A1097" s="521"/>
      <c r="B1097" s="275"/>
      <c r="C1097" s="283" t="s">
        <v>1018</v>
      </c>
      <c r="D1097" s="276" t="s">
        <v>1244</v>
      </c>
      <c r="E1097" s="277" t="s">
        <v>1265</v>
      </c>
      <c r="F1097" s="278">
        <f>+VLOOKUP($E1097,[2]Emissions!$1:$1048576,F$2,FALSE)</f>
        <v>0</v>
      </c>
      <c r="G1097" s="278">
        <f>+VLOOKUP($E1097,[2]Emissions!$1:$1048576,G$2,FALSE)</f>
        <v>0</v>
      </c>
      <c r="H1097" s="278">
        <f>+VLOOKUP($E1097,[2]Emissions!$1:$1048576,H$2,FALSE)</f>
        <v>0</v>
      </c>
      <c r="I1097" s="278">
        <f>+VLOOKUP($E1097,[2]Emissions!$1:$1048576,I$2,FALSE)</f>
        <v>0</v>
      </c>
      <c r="J1097" s="278">
        <f>+VLOOKUP($E1097,[2]Emissions!$1:$1048576,J$2,FALSE)</f>
        <v>0</v>
      </c>
      <c r="K1097" s="278">
        <f>+VLOOKUP($E1097,[2]Emissions!$1:$1048576,K$2,FALSE)</f>
        <v>0</v>
      </c>
      <c r="L1097" s="278">
        <f>+VLOOKUP($E1097,[2]Emissions!$1:$1048576,L$2,FALSE)</f>
        <v>0</v>
      </c>
      <c r="M1097" s="278">
        <f>+VLOOKUP($E1097,[2]Emissions!$1:$1048576,M$2,FALSE)</f>
        <v>0</v>
      </c>
      <c r="N1097" s="278">
        <f>+VLOOKUP($E1097,[2]Emissions!$1:$1048576,N$2,FALSE)</f>
        <v>0</v>
      </c>
      <c r="O1097" s="278">
        <f>+VLOOKUP($E1097,[2]Emissions!$1:$1048576,O$2,FALSE)</f>
        <v>0</v>
      </c>
      <c r="P1097" s="278">
        <f>+VLOOKUP($E1097,[2]Emissions!$1:$1048576,P$2,FALSE)</f>
        <v>0</v>
      </c>
      <c r="Q1097" s="278">
        <f>+VLOOKUP($E1097,[2]Emissions!$1:$1048576,Q$2,FALSE)</f>
        <v>0</v>
      </c>
      <c r="R1097" s="278">
        <f>+VLOOKUP($E1097,[2]Emissions!$1:$1048576,R$2,FALSE)</f>
        <v>0</v>
      </c>
      <c r="S1097" s="278">
        <f>+VLOOKUP($E1097,[2]Emissions!$1:$1048576,S$2,FALSE)</f>
        <v>0</v>
      </c>
      <c r="T1097" s="278">
        <f>+VLOOKUP($E1097,[2]Emissions!$1:$1048576,T$2,FALSE)</f>
        <v>0</v>
      </c>
      <c r="U1097" s="278">
        <f>+VLOOKUP($E1097,[2]Emissions!$1:$1048576,U$2,FALSE)</f>
        <v>0</v>
      </c>
      <c r="V1097" s="278">
        <f>+VLOOKUP($E1097,[2]Emissions!$1:$1048576,V$2,FALSE)</f>
        <v>0</v>
      </c>
      <c r="W1097" s="278">
        <f>+VLOOKUP($E1097,[2]Emissions!$1:$1048576,W$2,FALSE)</f>
        <v>0</v>
      </c>
      <c r="X1097" s="278">
        <f>+VLOOKUP($E1097,[2]Emissions!$1:$1048576,X$2,FALSE)</f>
        <v>0</v>
      </c>
      <c r="Y1097" s="278">
        <f>+VLOOKUP($E1097,[2]Emissions!$1:$1048576,Y$2,FALSE)</f>
        <v>0</v>
      </c>
      <c r="Z1097" s="278">
        <f>+VLOOKUP($E1097,[2]Emissions!$1:$1048576,Z$2,FALSE)</f>
        <v>0</v>
      </c>
      <c r="AA1097" s="278">
        <f>+VLOOKUP($E1097,[2]Emissions!$1:$1048576,AA$2,FALSE)</f>
        <v>0</v>
      </c>
      <c r="AB1097" s="278">
        <f>+VLOOKUP($E1097,[2]Emissions!$1:$1048576,AB$2,FALSE)</f>
        <v>0</v>
      </c>
      <c r="AC1097" s="278">
        <f>+VLOOKUP($E1097,[2]Emissions!$1:$1048576,AC$2,FALSE)</f>
        <v>0</v>
      </c>
      <c r="AD1097" s="278">
        <f>+VLOOKUP($E1097,[2]Emissions!$1:$1048576,AD$2,FALSE)</f>
        <v>0</v>
      </c>
      <c r="AE1097" s="278">
        <f>+VLOOKUP($E1097,[2]Emissions!$1:$1048576,AE$2,FALSE)</f>
        <v>0</v>
      </c>
      <c r="AF1097" s="278">
        <f>+VLOOKUP($E1097,[2]Emissions!$1:$1048576,AF$2,FALSE)</f>
        <v>0</v>
      </c>
      <c r="AG1097" s="278">
        <f>+VLOOKUP($E1097,[2]Emissions!$1:$1048576,AG$2,FALSE)</f>
        <v>0</v>
      </c>
      <c r="AH1097" s="278">
        <f>+VLOOKUP($E1097,[2]Emissions!$1:$1048576,AH$2,FALSE)</f>
        <v>0</v>
      </c>
      <c r="AI1097" s="278">
        <f>+VLOOKUP($E1097,[2]Emissions!$1:$1048576,AI$2,FALSE)</f>
        <v>0</v>
      </c>
      <c r="AJ1097" s="278">
        <f>+VLOOKUP($E1097,[2]Emissions!$1:$1048576,AJ$2,FALSE)</f>
        <v>0</v>
      </c>
      <c r="AK1097" s="278">
        <f>+VLOOKUP($E1097,[2]Emissions!$1:$1048576,AK$2,FALSE)</f>
        <v>0</v>
      </c>
      <c r="AL1097" s="278">
        <f>+VLOOKUP($E1097,[2]Emissions!$1:$1048576,AL$2,FALSE)</f>
        <v>0</v>
      </c>
      <c r="AM1097" s="278">
        <f>+VLOOKUP($E1097,[2]Emissions!$1:$1048576,AM$2,FALSE)</f>
        <v>0</v>
      </c>
      <c r="AN1097" s="278">
        <f>+VLOOKUP($E1097,[2]Emissions!$1:$1048576,AN$2,FALSE)</f>
        <v>0</v>
      </c>
      <c r="AO1097" s="278">
        <f>+VLOOKUP($E1097,[2]Emissions!$1:$1048576,AO$2,FALSE)</f>
        <v>0</v>
      </c>
    </row>
    <row r="1098" spans="1:41" ht="15" customHeight="1" x14ac:dyDescent="0.25">
      <c r="A1098" s="521"/>
      <c r="B1098" s="275"/>
      <c r="C1098" s="284" t="s">
        <v>621</v>
      </c>
      <c r="D1098" s="279" t="s">
        <v>1244</v>
      </c>
      <c r="E1098" s="280" t="s">
        <v>1266</v>
      </c>
      <c r="F1098" s="281">
        <f>+VLOOKUP($E1098,[2]Emissions!$1:$1048576,F$2,FALSE)</f>
        <v>0</v>
      </c>
      <c r="G1098" s="281">
        <f>+VLOOKUP($E1098,[2]Emissions!$1:$1048576,G$2,FALSE)</f>
        <v>0</v>
      </c>
      <c r="H1098" s="281">
        <f>+VLOOKUP($E1098,[2]Emissions!$1:$1048576,H$2,FALSE)</f>
        <v>0</v>
      </c>
      <c r="I1098" s="281">
        <f>+VLOOKUP($E1098,[2]Emissions!$1:$1048576,I$2,FALSE)</f>
        <v>0</v>
      </c>
      <c r="J1098" s="281">
        <f>+VLOOKUP($E1098,[2]Emissions!$1:$1048576,J$2,FALSE)</f>
        <v>0</v>
      </c>
      <c r="K1098" s="281">
        <f>+VLOOKUP($E1098,[2]Emissions!$1:$1048576,K$2,FALSE)</f>
        <v>0</v>
      </c>
      <c r="L1098" s="281">
        <f>+VLOOKUP($E1098,[2]Emissions!$1:$1048576,L$2,FALSE)</f>
        <v>0</v>
      </c>
      <c r="M1098" s="281">
        <f>+VLOOKUP($E1098,[2]Emissions!$1:$1048576,M$2,FALSE)</f>
        <v>0</v>
      </c>
      <c r="N1098" s="281">
        <f>+VLOOKUP($E1098,[2]Emissions!$1:$1048576,N$2,FALSE)</f>
        <v>0</v>
      </c>
      <c r="O1098" s="281">
        <f>+VLOOKUP($E1098,[2]Emissions!$1:$1048576,O$2,FALSE)</f>
        <v>0</v>
      </c>
      <c r="P1098" s="281">
        <f>+VLOOKUP($E1098,[2]Emissions!$1:$1048576,P$2,FALSE)</f>
        <v>0</v>
      </c>
      <c r="Q1098" s="281">
        <f>+VLOOKUP($E1098,[2]Emissions!$1:$1048576,Q$2,FALSE)</f>
        <v>0</v>
      </c>
      <c r="R1098" s="281">
        <f>+VLOOKUP($E1098,[2]Emissions!$1:$1048576,R$2,FALSE)</f>
        <v>0</v>
      </c>
      <c r="S1098" s="281">
        <f>+VLOOKUP($E1098,[2]Emissions!$1:$1048576,S$2,FALSE)</f>
        <v>0</v>
      </c>
      <c r="T1098" s="281">
        <f>+VLOOKUP($E1098,[2]Emissions!$1:$1048576,T$2,FALSE)</f>
        <v>0</v>
      </c>
      <c r="U1098" s="281">
        <f>+VLOOKUP($E1098,[2]Emissions!$1:$1048576,U$2,FALSE)</f>
        <v>0</v>
      </c>
      <c r="V1098" s="281">
        <f>+VLOOKUP($E1098,[2]Emissions!$1:$1048576,V$2,FALSE)</f>
        <v>0</v>
      </c>
      <c r="W1098" s="281">
        <f>+VLOOKUP($E1098,[2]Emissions!$1:$1048576,W$2,FALSE)</f>
        <v>0</v>
      </c>
      <c r="X1098" s="281">
        <f>+VLOOKUP($E1098,[2]Emissions!$1:$1048576,X$2,FALSE)</f>
        <v>0</v>
      </c>
      <c r="Y1098" s="281">
        <f>+VLOOKUP($E1098,[2]Emissions!$1:$1048576,Y$2,FALSE)</f>
        <v>0</v>
      </c>
      <c r="Z1098" s="281">
        <f>+VLOOKUP($E1098,[2]Emissions!$1:$1048576,Z$2,FALSE)</f>
        <v>0</v>
      </c>
      <c r="AA1098" s="281">
        <f>+VLOOKUP($E1098,[2]Emissions!$1:$1048576,AA$2,FALSE)</f>
        <v>0</v>
      </c>
      <c r="AB1098" s="281">
        <f>+VLOOKUP($E1098,[2]Emissions!$1:$1048576,AB$2,FALSE)</f>
        <v>0</v>
      </c>
      <c r="AC1098" s="281">
        <f>+VLOOKUP($E1098,[2]Emissions!$1:$1048576,AC$2,FALSE)</f>
        <v>0</v>
      </c>
      <c r="AD1098" s="281">
        <f>+VLOOKUP($E1098,[2]Emissions!$1:$1048576,AD$2,FALSE)</f>
        <v>0</v>
      </c>
      <c r="AE1098" s="281">
        <f>+VLOOKUP($E1098,[2]Emissions!$1:$1048576,AE$2,FALSE)</f>
        <v>0</v>
      </c>
      <c r="AF1098" s="281">
        <f>+VLOOKUP($E1098,[2]Emissions!$1:$1048576,AF$2,FALSE)</f>
        <v>0</v>
      </c>
      <c r="AG1098" s="281">
        <f>+VLOOKUP($E1098,[2]Emissions!$1:$1048576,AG$2,FALSE)</f>
        <v>0</v>
      </c>
      <c r="AH1098" s="281">
        <f>+VLOOKUP($E1098,[2]Emissions!$1:$1048576,AH$2,FALSE)</f>
        <v>0</v>
      </c>
      <c r="AI1098" s="281">
        <f>+VLOOKUP($E1098,[2]Emissions!$1:$1048576,AI$2,FALSE)</f>
        <v>0</v>
      </c>
      <c r="AJ1098" s="281">
        <f>+VLOOKUP($E1098,[2]Emissions!$1:$1048576,AJ$2,FALSE)</f>
        <v>0</v>
      </c>
      <c r="AK1098" s="281">
        <f>+VLOOKUP($E1098,[2]Emissions!$1:$1048576,AK$2,FALSE)</f>
        <v>0</v>
      </c>
      <c r="AL1098" s="281">
        <f>+VLOOKUP($E1098,[2]Emissions!$1:$1048576,AL$2,FALSE)</f>
        <v>0</v>
      </c>
      <c r="AM1098" s="281">
        <f>+VLOOKUP($E1098,[2]Emissions!$1:$1048576,AM$2,FALSE)</f>
        <v>0</v>
      </c>
      <c r="AN1098" s="281">
        <f>+VLOOKUP($E1098,[2]Emissions!$1:$1048576,AN$2,FALSE)</f>
        <v>0</v>
      </c>
      <c r="AO1098" s="281">
        <f>+VLOOKUP($E1098,[2]Emissions!$1:$1048576,AO$2,FALSE)</f>
        <v>0</v>
      </c>
    </row>
    <row r="1099" spans="1:41" ht="15" customHeight="1" x14ac:dyDescent="0.25">
      <c r="A1099" s="521"/>
      <c r="B1099" s="275"/>
      <c r="C1099" s="284" t="s">
        <v>623</v>
      </c>
      <c r="D1099" s="279" t="s">
        <v>1244</v>
      </c>
      <c r="E1099" s="280" t="s">
        <v>1267</v>
      </c>
      <c r="F1099" s="281">
        <f>+VLOOKUP($E1099,[2]Emissions!$1:$1048576,F$2,FALSE)</f>
        <v>0</v>
      </c>
      <c r="G1099" s="281">
        <f>+VLOOKUP($E1099,[2]Emissions!$1:$1048576,G$2,FALSE)</f>
        <v>0</v>
      </c>
      <c r="H1099" s="281">
        <f>+VLOOKUP($E1099,[2]Emissions!$1:$1048576,H$2,FALSE)</f>
        <v>0</v>
      </c>
      <c r="I1099" s="281">
        <f>+VLOOKUP($E1099,[2]Emissions!$1:$1048576,I$2,FALSE)</f>
        <v>0</v>
      </c>
      <c r="J1099" s="281">
        <f>+VLOOKUP($E1099,[2]Emissions!$1:$1048576,J$2,FALSE)</f>
        <v>0</v>
      </c>
      <c r="K1099" s="281">
        <f>+VLOOKUP($E1099,[2]Emissions!$1:$1048576,K$2,FALSE)</f>
        <v>0</v>
      </c>
      <c r="L1099" s="281">
        <f>+VLOOKUP($E1099,[2]Emissions!$1:$1048576,L$2,FALSE)</f>
        <v>0</v>
      </c>
      <c r="M1099" s="281">
        <f>+VLOOKUP($E1099,[2]Emissions!$1:$1048576,M$2,FALSE)</f>
        <v>0</v>
      </c>
      <c r="N1099" s="281">
        <f>+VLOOKUP($E1099,[2]Emissions!$1:$1048576,N$2,FALSE)</f>
        <v>0</v>
      </c>
      <c r="O1099" s="281">
        <f>+VLOOKUP($E1099,[2]Emissions!$1:$1048576,O$2,FALSE)</f>
        <v>0</v>
      </c>
      <c r="P1099" s="281">
        <f>+VLOOKUP($E1099,[2]Emissions!$1:$1048576,P$2,FALSE)</f>
        <v>0</v>
      </c>
      <c r="Q1099" s="281">
        <f>+VLOOKUP($E1099,[2]Emissions!$1:$1048576,Q$2,FALSE)</f>
        <v>0</v>
      </c>
      <c r="R1099" s="281">
        <f>+VLOOKUP($E1099,[2]Emissions!$1:$1048576,R$2,FALSE)</f>
        <v>0</v>
      </c>
      <c r="S1099" s="281">
        <f>+VLOOKUP($E1099,[2]Emissions!$1:$1048576,S$2,FALSE)</f>
        <v>0</v>
      </c>
      <c r="T1099" s="281">
        <f>+VLOOKUP($E1099,[2]Emissions!$1:$1048576,T$2,FALSE)</f>
        <v>0</v>
      </c>
      <c r="U1099" s="281">
        <f>+VLOOKUP($E1099,[2]Emissions!$1:$1048576,U$2,FALSE)</f>
        <v>0</v>
      </c>
      <c r="V1099" s="281">
        <f>+VLOOKUP($E1099,[2]Emissions!$1:$1048576,V$2,FALSE)</f>
        <v>0</v>
      </c>
      <c r="W1099" s="281">
        <f>+VLOOKUP($E1099,[2]Emissions!$1:$1048576,W$2,FALSE)</f>
        <v>0</v>
      </c>
      <c r="X1099" s="281">
        <f>+VLOOKUP($E1099,[2]Emissions!$1:$1048576,X$2,FALSE)</f>
        <v>0</v>
      </c>
      <c r="Y1099" s="281">
        <f>+VLOOKUP($E1099,[2]Emissions!$1:$1048576,Y$2,FALSE)</f>
        <v>0</v>
      </c>
      <c r="Z1099" s="281">
        <f>+VLOOKUP($E1099,[2]Emissions!$1:$1048576,Z$2,FALSE)</f>
        <v>0</v>
      </c>
      <c r="AA1099" s="281">
        <f>+VLOOKUP($E1099,[2]Emissions!$1:$1048576,AA$2,FALSE)</f>
        <v>0</v>
      </c>
      <c r="AB1099" s="281">
        <f>+VLOOKUP($E1099,[2]Emissions!$1:$1048576,AB$2,FALSE)</f>
        <v>0</v>
      </c>
      <c r="AC1099" s="281">
        <f>+VLOOKUP($E1099,[2]Emissions!$1:$1048576,AC$2,FALSE)</f>
        <v>0</v>
      </c>
      <c r="AD1099" s="281">
        <f>+VLOOKUP($E1099,[2]Emissions!$1:$1048576,AD$2,FALSE)</f>
        <v>0</v>
      </c>
      <c r="AE1099" s="281">
        <f>+VLOOKUP($E1099,[2]Emissions!$1:$1048576,AE$2,FALSE)</f>
        <v>0</v>
      </c>
      <c r="AF1099" s="281">
        <f>+VLOOKUP($E1099,[2]Emissions!$1:$1048576,AF$2,FALSE)</f>
        <v>0</v>
      </c>
      <c r="AG1099" s="281">
        <f>+VLOOKUP($E1099,[2]Emissions!$1:$1048576,AG$2,FALSE)</f>
        <v>0</v>
      </c>
      <c r="AH1099" s="281">
        <f>+VLOOKUP($E1099,[2]Emissions!$1:$1048576,AH$2,FALSE)</f>
        <v>0</v>
      </c>
      <c r="AI1099" s="281">
        <f>+VLOOKUP($E1099,[2]Emissions!$1:$1048576,AI$2,FALSE)</f>
        <v>0</v>
      </c>
      <c r="AJ1099" s="281">
        <f>+VLOOKUP($E1099,[2]Emissions!$1:$1048576,AJ$2,FALSE)</f>
        <v>0</v>
      </c>
      <c r="AK1099" s="281">
        <f>+VLOOKUP($E1099,[2]Emissions!$1:$1048576,AK$2,FALSE)</f>
        <v>0</v>
      </c>
      <c r="AL1099" s="281">
        <f>+VLOOKUP($E1099,[2]Emissions!$1:$1048576,AL$2,FALSE)</f>
        <v>0</v>
      </c>
      <c r="AM1099" s="281">
        <f>+VLOOKUP($E1099,[2]Emissions!$1:$1048576,AM$2,FALSE)</f>
        <v>0</v>
      </c>
      <c r="AN1099" s="281">
        <f>+VLOOKUP($E1099,[2]Emissions!$1:$1048576,AN$2,FALSE)</f>
        <v>0</v>
      </c>
      <c r="AO1099" s="281">
        <f>+VLOOKUP($E1099,[2]Emissions!$1:$1048576,AO$2,FALSE)</f>
        <v>0</v>
      </c>
    </row>
    <row r="1100" spans="1:41" s="21" customFormat="1" ht="15" customHeight="1" x14ac:dyDescent="0.25">
      <c r="A1100" s="521"/>
      <c r="B1100" s="275"/>
      <c r="C1100" s="283" t="s">
        <v>1022</v>
      </c>
      <c r="D1100" s="276" t="s">
        <v>1244</v>
      </c>
      <c r="E1100" s="277" t="s">
        <v>1268</v>
      </c>
      <c r="F1100" s="278">
        <f>+VLOOKUP($E1100,[2]Emissions!$1:$1048576,F$2,FALSE)</f>
        <v>1.6648755479999999</v>
      </c>
      <c r="G1100" s="278">
        <f>+VLOOKUP($E1100,[2]Emissions!$1:$1048576,G$2,FALSE)</f>
        <v>0</v>
      </c>
      <c r="H1100" s="278">
        <f>+VLOOKUP($E1100,[2]Emissions!$1:$1048576,H$2,FALSE)</f>
        <v>0</v>
      </c>
      <c r="I1100" s="278">
        <f>+VLOOKUP($E1100,[2]Emissions!$1:$1048576,I$2,FALSE)</f>
        <v>0</v>
      </c>
      <c r="J1100" s="278">
        <f>+VLOOKUP($E1100,[2]Emissions!$1:$1048576,J$2,FALSE)</f>
        <v>0</v>
      </c>
      <c r="K1100" s="278">
        <f>+VLOOKUP($E1100,[2]Emissions!$1:$1048576,K$2,FALSE)</f>
        <v>0</v>
      </c>
      <c r="L1100" s="278">
        <f>+VLOOKUP($E1100,[2]Emissions!$1:$1048576,L$2,FALSE)</f>
        <v>0</v>
      </c>
      <c r="M1100" s="278">
        <f>+VLOOKUP($E1100,[2]Emissions!$1:$1048576,M$2,FALSE)</f>
        <v>0</v>
      </c>
      <c r="N1100" s="278">
        <f>+VLOOKUP($E1100,[2]Emissions!$1:$1048576,N$2,FALSE)</f>
        <v>0</v>
      </c>
      <c r="O1100" s="278">
        <f>+VLOOKUP($E1100,[2]Emissions!$1:$1048576,O$2,FALSE)</f>
        <v>0</v>
      </c>
      <c r="P1100" s="278">
        <f>+VLOOKUP($E1100,[2]Emissions!$1:$1048576,P$2,FALSE)</f>
        <v>0</v>
      </c>
      <c r="Q1100" s="278">
        <f>+VLOOKUP($E1100,[2]Emissions!$1:$1048576,Q$2,FALSE)</f>
        <v>0</v>
      </c>
      <c r="R1100" s="278">
        <f>+VLOOKUP($E1100,[2]Emissions!$1:$1048576,R$2,FALSE)</f>
        <v>0</v>
      </c>
      <c r="S1100" s="278">
        <f>+VLOOKUP($E1100,[2]Emissions!$1:$1048576,S$2,FALSE)</f>
        <v>0</v>
      </c>
      <c r="T1100" s="278">
        <f>+VLOOKUP($E1100,[2]Emissions!$1:$1048576,T$2,FALSE)</f>
        <v>0</v>
      </c>
      <c r="U1100" s="278">
        <f>+VLOOKUP($E1100,[2]Emissions!$1:$1048576,U$2,FALSE)</f>
        <v>0</v>
      </c>
      <c r="V1100" s="278">
        <f>+VLOOKUP($E1100,[2]Emissions!$1:$1048576,V$2,FALSE)</f>
        <v>0</v>
      </c>
      <c r="W1100" s="278">
        <f>+VLOOKUP($E1100,[2]Emissions!$1:$1048576,W$2,FALSE)</f>
        <v>0</v>
      </c>
      <c r="X1100" s="278">
        <f>+VLOOKUP($E1100,[2]Emissions!$1:$1048576,X$2,FALSE)</f>
        <v>0</v>
      </c>
      <c r="Y1100" s="278">
        <f>+VLOOKUP($E1100,[2]Emissions!$1:$1048576,Y$2,FALSE)</f>
        <v>0</v>
      </c>
      <c r="Z1100" s="278">
        <f>+VLOOKUP($E1100,[2]Emissions!$1:$1048576,Z$2,FALSE)</f>
        <v>0</v>
      </c>
      <c r="AA1100" s="278">
        <f>+VLOOKUP($E1100,[2]Emissions!$1:$1048576,AA$2,FALSE)</f>
        <v>0</v>
      </c>
      <c r="AB1100" s="278">
        <f>+VLOOKUP($E1100,[2]Emissions!$1:$1048576,AB$2,FALSE)</f>
        <v>0</v>
      </c>
      <c r="AC1100" s="278">
        <f>+VLOOKUP($E1100,[2]Emissions!$1:$1048576,AC$2,FALSE)</f>
        <v>0</v>
      </c>
      <c r="AD1100" s="278">
        <f>+VLOOKUP($E1100,[2]Emissions!$1:$1048576,AD$2,FALSE)</f>
        <v>0</v>
      </c>
      <c r="AE1100" s="278">
        <f>+VLOOKUP($E1100,[2]Emissions!$1:$1048576,AE$2,FALSE)</f>
        <v>0</v>
      </c>
      <c r="AF1100" s="278">
        <f>+VLOOKUP($E1100,[2]Emissions!$1:$1048576,AF$2,FALSE)</f>
        <v>0</v>
      </c>
      <c r="AG1100" s="278">
        <f>+VLOOKUP($E1100,[2]Emissions!$1:$1048576,AG$2,FALSE)</f>
        <v>0</v>
      </c>
      <c r="AH1100" s="278">
        <f>+VLOOKUP($E1100,[2]Emissions!$1:$1048576,AH$2,FALSE)</f>
        <v>0</v>
      </c>
      <c r="AI1100" s="278">
        <f>+VLOOKUP($E1100,[2]Emissions!$1:$1048576,AI$2,FALSE)</f>
        <v>0</v>
      </c>
      <c r="AJ1100" s="278">
        <f>+VLOOKUP($E1100,[2]Emissions!$1:$1048576,AJ$2,FALSE)</f>
        <v>0</v>
      </c>
      <c r="AK1100" s="278">
        <f>+VLOOKUP($E1100,[2]Emissions!$1:$1048576,AK$2,FALSE)</f>
        <v>0</v>
      </c>
      <c r="AL1100" s="278">
        <f>+VLOOKUP($E1100,[2]Emissions!$1:$1048576,AL$2,FALSE)</f>
        <v>0</v>
      </c>
      <c r="AM1100" s="278">
        <f>+VLOOKUP($E1100,[2]Emissions!$1:$1048576,AM$2,FALSE)</f>
        <v>0</v>
      </c>
      <c r="AN1100" s="278">
        <f>+VLOOKUP($E1100,[2]Emissions!$1:$1048576,AN$2,FALSE)</f>
        <v>0</v>
      </c>
      <c r="AO1100" s="278">
        <f>+VLOOKUP($E1100,[2]Emissions!$1:$1048576,AO$2,FALSE)</f>
        <v>0</v>
      </c>
    </row>
    <row r="1101" spans="1:41" ht="15" customHeight="1" x14ac:dyDescent="0.25">
      <c r="A1101" s="521"/>
      <c r="B1101" s="275"/>
      <c r="C1101" s="284" t="s">
        <v>1024</v>
      </c>
      <c r="D1101" s="279" t="s">
        <v>1244</v>
      </c>
      <c r="E1101" s="280" t="s">
        <v>1269</v>
      </c>
      <c r="F1101" s="281">
        <f>+VLOOKUP($E1101,[2]Emissions!$1:$1048576,F$2,FALSE)</f>
        <v>1.6648755479999999</v>
      </c>
      <c r="G1101" s="281">
        <f>+VLOOKUP($E1101,[2]Emissions!$1:$1048576,G$2,FALSE)</f>
        <v>0</v>
      </c>
      <c r="H1101" s="281">
        <f>+VLOOKUP($E1101,[2]Emissions!$1:$1048576,H$2,FALSE)</f>
        <v>0</v>
      </c>
      <c r="I1101" s="281">
        <f>+VLOOKUP($E1101,[2]Emissions!$1:$1048576,I$2,FALSE)</f>
        <v>0</v>
      </c>
      <c r="J1101" s="281">
        <f>+VLOOKUP($E1101,[2]Emissions!$1:$1048576,J$2,FALSE)</f>
        <v>0</v>
      </c>
      <c r="K1101" s="281">
        <f>+VLOOKUP($E1101,[2]Emissions!$1:$1048576,K$2,FALSE)</f>
        <v>0</v>
      </c>
      <c r="L1101" s="281">
        <f>+VLOOKUP($E1101,[2]Emissions!$1:$1048576,L$2,FALSE)</f>
        <v>0</v>
      </c>
      <c r="M1101" s="281">
        <f>+VLOOKUP($E1101,[2]Emissions!$1:$1048576,M$2,FALSE)</f>
        <v>0</v>
      </c>
      <c r="N1101" s="281">
        <f>+VLOOKUP($E1101,[2]Emissions!$1:$1048576,N$2,FALSE)</f>
        <v>0</v>
      </c>
      <c r="O1101" s="281">
        <f>+VLOOKUP($E1101,[2]Emissions!$1:$1048576,O$2,FALSE)</f>
        <v>0</v>
      </c>
      <c r="P1101" s="281">
        <f>+VLOOKUP($E1101,[2]Emissions!$1:$1048576,P$2,FALSE)</f>
        <v>0</v>
      </c>
      <c r="Q1101" s="281">
        <f>+VLOOKUP($E1101,[2]Emissions!$1:$1048576,Q$2,FALSE)</f>
        <v>0</v>
      </c>
      <c r="R1101" s="281">
        <f>+VLOOKUP($E1101,[2]Emissions!$1:$1048576,R$2,FALSE)</f>
        <v>0</v>
      </c>
      <c r="S1101" s="281">
        <f>+VLOOKUP($E1101,[2]Emissions!$1:$1048576,S$2,FALSE)</f>
        <v>0</v>
      </c>
      <c r="T1101" s="281">
        <f>+VLOOKUP($E1101,[2]Emissions!$1:$1048576,T$2,FALSE)</f>
        <v>0</v>
      </c>
      <c r="U1101" s="281">
        <f>+VLOOKUP($E1101,[2]Emissions!$1:$1048576,U$2,FALSE)</f>
        <v>0</v>
      </c>
      <c r="V1101" s="281">
        <f>+VLOOKUP($E1101,[2]Emissions!$1:$1048576,V$2,FALSE)</f>
        <v>0</v>
      </c>
      <c r="W1101" s="281">
        <f>+VLOOKUP($E1101,[2]Emissions!$1:$1048576,W$2,FALSE)</f>
        <v>0</v>
      </c>
      <c r="X1101" s="281">
        <f>+VLOOKUP($E1101,[2]Emissions!$1:$1048576,X$2,FALSE)</f>
        <v>0</v>
      </c>
      <c r="Y1101" s="281">
        <f>+VLOOKUP($E1101,[2]Emissions!$1:$1048576,Y$2,FALSE)</f>
        <v>0</v>
      </c>
      <c r="Z1101" s="281">
        <f>+VLOOKUP($E1101,[2]Emissions!$1:$1048576,Z$2,FALSE)</f>
        <v>0</v>
      </c>
      <c r="AA1101" s="281">
        <f>+VLOOKUP($E1101,[2]Emissions!$1:$1048576,AA$2,FALSE)</f>
        <v>0</v>
      </c>
      <c r="AB1101" s="281">
        <f>+VLOOKUP($E1101,[2]Emissions!$1:$1048576,AB$2,FALSE)</f>
        <v>0</v>
      </c>
      <c r="AC1101" s="281">
        <f>+VLOOKUP($E1101,[2]Emissions!$1:$1048576,AC$2,FALSE)</f>
        <v>0</v>
      </c>
      <c r="AD1101" s="281">
        <f>+VLOOKUP($E1101,[2]Emissions!$1:$1048576,AD$2,FALSE)</f>
        <v>0</v>
      </c>
      <c r="AE1101" s="281">
        <f>+VLOOKUP($E1101,[2]Emissions!$1:$1048576,AE$2,FALSE)</f>
        <v>0</v>
      </c>
      <c r="AF1101" s="281">
        <f>+VLOOKUP($E1101,[2]Emissions!$1:$1048576,AF$2,FALSE)</f>
        <v>0</v>
      </c>
      <c r="AG1101" s="281">
        <f>+VLOOKUP($E1101,[2]Emissions!$1:$1048576,AG$2,FALSE)</f>
        <v>0</v>
      </c>
      <c r="AH1101" s="281">
        <f>+VLOOKUP($E1101,[2]Emissions!$1:$1048576,AH$2,FALSE)</f>
        <v>0</v>
      </c>
      <c r="AI1101" s="281">
        <f>+VLOOKUP($E1101,[2]Emissions!$1:$1048576,AI$2,FALSE)</f>
        <v>0</v>
      </c>
      <c r="AJ1101" s="281">
        <f>+VLOOKUP($E1101,[2]Emissions!$1:$1048576,AJ$2,FALSE)</f>
        <v>0</v>
      </c>
      <c r="AK1101" s="281">
        <f>+VLOOKUP($E1101,[2]Emissions!$1:$1048576,AK$2,FALSE)</f>
        <v>0</v>
      </c>
      <c r="AL1101" s="281">
        <f>+VLOOKUP($E1101,[2]Emissions!$1:$1048576,AL$2,FALSE)</f>
        <v>0</v>
      </c>
      <c r="AM1101" s="281">
        <f>+VLOOKUP($E1101,[2]Emissions!$1:$1048576,AM$2,FALSE)</f>
        <v>0</v>
      </c>
      <c r="AN1101" s="281">
        <f>+VLOOKUP($E1101,[2]Emissions!$1:$1048576,AN$2,FALSE)</f>
        <v>0</v>
      </c>
      <c r="AO1101" s="281">
        <f>+VLOOKUP($E1101,[2]Emissions!$1:$1048576,AO$2,FALSE)</f>
        <v>0</v>
      </c>
    </row>
    <row r="1102" spans="1:41" ht="15" customHeight="1" x14ac:dyDescent="0.25">
      <c r="A1102" s="521"/>
      <c r="B1102" s="275"/>
      <c r="C1102" s="284" t="s">
        <v>1026</v>
      </c>
      <c r="D1102" s="279" t="s">
        <v>1244</v>
      </c>
      <c r="E1102" s="280" t="s">
        <v>1270</v>
      </c>
      <c r="F1102" s="281">
        <f>+VLOOKUP($E1102,[2]Emissions!$1:$1048576,F$2,FALSE)</f>
        <v>0</v>
      </c>
      <c r="G1102" s="281">
        <f>+VLOOKUP($E1102,[2]Emissions!$1:$1048576,G$2,FALSE)</f>
        <v>0</v>
      </c>
      <c r="H1102" s="281">
        <f>+VLOOKUP($E1102,[2]Emissions!$1:$1048576,H$2,FALSE)</f>
        <v>0</v>
      </c>
      <c r="I1102" s="281">
        <f>+VLOOKUP($E1102,[2]Emissions!$1:$1048576,I$2,FALSE)</f>
        <v>0</v>
      </c>
      <c r="J1102" s="281">
        <f>+VLOOKUP($E1102,[2]Emissions!$1:$1048576,J$2,FALSE)</f>
        <v>0</v>
      </c>
      <c r="K1102" s="281">
        <f>+VLOOKUP($E1102,[2]Emissions!$1:$1048576,K$2,FALSE)</f>
        <v>0</v>
      </c>
      <c r="L1102" s="281">
        <f>+VLOOKUP($E1102,[2]Emissions!$1:$1048576,L$2,FALSE)</f>
        <v>0</v>
      </c>
      <c r="M1102" s="281">
        <f>+VLOOKUP($E1102,[2]Emissions!$1:$1048576,M$2,FALSE)</f>
        <v>0</v>
      </c>
      <c r="N1102" s="281">
        <f>+VLOOKUP($E1102,[2]Emissions!$1:$1048576,N$2,FALSE)</f>
        <v>0</v>
      </c>
      <c r="O1102" s="281">
        <f>+VLOOKUP($E1102,[2]Emissions!$1:$1048576,O$2,FALSE)</f>
        <v>0</v>
      </c>
      <c r="P1102" s="281">
        <f>+VLOOKUP($E1102,[2]Emissions!$1:$1048576,P$2,FALSE)</f>
        <v>0</v>
      </c>
      <c r="Q1102" s="281">
        <f>+VLOOKUP($E1102,[2]Emissions!$1:$1048576,Q$2,FALSE)</f>
        <v>0</v>
      </c>
      <c r="R1102" s="281">
        <f>+VLOOKUP($E1102,[2]Emissions!$1:$1048576,R$2,FALSE)</f>
        <v>0</v>
      </c>
      <c r="S1102" s="281">
        <f>+VLOOKUP($E1102,[2]Emissions!$1:$1048576,S$2,FALSE)</f>
        <v>0</v>
      </c>
      <c r="T1102" s="281">
        <f>+VLOOKUP($E1102,[2]Emissions!$1:$1048576,T$2,FALSE)</f>
        <v>0</v>
      </c>
      <c r="U1102" s="281">
        <f>+VLOOKUP($E1102,[2]Emissions!$1:$1048576,U$2,FALSE)</f>
        <v>0</v>
      </c>
      <c r="V1102" s="281">
        <f>+VLOOKUP($E1102,[2]Emissions!$1:$1048576,V$2,FALSE)</f>
        <v>0</v>
      </c>
      <c r="W1102" s="281">
        <f>+VLOOKUP($E1102,[2]Emissions!$1:$1048576,W$2,FALSE)</f>
        <v>0</v>
      </c>
      <c r="X1102" s="281">
        <f>+VLOOKUP($E1102,[2]Emissions!$1:$1048576,X$2,FALSE)</f>
        <v>0</v>
      </c>
      <c r="Y1102" s="281">
        <f>+VLOOKUP($E1102,[2]Emissions!$1:$1048576,Y$2,FALSE)</f>
        <v>0</v>
      </c>
      <c r="Z1102" s="281">
        <f>+VLOOKUP($E1102,[2]Emissions!$1:$1048576,Z$2,FALSE)</f>
        <v>0</v>
      </c>
      <c r="AA1102" s="281">
        <f>+VLOOKUP($E1102,[2]Emissions!$1:$1048576,AA$2,FALSE)</f>
        <v>0</v>
      </c>
      <c r="AB1102" s="281">
        <f>+VLOOKUP($E1102,[2]Emissions!$1:$1048576,AB$2,FALSE)</f>
        <v>0</v>
      </c>
      <c r="AC1102" s="281">
        <f>+VLOOKUP($E1102,[2]Emissions!$1:$1048576,AC$2,FALSE)</f>
        <v>0</v>
      </c>
      <c r="AD1102" s="281">
        <f>+VLOOKUP($E1102,[2]Emissions!$1:$1048576,AD$2,FALSE)</f>
        <v>0</v>
      </c>
      <c r="AE1102" s="281">
        <f>+VLOOKUP($E1102,[2]Emissions!$1:$1048576,AE$2,FALSE)</f>
        <v>0</v>
      </c>
      <c r="AF1102" s="281">
        <f>+VLOOKUP($E1102,[2]Emissions!$1:$1048576,AF$2,FALSE)</f>
        <v>0</v>
      </c>
      <c r="AG1102" s="281">
        <f>+VLOOKUP($E1102,[2]Emissions!$1:$1048576,AG$2,FALSE)</f>
        <v>0</v>
      </c>
      <c r="AH1102" s="281">
        <f>+VLOOKUP($E1102,[2]Emissions!$1:$1048576,AH$2,FALSE)</f>
        <v>0</v>
      </c>
      <c r="AI1102" s="281">
        <f>+VLOOKUP($E1102,[2]Emissions!$1:$1048576,AI$2,FALSE)</f>
        <v>0</v>
      </c>
      <c r="AJ1102" s="281">
        <f>+VLOOKUP($E1102,[2]Emissions!$1:$1048576,AJ$2,FALSE)</f>
        <v>0</v>
      </c>
      <c r="AK1102" s="281">
        <f>+VLOOKUP($E1102,[2]Emissions!$1:$1048576,AK$2,FALSE)</f>
        <v>0</v>
      </c>
      <c r="AL1102" s="281">
        <f>+VLOOKUP($E1102,[2]Emissions!$1:$1048576,AL$2,FALSE)</f>
        <v>0</v>
      </c>
      <c r="AM1102" s="281">
        <f>+VLOOKUP($E1102,[2]Emissions!$1:$1048576,AM$2,FALSE)</f>
        <v>0</v>
      </c>
      <c r="AN1102" s="281">
        <f>+VLOOKUP($E1102,[2]Emissions!$1:$1048576,AN$2,FALSE)</f>
        <v>0</v>
      </c>
      <c r="AO1102" s="281">
        <f>+VLOOKUP($E1102,[2]Emissions!$1:$1048576,AO$2,FALSE)</f>
        <v>0</v>
      </c>
    </row>
    <row r="1103" spans="1:41" ht="15" customHeight="1" x14ac:dyDescent="0.25">
      <c r="A1103" s="521"/>
      <c r="B1103" s="275"/>
      <c r="C1103" s="284" t="s">
        <v>1028</v>
      </c>
      <c r="D1103" s="279" t="s">
        <v>1244</v>
      </c>
      <c r="E1103" s="280" t="s">
        <v>1271</v>
      </c>
      <c r="F1103" s="281">
        <f>+VLOOKUP($E1103,[2]Emissions!$1:$1048576,F$2,FALSE)</f>
        <v>0</v>
      </c>
      <c r="G1103" s="281">
        <f>+VLOOKUP($E1103,[2]Emissions!$1:$1048576,G$2,FALSE)</f>
        <v>0</v>
      </c>
      <c r="H1103" s="281">
        <f>+VLOOKUP($E1103,[2]Emissions!$1:$1048576,H$2,FALSE)</f>
        <v>0</v>
      </c>
      <c r="I1103" s="281">
        <f>+VLOOKUP($E1103,[2]Emissions!$1:$1048576,I$2,FALSE)</f>
        <v>0</v>
      </c>
      <c r="J1103" s="281">
        <f>+VLOOKUP($E1103,[2]Emissions!$1:$1048576,J$2,FALSE)</f>
        <v>0</v>
      </c>
      <c r="K1103" s="281">
        <f>+VLOOKUP($E1103,[2]Emissions!$1:$1048576,K$2,FALSE)</f>
        <v>0</v>
      </c>
      <c r="L1103" s="281">
        <f>+VLOOKUP($E1103,[2]Emissions!$1:$1048576,L$2,FALSE)</f>
        <v>0</v>
      </c>
      <c r="M1103" s="281">
        <f>+VLOOKUP($E1103,[2]Emissions!$1:$1048576,M$2,FALSE)</f>
        <v>0</v>
      </c>
      <c r="N1103" s="281">
        <f>+VLOOKUP($E1103,[2]Emissions!$1:$1048576,N$2,FALSE)</f>
        <v>0</v>
      </c>
      <c r="O1103" s="281">
        <f>+VLOOKUP($E1103,[2]Emissions!$1:$1048576,O$2,FALSE)</f>
        <v>0</v>
      </c>
      <c r="P1103" s="281">
        <f>+VLOOKUP($E1103,[2]Emissions!$1:$1048576,P$2,FALSE)</f>
        <v>0</v>
      </c>
      <c r="Q1103" s="281">
        <f>+VLOOKUP($E1103,[2]Emissions!$1:$1048576,Q$2,FALSE)</f>
        <v>0</v>
      </c>
      <c r="R1103" s="281">
        <f>+VLOOKUP($E1103,[2]Emissions!$1:$1048576,R$2,FALSE)</f>
        <v>0</v>
      </c>
      <c r="S1103" s="281">
        <f>+VLOOKUP($E1103,[2]Emissions!$1:$1048576,S$2,FALSE)</f>
        <v>0</v>
      </c>
      <c r="T1103" s="281">
        <f>+VLOOKUP($E1103,[2]Emissions!$1:$1048576,T$2,FALSE)</f>
        <v>0</v>
      </c>
      <c r="U1103" s="281">
        <f>+VLOOKUP($E1103,[2]Emissions!$1:$1048576,U$2,FALSE)</f>
        <v>0</v>
      </c>
      <c r="V1103" s="281">
        <f>+VLOOKUP($E1103,[2]Emissions!$1:$1048576,V$2,FALSE)</f>
        <v>0</v>
      </c>
      <c r="W1103" s="281">
        <f>+VLOOKUP($E1103,[2]Emissions!$1:$1048576,W$2,FALSE)</f>
        <v>0</v>
      </c>
      <c r="X1103" s="281">
        <f>+VLOOKUP($E1103,[2]Emissions!$1:$1048576,X$2,FALSE)</f>
        <v>0</v>
      </c>
      <c r="Y1103" s="281">
        <f>+VLOOKUP($E1103,[2]Emissions!$1:$1048576,Y$2,FALSE)</f>
        <v>0</v>
      </c>
      <c r="Z1103" s="281">
        <f>+VLOOKUP($E1103,[2]Emissions!$1:$1048576,Z$2,FALSE)</f>
        <v>0</v>
      </c>
      <c r="AA1103" s="281">
        <f>+VLOOKUP($E1103,[2]Emissions!$1:$1048576,AA$2,FALSE)</f>
        <v>0</v>
      </c>
      <c r="AB1103" s="281">
        <f>+VLOOKUP($E1103,[2]Emissions!$1:$1048576,AB$2,FALSE)</f>
        <v>0</v>
      </c>
      <c r="AC1103" s="281">
        <f>+VLOOKUP($E1103,[2]Emissions!$1:$1048576,AC$2,FALSE)</f>
        <v>0</v>
      </c>
      <c r="AD1103" s="281">
        <f>+VLOOKUP($E1103,[2]Emissions!$1:$1048576,AD$2,FALSE)</f>
        <v>0</v>
      </c>
      <c r="AE1103" s="281">
        <f>+VLOOKUP($E1103,[2]Emissions!$1:$1048576,AE$2,FALSE)</f>
        <v>0</v>
      </c>
      <c r="AF1103" s="281">
        <f>+VLOOKUP($E1103,[2]Emissions!$1:$1048576,AF$2,FALSE)</f>
        <v>0</v>
      </c>
      <c r="AG1103" s="281">
        <f>+VLOOKUP($E1103,[2]Emissions!$1:$1048576,AG$2,FALSE)</f>
        <v>0</v>
      </c>
      <c r="AH1103" s="281">
        <f>+VLOOKUP($E1103,[2]Emissions!$1:$1048576,AH$2,FALSE)</f>
        <v>0</v>
      </c>
      <c r="AI1103" s="281">
        <f>+VLOOKUP($E1103,[2]Emissions!$1:$1048576,AI$2,FALSE)</f>
        <v>0</v>
      </c>
      <c r="AJ1103" s="281">
        <f>+VLOOKUP($E1103,[2]Emissions!$1:$1048576,AJ$2,FALSE)</f>
        <v>0</v>
      </c>
      <c r="AK1103" s="281">
        <f>+VLOOKUP($E1103,[2]Emissions!$1:$1048576,AK$2,FALSE)</f>
        <v>0</v>
      </c>
      <c r="AL1103" s="281">
        <f>+VLOOKUP($E1103,[2]Emissions!$1:$1048576,AL$2,FALSE)</f>
        <v>0</v>
      </c>
      <c r="AM1103" s="281">
        <f>+VLOOKUP($E1103,[2]Emissions!$1:$1048576,AM$2,FALSE)</f>
        <v>0</v>
      </c>
      <c r="AN1103" s="281">
        <f>+VLOOKUP($E1103,[2]Emissions!$1:$1048576,AN$2,FALSE)</f>
        <v>0</v>
      </c>
      <c r="AO1103" s="281">
        <f>+VLOOKUP($E1103,[2]Emissions!$1:$1048576,AO$2,FALSE)</f>
        <v>0</v>
      </c>
    </row>
    <row r="1104" spans="1:41" ht="15" customHeight="1" x14ac:dyDescent="0.25">
      <c r="A1104" s="521"/>
      <c r="B1104" s="275"/>
      <c r="C1104" s="284" t="s">
        <v>1030</v>
      </c>
      <c r="D1104" s="279" t="s">
        <v>1244</v>
      </c>
      <c r="E1104" s="280" t="s">
        <v>1272</v>
      </c>
      <c r="F1104" s="281">
        <f>+VLOOKUP($E1104,[2]Emissions!$1:$1048576,F$2,FALSE)</f>
        <v>0</v>
      </c>
      <c r="G1104" s="281">
        <f>+VLOOKUP($E1104,[2]Emissions!$1:$1048576,G$2,FALSE)</f>
        <v>0</v>
      </c>
      <c r="H1104" s="281">
        <f>+VLOOKUP($E1104,[2]Emissions!$1:$1048576,H$2,FALSE)</f>
        <v>0</v>
      </c>
      <c r="I1104" s="281">
        <f>+VLOOKUP($E1104,[2]Emissions!$1:$1048576,I$2,FALSE)</f>
        <v>0</v>
      </c>
      <c r="J1104" s="281">
        <f>+VLOOKUP($E1104,[2]Emissions!$1:$1048576,J$2,FALSE)</f>
        <v>0</v>
      </c>
      <c r="K1104" s="281">
        <f>+VLOOKUP($E1104,[2]Emissions!$1:$1048576,K$2,FALSE)</f>
        <v>0</v>
      </c>
      <c r="L1104" s="281">
        <f>+VLOOKUP($E1104,[2]Emissions!$1:$1048576,L$2,FALSE)</f>
        <v>0</v>
      </c>
      <c r="M1104" s="281">
        <f>+VLOOKUP($E1104,[2]Emissions!$1:$1048576,M$2,FALSE)</f>
        <v>0</v>
      </c>
      <c r="N1104" s="281">
        <f>+VLOOKUP($E1104,[2]Emissions!$1:$1048576,N$2,FALSE)</f>
        <v>0</v>
      </c>
      <c r="O1104" s="281">
        <f>+VLOOKUP($E1104,[2]Emissions!$1:$1048576,O$2,FALSE)</f>
        <v>0</v>
      </c>
      <c r="P1104" s="281">
        <f>+VLOOKUP($E1104,[2]Emissions!$1:$1048576,P$2,FALSE)</f>
        <v>0</v>
      </c>
      <c r="Q1104" s="281">
        <f>+VLOOKUP($E1104,[2]Emissions!$1:$1048576,Q$2,FALSE)</f>
        <v>0</v>
      </c>
      <c r="R1104" s="281">
        <f>+VLOOKUP($E1104,[2]Emissions!$1:$1048576,R$2,FALSE)</f>
        <v>0</v>
      </c>
      <c r="S1104" s="281">
        <f>+VLOOKUP($E1104,[2]Emissions!$1:$1048576,S$2,FALSE)</f>
        <v>0</v>
      </c>
      <c r="T1104" s="281">
        <f>+VLOOKUP($E1104,[2]Emissions!$1:$1048576,T$2,FALSE)</f>
        <v>0</v>
      </c>
      <c r="U1104" s="281">
        <f>+VLOOKUP($E1104,[2]Emissions!$1:$1048576,U$2,FALSE)</f>
        <v>0</v>
      </c>
      <c r="V1104" s="281">
        <f>+VLOOKUP($E1104,[2]Emissions!$1:$1048576,V$2,FALSE)</f>
        <v>0</v>
      </c>
      <c r="W1104" s="281">
        <f>+VLOOKUP($E1104,[2]Emissions!$1:$1048576,W$2,FALSE)</f>
        <v>0</v>
      </c>
      <c r="X1104" s="281">
        <f>+VLOOKUP($E1104,[2]Emissions!$1:$1048576,X$2,FALSE)</f>
        <v>0</v>
      </c>
      <c r="Y1104" s="281">
        <f>+VLOOKUP($E1104,[2]Emissions!$1:$1048576,Y$2,FALSE)</f>
        <v>0</v>
      </c>
      <c r="Z1104" s="281">
        <f>+VLOOKUP($E1104,[2]Emissions!$1:$1048576,Z$2,FALSE)</f>
        <v>0</v>
      </c>
      <c r="AA1104" s="281">
        <f>+VLOOKUP($E1104,[2]Emissions!$1:$1048576,AA$2,FALSE)</f>
        <v>0</v>
      </c>
      <c r="AB1104" s="281">
        <f>+VLOOKUP($E1104,[2]Emissions!$1:$1048576,AB$2,FALSE)</f>
        <v>0</v>
      </c>
      <c r="AC1104" s="281">
        <f>+VLOOKUP($E1104,[2]Emissions!$1:$1048576,AC$2,FALSE)</f>
        <v>0</v>
      </c>
      <c r="AD1104" s="281">
        <f>+VLOOKUP($E1104,[2]Emissions!$1:$1048576,AD$2,FALSE)</f>
        <v>0</v>
      </c>
      <c r="AE1104" s="281">
        <f>+VLOOKUP($E1104,[2]Emissions!$1:$1048576,AE$2,FALSE)</f>
        <v>0</v>
      </c>
      <c r="AF1104" s="281">
        <f>+VLOOKUP($E1104,[2]Emissions!$1:$1048576,AF$2,FALSE)</f>
        <v>0</v>
      </c>
      <c r="AG1104" s="281">
        <f>+VLOOKUP($E1104,[2]Emissions!$1:$1048576,AG$2,FALSE)</f>
        <v>0</v>
      </c>
      <c r="AH1104" s="281">
        <f>+VLOOKUP($E1104,[2]Emissions!$1:$1048576,AH$2,FALSE)</f>
        <v>0</v>
      </c>
      <c r="AI1104" s="281">
        <f>+VLOOKUP($E1104,[2]Emissions!$1:$1048576,AI$2,FALSE)</f>
        <v>0</v>
      </c>
      <c r="AJ1104" s="281">
        <f>+VLOOKUP($E1104,[2]Emissions!$1:$1048576,AJ$2,FALSE)</f>
        <v>0</v>
      </c>
      <c r="AK1104" s="281">
        <f>+VLOOKUP($E1104,[2]Emissions!$1:$1048576,AK$2,FALSE)</f>
        <v>0</v>
      </c>
      <c r="AL1104" s="281">
        <f>+VLOOKUP($E1104,[2]Emissions!$1:$1048576,AL$2,FALSE)</f>
        <v>0</v>
      </c>
      <c r="AM1104" s="281">
        <f>+VLOOKUP($E1104,[2]Emissions!$1:$1048576,AM$2,FALSE)</f>
        <v>0</v>
      </c>
      <c r="AN1104" s="281">
        <f>+VLOOKUP($E1104,[2]Emissions!$1:$1048576,AN$2,FALSE)</f>
        <v>0</v>
      </c>
      <c r="AO1104" s="281">
        <f>+VLOOKUP($E1104,[2]Emissions!$1:$1048576,AO$2,FALSE)</f>
        <v>0</v>
      </c>
    </row>
    <row r="1105" spans="1:41" s="21" customFormat="1" ht="15" customHeight="1" x14ac:dyDescent="0.25">
      <c r="A1105" s="521"/>
      <c r="B1105" s="275"/>
      <c r="C1105" s="283" t="s">
        <v>1032</v>
      </c>
      <c r="D1105" s="276" t="s">
        <v>1244</v>
      </c>
      <c r="E1105" s="277" t="s">
        <v>1273</v>
      </c>
      <c r="F1105" s="278">
        <f>+VLOOKUP($E1105,[2]Emissions!$1:$1048576,F$2,FALSE)</f>
        <v>3.2902640249999999</v>
      </c>
      <c r="G1105" s="278">
        <f>+VLOOKUP($E1105,[2]Emissions!$1:$1048576,G$2,FALSE)</f>
        <v>0</v>
      </c>
      <c r="H1105" s="278">
        <f>+VLOOKUP($E1105,[2]Emissions!$1:$1048576,H$2,FALSE)</f>
        <v>0</v>
      </c>
      <c r="I1105" s="278">
        <f>+VLOOKUP($E1105,[2]Emissions!$1:$1048576,I$2,FALSE)</f>
        <v>0</v>
      </c>
      <c r="J1105" s="278">
        <f>+VLOOKUP($E1105,[2]Emissions!$1:$1048576,J$2,FALSE)</f>
        <v>0</v>
      </c>
      <c r="K1105" s="278">
        <f>+VLOOKUP($E1105,[2]Emissions!$1:$1048576,K$2,FALSE)</f>
        <v>0</v>
      </c>
      <c r="L1105" s="278">
        <f>+VLOOKUP($E1105,[2]Emissions!$1:$1048576,L$2,FALSE)</f>
        <v>0</v>
      </c>
      <c r="M1105" s="278">
        <f>+VLOOKUP($E1105,[2]Emissions!$1:$1048576,M$2,FALSE)</f>
        <v>0</v>
      </c>
      <c r="N1105" s="278">
        <f>+VLOOKUP($E1105,[2]Emissions!$1:$1048576,N$2,FALSE)</f>
        <v>0</v>
      </c>
      <c r="O1105" s="278">
        <f>+VLOOKUP($E1105,[2]Emissions!$1:$1048576,O$2,FALSE)</f>
        <v>0</v>
      </c>
      <c r="P1105" s="278">
        <f>+VLOOKUP($E1105,[2]Emissions!$1:$1048576,P$2,FALSE)</f>
        <v>0</v>
      </c>
      <c r="Q1105" s="278">
        <f>+VLOOKUP($E1105,[2]Emissions!$1:$1048576,Q$2,FALSE)</f>
        <v>0</v>
      </c>
      <c r="R1105" s="278">
        <f>+VLOOKUP($E1105,[2]Emissions!$1:$1048576,R$2,FALSE)</f>
        <v>0</v>
      </c>
      <c r="S1105" s="278">
        <f>+VLOOKUP($E1105,[2]Emissions!$1:$1048576,S$2,FALSE)</f>
        <v>0</v>
      </c>
      <c r="T1105" s="278">
        <f>+VLOOKUP($E1105,[2]Emissions!$1:$1048576,T$2,FALSE)</f>
        <v>0</v>
      </c>
      <c r="U1105" s="278">
        <f>+VLOOKUP($E1105,[2]Emissions!$1:$1048576,U$2,FALSE)</f>
        <v>0</v>
      </c>
      <c r="V1105" s="278">
        <f>+VLOOKUP($E1105,[2]Emissions!$1:$1048576,V$2,FALSE)</f>
        <v>0</v>
      </c>
      <c r="W1105" s="278">
        <f>+VLOOKUP($E1105,[2]Emissions!$1:$1048576,W$2,FALSE)</f>
        <v>0</v>
      </c>
      <c r="X1105" s="278">
        <f>+VLOOKUP($E1105,[2]Emissions!$1:$1048576,X$2,FALSE)</f>
        <v>0</v>
      </c>
      <c r="Y1105" s="278">
        <f>+VLOOKUP($E1105,[2]Emissions!$1:$1048576,Y$2,FALSE)</f>
        <v>0</v>
      </c>
      <c r="Z1105" s="278">
        <f>+VLOOKUP($E1105,[2]Emissions!$1:$1048576,Z$2,FALSE)</f>
        <v>0</v>
      </c>
      <c r="AA1105" s="278">
        <f>+VLOOKUP($E1105,[2]Emissions!$1:$1048576,AA$2,FALSE)</f>
        <v>0</v>
      </c>
      <c r="AB1105" s="278">
        <f>+VLOOKUP($E1105,[2]Emissions!$1:$1048576,AB$2,FALSE)</f>
        <v>0</v>
      </c>
      <c r="AC1105" s="278">
        <f>+VLOOKUP($E1105,[2]Emissions!$1:$1048576,AC$2,FALSE)</f>
        <v>0</v>
      </c>
      <c r="AD1105" s="278">
        <f>+VLOOKUP($E1105,[2]Emissions!$1:$1048576,AD$2,FALSE)</f>
        <v>0</v>
      </c>
      <c r="AE1105" s="278">
        <f>+VLOOKUP($E1105,[2]Emissions!$1:$1048576,AE$2,FALSE)</f>
        <v>0</v>
      </c>
      <c r="AF1105" s="278">
        <f>+VLOOKUP($E1105,[2]Emissions!$1:$1048576,AF$2,FALSE)</f>
        <v>0</v>
      </c>
      <c r="AG1105" s="278">
        <f>+VLOOKUP($E1105,[2]Emissions!$1:$1048576,AG$2,FALSE)</f>
        <v>0</v>
      </c>
      <c r="AH1105" s="278">
        <f>+VLOOKUP($E1105,[2]Emissions!$1:$1048576,AH$2,FALSE)</f>
        <v>0</v>
      </c>
      <c r="AI1105" s="278">
        <f>+VLOOKUP($E1105,[2]Emissions!$1:$1048576,AI$2,FALSE)</f>
        <v>0</v>
      </c>
      <c r="AJ1105" s="278">
        <f>+VLOOKUP($E1105,[2]Emissions!$1:$1048576,AJ$2,FALSE)</f>
        <v>0</v>
      </c>
      <c r="AK1105" s="278">
        <f>+VLOOKUP($E1105,[2]Emissions!$1:$1048576,AK$2,FALSE)</f>
        <v>0</v>
      </c>
      <c r="AL1105" s="278">
        <f>+VLOOKUP($E1105,[2]Emissions!$1:$1048576,AL$2,FALSE)</f>
        <v>0</v>
      </c>
      <c r="AM1105" s="278">
        <f>+VLOOKUP($E1105,[2]Emissions!$1:$1048576,AM$2,FALSE)</f>
        <v>0</v>
      </c>
      <c r="AN1105" s="278">
        <f>+VLOOKUP($E1105,[2]Emissions!$1:$1048576,AN$2,FALSE)</f>
        <v>0</v>
      </c>
      <c r="AO1105" s="278">
        <f>+VLOOKUP($E1105,[2]Emissions!$1:$1048576,AO$2,FALSE)</f>
        <v>0</v>
      </c>
    </row>
    <row r="1106" spans="1:41" ht="15" customHeight="1" x14ac:dyDescent="0.25">
      <c r="A1106" s="521"/>
      <c r="B1106" s="275"/>
      <c r="C1106" s="284" t="s">
        <v>1034</v>
      </c>
      <c r="D1106" s="279" t="s">
        <v>1244</v>
      </c>
      <c r="E1106" s="280" t="s">
        <v>1274</v>
      </c>
      <c r="F1106" s="281">
        <f>+VLOOKUP($E1106,[2]Emissions!$1:$1048576,F$2,FALSE)</f>
        <v>0</v>
      </c>
      <c r="G1106" s="281">
        <f>+VLOOKUP($E1106,[2]Emissions!$1:$1048576,G$2,FALSE)</f>
        <v>0</v>
      </c>
      <c r="H1106" s="281">
        <f>+VLOOKUP($E1106,[2]Emissions!$1:$1048576,H$2,FALSE)</f>
        <v>0</v>
      </c>
      <c r="I1106" s="281">
        <f>+VLOOKUP($E1106,[2]Emissions!$1:$1048576,I$2,FALSE)</f>
        <v>0</v>
      </c>
      <c r="J1106" s="281">
        <f>+VLOOKUP($E1106,[2]Emissions!$1:$1048576,J$2,FALSE)</f>
        <v>0</v>
      </c>
      <c r="K1106" s="281">
        <f>+VLOOKUP($E1106,[2]Emissions!$1:$1048576,K$2,FALSE)</f>
        <v>0</v>
      </c>
      <c r="L1106" s="281">
        <f>+VLOOKUP($E1106,[2]Emissions!$1:$1048576,L$2,FALSE)</f>
        <v>0</v>
      </c>
      <c r="M1106" s="281">
        <f>+VLOOKUP($E1106,[2]Emissions!$1:$1048576,M$2,FALSE)</f>
        <v>0</v>
      </c>
      <c r="N1106" s="281">
        <f>+VLOOKUP($E1106,[2]Emissions!$1:$1048576,N$2,FALSE)</f>
        <v>0</v>
      </c>
      <c r="O1106" s="281">
        <f>+VLOOKUP($E1106,[2]Emissions!$1:$1048576,O$2,FALSE)</f>
        <v>0</v>
      </c>
      <c r="P1106" s="281">
        <f>+VLOOKUP($E1106,[2]Emissions!$1:$1048576,P$2,FALSE)</f>
        <v>0</v>
      </c>
      <c r="Q1106" s="281">
        <f>+VLOOKUP($E1106,[2]Emissions!$1:$1048576,Q$2,FALSE)</f>
        <v>0</v>
      </c>
      <c r="R1106" s="281">
        <f>+VLOOKUP($E1106,[2]Emissions!$1:$1048576,R$2,FALSE)</f>
        <v>0</v>
      </c>
      <c r="S1106" s="281">
        <f>+VLOOKUP($E1106,[2]Emissions!$1:$1048576,S$2,FALSE)</f>
        <v>0</v>
      </c>
      <c r="T1106" s="281">
        <f>+VLOOKUP($E1106,[2]Emissions!$1:$1048576,T$2,FALSE)</f>
        <v>0</v>
      </c>
      <c r="U1106" s="281">
        <f>+VLOOKUP($E1106,[2]Emissions!$1:$1048576,U$2,FALSE)</f>
        <v>0</v>
      </c>
      <c r="V1106" s="281">
        <f>+VLOOKUP($E1106,[2]Emissions!$1:$1048576,V$2,FALSE)</f>
        <v>0</v>
      </c>
      <c r="W1106" s="281">
        <f>+VLOOKUP($E1106,[2]Emissions!$1:$1048576,W$2,FALSE)</f>
        <v>0</v>
      </c>
      <c r="X1106" s="281">
        <f>+VLOOKUP($E1106,[2]Emissions!$1:$1048576,X$2,FALSE)</f>
        <v>0</v>
      </c>
      <c r="Y1106" s="281">
        <f>+VLOOKUP($E1106,[2]Emissions!$1:$1048576,Y$2,FALSE)</f>
        <v>0</v>
      </c>
      <c r="Z1106" s="281">
        <f>+VLOOKUP($E1106,[2]Emissions!$1:$1048576,Z$2,FALSE)</f>
        <v>0</v>
      </c>
      <c r="AA1106" s="281">
        <f>+VLOOKUP($E1106,[2]Emissions!$1:$1048576,AA$2,FALSE)</f>
        <v>0</v>
      </c>
      <c r="AB1106" s="281">
        <f>+VLOOKUP($E1106,[2]Emissions!$1:$1048576,AB$2,FALSE)</f>
        <v>0</v>
      </c>
      <c r="AC1106" s="281">
        <f>+VLOOKUP($E1106,[2]Emissions!$1:$1048576,AC$2,FALSE)</f>
        <v>0</v>
      </c>
      <c r="AD1106" s="281">
        <f>+VLOOKUP($E1106,[2]Emissions!$1:$1048576,AD$2,FALSE)</f>
        <v>0</v>
      </c>
      <c r="AE1106" s="281">
        <f>+VLOOKUP($E1106,[2]Emissions!$1:$1048576,AE$2,FALSE)</f>
        <v>0</v>
      </c>
      <c r="AF1106" s="281">
        <f>+VLOOKUP($E1106,[2]Emissions!$1:$1048576,AF$2,FALSE)</f>
        <v>0</v>
      </c>
      <c r="AG1106" s="281">
        <f>+VLOOKUP($E1106,[2]Emissions!$1:$1048576,AG$2,FALSE)</f>
        <v>0</v>
      </c>
      <c r="AH1106" s="281">
        <f>+VLOOKUP($E1106,[2]Emissions!$1:$1048576,AH$2,FALSE)</f>
        <v>0</v>
      </c>
      <c r="AI1106" s="281">
        <f>+VLOOKUP($E1106,[2]Emissions!$1:$1048576,AI$2,FALSE)</f>
        <v>0</v>
      </c>
      <c r="AJ1106" s="281">
        <f>+VLOOKUP($E1106,[2]Emissions!$1:$1048576,AJ$2,FALSE)</f>
        <v>0</v>
      </c>
      <c r="AK1106" s="281">
        <f>+VLOOKUP($E1106,[2]Emissions!$1:$1048576,AK$2,FALSE)</f>
        <v>0</v>
      </c>
      <c r="AL1106" s="281">
        <f>+VLOOKUP($E1106,[2]Emissions!$1:$1048576,AL$2,FALSE)</f>
        <v>0</v>
      </c>
      <c r="AM1106" s="281">
        <f>+VLOOKUP($E1106,[2]Emissions!$1:$1048576,AM$2,FALSE)</f>
        <v>0</v>
      </c>
      <c r="AN1106" s="281">
        <f>+VLOOKUP($E1106,[2]Emissions!$1:$1048576,AN$2,FALSE)</f>
        <v>0</v>
      </c>
      <c r="AO1106" s="281">
        <f>+VLOOKUP($E1106,[2]Emissions!$1:$1048576,AO$2,FALSE)</f>
        <v>0</v>
      </c>
    </row>
    <row r="1107" spans="1:41" ht="15" customHeight="1" x14ac:dyDescent="0.25">
      <c r="A1107" s="521"/>
      <c r="B1107" s="275"/>
      <c r="C1107" s="284" t="s">
        <v>1036</v>
      </c>
      <c r="D1107" s="279" t="s">
        <v>1244</v>
      </c>
      <c r="E1107" s="280" t="s">
        <v>1275</v>
      </c>
      <c r="F1107" s="281">
        <f>+VLOOKUP($E1107,[2]Emissions!$1:$1048576,F$2,FALSE)</f>
        <v>0.1486893531</v>
      </c>
      <c r="G1107" s="281">
        <f>+VLOOKUP($E1107,[2]Emissions!$1:$1048576,G$2,FALSE)</f>
        <v>0</v>
      </c>
      <c r="H1107" s="281">
        <f>+VLOOKUP($E1107,[2]Emissions!$1:$1048576,H$2,FALSE)</f>
        <v>0</v>
      </c>
      <c r="I1107" s="281">
        <f>+VLOOKUP($E1107,[2]Emissions!$1:$1048576,I$2,FALSE)</f>
        <v>0</v>
      </c>
      <c r="J1107" s="281">
        <f>+VLOOKUP($E1107,[2]Emissions!$1:$1048576,J$2,FALSE)</f>
        <v>0</v>
      </c>
      <c r="K1107" s="281">
        <f>+VLOOKUP($E1107,[2]Emissions!$1:$1048576,K$2,FALSE)</f>
        <v>0</v>
      </c>
      <c r="L1107" s="281">
        <f>+VLOOKUP($E1107,[2]Emissions!$1:$1048576,L$2,FALSE)</f>
        <v>0</v>
      </c>
      <c r="M1107" s="281">
        <f>+VLOOKUP($E1107,[2]Emissions!$1:$1048576,M$2,FALSE)</f>
        <v>0</v>
      </c>
      <c r="N1107" s="281">
        <f>+VLOOKUP($E1107,[2]Emissions!$1:$1048576,N$2,FALSE)</f>
        <v>0</v>
      </c>
      <c r="O1107" s="281">
        <f>+VLOOKUP($E1107,[2]Emissions!$1:$1048576,O$2,FALSE)</f>
        <v>0</v>
      </c>
      <c r="P1107" s="281">
        <f>+VLOOKUP($E1107,[2]Emissions!$1:$1048576,P$2,FALSE)</f>
        <v>0</v>
      </c>
      <c r="Q1107" s="281">
        <f>+VLOOKUP($E1107,[2]Emissions!$1:$1048576,Q$2,FALSE)</f>
        <v>0</v>
      </c>
      <c r="R1107" s="281">
        <f>+VLOOKUP($E1107,[2]Emissions!$1:$1048576,R$2,FALSE)</f>
        <v>0</v>
      </c>
      <c r="S1107" s="281">
        <f>+VLOOKUP($E1107,[2]Emissions!$1:$1048576,S$2,FALSE)</f>
        <v>0</v>
      </c>
      <c r="T1107" s="281">
        <f>+VLOOKUP($E1107,[2]Emissions!$1:$1048576,T$2,FALSE)</f>
        <v>0</v>
      </c>
      <c r="U1107" s="281">
        <f>+VLOOKUP($E1107,[2]Emissions!$1:$1048576,U$2,FALSE)</f>
        <v>0</v>
      </c>
      <c r="V1107" s="281">
        <f>+VLOOKUP($E1107,[2]Emissions!$1:$1048576,V$2,FALSE)</f>
        <v>0</v>
      </c>
      <c r="W1107" s="281">
        <f>+VLOOKUP($E1107,[2]Emissions!$1:$1048576,W$2,FALSE)</f>
        <v>0</v>
      </c>
      <c r="X1107" s="281">
        <f>+VLOOKUP($E1107,[2]Emissions!$1:$1048576,X$2,FALSE)</f>
        <v>0</v>
      </c>
      <c r="Y1107" s="281">
        <f>+VLOOKUP($E1107,[2]Emissions!$1:$1048576,Y$2,FALSE)</f>
        <v>0</v>
      </c>
      <c r="Z1107" s="281">
        <f>+VLOOKUP($E1107,[2]Emissions!$1:$1048576,Z$2,FALSE)</f>
        <v>0</v>
      </c>
      <c r="AA1107" s="281">
        <f>+VLOOKUP($E1107,[2]Emissions!$1:$1048576,AA$2,FALSE)</f>
        <v>0</v>
      </c>
      <c r="AB1107" s="281">
        <f>+VLOOKUP($E1107,[2]Emissions!$1:$1048576,AB$2,FALSE)</f>
        <v>0</v>
      </c>
      <c r="AC1107" s="281">
        <f>+VLOOKUP($E1107,[2]Emissions!$1:$1048576,AC$2,FALSE)</f>
        <v>0</v>
      </c>
      <c r="AD1107" s="281">
        <f>+VLOOKUP($E1107,[2]Emissions!$1:$1048576,AD$2,FALSE)</f>
        <v>0</v>
      </c>
      <c r="AE1107" s="281">
        <f>+VLOOKUP($E1107,[2]Emissions!$1:$1048576,AE$2,FALSE)</f>
        <v>0</v>
      </c>
      <c r="AF1107" s="281">
        <f>+VLOOKUP($E1107,[2]Emissions!$1:$1048576,AF$2,FALSE)</f>
        <v>0</v>
      </c>
      <c r="AG1107" s="281">
        <f>+VLOOKUP($E1107,[2]Emissions!$1:$1048576,AG$2,FALSE)</f>
        <v>0</v>
      </c>
      <c r="AH1107" s="281">
        <f>+VLOOKUP($E1107,[2]Emissions!$1:$1048576,AH$2,FALSE)</f>
        <v>0</v>
      </c>
      <c r="AI1107" s="281">
        <f>+VLOOKUP($E1107,[2]Emissions!$1:$1048576,AI$2,FALSE)</f>
        <v>0</v>
      </c>
      <c r="AJ1107" s="281">
        <f>+VLOOKUP($E1107,[2]Emissions!$1:$1048576,AJ$2,FALSE)</f>
        <v>0</v>
      </c>
      <c r="AK1107" s="281">
        <f>+VLOOKUP($E1107,[2]Emissions!$1:$1048576,AK$2,FALSE)</f>
        <v>0</v>
      </c>
      <c r="AL1107" s="281">
        <f>+VLOOKUP($E1107,[2]Emissions!$1:$1048576,AL$2,FALSE)</f>
        <v>0</v>
      </c>
      <c r="AM1107" s="281">
        <f>+VLOOKUP($E1107,[2]Emissions!$1:$1048576,AM$2,FALSE)</f>
        <v>0</v>
      </c>
      <c r="AN1107" s="281">
        <f>+VLOOKUP($E1107,[2]Emissions!$1:$1048576,AN$2,FALSE)</f>
        <v>0</v>
      </c>
      <c r="AO1107" s="281">
        <f>+VLOOKUP($E1107,[2]Emissions!$1:$1048576,AO$2,FALSE)</f>
        <v>0</v>
      </c>
    </row>
    <row r="1108" spans="1:41" ht="15" customHeight="1" x14ac:dyDescent="0.25">
      <c r="A1108" s="521"/>
      <c r="B1108" s="275"/>
      <c r="C1108" s="284" t="s">
        <v>1038</v>
      </c>
      <c r="D1108" s="279" t="s">
        <v>1244</v>
      </c>
      <c r="E1108" s="280" t="s">
        <v>1276</v>
      </c>
      <c r="F1108" s="281">
        <f>+VLOOKUP($E1108,[2]Emissions!$1:$1048576,F$2,FALSE)</f>
        <v>0</v>
      </c>
      <c r="G1108" s="281">
        <f>+VLOOKUP($E1108,[2]Emissions!$1:$1048576,G$2,FALSE)</f>
        <v>0</v>
      </c>
      <c r="H1108" s="281">
        <f>+VLOOKUP($E1108,[2]Emissions!$1:$1048576,H$2,FALSE)</f>
        <v>0</v>
      </c>
      <c r="I1108" s="281">
        <f>+VLOOKUP($E1108,[2]Emissions!$1:$1048576,I$2,FALSE)</f>
        <v>0</v>
      </c>
      <c r="J1108" s="281">
        <f>+VLOOKUP($E1108,[2]Emissions!$1:$1048576,J$2,FALSE)</f>
        <v>0</v>
      </c>
      <c r="K1108" s="281">
        <f>+VLOOKUP($E1108,[2]Emissions!$1:$1048576,K$2,FALSE)</f>
        <v>0</v>
      </c>
      <c r="L1108" s="281">
        <f>+VLOOKUP($E1108,[2]Emissions!$1:$1048576,L$2,FALSE)</f>
        <v>0</v>
      </c>
      <c r="M1108" s="281">
        <f>+VLOOKUP($E1108,[2]Emissions!$1:$1048576,M$2,FALSE)</f>
        <v>0</v>
      </c>
      <c r="N1108" s="281">
        <f>+VLOOKUP($E1108,[2]Emissions!$1:$1048576,N$2,FALSE)</f>
        <v>0</v>
      </c>
      <c r="O1108" s="281">
        <f>+VLOOKUP($E1108,[2]Emissions!$1:$1048576,O$2,FALSE)</f>
        <v>0</v>
      </c>
      <c r="P1108" s="281">
        <f>+VLOOKUP($E1108,[2]Emissions!$1:$1048576,P$2,FALSE)</f>
        <v>0</v>
      </c>
      <c r="Q1108" s="281">
        <f>+VLOOKUP($E1108,[2]Emissions!$1:$1048576,Q$2,FALSE)</f>
        <v>0</v>
      </c>
      <c r="R1108" s="281">
        <f>+VLOOKUP($E1108,[2]Emissions!$1:$1048576,R$2,FALSE)</f>
        <v>0</v>
      </c>
      <c r="S1108" s="281">
        <f>+VLOOKUP($E1108,[2]Emissions!$1:$1048576,S$2,FALSE)</f>
        <v>0</v>
      </c>
      <c r="T1108" s="281">
        <f>+VLOOKUP($E1108,[2]Emissions!$1:$1048576,T$2,FALSE)</f>
        <v>0</v>
      </c>
      <c r="U1108" s="281">
        <f>+VLOOKUP($E1108,[2]Emissions!$1:$1048576,U$2,FALSE)</f>
        <v>0</v>
      </c>
      <c r="V1108" s="281">
        <f>+VLOOKUP($E1108,[2]Emissions!$1:$1048576,V$2,FALSE)</f>
        <v>0</v>
      </c>
      <c r="W1108" s="281">
        <f>+VLOOKUP($E1108,[2]Emissions!$1:$1048576,W$2,FALSE)</f>
        <v>0</v>
      </c>
      <c r="X1108" s="281">
        <f>+VLOOKUP($E1108,[2]Emissions!$1:$1048576,X$2,FALSE)</f>
        <v>0</v>
      </c>
      <c r="Y1108" s="281">
        <f>+VLOOKUP($E1108,[2]Emissions!$1:$1048576,Y$2,FALSE)</f>
        <v>0</v>
      </c>
      <c r="Z1108" s="281">
        <f>+VLOOKUP($E1108,[2]Emissions!$1:$1048576,Z$2,FALSE)</f>
        <v>0</v>
      </c>
      <c r="AA1108" s="281">
        <f>+VLOOKUP($E1108,[2]Emissions!$1:$1048576,AA$2,FALSE)</f>
        <v>0</v>
      </c>
      <c r="AB1108" s="281">
        <f>+VLOOKUP($E1108,[2]Emissions!$1:$1048576,AB$2,FALSE)</f>
        <v>0</v>
      </c>
      <c r="AC1108" s="281">
        <f>+VLOOKUP($E1108,[2]Emissions!$1:$1048576,AC$2,FALSE)</f>
        <v>0</v>
      </c>
      <c r="AD1108" s="281">
        <f>+VLOOKUP($E1108,[2]Emissions!$1:$1048576,AD$2,FALSE)</f>
        <v>0</v>
      </c>
      <c r="AE1108" s="281">
        <f>+VLOOKUP($E1108,[2]Emissions!$1:$1048576,AE$2,FALSE)</f>
        <v>0</v>
      </c>
      <c r="AF1108" s="281">
        <f>+VLOOKUP($E1108,[2]Emissions!$1:$1048576,AF$2,FALSE)</f>
        <v>0</v>
      </c>
      <c r="AG1108" s="281">
        <f>+VLOOKUP($E1108,[2]Emissions!$1:$1048576,AG$2,FALSE)</f>
        <v>0</v>
      </c>
      <c r="AH1108" s="281">
        <f>+VLOOKUP($E1108,[2]Emissions!$1:$1048576,AH$2,FALSE)</f>
        <v>0</v>
      </c>
      <c r="AI1108" s="281">
        <f>+VLOOKUP($E1108,[2]Emissions!$1:$1048576,AI$2,FALSE)</f>
        <v>0</v>
      </c>
      <c r="AJ1108" s="281">
        <f>+VLOOKUP($E1108,[2]Emissions!$1:$1048576,AJ$2,FALSE)</f>
        <v>0</v>
      </c>
      <c r="AK1108" s="281">
        <f>+VLOOKUP($E1108,[2]Emissions!$1:$1048576,AK$2,FALSE)</f>
        <v>0</v>
      </c>
      <c r="AL1108" s="281">
        <f>+VLOOKUP($E1108,[2]Emissions!$1:$1048576,AL$2,FALSE)</f>
        <v>0</v>
      </c>
      <c r="AM1108" s="281">
        <f>+VLOOKUP($E1108,[2]Emissions!$1:$1048576,AM$2,FALSE)</f>
        <v>0</v>
      </c>
      <c r="AN1108" s="281">
        <f>+VLOOKUP($E1108,[2]Emissions!$1:$1048576,AN$2,FALSE)</f>
        <v>0</v>
      </c>
      <c r="AO1108" s="281">
        <f>+VLOOKUP($E1108,[2]Emissions!$1:$1048576,AO$2,FALSE)</f>
        <v>0</v>
      </c>
    </row>
    <row r="1109" spans="1:41" ht="15" customHeight="1" x14ac:dyDescent="0.25">
      <c r="A1109" s="521"/>
      <c r="B1109" s="275"/>
      <c r="C1109" s="284" t="s">
        <v>1040</v>
      </c>
      <c r="D1109" s="279" t="s">
        <v>1244</v>
      </c>
      <c r="E1109" s="280" t="s">
        <v>1277</v>
      </c>
      <c r="F1109" s="281">
        <f>+VLOOKUP($E1109,[2]Emissions!$1:$1048576,F$2,FALSE)</f>
        <v>0</v>
      </c>
      <c r="G1109" s="281">
        <f>+VLOOKUP($E1109,[2]Emissions!$1:$1048576,G$2,FALSE)</f>
        <v>0</v>
      </c>
      <c r="H1109" s="281">
        <f>+VLOOKUP($E1109,[2]Emissions!$1:$1048576,H$2,FALSE)</f>
        <v>0</v>
      </c>
      <c r="I1109" s="281">
        <f>+VLOOKUP($E1109,[2]Emissions!$1:$1048576,I$2,FALSE)</f>
        <v>0</v>
      </c>
      <c r="J1109" s="281">
        <f>+VLOOKUP($E1109,[2]Emissions!$1:$1048576,J$2,FALSE)</f>
        <v>0</v>
      </c>
      <c r="K1109" s="281">
        <f>+VLOOKUP($E1109,[2]Emissions!$1:$1048576,K$2,FALSE)</f>
        <v>0</v>
      </c>
      <c r="L1109" s="281">
        <f>+VLOOKUP($E1109,[2]Emissions!$1:$1048576,L$2,FALSE)</f>
        <v>0</v>
      </c>
      <c r="M1109" s="281">
        <f>+VLOOKUP($E1109,[2]Emissions!$1:$1048576,M$2,FALSE)</f>
        <v>0</v>
      </c>
      <c r="N1109" s="281">
        <f>+VLOOKUP($E1109,[2]Emissions!$1:$1048576,N$2,FALSE)</f>
        <v>0</v>
      </c>
      <c r="O1109" s="281">
        <f>+VLOOKUP($E1109,[2]Emissions!$1:$1048576,O$2,FALSE)</f>
        <v>0</v>
      </c>
      <c r="P1109" s="281">
        <f>+VLOOKUP($E1109,[2]Emissions!$1:$1048576,P$2,FALSE)</f>
        <v>0</v>
      </c>
      <c r="Q1109" s="281">
        <f>+VLOOKUP($E1109,[2]Emissions!$1:$1048576,Q$2,FALSE)</f>
        <v>0</v>
      </c>
      <c r="R1109" s="281">
        <f>+VLOOKUP($E1109,[2]Emissions!$1:$1048576,R$2,FALSE)</f>
        <v>0</v>
      </c>
      <c r="S1109" s="281">
        <f>+VLOOKUP($E1109,[2]Emissions!$1:$1048576,S$2,FALSE)</f>
        <v>0</v>
      </c>
      <c r="T1109" s="281">
        <f>+VLOOKUP($E1109,[2]Emissions!$1:$1048576,T$2,FALSE)</f>
        <v>0</v>
      </c>
      <c r="U1109" s="281">
        <f>+VLOOKUP($E1109,[2]Emissions!$1:$1048576,U$2,FALSE)</f>
        <v>0</v>
      </c>
      <c r="V1109" s="281">
        <f>+VLOOKUP($E1109,[2]Emissions!$1:$1048576,V$2,FALSE)</f>
        <v>0</v>
      </c>
      <c r="W1109" s="281">
        <f>+VLOOKUP($E1109,[2]Emissions!$1:$1048576,W$2,FALSE)</f>
        <v>0</v>
      </c>
      <c r="X1109" s="281">
        <f>+VLOOKUP($E1109,[2]Emissions!$1:$1048576,X$2,FALSE)</f>
        <v>0</v>
      </c>
      <c r="Y1109" s="281">
        <f>+VLOOKUP($E1109,[2]Emissions!$1:$1048576,Y$2,FALSE)</f>
        <v>0</v>
      </c>
      <c r="Z1109" s="281">
        <f>+VLOOKUP($E1109,[2]Emissions!$1:$1048576,Z$2,FALSE)</f>
        <v>0</v>
      </c>
      <c r="AA1109" s="281">
        <f>+VLOOKUP($E1109,[2]Emissions!$1:$1048576,AA$2,FALSE)</f>
        <v>0</v>
      </c>
      <c r="AB1109" s="281">
        <f>+VLOOKUP($E1109,[2]Emissions!$1:$1048576,AB$2,FALSE)</f>
        <v>0</v>
      </c>
      <c r="AC1109" s="281">
        <f>+VLOOKUP($E1109,[2]Emissions!$1:$1048576,AC$2,FALSE)</f>
        <v>0</v>
      </c>
      <c r="AD1109" s="281">
        <f>+VLOOKUP($E1109,[2]Emissions!$1:$1048576,AD$2,FALSE)</f>
        <v>0</v>
      </c>
      <c r="AE1109" s="281">
        <f>+VLOOKUP($E1109,[2]Emissions!$1:$1048576,AE$2,FALSE)</f>
        <v>0</v>
      </c>
      <c r="AF1109" s="281">
        <f>+VLOOKUP($E1109,[2]Emissions!$1:$1048576,AF$2,FALSE)</f>
        <v>0</v>
      </c>
      <c r="AG1109" s="281">
        <f>+VLOOKUP($E1109,[2]Emissions!$1:$1048576,AG$2,FALSE)</f>
        <v>0</v>
      </c>
      <c r="AH1109" s="281">
        <f>+VLOOKUP($E1109,[2]Emissions!$1:$1048576,AH$2,FALSE)</f>
        <v>0</v>
      </c>
      <c r="AI1109" s="281">
        <f>+VLOOKUP($E1109,[2]Emissions!$1:$1048576,AI$2,FALSE)</f>
        <v>0</v>
      </c>
      <c r="AJ1109" s="281">
        <f>+VLOOKUP($E1109,[2]Emissions!$1:$1048576,AJ$2,FALSE)</f>
        <v>0</v>
      </c>
      <c r="AK1109" s="281">
        <f>+VLOOKUP($E1109,[2]Emissions!$1:$1048576,AK$2,FALSE)</f>
        <v>0</v>
      </c>
      <c r="AL1109" s="281">
        <f>+VLOOKUP($E1109,[2]Emissions!$1:$1048576,AL$2,FALSE)</f>
        <v>0</v>
      </c>
      <c r="AM1109" s="281">
        <f>+VLOOKUP($E1109,[2]Emissions!$1:$1048576,AM$2,FALSE)</f>
        <v>0</v>
      </c>
      <c r="AN1109" s="281">
        <f>+VLOOKUP($E1109,[2]Emissions!$1:$1048576,AN$2,FALSE)</f>
        <v>0</v>
      </c>
      <c r="AO1109" s="281">
        <f>+VLOOKUP($E1109,[2]Emissions!$1:$1048576,AO$2,FALSE)</f>
        <v>0</v>
      </c>
    </row>
    <row r="1110" spans="1:41" ht="15" customHeight="1" x14ac:dyDescent="0.25">
      <c r="A1110" s="521"/>
      <c r="B1110" s="275"/>
      <c r="C1110" s="284" t="s">
        <v>1042</v>
      </c>
      <c r="D1110" s="279" t="s">
        <v>1244</v>
      </c>
      <c r="E1110" s="280" t="s">
        <v>1278</v>
      </c>
      <c r="F1110" s="281">
        <f>+VLOOKUP($E1110,[2]Emissions!$1:$1048576,F$2,FALSE)</f>
        <v>0</v>
      </c>
      <c r="G1110" s="281">
        <f>+VLOOKUP($E1110,[2]Emissions!$1:$1048576,G$2,FALSE)</f>
        <v>0</v>
      </c>
      <c r="H1110" s="281">
        <f>+VLOOKUP($E1110,[2]Emissions!$1:$1048576,H$2,FALSE)</f>
        <v>0</v>
      </c>
      <c r="I1110" s="281">
        <f>+VLOOKUP($E1110,[2]Emissions!$1:$1048576,I$2,FALSE)</f>
        <v>0</v>
      </c>
      <c r="J1110" s="281">
        <f>+VLOOKUP($E1110,[2]Emissions!$1:$1048576,J$2,FALSE)</f>
        <v>0</v>
      </c>
      <c r="K1110" s="281">
        <f>+VLOOKUP($E1110,[2]Emissions!$1:$1048576,K$2,FALSE)</f>
        <v>0</v>
      </c>
      <c r="L1110" s="281">
        <f>+VLOOKUP($E1110,[2]Emissions!$1:$1048576,L$2,FALSE)</f>
        <v>0</v>
      </c>
      <c r="M1110" s="281">
        <f>+VLOOKUP($E1110,[2]Emissions!$1:$1048576,M$2,FALSE)</f>
        <v>0</v>
      </c>
      <c r="N1110" s="281">
        <f>+VLOOKUP($E1110,[2]Emissions!$1:$1048576,N$2,FALSE)</f>
        <v>0</v>
      </c>
      <c r="O1110" s="281">
        <f>+VLOOKUP($E1110,[2]Emissions!$1:$1048576,O$2,FALSE)</f>
        <v>0</v>
      </c>
      <c r="P1110" s="281">
        <f>+VLOOKUP($E1110,[2]Emissions!$1:$1048576,P$2,FALSE)</f>
        <v>0</v>
      </c>
      <c r="Q1110" s="281">
        <f>+VLOOKUP($E1110,[2]Emissions!$1:$1048576,Q$2,FALSE)</f>
        <v>0</v>
      </c>
      <c r="R1110" s="281">
        <f>+VLOOKUP($E1110,[2]Emissions!$1:$1048576,R$2,FALSE)</f>
        <v>0</v>
      </c>
      <c r="S1110" s="281">
        <f>+VLOOKUP($E1110,[2]Emissions!$1:$1048576,S$2,FALSE)</f>
        <v>0</v>
      </c>
      <c r="T1110" s="281">
        <f>+VLOOKUP($E1110,[2]Emissions!$1:$1048576,T$2,FALSE)</f>
        <v>0</v>
      </c>
      <c r="U1110" s="281">
        <f>+VLOOKUP($E1110,[2]Emissions!$1:$1048576,U$2,FALSE)</f>
        <v>0</v>
      </c>
      <c r="V1110" s="281">
        <f>+VLOOKUP($E1110,[2]Emissions!$1:$1048576,V$2,FALSE)</f>
        <v>0</v>
      </c>
      <c r="W1110" s="281">
        <f>+VLOOKUP($E1110,[2]Emissions!$1:$1048576,W$2,FALSE)</f>
        <v>0</v>
      </c>
      <c r="X1110" s="281">
        <f>+VLOOKUP($E1110,[2]Emissions!$1:$1048576,X$2,FALSE)</f>
        <v>0</v>
      </c>
      <c r="Y1110" s="281">
        <f>+VLOOKUP($E1110,[2]Emissions!$1:$1048576,Y$2,FALSE)</f>
        <v>0</v>
      </c>
      <c r="Z1110" s="281">
        <f>+VLOOKUP($E1110,[2]Emissions!$1:$1048576,Z$2,FALSE)</f>
        <v>0</v>
      </c>
      <c r="AA1110" s="281">
        <f>+VLOOKUP($E1110,[2]Emissions!$1:$1048576,AA$2,FALSE)</f>
        <v>0</v>
      </c>
      <c r="AB1110" s="281">
        <f>+VLOOKUP($E1110,[2]Emissions!$1:$1048576,AB$2,FALSE)</f>
        <v>0</v>
      </c>
      <c r="AC1110" s="281">
        <f>+VLOOKUP($E1110,[2]Emissions!$1:$1048576,AC$2,FALSE)</f>
        <v>0</v>
      </c>
      <c r="AD1110" s="281">
        <f>+VLOOKUP($E1110,[2]Emissions!$1:$1048576,AD$2,FALSE)</f>
        <v>0</v>
      </c>
      <c r="AE1110" s="281">
        <f>+VLOOKUP($E1110,[2]Emissions!$1:$1048576,AE$2,FALSE)</f>
        <v>0</v>
      </c>
      <c r="AF1110" s="281">
        <f>+VLOOKUP($E1110,[2]Emissions!$1:$1048576,AF$2,FALSE)</f>
        <v>0</v>
      </c>
      <c r="AG1110" s="281">
        <f>+VLOOKUP($E1110,[2]Emissions!$1:$1048576,AG$2,FALSE)</f>
        <v>0</v>
      </c>
      <c r="AH1110" s="281">
        <f>+VLOOKUP($E1110,[2]Emissions!$1:$1048576,AH$2,FALSE)</f>
        <v>0</v>
      </c>
      <c r="AI1110" s="281">
        <f>+VLOOKUP($E1110,[2]Emissions!$1:$1048576,AI$2,FALSE)</f>
        <v>0</v>
      </c>
      <c r="AJ1110" s="281">
        <f>+VLOOKUP($E1110,[2]Emissions!$1:$1048576,AJ$2,FALSE)</f>
        <v>0</v>
      </c>
      <c r="AK1110" s="281">
        <f>+VLOOKUP($E1110,[2]Emissions!$1:$1048576,AK$2,FALSE)</f>
        <v>0</v>
      </c>
      <c r="AL1110" s="281">
        <f>+VLOOKUP($E1110,[2]Emissions!$1:$1048576,AL$2,FALSE)</f>
        <v>0</v>
      </c>
      <c r="AM1110" s="281">
        <f>+VLOOKUP($E1110,[2]Emissions!$1:$1048576,AM$2,FALSE)</f>
        <v>0</v>
      </c>
      <c r="AN1110" s="281">
        <f>+VLOOKUP($E1110,[2]Emissions!$1:$1048576,AN$2,FALSE)</f>
        <v>0</v>
      </c>
      <c r="AO1110" s="281">
        <f>+VLOOKUP($E1110,[2]Emissions!$1:$1048576,AO$2,FALSE)</f>
        <v>0</v>
      </c>
    </row>
    <row r="1111" spans="1:41" ht="15" customHeight="1" x14ac:dyDescent="0.25">
      <c r="A1111" s="521"/>
      <c r="B1111" s="275"/>
      <c r="C1111" s="284" t="s">
        <v>1044</v>
      </c>
      <c r="D1111" s="279" t="s">
        <v>1244</v>
      </c>
      <c r="E1111" s="280" t="s">
        <v>1279</v>
      </c>
      <c r="F1111" s="281">
        <f>+VLOOKUP($E1111,[2]Emissions!$1:$1048576,F$2,FALSE)</f>
        <v>0</v>
      </c>
      <c r="G1111" s="281">
        <f>+VLOOKUP($E1111,[2]Emissions!$1:$1048576,G$2,FALSE)</f>
        <v>0</v>
      </c>
      <c r="H1111" s="281">
        <f>+VLOOKUP($E1111,[2]Emissions!$1:$1048576,H$2,FALSE)</f>
        <v>0</v>
      </c>
      <c r="I1111" s="281">
        <f>+VLOOKUP($E1111,[2]Emissions!$1:$1048576,I$2,FALSE)</f>
        <v>0</v>
      </c>
      <c r="J1111" s="281">
        <f>+VLOOKUP($E1111,[2]Emissions!$1:$1048576,J$2,FALSE)</f>
        <v>0</v>
      </c>
      <c r="K1111" s="281">
        <f>+VLOOKUP($E1111,[2]Emissions!$1:$1048576,K$2,FALSE)</f>
        <v>0</v>
      </c>
      <c r="L1111" s="281">
        <f>+VLOOKUP($E1111,[2]Emissions!$1:$1048576,L$2,FALSE)</f>
        <v>0</v>
      </c>
      <c r="M1111" s="281">
        <f>+VLOOKUP($E1111,[2]Emissions!$1:$1048576,M$2,FALSE)</f>
        <v>0</v>
      </c>
      <c r="N1111" s="281">
        <f>+VLOOKUP($E1111,[2]Emissions!$1:$1048576,N$2,FALSE)</f>
        <v>0</v>
      </c>
      <c r="O1111" s="281">
        <f>+VLOOKUP($E1111,[2]Emissions!$1:$1048576,O$2,FALSE)</f>
        <v>0</v>
      </c>
      <c r="P1111" s="281">
        <f>+VLOOKUP($E1111,[2]Emissions!$1:$1048576,P$2,FALSE)</f>
        <v>0</v>
      </c>
      <c r="Q1111" s="281">
        <f>+VLOOKUP($E1111,[2]Emissions!$1:$1048576,Q$2,FALSE)</f>
        <v>0</v>
      </c>
      <c r="R1111" s="281">
        <f>+VLOOKUP($E1111,[2]Emissions!$1:$1048576,R$2,FALSE)</f>
        <v>0</v>
      </c>
      <c r="S1111" s="281">
        <f>+VLOOKUP($E1111,[2]Emissions!$1:$1048576,S$2,FALSE)</f>
        <v>0</v>
      </c>
      <c r="T1111" s="281">
        <f>+VLOOKUP($E1111,[2]Emissions!$1:$1048576,T$2,FALSE)</f>
        <v>0</v>
      </c>
      <c r="U1111" s="281">
        <f>+VLOOKUP($E1111,[2]Emissions!$1:$1048576,U$2,FALSE)</f>
        <v>0</v>
      </c>
      <c r="V1111" s="281">
        <f>+VLOOKUP($E1111,[2]Emissions!$1:$1048576,V$2,FALSE)</f>
        <v>0</v>
      </c>
      <c r="W1111" s="281">
        <f>+VLOOKUP($E1111,[2]Emissions!$1:$1048576,W$2,FALSE)</f>
        <v>0</v>
      </c>
      <c r="X1111" s="281">
        <f>+VLOOKUP($E1111,[2]Emissions!$1:$1048576,X$2,FALSE)</f>
        <v>0</v>
      </c>
      <c r="Y1111" s="281">
        <f>+VLOOKUP($E1111,[2]Emissions!$1:$1048576,Y$2,FALSE)</f>
        <v>0</v>
      </c>
      <c r="Z1111" s="281">
        <f>+VLOOKUP($E1111,[2]Emissions!$1:$1048576,Z$2,FALSE)</f>
        <v>0</v>
      </c>
      <c r="AA1111" s="281">
        <f>+VLOOKUP($E1111,[2]Emissions!$1:$1048576,AA$2,FALSE)</f>
        <v>0</v>
      </c>
      <c r="AB1111" s="281">
        <f>+VLOOKUP($E1111,[2]Emissions!$1:$1048576,AB$2,FALSE)</f>
        <v>0</v>
      </c>
      <c r="AC1111" s="281">
        <f>+VLOOKUP($E1111,[2]Emissions!$1:$1048576,AC$2,FALSE)</f>
        <v>0</v>
      </c>
      <c r="AD1111" s="281">
        <f>+VLOOKUP($E1111,[2]Emissions!$1:$1048576,AD$2,FALSE)</f>
        <v>0</v>
      </c>
      <c r="AE1111" s="281">
        <f>+VLOOKUP($E1111,[2]Emissions!$1:$1048576,AE$2,FALSE)</f>
        <v>0</v>
      </c>
      <c r="AF1111" s="281">
        <f>+VLOOKUP($E1111,[2]Emissions!$1:$1048576,AF$2,FALSE)</f>
        <v>0</v>
      </c>
      <c r="AG1111" s="281">
        <f>+VLOOKUP($E1111,[2]Emissions!$1:$1048576,AG$2,FALSE)</f>
        <v>0</v>
      </c>
      <c r="AH1111" s="281">
        <f>+VLOOKUP($E1111,[2]Emissions!$1:$1048576,AH$2,FALSE)</f>
        <v>0</v>
      </c>
      <c r="AI1111" s="281">
        <f>+VLOOKUP($E1111,[2]Emissions!$1:$1048576,AI$2,FALSE)</f>
        <v>0</v>
      </c>
      <c r="AJ1111" s="281">
        <f>+VLOOKUP($E1111,[2]Emissions!$1:$1048576,AJ$2,FALSE)</f>
        <v>0</v>
      </c>
      <c r="AK1111" s="281">
        <f>+VLOOKUP($E1111,[2]Emissions!$1:$1048576,AK$2,FALSE)</f>
        <v>0</v>
      </c>
      <c r="AL1111" s="281">
        <f>+VLOOKUP($E1111,[2]Emissions!$1:$1048576,AL$2,FALSE)</f>
        <v>0</v>
      </c>
      <c r="AM1111" s="281">
        <f>+VLOOKUP($E1111,[2]Emissions!$1:$1048576,AM$2,FALSE)</f>
        <v>0</v>
      </c>
      <c r="AN1111" s="281">
        <f>+VLOOKUP($E1111,[2]Emissions!$1:$1048576,AN$2,FALSE)</f>
        <v>0</v>
      </c>
      <c r="AO1111" s="281">
        <f>+VLOOKUP($E1111,[2]Emissions!$1:$1048576,AO$2,FALSE)</f>
        <v>0</v>
      </c>
    </row>
    <row r="1112" spans="1:41" ht="15" customHeight="1" x14ac:dyDescent="0.25">
      <c r="A1112" s="521"/>
      <c r="B1112" s="275"/>
      <c r="C1112" s="284" t="s">
        <v>1046</v>
      </c>
      <c r="D1112" s="279" t="s">
        <v>1244</v>
      </c>
      <c r="E1112" s="280" t="s">
        <v>1280</v>
      </c>
      <c r="F1112" s="281">
        <f>+VLOOKUP($E1112,[2]Emissions!$1:$1048576,F$2,FALSE)</f>
        <v>0</v>
      </c>
      <c r="G1112" s="281">
        <f>+VLOOKUP($E1112,[2]Emissions!$1:$1048576,G$2,FALSE)</f>
        <v>0</v>
      </c>
      <c r="H1112" s="281">
        <f>+VLOOKUP($E1112,[2]Emissions!$1:$1048576,H$2,FALSE)</f>
        <v>0</v>
      </c>
      <c r="I1112" s="281">
        <f>+VLOOKUP($E1112,[2]Emissions!$1:$1048576,I$2,FALSE)</f>
        <v>0</v>
      </c>
      <c r="J1112" s="281">
        <f>+VLOOKUP($E1112,[2]Emissions!$1:$1048576,J$2,FALSE)</f>
        <v>0</v>
      </c>
      <c r="K1112" s="281">
        <f>+VLOOKUP($E1112,[2]Emissions!$1:$1048576,K$2,FALSE)</f>
        <v>0</v>
      </c>
      <c r="L1112" s="281">
        <f>+VLOOKUP($E1112,[2]Emissions!$1:$1048576,L$2,FALSE)</f>
        <v>0</v>
      </c>
      <c r="M1112" s="281">
        <f>+VLOOKUP($E1112,[2]Emissions!$1:$1048576,M$2,FALSE)</f>
        <v>0</v>
      </c>
      <c r="N1112" s="281">
        <f>+VLOOKUP($E1112,[2]Emissions!$1:$1048576,N$2,FALSE)</f>
        <v>0</v>
      </c>
      <c r="O1112" s="281">
        <f>+VLOOKUP($E1112,[2]Emissions!$1:$1048576,O$2,FALSE)</f>
        <v>0</v>
      </c>
      <c r="P1112" s="281">
        <f>+VLOOKUP($E1112,[2]Emissions!$1:$1048576,P$2,FALSE)</f>
        <v>0</v>
      </c>
      <c r="Q1112" s="281">
        <f>+VLOOKUP($E1112,[2]Emissions!$1:$1048576,Q$2,FALSE)</f>
        <v>0</v>
      </c>
      <c r="R1112" s="281">
        <f>+VLOOKUP($E1112,[2]Emissions!$1:$1048576,R$2,FALSE)</f>
        <v>0</v>
      </c>
      <c r="S1112" s="281">
        <f>+VLOOKUP($E1112,[2]Emissions!$1:$1048576,S$2,FALSE)</f>
        <v>0</v>
      </c>
      <c r="T1112" s="281">
        <f>+VLOOKUP($E1112,[2]Emissions!$1:$1048576,T$2,FALSE)</f>
        <v>0</v>
      </c>
      <c r="U1112" s="281">
        <f>+VLOOKUP($E1112,[2]Emissions!$1:$1048576,U$2,FALSE)</f>
        <v>0</v>
      </c>
      <c r="V1112" s="281">
        <f>+VLOOKUP($E1112,[2]Emissions!$1:$1048576,V$2,FALSE)</f>
        <v>0</v>
      </c>
      <c r="W1112" s="281">
        <f>+VLOOKUP($E1112,[2]Emissions!$1:$1048576,W$2,FALSE)</f>
        <v>0</v>
      </c>
      <c r="X1112" s="281">
        <f>+VLOOKUP($E1112,[2]Emissions!$1:$1048576,X$2,FALSE)</f>
        <v>0</v>
      </c>
      <c r="Y1112" s="281">
        <f>+VLOOKUP($E1112,[2]Emissions!$1:$1048576,Y$2,FALSE)</f>
        <v>0</v>
      </c>
      <c r="Z1112" s="281">
        <f>+VLOOKUP($E1112,[2]Emissions!$1:$1048576,Z$2,FALSE)</f>
        <v>0</v>
      </c>
      <c r="AA1112" s="281">
        <f>+VLOOKUP($E1112,[2]Emissions!$1:$1048576,AA$2,FALSE)</f>
        <v>0</v>
      </c>
      <c r="AB1112" s="281">
        <f>+VLOOKUP($E1112,[2]Emissions!$1:$1048576,AB$2,FALSE)</f>
        <v>0</v>
      </c>
      <c r="AC1112" s="281">
        <f>+VLOOKUP($E1112,[2]Emissions!$1:$1048576,AC$2,FALSE)</f>
        <v>0</v>
      </c>
      <c r="AD1112" s="281">
        <f>+VLOOKUP($E1112,[2]Emissions!$1:$1048576,AD$2,FALSE)</f>
        <v>0</v>
      </c>
      <c r="AE1112" s="281">
        <f>+VLOOKUP($E1112,[2]Emissions!$1:$1048576,AE$2,FALSE)</f>
        <v>0</v>
      </c>
      <c r="AF1112" s="281">
        <f>+VLOOKUP($E1112,[2]Emissions!$1:$1048576,AF$2,FALSE)</f>
        <v>0</v>
      </c>
      <c r="AG1112" s="281">
        <f>+VLOOKUP($E1112,[2]Emissions!$1:$1048576,AG$2,FALSE)</f>
        <v>0</v>
      </c>
      <c r="AH1112" s="281">
        <f>+VLOOKUP($E1112,[2]Emissions!$1:$1048576,AH$2,FALSE)</f>
        <v>0</v>
      </c>
      <c r="AI1112" s="281">
        <f>+VLOOKUP($E1112,[2]Emissions!$1:$1048576,AI$2,FALSE)</f>
        <v>0</v>
      </c>
      <c r="AJ1112" s="281">
        <f>+VLOOKUP($E1112,[2]Emissions!$1:$1048576,AJ$2,FALSE)</f>
        <v>0</v>
      </c>
      <c r="AK1112" s="281">
        <f>+VLOOKUP($E1112,[2]Emissions!$1:$1048576,AK$2,FALSE)</f>
        <v>0</v>
      </c>
      <c r="AL1112" s="281">
        <f>+VLOOKUP($E1112,[2]Emissions!$1:$1048576,AL$2,FALSE)</f>
        <v>0</v>
      </c>
      <c r="AM1112" s="281">
        <f>+VLOOKUP($E1112,[2]Emissions!$1:$1048576,AM$2,FALSE)</f>
        <v>0</v>
      </c>
      <c r="AN1112" s="281">
        <f>+VLOOKUP($E1112,[2]Emissions!$1:$1048576,AN$2,FALSE)</f>
        <v>0</v>
      </c>
      <c r="AO1112" s="281">
        <f>+VLOOKUP($E1112,[2]Emissions!$1:$1048576,AO$2,FALSE)</f>
        <v>0</v>
      </c>
    </row>
    <row r="1113" spans="1:41" ht="15" customHeight="1" x14ac:dyDescent="0.25">
      <c r="A1113" s="521"/>
      <c r="B1113" s="275"/>
      <c r="C1113" s="284" t="s">
        <v>282</v>
      </c>
      <c r="D1113" s="279" t="s">
        <v>1244</v>
      </c>
      <c r="E1113" s="280" t="s">
        <v>1281</v>
      </c>
      <c r="F1113" s="281">
        <f>+VLOOKUP($E1113,[2]Emissions!$1:$1048576,F$2,FALSE)</f>
        <v>1.8095379</v>
      </c>
      <c r="G1113" s="281">
        <f>+VLOOKUP($E1113,[2]Emissions!$1:$1048576,G$2,FALSE)</f>
        <v>0</v>
      </c>
      <c r="H1113" s="281">
        <f>+VLOOKUP($E1113,[2]Emissions!$1:$1048576,H$2,FALSE)</f>
        <v>0</v>
      </c>
      <c r="I1113" s="281">
        <f>+VLOOKUP($E1113,[2]Emissions!$1:$1048576,I$2,FALSE)</f>
        <v>0</v>
      </c>
      <c r="J1113" s="281">
        <f>+VLOOKUP($E1113,[2]Emissions!$1:$1048576,J$2,FALSE)</f>
        <v>0</v>
      </c>
      <c r="K1113" s="281">
        <f>+VLOOKUP($E1113,[2]Emissions!$1:$1048576,K$2,FALSE)</f>
        <v>0</v>
      </c>
      <c r="L1113" s="281">
        <f>+VLOOKUP($E1113,[2]Emissions!$1:$1048576,L$2,FALSE)</f>
        <v>0</v>
      </c>
      <c r="M1113" s="281">
        <f>+VLOOKUP($E1113,[2]Emissions!$1:$1048576,M$2,FALSE)</f>
        <v>0</v>
      </c>
      <c r="N1113" s="281">
        <f>+VLOOKUP($E1113,[2]Emissions!$1:$1048576,N$2,FALSE)</f>
        <v>0</v>
      </c>
      <c r="O1113" s="281">
        <f>+VLOOKUP($E1113,[2]Emissions!$1:$1048576,O$2,FALSE)</f>
        <v>0</v>
      </c>
      <c r="P1113" s="281">
        <f>+VLOOKUP($E1113,[2]Emissions!$1:$1048576,P$2,FALSE)</f>
        <v>0</v>
      </c>
      <c r="Q1113" s="281">
        <f>+VLOOKUP($E1113,[2]Emissions!$1:$1048576,Q$2,FALSE)</f>
        <v>0</v>
      </c>
      <c r="R1113" s="281">
        <f>+VLOOKUP($E1113,[2]Emissions!$1:$1048576,R$2,FALSE)</f>
        <v>0</v>
      </c>
      <c r="S1113" s="281">
        <f>+VLOOKUP($E1113,[2]Emissions!$1:$1048576,S$2,FALSE)</f>
        <v>0</v>
      </c>
      <c r="T1113" s="281">
        <f>+VLOOKUP($E1113,[2]Emissions!$1:$1048576,T$2,FALSE)</f>
        <v>0</v>
      </c>
      <c r="U1113" s="281">
        <f>+VLOOKUP($E1113,[2]Emissions!$1:$1048576,U$2,FALSE)</f>
        <v>0</v>
      </c>
      <c r="V1113" s="281">
        <f>+VLOOKUP($E1113,[2]Emissions!$1:$1048576,V$2,FALSE)</f>
        <v>0</v>
      </c>
      <c r="W1113" s="281">
        <f>+VLOOKUP($E1113,[2]Emissions!$1:$1048576,W$2,FALSE)</f>
        <v>0</v>
      </c>
      <c r="X1113" s="281">
        <f>+VLOOKUP($E1113,[2]Emissions!$1:$1048576,X$2,FALSE)</f>
        <v>0</v>
      </c>
      <c r="Y1113" s="281">
        <f>+VLOOKUP($E1113,[2]Emissions!$1:$1048576,Y$2,FALSE)</f>
        <v>0</v>
      </c>
      <c r="Z1113" s="281">
        <f>+VLOOKUP($E1113,[2]Emissions!$1:$1048576,Z$2,FALSE)</f>
        <v>0</v>
      </c>
      <c r="AA1113" s="281">
        <f>+VLOOKUP($E1113,[2]Emissions!$1:$1048576,AA$2,FALSE)</f>
        <v>0</v>
      </c>
      <c r="AB1113" s="281">
        <f>+VLOOKUP($E1113,[2]Emissions!$1:$1048576,AB$2,FALSE)</f>
        <v>0</v>
      </c>
      <c r="AC1113" s="281">
        <f>+VLOOKUP($E1113,[2]Emissions!$1:$1048576,AC$2,FALSE)</f>
        <v>0</v>
      </c>
      <c r="AD1113" s="281">
        <f>+VLOOKUP($E1113,[2]Emissions!$1:$1048576,AD$2,FALSE)</f>
        <v>0</v>
      </c>
      <c r="AE1113" s="281">
        <f>+VLOOKUP($E1113,[2]Emissions!$1:$1048576,AE$2,FALSE)</f>
        <v>0</v>
      </c>
      <c r="AF1113" s="281">
        <f>+VLOOKUP($E1113,[2]Emissions!$1:$1048576,AF$2,FALSE)</f>
        <v>0</v>
      </c>
      <c r="AG1113" s="281">
        <f>+VLOOKUP($E1113,[2]Emissions!$1:$1048576,AG$2,FALSE)</f>
        <v>0</v>
      </c>
      <c r="AH1113" s="281">
        <f>+VLOOKUP($E1113,[2]Emissions!$1:$1048576,AH$2,FALSE)</f>
        <v>0</v>
      </c>
      <c r="AI1113" s="281">
        <f>+VLOOKUP($E1113,[2]Emissions!$1:$1048576,AI$2,FALSE)</f>
        <v>0</v>
      </c>
      <c r="AJ1113" s="281">
        <f>+VLOOKUP($E1113,[2]Emissions!$1:$1048576,AJ$2,FALSE)</f>
        <v>0</v>
      </c>
      <c r="AK1113" s="281">
        <f>+VLOOKUP($E1113,[2]Emissions!$1:$1048576,AK$2,FALSE)</f>
        <v>0</v>
      </c>
      <c r="AL1113" s="281">
        <f>+VLOOKUP($E1113,[2]Emissions!$1:$1048576,AL$2,FALSE)</f>
        <v>0</v>
      </c>
      <c r="AM1113" s="281">
        <f>+VLOOKUP($E1113,[2]Emissions!$1:$1048576,AM$2,FALSE)</f>
        <v>0</v>
      </c>
      <c r="AN1113" s="281">
        <f>+VLOOKUP($E1113,[2]Emissions!$1:$1048576,AN$2,FALSE)</f>
        <v>0</v>
      </c>
      <c r="AO1113" s="281">
        <f>+VLOOKUP($E1113,[2]Emissions!$1:$1048576,AO$2,FALSE)</f>
        <v>0</v>
      </c>
    </row>
    <row r="1114" spans="1:41" ht="15" customHeight="1" x14ac:dyDescent="0.25">
      <c r="A1114" s="521"/>
      <c r="B1114" s="275"/>
      <c r="C1114" s="285" t="s">
        <v>284</v>
      </c>
      <c r="D1114" s="279" t="s">
        <v>1244</v>
      </c>
      <c r="E1114" s="280" t="s">
        <v>1282</v>
      </c>
      <c r="F1114" s="281">
        <f>+VLOOKUP($E1114,[2]Emissions!$1:$1048576,F$2,FALSE)</f>
        <v>1.3320367719999999</v>
      </c>
      <c r="G1114" s="281">
        <f>+VLOOKUP($E1114,[2]Emissions!$1:$1048576,G$2,FALSE)</f>
        <v>0</v>
      </c>
      <c r="H1114" s="281">
        <f>+VLOOKUP($E1114,[2]Emissions!$1:$1048576,H$2,FALSE)</f>
        <v>0</v>
      </c>
      <c r="I1114" s="281">
        <f>+VLOOKUP($E1114,[2]Emissions!$1:$1048576,I$2,FALSE)</f>
        <v>0</v>
      </c>
      <c r="J1114" s="281">
        <f>+VLOOKUP($E1114,[2]Emissions!$1:$1048576,J$2,FALSE)</f>
        <v>0</v>
      </c>
      <c r="K1114" s="281">
        <f>+VLOOKUP($E1114,[2]Emissions!$1:$1048576,K$2,FALSE)</f>
        <v>0</v>
      </c>
      <c r="L1114" s="281">
        <f>+VLOOKUP($E1114,[2]Emissions!$1:$1048576,L$2,FALSE)</f>
        <v>0</v>
      </c>
      <c r="M1114" s="281">
        <f>+VLOOKUP($E1114,[2]Emissions!$1:$1048576,M$2,FALSE)</f>
        <v>0</v>
      </c>
      <c r="N1114" s="281">
        <f>+VLOOKUP($E1114,[2]Emissions!$1:$1048576,N$2,FALSE)</f>
        <v>0</v>
      </c>
      <c r="O1114" s="281">
        <f>+VLOOKUP($E1114,[2]Emissions!$1:$1048576,O$2,FALSE)</f>
        <v>0</v>
      </c>
      <c r="P1114" s="281">
        <f>+VLOOKUP($E1114,[2]Emissions!$1:$1048576,P$2,FALSE)</f>
        <v>0</v>
      </c>
      <c r="Q1114" s="281">
        <f>+VLOOKUP($E1114,[2]Emissions!$1:$1048576,Q$2,FALSE)</f>
        <v>0</v>
      </c>
      <c r="R1114" s="281">
        <f>+VLOOKUP($E1114,[2]Emissions!$1:$1048576,R$2,FALSE)</f>
        <v>0</v>
      </c>
      <c r="S1114" s="281">
        <f>+VLOOKUP($E1114,[2]Emissions!$1:$1048576,S$2,FALSE)</f>
        <v>0</v>
      </c>
      <c r="T1114" s="281">
        <f>+VLOOKUP($E1114,[2]Emissions!$1:$1048576,T$2,FALSE)</f>
        <v>0</v>
      </c>
      <c r="U1114" s="281">
        <f>+VLOOKUP($E1114,[2]Emissions!$1:$1048576,U$2,FALSE)</f>
        <v>0</v>
      </c>
      <c r="V1114" s="281">
        <f>+VLOOKUP($E1114,[2]Emissions!$1:$1048576,V$2,FALSE)</f>
        <v>0</v>
      </c>
      <c r="W1114" s="281">
        <f>+VLOOKUP($E1114,[2]Emissions!$1:$1048576,W$2,FALSE)</f>
        <v>0</v>
      </c>
      <c r="X1114" s="281">
        <f>+VLOOKUP($E1114,[2]Emissions!$1:$1048576,X$2,FALSE)</f>
        <v>0</v>
      </c>
      <c r="Y1114" s="281">
        <f>+VLOOKUP($E1114,[2]Emissions!$1:$1048576,Y$2,FALSE)</f>
        <v>0</v>
      </c>
      <c r="Z1114" s="281">
        <f>+VLOOKUP($E1114,[2]Emissions!$1:$1048576,Z$2,FALSE)</f>
        <v>0</v>
      </c>
      <c r="AA1114" s="281">
        <f>+VLOOKUP($E1114,[2]Emissions!$1:$1048576,AA$2,FALSE)</f>
        <v>0</v>
      </c>
      <c r="AB1114" s="281">
        <f>+VLOOKUP($E1114,[2]Emissions!$1:$1048576,AB$2,FALSE)</f>
        <v>0</v>
      </c>
      <c r="AC1114" s="281">
        <f>+VLOOKUP($E1114,[2]Emissions!$1:$1048576,AC$2,FALSE)</f>
        <v>0</v>
      </c>
      <c r="AD1114" s="281">
        <f>+VLOOKUP($E1114,[2]Emissions!$1:$1048576,AD$2,FALSE)</f>
        <v>0</v>
      </c>
      <c r="AE1114" s="281">
        <f>+VLOOKUP($E1114,[2]Emissions!$1:$1048576,AE$2,FALSE)</f>
        <v>0</v>
      </c>
      <c r="AF1114" s="281">
        <f>+VLOOKUP($E1114,[2]Emissions!$1:$1048576,AF$2,FALSE)</f>
        <v>0</v>
      </c>
      <c r="AG1114" s="281">
        <f>+VLOOKUP($E1114,[2]Emissions!$1:$1048576,AG$2,FALSE)</f>
        <v>0</v>
      </c>
      <c r="AH1114" s="281">
        <f>+VLOOKUP($E1114,[2]Emissions!$1:$1048576,AH$2,FALSE)</f>
        <v>0</v>
      </c>
      <c r="AI1114" s="281">
        <f>+VLOOKUP($E1114,[2]Emissions!$1:$1048576,AI$2,FALSE)</f>
        <v>0</v>
      </c>
      <c r="AJ1114" s="281">
        <f>+VLOOKUP($E1114,[2]Emissions!$1:$1048576,AJ$2,FALSE)</f>
        <v>0</v>
      </c>
      <c r="AK1114" s="281">
        <f>+VLOOKUP($E1114,[2]Emissions!$1:$1048576,AK$2,FALSE)</f>
        <v>0</v>
      </c>
      <c r="AL1114" s="281">
        <f>+VLOOKUP($E1114,[2]Emissions!$1:$1048576,AL$2,FALSE)</f>
        <v>0</v>
      </c>
      <c r="AM1114" s="281">
        <f>+VLOOKUP($E1114,[2]Emissions!$1:$1048576,AM$2,FALSE)</f>
        <v>0</v>
      </c>
      <c r="AN1114" s="281">
        <f>+VLOOKUP($E1114,[2]Emissions!$1:$1048576,AN$2,FALSE)</f>
        <v>0</v>
      </c>
      <c r="AO1114" s="281">
        <f>+VLOOKUP($E1114,[2]Emissions!$1:$1048576,AO$2,FALSE)</f>
        <v>0</v>
      </c>
    </row>
    <row r="1115" spans="1:41" ht="15" customHeight="1" x14ac:dyDescent="0.25">
      <c r="A1115" s="521"/>
      <c r="B1115" s="275"/>
      <c r="C1115" s="285"/>
      <c r="D1115" s="279"/>
      <c r="E1115" s="280"/>
      <c r="F1115" s="281"/>
      <c r="G1115" s="281"/>
      <c r="H1115" s="281"/>
      <c r="I1115" s="281"/>
      <c r="J1115" s="281"/>
      <c r="K1115" s="281"/>
      <c r="L1115" s="281"/>
      <c r="M1115" s="281"/>
      <c r="N1115" s="281"/>
      <c r="O1115" s="281"/>
      <c r="P1115" s="281"/>
      <c r="Q1115" s="281"/>
      <c r="R1115" s="281"/>
      <c r="S1115" s="281"/>
      <c r="T1115" s="281"/>
      <c r="U1115" s="281"/>
      <c r="V1115" s="281"/>
      <c r="W1115" s="281"/>
      <c r="X1115" s="281"/>
      <c r="Y1115" s="281"/>
      <c r="Z1115" s="281"/>
      <c r="AA1115" s="281"/>
      <c r="AB1115" s="281"/>
      <c r="AC1115" s="281"/>
      <c r="AD1115" s="281"/>
      <c r="AE1115" s="281"/>
      <c r="AF1115" s="281"/>
      <c r="AG1115" s="281"/>
      <c r="AH1115" s="281"/>
      <c r="AI1115" s="281"/>
      <c r="AJ1115" s="281"/>
      <c r="AK1115" s="281"/>
      <c r="AL1115" s="281"/>
      <c r="AM1115" s="281"/>
      <c r="AN1115" s="281"/>
      <c r="AO1115" s="281"/>
    </row>
    <row r="1116" spans="1:41" s="21" customFormat="1" ht="15" customHeight="1" x14ac:dyDescent="0.25">
      <c r="A1116" s="521"/>
      <c r="B1116" s="275"/>
      <c r="C1116" s="276" t="s">
        <v>1283</v>
      </c>
      <c r="D1116" s="276"/>
      <c r="E1116" s="277" t="s">
        <v>1284</v>
      </c>
      <c r="F1116" s="278">
        <f>+VLOOKUP($E1116,[2]Emissions!$1:$1048576,F$2,FALSE)</f>
        <v>27.95029383</v>
      </c>
      <c r="G1116" s="278">
        <f>+VLOOKUP($E1116,[2]Emissions!$1:$1048576,G$2,FALSE)</f>
        <v>28.262122489999999</v>
      </c>
      <c r="H1116" s="278">
        <f>+VLOOKUP($E1116,[2]Emissions!$1:$1048576,H$2,FALSE)</f>
        <v>28.572596600000001</v>
      </c>
      <c r="I1116" s="278">
        <f>+VLOOKUP($E1116,[2]Emissions!$1:$1048576,I$2,FALSE)</f>
        <v>28.885878009999999</v>
      </c>
      <c r="J1116" s="278">
        <f>+VLOOKUP($E1116,[2]Emissions!$1:$1048576,J$2,FALSE)</f>
        <v>29.203762600000001</v>
      </c>
      <c r="K1116" s="278">
        <f>+VLOOKUP($E1116,[2]Emissions!$1:$1048576,K$2,FALSE)</f>
        <v>29.526446159999999</v>
      </c>
      <c r="L1116" s="278">
        <f>+VLOOKUP($E1116,[2]Emissions!$1:$1048576,L$2,FALSE)</f>
        <v>29.85369275</v>
      </c>
      <c r="M1116" s="278">
        <f>+VLOOKUP($E1116,[2]Emissions!$1:$1048576,M$2,FALSE)</f>
        <v>30.185513969999999</v>
      </c>
      <c r="N1116" s="278">
        <f>+VLOOKUP($E1116,[2]Emissions!$1:$1048576,N$2,FALSE)</f>
        <v>30.521965689999998</v>
      </c>
      <c r="O1116" s="278">
        <f>+VLOOKUP($E1116,[2]Emissions!$1:$1048576,O$2,FALSE)</f>
        <v>30.86295685</v>
      </c>
      <c r="P1116" s="278">
        <f>+VLOOKUP($E1116,[2]Emissions!$1:$1048576,P$2,FALSE)</f>
        <v>31.208203229999999</v>
      </c>
      <c r="Q1116" s="278">
        <f>+VLOOKUP($E1116,[2]Emissions!$1:$1048576,Q$2,FALSE)</f>
        <v>31.557238680000001</v>
      </c>
      <c r="R1116" s="278">
        <f>+VLOOKUP($E1116,[2]Emissions!$1:$1048576,R$2,FALSE)</f>
        <v>31.90944069</v>
      </c>
      <c r="S1116" s="278">
        <f>+VLOOKUP($E1116,[2]Emissions!$1:$1048576,S$2,FALSE)</f>
        <v>32.264057569999999</v>
      </c>
      <c r="T1116" s="278">
        <f>+VLOOKUP($E1116,[2]Emissions!$1:$1048576,T$2,FALSE)</f>
        <v>32.620234869999997</v>
      </c>
      <c r="U1116" s="278">
        <f>+VLOOKUP($E1116,[2]Emissions!$1:$1048576,U$2,FALSE)</f>
        <v>32.977041040000003</v>
      </c>
      <c r="V1116" s="278">
        <f>+VLOOKUP($E1116,[2]Emissions!$1:$1048576,V$2,FALSE)</f>
        <v>33.33385895</v>
      </c>
      <c r="W1116" s="278">
        <f>+VLOOKUP($E1116,[2]Emissions!$1:$1048576,W$2,FALSE)</f>
        <v>33.690692300000002</v>
      </c>
      <c r="X1116" s="278">
        <f>+VLOOKUP($E1116,[2]Emissions!$1:$1048576,X$2,FALSE)</f>
        <v>34.047910280000004</v>
      </c>
      <c r="Y1116" s="278">
        <f>+VLOOKUP($E1116,[2]Emissions!$1:$1048576,Y$2,FALSE)</f>
        <v>34.405997509999999</v>
      </c>
      <c r="Z1116" s="278">
        <f>+VLOOKUP($E1116,[2]Emissions!$1:$1048576,Z$2,FALSE)</f>
        <v>34.76544269</v>
      </c>
      <c r="AA1116" s="278">
        <f>+VLOOKUP($E1116,[2]Emissions!$1:$1048576,AA$2,FALSE)</f>
        <v>35.126695980000001</v>
      </c>
      <c r="AB1116" s="278">
        <f>+VLOOKUP($E1116,[2]Emissions!$1:$1048576,AB$2,FALSE)</f>
        <v>35.490154050000001</v>
      </c>
      <c r="AC1116" s="278">
        <f>+VLOOKUP($E1116,[2]Emissions!$1:$1048576,AC$2,FALSE)</f>
        <v>35.85615713</v>
      </c>
      <c r="AD1116" s="278">
        <f>+VLOOKUP($E1116,[2]Emissions!$1:$1048576,AD$2,FALSE)</f>
        <v>36.224991969999998</v>
      </c>
      <c r="AE1116" s="278">
        <f>+VLOOKUP($E1116,[2]Emissions!$1:$1048576,AE$2,FALSE)</f>
        <v>36.596897859999999</v>
      </c>
      <c r="AF1116" s="278">
        <f>+VLOOKUP($E1116,[2]Emissions!$1:$1048576,AF$2,FALSE)</f>
        <v>36.972074050000003</v>
      </c>
      <c r="AG1116" s="278">
        <f>+VLOOKUP($E1116,[2]Emissions!$1:$1048576,AG$2,FALSE)</f>
        <v>37.350687430000001</v>
      </c>
      <c r="AH1116" s="278">
        <f>+VLOOKUP($E1116,[2]Emissions!$1:$1048576,AH$2,FALSE)</f>
        <v>37.732879939999997</v>
      </c>
      <c r="AI1116" s="278">
        <f>+VLOOKUP($E1116,[2]Emissions!$1:$1048576,AI$2,FALSE)</f>
        <v>38.11877518</v>
      </c>
      <c r="AJ1116" s="278">
        <f>+VLOOKUP($E1116,[2]Emissions!$1:$1048576,AJ$2,FALSE)</f>
        <v>38.508484150000001</v>
      </c>
      <c r="AK1116" s="278">
        <f>+VLOOKUP($E1116,[2]Emissions!$1:$1048576,AK$2,FALSE)</f>
        <v>38.902110049999997</v>
      </c>
      <c r="AL1116" s="278">
        <f>+VLOOKUP($E1116,[2]Emissions!$1:$1048576,AL$2,FALSE)</f>
        <v>39.299752050000002</v>
      </c>
      <c r="AM1116" s="278">
        <f>+VLOOKUP($E1116,[2]Emissions!$1:$1048576,AM$2,FALSE)</f>
        <v>39.701508160000003</v>
      </c>
      <c r="AN1116" s="278">
        <f>+VLOOKUP($E1116,[2]Emissions!$1:$1048576,AN$2,FALSE)</f>
        <v>40.107477279999998</v>
      </c>
      <c r="AO1116" s="278">
        <f>+VLOOKUP($E1116,[2]Emissions!$1:$1048576,AO$2,FALSE)</f>
        <v>40.517760430000003</v>
      </c>
    </row>
    <row r="1117" spans="1:41" s="21" customFormat="1" ht="15" customHeight="1" x14ac:dyDescent="0.25">
      <c r="A1117" s="521"/>
      <c r="B1117" s="275"/>
      <c r="C1117" s="283" t="s">
        <v>982</v>
      </c>
      <c r="D1117" s="276"/>
      <c r="E1117" s="277" t="s">
        <v>1285</v>
      </c>
      <c r="F1117" s="278">
        <f>+VLOOKUP($E1117,[2]Emissions!$1:$1048576,F$2,FALSE)</f>
        <v>0</v>
      </c>
      <c r="G1117" s="278">
        <f>+VLOOKUP($E1117,[2]Emissions!$1:$1048576,G$2,FALSE)</f>
        <v>0</v>
      </c>
      <c r="H1117" s="278">
        <f>+VLOOKUP($E1117,[2]Emissions!$1:$1048576,H$2,FALSE)</f>
        <v>0</v>
      </c>
      <c r="I1117" s="278">
        <f>+VLOOKUP($E1117,[2]Emissions!$1:$1048576,I$2,FALSE)</f>
        <v>0</v>
      </c>
      <c r="J1117" s="278">
        <f>+VLOOKUP($E1117,[2]Emissions!$1:$1048576,J$2,FALSE)</f>
        <v>0</v>
      </c>
      <c r="K1117" s="278">
        <f>+VLOOKUP($E1117,[2]Emissions!$1:$1048576,K$2,FALSE)</f>
        <v>0</v>
      </c>
      <c r="L1117" s="278">
        <f>+VLOOKUP($E1117,[2]Emissions!$1:$1048576,L$2,FALSE)</f>
        <v>0</v>
      </c>
      <c r="M1117" s="278">
        <f>+VLOOKUP($E1117,[2]Emissions!$1:$1048576,M$2,FALSE)</f>
        <v>0</v>
      </c>
      <c r="N1117" s="278">
        <f>+VLOOKUP($E1117,[2]Emissions!$1:$1048576,N$2,FALSE)</f>
        <v>0</v>
      </c>
      <c r="O1117" s="278">
        <f>+VLOOKUP($E1117,[2]Emissions!$1:$1048576,O$2,FALSE)</f>
        <v>0</v>
      </c>
      <c r="P1117" s="278">
        <f>+VLOOKUP($E1117,[2]Emissions!$1:$1048576,P$2,FALSE)</f>
        <v>0</v>
      </c>
      <c r="Q1117" s="278">
        <f>+VLOOKUP($E1117,[2]Emissions!$1:$1048576,Q$2,FALSE)</f>
        <v>0</v>
      </c>
      <c r="R1117" s="278">
        <f>+VLOOKUP($E1117,[2]Emissions!$1:$1048576,R$2,FALSE)</f>
        <v>0</v>
      </c>
      <c r="S1117" s="278">
        <f>+VLOOKUP($E1117,[2]Emissions!$1:$1048576,S$2,FALSE)</f>
        <v>0</v>
      </c>
      <c r="T1117" s="278">
        <f>+VLOOKUP($E1117,[2]Emissions!$1:$1048576,T$2,FALSE)</f>
        <v>0</v>
      </c>
      <c r="U1117" s="278">
        <f>+VLOOKUP($E1117,[2]Emissions!$1:$1048576,U$2,FALSE)</f>
        <v>0</v>
      </c>
      <c r="V1117" s="278">
        <f>+VLOOKUP($E1117,[2]Emissions!$1:$1048576,V$2,FALSE)</f>
        <v>0</v>
      </c>
      <c r="W1117" s="278">
        <f>+VLOOKUP($E1117,[2]Emissions!$1:$1048576,W$2,FALSE)</f>
        <v>0</v>
      </c>
      <c r="X1117" s="278">
        <f>+VLOOKUP($E1117,[2]Emissions!$1:$1048576,X$2,FALSE)</f>
        <v>0</v>
      </c>
      <c r="Y1117" s="278">
        <f>+VLOOKUP($E1117,[2]Emissions!$1:$1048576,Y$2,FALSE)</f>
        <v>0</v>
      </c>
      <c r="Z1117" s="278">
        <f>+VLOOKUP($E1117,[2]Emissions!$1:$1048576,Z$2,FALSE)</f>
        <v>0</v>
      </c>
      <c r="AA1117" s="278">
        <f>+VLOOKUP($E1117,[2]Emissions!$1:$1048576,AA$2,FALSE)</f>
        <v>0</v>
      </c>
      <c r="AB1117" s="278">
        <f>+VLOOKUP($E1117,[2]Emissions!$1:$1048576,AB$2,FALSE)</f>
        <v>0</v>
      </c>
      <c r="AC1117" s="278">
        <f>+VLOOKUP($E1117,[2]Emissions!$1:$1048576,AC$2,FALSE)</f>
        <v>0</v>
      </c>
      <c r="AD1117" s="278">
        <f>+VLOOKUP($E1117,[2]Emissions!$1:$1048576,AD$2,FALSE)</f>
        <v>0</v>
      </c>
      <c r="AE1117" s="278">
        <f>+VLOOKUP($E1117,[2]Emissions!$1:$1048576,AE$2,FALSE)</f>
        <v>0</v>
      </c>
      <c r="AF1117" s="278">
        <f>+VLOOKUP($E1117,[2]Emissions!$1:$1048576,AF$2,FALSE)</f>
        <v>0</v>
      </c>
      <c r="AG1117" s="278">
        <f>+VLOOKUP($E1117,[2]Emissions!$1:$1048576,AG$2,FALSE)</f>
        <v>0</v>
      </c>
      <c r="AH1117" s="278">
        <f>+VLOOKUP($E1117,[2]Emissions!$1:$1048576,AH$2,FALSE)</f>
        <v>0</v>
      </c>
      <c r="AI1117" s="278">
        <f>+VLOOKUP($E1117,[2]Emissions!$1:$1048576,AI$2,FALSE)</f>
        <v>0</v>
      </c>
      <c r="AJ1117" s="278">
        <f>+VLOOKUP($E1117,[2]Emissions!$1:$1048576,AJ$2,FALSE)</f>
        <v>0</v>
      </c>
      <c r="AK1117" s="278">
        <f>+VLOOKUP($E1117,[2]Emissions!$1:$1048576,AK$2,FALSE)</f>
        <v>0</v>
      </c>
      <c r="AL1117" s="278">
        <f>+VLOOKUP($E1117,[2]Emissions!$1:$1048576,AL$2,FALSE)</f>
        <v>0</v>
      </c>
      <c r="AM1117" s="278">
        <f>+VLOOKUP($E1117,[2]Emissions!$1:$1048576,AM$2,FALSE)</f>
        <v>0</v>
      </c>
      <c r="AN1117" s="278">
        <f>+VLOOKUP($E1117,[2]Emissions!$1:$1048576,AN$2,FALSE)</f>
        <v>0</v>
      </c>
      <c r="AO1117" s="278">
        <f>+VLOOKUP($E1117,[2]Emissions!$1:$1048576,AO$2,FALSE)</f>
        <v>0</v>
      </c>
    </row>
    <row r="1118" spans="1:41" ht="15" customHeight="1" x14ac:dyDescent="0.25">
      <c r="A1118" s="521"/>
      <c r="B1118" s="275"/>
      <c r="C1118" s="284" t="s">
        <v>984</v>
      </c>
      <c r="D1118" s="279"/>
      <c r="E1118" s="280" t="s">
        <v>1286</v>
      </c>
      <c r="F1118" s="281">
        <f>+VLOOKUP($E1118,[2]Emissions!$1:$1048576,F$2,FALSE)</f>
        <v>0</v>
      </c>
      <c r="G1118" s="281">
        <f>+VLOOKUP($E1118,[2]Emissions!$1:$1048576,G$2,FALSE)</f>
        <v>0</v>
      </c>
      <c r="H1118" s="281">
        <f>+VLOOKUP($E1118,[2]Emissions!$1:$1048576,H$2,FALSE)</f>
        <v>0</v>
      </c>
      <c r="I1118" s="281">
        <f>+VLOOKUP($E1118,[2]Emissions!$1:$1048576,I$2,FALSE)</f>
        <v>0</v>
      </c>
      <c r="J1118" s="281">
        <f>+VLOOKUP($E1118,[2]Emissions!$1:$1048576,J$2,FALSE)</f>
        <v>0</v>
      </c>
      <c r="K1118" s="281">
        <f>+VLOOKUP($E1118,[2]Emissions!$1:$1048576,K$2,FALSE)</f>
        <v>0</v>
      </c>
      <c r="L1118" s="281">
        <f>+VLOOKUP($E1118,[2]Emissions!$1:$1048576,L$2,FALSE)</f>
        <v>0</v>
      </c>
      <c r="M1118" s="281">
        <f>+VLOOKUP($E1118,[2]Emissions!$1:$1048576,M$2,FALSE)</f>
        <v>0</v>
      </c>
      <c r="N1118" s="281">
        <f>+VLOOKUP($E1118,[2]Emissions!$1:$1048576,N$2,FALSE)</f>
        <v>0</v>
      </c>
      <c r="O1118" s="281">
        <f>+VLOOKUP($E1118,[2]Emissions!$1:$1048576,O$2,FALSE)</f>
        <v>0</v>
      </c>
      <c r="P1118" s="281">
        <f>+VLOOKUP($E1118,[2]Emissions!$1:$1048576,P$2,FALSE)</f>
        <v>0</v>
      </c>
      <c r="Q1118" s="281">
        <f>+VLOOKUP($E1118,[2]Emissions!$1:$1048576,Q$2,FALSE)</f>
        <v>0</v>
      </c>
      <c r="R1118" s="281">
        <f>+VLOOKUP($E1118,[2]Emissions!$1:$1048576,R$2,FALSE)</f>
        <v>0</v>
      </c>
      <c r="S1118" s="281">
        <f>+VLOOKUP($E1118,[2]Emissions!$1:$1048576,S$2,FALSE)</f>
        <v>0</v>
      </c>
      <c r="T1118" s="281">
        <f>+VLOOKUP($E1118,[2]Emissions!$1:$1048576,T$2,FALSE)</f>
        <v>0</v>
      </c>
      <c r="U1118" s="281">
        <f>+VLOOKUP($E1118,[2]Emissions!$1:$1048576,U$2,FALSE)</f>
        <v>0</v>
      </c>
      <c r="V1118" s="281">
        <f>+VLOOKUP($E1118,[2]Emissions!$1:$1048576,V$2,FALSE)</f>
        <v>0</v>
      </c>
      <c r="W1118" s="281">
        <f>+VLOOKUP($E1118,[2]Emissions!$1:$1048576,W$2,FALSE)</f>
        <v>0</v>
      </c>
      <c r="X1118" s="281">
        <f>+VLOOKUP($E1118,[2]Emissions!$1:$1048576,X$2,FALSE)</f>
        <v>0</v>
      </c>
      <c r="Y1118" s="281">
        <f>+VLOOKUP($E1118,[2]Emissions!$1:$1048576,Y$2,FALSE)</f>
        <v>0</v>
      </c>
      <c r="Z1118" s="281">
        <f>+VLOOKUP($E1118,[2]Emissions!$1:$1048576,Z$2,FALSE)</f>
        <v>0</v>
      </c>
      <c r="AA1118" s="281">
        <f>+VLOOKUP($E1118,[2]Emissions!$1:$1048576,AA$2,FALSE)</f>
        <v>0</v>
      </c>
      <c r="AB1118" s="281">
        <f>+VLOOKUP($E1118,[2]Emissions!$1:$1048576,AB$2,FALSE)</f>
        <v>0</v>
      </c>
      <c r="AC1118" s="281">
        <f>+VLOOKUP($E1118,[2]Emissions!$1:$1048576,AC$2,FALSE)</f>
        <v>0</v>
      </c>
      <c r="AD1118" s="281">
        <f>+VLOOKUP($E1118,[2]Emissions!$1:$1048576,AD$2,FALSE)</f>
        <v>0</v>
      </c>
      <c r="AE1118" s="281">
        <f>+VLOOKUP($E1118,[2]Emissions!$1:$1048576,AE$2,FALSE)</f>
        <v>0</v>
      </c>
      <c r="AF1118" s="281">
        <f>+VLOOKUP($E1118,[2]Emissions!$1:$1048576,AF$2,FALSE)</f>
        <v>0</v>
      </c>
      <c r="AG1118" s="281">
        <f>+VLOOKUP($E1118,[2]Emissions!$1:$1048576,AG$2,FALSE)</f>
        <v>0</v>
      </c>
      <c r="AH1118" s="281">
        <f>+VLOOKUP($E1118,[2]Emissions!$1:$1048576,AH$2,FALSE)</f>
        <v>0</v>
      </c>
      <c r="AI1118" s="281">
        <f>+VLOOKUP($E1118,[2]Emissions!$1:$1048576,AI$2,FALSE)</f>
        <v>0</v>
      </c>
      <c r="AJ1118" s="281">
        <f>+VLOOKUP($E1118,[2]Emissions!$1:$1048576,AJ$2,FALSE)</f>
        <v>0</v>
      </c>
      <c r="AK1118" s="281">
        <f>+VLOOKUP($E1118,[2]Emissions!$1:$1048576,AK$2,FALSE)</f>
        <v>0</v>
      </c>
      <c r="AL1118" s="281">
        <f>+VLOOKUP($E1118,[2]Emissions!$1:$1048576,AL$2,FALSE)</f>
        <v>0</v>
      </c>
      <c r="AM1118" s="281">
        <f>+VLOOKUP($E1118,[2]Emissions!$1:$1048576,AM$2,FALSE)</f>
        <v>0</v>
      </c>
      <c r="AN1118" s="281">
        <f>+VLOOKUP($E1118,[2]Emissions!$1:$1048576,AN$2,FALSE)</f>
        <v>0</v>
      </c>
      <c r="AO1118" s="281">
        <f>+VLOOKUP($E1118,[2]Emissions!$1:$1048576,AO$2,FALSE)</f>
        <v>0</v>
      </c>
    </row>
    <row r="1119" spans="1:41" ht="15" customHeight="1" x14ac:dyDescent="0.25">
      <c r="A1119" s="521"/>
      <c r="B1119" s="275"/>
      <c r="C1119" s="284" t="s">
        <v>986</v>
      </c>
      <c r="D1119" s="279"/>
      <c r="E1119" s="280" t="s">
        <v>1287</v>
      </c>
      <c r="F1119" s="281">
        <f>+VLOOKUP($E1119,[2]Emissions!$1:$1048576,F$2,FALSE)</f>
        <v>0</v>
      </c>
      <c r="G1119" s="281">
        <f>+VLOOKUP($E1119,[2]Emissions!$1:$1048576,G$2,FALSE)</f>
        <v>0</v>
      </c>
      <c r="H1119" s="281">
        <f>+VLOOKUP($E1119,[2]Emissions!$1:$1048576,H$2,FALSE)</f>
        <v>0</v>
      </c>
      <c r="I1119" s="281">
        <f>+VLOOKUP($E1119,[2]Emissions!$1:$1048576,I$2,FALSE)</f>
        <v>0</v>
      </c>
      <c r="J1119" s="281">
        <f>+VLOOKUP($E1119,[2]Emissions!$1:$1048576,J$2,FALSE)</f>
        <v>0</v>
      </c>
      <c r="K1119" s="281">
        <f>+VLOOKUP($E1119,[2]Emissions!$1:$1048576,K$2,FALSE)</f>
        <v>0</v>
      </c>
      <c r="L1119" s="281">
        <f>+VLOOKUP($E1119,[2]Emissions!$1:$1048576,L$2,FALSE)</f>
        <v>0</v>
      </c>
      <c r="M1119" s="281">
        <f>+VLOOKUP($E1119,[2]Emissions!$1:$1048576,M$2,FALSE)</f>
        <v>0</v>
      </c>
      <c r="N1119" s="281">
        <f>+VLOOKUP($E1119,[2]Emissions!$1:$1048576,N$2,FALSE)</f>
        <v>0</v>
      </c>
      <c r="O1119" s="281">
        <f>+VLOOKUP($E1119,[2]Emissions!$1:$1048576,O$2,FALSE)</f>
        <v>0</v>
      </c>
      <c r="P1119" s="281">
        <f>+VLOOKUP($E1119,[2]Emissions!$1:$1048576,P$2,FALSE)</f>
        <v>0</v>
      </c>
      <c r="Q1119" s="281">
        <f>+VLOOKUP($E1119,[2]Emissions!$1:$1048576,Q$2,FALSE)</f>
        <v>0</v>
      </c>
      <c r="R1119" s="281">
        <f>+VLOOKUP($E1119,[2]Emissions!$1:$1048576,R$2,FALSE)</f>
        <v>0</v>
      </c>
      <c r="S1119" s="281">
        <f>+VLOOKUP($E1119,[2]Emissions!$1:$1048576,S$2,FALSE)</f>
        <v>0</v>
      </c>
      <c r="T1119" s="281">
        <f>+VLOOKUP($E1119,[2]Emissions!$1:$1048576,T$2,FALSE)</f>
        <v>0</v>
      </c>
      <c r="U1119" s="281">
        <f>+VLOOKUP($E1119,[2]Emissions!$1:$1048576,U$2,FALSE)</f>
        <v>0</v>
      </c>
      <c r="V1119" s="281">
        <f>+VLOOKUP($E1119,[2]Emissions!$1:$1048576,V$2,FALSE)</f>
        <v>0</v>
      </c>
      <c r="W1119" s="281">
        <f>+VLOOKUP($E1119,[2]Emissions!$1:$1048576,W$2,FALSE)</f>
        <v>0</v>
      </c>
      <c r="X1119" s="281">
        <f>+VLOOKUP($E1119,[2]Emissions!$1:$1048576,X$2,FALSE)</f>
        <v>0</v>
      </c>
      <c r="Y1119" s="281">
        <f>+VLOOKUP($E1119,[2]Emissions!$1:$1048576,Y$2,FALSE)</f>
        <v>0</v>
      </c>
      <c r="Z1119" s="281">
        <f>+VLOOKUP($E1119,[2]Emissions!$1:$1048576,Z$2,FALSE)</f>
        <v>0</v>
      </c>
      <c r="AA1119" s="281">
        <f>+VLOOKUP($E1119,[2]Emissions!$1:$1048576,AA$2,FALSE)</f>
        <v>0</v>
      </c>
      <c r="AB1119" s="281">
        <f>+VLOOKUP($E1119,[2]Emissions!$1:$1048576,AB$2,FALSE)</f>
        <v>0</v>
      </c>
      <c r="AC1119" s="281">
        <f>+VLOOKUP($E1119,[2]Emissions!$1:$1048576,AC$2,FALSE)</f>
        <v>0</v>
      </c>
      <c r="AD1119" s="281">
        <f>+VLOOKUP($E1119,[2]Emissions!$1:$1048576,AD$2,FALSE)</f>
        <v>0</v>
      </c>
      <c r="AE1119" s="281">
        <f>+VLOOKUP($E1119,[2]Emissions!$1:$1048576,AE$2,FALSE)</f>
        <v>0</v>
      </c>
      <c r="AF1119" s="281">
        <f>+VLOOKUP($E1119,[2]Emissions!$1:$1048576,AF$2,FALSE)</f>
        <v>0</v>
      </c>
      <c r="AG1119" s="281">
        <f>+VLOOKUP($E1119,[2]Emissions!$1:$1048576,AG$2,FALSE)</f>
        <v>0</v>
      </c>
      <c r="AH1119" s="281">
        <f>+VLOOKUP($E1119,[2]Emissions!$1:$1048576,AH$2,FALSE)</f>
        <v>0</v>
      </c>
      <c r="AI1119" s="281">
        <f>+VLOOKUP($E1119,[2]Emissions!$1:$1048576,AI$2,FALSE)</f>
        <v>0</v>
      </c>
      <c r="AJ1119" s="281">
        <f>+VLOOKUP($E1119,[2]Emissions!$1:$1048576,AJ$2,FALSE)</f>
        <v>0</v>
      </c>
      <c r="AK1119" s="281">
        <f>+VLOOKUP($E1119,[2]Emissions!$1:$1048576,AK$2,FALSE)</f>
        <v>0</v>
      </c>
      <c r="AL1119" s="281">
        <f>+VLOOKUP($E1119,[2]Emissions!$1:$1048576,AL$2,FALSE)</f>
        <v>0</v>
      </c>
      <c r="AM1119" s="281">
        <f>+VLOOKUP($E1119,[2]Emissions!$1:$1048576,AM$2,FALSE)</f>
        <v>0</v>
      </c>
      <c r="AN1119" s="281">
        <f>+VLOOKUP($E1119,[2]Emissions!$1:$1048576,AN$2,FALSE)</f>
        <v>0</v>
      </c>
      <c r="AO1119" s="281">
        <f>+VLOOKUP($E1119,[2]Emissions!$1:$1048576,AO$2,FALSE)</f>
        <v>0</v>
      </c>
    </row>
    <row r="1120" spans="1:41" s="21" customFormat="1" ht="15" customHeight="1" x14ac:dyDescent="0.25">
      <c r="A1120" s="521"/>
      <c r="B1120" s="275"/>
      <c r="C1120" s="283" t="s">
        <v>988</v>
      </c>
      <c r="D1120" s="276"/>
      <c r="E1120" s="277" t="s">
        <v>1288</v>
      </c>
      <c r="F1120" s="278">
        <f>+VLOOKUP($E1120,[2]Emissions!$1:$1048576,F$2,FALSE)</f>
        <v>10.950777479999999</v>
      </c>
      <c r="G1120" s="278">
        <f>+VLOOKUP($E1120,[2]Emissions!$1:$1048576,G$2,FALSE)</f>
        <v>11.071199419999999</v>
      </c>
      <c r="H1120" s="278">
        <f>+VLOOKUP($E1120,[2]Emissions!$1:$1048576,H$2,FALSE)</f>
        <v>11.18899227</v>
      </c>
      <c r="I1120" s="278">
        <f>+VLOOKUP($E1120,[2]Emissions!$1:$1048576,I$2,FALSE)</f>
        <v>11.30632031</v>
      </c>
      <c r="J1120" s="278">
        <f>+VLOOKUP($E1120,[2]Emissions!$1:$1048576,J$2,FALSE)</f>
        <v>11.42431743</v>
      </c>
      <c r="K1120" s="278">
        <f>+VLOOKUP($E1120,[2]Emissions!$1:$1048576,K$2,FALSE)</f>
        <v>11.54311483</v>
      </c>
      <c r="L1120" s="278">
        <f>+VLOOKUP($E1120,[2]Emissions!$1:$1048576,L$2,FALSE)</f>
        <v>11.662722560000001</v>
      </c>
      <c r="M1120" s="278">
        <f>+VLOOKUP($E1120,[2]Emissions!$1:$1048576,M$2,FALSE)</f>
        <v>11.78351646</v>
      </c>
      <c r="N1120" s="278">
        <f>+VLOOKUP($E1120,[2]Emissions!$1:$1048576,N$2,FALSE)</f>
        <v>11.90582313</v>
      </c>
      <c r="O1120" s="278">
        <f>+VLOOKUP($E1120,[2]Emissions!$1:$1048576,O$2,FALSE)</f>
        <v>12.02971425</v>
      </c>
      <c r="P1120" s="278">
        <f>+VLOOKUP($E1120,[2]Emissions!$1:$1048576,P$2,FALSE)</f>
        <v>12.15497753</v>
      </c>
      <c r="Q1120" s="278">
        <f>+VLOOKUP($E1120,[2]Emissions!$1:$1048576,Q$2,FALSE)</f>
        <v>12.2811529</v>
      </c>
      <c r="R1120" s="278">
        <f>+VLOOKUP($E1120,[2]Emissions!$1:$1048576,R$2,FALSE)</f>
        <v>12.40758241</v>
      </c>
      <c r="S1120" s="278">
        <f>+VLOOKUP($E1120,[2]Emissions!$1:$1048576,S$2,FALSE)</f>
        <v>12.53345669</v>
      </c>
      <c r="T1120" s="278">
        <f>+VLOOKUP($E1120,[2]Emissions!$1:$1048576,T$2,FALSE)</f>
        <v>12.657854950000001</v>
      </c>
      <c r="U1120" s="278">
        <f>+VLOOKUP($E1120,[2]Emissions!$1:$1048576,U$2,FALSE)</f>
        <v>12.77977903</v>
      </c>
      <c r="V1120" s="278">
        <f>+VLOOKUP($E1120,[2]Emissions!$1:$1048576,V$2,FALSE)</f>
        <v>12.89866104</v>
      </c>
      <c r="W1120" s="278">
        <f>+VLOOKUP($E1120,[2]Emissions!$1:$1048576,W$2,FALSE)</f>
        <v>13.01466033</v>
      </c>
      <c r="X1120" s="278">
        <f>+VLOOKUP($E1120,[2]Emissions!$1:$1048576,X$2,FALSE)</f>
        <v>13.1282569</v>
      </c>
      <c r="Y1120" s="278">
        <f>+VLOOKUP($E1120,[2]Emissions!$1:$1048576,Y$2,FALSE)</f>
        <v>13.23999401</v>
      </c>
      <c r="Z1120" s="278">
        <f>+VLOOKUP($E1120,[2]Emissions!$1:$1048576,Z$2,FALSE)</f>
        <v>13.35037485</v>
      </c>
      <c r="AA1120" s="278">
        <f>+VLOOKUP($E1120,[2]Emissions!$1:$1048576,AA$2,FALSE)</f>
        <v>13.45983186</v>
      </c>
      <c r="AB1120" s="278">
        <f>+VLOOKUP($E1120,[2]Emissions!$1:$1048576,AB$2,FALSE)</f>
        <v>13.568724489999999</v>
      </c>
      <c r="AC1120" s="278">
        <f>+VLOOKUP($E1120,[2]Emissions!$1:$1048576,AC$2,FALSE)</f>
        <v>13.677346869999999</v>
      </c>
      <c r="AD1120" s="278">
        <f>+VLOOKUP($E1120,[2]Emissions!$1:$1048576,AD$2,FALSE)</f>
        <v>13.785938270000001</v>
      </c>
      <c r="AE1120" s="278">
        <f>+VLOOKUP($E1120,[2]Emissions!$1:$1048576,AE$2,FALSE)</f>
        <v>13.894693569999999</v>
      </c>
      <c r="AF1120" s="278">
        <f>+VLOOKUP($E1120,[2]Emissions!$1:$1048576,AF$2,FALSE)</f>
        <v>14.0037728</v>
      </c>
      <c r="AG1120" s="278">
        <f>+VLOOKUP($E1120,[2]Emissions!$1:$1048576,AG$2,FALSE)</f>
        <v>14.113309299999999</v>
      </c>
      <c r="AH1120" s="278">
        <f>+VLOOKUP($E1120,[2]Emissions!$1:$1048576,AH$2,FALSE)</f>
        <v>14.223416520000001</v>
      </c>
      <c r="AI1120" s="278">
        <f>+VLOOKUP($E1120,[2]Emissions!$1:$1048576,AI$2,FALSE)</f>
        <v>14.334193559999999</v>
      </c>
      <c r="AJ1120" s="278">
        <f>+VLOOKUP($E1120,[2]Emissions!$1:$1048576,AJ$2,FALSE)</f>
        <v>14.445729529999999</v>
      </c>
      <c r="AK1120" s="278">
        <f>+VLOOKUP($E1120,[2]Emissions!$1:$1048576,AK$2,FALSE)</f>
        <v>14.55810702</v>
      </c>
      <c r="AL1120" s="278">
        <f>+VLOOKUP($E1120,[2]Emissions!$1:$1048576,AL$2,FALSE)</f>
        <v>14.67140468</v>
      </c>
      <c r="AM1120" s="278">
        <f>+VLOOKUP($E1120,[2]Emissions!$1:$1048576,AM$2,FALSE)</f>
        <v>14.785699129999999</v>
      </c>
      <c r="AN1120" s="278">
        <f>+VLOOKUP($E1120,[2]Emissions!$1:$1048576,AN$2,FALSE)</f>
        <v>14.90106624</v>
      </c>
      <c r="AO1120" s="278">
        <f>+VLOOKUP($E1120,[2]Emissions!$1:$1048576,AO$2,FALSE)</f>
        <v>15.017581979999999</v>
      </c>
    </row>
    <row r="1121" spans="1:41" ht="15" customHeight="1" x14ac:dyDescent="0.25">
      <c r="A1121" s="521"/>
      <c r="B1121" s="275"/>
      <c r="C1121" s="284" t="s">
        <v>990</v>
      </c>
      <c r="D1121" s="279"/>
      <c r="E1121" s="280" t="s">
        <v>1289</v>
      </c>
      <c r="F1121" s="281">
        <f>+VLOOKUP($E1121,[2]Emissions!$1:$1048576,F$2,FALSE)</f>
        <v>0</v>
      </c>
      <c r="G1121" s="281">
        <f>+VLOOKUP($E1121,[2]Emissions!$1:$1048576,G$2,FALSE)</f>
        <v>0</v>
      </c>
      <c r="H1121" s="281">
        <f>+VLOOKUP($E1121,[2]Emissions!$1:$1048576,H$2,FALSE)</f>
        <v>0</v>
      </c>
      <c r="I1121" s="281">
        <f>+VLOOKUP($E1121,[2]Emissions!$1:$1048576,I$2,FALSE)</f>
        <v>0</v>
      </c>
      <c r="J1121" s="281">
        <f>+VLOOKUP($E1121,[2]Emissions!$1:$1048576,J$2,FALSE)</f>
        <v>0</v>
      </c>
      <c r="K1121" s="281">
        <f>+VLOOKUP($E1121,[2]Emissions!$1:$1048576,K$2,FALSE)</f>
        <v>0</v>
      </c>
      <c r="L1121" s="281">
        <f>+VLOOKUP($E1121,[2]Emissions!$1:$1048576,L$2,FALSE)</f>
        <v>0</v>
      </c>
      <c r="M1121" s="281">
        <f>+VLOOKUP($E1121,[2]Emissions!$1:$1048576,M$2,FALSE)</f>
        <v>0</v>
      </c>
      <c r="N1121" s="281">
        <f>+VLOOKUP($E1121,[2]Emissions!$1:$1048576,N$2,FALSE)</f>
        <v>0</v>
      </c>
      <c r="O1121" s="281">
        <f>+VLOOKUP($E1121,[2]Emissions!$1:$1048576,O$2,FALSE)</f>
        <v>0</v>
      </c>
      <c r="P1121" s="281">
        <f>+VLOOKUP($E1121,[2]Emissions!$1:$1048576,P$2,FALSE)</f>
        <v>0</v>
      </c>
      <c r="Q1121" s="281">
        <f>+VLOOKUP($E1121,[2]Emissions!$1:$1048576,Q$2,FALSE)</f>
        <v>0</v>
      </c>
      <c r="R1121" s="281">
        <f>+VLOOKUP($E1121,[2]Emissions!$1:$1048576,R$2,FALSE)</f>
        <v>0</v>
      </c>
      <c r="S1121" s="281">
        <f>+VLOOKUP($E1121,[2]Emissions!$1:$1048576,S$2,FALSE)</f>
        <v>0</v>
      </c>
      <c r="T1121" s="281">
        <f>+VLOOKUP($E1121,[2]Emissions!$1:$1048576,T$2,FALSE)</f>
        <v>0</v>
      </c>
      <c r="U1121" s="281">
        <f>+VLOOKUP($E1121,[2]Emissions!$1:$1048576,U$2,FALSE)</f>
        <v>0</v>
      </c>
      <c r="V1121" s="281">
        <f>+VLOOKUP($E1121,[2]Emissions!$1:$1048576,V$2,FALSE)</f>
        <v>0</v>
      </c>
      <c r="W1121" s="281">
        <f>+VLOOKUP($E1121,[2]Emissions!$1:$1048576,W$2,FALSE)</f>
        <v>0</v>
      </c>
      <c r="X1121" s="281">
        <f>+VLOOKUP($E1121,[2]Emissions!$1:$1048576,X$2,FALSE)</f>
        <v>0</v>
      </c>
      <c r="Y1121" s="281">
        <f>+VLOOKUP($E1121,[2]Emissions!$1:$1048576,Y$2,FALSE)</f>
        <v>0</v>
      </c>
      <c r="Z1121" s="281">
        <f>+VLOOKUP($E1121,[2]Emissions!$1:$1048576,Z$2,FALSE)</f>
        <v>0</v>
      </c>
      <c r="AA1121" s="281">
        <f>+VLOOKUP($E1121,[2]Emissions!$1:$1048576,AA$2,FALSE)</f>
        <v>0</v>
      </c>
      <c r="AB1121" s="281">
        <f>+VLOOKUP($E1121,[2]Emissions!$1:$1048576,AB$2,FALSE)</f>
        <v>0</v>
      </c>
      <c r="AC1121" s="281">
        <f>+VLOOKUP($E1121,[2]Emissions!$1:$1048576,AC$2,FALSE)</f>
        <v>0</v>
      </c>
      <c r="AD1121" s="281">
        <f>+VLOOKUP($E1121,[2]Emissions!$1:$1048576,AD$2,FALSE)</f>
        <v>0</v>
      </c>
      <c r="AE1121" s="281">
        <f>+VLOOKUP($E1121,[2]Emissions!$1:$1048576,AE$2,FALSE)</f>
        <v>0</v>
      </c>
      <c r="AF1121" s="281">
        <f>+VLOOKUP($E1121,[2]Emissions!$1:$1048576,AF$2,FALSE)</f>
        <v>0</v>
      </c>
      <c r="AG1121" s="281">
        <f>+VLOOKUP($E1121,[2]Emissions!$1:$1048576,AG$2,FALSE)</f>
        <v>0</v>
      </c>
      <c r="AH1121" s="281">
        <f>+VLOOKUP($E1121,[2]Emissions!$1:$1048576,AH$2,FALSE)</f>
        <v>0</v>
      </c>
      <c r="AI1121" s="281">
        <f>+VLOOKUP($E1121,[2]Emissions!$1:$1048576,AI$2,FALSE)</f>
        <v>0</v>
      </c>
      <c r="AJ1121" s="281">
        <f>+VLOOKUP($E1121,[2]Emissions!$1:$1048576,AJ$2,FALSE)</f>
        <v>0</v>
      </c>
      <c r="AK1121" s="281">
        <f>+VLOOKUP($E1121,[2]Emissions!$1:$1048576,AK$2,FALSE)</f>
        <v>0</v>
      </c>
      <c r="AL1121" s="281">
        <f>+VLOOKUP($E1121,[2]Emissions!$1:$1048576,AL$2,FALSE)</f>
        <v>0</v>
      </c>
      <c r="AM1121" s="281">
        <f>+VLOOKUP($E1121,[2]Emissions!$1:$1048576,AM$2,FALSE)</f>
        <v>0</v>
      </c>
      <c r="AN1121" s="281">
        <f>+VLOOKUP($E1121,[2]Emissions!$1:$1048576,AN$2,FALSE)</f>
        <v>0</v>
      </c>
      <c r="AO1121" s="281">
        <f>+VLOOKUP($E1121,[2]Emissions!$1:$1048576,AO$2,FALSE)</f>
        <v>0</v>
      </c>
    </row>
    <row r="1122" spans="1:41" ht="15" customHeight="1" x14ac:dyDescent="0.25">
      <c r="A1122" s="521"/>
      <c r="B1122" s="275"/>
      <c r="C1122" s="284" t="s">
        <v>992</v>
      </c>
      <c r="D1122" s="279"/>
      <c r="E1122" s="280" t="s">
        <v>1290</v>
      </c>
      <c r="F1122" s="281">
        <f>+VLOOKUP($E1122,[2]Emissions!$1:$1048576,F$2,FALSE)</f>
        <v>0</v>
      </c>
      <c r="G1122" s="281">
        <f>+VLOOKUP($E1122,[2]Emissions!$1:$1048576,G$2,FALSE)</f>
        <v>0</v>
      </c>
      <c r="H1122" s="281">
        <f>+VLOOKUP($E1122,[2]Emissions!$1:$1048576,H$2,FALSE)</f>
        <v>0</v>
      </c>
      <c r="I1122" s="281">
        <f>+VLOOKUP($E1122,[2]Emissions!$1:$1048576,I$2,FALSE)</f>
        <v>0</v>
      </c>
      <c r="J1122" s="281">
        <f>+VLOOKUP($E1122,[2]Emissions!$1:$1048576,J$2,FALSE)</f>
        <v>0</v>
      </c>
      <c r="K1122" s="281">
        <f>+VLOOKUP($E1122,[2]Emissions!$1:$1048576,K$2,FALSE)</f>
        <v>0</v>
      </c>
      <c r="L1122" s="281">
        <f>+VLOOKUP($E1122,[2]Emissions!$1:$1048576,L$2,FALSE)</f>
        <v>0</v>
      </c>
      <c r="M1122" s="281">
        <f>+VLOOKUP($E1122,[2]Emissions!$1:$1048576,M$2,FALSE)</f>
        <v>0</v>
      </c>
      <c r="N1122" s="281">
        <f>+VLOOKUP($E1122,[2]Emissions!$1:$1048576,N$2,FALSE)</f>
        <v>0</v>
      </c>
      <c r="O1122" s="281">
        <f>+VLOOKUP($E1122,[2]Emissions!$1:$1048576,O$2,FALSE)</f>
        <v>0</v>
      </c>
      <c r="P1122" s="281">
        <f>+VLOOKUP($E1122,[2]Emissions!$1:$1048576,P$2,FALSE)</f>
        <v>0</v>
      </c>
      <c r="Q1122" s="281">
        <f>+VLOOKUP($E1122,[2]Emissions!$1:$1048576,Q$2,FALSE)</f>
        <v>0</v>
      </c>
      <c r="R1122" s="281">
        <f>+VLOOKUP($E1122,[2]Emissions!$1:$1048576,R$2,FALSE)</f>
        <v>0</v>
      </c>
      <c r="S1122" s="281">
        <f>+VLOOKUP($E1122,[2]Emissions!$1:$1048576,S$2,FALSE)</f>
        <v>0</v>
      </c>
      <c r="T1122" s="281">
        <f>+VLOOKUP($E1122,[2]Emissions!$1:$1048576,T$2,FALSE)</f>
        <v>0</v>
      </c>
      <c r="U1122" s="281">
        <f>+VLOOKUP($E1122,[2]Emissions!$1:$1048576,U$2,FALSE)</f>
        <v>0</v>
      </c>
      <c r="V1122" s="281">
        <f>+VLOOKUP($E1122,[2]Emissions!$1:$1048576,V$2,FALSE)</f>
        <v>0</v>
      </c>
      <c r="W1122" s="281">
        <f>+VLOOKUP($E1122,[2]Emissions!$1:$1048576,W$2,FALSE)</f>
        <v>0</v>
      </c>
      <c r="X1122" s="281">
        <f>+VLOOKUP($E1122,[2]Emissions!$1:$1048576,X$2,FALSE)</f>
        <v>0</v>
      </c>
      <c r="Y1122" s="281">
        <f>+VLOOKUP($E1122,[2]Emissions!$1:$1048576,Y$2,FALSE)</f>
        <v>0</v>
      </c>
      <c r="Z1122" s="281">
        <f>+VLOOKUP($E1122,[2]Emissions!$1:$1048576,Z$2,FALSE)</f>
        <v>0</v>
      </c>
      <c r="AA1122" s="281">
        <f>+VLOOKUP($E1122,[2]Emissions!$1:$1048576,AA$2,FALSE)</f>
        <v>0</v>
      </c>
      <c r="AB1122" s="281">
        <f>+VLOOKUP($E1122,[2]Emissions!$1:$1048576,AB$2,FALSE)</f>
        <v>0</v>
      </c>
      <c r="AC1122" s="281">
        <f>+VLOOKUP($E1122,[2]Emissions!$1:$1048576,AC$2,FALSE)</f>
        <v>0</v>
      </c>
      <c r="AD1122" s="281">
        <f>+VLOOKUP($E1122,[2]Emissions!$1:$1048576,AD$2,FALSE)</f>
        <v>0</v>
      </c>
      <c r="AE1122" s="281">
        <f>+VLOOKUP($E1122,[2]Emissions!$1:$1048576,AE$2,FALSE)</f>
        <v>0</v>
      </c>
      <c r="AF1122" s="281">
        <f>+VLOOKUP($E1122,[2]Emissions!$1:$1048576,AF$2,FALSE)</f>
        <v>0</v>
      </c>
      <c r="AG1122" s="281">
        <f>+VLOOKUP($E1122,[2]Emissions!$1:$1048576,AG$2,FALSE)</f>
        <v>0</v>
      </c>
      <c r="AH1122" s="281">
        <f>+VLOOKUP($E1122,[2]Emissions!$1:$1048576,AH$2,FALSE)</f>
        <v>0</v>
      </c>
      <c r="AI1122" s="281">
        <f>+VLOOKUP($E1122,[2]Emissions!$1:$1048576,AI$2,FALSE)</f>
        <v>0</v>
      </c>
      <c r="AJ1122" s="281">
        <f>+VLOOKUP($E1122,[2]Emissions!$1:$1048576,AJ$2,FALSE)</f>
        <v>0</v>
      </c>
      <c r="AK1122" s="281">
        <f>+VLOOKUP($E1122,[2]Emissions!$1:$1048576,AK$2,FALSE)</f>
        <v>0</v>
      </c>
      <c r="AL1122" s="281">
        <f>+VLOOKUP($E1122,[2]Emissions!$1:$1048576,AL$2,FALSE)</f>
        <v>0</v>
      </c>
      <c r="AM1122" s="281">
        <f>+VLOOKUP($E1122,[2]Emissions!$1:$1048576,AM$2,FALSE)</f>
        <v>0</v>
      </c>
      <c r="AN1122" s="281">
        <f>+VLOOKUP($E1122,[2]Emissions!$1:$1048576,AN$2,FALSE)</f>
        <v>0</v>
      </c>
      <c r="AO1122" s="281">
        <f>+VLOOKUP($E1122,[2]Emissions!$1:$1048576,AO$2,FALSE)</f>
        <v>0</v>
      </c>
    </row>
    <row r="1123" spans="1:41" ht="15" customHeight="1" x14ac:dyDescent="0.25">
      <c r="A1123" s="521"/>
      <c r="B1123" s="275"/>
      <c r="C1123" s="284" t="s">
        <v>994</v>
      </c>
      <c r="D1123" s="279"/>
      <c r="E1123" s="280" t="s">
        <v>1291</v>
      </c>
      <c r="F1123" s="281">
        <f>+VLOOKUP($E1123,[2]Emissions!$1:$1048576,F$2,FALSE)</f>
        <v>10.950777479999999</v>
      </c>
      <c r="G1123" s="281">
        <f>+VLOOKUP($E1123,[2]Emissions!$1:$1048576,G$2,FALSE)</f>
        <v>11.071199419999999</v>
      </c>
      <c r="H1123" s="281">
        <f>+VLOOKUP($E1123,[2]Emissions!$1:$1048576,H$2,FALSE)</f>
        <v>11.18899227</v>
      </c>
      <c r="I1123" s="281">
        <f>+VLOOKUP($E1123,[2]Emissions!$1:$1048576,I$2,FALSE)</f>
        <v>11.30632031</v>
      </c>
      <c r="J1123" s="281">
        <f>+VLOOKUP($E1123,[2]Emissions!$1:$1048576,J$2,FALSE)</f>
        <v>11.42431743</v>
      </c>
      <c r="K1123" s="281">
        <f>+VLOOKUP($E1123,[2]Emissions!$1:$1048576,K$2,FALSE)</f>
        <v>11.54311483</v>
      </c>
      <c r="L1123" s="281">
        <f>+VLOOKUP($E1123,[2]Emissions!$1:$1048576,L$2,FALSE)</f>
        <v>11.662722560000001</v>
      </c>
      <c r="M1123" s="281">
        <f>+VLOOKUP($E1123,[2]Emissions!$1:$1048576,M$2,FALSE)</f>
        <v>11.78351646</v>
      </c>
      <c r="N1123" s="281">
        <f>+VLOOKUP($E1123,[2]Emissions!$1:$1048576,N$2,FALSE)</f>
        <v>11.90582313</v>
      </c>
      <c r="O1123" s="281">
        <f>+VLOOKUP($E1123,[2]Emissions!$1:$1048576,O$2,FALSE)</f>
        <v>12.02971425</v>
      </c>
      <c r="P1123" s="281">
        <f>+VLOOKUP($E1123,[2]Emissions!$1:$1048576,P$2,FALSE)</f>
        <v>12.15497753</v>
      </c>
      <c r="Q1123" s="281">
        <f>+VLOOKUP($E1123,[2]Emissions!$1:$1048576,Q$2,FALSE)</f>
        <v>12.2811529</v>
      </c>
      <c r="R1123" s="281">
        <f>+VLOOKUP($E1123,[2]Emissions!$1:$1048576,R$2,FALSE)</f>
        <v>12.40758241</v>
      </c>
      <c r="S1123" s="281">
        <f>+VLOOKUP($E1123,[2]Emissions!$1:$1048576,S$2,FALSE)</f>
        <v>12.53345669</v>
      </c>
      <c r="T1123" s="281">
        <f>+VLOOKUP($E1123,[2]Emissions!$1:$1048576,T$2,FALSE)</f>
        <v>12.657854950000001</v>
      </c>
      <c r="U1123" s="281">
        <f>+VLOOKUP($E1123,[2]Emissions!$1:$1048576,U$2,FALSE)</f>
        <v>12.77977903</v>
      </c>
      <c r="V1123" s="281">
        <f>+VLOOKUP($E1123,[2]Emissions!$1:$1048576,V$2,FALSE)</f>
        <v>12.89866104</v>
      </c>
      <c r="W1123" s="281">
        <f>+VLOOKUP($E1123,[2]Emissions!$1:$1048576,W$2,FALSE)</f>
        <v>13.01466033</v>
      </c>
      <c r="X1123" s="281">
        <f>+VLOOKUP($E1123,[2]Emissions!$1:$1048576,X$2,FALSE)</f>
        <v>13.1282569</v>
      </c>
      <c r="Y1123" s="281">
        <f>+VLOOKUP($E1123,[2]Emissions!$1:$1048576,Y$2,FALSE)</f>
        <v>13.23999401</v>
      </c>
      <c r="Z1123" s="281">
        <f>+VLOOKUP($E1123,[2]Emissions!$1:$1048576,Z$2,FALSE)</f>
        <v>13.35037485</v>
      </c>
      <c r="AA1123" s="281">
        <f>+VLOOKUP($E1123,[2]Emissions!$1:$1048576,AA$2,FALSE)</f>
        <v>13.45983186</v>
      </c>
      <c r="AB1123" s="281">
        <f>+VLOOKUP($E1123,[2]Emissions!$1:$1048576,AB$2,FALSE)</f>
        <v>13.568724489999999</v>
      </c>
      <c r="AC1123" s="281">
        <f>+VLOOKUP($E1123,[2]Emissions!$1:$1048576,AC$2,FALSE)</f>
        <v>13.677346869999999</v>
      </c>
      <c r="AD1123" s="281">
        <f>+VLOOKUP($E1123,[2]Emissions!$1:$1048576,AD$2,FALSE)</f>
        <v>13.785938270000001</v>
      </c>
      <c r="AE1123" s="281">
        <f>+VLOOKUP($E1123,[2]Emissions!$1:$1048576,AE$2,FALSE)</f>
        <v>13.894693569999999</v>
      </c>
      <c r="AF1123" s="281">
        <f>+VLOOKUP($E1123,[2]Emissions!$1:$1048576,AF$2,FALSE)</f>
        <v>14.0037728</v>
      </c>
      <c r="AG1123" s="281">
        <f>+VLOOKUP($E1123,[2]Emissions!$1:$1048576,AG$2,FALSE)</f>
        <v>14.113309299999999</v>
      </c>
      <c r="AH1123" s="281">
        <f>+VLOOKUP($E1123,[2]Emissions!$1:$1048576,AH$2,FALSE)</f>
        <v>14.223416520000001</v>
      </c>
      <c r="AI1123" s="281">
        <f>+VLOOKUP($E1123,[2]Emissions!$1:$1048576,AI$2,FALSE)</f>
        <v>14.334193559999999</v>
      </c>
      <c r="AJ1123" s="281">
        <f>+VLOOKUP($E1123,[2]Emissions!$1:$1048576,AJ$2,FALSE)</f>
        <v>14.445729529999999</v>
      </c>
      <c r="AK1123" s="281">
        <f>+VLOOKUP($E1123,[2]Emissions!$1:$1048576,AK$2,FALSE)</f>
        <v>14.55810702</v>
      </c>
      <c r="AL1123" s="281">
        <f>+VLOOKUP($E1123,[2]Emissions!$1:$1048576,AL$2,FALSE)</f>
        <v>14.67140468</v>
      </c>
      <c r="AM1123" s="281">
        <f>+VLOOKUP($E1123,[2]Emissions!$1:$1048576,AM$2,FALSE)</f>
        <v>14.785699129999999</v>
      </c>
      <c r="AN1123" s="281">
        <f>+VLOOKUP($E1123,[2]Emissions!$1:$1048576,AN$2,FALSE)</f>
        <v>14.90106624</v>
      </c>
      <c r="AO1123" s="281">
        <f>+VLOOKUP($E1123,[2]Emissions!$1:$1048576,AO$2,FALSE)</f>
        <v>15.017581979999999</v>
      </c>
    </row>
    <row r="1124" spans="1:41" ht="15" customHeight="1" x14ac:dyDescent="0.25">
      <c r="A1124" s="521"/>
      <c r="B1124" s="275"/>
      <c r="C1124" s="284" t="s">
        <v>996</v>
      </c>
      <c r="D1124" s="279"/>
      <c r="E1124" s="280" t="s">
        <v>1292</v>
      </c>
      <c r="F1124" s="281">
        <f>+VLOOKUP($E1124,[2]Emissions!$1:$1048576,F$2,FALSE)</f>
        <v>0</v>
      </c>
      <c r="G1124" s="281">
        <f>+VLOOKUP($E1124,[2]Emissions!$1:$1048576,G$2,FALSE)</f>
        <v>0</v>
      </c>
      <c r="H1124" s="281">
        <f>+VLOOKUP($E1124,[2]Emissions!$1:$1048576,H$2,FALSE)</f>
        <v>0</v>
      </c>
      <c r="I1124" s="281">
        <f>+VLOOKUP($E1124,[2]Emissions!$1:$1048576,I$2,FALSE)</f>
        <v>0</v>
      </c>
      <c r="J1124" s="281">
        <f>+VLOOKUP($E1124,[2]Emissions!$1:$1048576,J$2,FALSE)</f>
        <v>0</v>
      </c>
      <c r="K1124" s="281">
        <f>+VLOOKUP($E1124,[2]Emissions!$1:$1048576,K$2,FALSE)</f>
        <v>0</v>
      </c>
      <c r="L1124" s="281">
        <f>+VLOOKUP($E1124,[2]Emissions!$1:$1048576,L$2,FALSE)</f>
        <v>0</v>
      </c>
      <c r="M1124" s="281">
        <f>+VLOOKUP($E1124,[2]Emissions!$1:$1048576,M$2,FALSE)</f>
        <v>0</v>
      </c>
      <c r="N1124" s="281">
        <f>+VLOOKUP($E1124,[2]Emissions!$1:$1048576,N$2,FALSE)</f>
        <v>0</v>
      </c>
      <c r="O1124" s="281">
        <f>+VLOOKUP($E1124,[2]Emissions!$1:$1048576,O$2,FALSE)</f>
        <v>0</v>
      </c>
      <c r="P1124" s="281">
        <f>+VLOOKUP($E1124,[2]Emissions!$1:$1048576,P$2,FALSE)</f>
        <v>0</v>
      </c>
      <c r="Q1124" s="281">
        <f>+VLOOKUP($E1124,[2]Emissions!$1:$1048576,Q$2,FALSE)</f>
        <v>0</v>
      </c>
      <c r="R1124" s="281">
        <f>+VLOOKUP($E1124,[2]Emissions!$1:$1048576,R$2,FALSE)</f>
        <v>0</v>
      </c>
      <c r="S1124" s="281">
        <f>+VLOOKUP($E1124,[2]Emissions!$1:$1048576,S$2,FALSE)</f>
        <v>0</v>
      </c>
      <c r="T1124" s="281">
        <f>+VLOOKUP($E1124,[2]Emissions!$1:$1048576,T$2,FALSE)</f>
        <v>0</v>
      </c>
      <c r="U1124" s="281">
        <f>+VLOOKUP($E1124,[2]Emissions!$1:$1048576,U$2,FALSE)</f>
        <v>0</v>
      </c>
      <c r="V1124" s="281">
        <f>+VLOOKUP($E1124,[2]Emissions!$1:$1048576,V$2,FALSE)</f>
        <v>0</v>
      </c>
      <c r="W1124" s="281">
        <f>+VLOOKUP($E1124,[2]Emissions!$1:$1048576,W$2,FALSE)</f>
        <v>0</v>
      </c>
      <c r="X1124" s="281">
        <f>+VLOOKUP($E1124,[2]Emissions!$1:$1048576,X$2,FALSE)</f>
        <v>0</v>
      </c>
      <c r="Y1124" s="281">
        <f>+VLOOKUP($E1124,[2]Emissions!$1:$1048576,Y$2,FALSE)</f>
        <v>0</v>
      </c>
      <c r="Z1124" s="281">
        <f>+VLOOKUP($E1124,[2]Emissions!$1:$1048576,Z$2,FALSE)</f>
        <v>0</v>
      </c>
      <c r="AA1124" s="281">
        <f>+VLOOKUP($E1124,[2]Emissions!$1:$1048576,AA$2,FALSE)</f>
        <v>0</v>
      </c>
      <c r="AB1124" s="281">
        <f>+VLOOKUP($E1124,[2]Emissions!$1:$1048576,AB$2,FALSE)</f>
        <v>0</v>
      </c>
      <c r="AC1124" s="281">
        <f>+VLOOKUP($E1124,[2]Emissions!$1:$1048576,AC$2,FALSE)</f>
        <v>0</v>
      </c>
      <c r="AD1124" s="281">
        <f>+VLOOKUP($E1124,[2]Emissions!$1:$1048576,AD$2,FALSE)</f>
        <v>0</v>
      </c>
      <c r="AE1124" s="281">
        <f>+VLOOKUP($E1124,[2]Emissions!$1:$1048576,AE$2,FALSE)</f>
        <v>0</v>
      </c>
      <c r="AF1124" s="281">
        <f>+VLOOKUP($E1124,[2]Emissions!$1:$1048576,AF$2,FALSE)</f>
        <v>0</v>
      </c>
      <c r="AG1124" s="281">
        <f>+VLOOKUP($E1124,[2]Emissions!$1:$1048576,AG$2,FALSE)</f>
        <v>0</v>
      </c>
      <c r="AH1124" s="281">
        <f>+VLOOKUP($E1124,[2]Emissions!$1:$1048576,AH$2,FALSE)</f>
        <v>0</v>
      </c>
      <c r="AI1124" s="281">
        <f>+VLOOKUP($E1124,[2]Emissions!$1:$1048576,AI$2,FALSE)</f>
        <v>0</v>
      </c>
      <c r="AJ1124" s="281">
        <f>+VLOOKUP($E1124,[2]Emissions!$1:$1048576,AJ$2,FALSE)</f>
        <v>0</v>
      </c>
      <c r="AK1124" s="281">
        <f>+VLOOKUP($E1124,[2]Emissions!$1:$1048576,AK$2,FALSE)</f>
        <v>0</v>
      </c>
      <c r="AL1124" s="281">
        <f>+VLOOKUP($E1124,[2]Emissions!$1:$1048576,AL$2,FALSE)</f>
        <v>0</v>
      </c>
      <c r="AM1124" s="281">
        <f>+VLOOKUP($E1124,[2]Emissions!$1:$1048576,AM$2,FALSE)</f>
        <v>0</v>
      </c>
      <c r="AN1124" s="281">
        <f>+VLOOKUP($E1124,[2]Emissions!$1:$1048576,AN$2,FALSE)</f>
        <v>0</v>
      </c>
      <c r="AO1124" s="281">
        <f>+VLOOKUP($E1124,[2]Emissions!$1:$1048576,AO$2,FALSE)</f>
        <v>0</v>
      </c>
    </row>
    <row r="1125" spans="1:41" ht="15" customHeight="1" x14ac:dyDescent="0.25">
      <c r="A1125" s="521"/>
      <c r="B1125" s="275"/>
      <c r="C1125" s="284" t="s">
        <v>998</v>
      </c>
      <c r="D1125" s="279"/>
      <c r="E1125" s="280" t="s">
        <v>1293</v>
      </c>
      <c r="F1125" s="281">
        <f>+VLOOKUP($E1125,[2]Emissions!$1:$1048576,F$2,FALSE)</f>
        <v>0</v>
      </c>
      <c r="G1125" s="281">
        <f>+VLOOKUP($E1125,[2]Emissions!$1:$1048576,G$2,FALSE)</f>
        <v>0</v>
      </c>
      <c r="H1125" s="281">
        <f>+VLOOKUP($E1125,[2]Emissions!$1:$1048576,H$2,FALSE)</f>
        <v>0</v>
      </c>
      <c r="I1125" s="281">
        <f>+VLOOKUP($E1125,[2]Emissions!$1:$1048576,I$2,FALSE)</f>
        <v>0</v>
      </c>
      <c r="J1125" s="281">
        <f>+VLOOKUP($E1125,[2]Emissions!$1:$1048576,J$2,FALSE)</f>
        <v>0</v>
      </c>
      <c r="K1125" s="281">
        <f>+VLOOKUP($E1125,[2]Emissions!$1:$1048576,K$2,FALSE)</f>
        <v>0</v>
      </c>
      <c r="L1125" s="281">
        <f>+VLOOKUP($E1125,[2]Emissions!$1:$1048576,L$2,FALSE)</f>
        <v>0</v>
      </c>
      <c r="M1125" s="281">
        <f>+VLOOKUP($E1125,[2]Emissions!$1:$1048576,M$2,FALSE)</f>
        <v>0</v>
      </c>
      <c r="N1125" s="281">
        <f>+VLOOKUP($E1125,[2]Emissions!$1:$1048576,N$2,FALSE)</f>
        <v>0</v>
      </c>
      <c r="O1125" s="281">
        <f>+VLOOKUP($E1125,[2]Emissions!$1:$1048576,O$2,FALSE)</f>
        <v>0</v>
      </c>
      <c r="P1125" s="281">
        <f>+VLOOKUP($E1125,[2]Emissions!$1:$1048576,P$2,FALSE)</f>
        <v>0</v>
      </c>
      <c r="Q1125" s="281">
        <f>+VLOOKUP($E1125,[2]Emissions!$1:$1048576,Q$2,FALSE)</f>
        <v>0</v>
      </c>
      <c r="R1125" s="281">
        <f>+VLOOKUP($E1125,[2]Emissions!$1:$1048576,R$2,FALSE)</f>
        <v>0</v>
      </c>
      <c r="S1125" s="281">
        <f>+VLOOKUP($E1125,[2]Emissions!$1:$1048576,S$2,FALSE)</f>
        <v>0</v>
      </c>
      <c r="T1125" s="281">
        <f>+VLOOKUP($E1125,[2]Emissions!$1:$1048576,T$2,FALSE)</f>
        <v>0</v>
      </c>
      <c r="U1125" s="281">
        <f>+VLOOKUP($E1125,[2]Emissions!$1:$1048576,U$2,FALSE)</f>
        <v>0</v>
      </c>
      <c r="V1125" s="281">
        <f>+VLOOKUP($E1125,[2]Emissions!$1:$1048576,V$2,FALSE)</f>
        <v>0</v>
      </c>
      <c r="W1125" s="281">
        <f>+VLOOKUP($E1125,[2]Emissions!$1:$1048576,W$2,FALSE)</f>
        <v>0</v>
      </c>
      <c r="X1125" s="281">
        <f>+VLOOKUP($E1125,[2]Emissions!$1:$1048576,X$2,FALSE)</f>
        <v>0</v>
      </c>
      <c r="Y1125" s="281">
        <f>+VLOOKUP($E1125,[2]Emissions!$1:$1048576,Y$2,FALSE)</f>
        <v>0</v>
      </c>
      <c r="Z1125" s="281">
        <f>+VLOOKUP($E1125,[2]Emissions!$1:$1048576,Z$2,FALSE)</f>
        <v>0</v>
      </c>
      <c r="AA1125" s="281">
        <f>+VLOOKUP($E1125,[2]Emissions!$1:$1048576,AA$2,FALSE)</f>
        <v>0</v>
      </c>
      <c r="AB1125" s="281">
        <f>+VLOOKUP($E1125,[2]Emissions!$1:$1048576,AB$2,FALSE)</f>
        <v>0</v>
      </c>
      <c r="AC1125" s="281">
        <f>+VLOOKUP($E1125,[2]Emissions!$1:$1048576,AC$2,FALSE)</f>
        <v>0</v>
      </c>
      <c r="AD1125" s="281">
        <f>+VLOOKUP($E1125,[2]Emissions!$1:$1048576,AD$2,FALSE)</f>
        <v>0</v>
      </c>
      <c r="AE1125" s="281">
        <f>+VLOOKUP($E1125,[2]Emissions!$1:$1048576,AE$2,FALSE)</f>
        <v>0</v>
      </c>
      <c r="AF1125" s="281">
        <f>+VLOOKUP($E1125,[2]Emissions!$1:$1048576,AF$2,FALSE)</f>
        <v>0</v>
      </c>
      <c r="AG1125" s="281">
        <f>+VLOOKUP($E1125,[2]Emissions!$1:$1048576,AG$2,FALSE)</f>
        <v>0</v>
      </c>
      <c r="AH1125" s="281">
        <f>+VLOOKUP($E1125,[2]Emissions!$1:$1048576,AH$2,FALSE)</f>
        <v>0</v>
      </c>
      <c r="AI1125" s="281">
        <f>+VLOOKUP($E1125,[2]Emissions!$1:$1048576,AI$2,FALSE)</f>
        <v>0</v>
      </c>
      <c r="AJ1125" s="281">
        <f>+VLOOKUP($E1125,[2]Emissions!$1:$1048576,AJ$2,FALSE)</f>
        <v>0</v>
      </c>
      <c r="AK1125" s="281">
        <f>+VLOOKUP($E1125,[2]Emissions!$1:$1048576,AK$2,FALSE)</f>
        <v>0</v>
      </c>
      <c r="AL1125" s="281">
        <f>+VLOOKUP($E1125,[2]Emissions!$1:$1048576,AL$2,FALSE)</f>
        <v>0</v>
      </c>
      <c r="AM1125" s="281">
        <f>+VLOOKUP($E1125,[2]Emissions!$1:$1048576,AM$2,FALSE)</f>
        <v>0</v>
      </c>
      <c r="AN1125" s="281">
        <f>+VLOOKUP($E1125,[2]Emissions!$1:$1048576,AN$2,FALSE)</f>
        <v>0</v>
      </c>
      <c r="AO1125" s="281">
        <f>+VLOOKUP($E1125,[2]Emissions!$1:$1048576,AO$2,FALSE)</f>
        <v>0</v>
      </c>
    </row>
    <row r="1126" spans="1:41" ht="15" customHeight="1" x14ac:dyDescent="0.25">
      <c r="A1126" s="521"/>
      <c r="B1126" s="275"/>
      <c r="C1126" s="284" t="s">
        <v>1000</v>
      </c>
      <c r="D1126" s="279"/>
      <c r="E1126" s="280" t="s">
        <v>1294</v>
      </c>
      <c r="F1126" s="281">
        <f>+VLOOKUP($E1126,[2]Emissions!$1:$1048576,F$2,FALSE)</f>
        <v>0</v>
      </c>
      <c r="G1126" s="281">
        <f>+VLOOKUP($E1126,[2]Emissions!$1:$1048576,G$2,FALSE)</f>
        <v>0</v>
      </c>
      <c r="H1126" s="281">
        <f>+VLOOKUP($E1126,[2]Emissions!$1:$1048576,H$2,FALSE)</f>
        <v>0</v>
      </c>
      <c r="I1126" s="281">
        <f>+VLOOKUP($E1126,[2]Emissions!$1:$1048576,I$2,FALSE)</f>
        <v>0</v>
      </c>
      <c r="J1126" s="281">
        <f>+VLOOKUP($E1126,[2]Emissions!$1:$1048576,J$2,FALSE)</f>
        <v>0</v>
      </c>
      <c r="K1126" s="281">
        <f>+VLOOKUP($E1126,[2]Emissions!$1:$1048576,K$2,FALSE)</f>
        <v>0</v>
      </c>
      <c r="L1126" s="281">
        <f>+VLOOKUP($E1126,[2]Emissions!$1:$1048576,L$2,FALSE)</f>
        <v>0</v>
      </c>
      <c r="M1126" s="281">
        <f>+VLOOKUP($E1126,[2]Emissions!$1:$1048576,M$2,FALSE)</f>
        <v>0</v>
      </c>
      <c r="N1126" s="281">
        <f>+VLOOKUP($E1126,[2]Emissions!$1:$1048576,N$2,FALSE)</f>
        <v>0</v>
      </c>
      <c r="O1126" s="281">
        <f>+VLOOKUP($E1126,[2]Emissions!$1:$1048576,O$2,FALSE)</f>
        <v>0</v>
      </c>
      <c r="P1126" s="281">
        <f>+VLOOKUP($E1126,[2]Emissions!$1:$1048576,P$2,FALSE)</f>
        <v>0</v>
      </c>
      <c r="Q1126" s="281">
        <f>+VLOOKUP($E1126,[2]Emissions!$1:$1048576,Q$2,FALSE)</f>
        <v>0</v>
      </c>
      <c r="R1126" s="281">
        <f>+VLOOKUP($E1126,[2]Emissions!$1:$1048576,R$2,FALSE)</f>
        <v>0</v>
      </c>
      <c r="S1126" s="281">
        <f>+VLOOKUP($E1126,[2]Emissions!$1:$1048576,S$2,FALSE)</f>
        <v>0</v>
      </c>
      <c r="T1126" s="281">
        <f>+VLOOKUP($E1126,[2]Emissions!$1:$1048576,T$2,FALSE)</f>
        <v>0</v>
      </c>
      <c r="U1126" s="281">
        <f>+VLOOKUP($E1126,[2]Emissions!$1:$1048576,U$2,FALSE)</f>
        <v>0</v>
      </c>
      <c r="V1126" s="281">
        <f>+VLOOKUP($E1126,[2]Emissions!$1:$1048576,V$2,FALSE)</f>
        <v>0</v>
      </c>
      <c r="W1126" s="281">
        <f>+VLOOKUP($E1126,[2]Emissions!$1:$1048576,W$2,FALSE)</f>
        <v>0</v>
      </c>
      <c r="X1126" s="281">
        <f>+VLOOKUP($E1126,[2]Emissions!$1:$1048576,X$2,FALSE)</f>
        <v>0</v>
      </c>
      <c r="Y1126" s="281">
        <f>+VLOOKUP($E1126,[2]Emissions!$1:$1048576,Y$2,FALSE)</f>
        <v>0</v>
      </c>
      <c r="Z1126" s="281">
        <f>+VLOOKUP($E1126,[2]Emissions!$1:$1048576,Z$2,FALSE)</f>
        <v>0</v>
      </c>
      <c r="AA1126" s="281">
        <f>+VLOOKUP($E1126,[2]Emissions!$1:$1048576,AA$2,FALSE)</f>
        <v>0</v>
      </c>
      <c r="AB1126" s="281">
        <f>+VLOOKUP($E1126,[2]Emissions!$1:$1048576,AB$2,FALSE)</f>
        <v>0</v>
      </c>
      <c r="AC1126" s="281">
        <f>+VLOOKUP($E1126,[2]Emissions!$1:$1048576,AC$2,FALSE)</f>
        <v>0</v>
      </c>
      <c r="AD1126" s="281">
        <f>+VLOOKUP($E1126,[2]Emissions!$1:$1048576,AD$2,FALSE)</f>
        <v>0</v>
      </c>
      <c r="AE1126" s="281">
        <f>+VLOOKUP($E1126,[2]Emissions!$1:$1048576,AE$2,FALSE)</f>
        <v>0</v>
      </c>
      <c r="AF1126" s="281">
        <f>+VLOOKUP($E1126,[2]Emissions!$1:$1048576,AF$2,FALSE)</f>
        <v>0</v>
      </c>
      <c r="AG1126" s="281">
        <f>+VLOOKUP($E1126,[2]Emissions!$1:$1048576,AG$2,FALSE)</f>
        <v>0</v>
      </c>
      <c r="AH1126" s="281">
        <f>+VLOOKUP($E1126,[2]Emissions!$1:$1048576,AH$2,FALSE)</f>
        <v>0</v>
      </c>
      <c r="AI1126" s="281">
        <f>+VLOOKUP($E1126,[2]Emissions!$1:$1048576,AI$2,FALSE)</f>
        <v>0</v>
      </c>
      <c r="AJ1126" s="281">
        <f>+VLOOKUP($E1126,[2]Emissions!$1:$1048576,AJ$2,FALSE)</f>
        <v>0</v>
      </c>
      <c r="AK1126" s="281">
        <f>+VLOOKUP($E1126,[2]Emissions!$1:$1048576,AK$2,FALSE)</f>
        <v>0</v>
      </c>
      <c r="AL1126" s="281">
        <f>+VLOOKUP($E1126,[2]Emissions!$1:$1048576,AL$2,FALSE)</f>
        <v>0</v>
      </c>
      <c r="AM1126" s="281">
        <f>+VLOOKUP($E1126,[2]Emissions!$1:$1048576,AM$2,FALSE)</f>
        <v>0</v>
      </c>
      <c r="AN1126" s="281">
        <f>+VLOOKUP($E1126,[2]Emissions!$1:$1048576,AN$2,FALSE)</f>
        <v>0</v>
      </c>
      <c r="AO1126" s="281">
        <f>+VLOOKUP($E1126,[2]Emissions!$1:$1048576,AO$2,FALSE)</f>
        <v>0</v>
      </c>
    </row>
    <row r="1127" spans="1:41" ht="15" customHeight="1" x14ac:dyDescent="0.25">
      <c r="A1127" s="521"/>
      <c r="B1127" s="275"/>
      <c r="C1127" s="284" t="s">
        <v>1002</v>
      </c>
      <c r="D1127" s="279"/>
      <c r="E1127" s="280" t="s">
        <v>1295</v>
      </c>
      <c r="F1127" s="281">
        <f>+VLOOKUP($E1127,[2]Emissions!$1:$1048576,F$2,FALSE)</f>
        <v>0</v>
      </c>
      <c r="G1127" s="281">
        <f>+VLOOKUP($E1127,[2]Emissions!$1:$1048576,G$2,FALSE)</f>
        <v>0</v>
      </c>
      <c r="H1127" s="281">
        <f>+VLOOKUP($E1127,[2]Emissions!$1:$1048576,H$2,FALSE)</f>
        <v>0</v>
      </c>
      <c r="I1127" s="281">
        <f>+VLOOKUP($E1127,[2]Emissions!$1:$1048576,I$2,FALSE)</f>
        <v>0</v>
      </c>
      <c r="J1127" s="281">
        <f>+VLOOKUP($E1127,[2]Emissions!$1:$1048576,J$2,FALSE)</f>
        <v>0</v>
      </c>
      <c r="K1127" s="281">
        <f>+VLOOKUP($E1127,[2]Emissions!$1:$1048576,K$2,FALSE)</f>
        <v>0</v>
      </c>
      <c r="L1127" s="281">
        <f>+VLOOKUP($E1127,[2]Emissions!$1:$1048576,L$2,FALSE)</f>
        <v>0</v>
      </c>
      <c r="M1127" s="281">
        <f>+VLOOKUP($E1127,[2]Emissions!$1:$1048576,M$2,FALSE)</f>
        <v>0</v>
      </c>
      <c r="N1127" s="281">
        <f>+VLOOKUP($E1127,[2]Emissions!$1:$1048576,N$2,FALSE)</f>
        <v>0</v>
      </c>
      <c r="O1127" s="281">
        <f>+VLOOKUP($E1127,[2]Emissions!$1:$1048576,O$2,FALSE)</f>
        <v>0</v>
      </c>
      <c r="P1127" s="281">
        <f>+VLOOKUP($E1127,[2]Emissions!$1:$1048576,P$2,FALSE)</f>
        <v>0</v>
      </c>
      <c r="Q1127" s="281">
        <f>+VLOOKUP($E1127,[2]Emissions!$1:$1048576,Q$2,FALSE)</f>
        <v>0</v>
      </c>
      <c r="R1127" s="281">
        <f>+VLOOKUP($E1127,[2]Emissions!$1:$1048576,R$2,FALSE)</f>
        <v>0</v>
      </c>
      <c r="S1127" s="281">
        <f>+VLOOKUP($E1127,[2]Emissions!$1:$1048576,S$2,FALSE)</f>
        <v>0</v>
      </c>
      <c r="T1127" s="281">
        <f>+VLOOKUP($E1127,[2]Emissions!$1:$1048576,T$2,FALSE)</f>
        <v>0</v>
      </c>
      <c r="U1127" s="281">
        <f>+VLOOKUP($E1127,[2]Emissions!$1:$1048576,U$2,FALSE)</f>
        <v>0</v>
      </c>
      <c r="V1127" s="281">
        <f>+VLOOKUP($E1127,[2]Emissions!$1:$1048576,V$2,FALSE)</f>
        <v>0</v>
      </c>
      <c r="W1127" s="281">
        <f>+VLOOKUP($E1127,[2]Emissions!$1:$1048576,W$2,FALSE)</f>
        <v>0</v>
      </c>
      <c r="X1127" s="281">
        <f>+VLOOKUP($E1127,[2]Emissions!$1:$1048576,X$2,FALSE)</f>
        <v>0</v>
      </c>
      <c r="Y1127" s="281">
        <f>+VLOOKUP($E1127,[2]Emissions!$1:$1048576,Y$2,FALSE)</f>
        <v>0</v>
      </c>
      <c r="Z1127" s="281">
        <f>+VLOOKUP($E1127,[2]Emissions!$1:$1048576,Z$2,FALSE)</f>
        <v>0</v>
      </c>
      <c r="AA1127" s="281">
        <f>+VLOOKUP($E1127,[2]Emissions!$1:$1048576,AA$2,FALSE)</f>
        <v>0</v>
      </c>
      <c r="AB1127" s="281">
        <f>+VLOOKUP($E1127,[2]Emissions!$1:$1048576,AB$2,FALSE)</f>
        <v>0</v>
      </c>
      <c r="AC1127" s="281">
        <f>+VLOOKUP($E1127,[2]Emissions!$1:$1048576,AC$2,FALSE)</f>
        <v>0</v>
      </c>
      <c r="AD1127" s="281">
        <f>+VLOOKUP($E1127,[2]Emissions!$1:$1048576,AD$2,FALSE)</f>
        <v>0</v>
      </c>
      <c r="AE1127" s="281">
        <f>+VLOOKUP($E1127,[2]Emissions!$1:$1048576,AE$2,FALSE)</f>
        <v>0</v>
      </c>
      <c r="AF1127" s="281">
        <f>+VLOOKUP($E1127,[2]Emissions!$1:$1048576,AF$2,FALSE)</f>
        <v>0</v>
      </c>
      <c r="AG1127" s="281">
        <f>+VLOOKUP($E1127,[2]Emissions!$1:$1048576,AG$2,FALSE)</f>
        <v>0</v>
      </c>
      <c r="AH1127" s="281">
        <f>+VLOOKUP($E1127,[2]Emissions!$1:$1048576,AH$2,FALSE)</f>
        <v>0</v>
      </c>
      <c r="AI1127" s="281">
        <f>+VLOOKUP($E1127,[2]Emissions!$1:$1048576,AI$2,FALSE)</f>
        <v>0</v>
      </c>
      <c r="AJ1127" s="281">
        <f>+VLOOKUP($E1127,[2]Emissions!$1:$1048576,AJ$2,FALSE)</f>
        <v>0</v>
      </c>
      <c r="AK1127" s="281">
        <f>+VLOOKUP($E1127,[2]Emissions!$1:$1048576,AK$2,FALSE)</f>
        <v>0</v>
      </c>
      <c r="AL1127" s="281">
        <f>+VLOOKUP($E1127,[2]Emissions!$1:$1048576,AL$2,FALSE)</f>
        <v>0</v>
      </c>
      <c r="AM1127" s="281">
        <f>+VLOOKUP($E1127,[2]Emissions!$1:$1048576,AM$2,FALSE)</f>
        <v>0</v>
      </c>
      <c r="AN1127" s="281">
        <f>+VLOOKUP($E1127,[2]Emissions!$1:$1048576,AN$2,FALSE)</f>
        <v>0</v>
      </c>
      <c r="AO1127" s="281">
        <f>+VLOOKUP($E1127,[2]Emissions!$1:$1048576,AO$2,FALSE)</f>
        <v>0</v>
      </c>
    </row>
    <row r="1128" spans="1:41" ht="15" customHeight="1" x14ac:dyDescent="0.25">
      <c r="A1128" s="521"/>
      <c r="B1128" s="275"/>
      <c r="C1128" s="284" t="s">
        <v>1004</v>
      </c>
      <c r="D1128" s="279"/>
      <c r="E1128" s="280" t="s">
        <v>1296</v>
      </c>
      <c r="F1128" s="281">
        <f>+VLOOKUP($E1128,[2]Emissions!$1:$1048576,F$2,FALSE)</f>
        <v>0</v>
      </c>
      <c r="G1128" s="281">
        <f>+VLOOKUP($E1128,[2]Emissions!$1:$1048576,G$2,FALSE)</f>
        <v>0</v>
      </c>
      <c r="H1128" s="281">
        <f>+VLOOKUP($E1128,[2]Emissions!$1:$1048576,H$2,FALSE)</f>
        <v>0</v>
      </c>
      <c r="I1128" s="281">
        <f>+VLOOKUP($E1128,[2]Emissions!$1:$1048576,I$2,FALSE)</f>
        <v>0</v>
      </c>
      <c r="J1128" s="281">
        <f>+VLOOKUP($E1128,[2]Emissions!$1:$1048576,J$2,FALSE)</f>
        <v>0</v>
      </c>
      <c r="K1128" s="281">
        <f>+VLOOKUP($E1128,[2]Emissions!$1:$1048576,K$2,FALSE)</f>
        <v>0</v>
      </c>
      <c r="L1128" s="281">
        <f>+VLOOKUP($E1128,[2]Emissions!$1:$1048576,L$2,FALSE)</f>
        <v>0</v>
      </c>
      <c r="M1128" s="281">
        <f>+VLOOKUP($E1128,[2]Emissions!$1:$1048576,M$2,FALSE)</f>
        <v>0</v>
      </c>
      <c r="N1128" s="281">
        <f>+VLOOKUP($E1128,[2]Emissions!$1:$1048576,N$2,FALSE)</f>
        <v>0</v>
      </c>
      <c r="O1128" s="281">
        <f>+VLOOKUP($E1128,[2]Emissions!$1:$1048576,O$2,FALSE)</f>
        <v>0</v>
      </c>
      <c r="P1128" s="281">
        <f>+VLOOKUP($E1128,[2]Emissions!$1:$1048576,P$2,FALSE)</f>
        <v>0</v>
      </c>
      <c r="Q1128" s="281">
        <f>+VLOOKUP($E1128,[2]Emissions!$1:$1048576,Q$2,FALSE)</f>
        <v>0</v>
      </c>
      <c r="R1128" s="281">
        <f>+VLOOKUP($E1128,[2]Emissions!$1:$1048576,R$2,FALSE)</f>
        <v>0</v>
      </c>
      <c r="S1128" s="281">
        <f>+VLOOKUP($E1128,[2]Emissions!$1:$1048576,S$2,FALSE)</f>
        <v>0</v>
      </c>
      <c r="T1128" s="281">
        <f>+VLOOKUP($E1128,[2]Emissions!$1:$1048576,T$2,FALSE)</f>
        <v>0</v>
      </c>
      <c r="U1128" s="281">
        <f>+VLOOKUP($E1128,[2]Emissions!$1:$1048576,U$2,FALSE)</f>
        <v>0</v>
      </c>
      <c r="V1128" s="281">
        <f>+VLOOKUP($E1128,[2]Emissions!$1:$1048576,V$2,FALSE)</f>
        <v>0</v>
      </c>
      <c r="W1128" s="281">
        <f>+VLOOKUP($E1128,[2]Emissions!$1:$1048576,W$2,FALSE)</f>
        <v>0</v>
      </c>
      <c r="X1128" s="281">
        <f>+VLOOKUP($E1128,[2]Emissions!$1:$1048576,X$2,FALSE)</f>
        <v>0</v>
      </c>
      <c r="Y1128" s="281">
        <f>+VLOOKUP($E1128,[2]Emissions!$1:$1048576,Y$2,FALSE)</f>
        <v>0</v>
      </c>
      <c r="Z1128" s="281">
        <f>+VLOOKUP($E1128,[2]Emissions!$1:$1048576,Z$2,FALSE)</f>
        <v>0</v>
      </c>
      <c r="AA1128" s="281">
        <f>+VLOOKUP($E1128,[2]Emissions!$1:$1048576,AA$2,FALSE)</f>
        <v>0</v>
      </c>
      <c r="AB1128" s="281">
        <f>+VLOOKUP($E1128,[2]Emissions!$1:$1048576,AB$2,FALSE)</f>
        <v>0</v>
      </c>
      <c r="AC1128" s="281">
        <f>+VLOOKUP($E1128,[2]Emissions!$1:$1048576,AC$2,FALSE)</f>
        <v>0</v>
      </c>
      <c r="AD1128" s="281">
        <f>+VLOOKUP($E1128,[2]Emissions!$1:$1048576,AD$2,FALSE)</f>
        <v>0</v>
      </c>
      <c r="AE1128" s="281">
        <f>+VLOOKUP($E1128,[2]Emissions!$1:$1048576,AE$2,FALSE)</f>
        <v>0</v>
      </c>
      <c r="AF1128" s="281">
        <f>+VLOOKUP($E1128,[2]Emissions!$1:$1048576,AF$2,FALSE)</f>
        <v>0</v>
      </c>
      <c r="AG1128" s="281">
        <f>+VLOOKUP($E1128,[2]Emissions!$1:$1048576,AG$2,FALSE)</f>
        <v>0</v>
      </c>
      <c r="AH1128" s="281">
        <f>+VLOOKUP($E1128,[2]Emissions!$1:$1048576,AH$2,FALSE)</f>
        <v>0</v>
      </c>
      <c r="AI1128" s="281">
        <f>+VLOOKUP($E1128,[2]Emissions!$1:$1048576,AI$2,FALSE)</f>
        <v>0</v>
      </c>
      <c r="AJ1128" s="281">
        <f>+VLOOKUP($E1128,[2]Emissions!$1:$1048576,AJ$2,FALSE)</f>
        <v>0</v>
      </c>
      <c r="AK1128" s="281">
        <f>+VLOOKUP($E1128,[2]Emissions!$1:$1048576,AK$2,FALSE)</f>
        <v>0</v>
      </c>
      <c r="AL1128" s="281">
        <f>+VLOOKUP($E1128,[2]Emissions!$1:$1048576,AL$2,FALSE)</f>
        <v>0</v>
      </c>
      <c r="AM1128" s="281">
        <f>+VLOOKUP($E1128,[2]Emissions!$1:$1048576,AM$2,FALSE)</f>
        <v>0</v>
      </c>
      <c r="AN1128" s="281">
        <f>+VLOOKUP($E1128,[2]Emissions!$1:$1048576,AN$2,FALSE)</f>
        <v>0</v>
      </c>
      <c r="AO1128" s="281">
        <f>+VLOOKUP($E1128,[2]Emissions!$1:$1048576,AO$2,FALSE)</f>
        <v>0</v>
      </c>
    </row>
    <row r="1129" spans="1:41" ht="15" customHeight="1" x14ac:dyDescent="0.25">
      <c r="A1129" s="521"/>
      <c r="B1129" s="275"/>
      <c r="C1129" s="284" t="s">
        <v>1006</v>
      </c>
      <c r="D1129" s="279"/>
      <c r="E1129" s="280" t="s">
        <v>1297</v>
      </c>
      <c r="F1129" s="281">
        <f>+VLOOKUP($E1129,[2]Emissions!$1:$1048576,F$2,FALSE)</f>
        <v>0</v>
      </c>
      <c r="G1129" s="281">
        <f>+VLOOKUP($E1129,[2]Emissions!$1:$1048576,G$2,FALSE)</f>
        <v>0</v>
      </c>
      <c r="H1129" s="281">
        <f>+VLOOKUP($E1129,[2]Emissions!$1:$1048576,H$2,FALSE)</f>
        <v>0</v>
      </c>
      <c r="I1129" s="281">
        <f>+VLOOKUP($E1129,[2]Emissions!$1:$1048576,I$2,FALSE)</f>
        <v>0</v>
      </c>
      <c r="J1129" s="281">
        <f>+VLOOKUP($E1129,[2]Emissions!$1:$1048576,J$2,FALSE)</f>
        <v>0</v>
      </c>
      <c r="K1129" s="281">
        <f>+VLOOKUP($E1129,[2]Emissions!$1:$1048576,K$2,FALSE)</f>
        <v>0</v>
      </c>
      <c r="L1129" s="281">
        <f>+VLOOKUP($E1129,[2]Emissions!$1:$1048576,L$2,FALSE)</f>
        <v>0</v>
      </c>
      <c r="M1129" s="281">
        <f>+VLOOKUP($E1129,[2]Emissions!$1:$1048576,M$2,FALSE)</f>
        <v>0</v>
      </c>
      <c r="N1129" s="281">
        <f>+VLOOKUP($E1129,[2]Emissions!$1:$1048576,N$2,FALSE)</f>
        <v>0</v>
      </c>
      <c r="O1129" s="281">
        <f>+VLOOKUP($E1129,[2]Emissions!$1:$1048576,O$2,FALSE)</f>
        <v>0</v>
      </c>
      <c r="P1129" s="281">
        <f>+VLOOKUP($E1129,[2]Emissions!$1:$1048576,P$2,FALSE)</f>
        <v>0</v>
      </c>
      <c r="Q1129" s="281">
        <f>+VLOOKUP($E1129,[2]Emissions!$1:$1048576,Q$2,FALSE)</f>
        <v>0</v>
      </c>
      <c r="R1129" s="281">
        <f>+VLOOKUP($E1129,[2]Emissions!$1:$1048576,R$2,FALSE)</f>
        <v>0</v>
      </c>
      <c r="S1129" s="281">
        <f>+VLOOKUP($E1129,[2]Emissions!$1:$1048576,S$2,FALSE)</f>
        <v>0</v>
      </c>
      <c r="T1129" s="281">
        <f>+VLOOKUP($E1129,[2]Emissions!$1:$1048576,T$2,FALSE)</f>
        <v>0</v>
      </c>
      <c r="U1129" s="281">
        <f>+VLOOKUP($E1129,[2]Emissions!$1:$1048576,U$2,FALSE)</f>
        <v>0</v>
      </c>
      <c r="V1129" s="281">
        <f>+VLOOKUP($E1129,[2]Emissions!$1:$1048576,V$2,FALSE)</f>
        <v>0</v>
      </c>
      <c r="W1129" s="281">
        <f>+VLOOKUP($E1129,[2]Emissions!$1:$1048576,W$2,FALSE)</f>
        <v>0</v>
      </c>
      <c r="X1129" s="281">
        <f>+VLOOKUP($E1129,[2]Emissions!$1:$1048576,X$2,FALSE)</f>
        <v>0</v>
      </c>
      <c r="Y1129" s="281">
        <f>+VLOOKUP($E1129,[2]Emissions!$1:$1048576,Y$2,FALSE)</f>
        <v>0</v>
      </c>
      <c r="Z1129" s="281">
        <f>+VLOOKUP($E1129,[2]Emissions!$1:$1048576,Z$2,FALSE)</f>
        <v>0</v>
      </c>
      <c r="AA1129" s="281">
        <f>+VLOOKUP($E1129,[2]Emissions!$1:$1048576,AA$2,FALSE)</f>
        <v>0</v>
      </c>
      <c r="AB1129" s="281">
        <f>+VLOOKUP($E1129,[2]Emissions!$1:$1048576,AB$2,FALSE)</f>
        <v>0</v>
      </c>
      <c r="AC1129" s="281">
        <f>+VLOOKUP($E1129,[2]Emissions!$1:$1048576,AC$2,FALSE)</f>
        <v>0</v>
      </c>
      <c r="AD1129" s="281">
        <f>+VLOOKUP($E1129,[2]Emissions!$1:$1048576,AD$2,FALSE)</f>
        <v>0</v>
      </c>
      <c r="AE1129" s="281">
        <f>+VLOOKUP($E1129,[2]Emissions!$1:$1048576,AE$2,FALSE)</f>
        <v>0</v>
      </c>
      <c r="AF1129" s="281">
        <f>+VLOOKUP($E1129,[2]Emissions!$1:$1048576,AF$2,FALSE)</f>
        <v>0</v>
      </c>
      <c r="AG1129" s="281">
        <f>+VLOOKUP($E1129,[2]Emissions!$1:$1048576,AG$2,FALSE)</f>
        <v>0</v>
      </c>
      <c r="AH1129" s="281">
        <f>+VLOOKUP($E1129,[2]Emissions!$1:$1048576,AH$2,FALSE)</f>
        <v>0</v>
      </c>
      <c r="AI1129" s="281">
        <f>+VLOOKUP($E1129,[2]Emissions!$1:$1048576,AI$2,FALSE)</f>
        <v>0</v>
      </c>
      <c r="AJ1129" s="281">
        <f>+VLOOKUP($E1129,[2]Emissions!$1:$1048576,AJ$2,FALSE)</f>
        <v>0</v>
      </c>
      <c r="AK1129" s="281">
        <f>+VLOOKUP($E1129,[2]Emissions!$1:$1048576,AK$2,FALSE)</f>
        <v>0</v>
      </c>
      <c r="AL1129" s="281">
        <f>+VLOOKUP($E1129,[2]Emissions!$1:$1048576,AL$2,FALSE)</f>
        <v>0</v>
      </c>
      <c r="AM1129" s="281">
        <f>+VLOOKUP($E1129,[2]Emissions!$1:$1048576,AM$2,FALSE)</f>
        <v>0</v>
      </c>
      <c r="AN1129" s="281">
        <f>+VLOOKUP($E1129,[2]Emissions!$1:$1048576,AN$2,FALSE)</f>
        <v>0</v>
      </c>
      <c r="AO1129" s="281">
        <f>+VLOOKUP($E1129,[2]Emissions!$1:$1048576,AO$2,FALSE)</f>
        <v>0</v>
      </c>
    </row>
    <row r="1130" spans="1:41" ht="15" customHeight="1" x14ac:dyDescent="0.25">
      <c r="A1130" s="521"/>
      <c r="B1130" s="275"/>
      <c r="C1130" s="284" t="s">
        <v>1008</v>
      </c>
      <c r="D1130" s="279"/>
      <c r="E1130" s="280" t="s">
        <v>1298</v>
      </c>
      <c r="F1130" s="281">
        <f>+VLOOKUP($E1130,[2]Emissions!$1:$1048576,F$2,FALSE)</f>
        <v>0</v>
      </c>
      <c r="G1130" s="281">
        <f>+VLOOKUP($E1130,[2]Emissions!$1:$1048576,G$2,FALSE)</f>
        <v>0</v>
      </c>
      <c r="H1130" s="281">
        <f>+VLOOKUP($E1130,[2]Emissions!$1:$1048576,H$2,FALSE)</f>
        <v>0</v>
      </c>
      <c r="I1130" s="281">
        <f>+VLOOKUP($E1130,[2]Emissions!$1:$1048576,I$2,FALSE)</f>
        <v>0</v>
      </c>
      <c r="J1130" s="281">
        <f>+VLOOKUP($E1130,[2]Emissions!$1:$1048576,J$2,FALSE)</f>
        <v>0</v>
      </c>
      <c r="K1130" s="281">
        <f>+VLOOKUP($E1130,[2]Emissions!$1:$1048576,K$2,FALSE)</f>
        <v>0</v>
      </c>
      <c r="L1130" s="281">
        <f>+VLOOKUP($E1130,[2]Emissions!$1:$1048576,L$2,FALSE)</f>
        <v>0</v>
      </c>
      <c r="M1130" s="281">
        <f>+VLOOKUP($E1130,[2]Emissions!$1:$1048576,M$2,FALSE)</f>
        <v>0</v>
      </c>
      <c r="N1130" s="281">
        <f>+VLOOKUP($E1130,[2]Emissions!$1:$1048576,N$2,FALSE)</f>
        <v>0</v>
      </c>
      <c r="O1130" s="281">
        <f>+VLOOKUP($E1130,[2]Emissions!$1:$1048576,O$2,FALSE)</f>
        <v>0</v>
      </c>
      <c r="P1130" s="281">
        <f>+VLOOKUP($E1130,[2]Emissions!$1:$1048576,P$2,FALSE)</f>
        <v>0</v>
      </c>
      <c r="Q1130" s="281">
        <f>+VLOOKUP($E1130,[2]Emissions!$1:$1048576,Q$2,FALSE)</f>
        <v>0</v>
      </c>
      <c r="R1130" s="281">
        <f>+VLOOKUP($E1130,[2]Emissions!$1:$1048576,R$2,FALSE)</f>
        <v>0</v>
      </c>
      <c r="S1130" s="281">
        <f>+VLOOKUP($E1130,[2]Emissions!$1:$1048576,S$2,FALSE)</f>
        <v>0</v>
      </c>
      <c r="T1130" s="281">
        <f>+VLOOKUP($E1130,[2]Emissions!$1:$1048576,T$2,FALSE)</f>
        <v>0</v>
      </c>
      <c r="U1130" s="281">
        <f>+VLOOKUP($E1130,[2]Emissions!$1:$1048576,U$2,FALSE)</f>
        <v>0</v>
      </c>
      <c r="V1130" s="281">
        <f>+VLOOKUP($E1130,[2]Emissions!$1:$1048576,V$2,FALSE)</f>
        <v>0</v>
      </c>
      <c r="W1130" s="281">
        <f>+VLOOKUP($E1130,[2]Emissions!$1:$1048576,W$2,FALSE)</f>
        <v>0</v>
      </c>
      <c r="X1130" s="281">
        <f>+VLOOKUP($E1130,[2]Emissions!$1:$1048576,X$2,FALSE)</f>
        <v>0</v>
      </c>
      <c r="Y1130" s="281">
        <f>+VLOOKUP($E1130,[2]Emissions!$1:$1048576,Y$2,FALSE)</f>
        <v>0</v>
      </c>
      <c r="Z1130" s="281">
        <f>+VLOOKUP($E1130,[2]Emissions!$1:$1048576,Z$2,FALSE)</f>
        <v>0</v>
      </c>
      <c r="AA1130" s="281">
        <f>+VLOOKUP($E1130,[2]Emissions!$1:$1048576,AA$2,FALSE)</f>
        <v>0</v>
      </c>
      <c r="AB1130" s="281">
        <f>+VLOOKUP($E1130,[2]Emissions!$1:$1048576,AB$2,FALSE)</f>
        <v>0</v>
      </c>
      <c r="AC1130" s="281">
        <f>+VLOOKUP($E1130,[2]Emissions!$1:$1048576,AC$2,FALSE)</f>
        <v>0</v>
      </c>
      <c r="AD1130" s="281">
        <f>+VLOOKUP($E1130,[2]Emissions!$1:$1048576,AD$2,FALSE)</f>
        <v>0</v>
      </c>
      <c r="AE1130" s="281">
        <f>+VLOOKUP($E1130,[2]Emissions!$1:$1048576,AE$2,FALSE)</f>
        <v>0</v>
      </c>
      <c r="AF1130" s="281">
        <f>+VLOOKUP($E1130,[2]Emissions!$1:$1048576,AF$2,FALSE)</f>
        <v>0</v>
      </c>
      <c r="AG1130" s="281">
        <f>+VLOOKUP($E1130,[2]Emissions!$1:$1048576,AG$2,FALSE)</f>
        <v>0</v>
      </c>
      <c r="AH1130" s="281">
        <f>+VLOOKUP($E1130,[2]Emissions!$1:$1048576,AH$2,FALSE)</f>
        <v>0</v>
      </c>
      <c r="AI1130" s="281">
        <f>+VLOOKUP($E1130,[2]Emissions!$1:$1048576,AI$2,FALSE)</f>
        <v>0</v>
      </c>
      <c r="AJ1130" s="281">
        <f>+VLOOKUP($E1130,[2]Emissions!$1:$1048576,AJ$2,FALSE)</f>
        <v>0</v>
      </c>
      <c r="AK1130" s="281">
        <f>+VLOOKUP($E1130,[2]Emissions!$1:$1048576,AK$2,FALSE)</f>
        <v>0</v>
      </c>
      <c r="AL1130" s="281">
        <f>+VLOOKUP($E1130,[2]Emissions!$1:$1048576,AL$2,FALSE)</f>
        <v>0</v>
      </c>
      <c r="AM1130" s="281">
        <f>+VLOOKUP($E1130,[2]Emissions!$1:$1048576,AM$2,FALSE)</f>
        <v>0</v>
      </c>
      <c r="AN1130" s="281">
        <f>+VLOOKUP($E1130,[2]Emissions!$1:$1048576,AN$2,FALSE)</f>
        <v>0</v>
      </c>
      <c r="AO1130" s="281">
        <f>+VLOOKUP($E1130,[2]Emissions!$1:$1048576,AO$2,FALSE)</f>
        <v>0</v>
      </c>
    </row>
    <row r="1131" spans="1:41" ht="15" customHeight="1" x14ac:dyDescent="0.25">
      <c r="A1131" s="521"/>
      <c r="B1131" s="275"/>
      <c r="C1131" s="284" t="s">
        <v>1010</v>
      </c>
      <c r="D1131" s="279"/>
      <c r="E1131" s="280" t="s">
        <v>1299</v>
      </c>
      <c r="F1131" s="281">
        <f>+VLOOKUP($E1131,[2]Emissions!$1:$1048576,F$2,FALSE)</f>
        <v>0</v>
      </c>
      <c r="G1131" s="281">
        <f>+VLOOKUP($E1131,[2]Emissions!$1:$1048576,G$2,FALSE)</f>
        <v>0</v>
      </c>
      <c r="H1131" s="281">
        <f>+VLOOKUP($E1131,[2]Emissions!$1:$1048576,H$2,FALSE)</f>
        <v>0</v>
      </c>
      <c r="I1131" s="281">
        <f>+VLOOKUP($E1131,[2]Emissions!$1:$1048576,I$2,FALSE)</f>
        <v>0</v>
      </c>
      <c r="J1131" s="281">
        <f>+VLOOKUP($E1131,[2]Emissions!$1:$1048576,J$2,FALSE)</f>
        <v>0</v>
      </c>
      <c r="K1131" s="281">
        <f>+VLOOKUP($E1131,[2]Emissions!$1:$1048576,K$2,FALSE)</f>
        <v>0</v>
      </c>
      <c r="L1131" s="281">
        <f>+VLOOKUP($E1131,[2]Emissions!$1:$1048576,L$2,FALSE)</f>
        <v>0</v>
      </c>
      <c r="M1131" s="281">
        <f>+VLOOKUP($E1131,[2]Emissions!$1:$1048576,M$2,FALSE)</f>
        <v>0</v>
      </c>
      <c r="N1131" s="281">
        <f>+VLOOKUP($E1131,[2]Emissions!$1:$1048576,N$2,FALSE)</f>
        <v>0</v>
      </c>
      <c r="O1131" s="281">
        <f>+VLOOKUP($E1131,[2]Emissions!$1:$1048576,O$2,FALSE)</f>
        <v>0</v>
      </c>
      <c r="P1131" s="281">
        <f>+VLOOKUP($E1131,[2]Emissions!$1:$1048576,P$2,FALSE)</f>
        <v>0</v>
      </c>
      <c r="Q1131" s="281">
        <f>+VLOOKUP($E1131,[2]Emissions!$1:$1048576,Q$2,FALSE)</f>
        <v>0</v>
      </c>
      <c r="R1131" s="281">
        <f>+VLOOKUP($E1131,[2]Emissions!$1:$1048576,R$2,FALSE)</f>
        <v>0</v>
      </c>
      <c r="S1131" s="281">
        <f>+VLOOKUP($E1131,[2]Emissions!$1:$1048576,S$2,FALSE)</f>
        <v>0</v>
      </c>
      <c r="T1131" s="281">
        <f>+VLOOKUP($E1131,[2]Emissions!$1:$1048576,T$2,FALSE)</f>
        <v>0</v>
      </c>
      <c r="U1131" s="281">
        <f>+VLOOKUP($E1131,[2]Emissions!$1:$1048576,U$2,FALSE)</f>
        <v>0</v>
      </c>
      <c r="V1131" s="281">
        <f>+VLOOKUP($E1131,[2]Emissions!$1:$1048576,V$2,FALSE)</f>
        <v>0</v>
      </c>
      <c r="W1131" s="281">
        <f>+VLOOKUP($E1131,[2]Emissions!$1:$1048576,W$2,FALSE)</f>
        <v>0</v>
      </c>
      <c r="X1131" s="281">
        <f>+VLOOKUP($E1131,[2]Emissions!$1:$1048576,X$2,FALSE)</f>
        <v>0</v>
      </c>
      <c r="Y1131" s="281">
        <f>+VLOOKUP($E1131,[2]Emissions!$1:$1048576,Y$2,FALSE)</f>
        <v>0</v>
      </c>
      <c r="Z1131" s="281">
        <f>+VLOOKUP($E1131,[2]Emissions!$1:$1048576,Z$2,FALSE)</f>
        <v>0</v>
      </c>
      <c r="AA1131" s="281">
        <f>+VLOOKUP($E1131,[2]Emissions!$1:$1048576,AA$2,FALSE)</f>
        <v>0</v>
      </c>
      <c r="AB1131" s="281">
        <f>+VLOOKUP($E1131,[2]Emissions!$1:$1048576,AB$2,FALSE)</f>
        <v>0</v>
      </c>
      <c r="AC1131" s="281">
        <f>+VLOOKUP($E1131,[2]Emissions!$1:$1048576,AC$2,FALSE)</f>
        <v>0</v>
      </c>
      <c r="AD1131" s="281">
        <f>+VLOOKUP($E1131,[2]Emissions!$1:$1048576,AD$2,FALSE)</f>
        <v>0</v>
      </c>
      <c r="AE1131" s="281">
        <f>+VLOOKUP($E1131,[2]Emissions!$1:$1048576,AE$2,FALSE)</f>
        <v>0</v>
      </c>
      <c r="AF1131" s="281">
        <f>+VLOOKUP($E1131,[2]Emissions!$1:$1048576,AF$2,FALSE)</f>
        <v>0</v>
      </c>
      <c r="AG1131" s="281">
        <f>+VLOOKUP($E1131,[2]Emissions!$1:$1048576,AG$2,FALSE)</f>
        <v>0</v>
      </c>
      <c r="AH1131" s="281">
        <f>+VLOOKUP($E1131,[2]Emissions!$1:$1048576,AH$2,FALSE)</f>
        <v>0</v>
      </c>
      <c r="AI1131" s="281">
        <f>+VLOOKUP($E1131,[2]Emissions!$1:$1048576,AI$2,FALSE)</f>
        <v>0</v>
      </c>
      <c r="AJ1131" s="281">
        <f>+VLOOKUP($E1131,[2]Emissions!$1:$1048576,AJ$2,FALSE)</f>
        <v>0</v>
      </c>
      <c r="AK1131" s="281">
        <f>+VLOOKUP($E1131,[2]Emissions!$1:$1048576,AK$2,FALSE)</f>
        <v>0</v>
      </c>
      <c r="AL1131" s="281">
        <f>+VLOOKUP($E1131,[2]Emissions!$1:$1048576,AL$2,FALSE)</f>
        <v>0</v>
      </c>
      <c r="AM1131" s="281">
        <f>+VLOOKUP($E1131,[2]Emissions!$1:$1048576,AM$2,FALSE)</f>
        <v>0</v>
      </c>
      <c r="AN1131" s="281">
        <f>+VLOOKUP($E1131,[2]Emissions!$1:$1048576,AN$2,FALSE)</f>
        <v>0</v>
      </c>
      <c r="AO1131" s="281">
        <f>+VLOOKUP($E1131,[2]Emissions!$1:$1048576,AO$2,FALSE)</f>
        <v>0</v>
      </c>
    </row>
    <row r="1132" spans="1:41" s="21" customFormat="1" ht="15" customHeight="1" x14ac:dyDescent="0.25">
      <c r="A1132" s="521"/>
      <c r="B1132" s="275"/>
      <c r="C1132" s="283" t="s">
        <v>1012</v>
      </c>
      <c r="D1132" s="276"/>
      <c r="E1132" s="277" t="s">
        <v>1300</v>
      </c>
      <c r="F1132" s="278">
        <f>+VLOOKUP($E1132,[2]Emissions!$1:$1048576,F$2,FALSE)</f>
        <v>0</v>
      </c>
      <c r="G1132" s="278">
        <f>+VLOOKUP($E1132,[2]Emissions!$1:$1048576,G$2,FALSE)</f>
        <v>0</v>
      </c>
      <c r="H1132" s="278">
        <f>+VLOOKUP($E1132,[2]Emissions!$1:$1048576,H$2,FALSE)</f>
        <v>0</v>
      </c>
      <c r="I1132" s="278">
        <f>+VLOOKUP($E1132,[2]Emissions!$1:$1048576,I$2,FALSE)</f>
        <v>0</v>
      </c>
      <c r="J1132" s="278">
        <f>+VLOOKUP($E1132,[2]Emissions!$1:$1048576,J$2,FALSE)</f>
        <v>0</v>
      </c>
      <c r="K1132" s="278">
        <f>+VLOOKUP($E1132,[2]Emissions!$1:$1048576,K$2,FALSE)</f>
        <v>0</v>
      </c>
      <c r="L1132" s="278">
        <f>+VLOOKUP($E1132,[2]Emissions!$1:$1048576,L$2,FALSE)</f>
        <v>0</v>
      </c>
      <c r="M1132" s="278">
        <f>+VLOOKUP($E1132,[2]Emissions!$1:$1048576,M$2,FALSE)</f>
        <v>0</v>
      </c>
      <c r="N1132" s="278">
        <f>+VLOOKUP($E1132,[2]Emissions!$1:$1048576,N$2,FALSE)</f>
        <v>0</v>
      </c>
      <c r="O1132" s="278">
        <f>+VLOOKUP($E1132,[2]Emissions!$1:$1048576,O$2,FALSE)</f>
        <v>0</v>
      </c>
      <c r="P1132" s="278">
        <f>+VLOOKUP($E1132,[2]Emissions!$1:$1048576,P$2,FALSE)</f>
        <v>0</v>
      </c>
      <c r="Q1132" s="278">
        <f>+VLOOKUP($E1132,[2]Emissions!$1:$1048576,Q$2,FALSE)</f>
        <v>0</v>
      </c>
      <c r="R1132" s="278">
        <f>+VLOOKUP($E1132,[2]Emissions!$1:$1048576,R$2,FALSE)</f>
        <v>0</v>
      </c>
      <c r="S1132" s="278">
        <f>+VLOOKUP($E1132,[2]Emissions!$1:$1048576,S$2,FALSE)</f>
        <v>0</v>
      </c>
      <c r="T1132" s="278">
        <f>+VLOOKUP($E1132,[2]Emissions!$1:$1048576,T$2,FALSE)</f>
        <v>0</v>
      </c>
      <c r="U1132" s="278">
        <f>+VLOOKUP($E1132,[2]Emissions!$1:$1048576,U$2,FALSE)</f>
        <v>0</v>
      </c>
      <c r="V1132" s="278">
        <f>+VLOOKUP($E1132,[2]Emissions!$1:$1048576,V$2,FALSE)</f>
        <v>0</v>
      </c>
      <c r="W1132" s="278">
        <f>+VLOOKUP($E1132,[2]Emissions!$1:$1048576,W$2,FALSE)</f>
        <v>0</v>
      </c>
      <c r="X1132" s="278">
        <f>+VLOOKUP($E1132,[2]Emissions!$1:$1048576,X$2,FALSE)</f>
        <v>0</v>
      </c>
      <c r="Y1132" s="278">
        <f>+VLOOKUP($E1132,[2]Emissions!$1:$1048576,Y$2,FALSE)</f>
        <v>0</v>
      </c>
      <c r="Z1132" s="278">
        <f>+VLOOKUP($E1132,[2]Emissions!$1:$1048576,Z$2,FALSE)</f>
        <v>0</v>
      </c>
      <c r="AA1132" s="278">
        <f>+VLOOKUP($E1132,[2]Emissions!$1:$1048576,AA$2,FALSE)</f>
        <v>0</v>
      </c>
      <c r="AB1132" s="278">
        <f>+VLOOKUP($E1132,[2]Emissions!$1:$1048576,AB$2,FALSE)</f>
        <v>0</v>
      </c>
      <c r="AC1132" s="278">
        <f>+VLOOKUP($E1132,[2]Emissions!$1:$1048576,AC$2,FALSE)</f>
        <v>0</v>
      </c>
      <c r="AD1132" s="278">
        <f>+VLOOKUP($E1132,[2]Emissions!$1:$1048576,AD$2,FALSE)</f>
        <v>0</v>
      </c>
      <c r="AE1132" s="278">
        <f>+VLOOKUP($E1132,[2]Emissions!$1:$1048576,AE$2,FALSE)</f>
        <v>0</v>
      </c>
      <c r="AF1132" s="278">
        <f>+VLOOKUP($E1132,[2]Emissions!$1:$1048576,AF$2,FALSE)</f>
        <v>0</v>
      </c>
      <c r="AG1132" s="278">
        <f>+VLOOKUP($E1132,[2]Emissions!$1:$1048576,AG$2,FALSE)</f>
        <v>0</v>
      </c>
      <c r="AH1132" s="278">
        <f>+VLOOKUP($E1132,[2]Emissions!$1:$1048576,AH$2,FALSE)</f>
        <v>0</v>
      </c>
      <c r="AI1132" s="278">
        <f>+VLOOKUP($E1132,[2]Emissions!$1:$1048576,AI$2,FALSE)</f>
        <v>0</v>
      </c>
      <c r="AJ1132" s="278">
        <f>+VLOOKUP($E1132,[2]Emissions!$1:$1048576,AJ$2,FALSE)</f>
        <v>0</v>
      </c>
      <c r="AK1132" s="278">
        <f>+VLOOKUP($E1132,[2]Emissions!$1:$1048576,AK$2,FALSE)</f>
        <v>0</v>
      </c>
      <c r="AL1132" s="278">
        <f>+VLOOKUP($E1132,[2]Emissions!$1:$1048576,AL$2,FALSE)</f>
        <v>0</v>
      </c>
      <c r="AM1132" s="278">
        <f>+VLOOKUP($E1132,[2]Emissions!$1:$1048576,AM$2,FALSE)</f>
        <v>0</v>
      </c>
      <c r="AN1132" s="278">
        <f>+VLOOKUP($E1132,[2]Emissions!$1:$1048576,AN$2,FALSE)</f>
        <v>0</v>
      </c>
      <c r="AO1132" s="278">
        <f>+VLOOKUP($E1132,[2]Emissions!$1:$1048576,AO$2,FALSE)</f>
        <v>0</v>
      </c>
    </row>
    <row r="1133" spans="1:41" ht="15" customHeight="1" x14ac:dyDescent="0.25">
      <c r="A1133" s="521"/>
      <c r="B1133" s="275"/>
      <c r="C1133" s="284" t="s">
        <v>613</v>
      </c>
      <c r="D1133" s="279"/>
      <c r="E1133" s="280" t="s">
        <v>1301</v>
      </c>
      <c r="F1133" s="281">
        <f>+VLOOKUP($E1133,[2]Emissions!$1:$1048576,F$2,FALSE)</f>
        <v>0</v>
      </c>
      <c r="G1133" s="281">
        <f>+VLOOKUP($E1133,[2]Emissions!$1:$1048576,G$2,FALSE)</f>
        <v>0</v>
      </c>
      <c r="H1133" s="281">
        <f>+VLOOKUP($E1133,[2]Emissions!$1:$1048576,H$2,FALSE)</f>
        <v>0</v>
      </c>
      <c r="I1133" s="281">
        <f>+VLOOKUP($E1133,[2]Emissions!$1:$1048576,I$2,FALSE)</f>
        <v>0</v>
      </c>
      <c r="J1133" s="281">
        <f>+VLOOKUP($E1133,[2]Emissions!$1:$1048576,J$2,FALSE)</f>
        <v>0</v>
      </c>
      <c r="K1133" s="281">
        <f>+VLOOKUP($E1133,[2]Emissions!$1:$1048576,K$2,FALSE)</f>
        <v>0</v>
      </c>
      <c r="L1133" s="281">
        <f>+VLOOKUP($E1133,[2]Emissions!$1:$1048576,L$2,FALSE)</f>
        <v>0</v>
      </c>
      <c r="M1133" s="281">
        <f>+VLOOKUP($E1133,[2]Emissions!$1:$1048576,M$2,FALSE)</f>
        <v>0</v>
      </c>
      <c r="N1133" s="281">
        <f>+VLOOKUP($E1133,[2]Emissions!$1:$1048576,N$2,FALSE)</f>
        <v>0</v>
      </c>
      <c r="O1133" s="281">
        <f>+VLOOKUP($E1133,[2]Emissions!$1:$1048576,O$2,FALSE)</f>
        <v>0</v>
      </c>
      <c r="P1133" s="281">
        <f>+VLOOKUP($E1133,[2]Emissions!$1:$1048576,P$2,FALSE)</f>
        <v>0</v>
      </c>
      <c r="Q1133" s="281">
        <f>+VLOOKUP($E1133,[2]Emissions!$1:$1048576,Q$2,FALSE)</f>
        <v>0</v>
      </c>
      <c r="R1133" s="281">
        <f>+VLOOKUP($E1133,[2]Emissions!$1:$1048576,R$2,FALSE)</f>
        <v>0</v>
      </c>
      <c r="S1133" s="281">
        <f>+VLOOKUP($E1133,[2]Emissions!$1:$1048576,S$2,FALSE)</f>
        <v>0</v>
      </c>
      <c r="T1133" s="281">
        <f>+VLOOKUP($E1133,[2]Emissions!$1:$1048576,T$2,FALSE)</f>
        <v>0</v>
      </c>
      <c r="U1133" s="281">
        <f>+VLOOKUP($E1133,[2]Emissions!$1:$1048576,U$2,FALSE)</f>
        <v>0</v>
      </c>
      <c r="V1133" s="281">
        <f>+VLOOKUP($E1133,[2]Emissions!$1:$1048576,V$2,FALSE)</f>
        <v>0</v>
      </c>
      <c r="W1133" s="281">
        <f>+VLOOKUP($E1133,[2]Emissions!$1:$1048576,W$2,FALSE)</f>
        <v>0</v>
      </c>
      <c r="X1133" s="281">
        <f>+VLOOKUP($E1133,[2]Emissions!$1:$1048576,X$2,FALSE)</f>
        <v>0</v>
      </c>
      <c r="Y1133" s="281">
        <f>+VLOOKUP($E1133,[2]Emissions!$1:$1048576,Y$2,FALSE)</f>
        <v>0</v>
      </c>
      <c r="Z1133" s="281">
        <f>+VLOOKUP($E1133,[2]Emissions!$1:$1048576,Z$2,FALSE)</f>
        <v>0</v>
      </c>
      <c r="AA1133" s="281">
        <f>+VLOOKUP($E1133,[2]Emissions!$1:$1048576,AA$2,FALSE)</f>
        <v>0</v>
      </c>
      <c r="AB1133" s="281">
        <f>+VLOOKUP($E1133,[2]Emissions!$1:$1048576,AB$2,FALSE)</f>
        <v>0</v>
      </c>
      <c r="AC1133" s="281">
        <f>+VLOOKUP($E1133,[2]Emissions!$1:$1048576,AC$2,FALSE)</f>
        <v>0</v>
      </c>
      <c r="AD1133" s="281">
        <f>+VLOOKUP($E1133,[2]Emissions!$1:$1048576,AD$2,FALSE)</f>
        <v>0</v>
      </c>
      <c r="AE1133" s="281">
        <f>+VLOOKUP($E1133,[2]Emissions!$1:$1048576,AE$2,FALSE)</f>
        <v>0</v>
      </c>
      <c r="AF1133" s="281">
        <f>+VLOOKUP($E1133,[2]Emissions!$1:$1048576,AF$2,FALSE)</f>
        <v>0</v>
      </c>
      <c r="AG1133" s="281">
        <f>+VLOOKUP($E1133,[2]Emissions!$1:$1048576,AG$2,FALSE)</f>
        <v>0</v>
      </c>
      <c r="AH1133" s="281">
        <f>+VLOOKUP($E1133,[2]Emissions!$1:$1048576,AH$2,FALSE)</f>
        <v>0</v>
      </c>
      <c r="AI1133" s="281">
        <f>+VLOOKUP($E1133,[2]Emissions!$1:$1048576,AI$2,FALSE)</f>
        <v>0</v>
      </c>
      <c r="AJ1133" s="281">
        <f>+VLOOKUP($E1133,[2]Emissions!$1:$1048576,AJ$2,FALSE)</f>
        <v>0</v>
      </c>
      <c r="AK1133" s="281">
        <f>+VLOOKUP($E1133,[2]Emissions!$1:$1048576,AK$2,FALSE)</f>
        <v>0</v>
      </c>
      <c r="AL1133" s="281">
        <f>+VLOOKUP($E1133,[2]Emissions!$1:$1048576,AL$2,FALSE)</f>
        <v>0</v>
      </c>
      <c r="AM1133" s="281">
        <f>+VLOOKUP($E1133,[2]Emissions!$1:$1048576,AM$2,FALSE)</f>
        <v>0</v>
      </c>
      <c r="AN1133" s="281">
        <f>+VLOOKUP($E1133,[2]Emissions!$1:$1048576,AN$2,FALSE)</f>
        <v>0</v>
      </c>
      <c r="AO1133" s="281">
        <f>+VLOOKUP($E1133,[2]Emissions!$1:$1048576,AO$2,FALSE)</f>
        <v>0</v>
      </c>
    </row>
    <row r="1134" spans="1:41" ht="15" customHeight="1" x14ac:dyDescent="0.25">
      <c r="A1134" s="521"/>
      <c r="B1134" s="275"/>
      <c r="C1134" s="284" t="s">
        <v>615</v>
      </c>
      <c r="D1134" s="279"/>
      <c r="E1134" s="280" t="s">
        <v>1302</v>
      </c>
      <c r="F1134" s="281">
        <f>+VLOOKUP($E1134,[2]Emissions!$1:$1048576,F$2,FALSE)</f>
        <v>0</v>
      </c>
      <c r="G1134" s="281">
        <f>+VLOOKUP($E1134,[2]Emissions!$1:$1048576,G$2,FALSE)</f>
        <v>0</v>
      </c>
      <c r="H1134" s="281">
        <f>+VLOOKUP($E1134,[2]Emissions!$1:$1048576,H$2,FALSE)</f>
        <v>0</v>
      </c>
      <c r="I1134" s="281">
        <f>+VLOOKUP($E1134,[2]Emissions!$1:$1048576,I$2,FALSE)</f>
        <v>0</v>
      </c>
      <c r="J1134" s="281">
        <f>+VLOOKUP($E1134,[2]Emissions!$1:$1048576,J$2,FALSE)</f>
        <v>0</v>
      </c>
      <c r="K1134" s="281">
        <f>+VLOOKUP($E1134,[2]Emissions!$1:$1048576,K$2,FALSE)</f>
        <v>0</v>
      </c>
      <c r="L1134" s="281">
        <f>+VLOOKUP($E1134,[2]Emissions!$1:$1048576,L$2,FALSE)</f>
        <v>0</v>
      </c>
      <c r="M1134" s="281">
        <f>+VLOOKUP($E1134,[2]Emissions!$1:$1048576,M$2,FALSE)</f>
        <v>0</v>
      </c>
      <c r="N1134" s="281">
        <f>+VLOOKUP($E1134,[2]Emissions!$1:$1048576,N$2,FALSE)</f>
        <v>0</v>
      </c>
      <c r="O1134" s="281">
        <f>+VLOOKUP($E1134,[2]Emissions!$1:$1048576,O$2,FALSE)</f>
        <v>0</v>
      </c>
      <c r="P1134" s="281">
        <f>+VLOOKUP($E1134,[2]Emissions!$1:$1048576,P$2,FALSE)</f>
        <v>0</v>
      </c>
      <c r="Q1134" s="281">
        <f>+VLOOKUP($E1134,[2]Emissions!$1:$1048576,Q$2,FALSE)</f>
        <v>0</v>
      </c>
      <c r="R1134" s="281">
        <f>+VLOOKUP($E1134,[2]Emissions!$1:$1048576,R$2,FALSE)</f>
        <v>0</v>
      </c>
      <c r="S1134" s="281">
        <f>+VLOOKUP($E1134,[2]Emissions!$1:$1048576,S$2,FALSE)</f>
        <v>0</v>
      </c>
      <c r="T1134" s="281">
        <f>+VLOOKUP($E1134,[2]Emissions!$1:$1048576,T$2,FALSE)</f>
        <v>0</v>
      </c>
      <c r="U1134" s="281">
        <f>+VLOOKUP($E1134,[2]Emissions!$1:$1048576,U$2,FALSE)</f>
        <v>0</v>
      </c>
      <c r="V1134" s="281">
        <f>+VLOOKUP($E1134,[2]Emissions!$1:$1048576,V$2,FALSE)</f>
        <v>0</v>
      </c>
      <c r="W1134" s="281">
        <f>+VLOOKUP($E1134,[2]Emissions!$1:$1048576,W$2,FALSE)</f>
        <v>0</v>
      </c>
      <c r="X1134" s="281">
        <f>+VLOOKUP($E1134,[2]Emissions!$1:$1048576,X$2,FALSE)</f>
        <v>0</v>
      </c>
      <c r="Y1134" s="281">
        <f>+VLOOKUP($E1134,[2]Emissions!$1:$1048576,Y$2,FALSE)</f>
        <v>0</v>
      </c>
      <c r="Z1134" s="281">
        <f>+VLOOKUP($E1134,[2]Emissions!$1:$1048576,Z$2,FALSE)</f>
        <v>0</v>
      </c>
      <c r="AA1134" s="281">
        <f>+VLOOKUP($E1134,[2]Emissions!$1:$1048576,AA$2,FALSE)</f>
        <v>0</v>
      </c>
      <c r="AB1134" s="281">
        <f>+VLOOKUP($E1134,[2]Emissions!$1:$1048576,AB$2,FALSE)</f>
        <v>0</v>
      </c>
      <c r="AC1134" s="281">
        <f>+VLOOKUP($E1134,[2]Emissions!$1:$1048576,AC$2,FALSE)</f>
        <v>0</v>
      </c>
      <c r="AD1134" s="281">
        <f>+VLOOKUP($E1134,[2]Emissions!$1:$1048576,AD$2,FALSE)</f>
        <v>0</v>
      </c>
      <c r="AE1134" s="281">
        <f>+VLOOKUP($E1134,[2]Emissions!$1:$1048576,AE$2,FALSE)</f>
        <v>0</v>
      </c>
      <c r="AF1134" s="281">
        <f>+VLOOKUP($E1134,[2]Emissions!$1:$1048576,AF$2,FALSE)</f>
        <v>0</v>
      </c>
      <c r="AG1134" s="281">
        <f>+VLOOKUP($E1134,[2]Emissions!$1:$1048576,AG$2,FALSE)</f>
        <v>0</v>
      </c>
      <c r="AH1134" s="281">
        <f>+VLOOKUP($E1134,[2]Emissions!$1:$1048576,AH$2,FALSE)</f>
        <v>0</v>
      </c>
      <c r="AI1134" s="281">
        <f>+VLOOKUP($E1134,[2]Emissions!$1:$1048576,AI$2,FALSE)</f>
        <v>0</v>
      </c>
      <c r="AJ1134" s="281">
        <f>+VLOOKUP($E1134,[2]Emissions!$1:$1048576,AJ$2,FALSE)</f>
        <v>0</v>
      </c>
      <c r="AK1134" s="281">
        <f>+VLOOKUP($E1134,[2]Emissions!$1:$1048576,AK$2,FALSE)</f>
        <v>0</v>
      </c>
      <c r="AL1134" s="281">
        <f>+VLOOKUP($E1134,[2]Emissions!$1:$1048576,AL$2,FALSE)</f>
        <v>0</v>
      </c>
      <c r="AM1134" s="281">
        <f>+VLOOKUP($E1134,[2]Emissions!$1:$1048576,AM$2,FALSE)</f>
        <v>0</v>
      </c>
      <c r="AN1134" s="281">
        <f>+VLOOKUP($E1134,[2]Emissions!$1:$1048576,AN$2,FALSE)</f>
        <v>0</v>
      </c>
      <c r="AO1134" s="281">
        <f>+VLOOKUP($E1134,[2]Emissions!$1:$1048576,AO$2,FALSE)</f>
        <v>0</v>
      </c>
    </row>
    <row r="1135" spans="1:41" ht="15" customHeight="1" x14ac:dyDescent="0.25">
      <c r="A1135" s="521"/>
      <c r="B1135" s="275"/>
      <c r="C1135" s="284" t="s">
        <v>617</v>
      </c>
      <c r="D1135" s="279"/>
      <c r="E1135" s="280" t="s">
        <v>1303</v>
      </c>
      <c r="F1135" s="281">
        <f>+VLOOKUP($E1135,[2]Emissions!$1:$1048576,F$2,FALSE)</f>
        <v>0</v>
      </c>
      <c r="G1135" s="281">
        <f>+VLOOKUP($E1135,[2]Emissions!$1:$1048576,G$2,FALSE)</f>
        <v>0</v>
      </c>
      <c r="H1135" s="281">
        <f>+VLOOKUP($E1135,[2]Emissions!$1:$1048576,H$2,FALSE)</f>
        <v>0</v>
      </c>
      <c r="I1135" s="281">
        <f>+VLOOKUP($E1135,[2]Emissions!$1:$1048576,I$2,FALSE)</f>
        <v>0</v>
      </c>
      <c r="J1135" s="281">
        <f>+VLOOKUP($E1135,[2]Emissions!$1:$1048576,J$2,FALSE)</f>
        <v>0</v>
      </c>
      <c r="K1135" s="281">
        <f>+VLOOKUP($E1135,[2]Emissions!$1:$1048576,K$2,FALSE)</f>
        <v>0</v>
      </c>
      <c r="L1135" s="281">
        <f>+VLOOKUP($E1135,[2]Emissions!$1:$1048576,L$2,FALSE)</f>
        <v>0</v>
      </c>
      <c r="M1135" s="281">
        <f>+VLOOKUP($E1135,[2]Emissions!$1:$1048576,M$2,FALSE)</f>
        <v>0</v>
      </c>
      <c r="N1135" s="281">
        <f>+VLOOKUP($E1135,[2]Emissions!$1:$1048576,N$2,FALSE)</f>
        <v>0</v>
      </c>
      <c r="O1135" s="281">
        <f>+VLOOKUP($E1135,[2]Emissions!$1:$1048576,O$2,FALSE)</f>
        <v>0</v>
      </c>
      <c r="P1135" s="281">
        <f>+VLOOKUP($E1135,[2]Emissions!$1:$1048576,P$2,FALSE)</f>
        <v>0</v>
      </c>
      <c r="Q1135" s="281">
        <f>+VLOOKUP($E1135,[2]Emissions!$1:$1048576,Q$2,FALSE)</f>
        <v>0</v>
      </c>
      <c r="R1135" s="281">
        <f>+VLOOKUP($E1135,[2]Emissions!$1:$1048576,R$2,FALSE)</f>
        <v>0</v>
      </c>
      <c r="S1135" s="281">
        <f>+VLOOKUP($E1135,[2]Emissions!$1:$1048576,S$2,FALSE)</f>
        <v>0</v>
      </c>
      <c r="T1135" s="281">
        <f>+VLOOKUP($E1135,[2]Emissions!$1:$1048576,T$2,FALSE)</f>
        <v>0</v>
      </c>
      <c r="U1135" s="281">
        <f>+VLOOKUP($E1135,[2]Emissions!$1:$1048576,U$2,FALSE)</f>
        <v>0</v>
      </c>
      <c r="V1135" s="281">
        <f>+VLOOKUP($E1135,[2]Emissions!$1:$1048576,V$2,FALSE)</f>
        <v>0</v>
      </c>
      <c r="W1135" s="281">
        <f>+VLOOKUP($E1135,[2]Emissions!$1:$1048576,W$2,FALSE)</f>
        <v>0</v>
      </c>
      <c r="X1135" s="281">
        <f>+VLOOKUP($E1135,[2]Emissions!$1:$1048576,X$2,FALSE)</f>
        <v>0</v>
      </c>
      <c r="Y1135" s="281">
        <f>+VLOOKUP($E1135,[2]Emissions!$1:$1048576,Y$2,FALSE)</f>
        <v>0</v>
      </c>
      <c r="Z1135" s="281">
        <f>+VLOOKUP($E1135,[2]Emissions!$1:$1048576,Z$2,FALSE)</f>
        <v>0</v>
      </c>
      <c r="AA1135" s="281">
        <f>+VLOOKUP($E1135,[2]Emissions!$1:$1048576,AA$2,FALSE)</f>
        <v>0</v>
      </c>
      <c r="AB1135" s="281">
        <f>+VLOOKUP($E1135,[2]Emissions!$1:$1048576,AB$2,FALSE)</f>
        <v>0</v>
      </c>
      <c r="AC1135" s="281">
        <f>+VLOOKUP($E1135,[2]Emissions!$1:$1048576,AC$2,FALSE)</f>
        <v>0</v>
      </c>
      <c r="AD1135" s="281">
        <f>+VLOOKUP($E1135,[2]Emissions!$1:$1048576,AD$2,FALSE)</f>
        <v>0</v>
      </c>
      <c r="AE1135" s="281">
        <f>+VLOOKUP($E1135,[2]Emissions!$1:$1048576,AE$2,FALSE)</f>
        <v>0</v>
      </c>
      <c r="AF1135" s="281">
        <f>+VLOOKUP($E1135,[2]Emissions!$1:$1048576,AF$2,FALSE)</f>
        <v>0</v>
      </c>
      <c r="AG1135" s="281">
        <f>+VLOOKUP($E1135,[2]Emissions!$1:$1048576,AG$2,FALSE)</f>
        <v>0</v>
      </c>
      <c r="AH1135" s="281">
        <f>+VLOOKUP($E1135,[2]Emissions!$1:$1048576,AH$2,FALSE)</f>
        <v>0</v>
      </c>
      <c r="AI1135" s="281">
        <f>+VLOOKUP($E1135,[2]Emissions!$1:$1048576,AI$2,FALSE)</f>
        <v>0</v>
      </c>
      <c r="AJ1135" s="281">
        <f>+VLOOKUP($E1135,[2]Emissions!$1:$1048576,AJ$2,FALSE)</f>
        <v>0</v>
      </c>
      <c r="AK1135" s="281">
        <f>+VLOOKUP($E1135,[2]Emissions!$1:$1048576,AK$2,FALSE)</f>
        <v>0</v>
      </c>
      <c r="AL1135" s="281">
        <f>+VLOOKUP($E1135,[2]Emissions!$1:$1048576,AL$2,FALSE)</f>
        <v>0</v>
      </c>
      <c r="AM1135" s="281">
        <f>+VLOOKUP($E1135,[2]Emissions!$1:$1048576,AM$2,FALSE)</f>
        <v>0</v>
      </c>
      <c r="AN1135" s="281">
        <f>+VLOOKUP($E1135,[2]Emissions!$1:$1048576,AN$2,FALSE)</f>
        <v>0</v>
      </c>
      <c r="AO1135" s="281">
        <f>+VLOOKUP($E1135,[2]Emissions!$1:$1048576,AO$2,FALSE)</f>
        <v>0</v>
      </c>
    </row>
    <row r="1136" spans="1:41" ht="15" customHeight="1" x14ac:dyDescent="0.25">
      <c r="A1136" s="521"/>
      <c r="B1136" s="275"/>
      <c r="C1136" s="284" t="s">
        <v>619</v>
      </c>
      <c r="D1136" s="279"/>
      <c r="E1136" s="280" t="s">
        <v>1304</v>
      </c>
      <c r="F1136" s="281">
        <f>+VLOOKUP($E1136,[2]Emissions!$1:$1048576,F$2,FALSE)</f>
        <v>0</v>
      </c>
      <c r="G1136" s="281">
        <f>+VLOOKUP($E1136,[2]Emissions!$1:$1048576,G$2,FALSE)</f>
        <v>0</v>
      </c>
      <c r="H1136" s="281">
        <f>+VLOOKUP($E1136,[2]Emissions!$1:$1048576,H$2,FALSE)</f>
        <v>0</v>
      </c>
      <c r="I1136" s="281">
        <f>+VLOOKUP($E1136,[2]Emissions!$1:$1048576,I$2,FALSE)</f>
        <v>0</v>
      </c>
      <c r="J1136" s="281">
        <f>+VLOOKUP($E1136,[2]Emissions!$1:$1048576,J$2,FALSE)</f>
        <v>0</v>
      </c>
      <c r="K1136" s="281">
        <f>+VLOOKUP($E1136,[2]Emissions!$1:$1048576,K$2,FALSE)</f>
        <v>0</v>
      </c>
      <c r="L1136" s="281">
        <f>+VLOOKUP($E1136,[2]Emissions!$1:$1048576,L$2,FALSE)</f>
        <v>0</v>
      </c>
      <c r="M1136" s="281">
        <f>+VLOOKUP($E1136,[2]Emissions!$1:$1048576,M$2,FALSE)</f>
        <v>0</v>
      </c>
      <c r="N1136" s="281">
        <f>+VLOOKUP($E1136,[2]Emissions!$1:$1048576,N$2,FALSE)</f>
        <v>0</v>
      </c>
      <c r="O1136" s="281">
        <f>+VLOOKUP($E1136,[2]Emissions!$1:$1048576,O$2,FALSE)</f>
        <v>0</v>
      </c>
      <c r="P1136" s="281">
        <f>+VLOOKUP($E1136,[2]Emissions!$1:$1048576,P$2,FALSE)</f>
        <v>0</v>
      </c>
      <c r="Q1136" s="281">
        <f>+VLOOKUP($E1136,[2]Emissions!$1:$1048576,Q$2,FALSE)</f>
        <v>0</v>
      </c>
      <c r="R1136" s="281">
        <f>+VLOOKUP($E1136,[2]Emissions!$1:$1048576,R$2,FALSE)</f>
        <v>0</v>
      </c>
      <c r="S1136" s="281">
        <f>+VLOOKUP($E1136,[2]Emissions!$1:$1048576,S$2,FALSE)</f>
        <v>0</v>
      </c>
      <c r="T1136" s="281">
        <f>+VLOOKUP($E1136,[2]Emissions!$1:$1048576,T$2,FALSE)</f>
        <v>0</v>
      </c>
      <c r="U1136" s="281">
        <f>+VLOOKUP($E1136,[2]Emissions!$1:$1048576,U$2,FALSE)</f>
        <v>0</v>
      </c>
      <c r="V1136" s="281">
        <f>+VLOOKUP($E1136,[2]Emissions!$1:$1048576,V$2,FALSE)</f>
        <v>0</v>
      </c>
      <c r="W1136" s="281">
        <f>+VLOOKUP($E1136,[2]Emissions!$1:$1048576,W$2,FALSE)</f>
        <v>0</v>
      </c>
      <c r="X1136" s="281">
        <f>+VLOOKUP($E1136,[2]Emissions!$1:$1048576,X$2,FALSE)</f>
        <v>0</v>
      </c>
      <c r="Y1136" s="281">
        <f>+VLOOKUP($E1136,[2]Emissions!$1:$1048576,Y$2,FALSE)</f>
        <v>0</v>
      </c>
      <c r="Z1136" s="281">
        <f>+VLOOKUP($E1136,[2]Emissions!$1:$1048576,Z$2,FALSE)</f>
        <v>0</v>
      </c>
      <c r="AA1136" s="281">
        <f>+VLOOKUP($E1136,[2]Emissions!$1:$1048576,AA$2,FALSE)</f>
        <v>0</v>
      </c>
      <c r="AB1136" s="281">
        <f>+VLOOKUP($E1136,[2]Emissions!$1:$1048576,AB$2,FALSE)</f>
        <v>0</v>
      </c>
      <c r="AC1136" s="281">
        <f>+VLOOKUP($E1136,[2]Emissions!$1:$1048576,AC$2,FALSE)</f>
        <v>0</v>
      </c>
      <c r="AD1136" s="281">
        <f>+VLOOKUP($E1136,[2]Emissions!$1:$1048576,AD$2,FALSE)</f>
        <v>0</v>
      </c>
      <c r="AE1136" s="281">
        <f>+VLOOKUP($E1136,[2]Emissions!$1:$1048576,AE$2,FALSE)</f>
        <v>0</v>
      </c>
      <c r="AF1136" s="281">
        <f>+VLOOKUP($E1136,[2]Emissions!$1:$1048576,AF$2,FALSE)</f>
        <v>0</v>
      </c>
      <c r="AG1136" s="281">
        <f>+VLOOKUP($E1136,[2]Emissions!$1:$1048576,AG$2,FALSE)</f>
        <v>0</v>
      </c>
      <c r="AH1136" s="281">
        <f>+VLOOKUP($E1136,[2]Emissions!$1:$1048576,AH$2,FALSE)</f>
        <v>0</v>
      </c>
      <c r="AI1136" s="281">
        <f>+VLOOKUP($E1136,[2]Emissions!$1:$1048576,AI$2,FALSE)</f>
        <v>0</v>
      </c>
      <c r="AJ1136" s="281">
        <f>+VLOOKUP($E1136,[2]Emissions!$1:$1048576,AJ$2,FALSE)</f>
        <v>0</v>
      </c>
      <c r="AK1136" s="281">
        <f>+VLOOKUP($E1136,[2]Emissions!$1:$1048576,AK$2,FALSE)</f>
        <v>0</v>
      </c>
      <c r="AL1136" s="281">
        <f>+VLOOKUP($E1136,[2]Emissions!$1:$1048576,AL$2,FALSE)</f>
        <v>0</v>
      </c>
      <c r="AM1136" s="281">
        <f>+VLOOKUP($E1136,[2]Emissions!$1:$1048576,AM$2,FALSE)</f>
        <v>0</v>
      </c>
      <c r="AN1136" s="281">
        <f>+VLOOKUP($E1136,[2]Emissions!$1:$1048576,AN$2,FALSE)</f>
        <v>0</v>
      </c>
      <c r="AO1136" s="281">
        <f>+VLOOKUP($E1136,[2]Emissions!$1:$1048576,AO$2,FALSE)</f>
        <v>0</v>
      </c>
    </row>
    <row r="1137" spans="1:41" s="21" customFormat="1" ht="15" customHeight="1" x14ac:dyDescent="0.25">
      <c r="A1137" s="521"/>
      <c r="B1137" s="275"/>
      <c r="C1137" s="283" t="s">
        <v>1018</v>
      </c>
      <c r="D1137" s="276"/>
      <c r="E1137" s="277" t="s">
        <v>1305</v>
      </c>
      <c r="F1137" s="278">
        <f>+VLOOKUP($E1137,[2]Emissions!$1:$1048576,F$2,FALSE)</f>
        <v>16.99951635</v>
      </c>
      <c r="G1137" s="278">
        <f>+VLOOKUP($E1137,[2]Emissions!$1:$1048576,G$2,FALSE)</f>
        <v>17.19092307</v>
      </c>
      <c r="H1137" s="278">
        <f>+VLOOKUP($E1137,[2]Emissions!$1:$1048576,H$2,FALSE)</f>
        <v>17.383604330000001</v>
      </c>
      <c r="I1137" s="278">
        <f>+VLOOKUP($E1137,[2]Emissions!$1:$1048576,I$2,FALSE)</f>
        <v>17.579557699999999</v>
      </c>
      <c r="J1137" s="278">
        <f>+VLOOKUP($E1137,[2]Emissions!$1:$1048576,J$2,FALSE)</f>
        <v>17.779445169999999</v>
      </c>
      <c r="K1137" s="278">
        <f>+VLOOKUP($E1137,[2]Emissions!$1:$1048576,K$2,FALSE)</f>
        <v>17.983331320000001</v>
      </c>
      <c r="L1137" s="278">
        <f>+VLOOKUP($E1137,[2]Emissions!$1:$1048576,L$2,FALSE)</f>
        <v>18.190970190000002</v>
      </c>
      <c r="M1137" s="278">
        <f>+VLOOKUP($E1137,[2]Emissions!$1:$1048576,M$2,FALSE)</f>
        <v>18.401997510000001</v>
      </c>
      <c r="N1137" s="278">
        <f>+VLOOKUP($E1137,[2]Emissions!$1:$1048576,N$2,FALSE)</f>
        <v>18.61614256</v>
      </c>
      <c r="O1137" s="278">
        <f>+VLOOKUP($E1137,[2]Emissions!$1:$1048576,O$2,FALSE)</f>
        <v>18.833242599999998</v>
      </c>
      <c r="P1137" s="278">
        <f>+VLOOKUP($E1137,[2]Emissions!$1:$1048576,P$2,FALSE)</f>
        <v>19.053225699999999</v>
      </c>
      <c r="Q1137" s="278">
        <f>+VLOOKUP($E1137,[2]Emissions!$1:$1048576,Q$2,FALSE)</f>
        <v>19.276085779999999</v>
      </c>
      <c r="R1137" s="278">
        <f>+VLOOKUP($E1137,[2]Emissions!$1:$1048576,R$2,FALSE)</f>
        <v>19.50185828</v>
      </c>
      <c r="S1137" s="278">
        <f>+VLOOKUP($E1137,[2]Emissions!$1:$1048576,S$2,FALSE)</f>
        <v>19.73060087</v>
      </c>
      <c r="T1137" s="278">
        <f>+VLOOKUP($E1137,[2]Emissions!$1:$1048576,T$2,FALSE)</f>
        <v>19.96237992</v>
      </c>
      <c r="U1137" s="278">
        <f>+VLOOKUP($E1137,[2]Emissions!$1:$1048576,U$2,FALSE)</f>
        <v>20.19726202</v>
      </c>
      <c r="V1137" s="278">
        <f>+VLOOKUP($E1137,[2]Emissions!$1:$1048576,V$2,FALSE)</f>
        <v>20.435197909999999</v>
      </c>
      <c r="W1137" s="278">
        <f>+VLOOKUP($E1137,[2]Emissions!$1:$1048576,W$2,FALSE)</f>
        <v>20.67603197</v>
      </c>
      <c r="X1137" s="278">
        <f>+VLOOKUP($E1137,[2]Emissions!$1:$1048576,X$2,FALSE)</f>
        <v>20.919653390000001</v>
      </c>
      <c r="Y1137" s="278">
        <f>+VLOOKUP($E1137,[2]Emissions!$1:$1048576,Y$2,FALSE)</f>
        <v>21.166003499999999</v>
      </c>
      <c r="Z1137" s="278">
        <f>+VLOOKUP($E1137,[2]Emissions!$1:$1048576,Z$2,FALSE)</f>
        <v>21.415067839999999</v>
      </c>
      <c r="AA1137" s="278">
        <f>+VLOOKUP($E1137,[2]Emissions!$1:$1048576,AA$2,FALSE)</f>
        <v>21.66686412</v>
      </c>
      <c r="AB1137" s="278">
        <f>+VLOOKUP($E1137,[2]Emissions!$1:$1048576,AB$2,FALSE)</f>
        <v>21.92142956</v>
      </c>
      <c r="AC1137" s="278">
        <f>+VLOOKUP($E1137,[2]Emissions!$1:$1048576,AC$2,FALSE)</f>
        <v>22.178810259999999</v>
      </c>
      <c r="AD1137" s="278">
        <f>+VLOOKUP($E1137,[2]Emissions!$1:$1048576,AD$2,FALSE)</f>
        <v>22.439053699999999</v>
      </c>
      <c r="AE1137" s="278">
        <f>+VLOOKUP($E1137,[2]Emissions!$1:$1048576,AE$2,FALSE)</f>
        <v>22.702204290000001</v>
      </c>
      <c r="AF1137" s="278">
        <f>+VLOOKUP($E1137,[2]Emissions!$1:$1048576,AF$2,FALSE)</f>
        <v>22.96830125</v>
      </c>
      <c r="AG1137" s="278">
        <f>+VLOOKUP($E1137,[2]Emissions!$1:$1048576,AG$2,FALSE)</f>
        <v>23.23737813</v>
      </c>
      <c r="AH1137" s="278">
        <f>+VLOOKUP($E1137,[2]Emissions!$1:$1048576,AH$2,FALSE)</f>
        <v>23.509463419999999</v>
      </c>
      <c r="AI1137" s="278">
        <f>+VLOOKUP($E1137,[2]Emissions!$1:$1048576,AI$2,FALSE)</f>
        <v>23.784581620000001</v>
      </c>
      <c r="AJ1137" s="278">
        <f>+VLOOKUP($E1137,[2]Emissions!$1:$1048576,AJ$2,FALSE)</f>
        <v>24.06275462</v>
      </c>
      <c r="AK1137" s="278">
        <f>+VLOOKUP($E1137,[2]Emissions!$1:$1048576,AK$2,FALSE)</f>
        <v>24.34400303</v>
      </c>
      <c r="AL1137" s="278">
        <f>+VLOOKUP($E1137,[2]Emissions!$1:$1048576,AL$2,FALSE)</f>
        <v>24.62834737</v>
      </c>
      <c r="AM1137" s="278">
        <f>+VLOOKUP($E1137,[2]Emissions!$1:$1048576,AM$2,FALSE)</f>
        <v>24.915809029999998</v>
      </c>
      <c r="AN1137" s="278">
        <f>+VLOOKUP($E1137,[2]Emissions!$1:$1048576,AN$2,FALSE)</f>
        <v>25.206411030000002</v>
      </c>
      <c r="AO1137" s="278">
        <f>+VLOOKUP($E1137,[2]Emissions!$1:$1048576,AO$2,FALSE)</f>
        <v>25.50017845</v>
      </c>
    </row>
    <row r="1138" spans="1:41" ht="15" customHeight="1" x14ac:dyDescent="0.25">
      <c r="A1138" s="521"/>
      <c r="B1138" s="275"/>
      <c r="C1138" s="284" t="s">
        <v>621</v>
      </c>
      <c r="D1138" s="279"/>
      <c r="E1138" s="280" t="s">
        <v>1306</v>
      </c>
      <c r="F1138" s="281">
        <f>+VLOOKUP($E1138,[2]Emissions!$1:$1048576,F$2,FALSE)</f>
        <v>0</v>
      </c>
      <c r="G1138" s="281">
        <f>+VLOOKUP($E1138,[2]Emissions!$1:$1048576,G$2,FALSE)</f>
        <v>0</v>
      </c>
      <c r="H1138" s="281">
        <f>+VLOOKUP($E1138,[2]Emissions!$1:$1048576,H$2,FALSE)</f>
        <v>0</v>
      </c>
      <c r="I1138" s="281">
        <f>+VLOOKUP($E1138,[2]Emissions!$1:$1048576,I$2,FALSE)</f>
        <v>0</v>
      </c>
      <c r="J1138" s="281">
        <f>+VLOOKUP($E1138,[2]Emissions!$1:$1048576,J$2,FALSE)</f>
        <v>0</v>
      </c>
      <c r="K1138" s="281">
        <f>+VLOOKUP($E1138,[2]Emissions!$1:$1048576,K$2,FALSE)</f>
        <v>0</v>
      </c>
      <c r="L1138" s="281">
        <f>+VLOOKUP($E1138,[2]Emissions!$1:$1048576,L$2,FALSE)</f>
        <v>0</v>
      </c>
      <c r="M1138" s="281">
        <f>+VLOOKUP($E1138,[2]Emissions!$1:$1048576,M$2,FALSE)</f>
        <v>0</v>
      </c>
      <c r="N1138" s="281">
        <f>+VLOOKUP($E1138,[2]Emissions!$1:$1048576,N$2,FALSE)</f>
        <v>0</v>
      </c>
      <c r="O1138" s="281">
        <f>+VLOOKUP($E1138,[2]Emissions!$1:$1048576,O$2,FALSE)</f>
        <v>0</v>
      </c>
      <c r="P1138" s="281">
        <f>+VLOOKUP($E1138,[2]Emissions!$1:$1048576,P$2,FALSE)</f>
        <v>0</v>
      </c>
      <c r="Q1138" s="281">
        <f>+VLOOKUP($E1138,[2]Emissions!$1:$1048576,Q$2,FALSE)</f>
        <v>0</v>
      </c>
      <c r="R1138" s="281">
        <f>+VLOOKUP($E1138,[2]Emissions!$1:$1048576,R$2,FALSE)</f>
        <v>0</v>
      </c>
      <c r="S1138" s="281">
        <f>+VLOOKUP($E1138,[2]Emissions!$1:$1048576,S$2,FALSE)</f>
        <v>0</v>
      </c>
      <c r="T1138" s="281">
        <f>+VLOOKUP($E1138,[2]Emissions!$1:$1048576,T$2,FALSE)</f>
        <v>0</v>
      </c>
      <c r="U1138" s="281">
        <f>+VLOOKUP($E1138,[2]Emissions!$1:$1048576,U$2,FALSE)</f>
        <v>0</v>
      </c>
      <c r="V1138" s="281">
        <f>+VLOOKUP($E1138,[2]Emissions!$1:$1048576,V$2,FALSE)</f>
        <v>0</v>
      </c>
      <c r="W1138" s="281">
        <f>+VLOOKUP($E1138,[2]Emissions!$1:$1048576,W$2,FALSE)</f>
        <v>0</v>
      </c>
      <c r="X1138" s="281">
        <f>+VLOOKUP($E1138,[2]Emissions!$1:$1048576,X$2,FALSE)</f>
        <v>0</v>
      </c>
      <c r="Y1138" s="281">
        <f>+VLOOKUP($E1138,[2]Emissions!$1:$1048576,Y$2,FALSE)</f>
        <v>0</v>
      </c>
      <c r="Z1138" s="281">
        <f>+VLOOKUP($E1138,[2]Emissions!$1:$1048576,Z$2,FALSE)</f>
        <v>0</v>
      </c>
      <c r="AA1138" s="281">
        <f>+VLOOKUP($E1138,[2]Emissions!$1:$1048576,AA$2,FALSE)</f>
        <v>0</v>
      </c>
      <c r="AB1138" s="281">
        <f>+VLOOKUP($E1138,[2]Emissions!$1:$1048576,AB$2,FALSE)</f>
        <v>0</v>
      </c>
      <c r="AC1138" s="281">
        <f>+VLOOKUP($E1138,[2]Emissions!$1:$1048576,AC$2,FALSE)</f>
        <v>0</v>
      </c>
      <c r="AD1138" s="281">
        <f>+VLOOKUP($E1138,[2]Emissions!$1:$1048576,AD$2,FALSE)</f>
        <v>0</v>
      </c>
      <c r="AE1138" s="281">
        <f>+VLOOKUP($E1138,[2]Emissions!$1:$1048576,AE$2,FALSE)</f>
        <v>0</v>
      </c>
      <c r="AF1138" s="281">
        <f>+VLOOKUP($E1138,[2]Emissions!$1:$1048576,AF$2,FALSE)</f>
        <v>0</v>
      </c>
      <c r="AG1138" s="281">
        <f>+VLOOKUP($E1138,[2]Emissions!$1:$1048576,AG$2,FALSE)</f>
        <v>0</v>
      </c>
      <c r="AH1138" s="281">
        <f>+VLOOKUP($E1138,[2]Emissions!$1:$1048576,AH$2,FALSE)</f>
        <v>0</v>
      </c>
      <c r="AI1138" s="281">
        <f>+VLOOKUP($E1138,[2]Emissions!$1:$1048576,AI$2,FALSE)</f>
        <v>0</v>
      </c>
      <c r="AJ1138" s="281">
        <f>+VLOOKUP($E1138,[2]Emissions!$1:$1048576,AJ$2,FALSE)</f>
        <v>0</v>
      </c>
      <c r="AK1138" s="281">
        <f>+VLOOKUP($E1138,[2]Emissions!$1:$1048576,AK$2,FALSE)</f>
        <v>0</v>
      </c>
      <c r="AL1138" s="281">
        <f>+VLOOKUP($E1138,[2]Emissions!$1:$1048576,AL$2,FALSE)</f>
        <v>0</v>
      </c>
      <c r="AM1138" s="281">
        <f>+VLOOKUP($E1138,[2]Emissions!$1:$1048576,AM$2,FALSE)</f>
        <v>0</v>
      </c>
      <c r="AN1138" s="281">
        <f>+VLOOKUP($E1138,[2]Emissions!$1:$1048576,AN$2,FALSE)</f>
        <v>0</v>
      </c>
      <c r="AO1138" s="281">
        <f>+VLOOKUP($E1138,[2]Emissions!$1:$1048576,AO$2,FALSE)</f>
        <v>0</v>
      </c>
    </row>
    <row r="1139" spans="1:41" ht="15" customHeight="1" x14ac:dyDescent="0.25">
      <c r="A1139" s="521"/>
      <c r="B1139" s="275"/>
      <c r="C1139" s="284" t="s">
        <v>623</v>
      </c>
      <c r="D1139" s="279"/>
      <c r="E1139" s="280" t="s">
        <v>1307</v>
      </c>
      <c r="F1139" s="281">
        <f>+VLOOKUP($E1139,[2]Emissions!$1:$1048576,F$2,FALSE)</f>
        <v>16.99951635</v>
      </c>
      <c r="G1139" s="281">
        <f>+VLOOKUP($E1139,[2]Emissions!$1:$1048576,G$2,FALSE)</f>
        <v>17.19092307</v>
      </c>
      <c r="H1139" s="281">
        <f>+VLOOKUP($E1139,[2]Emissions!$1:$1048576,H$2,FALSE)</f>
        <v>17.383604330000001</v>
      </c>
      <c r="I1139" s="281">
        <f>+VLOOKUP($E1139,[2]Emissions!$1:$1048576,I$2,FALSE)</f>
        <v>17.579557699999999</v>
      </c>
      <c r="J1139" s="281">
        <f>+VLOOKUP($E1139,[2]Emissions!$1:$1048576,J$2,FALSE)</f>
        <v>17.779445169999999</v>
      </c>
      <c r="K1139" s="281">
        <f>+VLOOKUP($E1139,[2]Emissions!$1:$1048576,K$2,FALSE)</f>
        <v>17.983331320000001</v>
      </c>
      <c r="L1139" s="281">
        <f>+VLOOKUP($E1139,[2]Emissions!$1:$1048576,L$2,FALSE)</f>
        <v>18.190970190000002</v>
      </c>
      <c r="M1139" s="281">
        <f>+VLOOKUP($E1139,[2]Emissions!$1:$1048576,M$2,FALSE)</f>
        <v>18.401997510000001</v>
      </c>
      <c r="N1139" s="281">
        <f>+VLOOKUP($E1139,[2]Emissions!$1:$1048576,N$2,FALSE)</f>
        <v>18.61614256</v>
      </c>
      <c r="O1139" s="281">
        <f>+VLOOKUP($E1139,[2]Emissions!$1:$1048576,O$2,FALSE)</f>
        <v>18.833242599999998</v>
      </c>
      <c r="P1139" s="281">
        <f>+VLOOKUP($E1139,[2]Emissions!$1:$1048576,P$2,FALSE)</f>
        <v>19.053225699999999</v>
      </c>
      <c r="Q1139" s="281">
        <f>+VLOOKUP($E1139,[2]Emissions!$1:$1048576,Q$2,FALSE)</f>
        <v>19.276085779999999</v>
      </c>
      <c r="R1139" s="281">
        <f>+VLOOKUP($E1139,[2]Emissions!$1:$1048576,R$2,FALSE)</f>
        <v>19.50185828</v>
      </c>
      <c r="S1139" s="281">
        <f>+VLOOKUP($E1139,[2]Emissions!$1:$1048576,S$2,FALSE)</f>
        <v>19.73060087</v>
      </c>
      <c r="T1139" s="281">
        <f>+VLOOKUP($E1139,[2]Emissions!$1:$1048576,T$2,FALSE)</f>
        <v>19.96237992</v>
      </c>
      <c r="U1139" s="281">
        <f>+VLOOKUP($E1139,[2]Emissions!$1:$1048576,U$2,FALSE)</f>
        <v>20.19726202</v>
      </c>
      <c r="V1139" s="281">
        <f>+VLOOKUP($E1139,[2]Emissions!$1:$1048576,V$2,FALSE)</f>
        <v>20.435197909999999</v>
      </c>
      <c r="W1139" s="281">
        <f>+VLOOKUP($E1139,[2]Emissions!$1:$1048576,W$2,FALSE)</f>
        <v>20.67603197</v>
      </c>
      <c r="X1139" s="281">
        <f>+VLOOKUP($E1139,[2]Emissions!$1:$1048576,X$2,FALSE)</f>
        <v>20.919653390000001</v>
      </c>
      <c r="Y1139" s="281">
        <f>+VLOOKUP($E1139,[2]Emissions!$1:$1048576,Y$2,FALSE)</f>
        <v>21.166003499999999</v>
      </c>
      <c r="Z1139" s="281">
        <f>+VLOOKUP($E1139,[2]Emissions!$1:$1048576,Z$2,FALSE)</f>
        <v>21.415067839999999</v>
      </c>
      <c r="AA1139" s="281">
        <f>+VLOOKUP($E1139,[2]Emissions!$1:$1048576,AA$2,FALSE)</f>
        <v>21.66686412</v>
      </c>
      <c r="AB1139" s="281">
        <f>+VLOOKUP($E1139,[2]Emissions!$1:$1048576,AB$2,FALSE)</f>
        <v>21.92142956</v>
      </c>
      <c r="AC1139" s="281">
        <f>+VLOOKUP($E1139,[2]Emissions!$1:$1048576,AC$2,FALSE)</f>
        <v>22.178810259999999</v>
      </c>
      <c r="AD1139" s="281">
        <f>+VLOOKUP($E1139,[2]Emissions!$1:$1048576,AD$2,FALSE)</f>
        <v>22.439053699999999</v>
      </c>
      <c r="AE1139" s="281">
        <f>+VLOOKUP($E1139,[2]Emissions!$1:$1048576,AE$2,FALSE)</f>
        <v>22.702204290000001</v>
      </c>
      <c r="AF1139" s="281">
        <f>+VLOOKUP($E1139,[2]Emissions!$1:$1048576,AF$2,FALSE)</f>
        <v>22.96830125</v>
      </c>
      <c r="AG1139" s="281">
        <f>+VLOOKUP($E1139,[2]Emissions!$1:$1048576,AG$2,FALSE)</f>
        <v>23.23737813</v>
      </c>
      <c r="AH1139" s="281">
        <f>+VLOOKUP($E1139,[2]Emissions!$1:$1048576,AH$2,FALSE)</f>
        <v>23.509463419999999</v>
      </c>
      <c r="AI1139" s="281">
        <f>+VLOOKUP($E1139,[2]Emissions!$1:$1048576,AI$2,FALSE)</f>
        <v>23.784581620000001</v>
      </c>
      <c r="AJ1139" s="281">
        <f>+VLOOKUP($E1139,[2]Emissions!$1:$1048576,AJ$2,FALSE)</f>
        <v>24.06275462</v>
      </c>
      <c r="AK1139" s="281">
        <f>+VLOOKUP($E1139,[2]Emissions!$1:$1048576,AK$2,FALSE)</f>
        <v>24.34400303</v>
      </c>
      <c r="AL1139" s="281">
        <f>+VLOOKUP($E1139,[2]Emissions!$1:$1048576,AL$2,FALSE)</f>
        <v>24.62834737</v>
      </c>
      <c r="AM1139" s="281">
        <f>+VLOOKUP($E1139,[2]Emissions!$1:$1048576,AM$2,FALSE)</f>
        <v>24.915809029999998</v>
      </c>
      <c r="AN1139" s="281">
        <f>+VLOOKUP($E1139,[2]Emissions!$1:$1048576,AN$2,FALSE)</f>
        <v>25.206411030000002</v>
      </c>
      <c r="AO1139" s="281">
        <f>+VLOOKUP($E1139,[2]Emissions!$1:$1048576,AO$2,FALSE)</f>
        <v>25.50017845</v>
      </c>
    </row>
    <row r="1140" spans="1:41" s="21" customFormat="1" ht="15" customHeight="1" x14ac:dyDescent="0.25">
      <c r="A1140" s="521"/>
      <c r="B1140" s="275"/>
      <c r="C1140" s="283" t="s">
        <v>1022</v>
      </c>
      <c r="D1140" s="276"/>
      <c r="E1140" s="277" t="s">
        <v>1308</v>
      </c>
      <c r="F1140" s="278">
        <f>+VLOOKUP($E1140,[2]Emissions!$1:$1048576,F$2,FALSE)</f>
        <v>0</v>
      </c>
      <c r="G1140" s="278">
        <f>+VLOOKUP($E1140,[2]Emissions!$1:$1048576,G$2,FALSE)</f>
        <v>0</v>
      </c>
      <c r="H1140" s="278">
        <f>+VLOOKUP($E1140,[2]Emissions!$1:$1048576,H$2,FALSE)</f>
        <v>0</v>
      </c>
      <c r="I1140" s="278">
        <f>+VLOOKUP($E1140,[2]Emissions!$1:$1048576,I$2,FALSE)</f>
        <v>0</v>
      </c>
      <c r="J1140" s="278">
        <f>+VLOOKUP($E1140,[2]Emissions!$1:$1048576,J$2,FALSE)</f>
        <v>0</v>
      </c>
      <c r="K1140" s="278">
        <f>+VLOOKUP($E1140,[2]Emissions!$1:$1048576,K$2,FALSE)</f>
        <v>0</v>
      </c>
      <c r="L1140" s="278">
        <f>+VLOOKUP($E1140,[2]Emissions!$1:$1048576,L$2,FALSE)</f>
        <v>0</v>
      </c>
      <c r="M1140" s="278">
        <f>+VLOOKUP($E1140,[2]Emissions!$1:$1048576,M$2,FALSE)</f>
        <v>0</v>
      </c>
      <c r="N1140" s="278">
        <f>+VLOOKUP($E1140,[2]Emissions!$1:$1048576,N$2,FALSE)</f>
        <v>0</v>
      </c>
      <c r="O1140" s="278">
        <f>+VLOOKUP($E1140,[2]Emissions!$1:$1048576,O$2,FALSE)</f>
        <v>0</v>
      </c>
      <c r="P1140" s="278">
        <f>+VLOOKUP($E1140,[2]Emissions!$1:$1048576,P$2,FALSE)</f>
        <v>0</v>
      </c>
      <c r="Q1140" s="278">
        <f>+VLOOKUP($E1140,[2]Emissions!$1:$1048576,Q$2,FALSE)</f>
        <v>0</v>
      </c>
      <c r="R1140" s="278">
        <f>+VLOOKUP($E1140,[2]Emissions!$1:$1048576,R$2,FALSE)</f>
        <v>0</v>
      </c>
      <c r="S1140" s="278">
        <f>+VLOOKUP($E1140,[2]Emissions!$1:$1048576,S$2,FALSE)</f>
        <v>0</v>
      </c>
      <c r="T1140" s="278">
        <f>+VLOOKUP($E1140,[2]Emissions!$1:$1048576,T$2,FALSE)</f>
        <v>0</v>
      </c>
      <c r="U1140" s="278">
        <f>+VLOOKUP($E1140,[2]Emissions!$1:$1048576,U$2,FALSE)</f>
        <v>0</v>
      </c>
      <c r="V1140" s="278">
        <f>+VLOOKUP($E1140,[2]Emissions!$1:$1048576,V$2,FALSE)</f>
        <v>0</v>
      </c>
      <c r="W1140" s="278">
        <f>+VLOOKUP($E1140,[2]Emissions!$1:$1048576,W$2,FALSE)</f>
        <v>0</v>
      </c>
      <c r="X1140" s="278">
        <f>+VLOOKUP($E1140,[2]Emissions!$1:$1048576,X$2,FALSE)</f>
        <v>0</v>
      </c>
      <c r="Y1140" s="278">
        <f>+VLOOKUP($E1140,[2]Emissions!$1:$1048576,Y$2,FALSE)</f>
        <v>0</v>
      </c>
      <c r="Z1140" s="278">
        <f>+VLOOKUP($E1140,[2]Emissions!$1:$1048576,Z$2,FALSE)</f>
        <v>0</v>
      </c>
      <c r="AA1140" s="278">
        <f>+VLOOKUP($E1140,[2]Emissions!$1:$1048576,AA$2,FALSE)</f>
        <v>0</v>
      </c>
      <c r="AB1140" s="278">
        <f>+VLOOKUP($E1140,[2]Emissions!$1:$1048576,AB$2,FALSE)</f>
        <v>0</v>
      </c>
      <c r="AC1140" s="278">
        <f>+VLOOKUP($E1140,[2]Emissions!$1:$1048576,AC$2,FALSE)</f>
        <v>0</v>
      </c>
      <c r="AD1140" s="278">
        <f>+VLOOKUP($E1140,[2]Emissions!$1:$1048576,AD$2,FALSE)</f>
        <v>0</v>
      </c>
      <c r="AE1140" s="278">
        <f>+VLOOKUP($E1140,[2]Emissions!$1:$1048576,AE$2,FALSE)</f>
        <v>0</v>
      </c>
      <c r="AF1140" s="278">
        <f>+VLOOKUP($E1140,[2]Emissions!$1:$1048576,AF$2,FALSE)</f>
        <v>0</v>
      </c>
      <c r="AG1140" s="278">
        <f>+VLOOKUP($E1140,[2]Emissions!$1:$1048576,AG$2,FALSE)</f>
        <v>0</v>
      </c>
      <c r="AH1140" s="278">
        <f>+VLOOKUP($E1140,[2]Emissions!$1:$1048576,AH$2,FALSE)</f>
        <v>0</v>
      </c>
      <c r="AI1140" s="278">
        <f>+VLOOKUP($E1140,[2]Emissions!$1:$1048576,AI$2,FALSE)</f>
        <v>0</v>
      </c>
      <c r="AJ1140" s="278">
        <f>+VLOOKUP($E1140,[2]Emissions!$1:$1048576,AJ$2,FALSE)</f>
        <v>0</v>
      </c>
      <c r="AK1140" s="278">
        <f>+VLOOKUP($E1140,[2]Emissions!$1:$1048576,AK$2,FALSE)</f>
        <v>0</v>
      </c>
      <c r="AL1140" s="278">
        <f>+VLOOKUP($E1140,[2]Emissions!$1:$1048576,AL$2,FALSE)</f>
        <v>0</v>
      </c>
      <c r="AM1140" s="278">
        <f>+VLOOKUP($E1140,[2]Emissions!$1:$1048576,AM$2,FALSE)</f>
        <v>0</v>
      </c>
      <c r="AN1140" s="278">
        <f>+VLOOKUP($E1140,[2]Emissions!$1:$1048576,AN$2,FALSE)</f>
        <v>0</v>
      </c>
      <c r="AO1140" s="278">
        <f>+VLOOKUP($E1140,[2]Emissions!$1:$1048576,AO$2,FALSE)</f>
        <v>0</v>
      </c>
    </row>
    <row r="1141" spans="1:41" ht="15" customHeight="1" x14ac:dyDescent="0.25">
      <c r="A1141" s="521"/>
      <c r="B1141" s="275"/>
      <c r="C1141" s="284" t="s">
        <v>1024</v>
      </c>
      <c r="D1141" s="279"/>
      <c r="E1141" s="280" t="s">
        <v>1309</v>
      </c>
      <c r="F1141" s="281">
        <f>+VLOOKUP($E1141,[2]Emissions!$1:$1048576,F$2,FALSE)</f>
        <v>0</v>
      </c>
      <c r="G1141" s="281">
        <f>+VLOOKUP($E1141,[2]Emissions!$1:$1048576,G$2,FALSE)</f>
        <v>0</v>
      </c>
      <c r="H1141" s="281">
        <f>+VLOOKUP($E1141,[2]Emissions!$1:$1048576,H$2,FALSE)</f>
        <v>0</v>
      </c>
      <c r="I1141" s="281">
        <f>+VLOOKUP($E1141,[2]Emissions!$1:$1048576,I$2,FALSE)</f>
        <v>0</v>
      </c>
      <c r="J1141" s="281">
        <f>+VLOOKUP($E1141,[2]Emissions!$1:$1048576,J$2,FALSE)</f>
        <v>0</v>
      </c>
      <c r="K1141" s="281">
        <f>+VLOOKUP($E1141,[2]Emissions!$1:$1048576,K$2,FALSE)</f>
        <v>0</v>
      </c>
      <c r="L1141" s="281">
        <f>+VLOOKUP($E1141,[2]Emissions!$1:$1048576,L$2,FALSE)</f>
        <v>0</v>
      </c>
      <c r="M1141" s="281">
        <f>+VLOOKUP($E1141,[2]Emissions!$1:$1048576,M$2,FALSE)</f>
        <v>0</v>
      </c>
      <c r="N1141" s="281">
        <f>+VLOOKUP($E1141,[2]Emissions!$1:$1048576,N$2,FALSE)</f>
        <v>0</v>
      </c>
      <c r="O1141" s="281">
        <f>+VLOOKUP($E1141,[2]Emissions!$1:$1048576,O$2,FALSE)</f>
        <v>0</v>
      </c>
      <c r="P1141" s="281">
        <f>+VLOOKUP($E1141,[2]Emissions!$1:$1048576,P$2,FALSE)</f>
        <v>0</v>
      </c>
      <c r="Q1141" s="281">
        <f>+VLOOKUP($E1141,[2]Emissions!$1:$1048576,Q$2,FALSE)</f>
        <v>0</v>
      </c>
      <c r="R1141" s="281">
        <f>+VLOOKUP($E1141,[2]Emissions!$1:$1048576,R$2,FALSE)</f>
        <v>0</v>
      </c>
      <c r="S1141" s="281">
        <f>+VLOOKUP($E1141,[2]Emissions!$1:$1048576,S$2,FALSE)</f>
        <v>0</v>
      </c>
      <c r="T1141" s="281">
        <f>+VLOOKUP($E1141,[2]Emissions!$1:$1048576,T$2,FALSE)</f>
        <v>0</v>
      </c>
      <c r="U1141" s="281">
        <f>+VLOOKUP($E1141,[2]Emissions!$1:$1048576,U$2,FALSE)</f>
        <v>0</v>
      </c>
      <c r="V1141" s="281">
        <f>+VLOOKUP($E1141,[2]Emissions!$1:$1048576,V$2,FALSE)</f>
        <v>0</v>
      </c>
      <c r="W1141" s="281">
        <f>+VLOOKUP($E1141,[2]Emissions!$1:$1048576,W$2,FALSE)</f>
        <v>0</v>
      </c>
      <c r="X1141" s="281">
        <f>+VLOOKUP($E1141,[2]Emissions!$1:$1048576,X$2,FALSE)</f>
        <v>0</v>
      </c>
      <c r="Y1141" s="281">
        <f>+VLOOKUP($E1141,[2]Emissions!$1:$1048576,Y$2,FALSE)</f>
        <v>0</v>
      </c>
      <c r="Z1141" s="281">
        <f>+VLOOKUP($E1141,[2]Emissions!$1:$1048576,Z$2,FALSE)</f>
        <v>0</v>
      </c>
      <c r="AA1141" s="281">
        <f>+VLOOKUP($E1141,[2]Emissions!$1:$1048576,AA$2,FALSE)</f>
        <v>0</v>
      </c>
      <c r="AB1141" s="281">
        <f>+VLOOKUP($E1141,[2]Emissions!$1:$1048576,AB$2,FALSE)</f>
        <v>0</v>
      </c>
      <c r="AC1141" s="281">
        <f>+VLOOKUP($E1141,[2]Emissions!$1:$1048576,AC$2,FALSE)</f>
        <v>0</v>
      </c>
      <c r="AD1141" s="281">
        <f>+VLOOKUP($E1141,[2]Emissions!$1:$1048576,AD$2,FALSE)</f>
        <v>0</v>
      </c>
      <c r="AE1141" s="281">
        <f>+VLOOKUP($E1141,[2]Emissions!$1:$1048576,AE$2,FALSE)</f>
        <v>0</v>
      </c>
      <c r="AF1141" s="281">
        <f>+VLOOKUP($E1141,[2]Emissions!$1:$1048576,AF$2,FALSE)</f>
        <v>0</v>
      </c>
      <c r="AG1141" s="281">
        <f>+VLOOKUP($E1141,[2]Emissions!$1:$1048576,AG$2,FALSE)</f>
        <v>0</v>
      </c>
      <c r="AH1141" s="281">
        <f>+VLOOKUP($E1141,[2]Emissions!$1:$1048576,AH$2,FALSE)</f>
        <v>0</v>
      </c>
      <c r="AI1141" s="281">
        <f>+VLOOKUP($E1141,[2]Emissions!$1:$1048576,AI$2,FALSE)</f>
        <v>0</v>
      </c>
      <c r="AJ1141" s="281">
        <f>+VLOOKUP($E1141,[2]Emissions!$1:$1048576,AJ$2,FALSE)</f>
        <v>0</v>
      </c>
      <c r="AK1141" s="281">
        <f>+VLOOKUP($E1141,[2]Emissions!$1:$1048576,AK$2,FALSE)</f>
        <v>0</v>
      </c>
      <c r="AL1141" s="281">
        <f>+VLOOKUP($E1141,[2]Emissions!$1:$1048576,AL$2,FALSE)</f>
        <v>0</v>
      </c>
      <c r="AM1141" s="281">
        <f>+VLOOKUP($E1141,[2]Emissions!$1:$1048576,AM$2,FALSE)</f>
        <v>0</v>
      </c>
      <c r="AN1141" s="281">
        <f>+VLOOKUP($E1141,[2]Emissions!$1:$1048576,AN$2,FALSE)</f>
        <v>0</v>
      </c>
      <c r="AO1141" s="281">
        <f>+VLOOKUP($E1141,[2]Emissions!$1:$1048576,AO$2,FALSE)</f>
        <v>0</v>
      </c>
    </row>
    <row r="1142" spans="1:41" ht="15" customHeight="1" x14ac:dyDescent="0.25">
      <c r="A1142" s="521"/>
      <c r="B1142" s="275"/>
      <c r="C1142" s="284" t="s">
        <v>1026</v>
      </c>
      <c r="D1142" s="279"/>
      <c r="E1142" s="280" t="s">
        <v>1310</v>
      </c>
      <c r="F1142" s="281">
        <f>+VLOOKUP($E1142,[2]Emissions!$1:$1048576,F$2,FALSE)</f>
        <v>0</v>
      </c>
      <c r="G1142" s="281">
        <f>+VLOOKUP($E1142,[2]Emissions!$1:$1048576,G$2,FALSE)</f>
        <v>0</v>
      </c>
      <c r="H1142" s="281">
        <f>+VLOOKUP($E1142,[2]Emissions!$1:$1048576,H$2,FALSE)</f>
        <v>0</v>
      </c>
      <c r="I1142" s="281">
        <f>+VLOOKUP($E1142,[2]Emissions!$1:$1048576,I$2,FALSE)</f>
        <v>0</v>
      </c>
      <c r="J1142" s="281">
        <f>+VLOOKUP($E1142,[2]Emissions!$1:$1048576,J$2,FALSE)</f>
        <v>0</v>
      </c>
      <c r="K1142" s="281">
        <f>+VLOOKUP($E1142,[2]Emissions!$1:$1048576,K$2,FALSE)</f>
        <v>0</v>
      </c>
      <c r="L1142" s="281">
        <f>+VLOOKUP($E1142,[2]Emissions!$1:$1048576,L$2,FALSE)</f>
        <v>0</v>
      </c>
      <c r="M1142" s="281">
        <f>+VLOOKUP($E1142,[2]Emissions!$1:$1048576,M$2,FALSE)</f>
        <v>0</v>
      </c>
      <c r="N1142" s="281">
        <f>+VLOOKUP($E1142,[2]Emissions!$1:$1048576,N$2,FALSE)</f>
        <v>0</v>
      </c>
      <c r="O1142" s="281">
        <f>+VLOOKUP($E1142,[2]Emissions!$1:$1048576,O$2,FALSE)</f>
        <v>0</v>
      </c>
      <c r="P1142" s="281">
        <f>+VLOOKUP($E1142,[2]Emissions!$1:$1048576,P$2,FALSE)</f>
        <v>0</v>
      </c>
      <c r="Q1142" s="281">
        <f>+VLOOKUP($E1142,[2]Emissions!$1:$1048576,Q$2,FALSE)</f>
        <v>0</v>
      </c>
      <c r="R1142" s="281">
        <f>+VLOOKUP($E1142,[2]Emissions!$1:$1048576,R$2,FALSE)</f>
        <v>0</v>
      </c>
      <c r="S1142" s="281">
        <f>+VLOOKUP($E1142,[2]Emissions!$1:$1048576,S$2,FALSE)</f>
        <v>0</v>
      </c>
      <c r="T1142" s="281">
        <f>+VLOOKUP($E1142,[2]Emissions!$1:$1048576,T$2,FALSE)</f>
        <v>0</v>
      </c>
      <c r="U1142" s="281">
        <f>+VLOOKUP($E1142,[2]Emissions!$1:$1048576,U$2,FALSE)</f>
        <v>0</v>
      </c>
      <c r="V1142" s="281">
        <f>+VLOOKUP($E1142,[2]Emissions!$1:$1048576,V$2,FALSE)</f>
        <v>0</v>
      </c>
      <c r="W1142" s="281">
        <f>+VLOOKUP($E1142,[2]Emissions!$1:$1048576,W$2,FALSE)</f>
        <v>0</v>
      </c>
      <c r="X1142" s="281">
        <f>+VLOOKUP($E1142,[2]Emissions!$1:$1048576,X$2,FALSE)</f>
        <v>0</v>
      </c>
      <c r="Y1142" s="281">
        <f>+VLOOKUP($E1142,[2]Emissions!$1:$1048576,Y$2,FALSE)</f>
        <v>0</v>
      </c>
      <c r="Z1142" s="281">
        <f>+VLOOKUP($E1142,[2]Emissions!$1:$1048576,Z$2,FALSE)</f>
        <v>0</v>
      </c>
      <c r="AA1142" s="281">
        <f>+VLOOKUP($E1142,[2]Emissions!$1:$1048576,AA$2,FALSE)</f>
        <v>0</v>
      </c>
      <c r="AB1142" s="281">
        <f>+VLOOKUP($E1142,[2]Emissions!$1:$1048576,AB$2,FALSE)</f>
        <v>0</v>
      </c>
      <c r="AC1142" s="281">
        <f>+VLOOKUP($E1142,[2]Emissions!$1:$1048576,AC$2,FALSE)</f>
        <v>0</v>
      </c>
      <c r="AD1142" s="281">
        <f>+VLOOKUP($E1142,[2]Emissions!$1:$1048576,AD$2,FALSE)</f>
        <v>0</v>
      </c>
      <c r="AE1142" s="281">
        <f>+VLOOKUP($E1142,[2]Emissions!$1:$1048576,AE$2,FALSE)</f>
        <v>0</v>
      </c>
      <c r="AF1142" s="281">
        <f>+VLOOKUP($E1142,[2]Emissions!$1:$1048576,AF$2,FALSE)</f>
        <v>0</v>
      </c>
      <c r="AG1142" s="281">
        <f>+VLOOKUP($E1142,[2]Emissions!$1:$1048576,AG$2,FALSE)</f>
        <v>0</v>
      </c>
      <c r="AH1142" s="281">
        <f>+VLOOKUP($E1142,[2]Emissions!$1:$1048576,AH$2,FALSE)</f>
        <v>0</v>
      </c>
      <c r="AI1142" s="281">
        <f>+VLOOKUP($E1142,[2]Emissions!$1:$1048576,AI$2,FALSE)</f>
        <v>0</v>
      </c>
      <c r="AJ1142" s="281">
        <f>+VLOOKUP($E1142,[2]Emissions!$1:$1048576,AJ$2,FALSE)</f>
        <v>0</v>
      </c>
      <c r="AK1142" s="281">
        <f>+VLOOKUP($E1142,[2]Emissions!$1:$1048576,AK$2,FALSE)</f>
        <v>0</v>
      </c>
      <c r="AL1142" s="281">
        <f>+VLOOKUP($E1142,[2]Emissions!$1:$1048576,AL$2,FALSE)</f>
        <v>0</v>
      </c>
      <c r="AM1142" s="281">
        <f>+VLOOKUP($E1142,[2]Emissions!$1:$1048576,AM$2,FALSE)</f>
        <v>0</v>
      </c>
      <c r="AN1142" s="281">
        <f>+VLOOKUP($E1142,[2]Emissions!$1:$1048576,AN$2,FALSE)</f>
        <v>0</v>
      </c>
      <c r="AO1142" s="281">
        <f>+VLOOKUP($E1142,[2]Emissions!$1:$1048576,AO$2,FALSE)</f>
        <v>0</v>
      </c>
    </row>
    <row r="1143" spans="1:41" ht="15" customHeight="1" x14ac:dyDescent="0.25">
      <c r="A1143" s="521"/>
      <c r="B1143" s="275"/>
      <c r="C1143" s="284" t="s">
        <v>1028</v>
      </c>
      <c r="D1143" s="279"/>
      <c r="E1143" s="280" t="s">
        <v>1311</v>
      </c>
      <c r="F1143" s="281">
        <f>+VLOOKUP($E1143,[2]Emissions!$1:$1048576,F$2,FALSE)</f>
        <v>0</v>
      </c>
      <c r="G1143" s="281">
        <f>+VLOOKUP($E1143,[2]Emissions!$1:$1048576,G$2,FALSE)</f>
        <v>0</v>
      </c>
      <c r="H1143" s="281">
        <f>+VLOOKUP($E1143,[2]Emissions!$1:$1048576,H$2,FALSE)</f>
        <v>0</v>
      </c>
      <c r="I1143" s="281">
        <f>+VLOOKUP($E1143,[2]Emissions!$1:$1048576,I$2,FALSE)</f>
        <v>0</v>
      </c>
      <c r="J1143" s="281">
        <f>+VLOOKUP($E1143,[2]Emissions!$1:$1048576,J$2,FALSE)</f>
        <v>0</v>
      </c>
      <c r="K1143" s="281">
        <f>+VLOOKUP($E1143,[2]Emissions!$1:$1048576,K$2,FALSE)</f>
        <v>0</v>
      </c>
      <c r="L1143" s="281">
        <f>+VLOOKUP($E1143,[2]Emissions!$1:$1048576,L$2,FALSE)</f>
        <v>0</v>
      </c>
      <c r="M1143" s="281">
        <f>+VLOOKUP($E1143,[2]Emissions!$1:$1048576,M$2,FALSE)</f>
        <v>0</v>
      </c>
      <c r="N1143" s="281">
        <f>+VLOOKUP($E1143,[2]Emissions!$1:$1048576,N$2,FALSE)</f>
        <v>0</v>
      </c>
      <c r="O1143" s="281">
        <f>+VLOOKUP($E1143,[2]Emissions!$1:$1048576,O$2,FALSE)</f>
        <v>0</v>
      </c>
      <c r="P1143" s="281">
        <f>+VLOOKUP($E1143,[2]Emissions!$1:$1048576,P$2,FALSE)</f>
        <v>0</v>
      </c>
      <c r="Q1143" s="281">
        <f>+VLOOKUP($E1143,[2]Emissions!$1:$1048576,Q$2,FALSE)</f>
        <v>0</v>
      </c>
      <c r="R1143" s="281">
        <f>+VLOOKUP($E1143,[2]Emissions!$1:$1048576,R$2,FALSE)</f>
        <v>0</v>
      </c>
      <c r="S1143" s="281">
        <f>+VLOOKUP($E1143,[2]Emissions!$1:$1048576,S$2,FALSE)</f>
        <v>0</v>
      </c>
      <c r="T1143" s="281">
        <f>+VLOOKUP($E1143,[2]Emissions!$1:$1048576,T$2,FALSE)</f>
        <v>0</v>
      </c>
      <c r="U1143" s="281">
        <f>+VLOOKUP($E1143,[2]Emissions!$1:$1048576,U$2,FALSE)</f>
        <v>0</v>
      </c>
      <c r="V1143" s="281">
        <f>+VLOOKUP($E1143,[2]Emissions!$1:$1048576,V$2,FALSE)</f>
        <v>0</v>
      </c>
      <c r="W1143" s="281">
        <f>+VLOOKUP($E1143,[2]Emissions!$1:$1048576,W$2,FALSE)</f>
        <v>0</v>
      </c>
      <c r="X1143" s="281">
        <f>+VLOOKUP($E1143,[2]Emissions!$1:$1048576,X$2,FALSE)</f>
        <v>0</v>
      </c>
      <c r="Y1143" s="281">
        <f>+VLOOKUP($E1143,[2]Emissions!$1:$1048576,Y$2,FALSE)</f>
        <v>0</v>
      </c>
      <c r="Z1143" s="281">
        <f>+VLOOKUP($E1143,[2]Emissions!$1:$1048576,Z$2,FALSE)</f>
        <v>0</v>
      </c>
      <c r="AA1143" s="281">
        <f>+VLOOKUP($E1143,[2]Emissions!$1:$1048576,AA$2,FALSE)</f>
        <v>0</v>
      </c>
      <c r="AB1143" s="281">
        <f>+VLOOKUP($E1143,[2]Emissions!$1:$1048576,AB$2,FALSE)</f>
        <v>0</v>
      </c>
      <c r="AC1143" s="281">
        <f>+VLOOKUP($E1143,[2]Emissions!$1:$1048576,AC$2,FALSE)</f>
        <v>0</v>
      </c>
      <c r="AD1143" s="281">
        <f>+VLOOKUP($E1143,[2]Emissions!$1:$1048576,AD$2,FALSE)</f>
        <v>0</v>
      </c>
      <c r="AE1143" s="281">
        <f>+VLOOKUP($E1143,[2]Emissions!$1:$1048576,AE$2,FALSE)</f>
        <v>0</v>
      </c>
      <c r="AF1143" s="281">
        <f>+VLOOKUP($E1143,[2]Emissions!$1:$1048576,AF$2,FALSE)</f>
        <v>0</v>
      </c>
      <c r="AG1143" s="281">
        <f>+VLOOKUP($E1143,[2]Emissions!$1:$1048576,AG$2,FALSE)</f>
        <v>0</v>
      </c>
      <c r="AH1143" s="281">
        <f>+VLOOKUP($E1143,[2]Emissions!$1:$1048576,AH$2,FALSE)</f>
        <v>0</v>
      </c>
      <c r="AI1143" s="281">
        <f>+VLOOKUP($E1143,[2]Emissions!$1:$1048576,AI$2,FALSE)</f>
        <v>0</v>
      </c>
      <c r="AJ1143" s="281">
        <f>+VLOOKUP($E1143,[2]Emissions!$1:$1048576,AJ$2,FALSE)</f>
        <v>0</v>
      </c>
      <c r="AK1143" s="281">
        <f>+VLOOKUP($E1143,[2]Emissions!$1:$1048576,AK$2,FALSE)</f>
        <v>0</v>
      </c>
      <c r="AL1143" s="281">
        <f>+VLOOKUP($E1143,[2]Emissions!$1:$1048576,AL$2,FALSE)</f>
        <v>0</v>
      </c>
      <c r="AM1143" s="281">
        <f>+VLOOKUP($E1143,[2]Emissions!$1:$1048576,AM$2,FALSE)</f>
        <v>0</v>
      </c>
      <c r="AN1143" s="281">
        <f>+VLOOKUP($E1143,[2]Emissions!$1:$1048576,AN$2,FALSE)</f>
        <v>0</v>
      </c>
      <c r="AO1143" s="281">
        <f>+VLOOKUP($E1143,[2]Emissions!$1:$1048576,AO$2,FALSE)</f>
        <v>0</v>
      </c>
    </row>
    <row r="1144" spans="1:41" ht="15" customHeight="1" x14ac:dyDescent="0.25">
      <c r="A1144" s="521"/>
      <c r="B1144" s="275"/>
      <c r="C1144" s="284" t="s">
        <v>1030</v>
      </c>
      <c r="D1144" s="279"/>
      <c r="E1144" s="280" t="s">
        <v>1312</v>
      </c>
      <c r="F1144" s="281">
        <f>+VLOOKUP($E1144,[2]Emissions!$1:$1048576,F$2,FALSE)</f>
        <v>0</v>
      </c>
      <c r="G1144" s="281">
        <f>+VLOOKUP($E1144,[2]Emissions!$1:$1048576,G$2,FALSE)</f>
        <v>0</v>
      </c>
      <c r="H1144" s="281">
        <f>+VLOOKUP($E1144,[2]Emissions!$1:$1048576,H$2,FALSE)</f>
        <v>0</v>
      </c>
      <c r="I1144" s="281">
        <f>+VLOOKUP($E1144,[2]Emissions!$1:$1048576,I$2,FALSE)</f>
        <v>0</v>
      </c>
      <c r="J1144" s="281">
        <f>+VLOOKUP($E1144,[2]Emissions!$1:$1048576,J$2,FALSE)</f>
        <v>0</v>
      </c>
      <c r="K1144" s="281">
        <f>+VLOOKUP($E1144,[2]Emissions!$1:$1048576,K$2,FALSE)</f>
        <v>0</v>
      </c>
      <c r="L1144" s="281">
        <f>+VLOOKUP($E1144,[2]Emissions!$1:$1048576,L$2,FALSE)</f>
        <v>0</v>
      </c>
      <c r="M1144" s="281">
        <f>+VLOOKUP($E1144,[2]Emissions!$1:$1048576,M$2,FALSE)</f>
        <v>0</v>
      </c>
      <c r="N1144" s="281">
        <f>+VLOOKUP($E1144,[2]Emissions!$1:$1048576,N$2,FALSE)</f>
        <v>0</v>
      </c>
      <c r="O1144" s="281">
        <f>+VLOOKUP($E1144,[2]Emissions!$1:$1048576,O$2,FALSE)</f>
        <v>0</v>
      </c>
      <c r="P1144" s="281">
        <f>+VLOOKUP($E1144,[2]Emissions!$1:$1048576,P$2,FALSE)</f>
        <v>0</v>
      </c>
      <c r="Q1144" s="281">
        <f>+VLOOKUP($E1144,[2]Emissions!$1:$1048576,Q$2,FALSE)</f>
        <v>0</v>
      </c>
      <c r="R1144" s="281">
        <f>+VLOOKUP($E1144,[2]Emissions!$1:$1048576,R$2,FALSE)</f>
        <v>0</v>
      </c>
      <c r="S1144" s="281">
        <f>+VLOOKUP($E1144,[2]Emissions!$1:$1048576,S$2,FALSE)</f>
        <v>0</v>
      </c>
      <c r="T1144" s="281">
        <f>+VLOOKUP($E1144,[2]Emissions!$1:$1048576,T$2,FALSE)</f>
        <v>0</v>
      </c>
      <c r="U1144" s="281">
        <f>+VLOOKUP($E1144,[2]Emissions!$1:$1048576,U$2,FALSE)</f>
        <v>0</v>
      </c>
      <c r="V1144" s="281">
        <f>+VLOOKUP($E1144,[2]Emissions!$1:$1048576,V$2,FALSE)</f>
        <v>0</v>
      </c>
      <c r="W1144" s="281">
        <f>+VLOOKUP($E1144,[2]Emissions!$1:$1048576,W$2,FALSE)</f>
        <v>0</v>
      </c>
      <c r="X1144" s="281">
        <f>+VLOOKUP($E1144,[2]Emissions!$1:$1048576,X$2,FALSE)</f>
        <v>0</v>
      </c>
      <c r="Y1144" s="281">
        <f>+VLOOKUP($E1144,[2]Emissions!$1:$1048576,Y$2,FALSE)</f>
        <v>0</v>
      </c>
      <c r="Z1144" s="281">
        <f>+VLOOKUP($E1144,[2]Emissions!$1:$1048576,Z$2,FALSE)</f>
        <v>0</v>
      </c>
      <c r="AA1144" s="281">
        <f>+VLOOKUP($E1144,[2]Emissions!$1:$1048576,AA$2,FALSE)</f>
        <v>0</v>
      </c>
      <c r="AB1144" s="281">
        <f>+VLOOKUP($E1144,[2]Emissions!$1:$1048576,AB$2,FALSE)</f>
        <v>0</v>
      </c>
      <c r="AC1144" s="281">
        <f>+VLOOKUP($E1144,[2]Emissions!$1:$1048576,AC$2,FALSE)</f>
        <v>0</v>
      </c>
      <c r="AD1144" s="281">
        <f>+VLOOKUP($E1144,[2]Emissions!$1:$1048576,AD$2,FALSE)</f>
        <v>0</v>
      </c>
      <c r="AE1144" s="281">
        <f>+VLOOKUP($E1144,[2]Emissions!$1:$1048576,AE$2,FALSE)</f>
        <v>0</v>
      </c>
      <c r="AF1144" s="281">
        <f>+VLOOKUP($E1144,[2]Emissions!$1:$1048576,AF$2,FALSE)</f>
        <v>0</v>
      </c>
      <c r="AG1144" s="281">
        <f>+VLOOKUP($E1144,[2]Emissions!$1:$1048576,AG$2,FALSE)</f>
        <v>0</v>
      </c>
      <c r="AH1144" s="281">
        <f>+VLOOKUP($E1144,[2]Emissions!$1:$1048576,AH$2,FALSE)</f>
        <v>0</v>
      </c>
      <c r="AI1144" s="281">
        <f>+VLOOKUP($E1144,[2]Emissions!$1:$1048576,AI$2,FALSE)</f>
        <v>0</v>
      </c>
      <c r="AJ1144" s="281">
        <f>+VLOOKUP($E1144,[2]Emissions!$1:$1048576,AJ$2,FALSE)</f>
        <v>0</v>
      </c>
      <c r="AK1144" s="281">
        <f>+VLOOKUP($E1144,[2]Emissions!$1:$1048576,AK$2,FALSE)</f>
        <v>0</v>
      </c>
      <c r="AL1144" s="281">
        <f>+VLOOKUP($E1144,[2]Emissions!$1:$1048576,AL$2,FALSE)</f>
        <v>0</v>
      </c>
      <c r="AM1144" s="281">
        <f>+VLOOKUP($E1144,[2]Emissions!$1:$1048576,AM$2,FALSE)</f>
        <v>0</v>
      </c>
      <c r="AN1144" s="281">
        <f>+VLOOKUP($E1144,[2]Emissions!$1:$1048576,AN$2,FALSE)</f>
        <v>0</v>
      </c>
      <c r="AO1144" s="281">
        <f>+VLOOKUP($E1144,[2]Emissions!$1:$1048576,AO$2,FALSE)</f>
        <v>0</v>
      </c>
    </row>
    <row r="1145" spans="1:41" s="21" customFormat="1" ht="15" customHeight="1" x14ac:dyDescent="0.25">
      <c r="A1145" s="521"/>
      <c r="B1145" s="275"/>
      <c r="C1145" s="283" t="s">
        <v>1032</v>
      </c>
      <c r="D1145" s="276"/>
      <c r="E1145" s="277" t="s">
        <v>1313</v>
      </c>
      <c r="F1145" s="278">
        <f>+VLOOKUP($E1145,[2]Emissions!$1:$1048576,F$2,FALSE)</f>
        <v>0</v>
      </c>
      <c r="G1145" s="278">
        <f>+VLOOKUP($E1145,[2]Emissions!$1:$1048576,G$2,FALSE)</f>
        <v>0</v>
      </c>
      <c r="H1145" s="278">
        <f>+VLOOKUP($E1145,[2]Emissions!$1:$1048576,H$2,FALSE)</f>
        <v>0</v>
      </c>
      <c r="I1145" s="278">
        <f>+VLOOKUP($E1145,[2]Emissions!$1:$1048576,I$2,FALSE)</f>
        <v>0</v>
      </c>
      <c r="J1145" s="278">
        <f>+VLOOKUP($E1145,[2]Emissions!$1:$1048576,J$2,FALSE)</f>
        <v>0</v>
      </c>
      <c r="K1145" s="278">
        <f>+VLOOKUP($E1145,[2]Emissions!$1:$1048576,K$2,FALSE)</f>
        <v>0</v>
      </c>
      <c r="L1145" s="278">
        <f>+VLOOKUP($E1145,[2]Emissions!$1:$1048576,L$2,FALSE)</f>
        <v>0</v>
      </c>
      <c r="M1145" s="278">
        <f>+VLOOKUP($E1145,[2]Emissions!$1:$1048576,M$2,FALSE)</f>
        <v>0</v>
      </c>
      <c r="N1145" s="278">
        <f>+VLOOKUP($E1145,[2]Emissions!$1:$1048576,N$2,FALSE)</f>
        <v>0</v>
      </c>
      <c r="O1145" s="278">
        <f>+VLOOKUP($E1145,[2]Emissions!$1:$1048576,O$2,FALSE)</f>
        <v>0</v>
      </c>
      <c r="P1145" s="278">
        <f>+VLOOKUP($E1145,[2]Emissions!$1:$1048576,P$2,FALSE)</f>
        <v>0</v>
      </c>
      <c r="Q1145" s="278">
        <f>+VLOOKUP($E1145,[2]Emissions!$1:$1048576,Q$2,FALSE)</f>
        <v>0</v>
      </c>
      <c r="R1145" s="278">
        <f>+VLOOKUP($E1145,[2]Emissions!$1:$1048576,R$2,FALSE)</f>
        <v>0</v>
      </c>
      <c r="S1145" s="278">
        <f>+VLOOKUP($E1145,[2]Emissions!$1:$1048576,S$2,FALSE)</f>
        <v>0</v>
      </c>
      <c r="T1145" s="278">
        <f>+VLOOKUP($E1145,[2]Emissions!$1:$1048576,T$2,FALSE)</f>
        <v>0</v>
      </c>
      <c r="U1145" s="278">
        <f>+VLOOKUP($E1145,[2]Emissions!$1:$1048576,U$2,FALSE)</f>
        <v>0</v>
      </c>
      <c r="V1145" s="278">
        <f>+VLOOKUP($E1145,[2]Emissions!$1:$1048576,V$2,FALSE)</f>
        <v>0</v>
      </c>
      <c r="W1145" s="278">
        <f>+VLOOKUP($E1145,[2]Emissions!$1:$1048576,W$2,FALSE)</f>
        <v>0</v>
      </c>
      <c r="X1145" s="278">
        <f>+VLOOKUP($E1145,[2]Emissions!$1:$1048576,X$2,FALSE)</f>
        <v>0</v>
      </c>
      <c r="Y1145" s="278">
        <f>+VLOOKUP($E1145,[2]Emissions!$1:$1048576,Y$2,FALSE)</f>
        <v>0</v>
      </c>
      <c r="Z1145" s="278">
        <f>+VLOOKUP($E1145,[2]Emissions!$1:$1048576,Z$2,FALSE)</f>
        <v>0</v>
      </c>
      <c r="AA1145" s="278">
        <f>+VLOOKUP($E1145,[2]Emissions!$1:$1048576,AA$2,FALSE)</f>
        <v>0</v>
      </c>
      <c r="AB1145" s="278">
        <f>+VLOOKUP($E1145,[2]Emissions!$1:$1048576,AB$2,FALSE)</f>
        <v>0</v>
      </c>
      <c r="AC1145" s="278">
        <f>+VLOOKUP($E1145,[2]Emissions!$1:$1048576,AC$2,FALSE)</f>
        <v>0</v>
      </c>
      <c r="AD1145" s="278">
        <f>+VLOOKUP($E1145,[2]Emissions!$1:$1048576,AD$2,FALSE)</f>
        <v>0</v>
      </c>
      <c r="AE1145" s="278">
        <f>+VLOOKUP($E1145,[2]Emissions!$1:$1048576,AE$2,FALSE)</f>
        <v>0</v>
      </c>
      <c r="AF1145" s="278">
        <f>+VLOOKUP($E1145,[2]Emissions!$1:$1048576,AF$2,FALSE)</f>
        <v>0</v>
      </c>
      <c r="AG1145" s="278">
        <f>+VLOOKUP($E1145,[2]Emissions!$1:$1048576,AG$2,FALSE)</f>
        <v>0</v>
      </c>
      <c r="AH1145" s="278">
        <f>+VLOOKUP($E1145,[2]Emissions!$1:$1048576,AH$2,FALSE)</f>
        <v>0</v>
      </c>
      <c r="AI1145" s="278">
        <f>+VLOOKUP($E1145,[2]Emissions!$1:$1048576,AI$2,FALSE)</f>
        <v>0</v>
      </c>
      <c r="AJ1145" s="278">
        <f>+VLOOKUP($E1145,[2]Emissions!$1:$1048576,AJ$2,FALSE)</f>
        <v>0</v>
      </c>
      <c r="AK1145" s="278">
        <f>+VLOOKUP($E1145,[2]Emissions!$1:$1048576,AK$2,FALSE)</f>
        <v>0</v>
      </c>
      <c r="AL1145" s="278">
        <f>+VLOOKUP($E1145,[2]Emissions!$1:$1048576,AL$2,FALSE)</f>
        <v>0</v>
      </c>
      <c r="AM1145" s="278">
        <f>+VLOOKUP($E1145,[2]Emissions!$1:$1048576,AM$2,FALSE)</f>
        <v>0</v>
      </c>
      <c r="AN1145" s="278">
        <f>+VLOOKUP($E1145,[2]Emissions!$1:$1048576,AN$2,FALSE)</f>
        <v>0</v>
      </c>
      <c r="AO1145" s="278">
        <f>+VLOOKUP($E1145,[2]Emissions!$1:$1048576,AO$2,FALSE)</f>
        <v>0</v>
      </c>
    </row>
    <row r="1146" spans="1:41" ht="15" customHeight="1" x14ac:dyDescent="0.25">
      <c r="A1146" s="521"/>
      <c r="B1146" s="275"/>
      <c r="C1146" s="284" t="s">
        <v>1034</v>
      </c>
      <c r="D1146" s="279"/>
      <c r="E1146" s="280" t="s">
        <v>1314</v>
      </c>
      <c r="F1146" s="281">
        <f>+VLOOKUP($E1146,[2]Emissions!$1:$1048576,F$2,FALSE)</f>
        <v>0</v>
      </c>
      <c r="G1146" s="281">
        <f>+VLOOKUP($E1146,[2]Emissions!$1:$1048576,G$2,FALSE)</f>
        <v>0</v>
      </c>
      <c r="H1146" s="281">
        <f>+VLOOKUP($E1146,[2]Emissions!$1:$1048576,H$2,FALSE)</f>
        <v>0</v>
      </c>
      <c r="I1146" s="281">
        <f>+VLOOKUP($E1146,[2]Emissions!$1:$1048576,I$2,FALSE)</f>
        <v>0</v>
      </c>
      <c r="J1146" s="281">
        <f>+VLOOKUP($E1146,[2]Emissions!$1:$1048576,J$2,FALSE)</f>
        <v>0</v>
      </c>
      <c r="K1146" s="281">
        <f>+VLOOKUP($E1146,[2]Emissions!$1:$1048576,K$2,FALSE)</f>
        <v>0</v>
      </c>
      <c r="L1146" s="281">
        <f>+VLOOKUP($E1146,[2]Emissions!$1:$1048576,L$2,FALSE)</f>
        <v>0</v>
      </c>
      <c r="M1146" s="281">
        <f>+VLOOKUP($E1146,[2]Emissions!$1:$1048576,M$2,FALSE)</f>
        <v>0</v>
      </c>
      <c r="N1146" s="281">
        <f>+VLOOKUP($E1146,[2]Emissions!$1:$1048576,N$2,FALSE)</f>
        <v>0</v>
      </c>
      <c r="O1146" s="281">
        <f>+VLOOKUP($E1146,[2]Emissions!$1:$1048576,O$2,FALSE)</f>
        <v>0</v>
      </c>
      <c r="P1146" s="281">
        <f>+VLOOKUP($E1146,[2]Emissions!$1:$1048576,P$2,FALSE)</f>
        <v>0</v>
      </c>
      <c r="Q1146" s="281">
        <f>+VLOOKUP($E1146,[2]Emissions!$1:$1048576,Q$2,FALSE)</f>
        <v>0</v>
      </c>
      <c r="R1146" s="281">
        <f>+VLOOKUP($E1146,[2]Emissions!$1:$1048576,R$2,FALSE)</f>
        <v>0</v>
      </c>
      <c r="S1146" s="281">
        <f>+VLOOKUP($E1146,[2]Emissions!$1:$1048576,S$2,FALSE)</f>
        <v>0</v>
      </c>
      <c r="T1146" s="281">
        <f>+VLOOKUP($E1146,[2]Emissions!$1:$1048576,T$2,FALSE)</f>
        <v>0</v>
      </c>
      <c r="U1146" s="281">
        <f>+VLOOKUP($E1146,[2]Emissions!$1:$1048576,U$2,FALSE)</f>
        <v>0</v>
      </c>
      <c r="V1146" s="281">
        <f>+VLOOKUP($E1146,[2]Emissions!$1:$1048576,V$2,FALSE)</f>
        <v>0</v>
      </c>
      <c r="W1146" s="281">
        <f>+VLOOKUP($E1146,[2]Emissions!$1:$1048576,W$2,FALSE)</f>
        <v>0</v>
      </c>
      <c r="X1146" s="281">
        <f>+VLOOKUP($E1146,[2]Emissions!$1:$1048576,X$2,FALSE)</f>
        <v>0</v>
      </c>
      <c r="Y1146" s="281">
        <f>+VLOOKUP($E1146,[2]Emissions!$1:$1048576,Y$2,FALSE)</f>
        <v>0</v>
      </c>
      <c r="Z1146" s="281">
        <f>+VLOOKUP($E1146,[2]Emissions!$1:$1048576,Z$2,FALSE)</f>
        <v>0</v>
      </c>
      <c r="AA1146" s="281">
        <f>+VLOOKUP($E1146,[2]Emissions!$1:$1048576,AA$2,FALSE)</f>
        <v>0</v>
      </c>
      <c r="AB1146" s="281">
        <f>+VLOOKUP($E1146,[2]Emissions!$1:$1048576,AB$2,FALSE)</f>
        <v>0</v>
      </c>
      <c r="AC1146" s="281">
        <f>+VLOOKUP($E1146,[2]Emissions!$1:$1048576,AC$2,FALSE)</f>
        <v>0</v>
      </c>
      <c r="AD1146" s="281">
        <f>+VLOOKUP($E1146,[2]Emissions!$1:$1048576,AD$2,FALSE)</f>
        <v>0</v>
      </c>
      <c r="AE1146" s="281">
        <f>+VLOOKUP($E1146,[2]Emissions!$1:$1048576,AE$2,FALSE)</f>
        <v>0</v>
      </c>
      <c r="AF1146" s="281">
        <f>+VLOOKUP($E1146,[2]Emissions!$1:$1048576,AF$2,FALSE)</f>
        <v>0</v>
      </c>
      <c r="AG1146" s="281">
        <f>+VLOOKUP($E1146,[2]Emissions!$1:$1048576,AG$2,FALSE)</f>
        <v>0</v>
      </c>
      <c r="AH1146" s="281">
        <f>+VLOOKUP($E1146,[2]Emissions!$1:$1048576,AH$2,FALSE)</f>
        <v>0</v>
      </c>
      <c r="AI1146" s="281">
        <f>+VLOOKUP($E1146,[2]Emissions!$1:$1048576,AI$2,FALSE)</f>
        <v>0</v>
      </c>
      <c r="AJ1146" s="281">
        <f>+VLOOKUP($E1146,[2]Emissions!$1:$1048576,AJ$2,FALSE)</f>
        <v>0</v>
      </c>
      <c r="AK1146" s="281">
        <f>+VLOOKUP($E1146,[2]Emissions!$1:$1048576,AK$2,FALSE)</f>
        <v>0</v>
      </c>
      <c r="AL1146" s="281">
        <f>+VLOOKUP($E1146,[2]Emissions!$1:$1048576,AL$2,FALSE)</f>
        <v>0</v>
      </c>
      <c r="AM1146" s="281">
        <f>+VLOOKUP($E1146,[2]Emissions!$1:$1048576,AM$2,FALSE)</f>
        <v>0</v>
      </c>
      <c r="AN1146" s="281">
        <f>+VLOOKUP($E1146,[2]Emissions!$1:$1048576,AN$2,FALSE)</f>
        <v>0</v>
      </c>
      <c r="AO1146" s="281">
        <f>+VLOOKUP($E1146,[2]Emissions!$1:$1048576,AO$2,FALSE)</f>
        <v>0</v>
      </c>
    </row>
    <row r="1147" spans="1:41" ht="15" customHeight="1" x14ac:dyDescent="0.25">
      <c r="A1147" s="521"/>
      <c r="B1147" s="275"/>
      <c r="C1147" s="284" t="s">
        <v>1036</v>
      </c>
      <c r="D1147" s="279"/>
      <c r="E1147" s="280" t="s">
        <v>1315</v>
      </c>
      <c r="F1147" s="281">
        <f>+VLOOKUP($E1147,[2]Emissions!$1:$1048576,F$2,FALSE)</f>
        <v>0</v>
      </c>
      <c r="G1147" s="281">
        <f>+VLOOKUP($E1147,[2]Emissions!$1:$1048576,G$2,FALSE)</f>
        <v>0</v>
      </c>
      <c r="H1147" s="281">
        <f>+VLOOKUP($E1147,[2]Emissions!$1:$1048576,H$2,FALSE)</f>
        <v>0</v>
      </c>
      <c r="I1147" s="281">
        <f>+VLOOKUP($E1147,[2]Emissions!$1:$1048576,I$2,FALSE)</f>
        <v>0</v>
      </c>
      <c r="J1147" s="281">
        <f>+VLOOKUP($E1147,[2]Emissions!$1:$1048576,J$2,FALSE)</f>
        <v>0</v>
      </c>
      <c r="K1147" s="281">
        <f>+VLOOKUP($E1147,[2]Emissions!$1:$1048576,K$2,FALSE)</f>
        <v>0</v>
      </c>
      <c r="L1147" s="281">
        <f>+VLOOKUP($E1147,[2]Emissions!$1:$1048576,L$2,FALSE)</f>
        <v>0</v>
      </c>
      <c r="M1147" s="281">
        <f>+VLOOKUP($E1147,[2]Emissions!$1:$1048576,M$2,FALSE)</f>
        <v>0</v>
      </c>
      <c r="N1147" s="281">
        <f>+VLOOKUP($E1147,[2]Emissions!$1:$1048576,N$2,FALSE)</f>
        <v>0</v>
      </c>
      <c r="O1147" s="281">
        <f>+VLOOKUP($E1147,[2]Emissions!$1:$1048576,O$2,FALSE)</f>
        <v>0</v>
      </c>
      <c r="P1147" s="281">
        <f>+VLOOKUP($E1147,[2]Emissions!$1:$1048576,P$2,FALSE)</f>
        <v>0</v>
      </c>
      <c r="Q1147" s="281">
        <f>+VLOOKUP($E1147,[2]Emissions!$1:$1048576,Q$2,FALSE)</f>
        <v>0</v>
      </c>
      <c r="R1147" s="281">
        <f>+VLOOKUP($E1147,[2]Emissions!$1:$1048576,R$2,FALSE)</f>
        <v>0</v>
      </c>
      <c r="S1147" s="281">
        <f>+VLOOKUP($E1147,[2]Emissions!$1:$1048576,S$2,FALSE)</f>
        <v>0</v>
      </c>
      <c r="T1147" s="281">
        <f>+VLOOKUP($E1147,[2]Emissions!$1:$1048576,T$2,FALSE)</f>
        <v>0</v>
      </c>
      <c r="U1147" s="281">
        <f>+VLOOKUP($E1147,[2]Emissions!$1:$1048576,U$2,FALSE)</f>
        <v>0</v>
      </c>
      <c r="V1147" s="281">
        <f>+VLOOKUP($E1147,[2]Emissions!$1:$1048576,V$2,FALSE)</f>
        <v>0</v>
      </c>
      <c r="W1147" s="281">
        <f>+VLOOKUP($E1147,[2]Emissions!$1:$1048576,W$2,FALSE)</f>
        <v>0</v>
      </c>
      <c r="X1147" s="281">
        <f>+VLOOKUP($E1147,[2]Emissions!$1:$1048576,X$2,FALSE)</f>
        <v>0</v>
      </c>
      <c r="Y1147" s="281">
        <f>+VLOOKUP($E1147,[2]Emissions!$1:$1048576,Y$2,FALSE)</f>
        <v>0</v>
      </c>
      <c r="Z1147" s="281">
        <f>+VLOOKUP($E1147,[2]Emissions!$1:$1048576,Z$2,FALSE)</f>
        <v>0</v>
      </c>
      <c r="AA1147" s="281">
        <f>+VLOOKUP($E1147,[2]Emissions!$1:$1048576,AA$2,FALSE)</f>
        <v>0</v>
      </c>
      <c r="AB1147" s="281">
        <f>+VLOOKUP($E1147,[2]Emissions!$1:$1048576,AB$2,FALSE)</f>
        <v>0</v>
      </c>
      <c r="AC1147" s="281">
        <f>+VLOOKUP($E1147,[2]Emissions!$1:$1048576,AC$2,FALSE)</f>
        <v>0</v>
      </c>
      <c r="AD1147" s="281">
        <f>+VLOOKUP($E1147,[2]Emissions!$1:$1048576,AD$2,FALSE)</f>
        <v>0</v>
      </c>
      <c r="AE1147" s="281">
        <f>+VLOOKUP($E1147,[2]Emissions!$1:$1048576,AE$2,FALSE)</f>
        <v>0</v>
      </c>
      <c r="AF1147" s="281">
        <f>+VLOOKUP($E1147,[2]Emissions!$1:$1048576,AF$2,FALSE)</f>
        <v>0</v>
      </c>
      <c r="AG1147" s="281">
        <f>+VLOOKUP($E1147,[2]Emissions!$1:$1048576,AG$2,FALSE)</f>
        <v>0</v>
      </c>
      <c r="AH1147" s="281">
        <f>+VLOOKUP($E1147,[2]Emissions!$1:$1048576,AH$2,FALSE)</f>
        <v>0</v>
      </c>
      <c r="AI1147" s="281">
        <f>+VLOOKUP($E1147,[2]Emissions!$1:$1048576,AI$2,FALSE)</f>
        <v>0</v>
      </c>
      <c r="AJ1147" s="281">
        <f>+VLOOKUP($E1147,[2]Emissions!$1:$1048576,AJ$2,FALSE)</f>
        <v>0</v>
      </c>
      <c r="AK1147" s="281">
        <f>+VLOOKUP($E1147,[2]Emissions!$1:$1048576,AK$2,FALSE)</f>
        <v>0</v>
      </c>
      <c r="AL1147" s="281">
        <f>+VLOOKUP($E1147,[2]Emissions!$1:$1048576,AL$2,FALSE)</f>
        <v>0</v>
      </c>
      <c r="AM1147" s="281">
        <f>+VLOOKUP($E1147,[2]Emissions!$1:$1048576,AM$2,FALSE)</f>
        <v>0</v>
      </c>
      <c r="AN1147" s="281">
        <f>+VLOOKUP($E1147,[2]Emissions!$1:$1048576,AN$2,FALSE)</f>
        <v>0</v>
      </c>
      <c r="AO1147" s="281">
        <f>+VLOOKUP($E1147,[2]Emissions!$1:$1048576,AO$2,FALSE)</f>
        <v>0</v>
      </c>
    </row>
    <row r="1148" spans="1:41" ht="15" customHeight="1" x14ac:dyDescent="0.25">
      <c r="A1148" s="521"/>
      <c r="B1148" s="275"/>
      <c r="C1148" s="284" t="s">
        <v>1038</v>
      </c>
      <c r="D1148" s="279"/>
      <c r="E1148" s="280" t="s">
        <v>1316</v>
      </c>
      <c r="F1148" s="281">
        <f>+VLOOKUP($E1148,[2]Emissions!$1:$1048576,F$2,FALSE)</f>
        <v>0</v>
      </c>
      <c r="G1148" s="281">
        <f>+VLOOKUP($E1148,[2]Emissions!$1:$1048576,G$2,FALSE)</f>
        <v>0</v>
      </c>
      <c r="H1148" s="281">
        <f>+VLOOKUP($E1148,[2]Emissions!$1:$1048576,H$2,FALSE)</f>
        <v>0</v>
      </c>
      <c r="I1148" s="281">
        <f>+VLOOKUP($E1148,[2]Emissions!$1:$1048576,I$2,FALSE)</f>
        <v>0</v>
      </c>
      <c r="J1148" s="281">
        <f>+VLOOKUP($E1148,[2]Emissions!$1:$1048576,J$2,FALSE)</f>
        <v>0</v>
      </c>
      <c r="K1148" s="281">
        <f>+VLOOKUP($E1148,[2]Emissions!$1:$1048576,K$2,FALSE)</f>
        <v>0</v>
      </c>
      <c r="L1148" s="281">
        <f>+VLOOKUP($E1148,[2]Emissions!$1:$1048576,L$2,FALSE)</f>
        <v>0</v>
      </c>
      <c r="M1148" s="281">
        <f>+VLOOKUP($E1148,[2]Emissions!$1:$1048576,M$2,FALSE)</f>
        <v>0</v>
      </c>
      <c r="N1148" s="281">
        <f>+VLOOKUP($E1148,[2]Emissions!$1:$1048576,N$2,FALSE)</f>
        <v>0</v>
      </c>
      <c r="O1148" s="281">
        <f>+VLOOKUP($E1148,[2]Emissions!$1:$1048576,O$2,FALSE)</f>
        <v>0</v>
      </c>
      <c r="P1148" s="281">
        <f>+VLOOKUP($E1148,[2]Emissions!$1:$1048576,P$2,FALSE)</f>
        <v>0</v>
      </c>
      <c r="Q1148" s="281">
        <f>+VLOOKUP($E1148,[2]Emissions!$1:$1048576,Q$2,FALSE)</f>
        <v>0</v>
      </c>
      <c r="R1148" s="281">
        <f>+VLOOKUP($E1148,[2]Emissions!$1:$1048576,R$2,FALSE)</f>
        <v>0</v>
      </c>
      <c r="S1148" s="281">
        <f>+VLOOKUP($E1148,[2]Emissions!$1:$1048576,S$2,FALSE)</f>
        <v>0</v>
      </c>
      <c r="T1148" s="281">
        <f>+VLOOKUP($E1148,[2]Emissions!$1:$1048576,T$2,FALSE)</f>
        <v>0</v>
      </c>
      <c r="U1148" s="281">
        <f>+VLOOKUP($E1148,[2]Emissions!$1:$1048576,U$2,FALSE)</f>
        <v>0</v>
      </c>
      <c r="V1148" s="281">
        <f>+VLOOKUP($E1148,[2]Emissions!$1:$1048576,V$2,FALSE)</f>
        <v>0</v>
      </c>
      <c r="W1148" s="281">
        <f>+VLOOKUP($E1148,[2]Emissions!$1:$1048576,W$2,FALSE)</f>
        <v>0</v>
      </c>
      <c r="X1148" s="281">
        <f>+VLOOKUP($E1148,[2]Emissions!$1:$1048576,X$2,FALSE)</f>
        <v>0</v>
      </c>
      <c r="Y1148" s="281">
        <f>+VLOOKUP($E1148,[2]Emissions!$1:$1048576,Y$2,FALSE)</f>
        <v>0</v>
      </c>
      <c r="Z1148" s="281">
        <f>+VLOOKUP($E1148,[2]Emissions!$1:$1048576,Z$2,FALSE)</f>
        <v>0</v>
      </c>
      <c r="AA1148" s="281">
        <f>+VLOOKUP($E1148,[2]Emissions!$1:$1048576,AA$2,FALSE)</f>
        <v>0</v>
      </c>
      <c r="AB1148" s="281">
        <f>+VLOOKUP($E1148,[2]Emissions!$1:$1048576,AB$2,FALSE)</f>
        <v>0</v>
      </c>
      <c r="AC1148" s="281">
        <f>+VLOOKUP($E1148,[2]Emissions!$1:$1048576,AC$2,FALSE)</f>
        <v>0</v>
      </c>
      <c r="AD1148" s="281">
        <f>+VLOOKUP($E1148,[2]Emissions!$1:$1048576,AD$2,FALSE)</f>
        <v>0</v>
      </c>
      <c r="AE1148" s="281">
        <f>+VLOOKUP($E1148,[2]Emissions!$1:$1048576,AE$2,FALSE)</f>
        <v>0</v>
      </c>
      <c r="AF1148" s="281">
        <f>+VLOOKUP($E1148,[2]Emissions!$1:$1048576,AF$2,FALSE)</f>
        <v>0</v>
      </c>
      <c r="AG1148" s="281">
        <f>+VLOOKUP($E1148,[2]Emissions!$1:$1048576,AG$2,FALSE)</f>
        <v>0</v>
      </c>
      <c r="AH1148" s="281">
        <f>+VLOOKUP($E1148,[2]Emissions!$1:$1048576,AH$2,FALSE)</f>
        <v>0</v>
      </c>
      <c r="AI1148" s="281">
        <f>+VLOOKUP($E1148,[2]Emissions!$1:$1048576,AI$2,FALSE)</f>
        <v>0</v>
      </c>
      <c r="AJ1148" s="281">
        <f>+VLOOKUP($E1148,[2]Emissions!$1:$1048576,AJ$2,FALSE)</f>
        <v>0</v>
      </c>
      <c r="AK1148" s="281">
        <f>+VLOOKUP($E1148,[2]Emissions!$1:$1048576,AK$2,FALSE)</f>
        <v>0</v>
      </c>
      <c r="AL1148" s="281">
        <f>+VLOOKUP($E1148,[2]Emissions!$1:$1048576,AL$2,FALSE)</f>
        <v>0</v>
      </c>
      <c r="AM1148" s="281">
        <f>+VLOOKUP($E1148,[2]Emissions!$1:$1048576,AM$2,FALSE)</f>
        <v>0</v>
      </c>
      <c r="AN1148" s="281">
        <f>+VLOOKUP($E1148,[2]Emissions!$1:$1048576,AN$2,FALSE)</f>
        <v>0</v>
      </c>
      <c r="AO1148" s="281">
        <f>+VLOOKUP($E1148,[2]Emissions!$1:$1048576,AO$2,FALSE)</f>
        <v>0</v>
      </c>
    </row>
    <row r="1149" spans="1:41" ht="15" customHeight="1" x14ac:dyDescent="0.25">
      <c r="A1149" s="521"/>
      <c r="B1149" s="275"/>
      <c r="C1149" s="284" t="s">
        <v>1040</v>
      </c>
      <c r="D1149" s="279"/>
      <c r="E1149" s="280" t="s">
        <v>1317</v>
      </c>
      <c r="F1149" s="281">
        <f>+VLOOKUP($E1149,[2]Emissions!$1:$1048576,F$2,FALSE)</f>
        <v>0</v>
      </c>
      <c r="G1149" s="281">
        <f>+VLOOKUP($E1149,[2]Emissions!$1:$1048576,G$2,FALSE)</f>
        <v>0</v>
      </c>
      <c r="H1149" s="281">
        <f>+VLOOKUP($E1149,[2]Emissions!$1:$1048576,H$2,FALSE)</f>
        <v>0</v>
      </c>
      <c r="I1149" s="281">
        <f>+VLOOKUP($E1149,[2]Emissions!$1:$1048576,I$2,FALSE)</f>
        <v>0</v>
      </c>
      <c r="J1149" s="281">
        <f>+VLOOKUP($E1149,[2]Emissions!$1:$1048576,J$2,FALSE)</f>
        <v>0</v>
      </c>
      <c r="K1149" s="281">
        <f>+VLOOKUP($E1149,[2]Emissions!$1:$1048576,K$2,FALSE)</f>
        <v>0</v>
      </c>
      <c r="L1149" s="281">
        <f>+VLOOKUP($E1149,[2]Emissions!$1:$1048576,L$2,FALSE)</f>
        <v>0</v>
      </c>
      <c r="M1149" s="281">
        <f>+VLOOKUP($E1149,[2]Emissions!$1:$1048576,M$2,FALSE)</f>
        <v>0</v>
      </c>
      <c r="N1149" s="281">
        <f>+VLOOKUP($E1149,[2]Emissions!$1:$1048576,N$2,FALSE)</f>
        <v>0</v>
      </c>
      <c r="O1149" s="281">
        <f>+VLOOKUP($E1149,[2]Emissions!$1:$1048576,O$2,FALSE)</f>
        <v>0</v>
      </c>
      <c r="P1149" s="281">
        <f>+VLOOKUP($E1149,[2]Emissions!$1:$1048576,P$2,FALSE)</f>
        <v>0</v>
      </c>
      <c r="Q1149" s="281">
        <f>+VLOOKUP($E1149,[2]Emissions!$1:$1048576,Q$2,FALSE)</f>
        <v>0</v>
      </c>
      <c r="R1149" s="281">
        <f>+VLOOKUP($E1149,[2]Emissions!$1:$1048576,R$2,FALSE)</f>
        <v>0</v>
      </c>
      <c r="S1149" s="281">
        <f>+VLOOKUP($E1149,[2]Emissions!$1:$1048576,S$2,FALSE)</f>
        <v>0</v>
      </c>
      <c r="T1149" s="281">
        <f>+VLOOKUP($E1149,[2]Emissions!$1:$1048576,T$2,FALSE)</f>
        <v>0</v>
      </c>
      <c r="U1149" s="281">
        <f>+VLOOKUP($E1149,[2]Emissions!$1:$1048576,U$2,FALSE)</f>
        <v>0</v>
      </c>
      <c r="V1149" s="281">
        <f>+VLOOKUP($E1149,[2]Emissions!$1:$1048576,V$2,FALSE)</f>
        <v>0</v>
      </c>
      <c r="W1149" s="281">
        <f>+VLOOKUP($E1149,[2]Emissions!$1:$1048576,W$2,FALSE)</f>
        <v>0</v>
      </c>
      <c r="X1149" s="281">
        <f>+VLOOKUP($E1149,[2]Emissions!$1:$1048576,X$2,FALSE)</f>
        <v>0</v>
      </c>
      <c r="Y1149" s="281">
        <f>+VLOOKUP($E1149,[2]Emissions!$1:$1048576,Y$2,FALSE)</f>
        <v>0</v>
      </c>
      <c r="Z1149" s="281">
        <f>+VLOOKUP($E1149,[2]Emissions!$1:$1048576,Z$2,FALSE)</f>
        <v>0</v>
      </c>
      <c r="AA1149" s="281">
        <f>+VLOOKUP($E1149,[2]Emissions!$1:$1048576,AA$2,FALSE)</f>
        <v>0</v>
      </c>
      <c r="AB1149" s="281">
        <f>+VLOOKUP($E1149,[2]Emissions!$1:$1048576,AB$2,FALSE)</f>
        <v>0</v>
      </c>
      <c r="AC1149" s="281">
        <f>+VLOOKUP($E1149,[2]Emissions!$1:$1048576,AC$2,FALSE)</f>
        <v>0</v>
      </c>
      <c r="AD1149" s="281">
        <f>+VLOOKUP($E1149,[2]Emissions!$1:$1048576,AD$2,FALSE)</f>
        <v>0</v>
      </c>
      <c r="AE1149" s="281">
        <f>+VLOOKUP($E1149,[2]Emissions!$1:$1048576,AE$2,FALSE)</f>
        <v>0</v>
      </c>
      <c r="AF1149" s="281">
        <f>+VLOOKUP($E1149,[2]Emissions!$1:$1048576,AF$2,FALSE)</f>
        <v>0</v>
      </c>
      <c r="AG1149" s="281">
        <f>+VLOOKUP($E1149,[2]Emissions!$1:$1048576,AG$2,FALSE)</f>
        <v>0</v>
      </c>
      <c r="AH1149" s="281">
        <f>+VLOOKUP($E1149,[2]Emissions!$1:$1048576,AH$2,FALSE)</f>
        <v>0</v>
      </c>
      <c r="AI1149" s="281">
        <f>+VLOOKUP($E1149,[2]Emissions!$1:$1048576,AI$2,FALSE)</f>
        <v>0</v>
      </c>
      <c r="AJ1149" s="281">
        <f>+VLOOKUP($E1149,[2]Emissions!$1:$1048576,AJ$2,FALSE)</f>
        <v>0</v>
      </c>
      <c r="AK1149" s="281">
        <f>+VLOOKUP($E1149,[2]Emissions!$1:$1048576,AK$2,FALSE)</f>
        <v>0</v>
      </c>
      <c r="AL1149" s="281">
        <f>+VLOOKUP($E1149,[2]Emissions!$1:$1048576,AL$2,FALSE)</f>
        <v>0</v>
      </c>
      <c r="AM1149" s="281">
        <f>+VLOOKUP($E1149,[2]Emissions!$1:$1048576,AM$2,FALSE)</f>
        <v>0</v>
      </c>
      <c r="AN1149" s="281">
        <f>+VLOOKUP($E1149,[2]Emissions!$1:$1048576,AN$2,FALSE)</f>
        <v>0</v>
      </c>
      <c r="AO1149" s="281">
        <f>+VLOOKUP($E1149,[2]Emissions!$1:$1048576,AO$2,FALSE)</f>
        <v>0</v>
      </c>
    </row>
    <row r="1150" spans="1:41" ht="15" customHeight="1" x14ac:dyDescent="0.25">
      <c r="A1150" s="521"/>
      <c r="B1150" s="275"/>
      <c r="C1150" s="284" t="s">
        <v>1042</v>
      </c>
      <c r="D1150" s="279"/>
      <c r="E1150" s="280" t="s">
        <v>1318</v>
      </c>
      <c r="F1150" s="281">
        <f>+VLOOKUP($E1150,[2]Emissions!$1:$1048576,F$2,FALSE)</f>
        <v>0</v>
      </c>
      <c r="G1150" s="281">
        <f>+VLOOKUP($E1150,[2]Emissions!$1:$1048576,G$2,FALSE)</f>
        <v>0</v>
      </c>
      <c r="H1150" s="281">
        <f>+VLOOKUP($E1150,[2]Emissions!$1:$1048576,H$2,FALSE)</f>
        <v>0</v>
      </c>
      <c r="I1150" s="281">
        <f>+VLOOKUP($E1150,[2]Emissions!$1:$1048576,I$2,FALSE)</f>
        <v>0</v>
      </c>
      <c r="J1150" s="281">
        <f>+VLOOKUP($E1150,[2]Emissions!$1:$1048576,J$2,FALSE)</f>
        <v>0</v>
      </c>
      <c r="K1150" s="281">
        <f>+VLOOKUP($E1150,[2]Emissions!$1:$1048576,K$2,FALSE)</f>
        <v>0</v>
      </c>
      <c r="L1150" s="281">
        <f>+VLOOKUP($E1150,[2]Emissions!$1:$1048576,L$2,FALSE)</f>
        <v>0</v>
      </c>
      <c r="M1150" s="281">
        <f>+VLOOKUP($E1150,[2]Emissions!$1:$1048576,M$2,FALSE)</f>
        <v>0</v>
      </c>
      <c r="N1150" s="281">
        <f>+VLOOKUP($E1150,[2]Emissions!$1:$1048576,N$2,FALSE)</f>
        <v>0</v>
      </c>
      <c r="O1150" s="281">
        <f>+VLOOKUP($E1150,[2]Emissions!$1:$1048576,O$2,FALSE)</f>
        <v>0</v>
      </c>
      <c r="P1150" s="281">
        <f>+VLOOKUP($E1150,[2]Emissions!$1:$1048576,P$2,FALSE)</f>
        <v>0</v>
      </c>
      <c r="Q1150" s="281">
        <f>+VLOOKUP($E1150,[2]Emissions!$1:$1048576,Q$2,FALSE)</f>
        <v>0</v>
      </c>
      <c r="R1150" s="281">
        <f>+VLOOKUP($E1150,[2]Emissions!$1:$1048576,R$2,FALSE)</f>
        <v>0</v>
      </c>
      <c r="S1150" s="281">
        <f>+VLOOKUP($E1150,[2]Emissions!$1:$1048576,S$2,FALSE)</f>
        <v>0</v>
      </c>
      <c r="T1150" s="281">
        <f>+VLOOKUP($E1150,[2]Emissions!$1:$1048576,T$2,FALSE)</f>
        <v>0</v>
      </c>
      <c r="U1150" s="281">
        <f>+VLOOKUP($E1150,[2]Emissions!$1:$1048576,U$2,FALSE)</f>
        <v>0</v>
      </c>
      <c r="V1150" s="281">
        <f>+VLOOKUP($E1150,[2]Emissions!$1:$1048576,V$2,FALSE)</f>
        <v>0</v>
      </c>
      <c r="W1150" s="281">
        <f>+VLOOKUP($E1150,[2]Emissions!$1:$1048576,W$2,FALSE)</f>
        <v>0</v>
      </c>
      <c r="X1150" s="281">
        <f>+VLOOKUP($E1150,[2]Emissions!$1:$1048576,X$2,FALSE)</f>
        <v>0</v>
      </c>
      <c r="Y1150" s="281">
        <f>+VLOOKUP($E1150,[2]Emissions!$1:$1048576,Y$2,FALSE)</f>
        <v>0</v>
      </c>
      <c r="Z1150" s="281">
        <f>+VLOOKUP($E1150,[2]Emissions!$1:$1048576,Z$2,FALSE)</f>
        <v>0</v>
      </c>
      <c r="AA1150" s="281">
        <f>+VLOOKUP($E1150,[2]Emissions!$1:$1048576,AA$2,FALSE)</f>
        <v>0</v>
      </c>
      <c r="AB1150" s="281">
        <f>+VLOOKUP($E1150,[2]Emissions!$1:$1048576,AB$2,FALSE)</f>
        <v>0</v>
      </c>
      <c r="AC1150" s="281">
        <f>+VLOOKUP($E1150,[2]Emissions!$1:$1048576,AC$2,FALSE)</f>
        <v>0</v>
      </c>
      <c r="AD1150" s="281">
        <f>+VLOOKUP($E1150,[2]Emissions!$1:$1048576,AD$2,FALSE)</f>
        <v>0</v>
      </c>
      <c r="AE1150" s="281">
        <f>+VLOOKUP($E1150,[2]Emissions!$1:$1048576,AE$2,FALSE)</f>
        <v>0</v>
      </c>
      <c r="AF1150" s="281">
        <f>+VLOOKUP($E1150,[2]Emissions!$1:$1048576,AF$2,FALSE)</f>
        <v>0</v>
      </c>
      <c r="AG1150" s="281">
        <f>+VLOOKUP($E1150,[2]Emissions!$1:$1048576,AG$2,FALSE)</f>
        <v>0</v>
      </c>
      <c r="AH1150" s="281">
        <f>+VLOOKUP($E1150,[2]Emissions!$1:$1048576,AH$2,FALSE)</f>
        <v>0</v>
      </c>
      <c r="AI1150" s="281">
        <f>+VLOOKUP($E1150,[2]Emissions!$1:$1048576,AI$2,FALSE)</f>
        <v>0</v>
      </c>
      <c r="AJ1150" s="281">
        <f>+VLOOKUP($E1150,[2]Emissions!$1:$1048576,AJ$2,FALSE)</f>
        <v>0</v>
      </c>
      <c r="AK1150" s="281">
        <f>+VLOOKUP($E1150,[2]Emissions!$1:$1048576,AK$2,FALSE)</f>
        <v>0</v>
      </c>
      <c r="AL1150" s="281">
        <f>+VLOOKUP($E1150,[2]Emissions!$1:$1048576,AL$2,FALSE)</f>
        <v>0</v>
      </c>
      <c r="AM1150" s="281">
        <f>+VLOOKUP($E1150,[2]Emissions!$1:$1048576,AM$2,FALSE)</f>
        <v>0</v>
      </c>
      <c r="AN1150" s="281">
        <f>+VLOOKUP($E1150,[2]Emissions!$1:$1048576,AN$2,FALSE)</f>
        <v>0</v>
      </c>
      <c r="AO1150" s="281">
        <f>+VLOOKUP($E1150,[2]Emissions!$1:$1048576,AO$2,FALSE)</f>
        <v>0</v>
      </c>
    </row>
    <row r="1151" spans="1:41" ht="15" customHeight="1" x14ac:dyDescent="0.25">
      <c r="A1151" s="521"/>
      <c r="B1151" s="275"/>
      <c r="C1151" s="284" t="s">
        <v>1044</v>
      </c>
      <c r="D1151" s="279"/>
      <c r="E1151" s="280" t="s">
        <v>1319</v>
      </c>
      <c r="F1151" s="281">
        <f>+VLOOKUP($E1151,[2]Emissions!$1:$1048576,F$2,FALSE)</f>
        <v>0</v>
      </c>
      <c r="G1151" s="281">
        <f>+VLOOKUP($E1151,[2]Emissions!$1:$1048576,G$2,FALSE)</f>
        <v>0</v>
      </c>
      <c r="H1151" s="281">
        <f>+VLOOKUP($E1151,[2]Emissions!$1:$1048576,H$2,FALSE)</f>
        <v>0</v>
      </c>
      <c r="I1151" s="281">
        <f>+VLOOKUP($E1151,[2]Emissions!$1:$1048576,I$2,FALSE)</f>
        <v>0</v>
      </c>
      <c r="J1151" s="281">
        <f>+VLOOKUP($E1151,[2]Emissions!$1:$1048576,J$2,FALSE)</f>
        <v>0</v>
      </c>
      <c r="K1151" s="281">
        <f>+VLOOKUP($E1151,[2]Emissions!$1:$1048576,K$2,FALSE)</f>
        <v>0</v>
      </c>
      <c r="L1151" s="281">
        <f>+VLOOKUP($E1151,[2]Emissions!$1:$1048576,L$2,FALSE)</f>
        <v>0</v>
      </c>
      <c r="M1151" s="281">
        <f>+VLOOKUP($E1151,[2]Emissions!$1:$1048576,M$2,FALSE)</f>
        <v>0</v>
      </c>
      <c r="N1151" s="281">
        <f>+VLOOKUP($E1151,[2]Emissions!$1:$1048576,N$2,FALSE)</f>
        <v>0</v>
      </c>
      <c r="O1151" s="281">
        <f>+VLOOKUP($E1151,[2]Emissions!$1:$1048576,O$2,FALSE)</f>
        <v>0</v>
      </c>
      <c r="P1151" s="281">
        <f>+VLOOKUP($E1151,[2]Emissions!$1:$1048576,P$2,FALSE)</f>
        <v>0</v>
      </c>
      <c r="Q1151" s="281">
        <f>+VLOOKUP($E1151,[2]Emissions!$1:$1048576,Q$2,FALSE)</f>
        <v>0</v>
      </c>
      <c r="R1151" s="281">
        <f>+VLOOKUP($E1151,[2]Emissions!$1:$1048576,R$2,FALSE)</f>
        <v>0</v>
      </c>
      <c r="S1151" s="281">
        <f>+VLOOKUP($E1151,[2]Emissions!$1:$1048576,S$2,FALSE)</f>
        <v>0</v>
      </c>
      <c r="T1151" s="281">
        <f>+VLOOKUP($E1151,[2]Emissions!$1:$1048576,T$2,FALSE)</f>
        <v>0</v>
      </c>
      <c r="U1151" s="281">
        <f>+VLOOKUP($E1151,[2]Emissions!$1:$1048576,U$2,FALSE)</f>
        <v>0</v>
      </c>
      <c r="V1151" s="281">
        <f>+VLOOKUP($E1151,[2]Emissions!$1:$1048576,V$2,FALSE)</f>
        <v>0</v>
      </c>
      <c r="W1151" s="281">
        <f>+VLOOKUP($E1151,[2]Emissions!$1:$1048576,W$2,FALSE)</f>
        <v>0</v>
      </c>
      <c r="X1151" s="281">
        <f>+VLOOKUP($E1151,[2]Emissions!$1:$1048576,X$2,FALSE)</f>
        <v>0</v>
      </c>
      <c r="Y1151" s="281">
        <f>+VLOOKUP($E1151,[2]Emissions!$1:$1048576,Y$2,FALSE)</f>
        <v>0</v>
      </c>
      <c r="Z1151" s="281">
        <f>+VLOOKUP($E1151,[2]Emissions!$1:$1048576,Z$2,FALSE)</f>
        <v>0</v>
      </c>
      <c r="AA1151" s="281">
        <f>+VLOOKUP($E1151,[2]Emissions!$1:$1048576,AA$2,FALSE)</f>
        <v>0</v>
      </c>
      <c r="AB1151" s="281">
        <f>+VLOOKUP($E1151,[2]Emissions!$1:$1048576,AB$2,FALSE)</f>
        <v>0</v>
      </c>
      <c r="AC1151" s="281">
        <f>+VLOOKUP($E1151,[2]Emissions!$1:$1048576,AC$2,FALSE)</f>
        <v>0</v>
      </c>
      <c r="AD1151" s="281">
        <f>+VLOOKUP($E1151,[2]Emissions!$1:$1048576,AD$2,FALSE)</f>
        <v>0</v>
      </c>
      <c r="AE1151" s="281">
        <f>+VLOOKUP($E1151,[2]Emissions!$1:$1048576,AE$2,FALSE)</f>
        <v>0</v>
      </c>
      <c r="AF1151" s="281">
        <f>+VLOOKUP($E1151,[2]Emissions!$1:$1048576,AF$2,FALSE)</f>
        <v>0</v>
      </c>
      <c r="AG1151" s="281">
        <f>+VLOOKUP($E1151,[2]Emissions!$1:$1048576,AG$2,FALSE)</f>
        <v>0</v>
      </c>
      <c r="AH1151" s="281">
        <f>+VLOOKUP($E1151,[2]Emissions!$1:$1048576,AH$2,FALSE)</f>
        <v>0</v>
      </c>
      <c r="AI1151" s="281">
        <f>+VLOOKUP($E1151,[2]Emissions!$1:$1048576,AI$2,FALSE)</f>
        <v>0</v>
      </c>
      <c r="AJ1151" s="281">
        <f>+VLOOKUP($E1151,[2]Emissions!$1:$1048576,AJ$2,FALSE)</f>
        <v>0</v>
      </c>
      <c r="AK1151" s="281">
        <f>+VLOOKUP($E1151,[2]Emissions!$1:$1048576,AK$2,FALSE)</f>
        <v>0</v>
      </c>
      <c r="AL1151" s="281">
        <f>+VLOOKUP($E1151,[2]Emissions!$1:$1048576,AL$2,FALSE)</f>
        <v>0</v>
      </c>
      <c r="AM1151" s="281">
        <f>+VLOOKUP($E1151,[2]Emissions!$1:$1048576,AM$2,FALSE)</f>
        <v>0</v>
      </c>
      <c r="AN1151" s="281">
        <f>+VLOOKUP($E1151,[2]Emissions!$1:$1048576,AN$2,FALSE)</f>
        <v>0</v>
      </c>
      <c r="AO1151" s="281">
        <f>+VLOOKUP($E1151,[2]Emissions!$1:$1048576,AO$2,FALSE)</f>
        <v>0</v>
      </c>
    </row>
    <row r="1152" spans="1:41" ht="15" customHeight="1" x14ac:dyDescent="0.25">
      <c r="A1152" s="521"/>
      <c r="B1152" s="275"/>
      <c r="C1152" s="284" t="s">
        <v>1046</v>
      </c>
      <c r="D1152" s="279"/>
      <c r="E1152" s="280" t="s">
        <v>1320</v>
      </c>
      <c r="F1152" s="281">
        <f>+VLOOKUP($E1152,[2]Emissions!$1:$1048576,F$2,FALSE)</f>
        <v>0</v>
      </c>
      <c r="G1152" s="281">
        <f>+VLOOKUP($E1152,[2]Emissions!$1:$1048576,G$2,FALSE)</f>
        <v>0</v>
      </c>
      <c r="H1152" s="281">
        <f>+VLOOKUP($E1152,[2]Emissions!$1:$1048576,H$2,FALSE)</f>
        <v>0</v>
      </c>
      <c r="I1152" s="281">
        <f>+VLOOKUP($E1152,[2]Emissions!$1:$1048576,I$2,FALSE)</f>
        <v>0</v>
      </c>
      <c r="J1152" s="281">
        <f>+VLOOKUP($E1152,[2]Emissions!$1:$1048576,J$2,FALSE)</f>
        <v>0</v>
      </c>
      <c r="K1152" s="281">
        <f>+VLOOKUP($E1152,[2]Emissions!$1:$1048576,K$2,FALSE)</f>
        <v>0</v>
      </c>
      <c r="L1152" s="281">
        <f>+VLOOKUP($E1152,[2]Emissions!$1:$1048576,L$2,FALSE)</f>
        <v>0</v>
      </c>
      <c r="M1152" s="281">
        <f>+VLOOKUP($E1152,[2]Emissions!$1:$1048576,M$2,FALSE)</f>
        <v>0</v>
      </c>
      <c r="N1152" s="281">
        <f>+VLOOKUP($E1152,[2]Emissions!$1:$1048576,N$2,FALSE)</f>
        <v>0</v>
      </c>
      <c r="O1152" s="281">
        <f>+VLOOKUP($E1152,[2]Emissions!$1:$1048576,O$2,FALSE)</f>
        <v>0</v>
      </c>
      <c r="P1152" s="281">
        <f>+VLOOKUP($E1152,[2]Emissions!$1:$1048576,P$2,FALSE)</f>
        <v>0</v>
      </c>
      <c r="Q1152" s="281">
        <f>+VLOOKUP($E1152,[2]Emissions!$1:$1048576,Q$2,FALSE)</f>
        <v>0</v>
      </c>
      <c r="R1152" s="281">
        <f>+VLOOKUP($E1152,[2]Emissions!$1:$1048576,R$2,FALSE)</f>
        <v>0</v>
      </c>
      <c r="S1152" s="281">
        <f>+VLOOKUP($E1152,[2]Emissions!$1:$1048576,S$2,FALSE)</f>
        <v>0</v>
      </c>
      <c r="T1152" s="281">
        <f>+VLOOKUP($E1152,[2]Emissions!$1:$1048576,T$2,FALSE)</f>
        <v>0</v>
      </c>
      <c r="U1152" s="281">
        <f>+VLOOKUP($E1152,[2]Emissions!$1:$1048576,U$2,FALSE)</f>
        <v>0</v>
      </c>
      <c r="V1152" s="281">
        <f>+VLOOKUP($E1152,[2]Emissions!$1:$1048576,V$2,FALSE)</f>
        <v>0</v>
      </c>
      <c r="W1152" s="281">
        <f>+VLOOKUP($E1152,[2]Emissions!$1:$1048576,W$2,FALSE)</f>
        <v>0</v>
      </c>
      <c r="X1152" s="281">
        <f>+VLOOKUP($E1152,[2]Emissions!$1:$1048576,X$2,FALSE)</f>
        <v>0</v>
      </c>
      <c r="Y1152" s="281">
        <f>+VLOOKUP($E1152,[2]Emissions!$1:$1048576,Y$2,FALSE)</f>
        <v>0</v>
      </c>
      <c r="Z1152" s="281">
        <f>+VLOOKUP($E1152,[2]Emissions!$1:$1048576,Z$2,FALSE)</f>
        <v>0</v>
      </c>
      <c r="AA1152" s="281">
        <f>+VLOOKUP($E1152,[2]Emissions!$1:$1048576,AA$2,FALSE)</f>
        <v>0</v>
      </c>
      <c r="AB1152" s="281">
        <f>+VLOOKUP($E1152,[2]Emissions!$1:$1048576,AB$2,FALSE)</f>
        <v>0</v>
      </c>
      <c r="AC1152" s="281">
        <f>+VLOOKUP($E1152,[2]Emissions!$1:$1048576,AC$2,FALSE)</f>
        <v>0</v>
      </c>
      <c r="AD1152" s="281">
        <f>+VLOOKUP($E1152,[2]Emissions!$1:$1048576,AD$2,FALSE)</f>
        <v>0</v>
      </c>
      <c r="AE1152" s="281">
        <f>+VLOOKUP($E1152,[2]Emissions!$1:$1048576,AE$2,FALSE)</f>
        <v>0</v>
      </c>
      <c r="AF1152" s="281">
        <f>+VLOOKUP($E1152,[2]Emissions!$1:$1048576,AF$2,FALSE)</f>
        <v>0</v>
      </c>
      <c r="AG1152" s="281">
        <f>+VLOOKUP($E1152,[2]Emissions!$1:$1048576,AG$2,FALSE)</f>
        <v>0</v>
      </c>
      <c r="AH1152" s="281">
        <f>+VLOOKUP($E1152,[2]Emissions!$1:$1048576,AH$2,FALSE)</f>
        <v>0</v>
      </c>
      <c r="AI1152" s="281">
        <f>+VLOOKUP($E1152,[2]Emissions!$1:$1048576,AI$2,FALSE)</f>
        <v>0</v>
      </c>
      <c r="AJ1152" s="281">
        <f>+VLOOKUP($E1152,[2]Emissions!$1:$1048576,AJ$2,FALSE)</f>
        <v>0</v>
      </c>
      <c r="AK1152" s="281">
        <f>+VLOOKUP($E1152,[2]Emissions!$1:$1048576,AK$2,FALSE)</f>
        <v>0</v>
      </c>
      <c r="AL1152" s="281">
        <f>+VLOOKUP($E1152,[2]Emissions!$1:$1048576,AL$2,FALSE)</f>
        <v>0</v>
      </c>
      <c r="AM1152" s="281">
        <f>+VLOOKUP($E1152,[2]Emissions!$1:$1048576,AM$2,FALSE)</f>
        <v>0</v>
      </c>
      <c r="AN1152" s="281">
        <f>+VLOOKUP($E1152,[2]Emissions!$1:$1048576,AN$2,FALSE)</f>
        <v>0</v>
      </c>
      <c r="AO1152" s="281">
        <f>+VLOOKUP($E1152,[2]Emissions!$1:$1048576,AO$2,FALSE)</f>
        <v>0</v>
      </c>
    </row>
    <row r="1153" spans="1:41" ht="15" customHeight="1" x14ac:dyDescent="0.25">
      <c r="A1153" s="521"/>
      <c r="B1153" s="275"/>
      <c r="C1153" s="284" t="s">
        <v>282</v>
      </c>
      <c r="D1153" s="279"/>
      <c r="E1153" s="280" t="s">
        <v>1321</v>
      </c>
      <c r="F1153" s="281">
        <f>+VLOOKUP($E1153,[2]Emissions!$1:$1048576,F$2,FALSE)</f>
        <v>0</v>
      </c>
      <c r="G1153" s="281">
        <f>+VLOOKUP($E1153,[2]Emissions!$1:$1048576,G$2,FALSE)</f>
        <v>0</v>
      </c>
      <c r="H1153" s="281">
        <f>+VLOOKUP($E1153,[2]Emissions!$1:$1048576,H$2,FALSE)</f>
        <v>0</v>
      </c>
      <c r="I1153" s="281">
        <f>+VLOOKUP($E1153,[2]Emissions!$1:$1048576,I$2,FALSE)</f>
        <v>0</v>
      </c>
      <c r="J1153" s="281">
        <f>+VLOOKUP($E1153,[2]Emissions!$1:$1048576,J$2,FALSE)</f>
        <v>0</v>
      </c>
      <c r="K1153" s="281">
        <f>+VLOOKUP($E1153,[2]Emissions!$1:$1048576,K$2,FALSE)</f>
        <v>0</v>
      </c>
      <c r="L1153" s="281">
        <f>+VLOOKUP($E1153,[2]Emissions!$1:$1048576,L$2,FALSE)</f>
        <v>0</v>
      </c>
      <c r="M1153" s="281">
        <f>+VLOOKUP($E1153,[2]Emissions!$1:$1048576,M$2,FALSE)</f>
        <v>0</v>
      </c>
      <c r="N1153" s="281">
        <f>+VLOOKUP($E1153,[2]Emissions!$1:$1048576,N$2,FALSE)</f>
        <v>0</v>
      </c>
      <c r="O1153" s="281">
        <f>+VLOOKUP($E1153,[2]Emissions!$1:$1048576,O$2,FALSE)</f>
        <v>0</v>
      </c>
      <c r="P1153" s="281">
        <f>+VLOOKUP($E1153,[2]Emissions!$1:$1048576,P$2,FALSE)</f>
        <v>0</v>
      </c>
      <c r="Q1153" s="281">
        <f>+VLOOKUP($E1153,[2]Emissions!$1:$1048576,Q$2,FALSE)</f>
        <v>0</v>
      </c>
      <c r="R1153" s="281">
        <f>+VLOOKUP($E1153,[2]Emissions!$1:$1048576,R$2,FALSE)</f>
        <v>0</v>
      </c>
      <c r="S1153" s="281">
        <f>+VLOOKUP($E1153,[2]Emissions!$1:$1048576,S$2,FALSE)</f>
        <v>0</v>
      </c>
      <c r="T1153" s="281">
        <f>+VLOOKUP($E1153,[2]Emissions!$1:$1048576,T$2,FALSE)</f>
        <v>0</v>
      </c>
      <c r="U1153" s="281">
        <f>+VLOOKUP($E1153,[2]Emissions!$1:$1048576,U$2,FALSE)</f>
        <v>0</v>
      </c>
      <c r="V1153" s="281">
        <f>+VLOOKUP($E1153,[2]Emissions!$1:$1048576,V$2,FALSE)</f>
        <v>0</v>
      </c>
      <c r="W1153" s="281">
        <f>+VLOOKUP($E1153,[2]Emissions!$1:$1048576,W$2,FALSE)</f>
        <v>0</v>
      </c>
      <c r="X1153" s="281">
        <f>+VLOOKUP($E1153,[2]Emissions!$1:$1048576,X$2,FALSE)</f>
        <v>0</v>
      </c>
      <c r="Y1153" s="281">
        <f>+VLOOKUP($E1153,[2]Emissions!$1:$1048576,Y$2,FALSE)</f>
        <v>0</v>
      </c>
      <c r="Z1153" s="281">
        <f>+VLOOKUP($E1153,[2]Emissions!$1:$1048576,Z$2,FALSE)</f>
        <v>0</v>
      </c>
      <c r="AA1153" s="281">
        <f>+VLOOKUP($E1153,[2]Emissions!$1:$1048576,AA$2,FALSE)</f>
        <v>0</v>
      </c>
      <c r="AB1153" s="281">
        <f>+VLOOKUP($E1153,[2]Emissions!$1:$1048576,AB$2,FALSE)</f>
        <v>0</v>
      </c>
      <c r="AC1153" s="281">
        <f>+VLOOKUP($E1153,[2]Emissions!$1:$1048576,AC$2,FALSE)</f>
        <v>0</v>
      </c>
      <c r="AD1153" s="281">
        <f>+VLOOKUP($E1153,[2]Emissions!$1:$1048576,AD$2,FALSE)</f>
        <v>0</v>
      </c>
      <c r="AE1153" s="281">
        <f>+VLOOKUP($E1153,[2]Emissions!$1:$1048576,AE$2,FALSE)</f>
        <v>0</v>
      </c>
      <c r="AF1153" s="281">
        <f>+VLOOKUP($E1153,[2]Emissions!$1:$1048576,AF$2,FALSE)</f>
        <v>0</v>
      </c>
      <c r="AG1153" s="281">
        <f>+VLOOKUP($E1153,[2]Emissions!$1:$1048576,AG$2,FALSE)</f>
        <v>0</v>
      </c>
      <c r="AH1153" s="281">
        <f>+VLOOKUP($E1153,[2]Emissions!$1:$1048576,AH$2,FALSE)</f>
        <v>0</v>
      </c>
      <c r="AI1153" s="281">
        <f>+VLOOKUP($E1153,[2]Emissions!$1:$1048576,AI$2,FALSE)</f>
        <v>0</v>
      </c>
      <c r="AJ1153" s="281">
        <f>+VLOOKUP($E1153,[2]Emissions!$1:$1048576,AJ$2,FALSE)</f>
        <v>0</v>
      </c>
      <c r="AK1153" s="281">
        <f>+VLOOKUP($E1153,[2]Emissions!$1:$1048576,AK$2,FALSE)</f>
        <v>0</v>
      </c>
      <c r="AL1153" s="281">
        <f>+VLOOKUP($E1153,[2]Emissions!$1:$1048576,AL$2,FALSE)</f>
        <v>0</v>
      </c>
      <c r="AM1153" s="281">
        <f>+VLOOKUP($E1153,[2]Emissions!$1:$1048576,AM$2,FALSE)</f>
        <v>0</v>
      </c>
      <c r="AN1153" s="281">
        <f>+VLOOKUP($E1153,[2]Emissions!$1:$1048576,AN$2,FALSE)</f>
        <v>0</v>
      </c>
      <c r="AO1153" s="281">
        <f>+VLOOKUP($E1153,[2]Emissions!$1:$1048576,AO$2,FALSE)</f>
        <v>0</v>
      </c>
    </row>
    <row r="1154" spans="1:41" ht="15" customHeight="1" x14ac:dyDescent="0.25">
      <c r="A1154" s="521"/>
      <c r="B1154" s="275"/>
      <c r="C1154" s="285" t="s">
        <v>284</v>
      </c>
      <c r="D1154" s="279"/>
      <c r="E1154" s="280" t="s">
        <v>1322</v>
      </c>
      <c r="F1154" s="281">
        <f>+VLOOKUP($E1154,[2]Emissions!$1:$1048576,F$2,FALSE)</f>
        <v>0</v>
      </c>
      <c r="G1154" s="281">
        <f>+VLOOKUP($E1154,[2]Emissions!$1:$1048576,G$2,FALSE)</f>
        <v>0</v>
      </c>
      <c r="H1154" s="281">
        <f>+VLOOKUP($E1154,[2]Emissions!$1:$1048576,H$2,FALSE)</f>
        <v>0</v>
      </c>
      <c r="I1154" s="281">
        <f>+VLOOKUP($E1154,[2]Emissions!$1:$1048576,I$2,FALSE)</f>
        <v>0</v>
      </c>
      <c r="J1154" s="281">
        <f>+VLOOKUP($E1154,[2]Emissions!$1:$1048576,J$2,FALSE)</f>
        <v>0</v>
      </c>
      <c r="K1154" s="281">
        <f>+VLOOKUP($E1154,[2]Emissions!$1:$1048576,K$2,FALSE)</f>
        <v>0</v>
      </c>
      <c r="L1154" s="281">
        <f>+VLOOKUP($E1154,[2]Emissions!$1:$1048576,L$2,FALSE)</f>
        <v>0</v>
      </c>
      <c r="M1154" s="281">
        <f>+VLOOKUP($E1154,[2]Emissions!$1:$1048576,M$2,FALSE)</f>
        <v>0</v>
      </c>
      <c r="N1154" s="281">
        <f>+VLOOKUP($E1154,[2]Emissions!$1:$1048576,N$2,FALSE)</f>
        <v>0</v>
      </c>
      <c r="O1154" s="281">
        <f>+VLOOKUP($E1154,[2]Emissions!$1:$1048576,O$2,FALSE)</f>
        <v>0</v>
      </c>
      <c r="P1154" s="281">
        <f>+VLOOKUP($E1154,[2]Emissions!$1:$1048576,P$2,FALSE)</f>
        <v>0</v>
      </c>
      <c r="Q1154" s="281">
        <f>+VLOOKUP($E1154,[2]Emissions!$1:$1048576,Q$2,FALSE)</f>
        <v>0</v>
      </c>
      <c r="R1154" s="281">
        <f>+VLOOKUP($E1154,[2]Emissions!$1:$1048576,R$2,FALSE)</f>
        <v>0</v>
      </c>
      <c r="S1154" s="281">
        <f>+VLOOKUP($E1154,[2]Emissions!$1:$1048576,S$2,FALSE)</f>
        <v>0</v>
      </c>
      <c r="T1154" s="281">
        <f>+VLOOKUP($E1154,[2]Emissions!$1:$1048576,T$2,FALSE)</f>
        <v>0</v>
      </c>
      <c r="U1154" s="281">
        <f>+VLOOKUP($E1154,[2]Emissions!$1:$1048576,U$2,FALSE)</f>
        <v>0</v>
      </c>
      <c r="V1154" s="281">
        <f>+VLOOKUP($E1154,[2]Emissions!$1:$1048576,V$2,FALSE)</f>
        <v>0</v>
      </c>
      <c r="W1154" s="281">
        <f>+VLOOKUP($E1154,[2]Emissions!$1:$1048576,W$2,FALSE)</f>
        <v>0</v>
      </c>
      <c r="X1154" s="281">
        <f>+VLOOKUP($E1154,[2]Emissions!$1:$1048576,X$2,FALSE)</f>
        <v>0</v>
      </c>
      <c r="Y1154" s="281">
        <f>+VLOOKUP($E1154,[2]Emissions!$1:$1048576,Y$2,FALSE)</f>
        <v>0</v>
      </c>
      <c r="Z1154" s="281">
        <f>+VLOOKUP($E1154,[2]Emissions!$1:$1048576,Z$2,FALSE)</f>
        <v>0</v>
      </c>
      <c r="AA1154" s="281">
        <f>+VLOOKUP($E1154,[2]Emissions!$1:$1048576,AA$2,FALSE)</f>
        <v>0</v>
      </c>
      <c r="AB1154" s="281">
        <f>+VLOOKUP($E1154,[2]Emissions!$1:$1048576,AB$2,FALSE)</f>
        <v>0</v>
      </c>
      <c r="AC1154" s="281">
        <f>+VLOOKUP($E1154,[2]Emissions!$1:$1048576,AC$2,FALSE)</f>
        <v>0</v>
      </c>
      <c r="AD1154" s="281">
        <f>+VLOOKUP($E1154,[2]Emissions!$1:$1048576,AD$2,FALSE)</f>
        <v>0</v>
      </c>
      <c r="AE1154" s="281">
        <f>+VLOOKUP($E1154,[2]Emissions!$1:$1048576,AE$2,FALSE)</f>
        <v>0</v>
      </c>
      <c r="AF1154" s="281">
        <f>+VLOOKUP($E1154,[2]Emissions!$1:$1048576,AF$2,FALSE)</f>
        <v>0</v>
      </c>
      <c r="AG1154" s="281">
        <f>+VLOOKUP($E1154,[2]Emissions!$1:$1048576,AG$2,FALSE)</f>
        <v>0</v>
      </c>
      <c r="AH1154" s="281">
        <f>+VLOOKUP($E1154,[2]Emissions!$1:$1048576,AH$2,FALSE)</f>
        <v>0</v>
      </c>
      <c r="AI1154" s="281">
        <f>+VLOOKUP($E1154,[2]Emissions!$1:$1048576,AI$2,FALSE)</f>
        <v>0</v>
      </c>
      <c r="AJ1154" s="281">
        <f>+VLOOKUP($E1154,[2]Emissions!$1:$1048576,AJ$2,FALSE)</f>
        <v>0</v>
      </c>
      <c r="AK1154" s="281">
        <f>+VLOOKUP($E1154,[2]Emissions!$1:$1048576,AK$2,FALSE)</f>
        <v>0</v>
      </c>
      <c r="AL1154" s="281">
        <f>+VLOOKUP($E1154,[2]Emissions!$1:$1048576,AL$2,FALSE)</f>
        <v>0</v>
      </c>
      <c r="AM1154" s="281">
        <f>+VLOOKUP($E1154,[2]Emissions!$1:$1048576,AM$2,FALSE)</f>
        <v>0</v>
      </c>
      <c r="AN1154" s="281">
        <f>+VLOOKUP($E1154,[2]Emissions!$1:$1048576,AN$2,FALSE)</f>
        <v>0</v>
      </c>
      <c r="AO1154" s="281">
        <f>+VLOOKUP($E1154,[2]Emissions!$1:$1048576,AO$2,FALSE)</f>
        <v>0</v>
      </c>
    </row>
    <row r="1155" spans="1:41" ht="15" customHeight="1" x14ac:dyDescent="0.25">
      <c r="A1155" s="521"/>
      <c r="B1155" s="275"/>
      <c r="C1155" s="285"/>
      <c r="D1155" s="279"/>
      <c r="E1155" s="280"/>
      <c r="F1155" s="287"/>
      <c r="G1155" s="287"/>
      <c r="H1155" s="287"/>
      <c r="I1155" s="287"/>
      <c r="J1155" s="287"/>
      <c r="K1155" s="287"/>
      <c r="L1155" s="287"/>
      <c r="M1155" s="287"/>
      <c r="N1155" s="287"/>
      <c r="O1155" s="287"/>
      <c r="P1155" s="287"/>
      <c r="Q1155" s="287"/>
      <c r="R1155" s="287"/>
      <c r="S1155" s="287"/>
      <c r="T1155" s="287"/>
      <c r="U1155" s="287"/>
      <c r="V1155" s="287"/>
      <c r="W1155" s="287"/>
      <c r="X1155" s="287"/>
      <c r="Y1155" s="287"/>
      <c r="Z1155" s="287"/>
      <c r="AA1155" s="287"/>
      <c r="AB1155" s="287"/>
      <c r="AC1155" s="287"/>
      <c r="AD1155" s="287"/>
      <c r="AE1155" s="287"/>
      <c r="AF1155" s="287"/>
      <c r="AG1155" s="287"/>
      <c r="AH1155" s="287"/>
      <c r="AI1155" s="287"/>
      <c r="AJ1155" s="287"/>
      <c r="AK1155" s="287"/>
      <c r="AL1155" s="287"/>
      <c r="AM1155" s="287"/>
      <c r="AN1155" s="287"/>
      <c r="AO1155" s="287"/>
    </row>
    <row r="1156" spans="1:41" s="21" customFormat="1" ht="15" customHeight="1" x14ac:dyDescent="0.25">
      <c r="A1156" s="521"/>
      <c r="B1156" s="275"/>
      <c r="C1156" s="276" t="s">
        <v>1323</v>
      </c>
      <c r="D1156" s="276"/>
      <c r="E1156" s="277" t="s">
        <v>1324</v>
      </c>
      <c r="F1156" s="278">
        <f>+VLOOKUP($E1156,[2]Emissions!$1:$1048576,F$2,FALSE)</f>
        <v>92.193058239999999</v>
      </c>
      <c r="G1156" s="278">
        <f>+VLOOKUP($E1156,[2]Emissions!$1:$1048576,G$2,FALSE)</f>
        <v>93.141821919999998</v>
      </c>
      <c r="H1156" s="278">
        <f>+VLOOKUP($E1156,[2]Emissions!$1:$1048576,H$2,FALSE)</f>
        <v>94.084019119999994</v>
      </c>
      <c r="I1156" s="278">
        <f>+VLOOKUP($E1156,[2]Emissions!$1:$1048576,I$2,FALSE)</f>
        <v>95.063220200000004</v>
      </c>
      <c r="J1156" s="278">
        <f>+VLOOKUP($E1156,[2]Emissions!$1:$1048576,J$2,FALSE)</f>
        <v>96.091134120000007</v>
      </c>
      <c r="K1156" s="278">
        <f>+VLOOKUP($E1156,[2]Emissions!$1:$1048576,K$2,FALSE)</f>
        <v>97.165928530000002</v>
      </c>
      <c r="L1156" s="278">
        <f>+VLOOKUP($E1156,[2]Emissions!$1:$1048576,L$2,FALSE)</f>
        <v>98.280310080000007</v>
      </c>
      <c r="M1156" s="278">
        <f>+VLOOKUP($E1156,[2]Emissions!$1:$1048576,M$2,FALSE)</f>
        <v>99.426510759999999</v>
      </c>
      <c r="N1156" s="278">
        <f>+VLOOKUP($E1156,[2]Emissions!$1:$1048576,N$2,FALSE)</f>
        <v>100.59930679999999</v>
      </c>
      <c r="O1156" s="278">
        <f>+VLOOKUP($E1156,[2]Emissions!$1:$1048576,O$2,FALSE)</f>
        <v>101.7952021</v>
      </c>
      <c r="P1156" s="278">
        <f>+VLOOKUP($E1156,[2]Emissions!$1:$1048576,P$2,FALSE)</f>
        <v>103.01181130000001</v>
      </c>
      <c r="Q1156" s="278">
        <f>+VLOOKUP($E1156,[2]Emissions!$1:$1048576,Q$2,FALSE)</f>
        <v>104.247399</v>
      </c>
      <c r="R1156" s="278">
        <f>+VLOOKUP($E1156,[2]Emissions!$1:$1048576,R$2,FALSE)</f>
        <v>105.50053370000001</v>
      </c>
      <c r="S1156" s="278">
        <f>+VLOOKUP($E1156,[2]Emissions!$1:$1048576,S$2,FALSE)</f>
        <v>106.76985000000001</v>
      </c>
      <c r="T1156" s="278">
        <f>+VLOOKUP($E1156,[2]Emissions!$1:$1048576,T$2,FALSE)</f>
        <v>108.0538988</v>
      </c>
      <c r="U1156" s="278">
        <f>+VLOOKUP($E1156,[2]Emissions!$1:$1048576,U$2,FALSE)</f>
        <v>109.3510623</v>
      </c>
      <c r="V1156" s="278">
        <f>+VLOOKUP($E1156,[2]Emissions!$1:$1048576,V$2,FALSE)</f>
        <v>110.658366</v>
      </c>
      <c r="W1156" s="278">
        <f>+VLOOKUP($E1156,[2]Emissions!$1:$1048576,W$2,FALSE)</f>
        <v>111.9726347</v>
      </c>
      <c r="X1156" s="278">
        <f>+VLOOKUP($E1156,[2]Emissions!$1:$1048576,X$2,FALSE)</f>
        <v>113.2925867</v>
      </c>
      <c r="Y1156" s="278">
        <f>+VLOOKUP($E1156,[2]Emissions!$1:$1048576,Y$2,FALSE)</f>
        <v>114.6179851</v>
      </c>
      <c r="Z1156" s="278">
        <f>+VLOOKUP($E1156,[2]Emissions!$1:$1048576,Z$2,FALSE)</f>
        <v>115.94918</v>
      </c>
      <c r="AA1156" s="278">
        <f>+VLOOKUP($E1156,[2]Emissions!$1:$1048576,AA$2,FALSE)</f>
        <v>117.2868352</v>
      </c>
      <c r="AB1156" s="278">
        <f>+VLOOKUP($E1156,[2]Emissions!$1:$1048576,AB$2,FALSE)</f>
        <v>118.631736</v>
      </c>
      <c r="AC1156" s="278">
        <f>+VLOOKUP($E1156,[2]Emissions!$1:$1048576,AC$2,FALSE)</f>
        <v>119.98466000000001</v>
      </c>
      <c r="AD1156" s="278">
        <f>+VLOOKUP($E1156,[2]Emissions!$1:$1048576,AD$2,FALSE)</f>
        <v>121.3463004</v>
      </c>
      <c r="AE1156" s="278">
        <f>+VLOOKUP($E1156,[2]Emissions!$1:$1048576,AE$2,FALSE)</f>
        <v>122.7172315</v>
      </c>
      <c r="AF1156" s="278">
        <f>+VLOOKUP($E1156,[2]Emissions!$1:$1048576,AF$2,FALSE)</f>
        <v>124.0979025</v>
      </c>
      <c r="AG1156" s="278">
        <f>+VLOOKUP($E1156,[2]Emissions!$1:$1048576,AG$2,FALSE)</f>
        <v>125.4886497</v>
      </c>
      <c r="AH1156" s="278">
        <f>+VLOOKUP($E1156,[2]Emissions!$1:$1048576,AH$2,FALSE)</f>
        <v>126.88971859999999</v>
      </c>
      <c r="AI1156" s="278">
        <f>+VLOOKUP($E1156,[2]Emissions!$1:$1048576,AI$2,FALSE)</f>
        <v>128.30128959999999</v>
      </c>
      <c r="AJ1156" s="278">
        <f>+VLOOKUP($E1156,[2]Emissions!$1:$1048576,AJ$2,FALSE)</f>
        <v>129.7235057</v>
      </c>
      <c r="AK1156" s="278">
        <f>+VLOOKUP($E1156,[2]Emissions!$1:$1048576,AK$2,FALSE)</f>
        <v>131.15649680000001</v>
      </c>
      <c r="AL1156" s="278">
        <f>+VLOOKUP($E1156,[2]Emissions!$1:$1048576,AL$2,FALSE)</f>
        <v>132.60040140000001</v>
      </c>
      <c r="AM1156" s="278">
        <f>+VLOOKUP($E1156,[2]Emissions!$1:$1048576,AM$2,FALSE)</f>
        <v>134.05538300000001</v>
      </c>
      <c r="AN1156" s="278">
        <f>+VLOOKUP($E1156,[2]Emissions!$1:$1048576,AN$2,FALSE)</f>
        <v>135.52164329999999</v>
      </c>
      <c r="AO1156" s="278">
        <f>+VLOOKUP($E1156,[2]Emissions!$1:$1048576,AO$2,FALSE)</f>
        <v>136.99942920000001</v>
      </c>
    </row>
    <row r="1157" spans="1:41" s="21" customFormat="1" ht="15" customHeight="1" x14ac:dyDescent="0.25">
      <c r="A1157" s="521"/>
      <c r="B1157" s="275"/>
      <c r="C1157" s="283" t="s">
        <v>982</v>
      </c>
      <c r="D1157" s="276"/>
      <c r="E1157" s="277" t="s">
        <v>1325</v>
      </c>
      <c r="F1157" s="278">
        <f>+VLOOKUP($E1157,[2]Emissions!$1:$1048576,F$2,FALSE)</f>
        <v>76.777970440000004</v>
      </c>
      <c r="G1157" s="278">
        <f>+VLOOKUP($E1157,[2]Emissions!$1:$1048576,G$2,FALSE)</f>
        <v>77.559998280000002</v>
      </c>
      <c r="H1157" s="278">
        <f>+VLOOKUP($E1157,[2]Emissions!$1:$1048576,H$2,FALSE)</f>
        <v>78.335627410000001</v>
      </c>
      <c r="I1157" s="278">
        <f>+VLOOKUP($E1157,[2]Emissions!$1:$1048576,I$2,FALSE)</f>
        <v>79.144568100000001</v>
      </c>
      <c r="J1157" s="278">
        <f>+VLOOKUP($E1157,[2]Emissions!$1:$1048576,J$2,FALSE)</f>
        <v>79.997349580000005</v>
      </c>
      <c r="K1157" s="278">
        <f>+VLOOKUP($E1157,[2]Emissions!$1:$1048576,K$2,FALSE)</f>
        <v>80.892082189999996</v>
      </c>
      <c r="L1157" s="278">
        <f>+VLOOKUP($E1157,[2]Emissions!$1:$1048576,L$2,FALSE)</f>
        <v>81.821903219999996</v>
      </c>
      <c r="M1157" s="278">
        <f>+VLOOKUP($E1157,[2]Emissions!$1:$1048576,M$2,FALSE)</f>
        <v>82.779600099999996</v>
      </c>
      <c r="N1157" s="278">
        <f>+VLOOKUP($E1157,[2]Emissions!$1:$1048576,N$2,FALSE)</f>
        <v>83.760399930000005</v>
      </c>
      <c r="O1157" s="278">
        <f>+VLOOKUP($E1157,[2]Emissions!$1:$1048576,O$2,FALSE)</f>
        <v>84.761163440000004</v>
      </c>
      <c r="P1157" s="278">
        <f>+VLOOKUP($E1157,[2]Emissions!$1:$1048576,P$2,FALSE)</f>
        <v>85.779770760000005</v>
      </c>
      <c r="Q1157" s="278">
        <f>+VLOOKUP($E1157,[2]Emissions!$1:$1048576,Q$2,FALSE)</f>
        <v>86.814682140000002</v>
      </c>
      <c r="R1157" s="278">
        <f>+VLOOKUP($E1157,[2]Emissions!$1:$1048576,R$2,FALSE)</f>
        <v>87.864623320000007</v>
      </c>
      <c r="S1157" s="278">
        <f>+VLOOKUP($E1157,[2]Emissions!$1:$1048576,S$2,FALSE)</f>
        <v>88.928375840000001</v>
      </c>
      <c r="T1157" s="278">
        <f>+VLOOKUP($E1157,[2]Emissions!$1:$1048576,T$2,FALSE)</f>
        <v>90.004648290000006</v>
      </c>
      <c r="U1157" s="278">
        <f>+VLOOKUP($E1157,[2]Emissions!$1:$1048576,U$2,FALSE)</f>
        <v>91.092003930000004</v>
      </c>
      <c r="V1157" s="278">
        <f>+VLOOKUP($E1157,[2]Emissions!$1:$1048576,V$2,FALSE)</f>
        <v>92.187762759999998</v>
      </c>
      <c r="W1157" s="278">
        <f>+VLOOKUP($E1157,[2]Emissions!$1:$1048576,W$2,FALSE)</f>
        <v>93.289074909999997</v>
      </c>
      <c r="X1157" s="278">
        <f>+VLOOKUP($E1157,[2]Emissions!$1:$1048576,X$2,FALSE)</f>
        <v>94.394850899999994</v>
      </c>
      <c r="Y1157" s="278">
        <f>+VLOOKUP($E1157,[2]Emissions!$1:$1048576,Y$2,FALSE)</f>
        <v>95.504949620000005</v>
      </c>
      <c r="Z1157" s="278">
        <f>+VLOOKUP($E1157,[2]Emissions!$1:$1048576,Z$2,FALSE)</f>
        <v>96.619732569999996</v>
      </c>
      <c r="AA1157" s="278">
        <f>+VLOOKUP($E1157,[2]Emissions!$1:$1048576,AA$2,FALSE)</f>
        <v>97.739810680000005</v>
      </c>
      <c r="AB1157" s="278">
        <f>+VLOOKUP($E1157,[2]Emissions!$1:$1048576,AB$2,FALSE)</f>
        <v>98.865877229999995</v>
      </c>
      <c r="AC1157" s="278">
        <f>+VLOOKUP($E1157,[2]Emissions!$1:$1048576,AC$2,FALSE)</f>
        <v>99.99860047</v>
      </c>
      <c r="AD1157" s="278">
        <f>+VLOOKUP($E1157,[2]Emissions!$1:$1048576,AD$2,FALSE)</f>
        <v>101.1385634</v>
      </c>
      <c r="AE1157" s="278">
        <f>+VLOOKUP($E1157,[2]Emissions!$1:$1048576,AE$2,FALSE)</f>
        <v>102.2862389</v>
      </c>
      <c r="AF1157" s="278">
        <f>+VLOOKUP($E1157,[2]Emissions!$1:$1048576,AF$2,FALSE)</f>
        <v>103.4419877</v>
      </c>
      <c r="AG1157" s="278">
        <f>+VLOOKUP($E1157,[2]Emissions!$1:$1048576,AG$2,FALSE)</f>
        <v>104.606072</v>
      </c>
      <c r="AH1157" s="278">
        <f>+VLOOKUP($E1157,[2]Emissions!$1:$1048576,AH$2,FALSE)</f>
        <v>105.77867500000001</v>
      </c>
      <c r="AI1157" s="278">
        <f>+VLOOKUP($E1157,[2]Emissions!$1:$1048576,AI$2,FALSE)</f>
        <v>106.9599245</v>
      </c>
      <c r="AJ1157" s="278">
        <f>+VLOOKUP($E1157,[2]Emissions!$1:$1048576,AJ$2,FALSE)</f>
        <v>108.1499171</v>
      </c>
      <c r="AK1157" s="278">
        <f>+VLOOKUP($E1157,[2]Emissions!$1:$1048576,AK$2,FALSE)</f>
        <v>109.3487389</v>
      </c>
      <c r="AL1157" s="278">
        <f>+VLOOKUP($E1157,[2]Emissions!$1:$1048576,AL$2,FALSE)</f>
        <v>110.5564844</v>
      </c>
      <c r="AM1157" s="278">
        <f>+VLOOKUP($E1157,[2]Emissions!$1:$1048576,AM$2,FALSE)</f>
        <v>111.7732713</v>
      </c>
      <c r="AN1157" s="278">
        <f>+VLOOKUP($E1157,[2]Emissions!$1:$1048576,AN$2,FALSE)</f>
        <v>112.99925020000001</v>
      </c>
      <c r="AO1157" s="278">
        <f>+VLOOKUP($E1157,[2]Emissions!$1:$1048576,AO$2,FALSE)</f>
        <v>114.2346125</v>
      </c>
    </row>
    <row r="1158" spans="1:41" ht="15" customHeight="1" x14ac:dyDescent="0.25">
      <c r="A1158" s="521"/>
      <c r="B1158" s="275"/>
      <c r="C1158" s="284" t="s">
        <v>984</v>
      </c>
      <c r="D1158" s="279"/>
      <c r="E1158" s="280" t="s">
        <v>1326</v>
      </c>
      <c r="F1158" s="281">
        <f>+VLOOKUP($E1158,[2]Emissions!$1:$1048576,F$2,FALSE)</f>
        <v>76.777901310000004</v>
      </c>
      <c r="G1158" s="281">
        <f>+VLOOKUP($E1158,[2]Emissions!$1:$1048576,G$2,FALSE)</f>
        <v>77.559929030000006</v>
      </c>
      <c r="H1158" s="281">
        <f>+VLOOKUP($E1158,[2]Emissions!$1:$1048576,H$2,FALSE)</f>
        <v>78.335558289999994</v>
      </c>
      <c r="I1158" s="281">
        <f>+VLOOKUP($E1158,[2]Emissions!$1:$1048576,I$2,FALSE)</f>
        <v>79.14449922</v>
      </c>
      <c r="J1158" s="281">
        <f>+VLOOKUP($E1158,[2]Emissions!$1:$1048576,J$2,FALSE)</f>
        <v>79.997280979999999</v>
      </c>
      <c r="K1158" s="281">
        <f>+VLOOKUP($E1158,[2]Emissions!$1:$1048576,K$2,FALSE)</f>
        <v>80.892013890000001</v>
      </c>
      <c r="L1158" s="281">
        <f>+VLOOKUP($E1158,[2]Emissions!$1:$1048576,L$2,FALSE)</f>
        <v>81.821835230000005</v>
      </c>
      <c r="M1158" s="281">
        <f>+VLOOKUP($E1158,[2]Emissions!$1:$1048576,M$2,FALSE)</f>
        <v>82.77953239</v>
      </c>
      <c r="N1158" s="281">
        <f>+VLOOKUP($E1158,[2]Emissions!$1:$1048576,N$2,FALSE)</f>
        <v>83.760332469999994</v>
      </c>
      <c r="O1158" s="281">
        <f>+VLOOKUP($E1158,[2]Emissions!$1:$1048576,O$2,FALSE)</f>
        <v>84.761096199999997</v>
      </c>
      <c r="P1158" s="281">
        <f>+VLOOKUP($E1158,[2]Emissions!$1:$1048576,P$2,FALSE)</f>
        <v>85.779703740000002</v>
      </c>
      <c r="Q1158" s="281">
        <f>+VLOOKUP($E1158,[2]Emissions!$1:$1048576,Q$2,FALSE)</f>
        <v>86.814615349999997</v>
      </c>
      <c r="R1158" s="281">
        <f>+VLOOKUP($E1158,[2]Emissions!$1:$1048576,R$2,FALSE)</f>
        <v>87.864556780000001</v>
      </c>
      <c r="S1158" s="281">
        <f>+VLOOKUP($E1158,[2]Emissions!$1:$1048576,S$2,FALSE)</f>
        <v>88.928309569999996</v>
      </c>
      <c r="T1158" s="281">
        <f>+VLOOKUP($E1158,[2]Emissions!$1:$1048576,T$2,FALSE)</f>
        <v>90.004582350000007</v>
      </c>
      <c r="U1158" s="281">
        <f>+VLOOKUP($E1158,[2]Emissions!$1:$1048576,U$2,FALSE)</f>
        <v>91.091938339999999</v>
      </c>
      <c r="V1158" s="281">
        <f>+VLOOKUP($E1158,[2]Emissions!$1:$1048576,V$2,FALSE)</f>
        <v>92.187697560000004</v>
      </c>
      <c r="W1158" s="281">
        <f>+VLOOKUP($E1158,[2]Emissions!$1:$1048576,W$2,FALSE)</f>
        <v>93.289010110000007</v>
      </c>
      <c r="X1158" s="281">
        <f>+VLOOKUP($E1158,[2]Emissions!$1:$1048576,X$2,FALSE)</f>
        <v>94.39478647</v>
      </c>
      <c r="Y1158" s="281">
        <f>+VLOOKUP($E1158,[2]Emissions!$1:$1048576,Y$2,FALSE)</f>
        <v>95.504885560000005</v>
      </c>
      <c r="Z1158" s="281">
        <f>+VLOOKUP($E1158,[2]Emissions!$1:$1048576,Z$2,FALSE)</f>
        <v>96.619668860000004</v>
      </c>
      <c r="AA1158" s="281">
        <f>+VLOOKUP($E1158,[2]Emissions!$1:$1048576,AA$2,FALSE)</f>
        <v>97.739747289999997</v>
      </c>
      <c r="AB1158" s="281">
        <f>+VLOOKUP($E1158,[2]Emissions!$1:$1048576,AB$2,FALSE)</f>
        <v>98.865814159999999</v>
      </c>
      <c r="AC1158" s="281">
        <f>+VLOOKUP($E1158,[2]Emissions!$1:$1048576,AC$2,FALSE)</f>
        <v>99.998537690000006</v>
      </c>
      <c r="AD1158" s="281">
        <f>+VLOOKUP($E1158,[2]Emissions!$1:$1048576,AD$2,FALSE)</f>
        <v>101.1385009</v>
      </c>
      <c r="AE1158" s="281">
        <f>+VLOOKUP($E1158,[2]Emissions!$1:$1048576,AE$2,FALSE)</f>
        <v>102.2861766</v>
      </c>
      <c r="AF1158" s="281">
        <f>+VLOOKUP($E1158,[2]Emissions!$1:$1048576,AF$2,FALSE)</f>
        <v>103.4419257</v>
      </c>
      <c r="AG1158" s="281">
        <f>+VLOOKUP($E1158,[2]Emissions!$1:$1048576,AG$2,FALSE)</f>
        <v>104.60601029999999</v>
      </c>
      <c r="AH1158" s="281">
        <f>+VLOOKUP($E1158,[2]Emissions!$1:$1048576,AH$2,FALSE)</f>
        <v>105.7786134</v>
      </c>
      <c r="AI1158" s="281">
        <f>+VLOOKUP($E1158,[2]Emissions!$1:$1048576,AI$2,FALSE)</f>
        <v>106.95986310000001</v>
      </c>
      <c r="AJ1158" s="281">
        <f>+VLOOKUP($E1158,[2]Emissions!$1:$1048576,AJ$2,FALSE)</f>
        <v>108.14985590000001</v>
      </c>
      <c r="AK1158" s="281">
        <f>+VLOOKUP($E1158,[2]Emissions!$1:$1048576,AK$2,FALSE)</f>
        <v>109.3486778</v>
      </c>
      <c r="AL1158" s="281">
        <f>+VLOOKUP($E1158,[2]Emissions!$1:$1048576,AL$2,FALSE)</f>
        <v>110.55642349999999</v>
      </c>
      <c r="AM1158" s="281">
        <f>+VLOOKUP($E1158,[2]Emissions!$1:$1048576,AM$2,FALSE)</f>
        <v>111.7732105</v>
      </c>
      <c r="AN1158" s="281">
        <f>+VLOOKUP($E1158,[2]Emissions!$1:$1048576,AN$2,FALSE)</f>
        <v>112.99918959999999</v>
      </c>
      <c r="AO1158" s="281">
        <f>+VLOOKUP($E1158,[2]Emissions!$1:$1048576,AO$2,FALSE)</f>
        <v>114.23455199999999</v>
      </c>
    </row>
    <row r="1159" spans="1:41" ht="15" customHeight="1" x14ac:dyDescent="0.25">
      <c r="A1159" s="521"/>
      <c r="B1159" s="275"/>
      <c r="C1159" s="284" t="s">
        <v>986</v>
      </c>
      <c r="D1159" s="279"/>
      <c r="E1159" s="280" t="s">
        <v>1327</v>
      </c>
      <c r="F1159" s="281">
        <f>+VLOOKUP($E1159,[2]Emissions!$1:$1048576,F$2,FALSE)</f>
        <v>6.9130985000000005E-5</v>
      </c>
      <c r="G1159" s="281">
        <f>+VLOOKUP($E1159,[2]Emissions!$1:$1048576,G$2,FALSE)</f>
        <v>6.9257041500000001E-5</v>
      </c>
      <c r="H1159" s="281">
        <f>+VLOOKUP($E1159,[2]Emissions!$1:$1048576,H$2,FALSE)</f>
        <v>6.9117502400000002E-5</v>
      </c>
      <c r="I1159" s="281">
        <f>+VLOOKUP($E1159,[2]Emissions!$1:$1048576,I$2,FALSE)</f>
        <v>6.8881357300000005E-5</v>
      </c>
      <c r="J1159" s="281">
        <f>+VLOOKUP($E1159,[2]Emissions!$1:$1048576,J$2,FALSE)</f>
        <v>6.8605937500000006E-5</v>
      </c>
      <c r="K1159" s="281">
        <f>+VLOOKUP($E1159,[2]Emissions!$1:$1048576,K$2,FALSE)</f>
        <v>6.8300402799999999E-5</v>
      </c>
      <c r="L1159" s="281">
        <f>+VLOOKUP($E1159,[2]Emissions!$1:$1048576,L$2,FALSE)</f>
        <v>6.7991080799999998E-5</v>
      </c>
      <c r="M1159" s="281">
        <f>+VLOOKUP($E1159,[2]Emissions!$1:$1048576,M$2,FALSE)</f>
        <v>6.7711377000000001E-5</v>
      </c>
      <c r="N1159" s="281">
        <f>+VLOOKUP($E1159,[2]Emissions!$1:$1048576,N$2,FALSE)</f>
        <v>6.74632893E-5</v>
      </c>
      <c r="O1159" s="281">
        <f>+VLOOKUP($E1159,[2]Emissions!$1:$1048576,O$2,FALSE)</f>
        <v>6.7236505700000001E-5</v>
      </c>
      <c r="P1159" s="281">
        <f>+VLOOKUP($E1159,[2]Emissions!$1:$1048576,P$2,FALSE)</f>
        <v>6.7016910800000006E-5</v>
      </c>
      <c r="Q1159" s="281">
        <f>+VLOOKUP($E1159,[2]Emissions!$1:$1048576,Q$2,FALSE)</f>
        <v>6.6790207000000002E-5</v>
      </c>
      <c r="R1159" s="281">
        <f>+VLOOKUP($E1159,[2]Emissions!$1:$1048576,R$2,FALSE)</f>
        <v>6.6543457899999998E-5</v>
      </c>
      <c r="S1159" s="281">
        <f>+VLOOKUP($E1159,[2]Emissions!$1:$1048576,S$2,FALSE)</f>
        <v>6.6265808900000005E-5</v>
      </c>
      <c r="T1159" s="281">
        <f>+VLOOKUP($E1159,[2]Emissions!$1:$1048576,T$2,FALSE)</f>
        <v>6.5948886900000001E-5</v>
      </c>
      <c r="U1159" s="281">
        <f>+VLOOKUP($E1159,[2]Emissions!$1:$1048576,U$2,FALSE)</f>
        <v>6.5587035899999994E-5</v>
      </c>
      <c r="V1159" s="281">
        <f>+VLOOKUP($E1159,[2]Emissions!$1:$1048576,V$2,FALSE)</f>
        <v>6.5196839100000004E-5</v>
      </c>
      <c r="W1159" s="281">
        <f>+VLOOKUP($E1159,[2]Emissions!$1:$1048576,W$2,FALSE)</f>
        <v>6.4805458100000005E-5</v>
      </c>
      <c r="X1159" s="281">
        <f>+VLOOKUP($E1159,[2]Emissions!$1:$1048576,X$2,FALSE)</f>
        <v>6.4424941900000004E-5</v>
      </c>
      <c r="Y1159" s="281">
        <f>+VLOOKUP($E1159,[2]Emissions!$1:$1048576,Y$2,FALSE)</f>
        <v>6.4060283900000005E-5</v>
      </c>
      <c r="Z1159" s="281">
        <f>+VLOOKUP($E1159,[2]Emissions!$1:$1048576,Z$2,FALSE)</f>
        <v>6.3713330999999997E-5</v>
      </c>
      <c r="AA1159" s="281">
        <f>+VLOOKUP($E1159,[2]Emissions!$1:$1048576,AA$2,FALSE)</f>
        <v>6.3384589099999998E-5</v>
      </c>
      <c r="AB1159" s="281">
        <f>+VLOOKUP($E1159,[2]Emissions!$1:$1048576,AB$2,FALSE)</f>
        <v>6.30740243E-5</v>
      </c>
      <c r="AC1159" s="281">
        <f>+VLOOKUP($E1159,[2]Emissions!$1:$1048576,AC$2,FALSE)</f>
        <v>6.2781403100000002E-5</v>
      </c>
      <c r="AD1159" s="281">
        <f>+VLOOKUP($E1159,[2]Emissions!$1:$1048576,AD$2,FALSE)</f>
        <v>6.2506432499999994E-5</v>
      </c>
      <c r="AE1159" s="281">
        <f>+VLOOKUP($E1159,[2]Emissions!$1:$1048576,AE$2,FALSE)</f>
        <v>6.2248814899999995E-5</v>
      </c>
      <c r="AF1159" s="281">
        <f>+VLOOKUP($E1159,[2]Emissions!$1:$1048576,AF$2,FALSE)</f>
        <v>6.2008268700000001E-5</v>
      </c>
      <c r="AG1159" s="281">
        <f>+VLOOKUP($E1159,[2]Emissions!$1:$1048576,AG$2,FALSE)</f>
        <v>6.1784536699999997E-5</v>
      </c>
      <c r="AH1159" s="281">
        <f>+VLOOKUP($E1159,[2]Emissions!$1:$1048576,AH$2,FALSE)</f>
        <v>6.1577388200000001E-5</v>
      </c>
      <c r="AI1159" s="281">
        <f>+VLOOKUP($E1159,[2]Emissions!$1:$1048576,AI$2,FALSE)</f>
        <v>6.1386619800000004E-5</v>
      </c>
      <c r="AJ1159" s="281">
        <f>+VLOOKUP($E1159,[2]Emissions!$1:$1048576,AJ$2,FALSE)</f>
        <v>6.1212054499999995E-5</v>
      </c>
      <c r="AK1159" s="281">
        <f>+VLOOKUP($E1159,[2]Emissions!$1:$1048576,AK$2,FALSE)</f>
        <v>6.1053540299999998E-5</v>
      </c>
      <c r="AL1159" s="281">
        <f>+VLOOKUP($E1159,[2]Emissions!$1:$1048576,AL$2,FALSE)</f>
        <v>6.0910947400000002E-5</v>
      </c>
      <c r="AM1159" s="281">
        <f>+VLOOKUP($E1159,[2]Emissions!$1:$1048576,AM$2,FALSE)</f>
        <v>6.0784165799999997E-5</v>
      </c>
      <c r="AN1159" s="281">
        <f>+VLOOKUP($E1159,[2]Emissions!$1:$1048576,AN$2,FALSE)</f>
        <v>6.0673101100000001E-5</v>
      </c>
      <c r="AO1159" s="281">
        <f>+VLOOKUP($E1159,[2]Emissions!$1:$1048576,AO$2,FALSE)</f>
        <v>6.0577670300000001E-5</v>
      </c>
    </row>
    <row r="1160" spans="1:41" s="21" customFormat="1" ht="15" customHeight="1" x14ac:dyDescent="0.25">
      <c r="A1160" s="521"/>
      <c r="B1160" s="275"/>
      <c r="C1160" s="283" t="s">
        <v>988</v>
      </c>
      <c r="D1160" s="276"/>
      <c r="E1160" s="277" t="s">
        <v>1328</v>
      </c>
      <c r="F1160" s="278">
        <f>+VLOOKUP($E1160,[2]Emissions!$1:$1048576,F$2,FALSE)</f>
        <v>6.0670878129999997</v>
      </c>
      <c r="G1160" s="278">
        <f>+VLOOKUP($E1160,[2]Emissions!$1:$1048576,G$2,FALSE)</f>
        <v>6.1343530890000002</v>
      </c>
      <c r="H1160" s="278">
        <f>+VLOOKUP($E1160,[2]Emissions!$1:$1048576,H$2,FALSE)</f>
        <v>6.2019978980000001</v>
      </c>
      <c r="I1160" s="278">
        <f>+VLOOKUP($E1160,[2]Emissions!$1:$1048576,I$2,FALSE)</f>
        <v>6.2709773990000004</v>
      </c>
      <c r="J1160" s="278">
        <f>+VLOOKUP($E1160,[2]Emissions!$1:$1048576,J$2,FALSE)</f>
        <v>6.3415705659999997</v>
      </c>
      <c r="K1160" s="278">
        <f>+VLOOKUP($E1160,[2]Emissions!$1:$1048576,K$2,FALSE)</f>
        <v>6.4137702240000003</v>
      </c>
      <c r="L1160" s="278">
        <f>+VLOOKUP($E1160,[2]Emissions!$1:$1048576,L$2,FALSE)</f>
        <v>6.4874461490000002</v>
      </c>
      <c r="M1160" s="278">
        <f>+VLOOKUP($E1160,[2]Emissions!$1:$1048576,M$2,FALSE)</f>
        <v>6.5624493529999999</v>
      </c>
      <c r="N1160" s="278">
        <f>+VLOOKUP($E1160,[2]Emissions!$1:$1048576,N$2,FALSE)</f>
        <v>6.6386593950000004</v>
      </c>
      <c r="O1160" s="278">
        <f>+VLOOKUP($E1160,[2]Emissions!$1:$1048576,O$2,FALSE)</f>
        <v>6.7159698329999999</v>
      </c>
      <c r="P1160" s="278">
        <f>+VLOOKUP($E1160,[2]Emissions!$1:$1048576,P$2,FALSE)</f>
        <v>6.7942863029999998</v>
      </c>
      <c r="Q1160" s="278">
        <f>+VLOOKUP($E1160,[2]Emissions!$1:$1048576,Q$2,FALSE)</f>
        <v>6.8735210779999996</v>
      </c>
      <c r="R1160" s="278">
        <f>+VLOOKUP($E1160,[2]Emissions!$1:$1048576,R$2,FALSE)</f>
        <v>6.9535851299999996</v>
      </c>
      <c r="S1160" s="278">
        <f>+VLOOKUP($E1160,[2]Emissions!$1:$1048576,S$2,FALSE)</f>
        <v>7.0343807959999998</v>
      </c>
      <c r="T1160" s="278">
        <f>+VLOOKUP($E1160,[2]Emissions!$1:$1048576,T$2,FALSE)</f>
        <v>7.1157964519999997</v>
      </c>
      <c r="U1160" s="278">
        <f>+VLOOKUP($E1160,[2]Emissions!$1:$1048576,U$2,FALSE)</f>
        <v>7.1977033539999997</v>
      </c>
      <c r="V1160" s="278">
        <f>+VLOOKUP($E1160,[2]Emissions!$1:$1048576,V$2,FALSE)</f>
        <v>7.2799518509999999</v>
      </c>
      <c r="W1160" s="278">
        <f>+VLOOKUP($E1160,[2]Emissions!$1:$1048576,W$2,FALSE)</f>
        <v>7.3624190770000002</v>
      </c>
      <c r="X1160" s="278">
        <f>+VLOOKUP($E1160,[2]Emissions!$1:$1048576,X$2,FALSE)</f>
        <v>7.4450478850000001</v>
      </c>
      <c r="Y1160" s="278">
        <f>+VLOOKUP($E1160,[2]Emissions!$1:$1048576,Y$2,FALSE)</f>
        <v>7.5278231870000001</v>
      </c>
      <c r="Z1160" s="278">
        <f>+VLOOKUP($E1160,[2]Emissions!$1:$1048576,Z$2,FALSE)</f>
        <v>7.6107618290000003</v>
      </c>
      <c r="AA1160" s="278">
        <f>+VLOOKUP($E1160,[2]Emissions!$1:$1048576,AA$2,FALSE)</f>
        <v>7.6939027480000002</v>
      </c>
      <c r="AB1160" s="278">
        <f>+VLOOKUP($E1160,[2]Emissions!$1:$1048576,AB$2,FALSE)</f>
        <v>7.7772971579999997</v>
      </c>
      <c r="AC1160" s="278">
        <f>+VLOOKUP($E1160,[2]Emissions!$1:$1048576,AC$2,FALSE)</f>
        <v>7.8610006070000003</v>
      </c>
      <c r="AD1160" s="278">
        <f>+VLOOKUP($E1160,[2]Emissions!$1:$1048576,AD$2,FALSE)</f>
        <v>7.9450676370000002</v>
      </c>
      <c r="AE1160" s="278">
        <f>+VLOOKUP($E1160,[2]Emissions!$1:$1048576,AE$2,FALSE)</f>
        <v>8.0295488580000001</v>
      </c>
      <c r="AF1160" s="278">
        <f>+VLOOKUP($E1160,[2]Emissions!$1:$1048576,AF$2,FALSE)</f>
        <v>8.1144898320000003</v>
      </c>
      <c r="AG1160" s="278">
        <f>+VLOOKUP($E1160,[2]Emissions!$1:$1048576,AG$2,FALSE)</f>
        <v>8.1999311620000004</v>
      </c>
      <c r="AH1160" s="278">
        <f>+VLOOKUP($E1160,[2]Emissions!$1:$1048576,AH$2,FALSE)</f>
        <v>8.2859092860000008</v>
      </c>
      <c r="AI1160" s="278">
        <f>+VLOOKUP($E1160,[2]Emissions!$1:$1048576,AI$2,FALSE)</f>
        <v>8.3724576150000001</v>
      </c>
      <c r="AJ1160" s="278">
        <f>+VLOOKUP($E1160,[2]Emissions!$1:$1048576,AJ$2,FALSE)</f>
        <v>8.4596077780000005</v>
      </c>
      <c r="AK1160" s="278">
        <f>+VLOOKUP($E1160,[2]Emissions!$1:$1048576,AK$2,FALSE)</f>
        <v>8.5473907820000008</v>
      </c>
      <c r="AL1160" s="278">
        <f>+VLOOKUP($E1160,[2]Emissions!$1:$1048576,AL$2,FALSE)</f>
        <v>8.6358380219999997</v>
      </c>
      <c r="AM1160" s="278">
        <f>+VLOOKUP($E1160,[2]Emissions!$1:$1048576,AM$2,FALSE)</f>
        <v>8.7249820739999997</v>
      </c>
      <c r="AN1160" s="278">
        <f>+VLOOKUP($E1160,[2]Emissions!$1:$1048576,AN$2,FALSE)</f>
        <v>8.8148572539999996</v>
      </c>
      <c r="AO1160" s="278">
        <f>+VLOOKUP($E1160,[2]Emissions!$1:$1048576,AO$2,FALSE)</f>
        <v>8.9054999590000001</v>
      </c>
    </row>
    <row r="1161" spans="1:41" ht="15" customHeight="1" x14ac:dyDescent="0.25">
      <c r="A1161" s="521"/>
      <c r="B1161" s="275"/>
      <c r="C1161" s="284" t="s">
        <v>990</v>
      </c>
      <c r="D1161" s="279"/>
      <c r="E1161" s="280" t="s">
        <v>1329</v>
      </c>
      <c r="F1161" s="281">
        <f>+VLOOKUP($E1161,[2]Emissions!$1:$1048576,F$2,FALSE)</f>
        <v>2.4684095500000001</v>
      </c>
      <c r="G1161" s="281">
        <f>+VLOOKUP($E1161,[2]Emissions!$1:$1048576,G$2,FALSE)</f>
        <v>2.4931030430000001</v>
      </c>
      <c r="H1161" s="281">
        <f>+VLOOKUP($E1161,[2]Emissions!$1:$1048576,H$2,FALSE)</f>
        <v>2.5177796360000002</v>
      </c>
      <c r="I1161" s="281">
        <f>+VLOOKUP($E1161,[2]Emissions!$1:$1048576,I$2,FALSE)</f>
        <v>2.543744813</v>
      </c>
      <c r="J1161" s="281">
        <f>+VLOOKUP($E1161,[2]Emissions!$1:$1048576,J$2,FALSE)</f>
        <v>2.5713096759999998</v>
      </c>
      <c r="K1161" s="281">
        <f>+VLOOKUP($E1161,[2]Emissions!$1:$1048576,K$2,FALSE)</f>
        <v>2.6004062129999999</v>
      </c>
      <c r="L1161" s="281">
        <f>+VLOOKUP($E1161,[2]Emissions!$1:$1048576,L$2,FALSE)</f>
        <v>2.630791286</v>
      </c>
      <c r="M1161" s="281">
        <f>+VLOOKUP($E1161,[2]Emissions!$1:$1048576,M$2,FALSE)</f>
        <v>2.6621910660000001</v>
      </c>
      <c r="N1161" s="281">
        <f>+VLOOKUP($E1161,[2]Emissions!$1:$1048576,N$2,FALSE)</f>
        <v>2.6944260899999999</v>
      </c>
      <c r="O1161" s="281">
        <f>+VLOOKUP($E1161,[2]Emissions!$1:$1048576,O$2,FALSE)</f>
        <v>2.7273834400000001</v>
      </c>
      <c r="P1161" s="281">
        <f>+VLOOKUP($E1161,[2]Emissions!$1:$1048576,P$2,FALSE)</f>
        <v>2.7609972549999999</v>
      </c>
      <c r="Q1161" s="281">
        <f>+VLOOKUP($E1161,[2]Emissions!$1:$1048576,Q$2,FALSE)</f>
        <v>2.7952329279999999</v>
      </c>
      <c r="R1161" s="281">
        <f>+VLOOKUP($E1161,[2]Emissions!$1:$1048576,R$2,FALSE)</f>
        <v>2.83007447</v>
      </c>
      <c r="S1161" s="281">
        <f>+VLOOKUP($E1161,[2]Emissions!$1:$1048576,S$2,FALSE)</f>
        <v>2.8655152799999999</v>
      </c>
      <c r="T1161" s="281">
        <f>+VLOOKUP($E1161,[2]Emissions!$1:$1048576,T$2,FALSE)</f>
        <v>2.901551918</v>
      </c>
      <c r="U1161" s="281">
        <f>+VLOOKUP($E1161,[2]Emissions!$1:$1048576,U$2,FALSE)</f>
        <v>2.9381800930000002</v>
      </c>
      <c r="V1161" s="281">
        <f>+VLOOKUP($E1161,[2]Emissions!$1:$1048576,V$2,FALSE)</f>
        <v>2.9753247530000002</v>
      </c>
      <c r="W1161" s="281">
        <f>+VLOOKUP($E1161,[2]Emissions!$1:$1048576,W$2,FALSE)</f>
        <v>3.012871122</v>
      </c>
      <c r="X1161" s="281">
        <f>+VLOOKUP($E1161,[2]Emissions!$1:$1048576,X$2,FALSE)</f>
        <v>3.050760897</v>
      </c>
      <c r="Y1161" s="281">
        <f>+VLOOKUP($E1161,[2]Emissions!$1:$1048576,Y$2,FALSE)</f>
        <v>3.0889669739999999</v>
      </c>
      <c r="Z1161" s="281">
        <f>+VLOOKUP($E1161,[2]Emissions!$1:$1048576,Z$2,FALSE)</f>
        <v>3.1274818980000001</v>
      </c>
      <c r="AA1161" s="281">
        <f>+VLOOKUP($E1161,[2]Emissions!$1:$1048576,AA$2,FALSE)</f>
        <v>3.166310357</v>
      </c>
      <c r="AB1161" s="281">
        <f>+VLOOKUP($E1161,[2]Emissions!$1:$1048576,AB$2,FALSE)</f>
        <v>3.2054631819999999</v>
      </c>
      <c r="AC1161" s="281">
        <f>+VLOOKUP($E1161,[2]Emissions!$1:$1048576,AC$2,FALSE)</f>
        <v>3.2449529020000001</v>
      </c>
      <c r="AD1161" s="281">
        <f>+VLOOKUP($E1161,[2]Emissions!$1:$1048576,AD$2,FALSE)</f>
        <v>3.2847908659999998</v>
      </c>
      <c r="AE1161" s="281">
        <f>+VLOOKUP($E1161,[2]Emissions!$1:$1048576,AE$2,FALSE)</f>
        <v>3.3249856929999999</v>
      </c>
      <c r="AF1161" s="281">
        <f>+VLOOKUP($E1161,[2]Emissions!$1:$1048576,AF$2,FALSE)</f>
        <v>3.3655426980000001</v>
      </c>
      <c r="AG1161" s="281">
        <f>+VLOOKUP($E1161,[2]Emissions!$1:$1048576,AG$2,FALSE)</f>
        <v>3.406463977</v>
      </c>
      <c r="AH1161" s="281">
        <f>+VLOOKUP($E1161,[2]Emissions!$1:$1048576,AH$2,FALSE)</f>
        <v>3.447748883</v>
      </c>
      <c r="AI1161" s="281">
        <f>+VLOOKUP($E1161,[2]Emissions!$1:$1048576,AI$2,FALSE)</f>
        <v>3.4893947230000002</v>
      </c>
      <c r="AJ1161" s="281">
        <f>+VLOOKUP($E1161,[2]Emissions!$1:$1048576,AJ$2,FALSE)</f>
        <v>3.531397524</v>
      </c>
      <c r="AK1161" s="281">
        <f>+VLOOKUP($E1161,[2]Emissions!$1:$1048576,AK$2,FALSE)</f>
        <v>3.573752775</v>
      </c>
      <c r="AL1161" s="281">
        <f>+VLOOKUP($E1161,[2]Emissions!$1:$1048576,AL$2,FALSE)</f>
        <v>3.6164560890000002</v>
      </c>
      <c r="AM1161" s="281">
        <f>+VLOOKUP($E1161,[2]Emissions!$1:$1048576,AM$2,FALSE)</f>
        <v>3.6595037430000001</v>
      </c>
      <c r="AN1161" s="281">
        <f>+VLOOKUP($E1161,[2]Emissions!$1:$1048576,AN$2,FALSE)</f>
        <v>3.702893081</v>
      </c>
      <c r="AO1161" s="281">
        <f>+VLOOKUP($E1161,[2]Emissions!$1:$1048576,AO$2,FALSE)</f>
        <v>3.7466227929999998</v>
      </c>
    </row>
    <row r="1162" spans="1:41" ht="15" customHeight="1" x14ac:dyDescent="0.25">
      <c r="A1162" s="521"/>
      <c r="B1162" s="275"/>
      <c r="C1162" s="284" t="s">
        <v>992</v>
      </c>
      <c r="D1162" s="279"/>
      <c r="E1162" s="280" t="s">
        <v>1330</v>
      </c>
      <c r="F1162" s="281">
        <f>+VLOOKUP($E1162,[2]Emissions!$1:$1048576,F$2,FALSE)</f>
        <v>0.35421360299999999</v>
      </c>
      <c r="G1162" s="281">
        <f>+VLOOKUP($E1162,[2]Emissions!$1:$1048576,G$2,FALSE)</f>
        <v>0.36030124670000002</v>
      </c>
      <c r="H1162" s="281">
        <f>+VLOOKUP($E1162,[2]Emissions!$1:$1048576,H$2,FALSE)</f>
        <v>0.36661678260000002</v>
      </c>
      <c r="I1162" s="281">
        <f>+VLOOKUP($E1162,[2]Emissions!$1:$1048576,I$2,FALSE)</f>
        <v>0.37251296189999999</v>
      </c>
      <c r="J1162" s="281">
        <f>+VLOOKUP($E1162,[2]Emissions!$1:$1048576,J$2,FALSE)</f>
        <v>0.37786677680000003</v>
      </c>
      <c r="K1162" s="281">
        <f>+VLOOKUP($E1162,[2]Emissions!$1:$1048576,K$2,FALSE)</f>
        <v>0.38276398859999999</v>
      </c>
      <c r="L1162" s="281">
        <f>+VLOOKUP($E1162,[2]Emissions!$1:$1048576,L$2,FALSE)</f>
        <v>0.38736668349999998</v>
      </c>
      <c r="M1162" s="281">
        <f>+VLOOKUP($E1162,[2]Emissions!$1:$1048576,M$2,FALSE)</f>
        <v>0.3918242488</v>
      </c>
      <c r="N1162" s="281">
        <f>+VLOOKUP($E1162,[2]Emissions!$1:$1048576,N$2,FALSE)</f>
        <v>0.39621752500000001</v>
      </c>
      <c r="O1162" s="281">
        <f>+VLOOKUP($E1162,[2]Emissions!$1:$1048576,O$2,FALSE)</f>
        <v>0.40058443589999998</v>
      </c>
      <c r="P1162" s="281">
        <f>+VLOOKUP($E1162,[2]Emissions!$1:$1048576,P$2,FALSE)</f>
        <v>0.4049394952</v>
      </c>
      <c r="Q1162" s="281">
        <f>+VLOOKUP($E1162,[2]Emissions!$1:$1048576,Q$2,FALSE)</f>
        <v>0.40928512839999998</v>
      </c>
      <c r="R1162" s="281">
        <f>+VLOOKUP($E1162,[2]Emissions!$1:$1048576,R$2,FALSE)</f>
        <v>0.41361768920000003</v>
      </c>
      <c r="S1162" s="281">
        <f>+VLOOKUP($E1162,[2]Emissions!$1:$1048576,S$2,FALSE)</f>
        <v>0.41793043540000002</v>
      </c>
      <c r="T1162" s="281">
        <f>+VLOOKUP($E1162,[2]Emissions!$1:$1048576,T$2,FALSE)</f>
        <v>0.42221489309999999</v>
      </c>
      <c r="U1162" s="281">
        <f>+VLOOKUP($E1162,[2]Emissions!$1:$1048576,U$2,FALSE)</f>
        <v>0.42646143479999998</v>
      </c>
      <c r="V1162" s="281">
        <f>+VLOOKUP($E1162,[2]Emissions!$1:$1048576,V$2,FALSE)</f>
        <v>0.43068759169999998</v>
      </c>
      <c r="W1162" s="281">
        <f>+VLOOKUP($E1162,[2]Emissions!$1:$1048576,W$2,FALSE)</f>
        <v>0.43492234060000001</v>
      </c>
      <c r="X1162" s="281">
        <f>+VLOOKUP($E1162,[2]Emissions!$1:$1048576,X$2,FALSE)</f>
        <v>0.43916773019999999</v>
      </c>
      <c r="Y1162" s="281">
        <f>+VLOOKUP($E1162,[2]Emissions!$1:$1048576,Y$2,FALSE)</f>
        <v>0.44341726079999999</v>
      </c>
      <c r="Z1162" s="281">
        <f>+VLOOKUP($E1162,[2]Emissions!$1:$1048576,Z$2,FALSE)</f>
        <v>0.4476644971</v>
      </c>
      <c r="AA1162" s="281">
        <f>+VLOOKUP($E1162,[2]Emissions!$1:$1048576,AA$2,FALSE)</f>
        <v>0.4519055636</v>
      </c>
      <c r="AB1162" s="281">
        <f>+VLOOKUP($E1162,[2]Emissions!$1:$1048576,AB$2,FALSE)</f>
        <v>0.45613918489999999</v>
      </c>
      <c r="AC1162" s="281">
        <f>+VLOOKUP($E1162,[2]Emissions!$1:$1048576,AC$2,FALSE)</f>
        <v>0.4603660068</v>
      </c>
      <c r="AD1162" s="281">
        <f>+VLOOKUP($E1162,[2]Emissions!$1:$1048576,AD$2,FALSE)</f>
        <v>0.46458789049999999</v>
      </c>
      <c r="AE1162" s="281">
        <f>+VLOOKUP($E1162,[2]Emissions!$1:$1048576,AE$2,FALSE)</f>
        <v>0.46880739119999998</v>
      </c>
      <c r="AF1162" s="281">
        <f>+VLOOKUP($E1162,[2]Emissions!$1:$1048576,AF$2,FALSE)</f>
        <v>0.4730274371</v>
      </c>
      <c r="AG1162" s="281">
        <f>+VLOOKUP($E1162,[2]Emissions!$1:$1048576,AG$2,FALSE)</f>
        <v>0.47725116220000002</v>
      </c>
      <c r="AH1162" s="281">
        <f>+VLOOKUP($E1162,[2]Emissions!$1:$1048576,AH$2,FALSE)</f>
        <v>0.48148183919999998</v>
      </c>
      <c r="AI1162" s="281">
        <f>+VLOOKUP($E1162,[2]Emissions!$1:$1048576,AI$2,FALSE)</f>
        <v>0.48572286730000003</v>
      </c>
      <c r="AJ1162" s="281">
        <f>+VLOOKUP($E1162,[2]Emissions!$1:$1048576,AJ$2,FALSE)</f>
        <v>0.48997778530000002</v>
      </c>
      <c r="AK1162" s="281">
        <f>+VLOOKUP($E1162,[2]Emissions!$1:$1048576,AK$2,FALSE)</f>
        <v>0.49425028929999998</v>
      </c>
      <c r="AL1162" s="281">
        <f>+VLOOKUP($E1162,[2]Emissions!$1:$1048576,AL$2,FALSE)</f>
        <v>0.4985442477</v>
      </c>
      <c r="AM1162" s="281">
        <f>+VLOOKUP($E1162,[2]Emissions!$1:$1048576,AM$2,FALSE)</f>
        <v>0.50286370660000002</v>
      </c>
      <c r="AN1162" s="281">
        <f>+VLOOKUP($E1162,[2]Emissions!$1:$1048576,AN$2,FALSE)</f>
        <v>0.50721288720000002</v>
      </c>
      <c r="AO1162" s="281">
        <f>+VLOOKUP($E1162,[2]Emissions!$1:$1048576,AO$2,FALSE)</f>
        <v>0.51159617349999997</v>
      </c>
    </row>
    <row r="1163" spans="1:41" ht="15" customHeight="1" x14ac:dyDescent="0.25">
      <c r="A1163" s="521"/>
      <c r="B1163" s="275"/>
      <c r="C1163" s="284" t="s">
        <v>994</v>
      </c>
      <c r="D1163" s="279"/>
      <c r="E1163" s="280" t="s">
        <v>1331</v>
      </c>
      <c r="F1163" s="281">
        <f>+VLOOKUP($E1163,[2]Emissions!$1:$1048576,F$2,FALSE)</f>
        <v>0.1227442607</v>
      </c>
      <c r="G1163" s="281">
        <f>+VLOOKUP($E1163,[2]Emissions!$1:$1048576,G$2,FALSE)</f>
        <v>0.1240884263</v>
      </c>
      <c r="H1163" s="281">
        <f>+VLOOKUP($E1163,[2]Emissions!$1:$1048576,H$2,FALSE)</f>
        <v>0.12540648609999999</v>
      </c>
      <c r="I1163" s="281">
        <f>+VLOOKUP($E1163,[2]Emissions!$1:$1048576,I$2,FALSE)</f>
        <v>0.12672215780000001</v>
      </c>
      <c r="J1163" s="281">
        <f>+VLOOKUP($E1163,[2]Emissions!$1:$1048576,J$2,FALSE)</f>
        <v>0.12804629240000001</v>
      </c>
      <c r="K1163" s="281">
        <f>+VLOOKUP($E1163,[2]Emissions!$1:$1048576,K$2,FALSE)</f>
        <v>0.1293790843</v>
      </c>
      <c r="L1163" s="281">
        <f>+VLOOKUP($E1163,[2]Emissions!$1:$1048576,L$2,FALSE)</f>
        <v>0.13072061460000001</v>
      </c>
      <c r="M1163" s="281">
        <f>+VLOOKUP($E1163,[2]Emissions!$1:$1048576,M$2,FALSE)</f>
        <v>0.13207555100000001</v>
      </c>
      <c r="N1163" s="281">
        <f>+VLOOKUP($E1163,[2]Emissions!$1:$1048576,N$2,FALSE)</f>
        <v>0.13344746699999999</v>
      </c>
      <c r="O1163" s="281">
        <f>+VLOOKUP($E1163,[2]Emissions!$1:$1048576,O$2,FALSE)</f>
        <v>0.13483690440000001</v>
      </c>
      <c r="P1163" s="281">
        <f>+VLOOKUP($E1163,[2]Emissions!$1:$1048576,P$2,FALSE)</f>
        <v>0.1362412737</v>
      </c>
      <c r="Q1163" s="281">
        <f>+VLOOKUP($E1163,[2]Emissions!$1:$1048576,Q$2,FALSE)</f>
        <v>0.13765530970000001</v>
      </c>
      <c r="R1163" s="281">
        <f>+VLOOKUP($E1163,[2]Emissions!$1:$1048576,R$2,FALSE)</f>
        <v>0.1390716132</v>
      </c>
      <c r="S1163" s="281">
        <f>+VLOOKUP($E1163,[2]Emissions!$1:$1048576,S$2,FALSE)</f>
        <v>0.1404811447</v>
      </c>
      <c r="T1163" s="281">
        <f>+VLOOKUP($E1163,[2]Emissions!$1:$1048576,T$2,FALSE)</f>
        <v>0.14187364799999999</v>
      </c>
      <c r="U1163" s="281">
        <f>+VLOOKUP($E1163,[2]Emissions!$1:$1048576,U$2,FALSE)</f>
        <v>0.14323801629999999</v>
      </c>
      <c r="V1163" s="281">
        <f>+VLOOKUP($E1163,[2]Emissions!$1:$1048576,V$2,FALSE)</f>
        <v>0.1445684377</v>
      </c>
      <c r="W1163" s="281">
        <f>+VLOOKUP($E1163,[2]Emissions!$1:$1048576,W$2,FALSE)</f>
        <v>0.1458673724</v>
      </c>
      <c r="X1163" s="281">
        <f>+VLOOKUP($E1163,[2]Emissions!$1:$1048576,X$2,FALSE)</f>
        <v>0.14714027090000001</v>
      </c>
      <c r="Y1163" s="281">
        <f>+VLOOKUP($E1163,[2]Emissions!$1:$1048576,Y$2,FALSE)</f>
        <v>0.1483930161</v>
      </c>
      <c r="Z1163" s="281">
        <f>+VLOOKUP($E1163,[2]Emissions!$1:$1048576,Z$2,FALSE)</f>
        <v>0.1496309998</v>
      </c>
      <c r="AA1163" s="281">
        <f>+VLOOKUP($E1163,[2]Emissions!$1:$1048576,AA$2,FALSE)</f>
        <v>0.15085886379999999</v>
      </c>
      <c r="AB1163" s="281">
        <f>+VLOOKUP($E1163,[2]Emissions!$1:$1048576,AB$2,FALSE)</f>
        <v>0.15208049000000001</v>
      </c>
      <c r="AC1163" s="281">
        <f>+VLOOKUP($E1163,[2]Emissions!$1:$1048576,AC$2,FALSE)</f>
        <v>0.1532990799</v>
      </c>
      <c r="AD1163" s="281">
        <f>+VLOOKUP($E1163,[2]Emissions!$1:$1048576,AD$2,FALSE)</f>
        <v>0.15451725869999999</v>
      </c>
      <c r="AE1163" s="281">
        <f>+VLOOKUP($E1163,[2]Emissions!$1:$1048576,AE$2,FALSE)</f>
        <v>0.15573718189999999</v>
      </c>
      <c r="AF1163" s="281">
        <f>+VLOOKUP($E1163,[2]Emissions!$1:$1048576,AF$2,FALSE)</f>
        <v>0.15696063269999999</v>
      </c>
      <c r="AG1163" s="281">
        <f>+VLOOKUP($E1163,[2]Emissions!$1:$1048576,AG$2,FALSE)</f>
        <v>0.15818910689999999</v>
      </c>
      <c r="AH1163" s="281">
        <f>+VLOOKUP($E1163,[2]Emissions!$1:$1048576,AH$2,FALSE)</f>
        <v>0.1594238841</v>
      </c>
      <c r="AI1163" s="281">
        <f>+VLOOKUP($E1163,[2]Emissions!$1:$1048576,AI$2,FALSE)</f>
        <v>0.16066608609999999</v>
      </c>
      <c r="AJ1163" s="281">
        <f>+VLOOKUP($E1163,[2]Emissions!$1:$1048576,AJ$2,FALSE)</f>
        <v>0.16191672469999999</v>
      </c>
      <c r="AK1163" s="281">
        <f>+VLOOKUP($E1163,[2]Emissions!$1:$1048576,AK$2,FALSE)</f>
        <v>0.16317673799999999</v>
      </c>
      <c r="AL1163" s="281">
        <f>+VLOOKUP($E1163,[2]Emissions!$1:$1048576,AL$2,FALSE)</f>
        <v>0.16444701910000001</v>
      </c>
      <c r="AM1163" s="281">
        <f>+VLOOKUP($E1163,[2]Emissions!$1:$1048576,AM$2,FALSE)</f>
        <v>0.1657284369</v>
      </c>
      <c r="AN1163" s="281">
        <f>+VLOOKUP($E1163,[2]Emissions!$1:$1048576,AN$2,FALSE)</f>
        <v>0.16702185059999999</v>
      </c>
      <c r="AO1163" s="281">
        <f>+VLOOKUP($E1163,[2]Emissions!$1:$1048576,AO$2,FALSE)</f>
        <v>0.1683281183</v>
      </c>
    </row>
    <row r="1164" spans="1:41" ht="15" customHeight="1" x14ac:dyDescent="0.25">
      <c r="A1164" s="521"/>
      <c r="B1164" s="275"/>
      <c r="C1164" s="284" t="s">
        <v>996</v>
      </c>
      <c r="D1164" s="279"/>
      <c r="E1164" s="280" t="s">
        <v>1332</v>
      </c>
      <c r="F1164" s="281">
        <f>+VLOOKUP($E1164,[2]Emissions!$1:$1048576,F$2,FALSE)</f>
        <v>1.0126051400000001E-2</v>
      </c>
      <c r="G1164" s="281">
        <f>+VLOOKUP($E1164,[2]Emissions!$1:$1048576,G$2,FALSE)</f>
        <v>1.02360282E-2</v>
      </c>
      <c r="H1164" s="281">
        <f>+VLOOKUP($E1164,[2]Emissions!$1:$1048576,H$2,FALSE)</f>
        <v>1.03460437E-2</v>
      </c>
      <c r="I1164" s="281">
        <f>+VLOOKUP($E1164,[2]Emissions!$1:$1048576,I$2,FALSE)</f>
        <v>1.04586343E-2</v>
      </c>
      <c r="J1164" s="281">
        <f>+VLOOKUP($E1164,[2]Emissions!$1:$1048576,J$2,FALSE)</f>
        <v>1.05744741E-2</v>
      </c>
      <c r="K1164" s="281">
        <f>+VLOOKUP($E1164,[2]Emissions!$1:$1048576,K$2,FALSE)</f>
        <v>1.06933796E-2</v>
      </c>
      <c r="L1164" s="281">
        <f>+VLOOKUP($E1164,[2]Emissions!$1:$1048576,L$2,FALSE)</f>
        <v>1.0814883900000001E-2</v>
      </c>
      <c r="M1164" s="281">
        <f>+VLOOKUP($E1164,[2]Emissions!$1:$1048576,M$2,FALSE)</f>
        <v>1.0938568100000001E-2</v>
      </c>
      <c r="N1164" s="281">
        <f>+VLOOKUP($E1164,[2]Emissions!$1:$1048576,N$2,FALSE)</f>
        <v>1.1064139000000001E-2</v>
      </c>
      <c r="O1164" s="281">
        <f>+VLOOKUP($E1164,[2]Emissions!$1:$1048576,O$2,FALSE)</f>
        <v>1.11913632E-2</v>
      </c>
      <c r="P1164" s="281">
        <f>+VLOOKUP($E1164,[2]Emissions!$1:$1048576,P$2,FALSE)</f>
        <v>1.13200352E-2</v>
      </c>
      <c r="Q1164" s="281">
        <f>+VLOOKUP($E1164,[2]Emissions!$1:$1048576,Q$2,FALSE)</f>
        <v>1.14499548E-2</v>
      </c>
      <c r="R1164" s="281">
        <f>+VLOOKUP($E1164,[2]Emissions!$1:$1048576,R$2,FALSE)</f>
        <v>1.1580908900000001E-2</v>
      </c>
      <c r="S1164" s="281">
        <f>+VLOOKUP($E1164,[2]Emissions!$1:$1048576,S$2,FALSE)</f>
        <v>1.1712658900000001E-2</v>
      </c>
      <c r="T1164" s="281">
        <f>+VLOOKUP($E1164,[2]Emissions!$1:$1048576,T$2,FALSE)</f>
        <v>1.18449322E-2</v>
      </c>
      <c r="U1164" s="281">
        <f>+VLOOKUP($E1164,[2]Emissions!$1:$1048576,U$2,FALSE)</f>
        <v>1.1977418700000001E-2</v>
      </c>
      <c r="V1164" s="281">
        <f>+VLOOKUP($E1164,[2]Emissions!$1:$1048576,V$2,FALSE)</f>
        <v>1.2109801200000001E-2</v>
      </c>
      <c r="W1164" s="281">
        <f>+VLOOKUP($E1164,[2]Emissions!$1:$1048576,W$2,FALSE)</f>
        <v>1.2241870199999999E-2</v>
      </c>
      <c r="X1164" s="281">
        <f>+VLOOKUP($E1164,[2]Emissions!$1:$1048576,X$2,FALSE)</f>
        <v>1.23735687E-2</v>
      </c>
      <c r="Y1164" s="281">
        <f>+VLOOKUP($E1164,[2]Emissions!$1:$1048576,Y$2,FALSE)</f>
        <v>1.2504919600000001E-2</v>
      </c>
      <c r="Z1164" s="281">
        <f>+VLOOKUP($E1164,[2]Emissions!$1:$1048576,Z$2,FALSE)</f>
        <v>1.2635993200000001E-2</v>
      </c>
      <c r="AA1164" s="281">
        <f>+VLOOKUP($E1164,[2]Emissions!$1:$1048576,AA$2,FALSE)</f>
        <v>1.27668878E-2</v>
      </c>
      <c r="AB1164" s="281">
        <f>+VLOOKUP($E1164,[2]Emissions!$1:$1048576,AB$2,FALSE)</f>
        <v>1.2897716E-2</v>
      </c>
      <c r="AC1164" s="281">
        <f>+VLOOKUP($E1164,[2]Emissions!$1:$1048576,AC$2,FALSE)</f>
        <v>1.30285942E-2</v>
      </c>
      <c r="AD1164" s="281">
        <f>+VLOOKUP($E1164,[2]Emissions!$1:$1048576,AD$2,FALSE)</f>
        <v>1.3159635899999999E-2</v>
      </c>
      <c r="AE1164" s="281">
        <f>+VLOOKUP($E1164,[2]Emissions!$1:$1048576,AE$2,FALSE)</f>
        <v>1.32909489E-2</v>
      </c>
      <c r="AF1164" s="281">
        <f>+VLOOKUP($E1164,[2]Emissions!$1:$1048576,AF$2,FALSE)</f>
        <v>1.34226338E-2</v>
      </c>
      <c r="AG1164" s="281">
        <f>+VLOOKUP($E1164,[2]Emissions!$1:$1048576,AG$2,FALSE)</f>
        <v>1.3554784699999999E-2</v>
      </c>
      <c r="AH1164" s="281">
        <f>+VLOOKUP($E1164,[2]Emissions!$1:$1048576,AH$2,FALSE)</f>
        <v>1.3687490599999999E-2</v>
      </c>
      <c r="AI1164" s="281">
        <f>+VLOOKUP($E1164,[2]Emissions!$1:$1048576,AI$2,FALSE)</f>
        <v>1.3820836600000001E-2</v>
      </c>
      <c r="AJ1164" s="281">
        <f>+VLOOKUP($E1164,[2]Emissions!$1:$1048576,AJ$2,FALSE)</f>
        <v>1.39549062E-2</v>
      </c>
      <c r="AK1164" s="281">
        <f>+VLOOKUP($E1164,[2]Emissions!$1:$1048576,AK$2,FALSE)</f>
        <v>1.4089782800000001E-2</v>
      </c>
      <c r="AL1164" s="281">
        <f>+VLOOKUP($E1164,[2]Emissions!$1:$1048576,AL$2,FALSE)</f>
        <v>1.42255509E-2</v>
      </c>
      <c r="AM1164" s="281">
        <f>+VLOOKUP($E1164,[2]Emissions!$1:$1048576,AM$2,FALSE)</f>
        <v>1.43622974E-2</v>
      </c>
      <c r="AN1164" s="281">
        <f>+VLOOKUP($E1164,[2]Emissions!$1:$1048576,AN$2,FALSE)</f>
        <v>1.4500112500000001E-2</v>
      </c>
      <c r="AO1164" s="281">
        <f>+VLOOKUP($E1164,[2]Emissions!$1:$1048576,AO$2,FALSE)</f>
        <v>1.46390896E-2</v>
      </c>
    </row>
    <row r="1165" spans="1:41" ht="15" customHeight="1" x14ac:dyDescent="0.25">
      <c r="A1165" s="521"/>
      <c r="B1165" s="275"/>
      <c r="C1165" s="284" t="s">
        <v>998</v>
      </c>
      <c r="D1165" s="279"/>
      <c r="E1165" s="280" t="s">
        <v>1333</v>
      </c>
      <c r="F1165" s="281">
        <f>+VLOOKUP($E1165,[2]Emissions!$1:$1048576,F$2,FALSE)</f>
        <v>1.5238545990000001</v>
      </c>
      <c r="G1165" s="281">
        <f>+VLOOKUP($E1165,[2]Emissions!$1:$1048576,G$2,FALSE)</f>
        <v>1.540786706</v>
      </c>
      <c r="H1165" s="281">
        <f>+VLOOKUP($E1165,[2]Emissions!$1:$1048576,H$2,FALSE)</f>
        <v>1.5577762850000001</v>
      </c>
      <c r="I1165" s="281">
        <f>+VLOOKUP($E1165,[2]Emissions!$1:$1048576,I$2,FALSE)</f>
        <v>1.57503298</v>
      </c>
      <c r="J1165" s="281">
        <f>+VLOOKUP($E1165,[2]Emissions!$1:$1048576,J$2,FALSE)</f>
        <v>1.5926027920000001</v>
      </c>
      <c r="K1165" s="281">
        <f>+VLOOKUP($E1165,[2]Emissions!$1:$1048576,K$2,FALSE)</f>
        <v>1.6104495700000001</v>
      </c>
      <c r="L1165" s="281">
        <f>+VLOOKUP($E1165,[2]Emissions!$1:$1048576,L$2,FALSE)</f>
        <v>1.628521326</v>
      </c>
      <c r="M1165" s="281">
        <f>+VLOOKUP($E1165,[2]Emissions!$1:$1048576,M$2,FALSE)</f>
        <v>1.646789922</v>
      </c>
      <c r="N1165" s="281">
        <f>+VLOOKUP($E1165,[2]Emissions!$1:$1048576,N$2,FALSE)</f>
        <v>1.6652422120000001</v>
      </c>
      <c r="O1165" s="281">
        <f>+VLOOKUP($E1165,[2]Emissions!$1:$1048576,O$2,FALSE)</f>
        <v>1.6838645430000001</v>
      </c>
      <c r="P1165" s="281">
        <f>+VLOOKUP($E1165,[2]Emissions!$1:$1048576,P$2,FALSE)</f>
        <v>1.7026358239999999</v>
      </c>
      <c r="Q1165" s="281">
        <f>+VLOOKUP($E1165,[2]Emissions!$1:$1048576,Q$2,FALSE)</f>
        <v>1.721524504</v>
      </c>
      <c r="R1165" s="281">
        <f>+VLOOKUP($E1165,[2]Emissions!$1:$1048576,R$2,FALSE)</f>
        <v>1.740487492</v>
      </c>
      <c r="S1165" s="281">
        <f>+VLOOKUP($E1165,[2]Emissions!$1:$1048576,S$2,FALSE)</f>
        <v>1.7594701699999999</v>
      </c>
      <c r="T1165" s="281">
        <f>+VLOOKUP($E1165,[2]Emissions!$1:$1048576,T$2,FALSE)</f>
        <v>1.778406988</v>
      </c>
      <c r="U1165" s="281">
        <f>+VLOOKUP($E1165,[2]Emissions!$1:$1048576,U$2,FALSE)</f>
        <v>1.7972223469999999</v>
      </c>
      <c r="V1165" s="281">
        <f>+VLOOKUP($E1165,[2]Emissions!$1:$1048576,V$2,FALSE)</f>
        <v>1.815853344</v>
      </c>
      <c r="W1165" s="281">
        <f>+VLOOKUP($E1165,[2]Emissions!$1:$1048576,W$2,FALSE)</f>
        <v>1.834274811</v>
      </c>
      <c r="X1165" s="281">
        <f>+VLOOKUP($E1165,[2]Emissions!$1:$1048576,X$2,FALSE)</f>
        <v>1.852491133</v>
      </c>
      <c r="Y1165" s="281">
        <f>+VLOOKUP($E1165,[2]Emissions!$1:$1048576,Y$2,FALSE)</f>
        <v>1.8705208440000001</v>
      </c>
      <c r="Z1165" s="281">
        <f>+VLOOKUP($E1165,[2]Emissions!$1:$1048576,Z$2,FALSE)</f>
        <v>1.8883887269999999</v>
      </c>
      <c r="AA1165" s="281">
        <f>+VLOOKUP($E1165,[2]Emissions!$1:$1048576,AA$2,FALSE)</f>
        <v>1.9061215819999999</v>
      </c>
      <c r="AB1165" s="281">
        <f>+VLOOKUP($E1165,[2]Emissions!$1:$1048576,AB$2,FALSE)</f>
        <v>1.9237459509999999</v>
      </c>
      <c r="AC1165" s="281">
        <f>+VLOOKUP($E1165,[2]Emissions!$1:$1048576,AC$2,FALSE)</f>
        <v>1.941287035</v>
      </c>
      <c r="AD1165" s="281">
        <f>+VLOOKUP($E1165,[2]Emissions!$1:$1048576,AD$2,FALSE)</f>
        <v>1.958768348</v>
      </c>
      <c r="AE1165" s="281">
        <f>+VLOOKUP($E1165,[2]Emissions!$1:$1048576,AE$2,FALSE)</f>
        <v>1.976211795</v>
      </c>
      <c r="AF1165" s="281">
        <f>+VLOOKUP($E1165,[2]Emissions!$1:$1048576,AF$2,FALSE)</f>
        <v>1.9936379360000001</v>
      </c>
      <c r="AG1165" s="281">
        <f>+VLOOKUP($E1165,[2]Emissions!$1:$1048576,AG$2,FALSE)</f>
        <v>2.0110663290000002</v>
      </c>
      <c r="AH1165" s="281">
        <f>+VLOOKUP($E1165,[2]Emissions!$1:$1048576,AH$2,FALSE)</f>
        <v>2.0285158619999999</v>
      </c>
      <c r="AI1165" s="281">
        <f>+VLOOKUP($E1165,[2]Emissions!$1:$1048576,AI$2,FALSE)</f>
        <v>2.046005047</v>
      </c>
      <c r="AJ1165" s="281">
        <f>+VLOOKUP($E1165,[2]Emissions!$1:$1048576,AJ$2,FALSE)</f>
        <v>2.0635522659999999</v>
      </c>
      <c r="AK1165" s="281">
        <f>+VLOOKUP($E1165,[2]Emissions!$1:$1048576,AK$2,FALSE)</f>
        <v>2.0811759599999999</v>
      </c>
      <c r="AL1165" s="281">
        <f>+VLOOKUP($E1165,[2]Emissions!$1:$1048576,AL$2,FALSE)</f>
        <v>2.098894772</v>
      </c>
      <c r="AM1165" s="281">
        <f>+VLOOKUP($E1165,[2]Emissions!$1:$1048576,AM$2,FALSE)</f>
        <v>2.1167276359999998</v>
      </c>
      <c r="AN1165" s="281">
        <f>+VLOOKUP($E1165,[2]Emissions!$1:$1048576,AN$2,FALSE)</f>
        <v>2.134693833</v>
      </c>
      <c r="AO1165" s="281">
        <f>+VLOOKUP($E1165,[2]Emissions!$1:$1048576,AO$2,FALSE)</f>
        <v>2.1528130069999998</v>
      </c>
    </row>
    <row r="1166" spans="1:41" ht="15" customHeight="1" x14ac:dyDescent="0.25">
      <c r="A1166" s="521"/>
      <c r="B1166" s="275"/>
      <c r="C1166" s="284" t="s">
        <v>1000</v>
      </c>
      <c r="D1166" s="279"/>
      <c r="E1166" s="280" t="s">
        <v>1334</v>
      </c>
      <c r="F1166" s="281">
        <f>+VLOOKUP($E1166,[2]Emissions!$1:$1048576,F$2,FALSE)</f>
        <v>7.3353868000000003E-2</v>
      </c>
      <c r="G1166" s="281">
        <f>+VLOOKUP($E1166,[2]Emissions!$1:$1048576,G$2,FALSE)</f>
        <v>7.4189884600000006E-2</v>
      </c>
      <c r="H1166" s="281">
        <f>+VLOOKUP($E1166,[2]Emissions!$1:$1048576,H$2,FALSE)</f>
        <v>7.5030397799999995E-2</v>
      </c>
      <c r="I1166" s="281">
        <f>+VLOOKUP($E1166,[2]Emissions!$1:$1048576,I$2,FALSE)</f>
        <v>7.5878716200000002E-2</v>
      </c>
      <c r="J1166" s="281">
        <f>+VLOOKUP($E1166,[2]Emissions!$1:$1048576,J$2,FALSE)</f>
        <v>7.6736777199999995E-2</v>
      </c>
      <c r="K1166" s="281">
        <f>+VLOOKUP($E1166,[2]Emissions!$1:$1048576,K$2,FALSE)</f>
        <v>7.7605298000000003E-2</v>
      </c>
      <c r="L1166" s="281">
        <f>+VLOOKUP($E1166,[2]Emissions!$1:$1048576,L$2,FALSE)</f>
        <v>7.8484430800000005E-2</v>
      </c>
      <c r="M1166" s="281">
        <f>+VLOOKUP($E1166,[2]Emissions!$1:$1048576,M$2,FALSE)</f>
        <v>7.9374075899999993E-2</v>
      </c>
      <c r="N1166" s="281">
        <f>+VLOOKUP($E1166,[2]Emissions!$1:$1048576,N$2,FALSE)</f>
        <v>8.0273647000000004E-2</v>
      </c>
      <c r="O1166" s="281">
        <f>+VLOOKUP($E1166,[2]Emissions!$1:$1048576,O$2,FALSE)</f>
        <v>8.1182271200000003E-2</v>
      </c>
      <c r="P1166" s="281">
        <f>+VLOOKUP($E1166,[2]Emissions!$1:$1048576,P$2,FALSE)</f>
        <v>8.2098987999999998E-2</v>
      </c>
      <c r="Q1166" s="281">
        <f>+VLOOKUP($E1166,[2]Emissions!$1:$1048576,Q$2,FALSE)</f>
        <v>8.3022794600000005E-2</v>
      </c>
      <c r="R1166" s="281">
        <f>+VLOOKUP($E1166,[2]Emissions!$1:$1048576,R$2,FALSE)</f>
        <v>8.3952597500000004E-2</v>
      </c>
      <c r="S1166" s="281">
        <f>+VLOOKUP($E1166,[2]Emissions!$1:$1048576,S$2,FALSE)</f>
        <v>8.4887140299999997E-2</v>
      </c>
      <c r="T1166" s="281">
        <f>+VLOOKUP($E1166,[2]Emissions!$1:$1048576,T$2,FALSE)</f>
        <v>8.5824942700000004E-2</v>
      </c>
      <c r="U1166" s="281">
        <f>+VLOOKUP($E1166,[2]Emissions!$1:$1048576,U$2,FALSE)</f>
        <v>8.6764263199999997E-2</v>
      </c>
      <c r="V1166" s="281">
        <f>+VLOOKUP($E1166,[2]Emissions!$1:$1048576,V$2,FALSE)</f>
        <v>8.7703540600000005E-2</v>
      </c>
      <c r="W1166" s="281">
        <f>+VLOOKUP($E1166,[2]Emissions!$1:$1048576,W$2,FALSE)</f>
        <v>8.8641711299999995E-2</v>
      </c>
      <c r="X1166" s="281">
        <f>+VLOOKUP($E1166,[2]Emissions!$1:$1048576,X$2,FALSE)</f>
        <v>8.9578052800000002E-2</v>
      </c>
      <c r="Y1166" s="281">
        <f>+VLOOKUP($E1166,[2]Emissions!$1:$1048576,Y$2,FALSE)</f>
        <v>9.0512219300000002E-2</v>
      </c>
      <c r="Z1166" s="281">
        <f>+VLOOKUP($E1166,[2]Emissions!$1:$1048576,Z$2,FALSE)</f>
        <v>9.1444268800000006E-2</v>
      </c>
      <c r="AA1166" s="281">
        <f>+VLOOKUP($E1166,[2]Emissions!$1:$1048576,AA$2,FALSE)</f>
        <v>9.2374601900000006E-2</v>
      </c>
      <c r="AB1166" s="281">
        <f>+VLOOKUP($E1166,[2]Emissions!$1:$1048576,AB$2,FALSE)</f>
        <v>9.3303857599999998E-2</v>
      </c>
      <c r="AC1166" s="281">
        <f>+VLOOKUP($E1166,[2]Emissions!$1:$1048576,AC$2,FALSE)</f>
        <v>9.4232813900000004E-2</v>
      </c>
      <c r="AD1166" s="281">
        <f>+VLOOKUP($E1166,[2]Emissions!$1:$1048576,AD$2,FALSE)</f>
        <v>9.5162311700000002E-2</v>
      </c>
      <c r="AE1166" s="281">
        <f>+VLOOKUP($E1166,[2]Emissions!$1:$1048576,AE$2,FALSE)</f>
        <v>9.6093205500000001E-2</v>
      </c>
      <c r="AF1166" s="281">
        <f>+VLOOKUP($E1166,[2]Emissions!$1:$1048576,AF$2,FALSE)</f>
        <v>9.7026337700000007E-2</v>
      </c>
      <c r="AG1166" s="281">
        <f>+VLOOKUP($E1166,[2]Emissions!$1:$1048576,AG$2,FALSE)</f>
        <v>9.7962527199999996E-2</v>
      </c>
      <c r="AH1166" s="281">
        <f>+VLOOKUP($E1166,[2]Emissions!$1:$1048576,AH$2,FALSE)</f>
        <v>9.8902568799999993E-2</v>
      </c>
      <c r="AI1166" s="281">
        <f>+VLOOKUP($E1166,[2]Emissions!$1:$1048576,AI$2,FALSE)</f>
        <v>9.9847238000000005E-2</v>
      </c>
      <c r="AJ1166" s="281">
        <f>+VLOOKUP($E1166,[2]Emissions!$1:$1048576,AJ$2,FALSE)</f>
        <v>0.1007972981</v>
      </c>
      <c r="AK1166" s="281">
        <f>+VLOOKUP($E1166,[2]Emissions!$1:$1048576,AK$2,FALSE)</f>
        <v>0.1017535074</v>
      </c>
      <c r="AL1166" s="281">
        <f>+VLOOKUP($E1166,[2]Emissions!$1:$1048576,AL$2,FALSE)</f>
        <v>0.1027166268</v>
      </c>
      <c r="AM1166" s="281">
        <f>+VLOOKUP($E1166,[2]Emissions!$1:$1048576,AM$2,FALSE)</f>
        <v>0.10368742490000001</v>
      </c>
      <c r="AN1166" s="281">
        <f>+VLOOKUP($E1166,[2]Emissions!$1:$1048576,AN$2,FALSE)</f>
        <v>0.10466668229999999</v>
      </c>
      <c r="AO1166" s="281">
        <f>+VLOOKUP($E1166,[2]Emissions!$1:$1048576,AO$2,FALSE)</f>
        <v>0.10565519349999999</v>
      </c>
    </row>
    <row r="1167" spans="1:41" ht="15" customHeight="1" x14ac:dyDescent="0.25">
      <c r="A1167" s="521"/>
      <c r="B1167" s="275"/>
      <c r="C1167" s="284" t="s">
        <v>1002</v>
      </c>
      <c r="D1167" s="279"/>
      <c r="E1167" s="280" t="s">
        <v>1335</v>
      </c>
      <c r="F1167" s="281">
        <f>+VLOOKUP($E1167,[2]Emissions!$1:$1048576,F$2,FALSE)</f>
        <v>0.26647839960000003</v>
      </c>
      <c r="G1167" s="281">
        <f>+VLOOKUP($E1167,[2]Emissions!$1:$1048576,G$2,FALSE)</f>
        <v>0.26958286539999998</v>
      </c>
      <c r="H1167" s="281">
        <f>+VLOOKUP($E1167,[2]Emissions!$1:$1048576,H$2,FALSE)</f>
        <v>0.27270429860000001</v>
      </c>
      <c r="I1167" s="281">
        <f>+VLOOKUP($E1167,[2]Emissions!$1:$1048576,I$2,FALSE)</f>
        <v>0.27582216110000002</v>
      </c>
      <c r="J1167" s="281">
        <f>+VLOOKUP($E1167,[2]Emissions!$1:$1048576,J$2,FALSE)</f>
        <v>0.27893437310000002</v>
      </c>
      <c r="K1167" s="281">
        <f>+VLOOKUP($E1167,[2]Emissions!$1:$1048576,K$2,FALSE)</f>
        <v>0.28204261489999999</v>
      </c>
      <c r="L1167" s="281">
        <f>+VLOOKUP($E1167,[2]Emissions!$1:$1048576,L$2,FALSE)</f>
        <v>0.28515385370000002</v>
      </c>
      <c r="M1167" s="281">
        <f>+VLOOKUP($E1167,[2]Emissions!$1:$1048576,M$2,FALSE)</f>
        <v>0.28827951260000001</v>
      </c>
      <c r="N1167" s="281">
        <f>+VLOOKUP($E1167,[2]Emissions!$1:$1048576,N$2,FALSE)</f>
        <v>0.29142639079999999</v>
      </c>
      <c r="O1167" s="281">
        <f>+VLOOKUP($E1167,[2]Emissions!$1:$1048576,O$2,FALSE)</f>
        <v>0.29459592750000002</v>
      </c>
      <c r="P1167" s="281">
        <f>+VLOOKUP($E1167,[2]Emissions!$1:$1048576,P$2,FALSE)</f>
        <v>0.29778523649999999</v>
      </c>
      <c r="Q1167" s="281">
        <f>+VLOOKUP($E1167,[2]Emissions!$1:$1048576,Q$2,FALSE)</f>
        <v>0.30098811289999999</v>
      </c>
      <c r="R1167" s="281">
        <f>+VLOOKUP($E1167,[2]Emissions!$1:$1048576,R$2,FALSE)</f>
        <v>0.30419574300000002</v>
      </c>
      <c r="S1167" s="281">
        <f>+VLOOKUP($E1167,[2]Emissions!$1:$1048576,S$2,FALSE)</f>
        <v>0.30739719059999998</v>
      </c>
      <c r="T1167" s="281">
        <f>+VLOOKUP($E1167,[2]Emissions!$1:$1048576,T$2,FALSE)</f>
        <v>0.31057976570000001</v>
      </c>
      <c r="U1167" s="281">
        <f>+VLOOKUP($E1167,[2]Emissions!$1:$1048576,U$2,FALSE)</f>
        <v>0.31372933959999999</v>
      </c>
      <c r="V1167" s="281">
        <f>+VLOOKUP($E1167,[2]Emissions!$1:$1048576,V$2,FALSE)</f>
        <v>0.3168381717</v>
      </c>
      <c r="W1167" s="281">
        <f>+VLOOKUP($E1167,[2]Emissions!$1:$1048576,W$2,FALSE)</f>
        <v>0.31990769769999999</v>
      </c>
      <c r="X1167" s="281">
        <f>+VLOOKUP($E1167,[2]Emissions!$1:$1048576,X$2,FALSE)</f>
        <v>0.3229416631</v>
      </c>
      <c r="Y1167" s="281">
        <f>+VLOOKUP($E1167,[2]Emissions!$1:$1048576,Y$2,FALSE)</f>
        <v>0.32594456119999998</v>
      </c>
      <c r="Z1167" s="281">
        <f>+VLOOKUP($E1167,[2]Emissions!$1:$1048576,Z$2,FALSE)</f>
        <v>0.3289212238</v>
      </c>
      <c r="AA1167" s="281">
        <f>+VLOOKUP($E1167,[2]Emissions!$1:$1048576,AA$2,FALSE)</f>
        <v>0.331876585</v>
      </c>
      <c r="AB1167" s="281">
        <f>+VLOOKUP($E1167,[2]Emissions!$1:$1048576,AB$2,FALSE)</f>
        <v>0.33481549189999998</v>
      </c>
      <c r="AC1167" s="281">
        <f>+VLOOKUP($E1167,[2]Emissions!$1:$1048576,AC$2,FALSE)</f>
        <v>0.33774257590000001</v>
      </c>
      <c r="AD1167" s="281">
        <f>+VLOOKUP($E1167,[2]Emissions!$1:$1048576,AD$2,FALSE)</f>
        <v>0.34066219139999998</v>
      </c>
      <c r="AE1167" s="281">
        <f>+VLOOKUP($E1167,[2]Emissions!$1:$1048576,AE$2,FALSE)</f>
        <v>0.34357840880000001</v>
      </c>
      <c r="AF1167" s="281">
        <f>+VLOOKUP($E1167,[2]Emissions!$1:$1048576,AF$2,FALSE)</f>
        <v>0.34649504339999998</v>
      </c>
      <c r="AG1167" s="281">
        <f>+VLOOKUP($E1167,[2]Emissions!$1:$1048576,AG$2,FALSE)</f>
        <v>0.34941570220000001</v>
      </c>
      <c r="AH1167" s="281">
        <f>+VLOOKUP($E1167,[2]Emissions!$1:$1048576,AH$2,FALSE)</f>
        <v>0.35234383520000001</v>
      </c>
      <c r="AI1167" s="281">
        <f>+VLOOKUP($E1167,[2]Emissions!$1:$1048576,AI$2,FALSE)</f>
        <v>0.35528278429999999</v>
      </c>
      <c r="AJ1167" s="281">
        <f>+VLOOKUP($E1167,[2]Emissions!$1:$1048576,AJ$2,FALSE)</f>
        <v>0.3582358263</v>
      </c>
      <c r="AK1167" s="281">
        <f>+VLOOKUP($E1167,[2]Emissions!$1:$1048576,AK$2,FALSE)</f>
        <v>0.36120620619999999</v>
      </c>
      <c r="AL1167" s="281">
        <f>+VLOOKUP($E1167,[2]Emissions!$1:$1048576,AL$2,FALSE)</f>
        <v>0.36419716349999998</v>
      </c>
      <c r="AM1167" s="281">
        <f>+VLOOKUP($E1167,[2]Emissions!$1:$1048576,AM$2,FALSE)</f>
        <v>0.36721194959999998</v>
      </c>
      <c r="AN1167" s="281">
        <f>+VLOOKUP($E1167,[2]Emissions!$1:$1048576,AN$2,FALSE)</f>
        <v>0.37025383810000001</v>
      </c>
      <c r="AO1167" s="281">
        <f>+VLOOKUP($E1167,[2]Emissions!$1:$1048576,AO$2,FALSE)</f>
        <v>0.37332612929999998</v>
      </c>
    </row>
    <row r="1168" spans="1:41" ht="15" customHeight="1" x14ac:dyDescent="0.25">
      <c r="A1168" s="521"/>
      <c r="B1168" s="275"/>
      <c r="C1168" s="284" t="s">
        <v>1004</v>
      </c>
      <c r="D1168" s="279"/>
      <c r="E1168" s="280" t="s">
        <v>1336</v>
      </c>
      <c r="F1168" s="281">
        <f>+VLOOKUP($E1168,[2]Emissions!$1:$1048576,F$2,FALSE)</f>
        <v>0.53382848329999999</v>
      </c>
      <c r="G1168" s="281">
        <f>+VLOOKUP($E1168,[2]Emissions!$1:$1048576,G$2,FALSE)</f>
        <v>0.53997326339999996</v>
      </c>
      <c r="H1168" s="281">
        <f>+VLOOKUP($E1168,[2]Emissions!$1:$1048576,H$2,FALSE)</f>
        <v>0.54619252789999995</v>
      </c>
      <c r="I1168" s="281">
        <f>+VLOOKUP($E1168,[2]Emissions!$1:$1048576,I$2,FALSE)</f>
        <v>0.5524878003</v>
      </c>
      <c r="J1168" s="281">
        <f>+VLOOKUP($E1168,[2]Emissions!$1:$1048576,J$2,FALSE)</f>
        <v>0.55885877090000002</v>
      </c>
      <c r="K1168" s="281">
        <f>+VLOOKUP($E1168,[2]Emissions!$1:$1048576,K$2,FALSE)</f>
        <v>0.56530243540000003</v>
      </c>
      <c r="L1168" s="281">
        <f>+VLOOKUP($E1168,[2]Emissions!$1:$1048576,L$2,FALSE)</f>
        <v>0.57181416470000002</v>
      </c>
      <c r="M1168" s="281">
        <f>+VLOOKUP($E1168,[2]Emissions!$1:$1048576,M$2,FALSE)</f>
        <v>0.57838839330000003</v>
      </c>
      <c r="N1168" s="281">
        <f>+VLOOKUP($E1168,[2]Emissions!$1:$1048576,N$2,FALSE)</f>
        <v>0.58501833960000005</v>
      </c>
      <c r="O1168" s="281">
        <f>+VLOOKUP($E1168,[2]Emissions!$1:$1048576,O$2,FALSE)</f>
        <v>0.59169756520000005</v>
      </c>
      <c r="P1168" s="281">
        <f>+VLOOKUP($E1168,[2]Emissions!$1:$1048576,P$2,FALSE)</f>
        <v>0.59842083670000001</v>
      </c>
      <c r="Q1168" s="281">
        <f>+VLOOKUP($E1168,[2]Emissions!$1:$1048576,Q$2,FALSE)</f>
        <v>0.60518395820000004</v>
      </c>
      <c r="R1168" s="281">
        <f>+VLOOKUP($E1168,[2]Emissions!$1:$1048576,R$2,FALSE)</f>
        <v>0.61198305159999999</v>
      </c>
      <c r="S1168" s="281">
        <f>+VLOOKUP($E1168,[2]Emissions!$1:$1048576,S$2,FALSE)</f>
        <v>0.61881372430000003</v>
      </c>
      <c r="T1168" s="281">
        <f>+VLOOKUP($E1168,[2]Emissions!$1:$1048576,T$2,FALSE)</f>
        <v>0.62567036509999996</v>
      </c>
      <c r="U1168" s="281">
        <f>+VLOOKUP($E1168,[2]Emissions!$1:$1048576,U$2,FALSE)</f>
        <v>0.63254565500000004</v>
      </c>
      <c r="V1168" s="281">
        <f>+VLOOKUP($E1168,[2]Emissions!$1:$1048576,V$2,FALSE)</f>
        <v>0.63943192189999998</v>
      </c>
      <c r="W1168" s="281">
        <f>+VLOOKUP($E1168,[2]Emissions!$1:$1048576,W$2,FALSE)</f>
        <v>0.64632228759999999</v>
      </c>
      <c r="X1168" s="281">
        <f>+VLOOKUP($E1168,[2]Emissions!$1:$1048576,X$2,FALSE)</f>
        <v>0.65321077589999998</v>
      </c>
      <c r="Y1168" s="281">
        <f>+VLOOKUP($E1168,[2]Emissions!$1:$1048576,Y$2,FALSE)</f>
        <v>0.66009339730000005</v>
      </c>
      <c r="Z1168" s="281">
        <f>+VLOOKUP($E1168,[2]Emissions!$1:$1048576,Z$2,FALSE)</f>
        <v>0.66696874139999995</v>
      </c>
      <c r="AA1168" s="281">
        <f>+VLOOKUP($E1168,[2]Emissions!$1:$1048576,AA$2,FALSE)</f>
        <v>0.67383786030000004</v>
      </c>
      <c r="AB1168" s="281">
        <f>+VLOOKUP($E1168,[2]Emissions!$1:$1048576,AB$2,FALSE)</f>
        <v>0.68070377370000001</v>
      </c>
      <c r="AC1168" s="281">
        <f>+VLOOKUP($E1168,[2]Emissions!$1:$1048576,AC$2,FALSE)</f>
        <v>0.6875708948</v>
      </c>
      <c r="AD1168" s="281">
        <f>+VLOOKUP($E1168,[2]Emissions!$1:$1048576,AD$2,FALSE)</f>
        <v>0.69444453539999995</v>
      </c>
      <c r="AE1168" s="281">
        <f>+VLOOKUP($E1168,[2]Emissions!$1:$1048576,AE$2,FALSE)</f>
        <v>0.70133054279999996</v>
      </c>
      <c r="AF1168" s="281">
        <f>+VLOOKUP($E1168,[2]Emissions!$1:$1048576,AF$2,FALSE)</f>
        <v>0.70823506390000002</v>
      </c>
      <c r="AG1168" s="281">
        <f>+VLOOKUP($E1168,[2]Emissions!$1:$1048576,AG$2,FALSE)</f>
        <v>0.71516440839999995</v>
      </c>
      <c r="AH1168" s="281">
        <f>+VLOOKUP($E1168,[2]Emissions!$1:$1048576,AH$2,FALSE)</f>
        <v>0.72212497959999999</v>
      </c>
      <c r="AI1168" s="281">
        <f>+VLOOKUP($E1168,[2]Emissions!$1:$1048576,AI$2,FALSE)</f>
        <v>0.72912324799999995</v>
      </c>
      <c r="AJ1168" s="281">
        <f>+VLOOKUP($E1168,[2]Emissions!$1:$1048576,AJ$2,FALSE)</f>
        <v>0.73616574670000001</v>
      </c>
      <c r="AK1168" s="281">
        <f>+VLOOKUP($E1168,[2]Emissions!$1:$1048576,AK$2,FALSE)</f>
        <v>0.74325907530000002</v>
      </c>
      <c r="AL1168" s="281">
        <f>+VLOOKUP($E1168,[2]Emissions!$1:$1048576,AL$2,FALSE)</f>
        <v>0.75040990590000001</v>
      </c>
      <c r="AM1168" s="281">
        <f>+VLOOKUP($E1168,[2]Emissions!$1:$1048576,AM$2,FALSE)</f>
        <v>0.75762498609999995</v>
      </c>
      <c r="AN1168" s="281">
        <f>+VLOOKUP($E1168,[2]Emissions!$1:$1048576,AN$2,FALSE)</f>
        <v>0.76491113619999995</v>
      </c>
      <c r="AO1168" s="281">
        <f>+VLOOKUP($E1168,[2]Emissions!$1:$1048576,AO$2,FALSE)</f>
        <v>0.77227524089999999</v>
      </c>
    </row>
    <row r="1169" spans="1:41" ht="15" customHeight="1" x14ac:dyDescent="0.25">
      <c r="A1169" s="521"/>
      <c r="B1169" s="275"/>
      <c r="C1169" s="284" t="s">
        <v>1006</v>
      </c>
      <c r="D1169" s="279"/>
      <c r="E1169" s="280" t="s">
        <v>1337</v>
      </c>
      <c r="F1169" s="281">
        <f>+VLOOKUP($E1169,[2]Emissions!$1:$1048576,F$2,FALSE)</f>
        <v>0.57526924670000001</v>
      </c>
      <c r="G1169" s="281">
        <f>+VLOOKUP($E1169,[2]Emissions!$1:$1048576,G$2,FALSE)</f>
        <v>0.58176349900000002</v>
      </c>
      <c r="H1169" s="281">
        <f>+VLOOKUP($E1169,[2]Emissions!$1:$1048576,H$2,FALSE)</f>
        <v>0.58832536189999995</v>
      </c>
      <c r="I1169" s="281">
        <f>+VLOOKUP($E1169,[2]Emissions!$1:$1048576,I$2,FALSE)</f>
        <v>0.59499798500000001</v>
      </c>
      <c r="J1169" s="281">
        <f>+VLOOKUP($E1169,[2]Emissions!$1:$1048576,J$2,FALSE)</f>
        <v>0.60179596690000003</v>
      </c>
      <c r="K1169" s="281">
        <f>+VLOOKUP($E1169,[2]Emissions!$1:$1048576,K$2,FALSE)</f>
        <v>0.60872343610000001</v>
      </c>
      <c r="L1169" s="281">
        <f>+VLOOKUP($E1169,[2]Emissions!$1:$1048576,L$2,FALSE)</f>
        <v>0.61577848280000003</v>
      </c>
      <c r="M1169" s="281">
        <f>+VLOOKUP($E1169,[2]Emissions!$1:$1048576,M$2,FALSE)</f>
        <v>0.6229541716</v>
      </c>
      <c r="N1169" s="281">
        <f>+VLOOKUP($E1169,[2]Emissions!$1:$1048576,N$2,FALSE)</f>
        <v>0.63024068929999999</v>
      </c>
      <c r="O1169" s="281">
        <f>+VLOOKUP($E1169,[2]Emissions!$1:$1048576,O$2,FALSE)</f>
        <v>0.63762806599999999</v>
      </c>
      <c r="P1169" s="281">
        <f>+VLOOKUP($E1169,[2]Emissions!$1:$1048576,P$2,FALSE)</f>
        <v>0.64510840130000002</v>
      </c>
      <c r="Q1169" s="281">
        <f>+VLOOKUP($E1169,[2]Emissions!$1:$1048576,Q$2,FALSE)</f>
        <v>0.65267629969999996</v>
      </c>
      <c r="R1169" s="281">
        <f>+VLOOKUP($E1169,[2]Emissions!$1:$1048576,R$2,FALSE)</f>
        <v>0.66032818839999996</v>
      </c>
      <c r="S1169" s="281">
        <f>+VLOOKUP($E1169,[2]Emissions!$1:$1048576,S$2,FALSE)</f>
        <v>0.66806129550000004</v>
      </c>
      <c r="T1169" s="281">
        <f>+VLOOKUP($E1169,[2]Emissions!$1:$1048576,T$2,FALSE)</f>
        <v>0.67587272499999995</v>
      </c>
      <c r="U1169" s="281">
        <f>+VLOOKUP($E1169,[2]Emissions!$1:$1048576,U$2,FALSE)</f>
        <v>0.68375879120000005</v>
      </c>
      <c r="V1169" s="281">
        <f>+VLOOKUP($E1169,[2]Emissions!$1:$1048576,V$2,FALSE)</f>
        <v>0.69171333069999996</v>
      </c>
      <c r="W1169" s="281">
        <f>+VLOOKUP($E1169,[2]Emissions!$1:$1048576,W$2,FALSE)</f>
        <v>0.69972787439999995</v>
      </c>
      <c r="X1169" s="281">
        <f>+VLOOKUP($E1169,[2]Emissions!$1:$1048576,X$2,FALSE)</f>
        <v>0.70779425559999998</v>
      </c>
      <c r="Y1169" s="281">
        <f>+VLOOKUP($E1169,[2]Emissions!$1:$1048576,Y$2,FALSE)</f>
        <v>0.71590606639999999</v>
      </c>
      <c r="Z1169" s="281">
        <f>+VLOOKUP($E1169,[2]Emissions!$1:$1048576,Z$2,FALSE)</f>
        <v>0.72405985859999999</v>
      </c>
      <c r="AA1169" s="281">
        <f>+VLOOKUP($E1169,[2]Emissions!$1:$1048576,AA$2,FALSE)</f>
        <v>0.73225515249999995</v>
      </c>
      <c r="AB1169" s="281">
        <f>+VLOOKUP($E1169,[2]Emissions!$1:$1048576,AB$2,FALSE)</f>
        <v>0.74049372800000002</v>
      </c>
      <c r="AC1169" s="281">
        <f>+VLOOKUP($E1169,[2]Emissions!$1:$1048576,AC$2,FALSE)</f>
        <v>0.74877874420000001</v>
      </c>
      <c r="AD1169" s="281">
        <f>+VLOOKUP($E1169,[2]Emissions!$1:$1048576,AD$2,FALSE)</f>
        <v>0.75711399030000004</v>
      </c>
      <c r="AE1169" s="281">
        <f>+VLOOKUP($E1169,[2]Emissions!$1:$1048576,AE$2,FALSE)</f>
        <v>0.76550336470000002</v>
      </c>
      <c r="AF1169" s="281">
        <f>+VLOOKUP($E1169,[2]Emissions!$1:$1048576,AF$2,FALSE)</f>
        <v>0.77395057410000001</v>
      </c>
      <c r="AG1169" s="281">
        <f>+VLOOKUP($E1169,[2]Emissions!$1:$1048576,AG$2,FALSE)</f>
        <v>0.78245900209999997</v>
      </c>
      <c r="AH1169" s="281">
        <f>+VLOOKUP($E1169,[2]Emissions!$1:$1048576,AH$2,FALSE)</f>
        <v>0.7910316946</v>
      </c>
      <c r="AI1169" s="281">
        <f>+VLOOKUP($E1169,[2]Emissions!$1:$1048576,AI$2,FALSE)</f>
        <v>0.79967141149999998</v>
      </c>
      <c r="AJ1169" s="281">
        <f>+VLOOKUP($E1169,[2]Emissions!$1:$1048576,AJ$2,FALSE)</f>
        <v>0.80838071460000005</v>
      </c>
      <c r="AK1169" s="281">
        <f>+VLOOKUP($E1169,[2]Emissions!$1:$1048576,AK$2,FALSE)</f>
        <v>0.81716206179999995</v>
      </c>
      <c r="AL1169" s="281">
        <f>+VLOOKUP($E1169,[2]Emissions!$1:$1048576,AL$2,FALSE)</f>
        <v>0.82601789709999995</v>
      </c>
      <c r="AM1169" s="281">
        <f>+VLOOKUP($E1169,[2]Emissions!$1:$1048576,AM$2,FALSE)</f>
        <v>0.83495072400000003</v>
      </c>
      <c r="AN1169" s="281">
        <f>+VLOOKUP($E1169,[2]Emissions!$1:$1048576,AN$2,FALSE)</f>
        <v>0.84396316110000003</v>
      </c>
      <c r="AO1169" s="281">
        <f>+VLOOKUP($E1169,[2]Emissions!$1:$1048576,AO$2,FALSE)</f>
        <v>0.85305797670000005</v>
      </c>
    </row>
    <row r="1170" spans="1:41" ht="15" customHeight="1" x14ac:dyDescent="0.25">
      <c r="A1170" s="521"/>
      <c r="B1170" s="275"/>
      <c r="C1170" s="284" t="s">
        <v>1008</v>
      </c>
      <c r="D1170" s="279"/>
      <c r="E1170" s="280" t="s">
        <v>1338</v>
      </c>
      <c r="F1170" s="281">
        <f>+VLOOKUP($E1170,[2]Emissions!$1:$1048576,F$2,FALSE)</f>
        <v>0.1364709767</v>
      </c>
      <c r="G1170" s="281">
        <f>+VLOOKUP($E1170,[2]Emissions!$1:$1048576,G$2,FALSE)</f>
        <v>0.1379650644</v>
      </c>
      <c r="H1170" s="281">
        <f>+VLOOKUP($E1170,[2]Emissions!$1:$1048576,H$2,FALSE)</f>
        <v>0.13943351070000001</v>
      </c>
      <c r="I1170" s="281">
        <f>+VLOOKUP($E1170,[2]Emissions!$1:$1048576,I$2,FALSE)</f>
        <v>0.14090895419999999</v>
      </c>
      <c r="J1170" s="281">
        <f>+VLOOKUP($E1170,[2]Emissions!$1:$1048576,J$2,FALSE)</f>
        <v>0.1424103344</v>
      </c>
      <c r="K1170" s="281">
        <f>+VLOOKUP($E1170,[2]Emissions!$1:$1048576,K$2,FALSE)</f>
        <v>0.1439454198</v>
      </c>
      <c r="L1170" s="281">
        <f>+VLOOKUP($E1170,[2]Emissions!$1:$1048576,L$2,FALSE)</f>
        <v>0.14551687990000001</v>
      </c>
      <c r="M1170" s="281">
        <f>+VLOOKUP($E1170,[2]Emissions!$1:$1048576,M$2,FALSE)</f>
        <v>0.14712516849999999</v>
      </c>
      <c r="N1170" s="281">
        <f>+VLOOKUP($E1170,[2]Emissions!$1:$1048576,N$2,FALSE)</f>
        <v>0.14876871180000001</v>
      </c>
      <c r="O1170" s="281">
        <f>+VLOOKUP($E1170,[2]Emissions!$1:$1048576,O$2,FALSE)</f>
        <v>0.15044529209999999</v>
      </c>
      <c r="P1170" s="281">
        <f>+VLOOKUP($E1170,[2]Emissions!$1:$1048576,P$2,FALSE)</f>
        <v>0.15215285119999999</v>
      </c>
      <c r="Q1170" s="281">
        <f>+VLOOKUP($E1170,[2]Emissions!$1:$1048576,Q$2,FALSE)</f>
        <v>0.15388977879999999</v>
      </c>
      <c r="R1170" s="281">
        <f>+VLOOKUP($E1170,[2]Emissions!$1:$1048576,R$2,FALSE)</f>
        <v>0.15565488920000001</v>
      </c>
      <c r="S1170" s="281">
        <f>+VLOOKUP($E1170,[2]Emissions!$1:$1048576,S$2,FALSE)</f>
        <v>0.1574472743</v>
      </c>
      <c r="T1170" s="281">
        <f>+VLOOKUP($E1170,[2]Emissions!$1:$1048576,T$2,FALSE)</f>
        <v>0.1592661501</v>
      </c>
      <c r="U1170" s="281">
        <f>+VLOOKUP($E1170,[2]Emissions!$1:$1048576,U$2,FALSE)</f>
        <v>0.1611107484</v>
      </c>
      <c r="V1170" s="281">
        <f>+VLOOKUP($E1170,[2]Emissions!$1:$1048576,V$2,FALSE)</f>
        <v>0.1629811642</v>
      </c>
      <c r="W1170" s="281">
        <f>+VLOOKUP($E1170,[2]Emissions!$1:$1048576,W$2,FALSE)</f>
        <v>0.1648781393</v>
      </c>
      <c r="X1170" s="281">
        <f>+VLOOKUP($E1170,[2]Emissions!$1:$1048576,X$2,FALSE)</f>
        <v>0.16680202869999999</v>
      </c>
      <c r="Y1170" s="281">
        <f>+VLOOKUP($E1170,[2]Emissions!$1:$1048576,Y$2,FALSE)</f>
        <v>0.16875307580000001</v>
      </c>
      <c r="Z1170" s="281">
        <f>+VLOOKUP($E1170,[2]Emissions!$1:$1048576,Z$2,FALSE)</f>
        <v>0.17073166640000001</v>
      </c>
      <c r="AA1170" s="281">
        <f>+VLOOKUP($E1170,[2]Emissions!$1:$1048576,AA$2,FALSE)</f>
        <v>0.1727384142</v>
      </c>
      <c r="AB1170" s="281">
        <f>+VLOOKUP($E1170,[2]Emissions!$1:$1048576,AB$2,FALSE)</f>
        <v>0.1747741015</v>
      </c>
      <c r="AC1170" s="281">
        <f>+VLOOKUP($E1170,[2]Emissions!$1:$1048576,AC$2,FALSE)</f>
        <v>0.17683955409999999</v>
      </c>
      <c r="AD1170" s="281">
        <f>+VLOOKUP($E1170,[2]Emissions!$1:$1048576,AD$2,FALSE)</f>
        <v>0.17893551590000001</v>
      </c>
      <c r="AE1170" s="281">
        <f>+VLOOKUP($E1170,[2]Emissions!$1:$1048576,AE$2,FALSE)</f>
        <v>0.18106255360000001</v>
      </c>
      <c r="AF1170" s="281">
        <f>+VLOOKUP($E1170,[2]Emissions!$1:$1048576,AF$2,FALSE)</f>
        <v>0.1832210024</v>
      </c>
      <c r="AG1170" s="281">
        <f>+VLOOKUP($E1170,[2]Emissions!$1:$1048576,AG$2,FALSE)</f>
        <v>0.1854109468</v>
      </c>
      <c r="AH1170" s="281">
        <f>+VLOOKUP($E1170,[2]Emissions!$1:$1048576,AH$2,FALSE)</f>
        <v>0.1876322278</v>
      </c>
      <c r="AI1170" s="281">
        <f>+VLOOKUP($E1170,[2]Emissions!$1:$1048576,AI$2,FALSE)</f>
        <v>0.1898844667</v>
      </c>
      <c r="AJ1170" s="281">
        <f>+VLOOKUP($E1170,[2]Emissions!$1:$1048576,AJ$2,FALSE)</f>
        <v>0.19216709749999999</v>
      </c>
      <c r="AK1170" s="281">
        <f>+VLOOKUP($E1170,[2]Emissions!$1:$1048576,AK$2,FALSE)</f>
        <v>0.194479402</v>
      </c>
      <c r="AL1170" s="281">
        <f>+VLOOKUP($E1170,[2]Emissions!$1:$1048576,AL$2,FALSE)</f>
        <v>0.19682054299999999</v>
      </c>
      <c r="AM1170" s="281">
        <f>+VLOOKUP($E1170,[2]Emissions!$1:$1048576,AM$2,FALSE)</f>
        <v>0.19918959429999999</v>
      </c>
      <c r="AN1170" s="281">
        <f>+VLOOKUP($E1170,[2]Emissions!$1:$1048576,AN$2,FALSE)</f>
        <v>0.20158556480000001</v>
      </c>
      <c r="AO1170" s="281">
        <f>+VLOOKUP($E1170,[2]Emissions!$1:$1048576,AO$2,FALSE)</f>
        <v>0.2040074177</v>
      </c>
    </row>
    <row r="1171" spans="1:41" ht="15" customHeight="1" x14ac:dyDescent="0.25">
      <c r="A1171" s="521"/>
      <c r="B1171" s="275"/>
      <c r="C1171" s="284" t="s">
        <v>1010</v>
      </c>
      <c r="D1171" s="279"/>
      <c r="E1171" s="280" t="s">
        <v>1339</v>
      </c>
      <c r="F1171" s="281">
        <f>+VLOOKUP($E1171,[2]Emissions!$1:$1048576,F$2,FALSE)</f>
        <v>2.3387748500000001E-3</v>
      </c>
      <c r="G1171" s="281">
        <f>+VLOOKUP($E1171,[2]Emissions!$1:$1048576,G$2,FALSE)</f>
        <v>2.3630621399999998E-3</v>
      </c>
      <c r="H1171" s="281">
        <f>+VLOOKUP($E1171,[2]Emissions!$1:$1048576,H$2,FALSE)</f>
        <v>2.3865679400000002E-3</v>
      </c>
      <c r="I1171" s="281">
        <f>+VLOOKUP($E1171,[2]Emissions!$1:$1048576,I$2,FALSE)</f>
        <v>2.41023471E-3</v>
      </c>
      <c r="J1171" s="281">
        <f>+VLOOKUP($E1171,[2]Emissions!$1:$1048576,J$2,FALSE)</f>
        <v>2.4343322900000001E-3</v>
      </c>
      <c r="K1171" s="281">
        <f>+VLOOKUP($E1171,[2]Emissions!$1:$1048576,K$2,FALSE)</f>
        <v>2.4587840300000002E-3</v>
      </c>
      <c r="L1171" s="281">
        <f>+VLOOKUP($E1171,[2]Emissions!$1:$1048576,L$2,FALSE)</f>
        <v>2.4835435699999998E-3</v>
      </c>
      <c r="M1171" s="281">
        <f>+VLOOKUP($E1171,[2]Emissions!$1:$1048576,M$2,FALSE)</f>
        <v>2.5086741099999998E-3</v>
      </c>
      <c r="N1171" s="281">
        <f>+VLOOKUP($E1171,[2]Emissions!$1:$1048576,N$2,FALSE)</f>
        <v>2.5341837800000001E-3</v>
      </c>
      <c r="O1171" s="281">
        <f>+VLOOKUP($E1171,[2]Emissions!$1:$1048576,O$2,FALSE)</f>
        <v>2.5600247800000001E-3</v>
      </c>
      <c r="P1171" s="281">
        <f>+VLOOKUP($E1171,[2]Emissions!$1:$1048576,P$2,FALSE)</f>
        <v>2.58610684E-3</v>
      </c>
      <c r="Q1171" s="281">
        <f>+VLOOKUP($E1171,[2]Emissions!$1:$1048576,Q$2,FALSE)</f>
        <v>2.6123086399999999E-3</v>
      </c>
      <c r="R1171" s="281">
        <f>+VLOOKUP($E1171,[2]Emissions!$1:$1048576,R$2,FALSE)</f>
        <v>2.6384864099999999E-3</v>
      </c>
      <c r="S1171" s="281">
        <f>+VLOOKUP($E1171,[2]Emissions!$1:$1048576,S$2,FALSE)</f>
        <v>2.6644809799999999E-3</v>
      </c>
      <c r="T1171" s="281">
        <f>+VLOOKUP($E1171,[2]Emissions!$1:$1048576,T$2,FALSE)</f>
        <v>2.6901244599999998E-3</v>
      </c>
      <c r="U1171" s="281">
        <f>+VLOOKUP($E1171,[2]Emissions!$1:$1048576,U$2,FALSE)</f>
        <v>2.7152465099999998E-3</v>
      </c>
      <c r="V1171" s="281">
        <f>+VLOOKUP($E1171,[2]Emissions!$1:$1048576,V$2,FALSE)</f>
        <v>2.7397950100000001E-3</v>
      </c>
      <c r="W1171" s="281">
        <f>+VLOOKUP($E1171,[2]Emissions!$1:$1048576,W$2,FALSE)</f>
        <v>2.7638514900000001E-3</v>
      </c>
      <c r="X1171" s="281">
        <f>+VLOOKUP($E1171,[2]Emissions!$1:$1048576,X$2,FALSE)</f>
        <v>2.7875090900000002E-3</v>
      </c>
      <c r="Y1171" s="281">
        <f>+VLOOKUP($E1171,[2]Emissions!$1:$1048576,Y$2,FALSE)</f>
        <v>2.8108522800000002E-3</v>
      </c>
      <c r="Z1171" s="281">
        <f>+VLOOKUP($E1171,[2]Emissions!$1:$1048576,Z$2,FALSE)</f>
        <v>2.83395466E-3</v>
      </c>
      <c r="AA1171" s="281">
        <f>+VLOOKUP($E1171,[2]Emissions!$1:$1048576,AA$2,FALSE)</f>
        <v>2.8568797199999998E-3</v>
      </c>
      <c r="AB1171" s="281">
        <f>+VLOOKUP($E1171,[2]Emissions!$1:$1048576,AB$2,FALSE)</f>
        <v>2.8796817700000002E-3</v>
      </c>
      <c r="AC1171" s="281">
        <f>+VLOOKUP($E1171,[2]Emissions!$1:$1048576,AC$2,FALSE)</f>
        <v>2.9024067600000002E-3</v>
      </c>
      <c r="AD1171" s="281">
        <f>+VLOOKUP($E1171,[2]Emissions!$1:$1048576,AD$2,FALSE)</f>
        <v>2.92509315E-3</v>
      </c>
      <c r="AE1171" s="281">
        <f>+VLOOKUP($E1171,[2]Emissions!$1:$1048576,AE$2,FALSE)</f>
        <v>2.94777296E-3</v>
      </c>
      <c r="AF1171" s="281">
        <f>+VLOOKUP($E1171,[2]Emissions!$1:$1048576,AF$2,FALSE)</f>
        <v>2.9704729700000001E-3</v>
      </c>
      <c r="AG1171" s="281">
        <f>+VLOOKUP($E1171,[2]Emissions!$1:$1048576,AG$2,FALSE)</f>
        <v>2.9932158500000001E-3</v>
      </c>
      <c r="AH1171" s="281">
        <f>+VLOOKUP($E1171,[2]Emissions!$1:$1048576,AH$2,FALSE)</f>
        <v>3.0160212400000001E-3</v>
      </c>
      <c r="AI1171" s="281">
        <f>+VLOOKUP($E1171,[2]Emissions!$1:$1048576,AI$2,FALSE)</f>
        <v>3.0389067600000001E-3</v>
      </c>
      <c r="AJ1171" s="281">
        <f>+VLOOKUP($E1171,[2]Emissions!$1:$1048576,AJ$2,FALSE)</f>
        <v>3.0618888300000002E-3</v>
      </c>
      <c r="AK1171" s="281">
        <f>+VLOOKUP($E1171,[2]Emissions!$1:$1048576,AK$2,FALSE)</f>
        <v>3.08498341E-3</v>
      </c>
      <c r="AL1171" s="281">
        <f>+VLOOKUP($E1171,[2]Emissions!$1:$1048576,AL$2,FALSE)</f>
        <v>3.1082065799999999E-3</v>
      </c>
      <c r="AM1171" s="281">
        <f>+VLOOKUP($E1171,[2]Emissions!$1:$1048576,AM$2,FALSE)</f>
        <v>3.13157503E-3</v>
      </c>
      <c r="AN1171" s="281">
        <f>+VLOOKUP($E1171,[2]Emissions!$1:$1048576,AN$2,FALSE)</f>
        <v>3.1551064000000001E-3</v>
      </c>
      <c r="AO1171" s="281">
        <f>+VLOOKUP($E1171,[2]Emissions!$1:$1048576,AO$2,FALSE)</f>
        <v>3.1788195700000002E-3</v>
      </c>
    </row>
    <row r="1172" spans="1:41" s="21" customFormat="1" ht="15" customHeight="1" x14ac:dyDescent="0.25">
      <c r="A1172" s="521"/>
      <c r="B1172" s="275"/>
      <c r="C1172" s="283" t="s">
        <v>1012</v>
      </c>
      <c r="D1172" s="276"/>
      <c r="E1172" s="277" t="s">
        <v>1340</v>
      </c>
      <c r="F1172" s="278">
        <f>+VLOOKUP($E1172,[2]Emissions!$1:$1048576,F$2,FALSE)</f>
        <v>1.334753235</v>
      </c>
      <c r="G1172" s="278">
        <f>+VLOOKUP($E1172,[2]Emissions!$1:$1048576,G$2,FALSE)</f>
        <v>1.3488441410000001</v>
      </c>
      <c r="H1172" s="278">
        <f>+VLOOKUP($E1172,[2]Emissions!$1:$1048576,H$2,FALSE)</f>
        <v>1.362620816</v>
      </c>
      <c r="I1172" s="278">
        <f>+VLOOKUP($E1172,[2]Emissions!$1:$1048576,I$2,FALSE)</f>
        <v>1.376457753</v>
      </c>
      <c r="J1172" s="278">
        <f>+VLOOKUP($E1172,[2]Emissions!$1:$1048576,J$2,FALSE)</f>
        <v>1.390474301</v>
      </c>
      <c r="K1172" s="278">
        <f>+VLOOKUP($E1172,[2]Emissions!$1:$1048576,K$2,FALSE)</f>
        <v>1.4046671500000001</v>
      </c>
      <c r="L1172" s="278">
        <f>+VLOOKUP($E1172,[2]Emissions!$1:$1048576,L$2,FALSE)</f>
        <v>1.419023763</v>
      </c>
      <c r="M1172" s="278">
        <f>+VLOOKUP($E1172,[2]Emissions!$1:$1048576,M$2,FALSE)</f>
        <v>1.4335611640000001</v>
      </c>
      <c r="N1172" s="278">
        <f>+VLOOKUP($E1172,[2]Emissions!$1:$1048576,N$2,FALSE)</f>
        <v>1.448285751</v>
      </c>
      <c r="O1172" s="278">
        <f>+VLOOKUP($E1172,[2]Emissions!$1:$1048576,O$2,FALSE)</f>
        <v>1.463184147</v>
      </c>
      <c r="P1172" s="278">
        <f>+VLOOKUP($E1172,[2]Emissions!$1:$1048576,P$2,FALSE)</f>
        <v>1.4782250859999999</v>
      </c>
      <c r="Q1172" s="278">
        <f>+VLOOKUP($E1172,[2]Emissions!$1:$1048576,Q$2,FALSE)</f>
        <v>1.4933631549999999</v>
      </c>
      <c r="R1172" s="278">
        <f>+VLOOKUP($E1172,[2]Emissions!$1:$1048576,R$2,FALSE)</f>
        <v>1.5085420759999999</v>
      </c>
      <c r="S1172" s="278">
        <f>+VLOOKUP($E1172,[2]Emissions!$1:$1048576,S$2,FALSE)</f>
        <v>1.5236972310000001</v>
      </c>
      <c r="T1172" s="278">
        <f>+VLOOKUP($E1172,[2]Emissions!$1:$1048576,T$2,FALSE)</f>
        <v>1.53875765</v>
      </c>
      <c r="U1172" s="278">
        <f>+VLOOKUP($E1172,[2]Emissions!$1:$1048576,U$2,FALSE)</f>
        <v>1.553647652</v>
      </c>
      <c r="V1172" s="278">
        <f>+VLOOKUP($E1172,[2]Emissions!$1:$1048576,V$2,FALSE)</f>
        <v>1.5683296799999999</v>
      </c>
      <c r="W1172" s="278">
        <f>+VLOOKUP($E1172,[2]Emissions!$1:$1048576,W$2,FALSE)</f>
        <v>1.582820538</v>
      </c>
      <c r="X1172" s="278">
        <f>+VLOOKUP($E1172,[2]Emissions!$1:$1048576,X$2,FALSE)</f>
        <v>1.597151115</v>
      </c>
      <c r="Y1172" s="278">
        <f>+VLOOKUP($E1172,[2]Emissions!$1:$1048576,Y$2,FALSE)</f>
        <v>1.6113526069999999</v>
      </c>
      <c r="Z1172" s="278">
        <f>+VLOOKUP($E1172,[2]Emissions!$1:$1048576,Z$2,FALSE)</f>
        <v>1.62545311</v>
      </c>
      <c r="AA1172" s="278">
        <f>+VLOOKUP($E1172,[2]Emissions!$1:$1048576,AA$2,FALSE)</f>
        <v>1.639477276</v>
      </c>
      <c r="AB1172" s="278">
        <f>+VLOOKUP($E1172,[2]Emissions!$1:$1048576,AB$2,FALSE)</f>
        <v>1.653446717</v>
      </c>
      <c r="AC1172" s="278">
        <f>+VLOOKUP($E1172,[2]Emissions!$1:$1048576,AC$2,FALSE)</f>
        <v>1.667380533</v>
      </c>
      <c r="AD1172" s="278">
        <f>+VLOOKUP($E1172,[2]Emissions!$1:$1048576,AD$2,FALSE)</f>
        <v>1.6812958090000001</v>
      </c>
      <c r="AE1172" s="278">
        <f>+VLOOKUP($E1172,[2]Emissions!$1:$1048576,AE$2,FALSE)</f>
        <v>1.695208059</v>
      </c>
      <c r="AF1172" s="278">
        <f>+VLOOKUP($E1172,[2]Emissions!$1:$1048576,AF$2,FALSE)</f>
        <v>1.7091316139999999</v>
      </c>
      <c r="AG1172" s="278">
        <f>+VLOOKUP($E1172,[2]Emissions!$1:$1048576,AG$2,FALSE)</f>
        <v>1.72307996</v>
      </c>
      <c r="AH1172" s="278">
        <f>+VLOOKUP($E1172,[2]Emissions!$1:$1048576,AH$2,FALSE)</f>
        <v>1.737066038</v>
      </c>
      <c r="AI1172" s="278">
        <f>+VLOOKUP($E1172,[2]Emissions!$1:$1048576,AI$2,FALSE)</f>
        <v>1.7511024989999999</v>
      </c>
      <c r="AJ1172" s="278">
        <f>+VLOOKUP($E1172,[2]Emissions!$1:$1048576,AJ$2,FALSE)</f>
        <v>1.7652019240000001</v>
      </c>
      <c r="AK1172" s="278">
        <f>+VLOOKUP($E1172,[2]Emissions!$1:$1048576,AK$2,FALSE)</f>
        <v>1.779376998</v>
      </c>
      <c r="AL1172" s="278">
        <f>+VLOOKUP($E1172,[2]Emissions!$1:$1048576,AL$2,FALSE)</f>
        <v>1.7936406540000001</v>
      </c>
      <c r="AM1172" s="278">
        <f>+VLOOKUP($E1172,[2]Emissions!$1:$1048576,AM$2,FALSE)</f>
        <v>1.8080061650000001</v>
      </c>
      <c r="AN1172" s="278">
        <f>+VLOOKUP($E1172,[2]Emissions!$1:$1048576,AN$2,FALSE)</f>
        <v>1.82248721</v>
      </c>
      <c r="AO1172" s="278">
        <f>+VLOOKUP($E1172,[2]Emissions!$1:$1048576,AO$2,FALSE)</f>
        <v>1.8370978950000001</v>
      </c>
    </row>
    <row r="1173" spans="1:41" ht="15" customHeight="1" x14ac:dyDescent="0.25">
      <c r="A1173" s="521"/>
      <c r="B1173" s="275"/>
      <c r="C1173" s="284" t="s">
        <v>613</v>
      </c>
      <c r="D1173" s="279"/>
      <c r="E1173" s="280" t="s">
        <v>1341</v>
      </c>
      <c r="F1173" s="281">
        <f>+VLOOKUP($E1173,[2]Emissions!$1:$1048576,F$2,FALSE)</f>
        <v>6.4319634099999995E-2</v>
      </c>
      <c r="G1173" s="281">
        <f>+VLOOKUP($E1173,[2]Emissions!$1:$1048576,G$2,FALSE)</f>
        <v>6.4955539500000006E-2</v>
      </c>
      <c r="H1173" s="281">
        <f>+VLOOKUP($E1173,[2]Emissions!$1:$1048576,H$2,FALSE)</f>
        <v>6.5564051700000001E-2</v>
      </c>
      <c r="I1173" s="281">
        <f>+VLOOKUP($E1173,[2]Emissions!$1:$1048576,I$2,FALSE)</f>
        <v>6.6176421900000004E-2</v>
      </c>
      <c r="J1173" s="281">
        <f>+VLOOKUP($E1173,[2]Emissions!$1:$1048576,J$2,FALSE)</f>
        <v>6.6803248400000001E-2</v>
      </c>
      <c r="K1173" s="281">
        <f>+VLOOKUP($E1173,[2]Emissions!$1:$1048576,K$2,FALSE)</f>
        <v>6.7446379299999998E-2</v>
      </c>
      <c r="L1173" s="281">
        <f>+VLOOKUP($E1173,[2]Emissions!$1:$1048576,L$2,FALSE)</f>
        <v>6.8105154400000006E-2</v>
      </c>
      <c r="M1173" s="281">
        <f>+VLOOKUP($E1173,[2]Emissions!$1:$1048576,M$2,FALSE)</f>
        <v>6.8778545699999999E-2</v>
      </c>
      <c r="N1173" s="281">
        <f>+VLOOKUP($E1173,[2]Emissions!$1:$1048576,N$2,FALSE)</f>
        <v>6.9465017099999998E-2</v>
      </c>
      <c r="O1173" s="281">
        <f>+VLOOKUP($E1173,[2]Emissions!$1:$1048576,O$2,FALSE)</f>
        <v>7.0162843799999999E-2</v>
      </c>
      <c r="P1173" s="281">
        <f>+VLOOKUP($E1173,[2]Emissions!$1:$1048576,P$2,FALSE)</f>
        <v>7.0870328299999993E-2</v>
      </c>
      <c r="Q1173" s="281">
        <f>+VLOOKUP($E1173,[2]Emissions!$1:$1048576,Q$2,FALSE)</f>
        <v>7.1585854399999996E-2</v>
      </c>
      <c r="R1173" s="281">
        <f>+VLOOKUP($E1173,[2]Emissions!$1:$1048576,R$2,FALSE)</f>
        <v>7.2307855700000007E-2</v>
      </c>
      <c r="S1173" s="281">
        <f>+VLOOKUP($E1173,[2]Emissions!$1:$1048576,S$2,FALSE)</f>
        <v>7.3034760399999996E-2</v>
      </c>
      <c r="T1173" s="281">
        <f>+VLOOKUP($E1173,[2]Emissions!$1:$1048576,T$2,FALSE)</f>
        <v>7.3764940500000001E-2</v>
      </c>
      <c r="U1173" s="281">
        <f>+VLOOKUP($E1173,[2]Emissions!$1:$1048576,U$2,FALSE)</f>
        <v>7.4496677499999997E-2</v>
      </c>
      <c r="V1173" s="281">
        <f>+VLOOKUP($E1173,[2]Emissions!$1:$1048576,V$2,FALSE)</f>
        <v>7.5228941499999993E-2</v>
      </c>
      <c r="W1173" s="281">
        <f>+VLOOKUP($E1173,[2]Emissions!$1:$1048576,W$2,FALSE)</f>
        <v>7.5961568699999996E-2</v>
      </c>
      <c r="X1173" s="281">
        <f>+VLOOKUP($E1173,[2]Emissions!$1:$1048576,X$2,FALSE)</f>
        <v>7.6694495400000007E-2</v>
      </c>
      <c r="Y1173" s="281">
        <f>+VLOOKUP($E1173,[2]Emissions!$1:$1048576,Y$2,FALSE)</f>
        <v>7.7427740999999994E-2</v>
      </c>
      <c r="Z1173" s="281">
        <f>+VLOOKUP($E1173,[2]Emissions!$1:$1048576,Z$2,FALSE)</f>
        <v>7.8161458000000003E-2</v>
      </c>
      <c r="AA1173" s="281">
        <f>+VLOOKUP($E1173,[2]Emissions!$1:$1048576,AA$2,FALSE)</f>
        <v>7.8895929099999998E-2</v>
      </c>
      <c r="AB1173" s="281">
        <f>+VLOOKUP($E1173,[2]Emissions!$1:$1048576,AB$2,FALSE)</f>
        <v>7.9631526800000005E-2</v>
      </c>
      <c r="AC1173" s="281">
        <f>+VLOOKUP($E1173,[2]Emissions!$1:$1048576,AC$2,FALSE)</f>
        <v>8.0368667899999996E-2</v>
      </c>
      <c r="AD1173" s="281">
        <f>+VLOOKUP($E1173,[2]Emissions!$1:$1048576,AD$2,FALSE)</f>
        <v>8.1107777199999995E-2</v>
      </c>
      <c r="AE1173" s="281">
        <f>+VLOOKUP($E1173,[2]Emissions!$1:$1048576,AE$2,FALSE)</f>
        <v>8.1849265500000004E-2</v>
      </c>
      <c r="AF1173" s="281">
        <f>+VLOOKUP($E1173,[2]Emissions!$1:$1048576,AF$2,FALSE)</f>
        <v>8.2593519800000001E-2</v>
      </c>
      <c r="AG1173" s="281">
        <f>+VLOOKUP($E1173,[2]Emissions!$1:$1048576,AG$2,FALSE)</f>
        <v>8.3340902800000005E-2</v>
      </c>
      <c r="AH1173" s="281">
        <f>+VLOOKUP($E1173,[2]Emissions!$1:$1048576,AH$2,FALSE)</f>
        <v>8.4091757500000003E-2</v>
      </c>
      <c r="AI1173" s="281">
        <f>+VLOOKUP($E1173,[2]Emissions!$1:$1048576,AI$2,FALSE)</f>
        <v>8.4846415699999997E-2</v>
      </c>
      <c r="AJ1173" s="281">
        <f>+VLOOKUP($E1173,[2]Emissions!$1:$1048576,AJ$2,FALSE)</f>
        <v>8.56052073E-2</v>
      </c>
      <c r="AK1173" s="281">
        <f>+VLOOKUP($E1173,[2]Emissions!$1:$1048576,AK$2,FALSE)</f>
        <v>8.6368469700000006E-2</v>
      </c>
      <c r="AL1173" s="281">
        <f>+VLOOKUP($E1173,[2]Emissions!$1:$1048576,AL$2,FALSE)</f>
        <v>8.7136555700000007E-2</v>
      </c>
      <c r="AM1173" s="281">
        <f>+VLOOKUP($E1173,[2]Emissions!$1:$1048576,AM$2,FALSE)</f>
        <v>8.7909840500000003E-2</v>
      </c>
      <c r="AN1173" s="281">
        <f>+VLOOKUP($E1173,[2]Emissions!$1:$1048576,AN$2,FALSE)</f>
        <v>8.8688725900000001E-2</v>
      </c>
      <c r="AO1173" s="281">
        <f>+VLOOKUP($E1173,[2]Emissions!$1:$1048576,AO$2,FALSE)</f>
        <v>8.94736431E-2</v>
      </c>
    </row>
    <row r="1174" spans="1:41" ht="15" customHeight="1" x14ac:dyDescent="0.25">
      <c r="A1174" s="521"/>
      <c r="B1174" s="275"/>
      <c r="C1174" s="284" t="s">
        <v>615</v>
      </c>
      <c r="D1174" s="279"/>
      <c r="E1174" s="280" t="s">
        <v>1342</v>
      </c>
      <c r="F1174" s="281">
        <f>+VLOOKUP($E1174,[2]Emissions!$1:$1048576,F$2,FALSE)</f>
        <v>0.73994933839999999</v>
      </c>
      <c r="G1174" s="281">
        <f>+VLOOKUP($E1174,[2]Emissions!$1:$1048576,G$2,FALSE)</f>
        <v>0.74726495569999996</v>
      </c>
      <c r="H1174" s="281">
        <f>+VLOOKUP($E1174,[2]Emissions!$1:$1048576,H$2,FALSE)</f>
        <v>0.7542654339</v>
      </c>
      <c r="I1174" s="281">
        <f>+VLOOKUP($E1174,[2]Emissions!$1:$1048576,I$2,FALSE)</f>
        <v>0.76131029579999998</v>
      </c>
      <c r="J1174" s="281">
        <f>+VLOOKUP($E1174,[2]Emissions!$1:$1048576,J$2,FALSE)</f>
        <v>0.7685214655</v>
      </c>
      <c r="K1174" s="281">
        <f>+VLOOKUP($E1174,[2]Emissions!$1:$1048576,K$2,FALSE)</f>
        <v>0.77592020709999998</v>
      </c>
      <c r="L1174" s="281">
        <f>+VLOOKUP($E1174,[2]Emissions!$1:$1048576,L$2,FALSE)</f>
        <v>0.78349892239999996</v>
      </c>
      <c r="M1174" s="281">
        <f>+VLOOKUP($E1174,[2]Emissions!$1:$1048576,M$2,FALSE)</f>
        <v>0.79124578619999997</v>
      </c>
      <c r="N1174" s="281">
        <f>+VLOOKUP($E1174,[2]Emissions!$1:$1048576,N$2,FALSE)</f>
        <v>0.79914312629999995</v>
      </c>
      <c r="O1174" s="281">
        <f>+VLOOKUP($E1174,[2]Emissions!$1:$1048576,O$2,FALSE)</f>
        <v>0.80717110140000004</v>
      </c>
      <c r="P1174" s="281">
        <f>+VLOOKUP($E1174,[2]Emissions!$1:$1048576,P$2,FALSE)</f>
        <v>0.81531018160000002</v>
      </c>
      <c r="Q1174" s="281">
        <f>+VLOOKUP($E1174,[2]Emissions!$1:$1048576,Q$2,FALSE)</f>
        <v>0.8235417746</v>
      </c>
      <c r="R1174" s="281">
        <f>+VLOOKUP($E1174,[2]Emissions!$1:$1048576,R$2,FALSE)</f>
        <v>0.83184786119999998</v>
      </c>
      <c r="S1174" s="281">
        <f>+VLOOKUP($E1174,[2]Emissions!$1:$1048576,S$2,FALSE)</f>
        <v>0.84021035610000006</v>
      </c>
      <c r="T1174" s="281">
        <f>+VLOOKUP($E1174,[2]Emissions!$1:$1048576,T$2,FALSE)</f>
        <v>0.848610533</v>
      </c>
      <c r="U1174" s="281">
        <f>+VLOOKUP($E1174,[2]Emissions!$1:$1048576,U$2,FALSE)</f>
        <v>0.8570286198</v>
      </c>
      <c r="V1174" s="281">
        <f>+VLOOKUP($E1174,[2]Emissions!$1:$1048576,V$2,FALSE)</f>
        <v>0.86545277040000002</v>
      </c>
      <c r="W1174" s="281">
        <f>+VLOOKUP($E1174,[2]Emissions!$1:$1048576,W$2,FALSE)</f>
        <v>0.87388109970000005</v>
      </c>
      <c r="X1174" s="281">
        <f>+VLOOKUP($E1174,[2]Emissions!$1:$1048576,X$2,FALSE)</f>
        <v>0.88231287359999999</v>
      </c>
      <c r="Y1174" s="281">
        <f>+VLOOKUP($E1174,[2]Emissions!$1:$1048576,Y$2,FALSE)</f>
        <v>0.89074831580000002</v>
      </c>
      <c r="Z1174" s="281">
        <f>+VLOOKUP($E1174,[2]Emissions!$1:$1048576,Z$2,FALSE)</f>
        <v>0.89918918219999999</v>
      </c>
      <c r="AA1174" s="281">
        <f>+VLOOKUP($E1174,[2]Emissions!$1:$1048576,AA$2,FALSE)</f>
        <v>0.90763872310000004</v>
      </c>
      <c r="AB1174" s="281">
        <f>+VLOOKUP($E1174,[2]Emissions!$1:$1048576,AB$2,FALSE)</f>
        <v>0.91610122549999995</v>
      </c>
      <c r="AC1174" s="281">
        <f>+VLOOKUP($E1174,[2]Emissions!$1:$1048576,AC$2,FALSE)</f>
        <v>0.92458148330000001</v>
      </c>
      <c r="AD1174" s="281">
        <f>+VLOOKUP($E1174,[2]Emissions!$1:$1048576,AD$2,FALSE)</f>
        <v>0.93308438339999999</v>
      </c>
      <c r="AE1174" s="281">
        <f>+VLOOKUP($E1174,[2]Emissions!$1:$1048576,AE$2,FALSE)</f>
        <v>0.94161465180000004</v>
      </c>
      <c r="AF1174" s="281">
        <f>+VLOOKUP($E1174,[2]Emissions!$1:$1048576,AF$2,FALSE)</f>
        <v>0.95017674169999999</v>
      </c>
      <c r="AG1174" s="281">
        <f>+VLOOKUP($E1174,[2]Emissions!$1:$1048576,AG$2,FALSE)</f>
        <v>0.95877482459999996</v>
      </c>
      <c r="AH1174" s="281">
        <f>+VLOOKUP($E1174,[2]Emissions!$1:$1048576,AH$2,FALSE)</f>
        <v>0.9674128474</v>
      </c>
      <c r="AI1174" s="281">
        <f>+VLOOKUP($E1174,[2]Emissions!$1:$1048576,AI$2,FALSE)</f>
        <v>0.97609462650000001</v>
      </c>
      <c r="AJ1174" s="281">
        <f>+VLOOKUP($E1174,[2]Emissions!$1:$1048576,AJ$2,FALSE)</f>
        <v>0.98482395730000005</v>
      </c>
      <c r="AK1174" s="281">
        <f>+VLOOKUP($E1174,[2]Emissions!$1:$1048576,AK$2,FALSE)</f>
        <v>0.99360472030000002</v>
      </c>
      <c r="AL1174" s="281">
        <f>+VLOOKUP($E1174,[2]Emissions!$1:$1048576,AL$2,FALSE)</f>
        <v>1.0024409759999999</v>
      </c>
      <c r="AM1174" s="281">
        <f>+VLOOKUP($E1174,[2]Emissions!$1:$1048576,AM$2,FALSE)</f>
        <v>1.0113370399999999</v>
      </c>
      <c r="AN1174" s="281">
        <f>+VLOOKUP($E1174,[2]Emissions!$1:$1048576,AN$2,FALSE)</f>
        <v>1.0202975350000001</v>
      </c>
      <c r="AO1174" s="281">
        <f>+VLOOKUP($E1174,[2]Emissions!$1:$1048576,AO$2,FALSE)</f>
        <v>1.0293274210000001</v>
      </c>
    </row>
    <row r="1175" spans="1:41" ht="15" customHeight="1" x14ac:dyDescent="0.25">
      <c r="A1175" s="521"/>
      <c r="B1175" s="275"/>
      <c r="C1175" s="284" t="s">
        <v>617</v>
      </c>
      <c r="D1175" s="279"/>
      <c r="E1175" s="280" t="s">
        <v>1343</v>
      </c>
      <c r="F1175" s="281">
        <f>+VLOOKUP($E1175,[2]Emissions!$1:$1048576,F$2,FALSE)</f>
        <v>0.4259610432</v>
      </c>
      <c r="G1175" s="281">
        <f>+VLOOKUP($E1175,[2]Emissions!$1:$1048576,G$2,FALSE)</f>
        <v>0.43082853700000001</v>
      </c>
      <c r="H1175" s="281">
        <f>+VLOOKUP($E1175,[2]Emissions!$1:$1048576,H$2,FALSE)</f>
        <v>0.43571738719999997</v>
      </c>
      <c r="I1175" s="281">
        <f>+VLOOKUP($E1175,[2]Emissions!$1:$1048576,I$2,FALSE)</f>
        <v>0.44063228160000001</v>
      </c>
      <c r="J1175" s="281">
        <f>+VLOOKUP($E1175,[2]Emissions!$1:$1048576,J$2,FALSE)</f>
        <v>0.44556781610000001</v>
      </c>
      <c r="K1175" s="281">
        <f>+VLOOKUP($E1175,[2]Emissions!$1:$1048576,K$2,FALSE)</f>
        <v>0.45050709849999998</v>
      </c>
      <c r="L1175" s="281">
        <f>+VLOOKUP($E1175,[2]Emissions!$1:$1048576,L$2,FALSE)</f>
        <v>0.4554419186</v>
      </c>
      <c r="M1175" s="281">
        <f>+VLOOKUP($E1175,[2]Emissions!$1:$1048576,M$2,FALSE)</f>
        <v>0.4603809096</v>
      </c>
      <c r="N1175" s="281">
        <f>+VLOOKUP($E1175,[2]Emissions!$1:$1048576,N$2,FALSE)</f>
        <v>0.46533267750000001</v>
      </c>
      <c r="O1175" s="281">
        <f>+VLOOKUP($E1175,[2]Emissions!$1:$1048576,O$2,FALSE)</f>
        <v>0.47029955750000002</v>
      </c>
      <c r="P1175" s="281">
        <f>+VLOOKUP($E1175,[2]Emissions!$1:$1048576,P$2,FALSE)</f>
        <v>0.47527620139999999</v>
      </c>
      <c r="Q1175" s="281">
        <f>+VLOOKUP($E1175,[2]Emissions!$1:$1048576,Q$2,FALSE)</f>
        <v>0.4802500012</v>
      </c>
      <c r="R1175" s="281">
        <f>+VLOOKUP($E1175,[2]Emissions!$1:$1048576,R$2,FALSE)</f>
        <v>0.48520204360000002</v>
      </c>
      <c r="S1175" s="281">
        <f>+VLOOKUP($E1175,[2]Emissions!$1:$1048576,S$2,FALSE)</f>
        <v>0.49010809529999999</v>
      </c>
      <c r="T1175" s="281">
        <f>+VLOOKUP($E1175,[2]Emissions!$1:$1048576,T$2,FALSE)</f>
        <v>0.4949394735</v>
      </c>
      <c r="U1175" s="281">
        <f>+VLOOKUP($E1175,[2]Emissions!$1:$1048576,U$2,FALSE)</f>
        <v>0.49966379350000001</v>
      </c>
      <c r="V1175" s="281">
        <f>+VLOOKUP($E1175,[2]Emissions!$1:$1048576,V$2,FALSE)</f>
        <v>0.50426215210000003</v>
      </c>
      <c r="W1175" s="281">
        <f>+VLOOKUP($E1175,[2]Emissions!$1:$1048576,W$2,FALSE)</f>
        <v>0.50873793030000003</v>
      </c>
      <c r="X1175" s="281">
        <f>+VLOOKUP($E1175,[2]Emissions!$1:$1048576,X$2,FALSE)</f>
        <v>0.51310271750000003</v>
      </c>
      <c r="Y1175" s="281">
        <f>+VLOOKUP($E1175,[2]Emissions!$1:$1048576,Y$2,FALSE)</f>
        <v>0.517369945</v>
      </c>
      <c r="Z1175" s="281">
        <f>+VLOOKUP($E1175,[2]Emissions!$1:$1048576,Z$2,FALSE)</f>
        <v>0.52155243890000003</v>
      </c>
      <c r="AA1175" s="281">
        <f>+VLOOKUP($E1175,[2]Emissions!$1:$1048576,AA$2,FALSE)</f>
        <v>0.52566172639999997</v>
      </c>
      <c r="AB1175" s="281">
        <f>+VLOOKUP($E1175,[2]Emissions!$1:$1048576,AB$2,FALSE)</f>
        <v>0.52970804800000004</v>
      </c>
      <c r="AC1175" s="281">
        <f>+VLOOKUP($E1175,[2]Emissions!$1:$1048576,AC$2,FALSE)</f>
        <v>0.53370060190000002</v>
      </c>
      <c r="AD1175" s="281">
        <f>+VLOOKUP($E1175,[2]Emissions!$1:$1048576,AD$2,FALSE)</f>
        <v>0.53764782519999998</v>
      </c>
      <c r="AE1175" s="281">
        <f>+VLOOKUP($E1175,[2]Emissions!$1:$1048576,AE$2,FALSE)</f>
        <v>0.54155764159999997</v>
      </c>
      <c r="AF1175" s="281">
        <f>+VLOOKUP($E1175,[2]Emissions!$1:$1048576,AF$2,FALSE)</f>
        <v>0.54543765590000004</v>
      </c>
      <c r="AG1175" s="281">
        <f>+VLOOKUP($E1175,[2]Emissions!$1:$1048576,AG$2,FALSE)</f>
        <v>0.54929529759999995</v>
      </c>
      <c r="AH1175" s="281">
        <f>+VLOOKUP($E1175,[2]Emissions!$1:$1048576,AH$2,FALSE)</f>
        <v>0.55313792080000002</v>
      </c>
      <c r="AI1175" s="281">
        <f>+VLOOKUP($E1175,[2]Emissions!$1:$1048576,AI$2,FALSE)</f>
        <v>0.55697286970000004</v>
      </c>
      <c r="AJ1175" s="281">
        <f>+VLOOKUP($E1175,[2]Emissions!$1:$1048576,AJ$2,FALSE)</f>
        <v>0.56080751839999998</v>
      </c>
      <c r="AK1175" s="281">
        <f>+VLOOKUP($E1175,[2]Emissions!$1:$1048576,AK$2,FALSE)</f>
        <v>0.56464929019999999</v>
      </c>
      <c r="AL1175" s="281">
        <f>+VLOOKUP($E1175,[2]Emissions!$1:$1048576,AL$2,FALSE)</f>
        <v>0.56850566469999997</v>
      </c>
      <c r="AM1175" s="281">
        <f>+VLOOKUP($E1175,[2]Emissions!$1:$1048576,AM$2,FALSE)</f>
        <v>0.57238417399999997</v>
      </c>
      <c r="AN1175" s="281">
        <f>+VLOOKUP($E1175,[2]Emissions!$1:$1048576,AN$2,FALSE)</f>
        <v>0.57629239340000005</v>
      </c>
      <c r="AO1175" s="281">
        <f>+VLOOKUP($E1175,[2]Emissions!$1:$1048576,AO$2,FALSE)</f>
        <v>0.58023792709999999</v>
      </c>
    </row>
    <row r="1176" spans="1:41" ht="15" customHeight="1" x14ac:dyDescent="0.25">
      <c r="A1176" s="521"/>
      <c r="B1176" s="275"/>
      <c r="C1176" s="284" t="s">
        <v>619</v>
      </c>
      <c r="D1176" s="279"/>
      <c r="E1176" s="280" t="s">
        <v>1344</v>
      </c>
      <c r="F1176" s="281">
        <f>+VLOOKUP($E1176,[2]Emissions!$1:$1048576,F$2,FALSE)</f>
        <v>0.10452321890000001</v>
      </c>
      <c r="G1176" s="281">
        <f>+VLOOKUP($E1176,[2]Emissions!$1:$1048576,G$2,FALSE)</f>
        <v>0.105795109</v>
      </c>
      <c r="H1176" s="281">
        <f>+VLOOKUP($E1176,[2]Emissions!$1:$1048576,H$2,FALSE)</f>
        <v>0.1070739428</v>
      </c>
      <c r="I1176" s="281">
        <f>+VLOOKUP($E1176,[2]Emissions!$1:$1048576,I$2,FALSE)</f>
        <v>0.108338754</v>
      </c>
      <c r="J1176" s="281">
        <f>+VLOOKUP($E1176,[2]Emissions!$1:$1048576,J$2,FALSE)</f>
        <v>0.10958177099999999</v>
      </c>
      <c r="K1176" s="281">
        <f>+VLOOKUP($E1176,[2]Emissions!$1:$1048576,K$2,FALSE)</f>
        <v>0.1107934649</v>
      </c>
      <c r="L1176" s="281">
        <f>+VLOOKUP($E1176,[2]Emissions!$1:$1048576,L$2,FALSE)</f>
        <v>0.1119777674</v>
      </c>
      <c r="M1176" s="281">
        <f>+VLOOKUP($E1176,[2]Emissions!$1:$1048576,M$2,FALSE)</f>
        <v>0.11315592250000001</v>
      </c>
      <c r="N1176" s="281">
        <f>+VLOOKUP($E1176,[2]Emissions!$1:$1048576,N$2,FALSE)</f>
        <v>0.11434493</v>
      </c>
      <c r="O1176" s="281">
        <f>+VLOOKUP($E1176,[2]Emissions!$1:$1048576,O$2,FALSE)</f>
        <v>0.1155506443</v>
      </c>
      <c r="P1176" s="281">
        <f>+VLOOKUP($E1176,[2]Emissions!$1:$1048576,P$2,FALSE)</f>
        <v>0.1167683742</v>
      </c>
      <c r="Q1176" s="281">
        <f>+VLOOKUP($E1176,[2]Emissions!$1:$1048576,Q$2,FALSE)</f>
        <v>0.11798552499999999</v>
      </c>
      <c r="R1176" s="281">
        <f>+VLOOKUP($E1176,[2]Emissions!$1:$1048576,R$2,FALSE)</f>
        <v>0.1191843152</v>
      </c>
      <c r="S1176" s="281">
        <f>+VLOOKUP($E1176,[2]Emissions!$1:$1048576,S$2,FALSE)</f>
        <v>0.12034401929999999</v>
      </c>
      <c r="T1176" s="281">
        <f>+VLOOKUP($E1176,[2]Emissions!$1:$1048576,T$2,FALSE)</f>
        <v>0.12144270309999999</v>
      </c>
      <c r="U1176" s="281">
        <f>+VLOOKUP($E1176,[2]Emissions!$1:$1048576,U$2,FALSE)</f>
        <v>0.1224585617</v>
      </c>
      <c r="V1176" s="281">
        <f>+VLOOKUP($E1176,[2]Emissions!$1:$1048576,V$2,FALSE)</f>
        <v>0.12338581580000001</v>
      </c>
      <c r="W1176" s="281">
        <f>+VLOOKUP($E1176,[2]Emissions!$1:$1048576,W$2,FALSE)</f>
        <v>0.1242399394</v>
      </c>
      <c r="X1176" s="281">
        <f>+VLOOKUP($E1176,[2]Emissions!$1:$1048576,X$2,FALSE)</f>
        <v>0.12504102889999999</v>
      </c>
      <c r="Y1176" s="281">
        <f>+VLOOKUP($E1176,[2]Emissions!$1:$1048576,Y$2,FALSE)</f>
        <v>0.12580660539999999</v>
      </c>
      <c r="Z1176" s="281">
        <f>+VLOOKUP($E1176,[2]Emissions!$1:$1048576,Z$2,FALSE)</f>
        <v>0.12655003109999999</v>
      </c>
      <c r="AA1176" s="281">
        <f>+VLOOKUP($E1176,[2]Emissions!$1:$1048576,AA$2,FALSE)</f>
        <v>0.1272808973</v>
      </c>
      <c r="AB1176" s="281">
        <f>+VLOOKUP($E1176,[2]Emissions!$1:$1048576,AB$2,FALSE)</f>
        <v>0.1280059164</v>
      </c>
      <c r="AC1176" s="281">
        <f>+VLOOKUP($E1176,[2]Emissions!$1:$1048576,AC$2,FALSE)</f>
        <v>0.12872977939999999</v>
      </c>
      <c r="AD1176" s="281">
        <f>+VLOOKUP($E1176,[2]Emissions!$1:$1048576,AD$2,FALSE)</f>
        <v>0.129455823</v>
      </c>
      <c r="AE1176" s="281">
        <f>+VLOOKUP($E1176,[2]Emissions!$1:$1048576,AE$2,FALSE)</f>
        <v>0.1301865002</v>
      </c>
      <c r="AF1176" s="281">
        <f>+VLOOKUP($E1176,[2]Emissions!$1:$1048576,AF$2,FALSE)</f>
        <v>0.13092369619999999</v>
      </c>
      <c r="AG1176" s="281">
        <f>+VLOOKUP($E1176,[2]Emissions!$1:$1048576,AG$2,FALSE)</f>
        <v>0.13166893460000001</v>
      </c>
      <c r="AH1176" s="281">
        <f>+VLOOKUP($E1176,[2]Emissions!$1:$1048576,AH$2,FALSE)</f>
        <v>0.13242351199999999</v>
      </c>
      <c r="AI1176" s="281">
        <f>+VLOOKUP($E1176,[2]Emissions!$1:$1048576,AI$2,FALSE)</f>
        <v>0.13318858689999999</v>
      </c>
      <c r="AJ1176" s="281">
        <f>+VLOOKUP($E1176,[2]Emissions!$1:$1048576,AJ$2,FALSE)</f>
        <v>0.13396524060000001</v>
      </c>
      <c r="AK1176" s="281">
        <f>+VLOOKUP($E1176,[2]Emissions!$1:$1048576,AK$2,FALSE)</f>
        <v>0.1347545181</v>
      </c>
      <c r="AL1176" s="281">
        <f>+VLOOKUP($E1176,[2]Emissions!$1:$1048576,AL$2,FALSE)</f>
        <v>0.1355574578</v>
      </c>
      <c r="AM1176" s="281">
        <f>+VLOOKUP($E1176,[2]Emissions!$1:$1048576,AM$2,FALSE)</f>
        <v>0.13637511099999999</v>
      </c>
      <c r="AN1176" s="281">
        <f>+VLOOKUP($E1176,[2]Emissions!$1:$1048576,AN$2,FALSE)</f>
        <v>0.13720855570000001</v>
      </c>
      <c r="AO1176" s="281">
        <f>+VLOOKUP($E1176,[2]Emissions!$1:$1048576,AO$2,FALSE)</f>
        <v>0.1380589039</v>
      </c>
    </row>
    <row r="1177" spans="1:41" s="21" customFormat="1" ht="15" customHeight="1" x14ac:dyDescent="0.25">
      <c r="A1177" s="521"/>
      <c r="B1177" s="275"/>
      <c r="C1177" s="283" t="s">
        <v>1018</v>
      </c>
      <c r="D1177" s="276"/>
      <c r="E1177" s="277" t="s">
        <v>1345</v>
      </c>
      <c r="F1177" s="278">
        <f>+VLOOKUP($E1177,[2]Emissions!$1:$1048576,F$2,FALSE)</f>
        <v>7.7456881260000001</v>
      </c>
      <c r="G1177" s="278">
        <f>+VLOOKUP($E1177,[2]Emissions!$1:$1048576,G$2,FALSE)</f>
        <v>7.8295074360000001</v>
      </c>
      <c r="H1177" s="278">
        <f>+VLOOKUP($E1177,[2]Emissions!$1:$1048576,H$2,FALSE)</f>
        <v>7.913553909</v>
      </c>
      <c r="I1177" s="278">
        <f>+VLOOKUP($E1177,[2]Emissions!$1:$1048576,I$2,FALSE)</f>
        <v>7.9999169840000004</v>
      </c>
      <c r="J1177" s="278">
        <f>+VLOOKUP($E1177,[2]Emissions!$1:$1048576,J$2,FALSE)</f>
        <v>8.0892420230000006</v>
      </c>
      <c r="K1177" s="278">
        <f>+VLOOKUP($E1177,[2]Emissions!$1:$1048576,K$2,FALSE)</f>
        <v>8.181589486</v>
      </c>
      <c r="L1177" s="278">
        <f>+VLOOKUP($E1177,[2]Emissions!$1:$1048576,L$2,FALSE)</f>
        <v>8.2767017329999995</v>
      </c>
      <c r="M1177" s="278">
        <f>+VLOOKUP($E1177,[2]Emissions!$1:$1048576,M$2,FALSE)</f>
        <v>8.3741764189999994</v>
      </c>
      <c r="N1177" s="278">
        <f>+VLOOKUP($E1177,[2]Emissions!$1:$1048576,N$2,FALSE)</f>
        <v>8.4736855589999998</v>
      </c>
      <c r="O1177" s="278">
        <f>+VLOOKUP($E1177,[2]Emissions!$1:$1048576,O$2,FALSE)</f>
        <v>8.5750012420000008</v>
      </c>
      <c r="P1177" s="278">
        <f>+VLOOKUP($E1177,[2]Emissions!$1:$1048576,P$2,FALSE)</f>
        <v>8.677996512</v>
      </c>
      <c r="Q1177" s="278">
        <f>+VLOOKUP($E1177,[2]Emissions!$1:$1048576,Q$2,FALSE)</f>
        <v>8.7826253390000009</v>
      </c>
      <c r="R1177" s="278">
        <f>+VLOOKUP($E1177,[2]Emissions!$1:$1048576,R$2,FALSE)</f>
        <v>8.8888954210000009</v>
      </c>
      <c r="S1177" s="278">
        <f>+VLOOKUP($E1177,[2]Emissions!$1:$1048576,S$2,FALSE)</f>
        <v>8.9968436020000002</v>
      </c>
      <c r="T1177" s="278">
        <f>+VLOOKUP($E1177,[2]Emissions!$1:$1048576,T$2,FALSE)</f>
        <v>9.1065175079999996</v>
      </c>
      <c r="U1177" s="278">
        <f>+VLOOKUP($E1177,[2]Emissions!$1:$1048576,U$2,FALSE)</f>
        <v>9.2179634670000006</v>
      </c>
      <c r="V1177" s="278">
        <f>+VLOOKUP($E1177,[2]Emissions!$1:$1048576,V$2,FALSE)</f>
        <v>9.3310892279999997</v>
      </c>
      <c r="W1177" s="278">
        <f>+VLOOKUP($E1177,[2]Emissions!$1:$1048576,W$2,FALSE)</f>
        <v>9.4456719200000006</v>
      </c>
      <c r="X1177" s="278">
        <f>+VLOOKUP($E1177,[2]Emissions!$1:$1048576,X$2,FALSE)</f>
        <v>9.5615297689999998</v>
      </c>
      <c r="Y1177" s="278">
        <f>+VLOOKUP($E1177,[2]Emissions!$1:$1048576,Y$2,FALSE)</f>
        <v>9.6785349949999997</v>
      </c>
      <c r="Z1177" s="278">
        <f>+VLOOKUP($E1177,[2]Emissions!$1:$1048576,Z$2,FALSE)</f>
        <v>9.7966179150000006</v>
      </c>
      <c r="AA1177" s="278">
        <f>+VLOOKUP($E1177,[2]Emissions!$1:$1048576,AA$2,FALSE)</f>
        <v>9.9157575090000005</v>
      </c>
      <c r="AB1177" s="278">
        <f>+VLOOKUP($E1177,[2]Emissions!$1:$1048576,AB$2,FALSE)</f>
        <v>10.035965429999999</v>
      </c>
      <c r="AC1177" s="278">
        <f>+VLOOKUP($E1177,[2]Emissions!$1:$1048576,AC$2,FALSE)</f>
        <v>10.157270459999999</v>
      </c>
      <c r="AD1177" s="278">
        <f>+VLOOKUP($E1177,[2]Emissions!$1:$1048576,AD$2,FALSE)</f>
        <v>10.27970661</v>
      </c>
      <c r="AE1177" s="278">
        <f>+VLOOKUP($E1177,[2]Emissions!$1:$1048576,AE$2,FALSE)</f>
        <v>10.40330548</v>
      </c>
      <c r="AF1177" s="278">
        <f>+VLOOKUP($E1177,[2]Emissions!$1:$1048576,AF$2,FALSE)</f>
        <v>10.528092279999999</v>
      </c>
      <c r="AG1177" s="278">
        <f>+VLOOKUP($E1177,[2]Emissions!$1:$1048576,AG$2,FALSE)</f>
        <v>10.65408439</v>
      </c>
      <c r="AH1177" s="278">
        <f>+VLOOKUP($E1177,[2]Emissions!$1:$1048576,AH$2,FALSE)</f>
        <v>10.78129172</v>
      </c>
      <c r="AI1177" s="278">
        <f>+VLOOKUP($E1177,[2]Emissions!$1:$1048576,AI$2,FALSE)</f>
        <v>10.909718059999999</v>
      </c>
      <c r="AJ1177" s="278">
        <f>+VLOOKUP($E1177,[2]Emissions!$1:$1048576,AJ$2,FALSE)</f>
        <v>11.039362880000001</v>
      </c>
      <c r="AK1177" s="278">
        <f>+VLOOKUP($E1177,[2]Emissions!$1:$1048576,AK$2,FALSE)</f>
        <v>11.17022324</v>
      </c>
      <c r="AL1177" s="278">
        <f>+VLOOKUP($E1177,[2]Emissions!$1:$1048576,AL$2,FALSE)</f>
        <v>11.302295559999999</v>
      </c>
      <c r="AM1177" s="278">
        <f>+VLOOKUP($E1177,[2]Emissions!$1:$1048576,AM$2,FALSE)</f>
        <v>11.435577090000001</v>
      </c>
      <c r="AN1177" s="278">
        <f>+VLOOKUP($E1177,[2]Emissions!$1:$1048576,AN$2,FALSE)</f>
        <v>11.57006709</v>
      </c>
      <c r="AO1177" s="278">
        <f>+VLOOKUP($E1177,[2]Emissions!$1:$1048576,AO$2,FALSE)</f>
        <v>11.705767570000001</v>
      </c>
    </row>
    <row r="1178" spans="1:41" ht="15" customHeight="1" x14ac:dyDescent="0.25">
      <c r="A1178" s="521"/>
      <c r="B1178" s="275"/>
      <c r="C1178" s="284" t="s">
        <v>621</v>
      </c>
      <c r="D1178" s="279"/>
      <c r="E1178" s="280" t="s">
        <v>1346</v>
      </c>
      <c r="F1178" s="281">
        <f>+VLOOKUP($E1178,[2]Emissions!$1:$1048576,F$2,FALSE)</f>
        <v>7.2487003410000002</v>
      </c>
      <c r="G1178" s="281">
        <f>+VLOOKUP($E1178,[2]Emissions!$1:$1048576,G$2,FALSE)</f>
        <v>7.3269351599999997</v>
      </c>
      <c r="H1178" s="281">
        <f>+VLOOKUP($E1178,[2]Emissions!$1:$1048576,H$2,FALSE)</f>
        <v>7.4053475119999996</v>
      </c>
      <c r="I1178" s="281">
        <f>+VLOOKUP($E1178,[2]Emissions!$1:$1048576,I$2,FALSE)</f>
        <v>7.4859760250000003</v>
      </c>
      <c r="J1178" s="281">
        <f>+VLOOKUP($E1178,[2]Emissions!$1:$1048576,J$2,FALSE)</f>
        <v>7.5694515820000001</v>
      </c>
      <c r="K1178" s="281">
        <f>+VLOOKUP($E1178,[2]Emissions!$1:$1048576,K$2,FALSE)</f>
        <v>7.6558342809999997</v>
      </c>
      <c r="L1178" s="281">
        <f>+VLOOKUP($E1178,[2]Emissions!$1:$1048576,L$2,FALSE)</f>
        <v>7.7448740049999998</v>
      </c>
      <c r="M1178" s="281">
        <f>+VLOOKUP($E1178,[2]Emissions!$1:$1048576,M$2,FALSE)</f>
        <v>7.8361787859999996</v>
      </c>
      <c r="N1178" s="281">
        <f>+VLOOKUP($E1178,[2]Emissions!$1:$1048576,N$2,FALSE)</f>
        <v>7.9294278130000002</v>
      </c>
      <c r="O1178" s="281">
        <f>+VLOOKUP($E1178,[2]Emissions!$1:$1048576,O$2,FALSE)</f>
        <v>8.0243973749999995</v>
      </c>
      <c r="P1178" s="281">
        <f>+VLOOKUP($E1178,[2]Emissions!$1:$1048576,P$2,FALSE)</f>
        <v>8.1209622669999995</v>
      </c>
      <c r="Q1178" s="281">
        <f>+VLOOKUP($E1178,[2]Emissions!$1:$1048576,Q$2,FALSE)</f>
        <v>8.2190764559999998</v>
      </c>
      <c r="R1178" s="281">
        <f>+VLOOKUP($E1178,[2]Emissions!$1:$1048576,R$2,FALSE)</f>
        <v>8.3187465399999994</v>
      </c>
      <c r="S1178" s="281">
        <f>+VLOOKUP($E1178,[2]Emissions!$1:$1048576,S$2,FALSE)</f>
        <v>8.4200076819999996</v>
      </c>
      <c r="T1178" s="281">
        <f>+VLOOKUP($E1178,[2]Emissions!$1:$1048576,T$2,FALSE)</f>
        <v>8.5229056090000004</v>
      </c>
      <c r="U1178" s="281">
        <f>+VLOOKUP($E1178,[2]Emissions!$1:$1048576,U$2,FALSE)</f>
        <v>8.6274847510000008</v>
      </c>
      <c r="V1178" s="281">
        <f>+VLOOKUP($E1178,[2]Emissions!$1:$1048576,V$2,FALSE)</f>
        <v>8.7336546300000002</v>
      </c>
      <c r="W1178" s="281">
        <f>+VLOOKUP($E1178,[2]Emissions!$1:$1048576,W$2,FALSE)</f>
        <v>8.8411971279999992</v>
      </c>
      <c r="X1178" s="281">
        <f>+VLOOKUP($E1178,[2]Emissions!$1:$1048576,X$2,FALSE)</f>
        <v>8.9499334699999995</v>
      </c>
      <c r="Y1178" s="281">
        <f>+VLOOKUP($E1178,[2]Emissions!$1:$1048576,Y$2,FALSE)</f>
        <v>9.0597373979999993</v>
      </c>
      <c r="Z1178" s="281">
        <f>+VLOOKUP($E1178,[2]Emissions!$1:$1048576,Z$2,FALSE)</f>
        <v>9.1705395420000002</v>
      </c>
      <c r="AA1178" s="281">
        <f>+VLOOKUP($E1178,[2]Emissions!$1:$1048576,AA$2,FALSE)</f>
        <v>9.2823183149999995</v>
      </c>
      <c r="AB1178" s="281">
        <f>+VLOOKUP($E1178,[2]Emissions!$1:$1048576,AB$2,FALSE)</f>
        <v>9.3950842849999994</v>
      </c>
      <c r="AC1178" s="281">
        <f>+VLOOKUP($E1178,[2]Emissions!$1:$1048576,AC$2,FALSE)</f>
        <v>9.5088649099999998</v>
      </c>
      <c r="AD1178" s="281">
        <f>+VLOOKUP($E1178,[2]Emissions!$1:$1048576,AD$2,FALSE)</f>
        <v>9.6236928519999996</v>
      </c>
      <c r="AE1178" s="281">
        <f>+VLOOKUP($E1178,[2]Emissions!$1:$1048576,AE$2,FALSE)</f>
        <v>9.7395984660000003</v>
      </c>
      <c r="AF1178" s="281">
        <f>+VLOOKUP($E1178,[2]Emissions!$1:$1048576,AF$2,FALSE)</f>
        <v>9.8566058319999996</v>
      </c>
      <c r="AG1178" s="281">
        <f>+VLOOKUP($E1178,[2]Emissions!$1:$1048576,AG$2,FALSE)</f>
        <v>9.9747313799999997</v>
      </c>
      <c r="AH1178" s="281">
        <f>+VLOOKUP($E1178,[2]Emissions!$1:$1048576,AH$2,FALSE)</f>
        <v>10.09398421</v>
      </c>
      <c r="AI1178" s="281">
        <f>+VLOOKUP($E1178,[2]Emissions!$1:$1048576,AI$2,FALSE)</f>
        <v>10.21436739</v>
      </c>
      <c r="AJ1178" s="281">
        <f>+VLOOKUP($E1178,[2]Emissions!$1:$1048576,AJ$2,FALSE)</f>
        <v>10.33587977</v>
      </c>
      <c r="AK1178" s="281">
        <f>+VLOOKUP($E1178,[2]Emissions!$1:$1048576,AK$2,FALSE)</f>
        <v>10.45851779</v>
      </c>
      <c r="AL1178" s="281">
        <f>+VLOOKUP($E1178,[2]Emissions!$1:$1048576,AL$2,FALSE)</f>
        <v>10.582277270000001</v>
      </c>
      <c r="AM1178" s="281">
        <f>+VLOOKUP($E1178,[2]Emissions!$1:$1048576,AM$2,FALSE)</f>
        <v>10.70715485</v>
      </c>
      <c r="AN1178" s="281">
        <f>+VLOOKUP($E1178,[2]Emissions!$1:$1048576,AN$2,FALSE)</f>
        <v>10.833149069999999</v>
      </c>
      <c r="AO1178" s="281">
        <f>+VLOOKUP($E1178,[2]Emissions!$1:$1048576,AO$2,FALSE)</f>
        <v>10.96026123</v>
      </c>
    </row>
    <row r="1179" spans="1:41" ht="15" customHeight="1" x14ac:dyDescent="0.25">
      <c r="A1179" s="521"/>
      <c r="B1179" s="275"/>
      <c r="C1179" s="284" t="s">
        <v>623</v>
      </c>
      <c r="D1179" s="279"/>
      <c r="E1179" s="280" t="s">
        <v>1347</v>
      </c>
      <c r="F1179" s="281">
        <f>+VLOOKUP($E1179,[2]Emissions!$1:$1048576,F$2,FALSE)</f>
        <v>0.49698778510000002</v>
      </c>
      <c r="G1179" s="281">
        <f>+VLOOKUP($E1179,[2]Emissions!$1:$1048576,G$2,FALSE)</f>
        <v>0.50257227579999997</v>
      </c>
      <c r="H1179" s="281">
        <f>+VLOOKUP($E1179,[2]Emissions!$1:$1048576,H$2,FALSE)</f>
        <v>0.50820639710000004</v>
      </c>
      <c r="I1179" s="281">
        <f>+VLOOKUP($E1179,[2]Emissions!$1:$1048576,I$2,FALSE)</f>
        <v>0.51394095890000002</v>
      </c>
      <c r="J1179" s="281">
        <f>+VLOOKUP($E1179,[2]Emissions!$1:$1048576,J$2,FALSE)</f>
        <v>0.51979044149999998</v>
      </c>
      <c r="K1179" s="281">
        <f>+VLOOKUP($E1179,[2]Emissions!$1:$1048576,K$2,FALSE)</f>
        <v>0.5257552043</v>
      </c>
      <c r="L1179" s="281">
        <f>+VLOOKUP($E1179,[2]Emissions!$1:$1048576,L$2,FALSE)</f>
        <v>0.53182772759999997</v>
      </c>
      <c r="M1179" s="281">
        <f>+VLOOKUP($E1179,[2]Emissions!$1:$1048576,M$2,FALSE)</f>
        <v>0.53799763280000001</v>
      </c>
      <c r="N1179" s="281">
        <f>+VLOOKUP($E1179,[2]Emissions!$1:$1048576,N$2,FALSE)</f>
        <v>0.54425774520000003</v>
      </c>
      <c r="O1179" s="281">
        <f>+VLOOKUP($E1179,[2]Emissions!$1:$1048576,O$2,FALSE)</f>
        <v>0.55060386679999995</v>
      </c>
      <c r="P1179" s="281">
        <f>+VLOOKUP($E1179,[2]Emissions!$1:$1048576,P$2,FALSE)</f>
        <v>0.55703424489999998</v>
      </c>
      <c r="Q1179" s="281">
        <f>+VLOOKUP($E1179,[2]Emissions!$1:$1048576,Q$2,FALSE)</f>
        <v>0.56354888280000004</v>
      </c>
      <c r="R1179" s="281">
        <f>+VLOOKUP($E1179,[2]Emissions!$1:$1048576,R$2,FALSE)</f>
        <v>0.57014888109999995</v>
      </c>
      <c r="S1179" s="281">
        <f>+VLOOKUP($E1179,[2]Emissions!$1:$1048576,S$2,FALSE)</f>
        <v>0.57683591970000003</v>
      </c>
      <c r="T1179" s="281">
        <f>+VLOOKUP($E1179,[2]Emissions!$1:$1048576,T$2,FALSE)</f>
        <v>0.5836118991</v>
      </c>
      <c r="U1179" s="281">
        <f>+VLOOKUP($E1179,[2]Emissions!$1:$1048576,U$2,FALSE)</f>
        <v>0.59047871569999999</v>
      </c>
      <c r="V1179" s="281">
        <f>+VLOOKUP($E1179,[2]Emissions!$1:$1048576,V$2,FALSE)</f>
        <v>0.59743459840000002</v>
      </c>
      <c r="W1179" s="281">
        <f>+VLOOKUP($E1179,[2]Emissions!$1:$1048576,W$2,FALSE)</f>
        <v>0.60447479159999995</v>
      </c>
      <c r="X1179" s="281">
        <f>+VLOOKUP($E1179,[2]Emissions!$1:$1048576,X$2,FALSE)</f>
        <v>0.61159629920000003</v>
      </c>
      <c r="Y1179" s="281">
        <f>+VLOOKUP($E1179,[2]Emissions!$1:$1048576,Y$2,FALSE)</f>
        <v>0.6187975966</v>
      </c>
      <c r="Z1179" s="281">
        <f>+VLOOKUP($E1179,[2]Emissions!$1:$1048576,Z$2,FALSE)</f>
        <v>0.62607837320000004</v>
      </c>
      <c r="AA1179" s="281">
        <f>+VLOOKUP($E1179,[2]Emissions!$1:$1048576,AA$2,FALSE)</f>
        <v>0.63343919410000005</v>
      </c>
      <c r="AB1179" s="281">
        <f>+VLOOKUP($E1179,[2]Emissions!$1:$1048576,AB$2,FALSE)</f>
        <v>0.64088114699999998</v>
      </c>
      <c r="AC1179" s="281">
        <f>+VLOOKUP($E1179,[2]Emissions!$1:$1048576,AC$2,FALSE)</f>
        <v>0.64840555119999999</v>
      </c>
      <c r="AD1179" s="281">
        <f>+VLOOKUP($E1179,[2]Emissions!$1:$1048576,AD$2,FALSE)</f>
        <v>0.65601375510000004</v>
      </c>
      <c r="AE1179" s="281">
        <f>+VLOOKUP($E1179,[2]Emissions!$1:$1048576,AE$2,FALSE)</f>
        <v>0.66370701679999999</v>
      </c>
      <c r="AF1179" s="281">
        <f>+VLOOKUP($E1179,[2]Emissions!$1:$1048576,AF$2,FALSE)</f>
        <v>0.6714864492</v>
      </c>
      <c r="AG1179" s="281">
        <f>+VLOOKUP($E1179,[2]Emissions!$1:$1048576,AG$2,FALSE)</f>
        <v>0.67935300850000002</v>
      </c>
      <c r="AH1179" s="281">
        <f>+VLOOKUP($E1179,[2]Emissions!$1:$1048576,AH$2,FALSE)</f>
        <v>0.68730751099999998</v>
      </c>
      <c r="AI1179" s="281">
        <f>+VLOOKUP($E1179,[2]Emissions!$1:$1048576,AI$2,FALSE)</f>
        <v>0.6953506652</v>
      </c>
      <c r="AJ1179" s="281">
        <f>+VLOOKUP($E1179,[2]Emissions!$1:$1048576,AJ$2,FALSE)</f>
        <v>0.70348310859999996</v>
      </c>
      <c r="AK1179" s="281">
        <f>+VLOOKUP($E1179,[2]Emissions!$1:$1048576,AK$2,FALSE)</f>
        <v>0.71170544570000005</v>
      </c>
      <c r="AL1179" s="281">
        <f>+VLOOKUP($E1179,[2]Emissions!$1:$1048576,AL$2,FALSE)</f>
        <v>0.72001828089999997</v>
      </c>
      <c r="AM1179" s="281">
        <f>+VLOOKUP($E1179,[2]Emissions!$1:$1048576,AM$2,FALSE)</f>
        <v>0.72842224550000001</v>
      </c>
      <c r="AN1179" s="281">
        <f>+VLOOKUP($E1179,[2]Emissions!$1:$1048576,AN$2,FALSE)</f>
        <v>0.7369180179</v>
      </c>
      <c r="AO1179" s="281">
        <f>+VLOOKUP($E1179,[2]Emissions!$1:$1048576,AO$2,FALSE)</f>
        <v>0.7455063368</v>
      </c>
    </row>
    <row r="1180" spans="1:41" s="21" customFormat="1" ht="15" customHeight="1" x14ac:dyDescent="0.25">
      <c r="A1180" s="521"/>
      <c r="B1180" s="275"/>
      <c r="C1180" s="283" t="s">
        <v>1022</v>
      </c>
      <c r="D1180" s="276"/>
      <c r="E1180" s="277" t="s">
        <v>1348</v>
      </c>
      <c r="F1180" s="278">
        <f>+VLOOKUP($E1180,[2]Emissions!$1:$1048576,F$2,FALSE)</f>
        <v>0.12555440500000001</v>
      </c>
      <c r="G1180" s="278">
        <f>+VLOOKUP($E1180,[2]Emissions!$1:$1048576,G$2,FALSE)</f>
        <v>0.126128922</v>
      </c>
      <c r="H1180" s="278">
        <f>+VLOOKUP($E1180,[2]Emissions!$1:$1048576,H$2,FALSE)</f>
        <v>0.1265150706</v>
      </c>
      <c r="I1180" s="278">
        <f>+VLOOKUP($E1180,[2]Emissions!$1:$1048576,I$2,FALSE)</f>
        <v>0.1269608042</v>
      </c>
      <c r="J1180" s="278">
        <f>+VLOOKUP($E1180,[2]Emissions!$1:$1048576,J$2,FALSE)</f>
        <v>0.12751793310000001</v>
      </c>
      <c r="K1180" s="278">
        <f>+VLOOKUP($E1180,[2]Emissions!$1:$1048576,K$2,FALSE)</f>
        <v>0.12816423199999999</v>
      </c>
      <c r="L1180" s="278">
        <f>+VLOOKUP($E1180,[2]Emissions!$1:$1048576,L$2,FALSE)</f>
        <v>0.1288762266</v>
      </c>
      <c r="M1180" s="278">
        <f>+VLOOKUP($E1180,[2]Emissions!$1:$1048576,M$2,FALSE)</f>
        <v>0.1296459278</v>
      </c>
      <c r="N1180" s="278">
        <f>+VLOOKUP($E1180,[2]Emissions!$1:$1048576,N$2,FALSE)</f>
        <v>0.13046267689999999</v>
      </c>
      <c r="O1180" s="278">
        <f>+VLOOKUP($E1180,[2]Emissions!$1:$1048576,O$2,FALSE)</f>
        <v>0.13131309120000001</v>
      </c>
      <c r="P1180" s="278">
        <f>+VLOOKUP($E1180,[2]Emissions!$1:$1048576,P$2,FALSE)</f>
        <v>0.13218179269999999</v>
      </c>
      <c r="Q1180" s="278">
        <f>+VLOOKUP($E1180,[2]Emissions!$1:$1048576,Q$2,FALSE)</f>
        <v>0.13305198979999999</v>
      </c>
      <c r="R1180" s="278">
        <f>+VLOOKUP($E1180,[2]Emissions!$1:$1048576,R$2,FALSE)</f>
        <v>0.13390595999999999</v>
      </c>
      <c r="S1180" s="278">
        <f>+VLOOKUP($E1180,[2]Emissions!$1:$1048576,S$2,FALSE)</f>
        <v>0.1347255128</v>
      </c>
      <c r="T1180" s="278">
        <f>+VLOOKUP($E1180,[2]Emissions!$1:$1048576,T$2,FALSE)</f>
        <v>0.13549245939999999</v>
      </c>
      <c r="U1180" s="278">
        <f>+VLOOKUP($E1180,[2]Emissions!$1:$1048576,U$2,FALSE)</f>
        <v>0.13618906610000001</v>
      </c>
      <c r="V1180" s="278">
        <f>+VLOOKUP($E1180,[2]Emissions!$1:$1048576,V$2,FALSE)</f>
        <v>0.13681287080000001</v>
      </c>
      <c r="W1180" s="278">
        <f>+VLOOKUP($E1180,[2]Emissions!$1:$1048576,W$2,FALSE)</f>
        <v>0.13737710559999999</v>
      </c>
      <c r="X1180" s="278">
        <f>+VLOOKUP($E1180,[2]Emissions!$1:$1048576,X$2,FALSE)</f>
        <v>0.13789378690000001</v>
      </c>
      <c r="Y1180" s="278">
        <f>+VLOOKUP($E1180,[2]Emissions!$1:$1048576,Y$2,FALSE)</f>
        <v>0.13837178820000001</v>
      </c>
      <c r="Z1180" s="278">
        <f>+VLOOKUP($E1180,[2]Emissions!$1:$1048576,Z$2,FALSE)</f>
        <v>0.1388170584</v>
      </c>
      <c r="AA1180" s="278">
        <f>+VLOOKUP($E1180,[2]Emissions!$1:$1048576,AA$2,FALSE)</f>
        <v>0.13923321999999999</v>
      </c>
      <c r="AB1180" s="278">
        <f>+VLOOKUP($E1180,[2]Emissions!$1:$1048576,AB$2,FALSE)</f>
        <v>0.1396221295</v>
      </c>
      <c r="AC1180" s="278">
        <f>+VLOOKUP($E1180,[2]Emissions!$1:$1048576,AC$2,FALSE)</f>
        <v>0.1399843181</v>
      </c>
      <c r="AD1180" s="278">
        <f>+VLOOKUP($E1180,[2]Emissions!$1:$1048576,AD$2,FALSE)</f>
        <v>0.14031932280000001</v>
      </c>
      <c r="AE1180" s="278">
        <f>+VLOOKUP($E1180,[2]Emissions!$1:$1048576,AE$2,FALSE)</f>
        <v>0.14062593100000001</v>
      </c>
      <c r="AF1180" s="278">
        <f>+VLOOKUP($E1180,[2]Emissions!$1:$1048576,AF$2,FALSE)</f>
        <v>0.1409023647</v>
      </c>
      <c r="AG1180" s="278">
        <f>+VLOOKUP($E1180,[2]Emissions!$1:$1048576,AG$2,FALSE)</f>
        <v>0.14114642520000001</v>
      </c>
      <c r="AH1180" s="278">
        <f>+VLOOKUP($E1180,[2]Emissions!$1:$1048576,AH$2,FALSE)</f>
        <v>0.14135561169999999</v>
      </c>
      <c r="AI1180" s="278">
        <f>+VLOOKUP($E1180,[2]Emissions!$1:$1048576,AI$2,FALSE)</f>
        <v>0.14152722609999999</v>
      </c>
      <c r="AJ1180" s="278">
        <f>+VLOOKUP($E1180,[2]Emissions!$1:$1048576,AJ$2,FALSE)</f>
        <v>0.14165847170000001</v>
      </c>
      <c r="AK1180" s="278">
        <f>+VLOOKUP($E1180,[2]Emissions!$1:$1048576,AK$2,FALSE)</f>
        <v>0.1417465514</v>
      </c>
      <c r="AL1180" s="278">
        <f>+VLOOKUP($E1180,[2]Emissions!$1:$1048576,AL$2,FALSE)</f>
        <v>0.14178876809999999</v>
      </c>
      <c r="AM1180" s="278">
        <f>+VLOOKUP($E1180,[2]Emissions!$1:$1048576,AM$2,FALSE)</f>
        <v>0.14178262959999999</v>
      </c>
      <c r="AN1180" s="278">
        <f>+VLOOKUP($E1180,[2]Emissions!$1:$1048576,AN$2,FALSE)</f>
        <v>0.1417259578</v>
      </c>
      <c r="AO1180" s="278">
        <f>+VLOOKUP($E1180,[2]Emissions!$1:$1048576,AO$2,FALSE)</f>
        <v>0.1416170014</v>
      </c>
    </row>
    <row r="1181" spans="1:41" ht="15" customHeight="1" x14ac:dyDescent="0.25">
      <c r="A1181" s="521"/>
      <c r="B1181" s="275"/>
      <c r="C1181" s="284" t="s">
        <v>1024</v>
      </c>
      <c r="D1181" s="279"/>
      <c r="E1181" s="280" t="s">
        <v>1349</v>
      </c>
      <c r="F1181" s="281">
        <f>+VLOOKUP($E1181,[2]Emissions!$1:$1048576,F$2,FALSE)</f>
        <v>4.3378707799999999E-2</v>
      </c>
      <c r="G1181" s="281">
        <f>+VLOOKUP($E1181,[2]Emissions!$1:$1048576,G$2,FALSE)</f>
        <v>4.3629004499999999E-2</v>
      </c>
      <c r="H1181" s="281">
        <f>+VLOOKUP($E1181,[2]Emissions!$1:$1048576,H$2,FALSE)</f>
        <v>4.38166683E-2</v>
      </c>
      <c r="I1181" s="281">
        <f>+VLOOKUP($E1181,[2]Emissions!$1:$1048576,I$2,FALSE)</f>
        <v>4.40119546E-2</v>
      </c>
      <c r="J1181" s="281">
        <f>+VLOOKUP($E1181,[2]Emissions!$1:$1048576,J$2,FALSE)</f>
        <v>4.4230707199999997E-2</v>
      </c>
      <c r="K1181" s="281">
        <f>+VLOOKUP($E1181,[2]Emissions!$1:$1048576,K$2,FALSE)</f>
        <v>4.4467240900000003E-2</v>
      </c>
      <c r="L1181" s="281">
        <f>+VLOOKUP($E1181,[2]Emissions!$1:$1048576,L$2,FALSE)</f>
        <v>4.4717137099999998E-2</v>
      </c>
      <c r="M1181" s="281">
        <f>+VLOOKUP($E1181,[2]Emissions!$1:$1048576,M$2,FALSE)</f>
        <v>4.4981436399999998E-2</v>
      </c>
      <c r="N1181" s="281">
        <f>+VLOOKUP($E1181,[2]Emissions!$1:$1048576,N$2,FALSE)</f>
        <v>4.5258754999999998E-2</v>
      </c>
      <c r="O1181" s="281">
        <f>+VLOOKUP($E1181,[2]Emissions!$1:$1048576,O$2,FALSE)</f>
        <v>4.5545703E-2</v>
      </c>
      <c r="P1181" s="281">
        <f>+VLOOKUP($E1181,[2]Emissions!$1:$1048576,P$2,FALSE)</f>
        <v>4.58375086E-2</v>
      </c>
      <c r="Q1181" s="281">
        <f>+VLOOKUP($E1181,[2]Emissions!$1:$1048576,Q$2,FALSE)</f>
        <v>4.6128486099999998E-2</v>
      </c>
      <c r="R1181" s="281">
        <f>+VLOOKUP($E1181,[2]Emissions!$1:$1048576,R$2,FALSE)</f>
        <v>4.6412388700000001E-2</v>
      </c>
      <c r="S1181" s="281">
        <f>+VLOOKUP($E1181,[2]Emissions!$1:$1048576,S$2,FALSE)</f>
        <v>4.66826989E-2</v>
      </c>
      <c r="T1181" s="281">
        <f>+VLOOKUP($E1181,[2]Emissions!$1:$1048576,T$2,FALSE)</f>
        <v>4.6932885899999999E-2</v>
      </c>
      <c r="U1181" s="281">
        <f>+VLOOKUP($E1181,[2]Emissions!$1:$1048576,U$2,FALSE)</f>
        <v>4.7156634400000001E-2</v>
      </c>
      <c r="V1181" s="281">
        <f>+VLOOKUP($E1181,[2]Emissions!$1:$1048576,V$2,FALSE)</f>
        <v>4.7353706299999999E-2</v>
      </c>
      <c r="W1181" s="281">
        <f>+VLOOKUP($E1181,[2]Emissions!$1:$1048576,W$2,FALSE)</f>
        <v>4.7529823399999997E-2</v>
      </c>
      <c r="X1181" s="281">
        <f>+VLOOKUP($E1181,[2]Emissions!$1:$1048576,X$2,FALSE)</f>
        <v>4.7689933099999998E-2</v>
      </c>
      <c r="Y1181" s="281">
        <f>+VLOOKUP($E1181,[2]Emissions!$1:$1048576,Y$2,FALSE)</f>
        <v>4.78377002E-2</v>
      </c>
      <c r="Z1181" s="281">
        <f>+VLOOKUP($E1181,[2]Emissions!$1:$1048576,Z$2,FALSE)</f>
        <v>4.79756738E-2</v>
      </c>
      <c r="AA1181" s="281">
        <f>+VLOOKUP($E1181,[2]Emissions!$1:$1048576,AA$2,FALSE)</f>
        <v>4.8105541299999999E-2</v>
      </c>
      <c r="AB1181" s="281">
        <f>+VLOOKUP($E1181,[2]Emissions!$1:$1048576,AB$2,FALSE)</f>
        <v>4.8228348099999999E-2</v>
      </c>
      <c r="AC1181" s="281">
        <f>+VLOOKUP($E1181,[2]Emissions!$1:$1048576,AC$2,FALSE)</f>
        <v>4.83446664E-2</v>
      </c>
      <c r="AD1181" s="281">
        <f>+VLOOKUP($E1181,[2]Emissions!$1:$1048576,AD$2,FALSE)</f>
        <v>4.8454719299999997E-2</v>
      </c>
      <c r="AE1181" s="281">
        <f>+VLOOKUP($E1181,[2]Emissions!$1:$1048576,AE$2,FALSE)</f>
        <v>4.8558472399999997E-2</v>
      </c>
      <c r="AF1181" s="281">
        <f>+VLOOKUP($E1181,[2]Emissions!$1:$1048576,AF$2,FALSE)</f>
        <v>4.86557013E-2</v>
      </c>
      <c r="AG1181" s="281">
        <f>+VLOOKUP($E1181,[2]Emissions!$1:$1048576,AG$2,FALSE)</f>
        <v>4.87460433E-2</v>
      </c>
      <c r="AH1181" s="281">
        <f>+VLOOKUP($E1181,[2]Emissions!$1:$1048576,AH$2,FALSE)</f>
        <v>4.8829037999999998E-2</v>
      </c>
      <c r="AI1181" s="281">
        <f>+VLOOKUP($E1181,[2]Emissions!$1:$1048576,AI$2,FALSE)</f>
        <v>4.8904160699999998E-2</v>
      </c>
      <c r="AJ1181" s="281">
        <f>+VLOOKUP($E1181,[2]Emissions!$1:$1048576,AJ$2,FALSE)</f>
        <v>4.8970853100000003E-2</v>
      </c>
      <c r="AK1181" s="281">
        <f>+VLOOKUP($E1181,[2]Emissions!$1:$1048576,AK$2,FALSE)</f>
        <v>4.9028550099999998E-2</v>
      </c>
      <c r="AL1181" s="281">
        <f>+VLOOKUP($E1181,[2]Emissions!$1:$1048576,AL$2,FALSE)</f>
        <v>4.9076707800000001E-2</v>
      </c>
      <c r="AM1181" s="281">
        <f>+VLOOKUP($E1181,[2]Emissions!$1:$1048576,AM$2,FALSE)</f>
        <v>4.9114830499999998E-2</v>
      </c>
      <c r="AN1181" s="281">
        <f>+VLOOKUP($E1181,[2]Emissions!$1:$1048576,AN$2,FALSE)</f>
        <v>4.9142497899999998E-2</v>
      </c>
      <c r="AO1181" s="281">
        <f>+VLOOKUP($E1181,[2]Emissions!$1:$1048576,AO$2,FALSE)</f>
        <v>4.9159393500000002E-2</v>
      </c>
    </row>
    <row r="1182" spans="1:41" ht="15" customHeight="1" x14ac:dyDescent="0.25">
      <c r="A1182" s="521"/>
      <c r="B1182" s="275"/>
      <c r="C1182" s="284" t="s">
        <v>1026</v>
      </c>
      <c r="D1182" s="279"/>
      <c r="E1182" s="280" t="s">
        <v>1350</v>
      </c>
      <c r="F1182" s="281">
        <f>+VLOOKUP($E1182,[2]Emissions!$1:$1048576,F$2,FALSE)</f>
        <v>8.0778404200000001E-2</v>
      </c>
      <c r="G1182" s="281">
        <f>+VLOOKUP($E1182,[2]Emissions!$1:$1048576,G$2,FALSE)</f>
        <v>8.1091704400000006E-2</v>
      </c>
      <c r="H1182" s="281">
        <f>+VLOOKUP($E1182,[2]Emissions!$1:$1048576,H$2,FALSE)</f>
        <v>8.1281458799999998E-2</v>
      </c>
      <c r="I1182" s="281">
        <f>+VLOOKUP($E1182,[2]Emissions!$1:$1048576,I$2,FALSE)</f>
        <v>8.1524045200000006E-2</v>
      </c>
      <c r="J1182" s="281">
        <f>+VLOOKUP($E1182,[2]Emissions!$1:$1048576,J$2,FALSE)</f>
        <v>8.1855078100000006E-2</v>
      </c>
      <c r="K1182" s="281">
        <f>+VLOOKUP($E1182,[2]Emissions!$1:$1048576,K$2,FALSE)</f>
        <v>8.2258131900000003E-2</v>
      </c>
      <c r="L1182" s="281">
        <f>+VLOOKUP($E1182,[2]Emissions!$1:$1048576,L$2,FALSE)</f>
        <v>8.2713856500000002E-2</v>
      </c>
      <c r="M1182" s="281">
        <f>+VLOOKUP($E1182,[2]Emissions!$1:$1048576,M$2,FALSE)</f>
        <v>8.3212673799999998E-2</v>
      </c>
      <c r="N1182" s="281">
        <f>+VLOOKUP($E1182,[2]Emissions!$1:$1048576,N$2,FALSE)</f>
        <v>8.3745176199999993E-2</v>
      </c>
      <c r="O1182" s="281">
        <f>+VLOOKUP($E1182,[2]Emissions!$1:$1048576,O$2,FALSE)</f>
        <v>8.43014599E-2</v>
      </c>
      <c r="P1182" s="281">
        <f>+VLOOKUP($E1182,[2]Emissions!$1:$1048576,P$2,FALSE)</f>
        <v>8.4871121300000005E-2</v>
      </c>
      <c r="Q1182" s="281">
        <f>+VLOOKUP($E1182,[2]Emissions!$1:$1048576,Q$2,FALSE)</f>
        <v>8.54433104E-2</v>
      </c>
      <c r="R1182" s="281">
        <f>+VLOOKUP($E1182,[2]Emissions!$1:$1048576,R$2,FALSE)</f>
        <v>8.6006823999999996E-2</v>
      </c>
      <c r="S1182" s="281">
        <f>+VLOOKUP($E1182,[2]Emissions!$1:$1048576,S$2,FALSE)</f>
        <v>8.6550254199999996E-2</v>
      </c>
      <c r="T1182" s="281">
        <f>+VLOOKUP($E1182,[2]Emissions!$1:$1048576,T$2,FALSE)</f>
        <v>8.7062182700000004E-2</v>
      </c>
      <c r="U1182" s="281">
        <f>+VLOOKUP($E1182,[2]Emissions!$1:$1048576,U$2,FALSE)</f>
        <v>8.7531393299999996E-2</v>
      </c>
      <c r="V1182" s="281">
        <f>+VLOOKUP($E1182,[2]Emissions!$1:$1048576,V$2,FALSE)</f>
        <v>8.7955481700000004E-2</v>
      </c>
      <c r="W1182" s="281">
        <f>+VLOOKUP($E1182,[2]Emissions!$1:$1048576,W$2,FALSE)</f>
        <v>8.8341517999999994E-2</v>
      </c>
      <c r="X1182" s="281">
        <f>+VLOOKUP($E1182,[2]Emissions!$1:$1048576,X$2,FALSE)</f>
        <v>8.8696291499999996E-2</v>
      </c>
      <c r="Y1182" s="281">
        <f>+VLOOKUP($E1182,[2]Emissions!$1:$1048576,Y$2,FALSE)</f>
        <v>8.90248342E-2</v>
      </c>
      <c r="Z1182" s="281">
        <f>+VLOOKUP($E1182,[2]Emissions!$1:$1048576,Z$2,FALSE)</f>
        <v>8.9330432400000007E-2</v>
      </c>
      <c r="AA1182" s="281">
        <f>+VLOOKUP($E1182,[2]Emissions!$1:$1048576,AA$2,FALSE)</f>
        <v>8.9614946500000001E-2</v>
      </c>
      <c r="AB1182" s="281">
        <f>+VLOOKUP($E1182,[2]Emissions!$1:$1048576,AB$2,FALSE)</f>
        <v>8.9879136799999995E-2</v>
      </c>
      <c r="AC1182" s="281">
        <f>+VLOOKUP($E1182,[2]Emissions!$1:$1048576,AC$2,FALSE)</f>
        <v>9.0122928000000005E-2</v>
      </c>
      <c r="AD1182" s="281">
        <f>+VLOOKUP($E1182,[2]Emissions!$1:$1048576,AD$2,FALSE)</f>
        <v>9.0345609600000001E-2</v>
      </c>
      <c r="AE1182" s="281">
        <f>+VLOOKUP($E1182,[2]Emissions!$1:$1048576,AE$2,FALSE)</f>
        <v>9.0545985800000006E-2</v>
      </c>
      <c r="AF1182" s="281">
        <f>+VLOOKUP($E1182,[2]Emissions!$1:$1048576,AF$2,FALSE)</f>
        <v>9.0722489899999995E-2</v>
      </c>
      <c r="AG1182" s="281">
        <f>+VLOOKUP($E1182,[2]Emissions!$1:$1048576,AG$2,FALSE)</f>
        <v>9.0873276000000003E-2</v>
      </c>
      <c r="AH1182" s="281">
        <f>+VLOOKUP($E1182,[2]Emissions!$1:$1048576,AH$2,FALSE)</f>
        <v>9.0996295300000002E-2</v>
      </c>
      <c r="AI1182" s="281">
        <f>+VLOOKUP($E1182,[2]Emissions!$1:$1048576,AI$2,FALSE)</f>
        <v>9.1089367099999999E-2</v>
      </c>
      <c r="AJ1182" s="281">
        <f>+VLOOKUP($E1182,[2]Emissions!$1:$1048576,AJ$2,FALSE)</f>
        <v>9.1150246599999998E-2</v>
      </c>
      <c r="AK1182" s="281">
        <f>+VLOOKUP($E1182,[2]Emissions!$1:$1048576,AK$2,FALSE)</f>
        <v>9.1176695000000002E-2</v>
      </c>
      <c r="AL1182" s="281">
        <f>+VLOOKUP($E1182,[2]Emissions!$1:$1048576,AL$2,FALSE)</f>
        <v>9.11665527E-2</v>
      </c>
      <c r="AM1182" s="281">
        <f>+VLOOKUP($E1182,[2]Emissions!$1:$1048576,AM$2,FALSE)</f>
        <v>9.1117816700000007E-2</v>
      </c>
      <c r="AN1182" s="281">
        <f>+VLOOKUP($E1182,[2]Emissions!$1:$1048576,AN$2,FALSE)</f>
        <v>9.1028722000000006E-2</v>
      </c>
      <c r="AO1182" s="281">
        <f>+VLOOKUP($E1182,[2]Emissions!$1:$1048576,AO$2,FALSE)</f>
        <v>9.0897826799999998E-2</v>
      </c>
    </row>
    <row r="1183" spans="1:41" ht="15" customHeight="1" x14ac:dyDescent="0.25">
      <c r="A1183" s="521"/>
      <c r="B1183" s="275"/>
      <c r="C1183" s="284" t="s">
        <v>1028</v>
      </c>
      <c r="D1183" s="279"/>
      <c r="E1183" s="280" t="s">
        <v>1351</v>
      </c>
      <c r="F1183" s="281">
        <f>+VLOOKUP($E1183,[2]Emissions!$1:$1048576,F$2,FALSE)</f>
        <v>2.2174703200000001E-4</v>
      </c>
      <c r="G1183" s="281">
        <f>+VLOOKUP($E1183,[2]Emissions!$1:$1048576,G$2,FALSE)</f>
        <v>2.23480039E-4</v>
      </c>
      <c r="H1183" s="281">
        <f>+VLOOKUP($E1183,[2]Emissions!$1:$1048576,H$2,FALSE)</f>
        <v>2.2486551600000001E-4</v>
      </c>
      <c r="I1183" s="281">
        <f>+VLOOKUP($E1183,[2]Emissions!$1:$1048576,I$2,FALSE)</f>
        <v>2.26113023E-4</v>
      </c>
      <c r="J1183" s="281">
        <f>+VLOOKUP($E1183,[2]Emissions!$1:$1048576,J$2,FALSE)</f>
        <v>2.2727840899999999E-4</v>
      </c>
      <c r="K1183" s="281">
        <f>+VLOOKUP($E1183,[2]Emissions!$1:$1048576,K$2,FALSE)</f>
        <v>2.2834350299999999E-4</v>
      </c>
      <c r="L1183" s="281">
        <f>+VLOOKUP($E1183,[2]Emissions!$1:$1048576,L$2,FALSE)</f>
        <v>2.2935499899999999E-4</v>
      </c>
      <c r="M1183" s="281">
        <f>+VLOOKUP($E1183,[2]Emissions!$1:$1048576,M$2,FALSE)</f>
        <v>2.3039995299999999E-4</v>
      </c>
      <c r="N1183" s="281">
        <f>+VLOOKUP($E1183,[2]Emissions!$1:$1048576,N$2,FALSE)</f>
        <v>2.31499442E-4</v>
      </c>
      <c r="O1183" s="281">
        <f>+VLOOKUP($E1183,[2]Emissions!$1:$1048576,O$2,FALSE)</f>
        <v>2.32639308E-4</v>
      </c>
      <c r="P1183" s="281">
        <f>+VLOOKUP($E1183,[2]Emissions!$1:$1048576,P$2,FALSE)</f>
        <v>2.3378739200000001E-4</v>
      </c>
      <c r="Q1183" s="281">
        <f>+VLOOKUP($E1183,[2]Emissions!$1:$1048576,Q$2,FALSE)</f>
        <v>2.3490311399999999E-4</v>
      </c>
      <c r="R1183" s="281">
        <f>+VLOOKUP($E1183,[2]Emissions!$1:$1048576,R$2,FALSE)</f>
        <v>2.3594322199999999E-4</v>
      </c>
      <c r="S1183" s="281">
        <f>+VLOOKUP($E1183,[2]Emissions!$1:$1048576,S$2,FALSE)</f>
        <v>2.3686564200000001E-4</v>
      </c>
      <c r="T1183" s="281">
        <f>+VLOOKUP($E1183,[2]Emissions!$1:$1048576,T$2,FALSE)</f>
        <v>2.3763229799999999E-4</v>
      </c>
      <c r="U1183" s="281">
        <f>+VLOOKUP($E1183,[2]Emissions!$1:$1048576,U$2,FALSE)</f>
        <v>2.3821118800000001E-4</v>
      </c>
      <c r="V1183" s="281">
        <f>+VLOOKUP($E1183,[2]Emissions!$1:$1048576,V$2,FALSE)</f>
        <v>2.3863084599999999E-4</v>
      </c>
      <c r="W1183" s="281">
        <f>+VLOOKUP($E1183,[2]Emissions!$1:$1048576,W$2,FALSE)</f>
        <v>2.3896116299999999E-4</v>
      </c>
      <c r="X1183" s="281">
        <f>+VLOOKUP($E1183,[2]Emissions!$1:$1048576,X$2,FALSE)</f>
        <v>2.39246511E-4</v>
      </c>
      <c r="Y1183" s="281">
        <f>+VLOOKUP($E1183,[2]Emissions!$1:$1048576,Y$2,FALSE)</f>
        <v>2.39514935E-4</v>
      </c>
      <c r="Z1183" s="281">
        <f>+VLOOKUP($E1183,[2]Emissions!$1:$1048576,Z$2,FALSE)</f>
        <v>2.3978446799999999E-4</v>
      </c>
      <c r="AA1183" s="281">
        <f>+VLOOKUP($E1183,[2]Emissions!$1:$1048576,AA$2,FALSE)</f>
        <v>2.4006697599999999E-4</v>
      </c>
      <c r="AB1183" s="281">
        <f>+VLOOKUP($E1183,[2]Emissions!$1:$1048576,AB$2,FALSE)</f>
        <v>2.4037045199999999E-4</v>
      </c>
      <c r="AC1183" s="281">
        <f>+VLOOKUP($E1183,[2]Emissions!$1:$1048576,AC$2,FALSE)</f>
        <v>2.4070039499999999E-4</v>
      </c>
      <c r="AD1183" s="281">
        <f>+VLOOKUP($E1183,[2]Emissions!$1:$1048576,AD$2,FALSE)</f>
        <v>2.4106067299999999E-4</v>
      </c>
      <c r="AE1183" s="281">
        <f>+VLOOKUP($E1183,[2]Emissions!$1:$1048576,AE$2,FALSE)</f>
        <v>2.4145406899999999E-4</v>
      </c>
      <c r="AF1183" s="281">
        <f>+VLOOKUP($E1183,[2]Emissions!$1:$1048576,AF$2,FALSE)</f>
        <v>2.4188265300000001E-4</v>
      </c>
      <c r="AG1183" s="281">
        <f>+VLOOKUP($E1183,[2]Emissions!$1:$1048576,AG$2,FALSE)</f>
        <v>2.4234802700000001E-4</v>
      </c>
      <c r="AH1183" s="281">
        <f>+VLOOKUP($E1183,[2]Emissions!$1:$1048576,AH$2,FALSE)</f>
        <v>2.4285150300000001E-4</v>
      </c>
      <c r="AI1183" s="281">
        <f>+VLOOKUP($E1183,[2]Emissions!$1:$1048576,AI$2,FALSE)</f>
        <v>2.4339422499999999E-4</v>
      </c>
      <c r="AJ1183" s="281">
        <f>+VLOOKUP($E1183,[2]Emissions!$1:$1048576,AJ$2,FALSE)</f>
        <v>2.4397724999999999E-4</v>
      </c>
      <c r="AK1183" s="281">
        <f>+VLOOKUP($E1183,[2]Emissions!$1:$1048576,AK$2,FALSE)</f>
        <v>2.4460160700000001E-4</v>
      </c>
      <c r="AL1183" s="281">
        <f>+VLOOKUP($E1183,[2]Emissions!$1:$1048576,AL$2,FALSE)</f>
        <v>2.4526833200000001E-4</v>
      </c>
      <c r="AM1183" s="281">
        <f>+VLOOKUP($E1183,[2]Emissions!$1:$1048576,AM$2,FALSE)</f>
        <v>2.45978487E-4</v>
      </c>
      <c r="AN1183" s="281">
        <f>+VLOOKUP($E1183,[2]Emissions!$1:$1048576,AN$2,FALSE)</f>
        <v>2.4673316799999999E-4</v>
      </c>
      <c r="AO1183" s="281">
        <f>+VLOOKUP($E1183,[2]Emissions!$1:$1048576,AO$2,FALSE)</f>
        <v>2.4753350099999998E-4</v>
      </c>
    </row>
    <row r="1184" spans="1:41" ht="15" customHeight="1" x14ac:dyDescent="0.25">
      <c r="A1184" s="521"/>
      <c r="B1184" s="275"/>
      <c r="C1184" s="284" t="s">
        <v>1030</v>
      </c>
      <c r="D1184" s="279"/>
      <c r="E1184" s="280" t="s">
        <v>1352</v>
      </c>
      <c r="F1184" s="281">
        <f>+VLOOKUP($E1184,[2]Emissions!$1:$1048576,F$2,FALSE)</f>
        <v>1.17554593E-3</v>
      </c>
      <c r="G1184" s="281">
        <f>+VLOOKUP($E1184,[2]Emissions!$1:$1048576,G$2,FALSE)</f>
        <v>1.1847330999999999E-3</v>
      </c>
      <c r="H1184" s="281">
        <f>+VLOOKUP($E1184,[2]Emissions!$1:$1048576,H$2,FALSE)</f>
        <v>1.1920779199999999E-3</v>
      </c>
      <c r="I1184" s="281">
        <f>+VLOOKUP($E1184,[2]Emissions!$1:$1048576,I$2,FALSE)</f>
        <v>1.19869132E-3</v>
      </c>
      <c r="J1184" s="281">
        <f>+VLOOKUP($E1184,[2]Emissions!$1:$1048576,J$2,FALSE)</f>
        <v>1.2048693799999999E-3</v>
      </c>
      <c r="K1184" s="281">
        <f>+VLOOKUP($E1184,[2]Emissions!$1:$1048576,K$2,FALSE)</f>
        <v>1.2105157499999999E-3</v>
      </c>
      <c r="L1184" s="281">
        <f>+VLOOKUP($E1184,[2]Emissions!$1:$1048576,L$2,FALSE)</f>
        <v>1.2158779899999999E-3</v>
      </c>
      <c r="M1184" s="281">
        <f>+VLOOKUP($E1184,[2]Emissions!$1:$1048576,M$2,FALSE)</f>
        <v>1.2214175900000001E-3</v>
      </c>
      <c r="N1184" s="281">
        <f>+VLOOKUP($E1184,[2]Emissions!$1:$1048576,N$2,FALSE)</f>
        <v>1.22724631E-3</v>
      </c>
      <c r="O1184" s="281">
        <f>+VLOOKUP($E1184,[2]Emissions!$1:$1048576,O$2,FALSE)</f>
        <v>1.23328907E-3</v>
      </c>
      <c r="P1184" s="281">
        <f>+VLOOKUP($E1184,[2]Emissions!$1:$1048576,P$2,FALSE)</f>
        <v>1.2393753999999999E-3</v>
      </c>
      <c r="Q1184" s="281">
        <f>+VLOOKUP($E1184,[2]Emissions!$1:$1048576,Q$2,FALSE)</f>
        <v>1.24529017E-3</v>
      </c>
      <c r="R1184" s="281">
        <f>+VLOOKUP($E1184,[2]Emissions!$1:$1048576,R$2,FALSE)</f>
        <v>1.25080409E-3</v>
      </c>
      <c r="S1184" s="281">
        <f>+VLOOKUP($E1184,[2]Emissions!$1:$1048576,S$2,FALSE)</f>
        <v>1.2556940999999999E-3</v>
      </c>
      <c r="T1184" s="281">
        <f>+VLOOKUP($E1184,[2]Emissions!$1:$1048576,T$2,FALSE)</f>
        <v>1.25975837E-3</v>
      </c>
      <c r="U1184" s="281">
        <f>+VLOOKUP($E1184,[2]Emissions!$1:$1048576,U$2,FALSE)</f>
        <v>1.2628272399999999E-3</v>
      </c>
      <c r="V1184" s="281">
        <f>+VLOOKUP($E1184,[2]Emissions!$1:$1048576,V$2,FALSE)</f>
        <v>1.2650519699999999E-3</v>
      </c>
      <c r="W1184" s="281">
        <f>+VLOOKUP($E1184,[2]Emissions!$1:$1048576,W$2,FALSE)</f>
        <v>1.2668030700000001E-3</v>
      </c>
      <c r="X1184" s="281">
        <f>+VLOOKUP($E1184,[2]Emissions!$1:$1048576,X$2,FALSE)</f>
        <v>1.26831579E-3</v>
      </c>
      <c r="Y1184" s="281">
        <f>+VLOOKUP($E1184,[2]Emissions!$1:$1048576,Y$2,FALSE)</f>
        <v>1.26973878E-3</v>
      </c>
      <c r="Z1184" s="281">
        <f>+VLOOKUP($E1184,[2]Emissions!$1:$1048576,Z$2,FALSE)</f>
        <v>1.2711676499999999E-3</v>
      </c>
      <c r="AA1184" s="281">
        <f>+VLOOKUP($E1184,[2]Emissions!$1:$1048576,AA$2,FALSE)</f>
        <v>1.2726653099999999E-3</v>
      </c>
      <c r="AB1184" s="281">
        <f>+VLOOKUP($E1184,[2]Emissions!$1:$1048576,AB$2,FALSE)</f>
        <v>1.2742741300000001E-3</v>
      </c>
      <c r="AC1184" s="281">
        <f>+VLOOKUP($E1184,[2]Emissions!$1:$1048576,AC$2,FALSE)</f>
        <v>1.2760232499999999E-3</v>
      </c>
      <c r="AD1184" s="281">
        <f>+VLOOKUP($E1184,[2]Emissions!$1:$1048576,AD$2,FALSE)</f>
        <v>1.2779331900000001E-3</v>
      </c>
      <c r="AE1184" s="281">
        <f>+VLOOKUP($E1184,[2]Emissions!$1:$1048576,AE$2,FALSE)</f>
        <v>1.2800187E-3</v>
      </c>
      <c r="AF1184" s="281">
        <f>+VLOOKUP($E1184,[2]Emissions!$1:$1048576,AF$2,FALSE)</f>
        <v>1.28229075E-3</v>
      </c>
      <c r="AG1184" s="281">
        <f>+VLOOKUP($E1184,[2]Emissions!$1:$1048576,AG$2,FALSE)</f>
        <v>1.28475783E-3</v>
      </c>
      <c r="AH1184" s="281">
        <f>+VLOOKUP($E1184,[2]Emissions!$1:$1048576,AH$2,FALSE)</f>
        <v>1.28742691E-3</v>
      </c>
      <c r="AI1184" s="281">
        <f>+VLOOKUP($E1184,[2]Emissions!$1:$1048576,AI$2,FALSE)</f>
        <v>1.29030404E-3</v>
      </c>
      <c r="AJ1184" s="281">
        <f>+VLOOKUP($E1184,[2]Emissions!$1:$1048576,AJ$2,FALSE)</f>
        <v>1.29339482E-3</v>
      </c>
      <c r="AK1184" s="281">
        <f>+VLOOKUP($E1184,[2]Emissions!$1:$1048576,AK$2,FALSE)</f>
        <v>1.29670472E-3</v>
      </c>
      <c r="AL1184" s="281">
        <f>+VLOOKUP($E1184,[2]Emissions!$1:$1048576,AL$2,FALSE)</f>
        <v>1.3002392199999999E-3</v>
      </c>
      <c r="AM1184" s="281">
        <f>+VLOOKUP($E1184,[2]Emissions!$1:$1048576,AM$2,FALSE)</f>
        <v>1.30400396E-3</v>
      </c>
      <c r="AN1184" s="281">
        <f>+VLOOKUP($E1184,[2]Emissions!$1:$1048576,AN$2,FALSE)</f>
        <v>1.30800475E-3</v>
      </c>
      <c r="AO1184" s="281">
        <f>+VLOOKUP($E1184,[2]Emissions!$1:$1048576,AO$2,FALSE)</f>
        <v>1.3122475500000001E-3</v>
      </c>
    </row>
    <row r="1185" spans="1:41" s="21" customFormat="1" ht="15" customHeight="1" x14ac:dyDescent="0.25">
      <c r="A1185" s="521"/>
      <c r="B1185" s="275"/>
      <c r="C1185" s="283" t="s">
        <v>1032</v>
      </c>
      <c r="D1185" s="276"/>
      <c r="E1185" s="277" t="s">
        <v>1353</v>
      </c>
      <c r="F1185" s="278">
        <f>+VLOOKUP($E1185,[2]Emissions!$1:$1048576,F$2,FALSE)</f>
        <v>0.14200422069999999</v>
      </c>
      <c r="G1185" s="278">
        <f>+VLOOKUP($E1185,[2]Emissions!$1:$1048576,G$2,FALSE)</f>
        <v>0.14299004900000001</v>
      </c>
      <c r="H1185" s="278">
        <f>+VLOOKUP($E1185,[2]Emissions!$1:$1048576,H$2,FALSE)</f>
        <v>0.1437040181</v>
      </c>
      <c r="I1185" s="278">
        <f>+VLOOKUP($E1185,[2]Emissions!$1:$1048576,I$2,FALSE)</f>
        <v>0.14433915550000001</v>
      </c>
      <c r="J1185" s="278">
        <f>+VLOOKUP($E1185,[2]Emissions!$1:$1048576,J$2,FALSE)</f>
        <v>0.14497971809999999</v>
      </c>
      <c r="K1185" s="278">
        <f>+VLOOKUP($E1185,[2]Emissions!$1:$1048576,K$2,FALSE)</f>
        <v>0.14565524930000001</v>
      </c>
      <c r="L1185" s="278">
        <f>+VLOOKUP($E1185,[2]Emissions!$1:$1048576,L$2,FALSE)</f>
        <v>0.1463589881</v>
      </c>
      <c r="M1185" s="278">
        <f>+VLOOKUP($E1185,[2]Emissions!$1:$1048576,M$2,FALSE)</f>
        <v>0.14707778930000001</v>
      </c>
      <c r="N1185" s="278">
        <f>+VLOOKUP($E1185,[2]Emissions!$1:$1048576,N$2,FALSE)</f>
        <v>0.14781353280000001</v>
      </c>
      <c r="O1185" s="278">
        <f>+VLOOKUP($E1185,[2]Emissions!$1:$1048576,O$2,FALSE)</f>
        <v>0.1485703807</v>
      </c>
      <c r="P1185" s="278">
        <f>+VLOOKUP($E1185,[2]Emissions!$1:$1048576,P$2,FALSE)</f>
        <v>0.14935088439999999</v>
      </c>
      <c r="Q1185" s="278">
        <f>+VLOOKUP($E1185,[2]Emissions!$1:$1048576,Q$2,FALSE)</f>
        <v>0.15015527779999999</v>
      </c>
      <c r="R1185" s="278">
        <f>+VLOOKUP($E1185,[2]Emissions!$1:$1048576,R$2,FALSE)</f>
        <v>0.15098176229999999</v>
      </c>
      <c r="S1185" s="278">
        <f>+VLOOKUP($E1185,[2]Emissions!$1:$1048576,S$2,FALSE)</f>
        <v>0.15182697949999999</v>
      </c>
      <c r="T1185" s="278">
        <f>+VLOOKUP($E1185,[2]Emissions!$1:$1048576,T$2,FALSE)</f>
        <v>0.15268643109999999</v>
      </c>
      <c r="U1185" s="278">
        <f>+VLOOKUP($E1185,[2]Emissions!$1:$1048576,U$2,FALSE)</f>
        <v>0.15355481839999999</v>
      </c>
      <c r="V1185" s="278">
        <f>+VLOOKUP($E1185,[2]Emissions!$1:$1048576,V$2,FALSE)</f>
        <v>0.15441959729999999</v>
      </c>
      <c r="W1185" s="278">
        <f>+VLOOKUP($E1185,[2]Emissions!$1:$1048576,W$2,FALSE)</f>
        <v>0.15527118309999999</v>
      </c>
      <c r="X1185" s="278">
        <f>+VLOOKUP($E1185,[2]Emissions!$1:$1048576,X$2,FALSE)</f>
        <v>0.15611323460000001</v>
      </c>
      <c r="Y1185" s="278">
        <f>+VLOOKUP($E1185,[2]Emissions!$1:$1048576,Y$2,FALSE)</f>
        <v>0.15695291149999999</v>
      </c>
      <c r="Z1185" s="278">
        <f>+VLOOKUP($E1185,[2]Emissions!$1:$1048576,Z$2,FALSE)</f>
        <v>0.1577975412</v>
      </c>
      <c r="AA1185" s="278">
        <f>+VLOOKUP($E1185,[2]Emissions!$1:$1048576,AA$2,FALSE)</f>
        <v>0.15865372289999999</v>
      </c>
      <c r="AB1185" s="278">
        <f>+VLOOKUP($E1185,[2]Emissions!$1:$1048576,AB$2,FALSE)</f>
        <v>0.15952730079999999</v>
      </c>
      <c r="AC1185" s="278">
        <f>+VLOOKUP($E1185,[2]Emissions!$1:$1048576,AC$2,FALSE)</f>
        <v>0.1604235863</v>
      </c>
      <c r="AD1185" s="278">
        <f>+VLOOKUP($E1185,[2]Emissions!$1:$1048576,AD$2,FALSE)</f>
        <v>0.16134760449999999</v>
      </c>
      <c r="AE1185" s="278">
        <f>+VLOOKUP($E1185,[2]Emissions!$1:$1048576,AE$2,FALSE)</f>
        <v>0.16230429129999999</v>
      </c>
      <c r="AF1185" s="278">
        <f>+VLOOKUP($E1185,[2]Emissions!$1:$1048576,AF$2,FALSE)</f>
        <v>0.16329863280000001</v>
      </c>
      <c r="AG1185" s="278">
        <f>+VLOOKUP($E1185,[2]Emissions!$1:$1048576,AG$2,FALSE)</f>
        <v>0.16433574919999999</v>
      </c>
      <c r="AH1185" s="278">
        <f>+VLOOKUP($E1185,[2]Emissions!$1:$1048576,AH$2,FALSE)</f>
        <v>0.16542093660000001</v>
      </c>
      <c r="AI1185" s="278">
        <f>+VLOOKUP($E1185,[2]Emissions!$1:$1048576,AI$2,FALSE)</f>
        <v>0.16655967199999999</v>
      </c>
      <c r="AJ1185" s="278">
        <f>+VLOOKUP($E1185,[2]Emissions!$1:$1048576,AJ$2,FALSE)</f>
        <v>0.1677575878</v>
      </c>
      <c r="AK1185" s="278">
        <f>+VLOOKUP($E1185,[2]Emissions!$1:$1048576,AK$2,FALSE)</f>
        <v>0.16902041940000001</v>
      </c>
      <c r="AL1185" s="278">
        <f>+VLOOKUP($E1185,[2]Emissions!$1:$1048576,AL$2,FALSE)</f>
        <v>0.17035392699999999</v>
      </c>
      <c r="AM1185" s="278">
        <f>+VLOOKUP($E1185,[2]Emissions!$1:$1048576,AM$2,FALSE)</f>
        <v>0.1717637954</v>
      </c>
      <c r="AN1185" s="278">
        <f>+VLOOKUP($E1185,[2]Emissions!$1:$1048576,AN$2,FALSE)</f>
        <v>0.17325551289999999</v>
      </c>
      <c r="AO1185" s="278">
        <f>+VLOOKUP($E1185,[2]Emissions!$1:$1048576,AO$2,FALSE)</f>
        <v>0.17483423300000001</v>
      </c>
    </row>
    <row r="1186" spans="1:41" ht="15" customHeight="1" x14ac:dyDescent="0.25">
      <c r="A1186" s="521"/>
      <c r="B1186" s="275"/>
      <c r="C1186" s="284" t="s">
        <v>1034</v>
      </c>
      <c r="D1186" s="279"/>
      <c r="E1186" s="280" t="s">
        <v>1354</v>
      </c>
      <c r="F1186" s="281">
        <f>+VLOOKUP($E1186,[2]Emissions!$1:$1048576,F$2,FALSE)</f>
        <v>9.6996382899999997E-2</v>
      </c>
      <c r="G1186" s="281">
        <f>+VLOOKUP($E1186,[2]Emissions!$1:$1048576,G$2,FALSE)</f>
        <v>9.7645067700000004E-2</v>
      </c>
      <c r="H1186" s="281">
        <f>+VLOOKUP($E1186,[2]Emissions!$1:$1048576,H$2,FALSE)</f>
        <v>9.8099606199999995E-2</v>
      </c>
      <c r="I1186" s="281">
        <f>+VLOOKUP($E1186,[2]Emissions!$1:$1048576,I$2,FALSE)</f>
        <v>9.8499203800000004E-2</v>
      </c>
      <c r="J1186" s="281">
        <f>+VLOOKUP($E1186,[2]Emissions!$1:$1048576,J$2,FALSE)</f>
        <v>9.8904339199999997E-2</v>
      </c>
      <c r="K1186" s="281">
        <f>+VLOOKUP($E1186,[2]Emissions!$1:$1048576,K$2,FALSE)</f>
        <v>9.9336379500000002E-2</v>
      </c>
      <c r="L1186" s="281">
        <f>+VLOOKUP($E1186,[2]Emissions!$1:$1048576,L$2,FALSE)</f>
        <v>9.9790826700000002E-2</v>
      </c>
      <c r="M1186" s="281">
        <f>+VLOOKUP($E1186,[2]Emissions!$1:$1048576,M$2,FALSE)</f>
        <v>0.1002578245</v>
      </c>
      <c r="N1186" s="281">
        <f>+VLOOKUP($E1186,[2]Emissions!$1:$1048576,N$2,FALSE)</f>
        <v>0.10073762429999999</v>
      </c>
      <c r="O1186" s="281">
        <f>+VLOOKUP($E1186,[2]Emissions!$1:$1048576,O$2,FALSE)</f>
        <v>0.1012325815</v>
      </c>
      <c r="P1186" s="281">
        <f>+VLOOKUP($E1186,[2]Emissions!$1:$1048576,P$2,FALSE)</f>
        <v>0.1017444931</v>
      </c>
      <c r="Q1186" s="281">
        <f>+VLOOKUP($E1186,[2]Emissions!$1:$1048576,Q$2,FALSE)</f>
        <v>0.1022739313</v>
      </c>
      <c r="R1186" s="281">
        <f>+VLOOKUP($E1186,[2]Emissions!$1:$1048576,R$2,FALSE)</f>
        <v>0.1028202582</v>
      </c>
      <c r="S1186" s="281">
        <f>+VLOOKUP($E1186,[2]Emissions!$1:$1048576,S$2,FALSE)</f>
        <v>0.10338182109999999</v>
      </c>
      <c r="T1186" s="281">
        <f>+VLOOKUP($E1186,[2]Emissions!$1:$1048576,T$2,FALSE)</f>
        <v>0.1039561601</v>
      </c>
      <c r="U1186" s="281">
        <f>+VLOOKUP($E1186,[2]Emissions!$1:$1048576,U$2,FALSE)</f>
        <v>0.1045401963</v>
      </c>
      <c r="V1186" s="281">
        <f>+VLOOKUP($E1186,[2]Emissions!$1:$1048576,V$2,FALSE)</f>
        <v>0.10512548870000001</v>
      </c>
      <c r="W1186" s="281">
        <f>+VLOOKUP($E1186,[2]Emissions!$1:$1048576,W$2,FALSE)</f>
        <v>0.1057048386</v>
      </c>
      <c r="X1186" s="281">
        <f>+VLOOKUP($E1186,[2]Emissions!$1:$1048576,X$2,FALSE)</f>
        <v>0.10627975169999999</v>
      </c>
      <c r="Y1186" s="281">
        <f>+VLOOKUP($E1186,[2]Emissions!$1:$1048576,Y$2,FALSE)</f>
        <v>0.1068543827</v>
      </c>
      <c r="Z1186" s="281">
        <f>+VLOOKUP($E1186,[2]Emissions!$1:$1048576,Z$2,FALSE)</f>
        <v>0.107433347</v>
      </c>
      <c r="AA1186" s="281">
        <f>+VLOOKUP($E1186,[2]Emissions!$1:$1048576,AA$2,FALSE)</f>
        <v>0.10802103640000001</v>
      </c>
      <c r="AB1186" s="281">
        <f>+VLOOKUP($E1186,[2]Emissions!$1:$1048576,AB$2,FALSE)</f>
        <v>0.1086215022</v>
      </c>
      <c r="AC1186" s="281">
        <f>+VLOOKUP($E1186,[2]Emissions!$1:$1048576,AC$2,FALSE)</f>
        <v>0.1092385297</v>
      </c>
      <c r="AD1186" s="281">
        <f>+VLOOKUP($E1186,[2]Emissions!$1:$1048576,AD$2,FALSE)</f>
        <v>0.1098757553</v>
      </c>
      <c r="AE1186" s="281">
        <f>+VLOOKUP($E1186,[2]Emissions!$1:$1048576,AE$2,FALSE)</f>
        <v>0.1105367738</v>
      </c>
      <c r="AF1186" s="281">
        <f>+VLOOKUP($E1186,[2]Emissions!$1:$1048576,AF$2,FALSE)</f>
        <v>0.1112252192</v>
      </c>
      <c r="AG1186" s="281">
        <f>+VLOOKUP($E1186,[2]Emissions!$1:$1048576,AG$2,FALSE)</f>
        <v>0.11194481789999999</v>
      </c>
      <c r="AH1186" s="281">
        <f>+VLOOKUP($E1186,[2]Emissions!$1:$1048576,AH$2,FALSE)</f>
        <v>0.11269941579999999</v>
      </c>
      <c r="AI1186" s="281">
        <f>+VLOOKUP($E1186,[2]Emissions!$1:$1048576,AI$2,FALSE)</f>
        <v>0.1134929819</v>
      </c>
      <c r="AJ1186" s="281">
        <f>+VLOOKUP($E1186,[2]Emissions!$1:$1048576,AJ$2,FALSE)</f>
        <v>0.1143295916</v>
      </c>
      <c r="AK1186" s="281">
        <f>+VLOOKUP($E1186,[2]Emissions!$1:$1048576,AK$2,FALSE)</f>
        <v>0.1152133899</v>
      </c>
      <c r="AL1186" s="281">
        <f>+VLOOKUP($E1186,[2]Emissions!$1:$1048576,AL$2,FALSE)</f>
        <v>0.1161485362</v>
      </c>
      <c r="AM1186" s="281">
        <f>+VLOOKUP($E1186,[2]Emissions!$1:$1048576,AM$2,FALSE)</f>
        <v>0.1171391328</v>
      </c>
      <c r="AN1186" s="281">
        <f>+VLOOKUP($E1186,[2]Emissions!$1:$1048576,AN$2,FALSE)</f>
        <v>0.1181891378</v>
      </c>
      <c r="AO1186" s="281">
        <f>+VLOOKUP($E1186,[2]Emissions!$1:$1048576,AO$2,FALSE)</f>
        <v>0.1193022655</v>
      </c>
    </row>
    <row r="1187" spans="1:41" ht="15" customHeight="1" x14ac:dyDescent="0.25">
      <c r="A1187" s="521"/>
      <c r="B1187" s="275"/>
      <c r="C1187" s="284" t="s">
        <v>1036</v>
      </c>
      <c r="D1187" s="279"/>
      <c r="E1187" s="280" t="s">
        <v>1355</v>
      </c>
      <c r="F1187" s="281">
        <f>+VLOOKUP($E1187,[2]Emissions!$1:$1048576,F$2,FALSE)</f>
        <v>1.9514583099999999E-3</v>
      </c>
      <c r="G1187" s="281">
        <f>+VLOOKUP($E1187,[2]Emissions!$1:$1048576,G$2,FALSE)</f>
        <v>1.9645091200000001E-3</v>
      </c>
      <c r="H1187" s="281">
        <f>+VLOOKUP($E1187,[2]Emissions!$1:$1048576,H$2,FALSE)</f>
        <v>1.9736539299999999E-3</v>
      </c>
      <c r="I1187" s="281">
        <f>+VLOOKUP($E1187,[2]Emissions!$1:$1048576,I$2,FALSE)</f>
        <v>1.9816933799999999E-3</v>
      </c>
      <c r="J1187" s="281">
        <f>+VLOOKUP($E1187,[2]Emissions!$1:$1048576,J$2,FALSE)</f>
        <v>1.98984425E-3</v>
      </c>
      <c r="K1187" s="281">
        <f>+VLOOKUP($E1187,[2]Emissions!$1:$1048576,K$2,FALSE)</f>
        <v>1.99853642E-3</v>
      </c>
      <c r="L1187" s="281">
        <f>+VLOOKUP($E1187,[2]Emissions!$1:$1048576,L$2,FALSE)</f>
        <v>2.0076793799999998E-3</v>
      </c>
      <c r="M1187" s="281">
        <f>+VLOOKUP($E1187,[2]Emissions!$1:$1048576,M$2,FALSE)</f>
        <v>2.0170748499999998E-3</v>
      </c>
      <c r="N1187" s="281">
        <f>+VLOOKUP($E1187,[2]Emissions!$1:$1048576,N$2,FALSE)</f>
        <v>2.0267278900000002E-3</v>
      </c>
      <c r="O1187" s="281">
        <f>+VLOOKUP($E1187,[2]Emissions!$1:$1048576,O$2,FALSE)</f>
        <v>2.0366858699999999E-3</v>
      </c>
      <c r="P1187" s="281">
        <f>+VLOOKUP($E1187,[2]Emissions!$1:$1048576,P$2,FALSE)</f>
        <v>2.04698496E-3</v>
      </c>
      <c r="Q1187" s="281">
        <f>+VLOOKUP($E1187,[2]Emissions!$1:$1048576,Q$2,FALSE)</f>
        <v>2.0576366599999998E-3</v>
      </c>
      <c r="R1187" s="281">
        <f>+VLOOKUP($E1187,[2]Emissions!$1:$1048576,R$2,FALSE)</f>
        <v>2.0686281400000002E-3</v>
      </c>
      <c r="S1187" s="281">
        <f>+VLOOKUP($E1187,[2]Emissions!$1:$1048576,S$2,FALSE)</f>
        <v>2.07992616E-3</v>
      </c>
      <c r="T1187" s="281">
        <f>+VLOOKUP($E1187,[2]Emissions!$1:$1048576,T$2,FALSE)</f>
        <v>2.0914812100000001E-3</v>
      </c>
      <c r="U1187" s="281">
        <f>+VLOOKUP($E1187,[2]Emissions!$1:$1048576,U$2,FALSE)</f>
        <v>2.1032313699999999E-3</v>
      </c>
      <c r="V1187" s="281">
        <f>+VLOOKUP($E1187,[2]Emissions!$1:$1048576,V$2,FALSE)</f>
        <v>2.1150067899999999E-3</v>
      </c>
      <c r="W1187" s="281">
        <f>+VLOOKUP($E1187,[2]Emissions!$1:$1048576,W$2,FALSE)</f>
        <v>2.12666266E-3</v>
      </c>
      <c r="X1187" s="281">
        <f>+VLOOKUP($E1187,[2]Emissions!$1:$1048576,X$2,FALSE)</f>
        <v>2.13822927E-3</v>
      </c>
      <c r="Y1187" s="281">
        <f>+VLOOKUP($E1187,[2]Emissions!$1:$1048576,Y$2,FALSE)</f>
        <v>2.1497902E-3</v>
      </c>
      <c r="Z1187" s="281">
        <f>+VLOOKUP($E1187,[2]Emissions!$1:$1048576,Z$2,FALSE)</f>
        <v>2.16143831E-3</v>
      </c>
      <c r="AA1187" s="281">
        <f>+VLOOKUP($E1187,[2]Emissions!$1:$1048576,AA$2,FALSE)</f>
        <v>2.1732619600000002E-3</v>
      </c>
      <c r="AB1187" s="281">
        <f>+VLOOKUP($E1187,[2]Emissions!$1:$1048576,AB$2,FALSE)</f>
        <v>2.1853426599999998E-3</v>
      </c>
      <c r="AC1187" s="281">
        <f>+VLOOKUP($E1187,[2]Emissions!$1:$1048576,AC$2,FALSE)</f>
        <v>2.1977565599999999E-3</v>
      </c>
      <c r="AD1187" s="281">
        <f>+VLOOKUP($E1187,[2]Emissions!$1:$1048576,AD$2,FALSE)</f>
        <v>2.2105768199999999E-3</v>
      </c>
      <c r="AE1187" s="281">
        <f>+VLOOKUP($E1187,[2]Emissions!$1:$1048576,AE$2,FALSE)</f>
        <v>2.2238757700000001E-3</v>
      </c>
      <c r="AF1187" s="281">
        <f>+VLOOKUP($E1187,[2]Emissions!$1:$1048576,AF$2,FALSE)</f>
        <v>2.2377265199999999E-3</v>
      </c>
      <c r="AG1187" s="281">
        <f>+VLOOKUP($E1187,[2]Emissions!$1:$1048576,AG$2,FALSE)</f>
        <v>2.2522040400000001E-3</v>
      </c>
      <c r="AH1187" s="281">
        <f>+VLOOKUP($E1187,[2]Emissions!$1:$1048576,AH$2,FALSE)</f>
        <v>2.2673857E-3</v>
      </c>
      <c r="AI1187" s="281">
        <f>+VLOOKUP($E1187,[2]Emissions!$1:$1048576,AI$2,FALSE)</f>
        <v>2.2833513600000002E-3</v>
      </c>
      <c r="AJ1187" s="281">
        <f>+VLOOKUP($E1187,[2]Emissions!$1:$1048576,AJ$2,FALSE)</f>
        <v>2.3001830099999999E-3</v>
      </c>
      <c r="AK1187" s="281">
        <f>+VLOOKUP($E1187,[2]Emissions!$1:$1048576,AK$2,FALSE)</f>
        <v>2.3179640399999999E-3</v>
      </c>
      <c r="AL1187" s="281">
        <f>+VLOOKUP($E1187,[2]Emissions!$1:$1048576,AL$2,FALSE)</f>
        <v>2.3367781300000002E-3</v>
      </c>
      <c r="AM1187" s="281">
        <f>+VLOOKUP($E1187,[2]Emissions!$1:$1048576,AM$2,FALSE)</f>
        <v>2.3567078200000002E-3</v>
      </c>
      <c r="AN1187" s="281">
        <f>+VLOOKUP($E1187,[2]Emissions!$1:$1048576,AN$2,FALSE)</f>
        <v>2.3778327399999999E-3</v>
      </c>
      <c r="AO1187" s="281">
        <f>+VLOOKUP($E1187,[2]Emissions!$1:$1048576,AO$2,FALSE)</f>
        <v>2.4002276200000001E-3</v>
      </c>
    </row>
    <row r="1188" spans="1:41" ht="15" customHeight="1" x14ac:dyDescent="0.25">
      <c r="A1188" s="521"/>
      <c r="B1188" s="275"/>
      <c r="C1188" s="284" t="s">
        <v>1038</v>
      </c>
      <c r="D1188" s="279"/>
      <c r="E1188" s="280" t="s">
        <v>1356</v>
      </c>
      <c r="F1188" s="281">
        <f>+VLOOKUP($E1188,[2]Emissions!$1:$1048576,F$2,FALSE)</f>
        <v>2.80919868E-3</v>
      </c>
      <c r="G1188" s="281">
        <f>+VLOOKUP($E1188,[2]Emissions!$1:$1048576,G$2,FALSE)</f>
        <v>2.8279858200000001E-3</v>
      </c>
      <c r="H1188" s="281">
        <f>+VLOOKUP($E1188,[2]Emissions!$1:$1048576,H$2,FALSE)</f>
        <v>2.8411501100000002E-3</v>
      </c>
      <c r="I1188" s="281">
        <f>+VLOOKUP($E1188,[2]Emissions!$1:$1048576,I$2,FALSE)</f>
        <v>2.8527232100000002E-3</v>
      </c>
      <c r="J1188" s="281">
        <f>+VLOOKUP($E1188,[2]Emissions!$1:$1048576,J$2,FALSE)</f>
        <v>2.8644566999999998E-3</v>
      </c>
      <c r="K1188" s="281">
        <f>+VLOOKUP($E1188,[2]Emissions!$1:$1048576,K$2,FALSE)</f>
        <v>2.8769694100000002E-3</v>
      </c>
      <c r="L1188" s="281">
        <f>+VLOOKUP($E1188,[2]Emissions!$1:$1048576,L$2,FALSE)</f>
        <v>2.89013106E-3</v>
      </c>
      <c r="M1188" s="281">
        <f>+VLOOKUP($E1188,[2]Emissions!$1:$1048576,M$2,FALSE)</f>
        <v>2.9036562000000002E-3</v>
      </c>
      <c r="N1188" s="281">
        <f>+VLOOKUP($E1188,[2]Emissions!$1:$1048576,N$2,FALSE)</f>
        <v>2.9175521099999999E-3</v>
      </c>
      <c r="O1188" s="281">
        <f>+VLOOKUP($E1188,[2]Emissions!$1:$1048576,O$2,FALSE)</f>
        <v>2.9318870000000002E-3</v>
      </c>
      <c r="P1188" s="281">
        <f>+VLOOKUP($E1188,[2]Emissions!$1:$1048576,P$2,FALSE)</f>
        <v>2.94671293E-3</v>
      </c>
      <c r="Q1188" s="281">
        <f>+VLOOKUP($E1188,[2]Emissions!$1:$1048576,Q$2,FALSE)</f>
        <v>2.9620464600000002E-3</v>
      </c>
      <c r="R1188" s="281">
        <f>+VLOOKUP($E1188,[2]Emissions!$1:$1048576,R$2,FALSE)</f>
        <v>2.9778691200000001E-3</v>
      </c>
      <c r="S1188" s="281">
        <f>+VLOOKUP($E1188,[2]Emissions!$1:$1048576,S$2,FALSE)</f>
        <v>2.9941330500000002E-3</v>
      </c>
      <c r="T1188" s="281">
        <f>+VLOOKUP($E1188,[2]Emissions!$1:$1048576,T$2,FALSE)</f>
        <v>3.0107669900000002E-3</v>
      </c>
      <c r="U1188" s="281">
        <f>+VLOOKUP($E1188,[2]Emissions!$1:$1048576,U$2,FALSE)</f>
        <v>3.0276817799999999E-3</v>
      </c>
      <c r="V1188" s="281">
        <f>+VLOOKUP($E1188,[2]Emissions!$1:$1048576,V$2,FALSE)</f>
        <v>3.0446329599999999E-3</v>
      </c>
      <c r="W1188" s="281">
        <f>+VLOOKUP($E1188,[2]Emissions!$1:$1048576,W$2,FALSE)</f>
        <v>3.0614120199999998E-3</v>
      </c>
      <c r="X1188" s="281">
        <f>+VLOOKUP($E1188,[2]Emissions!$1:$1048576,X$2,FALSE)</f>
        <v>3.0780626000000001E-3</v>
      </c>
      <c r="Y1188" s="281">
        <f>+VLOOKUP($E1188,[2]Emissions!$1:$1048576,Y$2,FALSE)</f>
        <v>3.0947050000000001E-3</v>
      </c>
      <c r="Z1188" s="281">
        <f>+VLOOKUP($E1188,[2]Emissions!$1:$1048576,Z$2,FALSE)</f>
        <v>3.1114729E-3</v>
      </c>
      <c r="AA1188" s="281">
        <f>+VLOOKUP($E1188,[2]Emissions!$1:$1048576,AA$2,FALSE)</f>
        <v>3.1284934900000002E-3</v>
      </c>
      <c r="AB1188" s="281">
        <f>+VLOOKUP($E1188,[2]Emissions!$1:$1048576,AB$2,FALSE)</f>
        <v>3.1458841199999998E-3</v>
      </c>
      <c r="AC1188" s="281">
        <f>+VLOOKUP($E1188,[2]Emissions!$1:$1048576,AC$2,FALSE)</f>
        <v>3.1637544000000001E-3</v>
      </c>
      <c r="AD1188" s="281">
        <f>+VLOOKUP($E1188,[2]Emissions!$1:$1048576,AD$2,FALSE)</f>
        <v>3.18220966E-3</v>
      </c>
      <c r="AE1188" s="281">
        <f>+VLOOKUP($E1188,[2]Emissions!$1:$1048576,AE$2,FALSE)</f>
        <v>3.20135401E-3</v>
      </c>
      <c r="AF1188" s="281">
        <f>+VLOOKUP($E1188,[2]Emissions!$1:$1048576,AF$2,FALSE)</f>
        <v>3.22129269E-3</v>
      </c>
      <c r="AG1188" s="281">
        <f>+VLOOKUP($E1188,[2]Emissions!$1:$1048576,AG$2,FALSE)</f>
        <v>3.24213363E-3</v>
      </c>
      <c r="AH1188" s="281">
        <f>+VLOOKUP($E1188,[2]Emissions!$1:$1048576,AH$2,FALSE)</f>
        <v>3.2639882099999998E-3</v>
      </c>
      <c r="AI1188" s="281">
        <f>+VLOOKUP($E1188,[2]Emissions!$1:$1048576,AI$2,FALSE)</f>
        <v>3.2869713799999999E-3</v>
      </c>
      <c r="AJ1188" s="281">
        <f>+VLOOKUP($E1188,[2]Emissions!$1:$1048576,AJ$2,FALSE)</f>
        <v>3.3112011799999999E-3</v>
      </c>
      <c r="AK1188" s="281">
        <f>+VLOOKUP($E1188,[2]Emissions!$1:$1048576,AK$2,FALSE)</f>
        <v>3.3367976499999999E-3</v>
      </c>
      <c r="AL1188" s="281">
        <f>+VLOOKUP($E1188,[2]Emissions!$1:$1048576,AL$2,FALSE)</f>
        <v>3.3638812599999998E-3</v>
      </c>
      <c r="AM1188" s="281">
        <f>+VLOOKUP($E1188,[2]Emissions!$1:$1048576,AM$2,FALSE)</f>
        <v>3.3925708099999999E-3</v>
      </c>
      <c r="AN1188" s="281">
        <f>+VLOOKUP($E1188,[2]Emissions!$1:$1048576,AN$2,FALSE)</f>
        <v>3.4229809400000001E-3</v>
      </c>
      <c r="AO1188" s="281">
        <f>+VLOOKUP($E1188,[2]Emissions!$1:$1048576,AO$2,FALSE)</f>
        <v>3.4552192199999998E-3</v>
      </c>
    </row>
    <row r="1189" spans="1:41" ht="15" customHeight="1" x14ac:dyDescent="0.25">
      <c r="A1189" s="521"/>
      <c r="B1189" s="275"/>
      <c r="C1189" s="284" t="s">
        <v>1040</v>
      </c>
      <c r="D1189" s="279"/>
      <c r="E1189" s="280" t="s">
        <v>1357</v>
      </c>
      <c r="F1189" s="281">
        <f>+VLOOKUP($E1189,[2]Emissions!$1:$1048576,F$2,FALSE)</f>
        <v>2.5532908E-3</v>
      </c>
      <c r="G1189" s="281">
        <f>+VLOOKUP($E1189,[2]Emissions!$1:$1048576,G$2,FALSE)</f>
        <v>2.5703664899999999E-3</v>
      </c>
      <c r="H1189" s="281">
        <f>+VLOOKUP($E1189,[2]Emissions!$1:$1048576,H$2,FALSE)</f>
        <v>2.5823315700000001E-3</v>
      </c>
      <c r="I1189" s="281">
        <f>+VLOOKUP($E1189,[2]Emissions!$1:$1048576,I$2,FALSE)</f>
        <v>2.5928504E-3</v>
      </c>
      <c r="J1189" s="281">
        <f>+VLOOKUP($E1189,[2]Emissions!$1:$1048576,J$2,FALSE)</f>
        <v>2.6035150100000002E-3</v>
      </c>
      <c r="K1189" s="281">
        <f>+VLOOKUP($E1189,[2]Emissions!$1:$1048576,K$2,FALSE)</f>
        <v>2.6148878499999998E-3</v>
      </c>
      <c r="L1189" s="281">
        <f>+VLOOKUP($E1189,[2]Emissions!$1:$1048576,L$2,FALSE)</f>
        <v>2.6268505200000001E-3</v>
      </c>
      <c r="M1189" s="281">
        <f>+VLOOKUP($E1189,[2]Emissions!$1:$1048576,M$2,FALSE)</f>
        <v>2.6391435699999999E-3</v>
      </c>
      <c r="N1189" s="281">
        <f>+VLOOKUP($E1189,[2]Emissions!$1:$1048576,N$2,FALSE)</f>
        <v>2.6517736099999998E-3</v>
      </c>
      <c r="O1189" s="281">
        <f>+VLOOKUP($E1189,[2]Emissions!$1:$1048576,O$2,FALSE)</f>
        <v>2.66480265E-3</v>
      </c>
      <c r="P1189" s="281">
        <f>+VLOOKUP($E1189,[2]Emissions!$1:$1048576,P$2,FALSE)</f>
        <v>2.6782779900000001E-3</v>
      </c>
      <c r="Q1189" s="281">
        <f>+VLOOKUP($E1189,[2]Emissions!$1:$1048576,Q$2,FALSE)</f>
        <v>2.6922146899999999E-3</v>
      </c>
      <c r="R1189" s="281">
        <f>+VLOOKUP($E1189,[2]Emissions!$1:$1048576,R$2,FALSE)</f>
        <v>2.70659597E-3</v>
      </c>
      <c r="S1189" s="281">
        <f>+VLOOKUP($E1189,[2]Emissions!$1:$1048576,S$2,FALSE)</f>
        <v>2.7213783000000001E-3</v>
      </c>
      <c r="T1189" s="281">
        <f>+VLOOKUP($E1189,[2]Emissions!$1:$1048576,T$2,FALSE)</f>
        <v>2.7364969599999998E-3</v>
      </c>
      <c r="U1189" s="281">
        <f>+VLOOKUP($E1189,[2]Emissions!$1:$1048576,U$2,FALSE)</f>
        <v>2.75187087E-3</v>
      </c>
      <c r="V1189" s="281">
        <f>+VLOOKUP($E1189,[2]Emissions!$1:$1048576,V$2,FALSE)</f>
        <v>2.7672778599999999E-3</v>
      </c>
      <c r="W1189" s="281">
        <f>+VLOOKUP($E1189,[2]Emissions!$1:$1048576,W$2,FALSE)</f>
        <v>2.7825284099999999E-3</v>
      </c>
      <c r="X1189" s="281">
        <f>+VLOOKUP($E1189,[2]Emissions!$1:$1048576,X$2,FALSE)</f>
        <v>2.79766218E-3</v>
      </c>
      <c r="Y1189" s="281">
        <f>+VLOOKUP($E1189,[2]Emissions!$1:$1048576,Y$2,FALSE)</f>
        <v>2.8127885099999998E-3</v>
      </c>
      <c r="Z1189" s="281">
        <f>+VLOOKUP($E1189,[2]Emissions!$1:$1048576,Z$2,FALSE)</f>
        <v>2.82802892E-3</v>
      </c>
      <c r="AA1189" s="281">
        <f>+VLOOKUP($E1189,[2]Emissions!$1:$1048576,AA$2,FALSE)</f>
        <v>2.8434990000000002E-3</v>
      </c>
      <c r="AB1189" s="281">
        <f>+VLOOKUP($E1189,[2]Emissions!$1:$1048576,AB$2,FALSE)</f>
        <v>2.8593054000000001E-3</v>
      </c>
      <c r="AC1189" s="281">
        <f>+VLOOKUP($E1189,[2]Emissions!$1:$1048576,AC$2,FALSE)</f>
        <v>2.87554777E-3</v>
      </c>
      <c r="AD1189" s="281">
        <f>+VLOOKUP($E1189,[2]Emissions!$1:$1048576,AD$2,FALSE)</f>
        <v>2.89232182E-3</v>
      </c>
      <c r="AE1189" s="281">
        <f>+VLOOKUP($E1189,[2]Emissions!$1:$1048576,AE$2,FALSE)</f>
        <v>2.9097221800000002E-3</v>
      </c>
      <c r="AF1189" s="281">
        <f>+VLOOKUP($E1189,[2]Emissions!$1:$1048576,AF$2,FALSE)</f>
        <v>2.9278445199999998E-3</v>
      </c>
      <c r="AG1189" s="281">
        <f>+VLOOKUP($E1189,[2]Emissions!$1:$1048576,AG$2,FALSE)</f>
        <v>2.94678693E-3</v>
      </c>
      <c r="AH1189" s="281">
        <f>+VLOOKUP($E1189,[2]Emissions!$1:$1048576,AH$2,FALSE)</f>
        <v>2.96665063E-3</v>
      </c>
      <c r="AI1189" s="281">
        <f>+VLOOKUP($E1189,[2]Emissions!$1:$1048576,AI$2,FALSE)</f>
        <v>2.9875401299999998E-3</v>
      </c>
      <c r="AJ1189" s="281">
        <f>+VLOOKUP($E1189,[2]Emissions!$1:$1048576,AJ$2,FALSE)</f>
        <v>3.0095626799999998E-3</v>
      </c>
      <c r="AK1189" s="281">
        <f>+VLOOKUP($E1189,[2]Emissions!$1:$1048576,AK$2,FALSE)</f>
        <v>3.0328273999999998E-3</v>
      </c>
      <c r="AL1189" s="281">
        <f>+VLOOKUP($E1189,[2]Emissions!$1:$1048576,AL$2,FALSE)</f>
        <v>3.0574437899999998E-3</v>
      </c>
      <c r="AM1189" s="281">
        <f>+VLOOKUP($E1189,[2]Emissions!$1:$1048576,AM$2,FALSE)</f>
        <v>3.08351982E-3</v>
      </c>
      <c r="AN1189" s="281">
        <f>+VLOOKUP($E1189,[2]Emissions!$1:$1048576,AN$2,FALSE)</f>
        <v>3.1111596999999999E-3</v>
      </c>
      <c r="AO1189" s="281">
        <f>+VLOOKUP($E1189,[2]Emissions!$1:$1048576,AO$2,FALSE)</f>
        <v>3.1404611899999999E-3</v>
      </c>
    </row>
    <row r="1190" spans="1:41" ht="15" customHeight="1" x14ac:dyDescent="0.25">
      <c r="A1190" s="521"/>
      <c r="B1190" s="275"/>
      <c r="C1190" s="284" t="s">
        <v>1042</v>
      </c>
      <c r="D1190" s="279"/>
      <c r="E1190" s="280" t="s">
        <v>1358</v>
      </c>
      <c r="F1190" s="281">
        <f>+VLOOKUP($E1190,[2]Emissions!$1:$1048576,F$2,FALSE)</f>
        <v>5.0225525000000002E-3</v>
      </c>
      <c r="G1190" s="281">
        <f>+VLOOKUP($E1190,[2]Emissions!$1:$1048576,G$2,FALSE)</f>
        <v>5.0561341099999999E-3</v>
      </c>
      <c r="H1190" s="281">
        <f>+VLOOKUP($E1190,[2]Emissions!$1:$1048576,H$2,FALSE)</f>
        <v>5.0796704499999996E-3</v>
      </c>
      <c r="I1190" s="281">
        <f>+VLOOKUP($E1190,[2]Emissions!$1:$1048576,I$2,FALSE)</f>
        <v>5.1003619100000001E-3</v>
      </c>
      <c r="J1190" s="281">
        <f>+VLOOKUP($E1190,[2]Emissions!$1:$1048576,J$2,FALSE)</f>
        <v>5.1213401199999998E-3</v>
      </c>
      <c r="K1190" s="281">
        <f>+VLOOKUP($E1190,[2]Emissions!$1:$1048576,K$2,FALSE)</f>
        <v>5.1437114900000002E-3</v>
      </c>
      <c r="L1190" s="281">
        <f>+VLOOKUP($E1190,[2]Emissions!$1:$1048576,L$2,FALSE)</f>
        <v>5.1672430999999998E-3</v>
      </c>
      <c r="M1190" s="281">
        <f>+VLOOKUP($E1190,[2]Emissions!$1:$1048576,M$2,FALSE)</f>
        <v>5.1914246000000002E-3</v>
      </c>
      <c r="N1190" s="281">
        <f>+VLOOKUP($E1190,[2]Emissions!$1:$1048576,N$2,FALSE)</f>
        <v>5.21626899E-3</v>
      </c>
      <c r="O1190" s="281">
        <f>+VLOOKUP($E1190,[2]Emissions!$1:$1048576,O$2,FALSE)</f>
        <v>5.24189824E-3</v>
      </c>
      <c r="P1190" s="281">
        <f>+VLOOKUP($E1190,[2]Emissions!$1:$1048576,P$2,FALSE)</f>
        <v>5.2684053999999996E-3</v>
      </c>
      <c r="Q1190" s="281">
        <f>+VLOOKUP($E1190,[2]Emissions!$1:$1048576,Q$2,FALSE)</f>
        <v>5.2958201000000002E-3</v>
      </c>
      <c r="R1190" s="281">
        <f>+VLOOKUP($E1190,[2]Emissions!$1:$1048576,R$2,FALSE)</f>
        <v>5.3241093100000001E-3</v>
      </c>
      <c r="S1190" s="281">
        <f>+VLOOKUP($E1190,[2]Emissions!$1:$1048576,S$2,FALSE)</f>
        <v>5.3531874599999996E-3</v>
      </c>
      <c r="T1190" s="281">
        <f>+VLOOKUP($E1190,[2]Emissions!$1:$1048576,T$2,FALSE)</f>
        <v>5.3829271600000003E-3</v>
      </c>
      <c r="U1190" s="281">
        <f>+VLOOKUP($E1190,[2]Emissions!$1:$1048576,U$2,FALSE)</f>
        <v>5.4131689899999998E-3</v>
      </c>
      <c r="V1190" s="281">
        <f>+VLOOKUP($E1190,[2]Emissions!$1:$1048576,V$2,FALSE)</f>
        <v>5.4434758599999997E-3</v>
      </c>
      <c r="W1190" s="281">
        <f>+VLOOKUP($E1190,[2]Emissions!$1:$1048576,W$2,FALSE)</f>
        <v>5.4734750300000001E-3</v>
      </c>
      <c r="X1190" s="281">
        <f>+VLOOKUP($E1190,[2]Emissions!$1:$1048576,X$2,FALSE)</f>
        <v>5.5032444599999999E-3</v>
      </c>
      <c r="Y1190" s="281">
        <f>+VLOOKUP($E1190,[2]Emissions!$1:$1048576,Y$2,FALSE)</f>
        <v>5.53299928E-3</v>
      </c>
      <c r="Z1190" s="281">
        <f>+VLOOKUP($E1190,[2]Emissions!$1:$1048576,Z$2,FALSE)</f>
        <v>5.5629784800000004E-3</v>
      </c>
      <c r="AA1190" s="281">
        <f>+VLOOKUP($E1190,[2]Emissions!$1:$1048576,AA$2,FALSE)</f>
        <v>5.5934094700000004E-3</v>
      </c>
      <c r="AB1190" s="281">
        <f>+VLOOKUP($E1190,[2]Emissions!$1:$1048576,AB$2,FALSE)</f>
        <v>5.6245020399999998E-3</v>
      </c>
      <c r="AC1190" s="281">
        <f>+VLOOKUP($E1190,[2]Emissions!$1:$1048576,AC$2,FALSE)</f>
        <v>5.6564521800000003E-3</v>
      </c>
      <c r="AD1190" s="281">
        <f>+VLOOKUP($E1190,[2]Emissions!$1:$1048576,AD$2,FALSE)</f>
        <v>5.6894481999999998E-3</v>
      </c>
      <c r="AE1190" s="281">
        <f>+VLOOKUP($E1190,[2]Emissions!$1:$1048576,AE$2,FALSE)</f>
        <v>5.7236762199999996E-3</v>
      </c>
      <c r="AF1190" s="281">
        <f>+VLOOKUP($E1190,[2]Emissions!$1:$1048576,AF$2,FALSE)</f>
        <v>5.7593244399999997E-3</v>
      </c>
      <c r="AG1190" s="281">
        <f>+VLOOKUP($E1190,[2]Emissions!$1:$1048576,AG$2,FALSE)</f>
        <v>5.7965857900000002E-3</v>
      </c>
      <c r="AH1190" s="281">
        <f>+VLOOKUP($E1190,[2]Emissions!$1:$1048576,AH$2,FALSE)</f>
        <v>5.83565943E-3</v>
      </c>
      <c r="AI1190" s="281">
        <f>+VLOOKUP($E1190,[2]Emissions!$1:$1048576,AI$2,FALSE)</f>
        <v>5.87675087E-3</v>
      </c>
      <c r="AJ1190" s="281">
        <f>+VLOOKUP($E1190,[2]Emissions!$1:$1048576,AJ$2,FALSE)</f>
        <v>5.9200711500000001E-3</v>
      </c>
      <c r="AK1190" s="281">
        <f>+VLOOKUP($E1190,[2]Emissions!$1:$1048576,AK$2,FALSE)</f>
        <v>5.9658348799999997E-3</v>
      </c>
      <c r="AL1190" s="281">
        <f>+VLOOKUP($E1190,[2]Emissions!$1:$1048576,AL$2,FALSE)</f>
        <v>6.0142574500000002E-3</v>
      </c>
      <c r="AM1190" s="281">
        <f>+VLOOKUP($E1190,[2]Emissions!$1:$1048576,AM$2,FALSE)</f>
        <v>6.0655512700000004E-3</v>
      </c>
      <c r="AN1190" s="281">
        <f>+VLOOKUP($E1190,[2]Emissions!$1:$1048576,AN$2,FALSE)</f>
        <v>6.11992131E-3</v>
      </c>
      <c r="AO1190" s="281">
        <f>+VLOOKUP($E1190,[2]Emissions!$1:$1048576,AO$2,FALSE)</f>
        <v>6.1775598899999999E-3</v>
      </c>
    </row>
    <row r="1191" spans="1:41" ht="15" customHeight="1" x14ac:dyDescent="0.25">
      <c r="A1191" s="521"/>
      <c r="B1191" s="275"/>
      <c r="C1191" s="284" t="s">
        <v>1044</v>
      </c>
      <c r="D1191" s="279"/>
      <c r="E1191" s="280" t="s">
        <v>1359</v>
      </c>
      <c r="F1191" s="281">
        <f>+VLOOKUP($E1191,[2]Emissions!$1:$1048576,F$2,FALSE)</f>
        <v>1.82588966E-3</v>
      </c>
      <c r="G1191" s="281">
        <f>+VLOOKUP($E1191,[2]Emissions!$1:$1048576,G$2,FALSE)</f>
        <v>1.8381007000000001E-3</v>
      </c>
      <c r="H1191" s="281">
        <f>+VLOOKUP($E1191,[2]Emissions!$1:$1048576,H$2,FALSE)</f>
        <v>1.8466570799999999E-3</v>
      </c>
      <c r="I1191" s="281">
        <f>+VLOOKUP($E1191,[2]Emissions!$1:$1048576,I$2,FALSE)</f>
        <v>1.8541792200000001E-3</v>
      </c>
      <c r="J1191" s="281">
        <f>+VLOOKUP($E1191,[2]Emissions!$1:$1048576,J$2,FALSE)</f>
        <v>1.8618056199999999E-3</v>
      </c>
      <c r="K1191" s="281">
        <f>+VLOOKUP($E1191,[2]Emissions!$1:$1048576,K$2,FALSE)</f>
        <v>1.8699384800000001E-3</v>
      </c>
      <c r="L1191" s="281">
        <f>+VLOOKUP($E1191,[2]Emissions!$1:$1048576,L$2,FALSE)</f>
        <v>1.8784931300000001E-3</v>
      </c>
      <c r="M1191" s="281">
        <f>+VLOOKUP($E1191,[2]Emissions!$1:$1048576,M$2,FALSE)</f>
        <v>1.88728404E-3</v>
      </c>
      <c r="N1191" s="281">
        <f>+VLOOKUP($E1191,[2]Emissions!$1:$1048576,N$2,FALSE)</f>
        <v>1.8963159399999999E-3</v>
      </c>
      <c r="O1191" s="281">
        <f>+VLOOKUP($E1191,[2]Emissions!$1:$1048576,O$2,FALSE)</f>
        <v>1.9056331599999999E-3</v>
      </c>
      <c r="P1191" s="281">
        <f>+VLOOKUP($E1191,[2]Emissions!$1:$1048576,P$2,FALSE)</f>
        <v>1.91526955E-3</v>
      </c>
      <c r="Q1191" s="281">
        <f>+VLOOKUP($E1191,[2]Emissions!$1:$1048576,Q$2,FALSE)</f>
        <v>1.92523585E-3</v>
      </c>
      <c r="R1191" s="281">
        <f>+VLOOKUP($E1191,[2]Emissions!$1:$1048576,R$2,FALSE)</f>
        <v>1.9355200799999999E-3</v>
      </c>
      <c r="S1191" s="281">
        <f>+VLOOKUP($E1191,[2]Emissions!$1:$1048576,S$2,FALSE)</f>
        <v>1.94609111E-3</v>
      </c>
      <c r="T1191" s="281">
        <f>+VLOOKUP($E1191,[2]Emissions!$1:$1048576,T$2,FALSE)</f>
        <v>1.95690264E-3</v>
      </c>
      <c r="U1191" s="281">
        <f>+VLOOKUP($E1191,[2]Emissions!$1:$1048576,U$2,FALSE)</f>
        <v>1.96789672E-3</v>
      </c>
      <c r="V1191" s="281">
        <f>+VLOOKUP($E1191,[2]Emissions!$1:$1048576,V$2,FALSE)</f>
        <v>1.97891444E-3</v>
      </c>
      <c r="W1191" s="281">
        <f>+VLOOKUP($E1191,[2]Emissions!$1:$1048576,W$2,FALSE)</f>
        <v>1.9898202999999999E-3</v>
      </c>
      <c r="X1191" s="281">
        <f>+VLOOKUP($E1191,[2]Emissions!$1:$1048576,X$2,FALSE)</f>
        <v>2.00064264E-3</v>
      </c>
      <c r="Y1191" s="281">
        <f>+VLOOKUP($E1191,[2]Emissions!$1:$1048576,Y$2,FALSE)</f>
        <v>2.0114596700000001E-3</v>
      </c>
      <c r="Z1191" s="281">
        <f>+VLOOKUP($E1191,[2]Emissions!$1:$1048576,Z$2,FALSE)</f>
        <v>2.0223582799999999E-3</v>
      </c>
      <c r="AA1191" s="281">
        <f>+VLOOKUP($E1191,[2]Emissions!$1:$1048576,AA$2,FALSE)</f>
        <v>2.0334211200000001E-3</v>
      </c>
      <c r="AB1191" s="281">
        <f>+VLOOKUP($E1191,[2]Emissions!$1:$1048576,AB$2,FALSE)</f>
        <v>2.0447244699999998E-3</v>
      </c>
      <c r="AC1191" s="281">
        <f>+VLOOKUP($E1191,[2]Emissions!$1:$1048576,AC$2,FALSE)</f>
        <v>2.0563395900000002E-3</v>
      </c>
      <c r="AD1191" s="281">
        <f>+VLOOKUP($E1191,[2]Emissions!$1:$1048576,AD$2,FALSE)</f>
        <v>2.06833492E-3</v>
      </c>
      <c r="AE1191" s="281">
        <f>+VLOOKUP($E1191,[2]Emissions!$1:$1048576,AE$2,FALSE)</f>
        <v>2.0807781300000001E-3</v>
      </c>
      <c r="AF1191" s="281">
        <f>+VLOOKUP($E1191,[2]Emissions!$1:$1048576,AF$2,FALSE)</f>
        <v>2.0937376400000001E-3</v>
      </c>
      <c r="AG1191" s="281">
        <f>+VLOOKUP($E1191,[2]Emissions!$1:$1048576,AG$2,FALSE)</f>
        <v>2.10728359E-3</v>
      </c>
      <c r="AH1191" s="281">
        <f>+VLOOKUP($E1191,[2]Emissions!$1:$1048576,AH$2,FALSE)</f>
        <v>2.1214883700000002E-3</v>
      </c>
      <c r="AI1191" s="281">
        <f>+VLOOKUP($E1191,[2]Emissions!$1:$1048576,AI$2,FALSE)</f>
        <v>2.1364267000000001E-3</v>
      </c>
      <c r="AJ1191" s="281">
        <f>+VLOOKUP($E1191,[2]Emissions!$1:$1048576,AJ$2,FALSE)</f>
        <v>2.1521753000000002E-3</v>
      </c>
      <c r="AK1191" s="281">
        <f>+VLOOKUP($E1191,[2]Emissions!$1:$1048576,AK$2,FALSE)</f>
        <v>2.1688121900000001E-3</v>
      </c>
      <c r="AL1191" s="281">
        <f>+VLOOKUP($E1191,[2]Emissions!$1:$1048576,AL$2,FALSE)</f>
        <v>2.1864156700000001E-3</v>
      </c>
      <c r="AM1191" s="281">
        <f>+VLOOKUP($E1191,[2]Emissions!$1:$1048576,AM$2,FALSE)</f>
        <v>2.2050629599999999E-3</v>
      </c>
      <c r="AN1191" s="281">
        <f>+VLOOKUP($E1191,[2]Emissions!$1:$1048576,AN$2,FALSE)</f>
        <v>2.2248285800000002E-3</v>
      </c>
      <c r="AO1191" s="281">
        <f>+VLOOKUP($E1191,[2]Emissions!$1:$1048576,AO$2,FALSE)</f>
        <v>2.24578244E-3</v>
      </c>
    </row>
    <row r="1192" spans="1:41" ht="15" customHeight="1" x14ac:dyDescent="0.25">
      <c r="A1192" s="521"/>
      <c r="B1192" s="275"/>
      <c r="C1192" s="284" t="s">
        <v>1046</v>
      </c>
      <c r="D1192" s="279"/>
      <c r="E1192" s="280" t="s">
        <v>1360</v>
      </c>
      <c r="F1192" s="281">
        <f>+VLOOKUP($E1192,[2]Emissions!$1:$1048576,F$2,FALSE)</f>
        <v>1.40559749E-2</v>
      </c>
      <c r="G1192" s="281">
        <f>+VLOOKUP($E1192,[2]Emissions!$1:$1048576,G$2,FALSE)</f>
        <v>1.41499773E-2</v>
      </c>
      <c r="H1192" s="281">
        <f>+VLOOKUP($E1192,[2]Emissions!$1:$1048576,H$2,FALSE)</f>
        <v>1.4215845600000001E-2</v>
      </c>
      <c r="I1192" s="281">
        <f>+VLOOKUP($E1192,[2]Emissions!$1:$1048576,I$2,FALSE)</f>
        <v>1.42737522E-2</v>
      </c>
      <c r="J1192" s="281">
        <f>+VLOOKUP($E1192,[2]Emissions!$1:$1048576,J$2,FALSE)</f>
        <v>1.43324613E-2</v>
      </c>
      <c r="K1192" s="281">
        <f>+VLOOKUP($E1192,[2]Emissions!$1:$1048576,K$2,FALSE)</f>
        <v>1.43950693E-2</v>
      </c>
      <c r="L1192" s="281">
        <f>+VLOOKUP($E1192,[2]Emissions!$1:$1048576,L$2,FALSE)</f>
        <v>1.4460924300000001E-2</v>
      </c>
      <c r="M1192" s="281">
        <f>+VLOOKUP($E1192,[2]Emissions!$1:$1048576,M$2,FALSE)</f>
        <v>1.45285981E-2</v>
      </c>
      <c r="N1192" s="281">
        <f>+VLOOKUP($E1192,[2]Emissions!$1:$1048576,N$2,FALSE)</f>
        <v>1.4598127000000001E-2</v>
      </c>
      <c r="O1192" s="281">
        <f>+VLOOKUP($E1192,[2]Emissions!$1:$1048576,O$2,FALSE)</f>
        <v>1.4669852400000001E-2</v>
      </c>
      <c r="P1192" s="281">
        <f>+VLOOKUP($E1192,[2]Emissions!$1:$1048576,P$2,FALSE)</f>
        <v>1.47440347E-2</v>
      </c>
      <c r="Q1192" s="281">
        <f>+VLOOKUP($E1192,[2]Emissions!$1:$1048576,Q$2,FALSE)</f>
        <v>1.4820756900000001E-2</v>
      </c>
      <c r="R1192" s="281">
        <f>+VLOOKUP($E1192,[2]Emissions!$1:$1048576,R$2,FALSE)</f>
        <v>1.4899926399999999E-2</v>
      </c>
      <c r="S1192" s="281">
        <f>+VLOOKUP($E1192,[2]Emissions!$1:$1048576,S$2,FALSE)</f>
        <v>1.49813038E-2</v>
      </c>
      <c r="T1192" s="281">
        <f>+VLOOKUP($E1192,[2]Emissions!$1:$1048576,T$2,FALSE)</f>
        <v>1.50645326E-2</v>
      </c>
      <c r="U1192" s="281">
        <f>+VLOOKUP($E1192,[2]Emissions!$1:$1048576,U$2,FALSE)</f>
        <v>1.5149166699999999E-2</v>
      </c>
      <c r="V1192" s="281">
        <f>+VLOOKUP($E1192,[2]Emissions!$1:$1048576,V$2,FALSE)</f>
        <v>1.52339828E-2</v>
      </c>
      <c r="W1192" s="281">
        <f>+VLOOKUP($E1192,[2]Emissions!$1:$1048576,W$2,FALSE)</f>
        <v>1.5317937699999999E-2</v>
      </c>
      <c r="X1192" s="281">
        <f>+VLOOKUP($E1192,[2]Emissions!$1:$1048576,X$2,FALSE)</f>
        <v>1.5401249699999999E-2</v>
      </c>
      <c r="Y1192" s="281">
        <f>+VLOOKUP($E1192,[2]Emissions!$1:$1048576,Y$2,FALSE)</f>
        <v>1.54845209E-2</v>
      </c>
      <c r="Z1192" s="281">
        <f>+VLOOKUP($E1192,[2]Emissions!$1:$1048576,Z$2,FALSE)</f>
        <v>1.5568419999999999E-2</v>
      </c>
      <c r="AA1192" s="281">
        <f>+VLOOKUP($E1192,[2]Emissions!$1:$1048576,AA$2,FALSE)</f>
        <v>1.5653583400000001E-2</v>
      </c>
      <c r="AB1192" s="281">
        <f>+VLOOKUP($E1192,[2]Emissions!$1:$1048576,AB$2,FALSE)</f>
        <v>1.5740598299999999E-2</v>
      </c>
      <c r="AC1192" s="281">
        <f>+VLOOKUP($E1192,[2]Emissions!$1:$1048576,AC$2,FALSE)</f>
        <v>1.5830013300000001E-2</v>
      </c>
      <c r="AD1192" s="281">
        <f>+VLOOKUP($E1192,[2]Emissions!$1:$1048576,AD$2,FALSE)</f>
        <v>1.59223551E-2</v>
      </c>
      <c r="AE1192" s="281">
        <f>+VLOOKUP($E1192,[2]Emissions!$1:$1048576,AE$2,FALSE)</f>
        <v>1.60181449E-2</v>
      </c>
      <c r="AF1192" s="281">
        <f>+VLOOKUP($E1192,[2]Emissions!$1:$1048576,AF$2,FALSE)</f>
        <v>1.6117909100000001E-2</v>
      </c>
      <c r="AG1192" s="281">
        <f>+VLOOKUP($E1192,[2]Emissions!$1:$1048576,AG$2,FALSE)</f>
        <v>1.6222187900000001E-2</v>
      </c>
      <c r="AH1192" s="281">
        <f>+VLOOKUP($E1192,[2]Emissions!$1:$1048576,AH$2,FALSE)</f>
        <v>1.6331538400000001E-2</v>
      </c>
      <c r="AI1192" s="281">
        <f>+VLOOKUP($E1192,[2]Emissions!$1:$1048576,AI$2,FALSE)</f>
        <v>1.6446536000000001E-2</v>
      </c>
      <c r="AJ1192" s="281">
        <f>+VLOOKUP($E1192,[2]Emissions!$1:$1048576,AJ$2,FALSE)</f>
        <v>1.65677711E-2</v>
      </c>
      <c r="AK1192" s="281">
        <f>+VLOOKUP($E1192,[2]Emissions!$1:$1048576,AK$2,FALSE)</f>
        <v>1.6695844299999998E-2</v>
      </c>
      <c r="AL1192" s="281">
        <f>+VLOOKUP($E1192,[2]Emissions!$1:$1048576,AL$2,FALSE)</f>
        <v>1.6831358599999999E-2</v>
      </c>
      <c r="AM1192" s="281">
        <f>+VLOOKUP($E1192,[2]Emissions!$1:$1048576,AM$2,FALSE)</f>
        <v>1.6974908300000001E-2</v>
      </c>
      <c r="AN1192" s="281">
        <f>+VLOOKUP($E1192,[2]Emissions!$1:$1048576,AN$2,FALSE)</f>
        <v>1.7127066999999999E-2</v>
      </c>
      <c r="AO1192" s="281">
        <f>+VLOOKUP($E1192,[2]Emissions!$1:$1048576,AO$2,FALSE)</f>
        <v>1.7288372999999999E-2</v>
      </c>
    </row>
    <row r="1193" spans="1:41" ht="15" customHeight="1" x14ac:dyDescent="0.25">
      <c r="A1193" s="521"/>
      <c r="B1193" s="275"/>
      <c r="C1193" s="284" t="s">
        <v>282</v>
      </c>
      <c r="D1193" s="279"/>
      <c r="E1193" s="280" t="s">
        <v>1361</v>
      </c>
      <c r="F1193" s="281">
        <f>+VLOOKUP($E1193,[2]Emissions!$1:$1048576,F$2,FALSE)</f>
        <v>1.65597457E-2</v>
      </c>
      <c r="G1193" s="281">
        <f>+VLOOKUP($E1193,[2]Emissions!$1:$1048576,G$2,FALSE)</f>
        <v>1.6706644199999999E-2</v>
      </c>
      <c r="H1193" s="281">
        <f>+VLOOKUP($E1193,[2]Emissions!$1:$1048576,H$2,FALSE)</f>
        <v>1.6832763099999998E-2</v>
      </c>
      <c r="I1193" s="281">
        <f>+VLOOKUP($E1193,[2]Emissions!$1:$1048576,I$2,FALSE)</f>
        <v>1.69511049E-2</v>
      </c>
      <c r="J1193" s="281">
        <f>+VLOOKUP($E1193,[2]Emissions!$1:$1048576,J$2,FALSE)</f>
        <v>1.7067709800000001E-2</v>
      </c>
      <c r="K1193" s="281">
        <f>+VLOOKUP($E1193,[2]Emissions!$1:$1048576,K$2,FALSE)</f>
        <v>1.7184487599999999E-2</v>
      </c>
      <c r="L1193" s="281">
        <f>+VLOOKUP($E1193,[2]Emissions!$1:$1048576,L$2,FALSE)</f>
        <v>1.73004943E-2</v>
      </c>
      <c r="M1193" s="281">
        <f>+VLOOKUP($E1193,[2]Emissions!$1:$1048576,M$2,FALSE)</f>
        <v>1.7415331799999999E-2</v>
      </c>
      <c r="N1193" s="281">
        <f>+VLOOKUP($E1193,[2]Emissions!$1:$1048576,N$2,FALSE)</f>
        <v>1.7530554899999998E-2</v>
      </c>
      <c r="O1193" s="281">
        <f>+VLOOKUP($E1193,[2]Emissions!$1:$1048576,O$2,FALSE)</f>
        <v>1.7647279599999999E-2</v>
      </c>
      <c r="P1193" s="281">
        <f>+VLOOKUP($E1193,[2]Emissions!$1:$1048576,P$2,FALSE)</f>
        <v>1.7765732999999999E-2</v>
      </c>
      <c r="Q1193" s="281">
        <f>+VLOOKUP($E1193,[2]Emissions!$1:$1048576,Q$2,FALSE)</f>
        <v>1.7885409299999998E-2</v>
      </c>
      <c r="R1193" s="281">
        <f>+VLOOKUP($E1193,[2]Emissions!$1:$1048576,R$2,FALSE)</f>
        <v>1.8005334500000001E-2</v>
      </c>
      <c r="S1193" s="281">
        <f>+VLOOKUP($E1193,[2]Emissions!$1:$1048576,S$2,FALSE)</f>
        <v>1.8124287999999999E-2</v>
      </c>
      <c r="T1193" s="281">
        <f>+VLOOKUP($E1193,[2]Emissions!$1:$1048576,T$2,FALSE)</f>
        <v>1.8240952599999999E-2</v>
      </c>
      <c r="U1193" s="281">
        <f>+VLOOKUP($E1193,[2]Emissions!$1:$1048576,U$2,FALSE)</f>
        <v>1.8354011600000001E-2</v>
      </c>
      <c r="V1193" s="281">
        <f>+VLOOKUP($E1193,[2]Emissions!$1:$1048576,V$2,FALSE)</f>
        <v>1.8461837700000001E-2</v>
      </c>
      <c r="W1193" s="281">
        <f>+VLOOKUP($E1193,[2]Emissions!$1:$1048576,W$2,FALSE)</f>
        <v>1.8564155999999998E-2</v>
      </c>
      <c r="X1193" s="281">
        <f>+VLOOKUP($E1193,[2]Emissions!$1:$1048576,X$2,FALSE)</f>
        <v>1.8662677900000001E-2</v>
      </c>
      <c r="Y1193" s="281">
        <f>+VLOOKUP($E1193,[2]Emissions!$1:$1048576,Y$2,FALSE)</f>
        <v>1.8759190299999999E-2</v>
      </c>
      <c r="Z1193" s="281">
        <f>+VLOOKUP($E1193,[2]Emissions!$1:$1048576,Z$2,FALSE)</f>
        <v>1.8855051099999999E-2</v>
      </c>
      <c r="AA1193" s="281">
        <f>+VLOOKUP($E1193,[2]Emissions!$1:$1048576,AA$2,FALSE)</f>
        <v>1.89511799E-2</v>
      </c>
      <c r="AB1193" s="281">
        <f>+VLOOKUP($E1193,[2]Emissions!$1:$1048576,AB$2,FALSE)</f>
        <v>1.90481812E-2</v>
      </c>
      <c r="AC1193" s="281">
        <f>+VLOOKUP($E1193,[2]Emissions!$1:$1048576,AC$2,FALSE)</f>
        <v>1.9146471200000001E-2</v>
      </c>
      <c r="AD1193" s="281">
        <f>+VLOOKUP($E1193,[2]Emissions!$1:$1048576,AD$2,FALSE)</f>
        <v>1.9246371700000001E-2</v>
      </c>
      <c r="AE1193" s="281">
        <f>+VLOOKUP($E1193,[2]Emissions!$1:$1048576,AE$2,FALSE)</f>
        <v>1.93481699E-2</v>
      </c>
      <c r="AF1193" s="281">
        <f>+VLOOKUP($E1193,[2]Emissions!$1:$1048576,AF$2,FALSE)</f>
        <v>1.94521517E-2</v>
      </c>
      <c r="AG1193" s="281">
        <f>+VLOOKUP($E1193,[2]Emissions!$1:$1048576,AG$2,FALSE)</f>
        <v>1.9558618100000001E-2</v>
      </c>
      <c r="AH1193" s="281">
        <f>+VLOOKUP($E1193,[2]Emissions!$1:$1048576,AH$2,FALSE)</f>
        <v>1.96678915E-2</v>
      </c>
      <c r="AI1193" s="281">
        <f>+VLOOKUP($E1193,[2]Emissions!$1:$1048576,AI$2,FALSE)</f>
        <v>1.9780315699999999E-2</v>
      </c>
      <c r="AJ1193" s="281">
        <f>+VLOOKUP($E1193,[2]Emissions!$1:$1048576,AJ$2,FALSE)</f>
        <v>1.9896252400000002E-2</v>
      </c>
      <c r="AK1193" s="281">
        <f>+VLOOKUP($E1193,[2]Emissions!$1:$1048576,AK$2,FALSE)</f>
        <v>2.0016076399999999E-2</v>
      </c>
      <c r="AL1193" s="281">
        <f>+VLOOKUP($E1193,[2]Emissions!$1:$1048576,AL$2,FALSE)</f>
        <v>2.0140168600000001E-2</v>
      </c>
      <c r="AM1193" s="281">
        <f>+VLOOKUP($E1193,[2]Emissions!$1:$1048576,AM$2,FALSE)</f>
        <v>2.02689081E-2</v>
      </c>
      <c r="AN1193" s="281">
        <f>+VLOOKUP($E1193,[2]Emissions!$1:$1048576,AN$2,FALSE)</f>
        <v>2.0402664399999999E-2</v>
      </c>
      <c r="AO1193" s="281">
        <f>+VLOOKUP($E1193,[2]Emissions!$1:$1048576,AO$2,FALSE)</f>
        <v>2.0541787499999999E-2</v>
      </c>
    </row>
    <row r="1194" spans="1:41" ht="15" customHeight="1" x14ac:dyDescent="0.25">
      <c r="A1194" s="521"/>
      <c r="B1194" s="275"/>
      <c r="C1194" s="285" t="s">
        <v>284</v>
      </c>
      <c r="D1194" s="279"/>
      <c r="E1194" s="280" t="s">
        <v>1362</v>
      </c>
      <c r="F1194" s="281">
        <f>+VLOOKUP($E1194,[2]Emissions!$1:$1048576,F$2,FALSE)</f>
        <v>2.29727241E-4</v>
      </c>
      <c r="G1194" s="281">
        <f>+VLOOKUP($E1194,[2]Emissions!$1:$1048576,G$2,FALSE)</f>
        <v>2.3126359299999999E-4</v>
      </c>
      <c r="H1194" s="281">
        <f>+VLOOKUP($E1194,[2]Emissions!$1:$1048576,H$2,FALSE)</f>
        <v>2.32340127E-4</v>
      </c>
      <c r="I1194" s="281">
        <f>+VLOOKUP($E1194,[2]Emissions!$1:$1048576,I$2,FALSE)</f>
        <v>2.33286537E-4</v>
      </c>
      <c r="J1194" s="281">
        <f>+VLOOKUP($E1194,[2]Emissions!$1:$1048576,J$2,FALSE)</f>
        <v>2.3424606400000001E-4</v>
      </c>
      <c r="K1194" s="281">
        <f>+VLOOKUP($E1194,[2]Emissions!$1:$1048576,K$2,FALSE)</f>
        <v>2.35269313E-4</v>
      </c>
      <c r="L1194" s="281">
        <f>+VLOOKUP($E1194,[2]Emissions!$1:$1048576,L$2,FALSE)</f>
        <v>2.36345631E-4</v>
      </c>
      <c r="M1194" s="281">
        <f>+VLOOKUP($E1194,[2]Emissions!$1:$1048576,M$2,FALSE)</f>
        <v>2.3745167300000001E-4</v>
      </c>
      <c r="N1194" s="281">
        <f>+VLOOKUP($E1194,[2]Emissions!$1:$1048576,N$2,FALSE)</f>
        <v>2.3858803599999999E-4</v>
      </c>
      <c r="O1194" s="281">
        <f>+VLOOKUP($E1194,[2]Emissions!$1:$1048576,O$2,FALSE)</f>
        <v>2.39760298E-4</v>
      </c>
      <c r="P1194" s="281">
        <f>+VLOOKUP($E1194,[2]Emissions!$1:$1048576,P$2,FALSE)</f>
        <v>2.4097271500000001E-4</v>
      </c>
      <c r="Q1194" s="281">
        <f>+VLOOKUP($E1194,[2]Emissions!$1:$1048576,Q$2,FALSE)</f>
        <v>2.4222664099999999E-4</v>
      </c>
      <c r="R1194" s="281">
        <f>+VLOOKUP($E1194,[2]Emissions!$1:$1048576,R$2,FALSE)</f>
        <v>2.4352056800000001E-4</v>
      </c>
      <c r="S1194" s="281">
        <f>+VLOOKUP($E1194,[2]Emissions!$1:$1048576,S$2,FALSE)</f>
        <v>2.4485057899999998E-4</v>
      </c>
      <c r="T1194" s="281">
        <f>+VLOOKUP($E1194,[2]Emissions!$1:$1048576,T$2,FALSE)</f>
        <v>2.4621084899999998E-4</v>
      </c>
      <c r="U1194" s="281">
        <f>+VLOOKUP($E1194,[2]Emissions!$1:$1048576,U$2,FALSE)</f>
        <v>2.4759408699999999E-4</v>
      </c>
      <c r="V1194" s="281">
        <f>+VLOOKUP($E1194,[2]Emissions!$1:$1048576,V$2,FALSE)</f>
        <v>2.4898029899999999E-4</v>
      </c>
      <c r="W1194" s="281">
        <f>+VLOOKUP($E1194,[2]Emissions!$1:$1048576,W$2,FALSE)</f>
        <v>2.50352438E-4</v>
      </c>
      <c r="X1194" s="281">
        <f>+VLOOKUP($E1194,[2]Emissions!$1:$1048576,X$2,FALSE)</f>
        <v>2.51714068E-4</v>
      </c>
      <c r="Y1194" s="281">
        <f>+VLOOKUP($E1194,[2]Emissions!$1:$1048576,Y$2,FALSE)</f>
        <v>2.5307503E-4</v>
      </c>
      <c r="Z1194" s="281">
        <f>+VLOOKUP($E1194,[2]Emissions!$1:$1048576,Z$2,FALSE)</f>
        <v>2.5444625499999998E-4</v>
      </c>
      <c r="AA1194" s="281">
        <f>+VLOOKUP($E1194,[2]Emissions!$1:$1048576,AA$2,FALSE)</f>
        <v>2.55838145E-4</v>
      </c>
      <c r="AB1194" s="281">
        <f>+VLOOKUP($E1194,[2]Emissions!$1:$1048576,AB$2,FALSE)</f>
        <v>2.57260294E-4</v>
      </c>
      <c r="AC1194" s="281">
        <f>+VLOOKUP($E1194,[2]Emissions!$1:$1048576,AC$2,FALSE)</f>
        <v>2.5872166899999999E-4</v>
      </c>
      <c r="AD1194" s="281">
        <f>+VLOOKUP($E1194,[2]Emissions!$1:$1048576,AD$2,FALSE)</f>
        <v>2.6023087999999997E-4</v>
      </c>
      <c r="AE1194" s="281">
        <f>+VLOOKUP($E1194,[2]Emissions!$1:$1048576,AE$2,FALSE)</f>
        <v>2.6179644299999998E-4</v>
      </c>
      <c r="AF1194" s="281">
        <f>+VLOOKUP($E1194,[2]Emissions!$1:$1048576,AF$2,FALSE)</f>
        <v>2.6342696499999997E-4</v>
      </c>
      <c r="AG1194" s="281">
        <f>+VLOOKUP($E1194,[2]Emissions!$1:$1048576,AG$2,FALSE)</f>
        <v>2.6513127E-4</v>
      </c>
      <c r="AH1194" s="281">
        <f>+VLOOKUP($E1194,[2]Emissions!$1:$1048576,AH$2,FALSE)</f>
        <v>2.6691846700000003E-4</v>
      </c>
      <c r="AI1194" s="281">
        <f>+VLOOKUP($E1194,[2]Emissions!$1:$1048576,AI$2,FALSE)</f>
        <v>2.6879795700000001E-4</v>
      </c>
      <c r="AJ1194" s="281">
        <f>+VLOOKUP($E1194,[2]Emissions!$1:$1048576,AJ$2,FALSE)</f>
        <v>2.7077939300000002E-4</v>
      </c>
      <c r="AK1194" s="281">
        <f>+VLOOKUP($E1194,[2]Emissions!$1:$1048576,AK$2,FALSE)</f>
        <v>2.7287258899999999E-4</v>
      </c>
      <c r="AL1194" s="281">
        <f>+VLOOKUP($E1194,[2]Emissions!$1:$1048576,AL$2,FALSE)</f>
        <v>2.750874E-4</v>
      </c>
      <c r="AM1194" s="281">
        <f>+VLOOKUP($E1194,[2]Emissions!$1:$1048576,AM$2,FALSE)</f>
        <v>2.7743353900000001E-4</v>
      </c>
      <c r="AN1194" s="281">
        <f>+VLOOKUP($E1194,[2]Emissions!$1:$1048576,AN$2,FALSE)</f>
        <v>2.7992038200000001E-4</v>
      </c>
      <c r="AO1194" s="281">
        <f>+VLOOKUP($E1194,[2]Emissions!$1:$1048576,AO$2,FALSE)</f>
        <v>2.8255672500000003E-4</v>
      </c>
    </row>
    <row r="1195" spans="1:41" ht="15" customHeight="1" x14ac:dyDescent="0.25">
      <c r="A1195" s="521"/>
      <c r="B1195" s="275"/>
      <c r="C1195" s="284"/>
      <c r="D1195" s="279"/>
      <c r="E1195" s="280"/>
      <c r="F1195" s="287"/>
      <c r="G1195" s="287"/>
      <c r="H1195" s="287"/>
      <c r="I1195" s="287"/>
      <c r="J1195" s="287"/>
      <c r="K1195" s="287"/>
      <c r="L1195" s="287"/>
      <c r="M1195" s="287"/>
      <c r="N1195" s="287"/>
      <c r="O1195" s="287"/>
      <c r="P1195" s="287"/>
      <c r="Q1195" s="287"/>
      <c r="R1195" s="287"/>
      <c r="S1195" s="287"/>
      <c r="T1195" s="287"/>
      <c r="U1195" s="287"/>
      <c r="V1195" s="287"/>
      <c r="W1195" s="287"/>
      <c r="X1195" s="287"/>
      <c r="Y1195" s="287"/>
      <c r="Z1195" s="287"/>
      <c r="AA1195" s="287"/>
      <c r="AB1195" s="287"/>
      <c r="AC1195" s="287"/>
      <c r="AD1195" s="287"/>
      <c r="AE1195" s="287"/>
      <c r="AF1195" s="287"/>
      <c r="AG1195" s="287"/>
      <c r="AH1195" s="287"/>
      <c r="AI1195" s="287"/>
      <c r="AJ1195" s="287"/>
      <c r="AK1195" s="287"/>
      <c r="AL1195" s="287"/>
      <c r="AM1195" s="287"/>
      <c r="AN1195" s="287"/>
      <c r="AO1195" s="287"/>
    </row>
    <row r="1196" spans="1:41" s="21" customFormat="1" ht="15" customHeight="1" x14ac:dyDescent="0.25">
      <c r="A1196" s="521"/>
      <c r="B1196" s="275"/>
      <c r="C1196" s="276" t="s">
        <v>1363</v>
      </c>
      <c r="D1196" s="276"/>
      <c r="E1196" s="277" t="s">
        <v>1364</v>
      </c>
      <c r="F1196" s="278">
        <f>+VLOOKUP($E1196,[2]Emissions!$1:$1048576,F$2,FALSE)</f>
        <v>340.85032109999997</v>
      </c>
      <c r="G1196" s="278">
        <f>+VLOOKUP($E1196,[2]Emissions!$1:$1048576,G$2,FALSE)</f>
        <v>344.0675822</v>
      </c>
      <c r="H1196" s="278">
        <f>+VLOOKUP($E1196,[2]Emissions!$1:$1048576,H$2,FALSE)</f>
        <v>346.97131100000001</v>
      </c>
      <c r="I1196" s="278">
        <f>+VLOOKUP($E1196,[2]Emissions!$1:$1048576,I$2,FALSE)</f>
        <v>349.75232569999997</v>
      </c>
      <c r="J1196" s="278">
        <f>+VLOOKUP($E1196,[2]Emissions!$1:$1048576,J$2,FALSE)</f>
        <v>352.45042380000001</v>
      </c>
      <c r="K1196" s="278">
        <f>+VLOOKUP($E1196,[2]Emissions!$1:$1048576,K$2,FALSE)</f>
        <v>355.02593999999999</v>
      </c>
      <c r="L1196" s="278">
        <f>+VLOOKUP($E1196,[2]Emissions!$1:$1048576,L$2,FALSE)</f>
        <v>357.51664690000001</v>
      </c>
      <c r="M1196" s="278">
        <f>+VLOOKUP($E1196,[2]Emissions!$1:$1048576,M$2,FALSE)</f>
        <v>360.02599040000001</v>
      </c>
      <c r="N1196" s="278">
        <f>+VLOOKUP($E1196,[2]Emissions!$1:$1048576,N$2,FALSE)</f>
        <v>362.59935940000003</v>
      </c>
      <c r="O1196" s="278">
        <f>+VLOOKUP($E1196,[2]Emissions!$1:$1048576,O$2,FALSE)</f>
        <v>365.23596229999998</v>
      </c>
      <c r="P1196" s="278">
        <f>+VLOOKUP($E1196,[2]Emissions!$1:$1048576,P$2,FALSE)</f>
        <v>367.90437910000003</v>
      </c>
      <c r="Q1196" s="278">
        <f>+VLOOKUP($E1196,[2]Emissions!$1:$1048576,Q$2,FALSE)</f>
        <v>370.55472689999999</v>
      </c>
      <c r="R1196" s="278">
        <f>+VLOOKUP($E1196,[2]Emissions!$1:$1048576,R$2,FALSE)</f>
        <v>373.12779740000002</v>
      </c>
      <c r="S1196" s="278">
        <f>+VLOOKUP($E1196,[2]Emissions!$1:$1048576,S$2,FALSE)</f>
        <v>375.56215270000001</v>
      </c>
      <c r="T1196" s="278">
        <f>+VLOOKUP($E1196,[2]Emissions!$1:$1048576,T$2,FALSE)</f>
        <v>377.7997603</v>
      </c>
      <c r="U1196" s="278">
        <f>+VLOOKUP($E1196,[2]Emissions!$1:$1048576,U$2,FALSE)</f>
        <v>379.79035499999998</v>
      </c>
      <c r="V1196" s="278">
        <f>+VLOOKUP($E1196,[2]Emissions!$1:$1048576,V$2,FALSE)</f>
        <v>381.55391250000002</v>
      </c>
      <c r="W1196" s="278">
        <f>+VLOOKUP($E1196,[2]Emissions!$1:$1048576,W$2,FALSE)</f>
        <v>383.17062629999998</v>
      </c>
      <c r="X1196" s="278">
        <f>+VLOOKUP($E1196,[2]Emissions!$1:$1048576,X$2,FALSE)</f>
        <v>384.70658329999998</v>
      </c>
      <c r="Y1196" s="278">
        <f>+VLOOKUP($E1196,[2]Emissions!$1:$1048576,Y$2,FALSE)</f>
        <v>386.21029779999998</v>
      </c>
      <c r="Z1196" s="278">
        <f>+VLOOKUP($E1196,[2]Emissions!$1:$1048576,Z$2,FALSE)</f>
        <v>387.71607490000002</v>
      </c>
      <c r="AA1196" s="278">
        <f>+VLOOKUP($E1196,[2]Emissions!$1:$1048576,AA$2,FALSE)</f>
        <v>389.24773140000002</v>
      </c>
      <c r="AB1196" s="278">
        <f>+VLOOKUP($E1196,[2]Emissions!$1:$1048576,AB$2,FALSE)</f>
        <v>390.8215558</v>
      </c>
      <c r="AC1196" s="278">
        <f>+VLOOKUP($E1196,[2]Emissions!$1:$1048576,AC$2,FALSE)</f>
        <v>392.44848589999998</v>
      </c>
      <c r="AD1196" s="278">
        <f>+VLOOKUP($E1196,[2]Emissions!$1:$1048576,AD$2,FALSE)</f>
        <v>394.13568199999997</v>
      </c>
      <c r="AE1196" s="278">
        <f>+VLOOKUP($E1196,[2]Emissions!$1:$1048576,AE$2,FALSE)</f>
        <v>395.88765969999997</v>
      </c>
      <c r="AF1196" s="278">
        <f>+VLOOKUP($E1196,[2]Emissions!$1:$1048576,AF$2,FALSE)</f>
        <v>397.70710769999999</v>
      </c>
      <c r="AG1196" s="278">
        <f>+VLOOKUP($E1196,[2]Emissions!$1:$1048576,AG$2,FALSE)</f>
        <v>399.59547959999998</v>
      </c>
      <c r="AH1196" s="278">
        <f>+VLOOKUP($E1196,[2]Emissions!$1:$1048576,AH$2,FALSE)</f>
        <v>401.55342380000002</v>
      </c>
      <c r="AI1196" s="278">
        <f>+VLOOKUP($E1196,[2]Emissions!$1:$1048576,AI$2,FALSE)</f>
        <v>403.58109589999998</v>
      </c>
      <c r="AJ1196" s="278">
        <f>+VLOOKUP($E1196,[2]Emissions!$1:$1048576,AJ$2,FALSE)</f>
        <v>405.6783853</v>
      </c>
      <c r="AK1196" s="278">
        <f>+VLOOKUP($E1196,[2]Emissions!$1:$1048576,AK$2,FALSE)</f>
        <v>407.84507760000002</v>
      </c>
      <c r="AL1196" s="278">
        <f>+VLOOKUP($E1196,[2]Emissions!$1:$1048576,AL$2,FALSE)</f>
        <v>410.08096890000002</v>
      </c>
      <c r="AM1196" s="278">
        <f>+VLOOKUP($E1196,[2]Emissions!$1:$1048576,AM$2,FALSE)</f>
        <v>412.38594289999997</v>
      </c>
      <c r="AN1196" s="278">
        <f>+VLOOKUP($E1196,[2]Emissions!$1:$1048576,AN$2,FALSE)</f>
        <v>414.76001910000002</v>
      </c>
      <c r="AO1196" s="278">
        <f>+VLOOKUP($E1196,[2]Emissions!$1:$1048576,AO$2,FALSE)</f>
        <v>417.20337929999999</v>
      </c>
    </row>
    <row r="1197" spans="1:41" s="21" customFormat="1" ht="15" customHeight="1" x14ac:dyDescent="0.25">
      <c r="A1197" s="521"/>
      <c r="B1197" s="275"/>
      <c r="C1197" s="283" t="s">
        <v>982</v>
      </c>
      <c r="D1197" s="276"/>
      <c r="E1197" s="277" t="s">
        <v>1365</v>
      </c>
      <c r="F1197" s="278">
        <f>+VLOOKUP($E1197,[2]Emissions!$1:$1048576,F$2,FALSE)</f>
        <v>91.74078394</v>
      </c>
      <c r="G1197" s="278">
        <f>+VLOOKUP($E1197,[2]Emissions!$1:$1048576,G$2,FALSE)</f>
        <v>92.660543070000003</v>
      </c>
      <c r="H1197" s="278">
        <f>+VLOOKUP($E1197,[2]Emissions!$1:$1048576,H$2,FALSE)</f>
        <v>93.559352950000005</v>
      </c>
      <c r="I1197" s="278">
        <f>+VLOOKUP($E1197,[2]Emissions!$1:$1048576,I$2,FALSE)</f>
        <v>94.487859839999999</v>
      </c>
      <c r="J1197" s="278">
        <f>+VLOOKUP($E1197,[2]Emissions!$1:$1048576,J$2,FALSE)</f>
        <v>95.458763809999994</v>
      </c>
      <c r="K1197" s="278">
        <f>+VLOOKUP($E1197,[2]Emissions!$1:$1048576,K$2,FALSE)</f>
        <v>96.467595489999994</v>
      </c>
      <c r="L1197" s="278">
        <f>+VLOOKUP($E1197,[2]Emissions!$1:$1048576,L$2,FALSE)</f>
        <v>97.508225069999995</v>
      </c>
      <c r="M1197" s="278">
        <f>+VLOOKUP($E1197,[2]Emissions!$1:$1048576,M$2,FALSE)</f>
        <v>98.577651340000003</v>
      </c>
      <c r="N1197" s="278">
        <f>+VLOOKUP($E1197,[2]Emissions!$1:$1048576,N$2,FALSE)</f>
        <v>99.67284085</v>
      </c>
      <c r="O1197" s="278">
        <f>+VLOOKUP($E1197,[2]Emissions!$1:$1048576,O$2,FALSE)</f>
        <v>100.7903195</v>
      </c>
      <c r="P1197" s="278">
        <f>+VLOOKUP($E1197,[2]Emissions!$1:$1048576,P$2,FALSE)</f>
        <v>101.9261972</v>
      </c>
      <c r="Q1197" s="278">
        <f>+VLOOKUP($E1197,[2]Emissions!$1:$1048576,Q$2,FALSE)</f>
        <v>103.07621949999999</v>
      </c>
      <c r="R1197" s="278">
        <f>+VLOOKUP($E1197,[2]Emissions!$1:$1048576,R$2,FALSE)</f>
        <v>104.2358263</v>
      </c>
      <c r="S1197" s="278">
        <f>+VLOOKUP($E1197,[2]Emissions!$1:$1048576,S$2,FALSE)</f>
        <v>105.4002504</v>
      </c>
      <c r="T1197" s="278">
        <f>+VLOOKUP($E1197,[2]Emissions!$1:$1048576,T$2,FALSE)</f>
        <v>106.56465919999999</v>
      </c>
      <c r="U1197" s="278">
        <f>+VLOOKUP($E1197,[2]Emissions!$1:$1048576,U$2,FALSE)</f>
        <v>107.72432670000001</v>
      </c>
      <c r="V1197" s="278">
        <f>+VLOOKUP($E1197,[2]Emissions!$1:$1048576,V$2,FALSE)</f>
        <v>108.87726429999999</v>
      </c>
      <c r="W1197" s="278">
        <f>+VLOOKUP($E1197,[2]Emissions!$1:$1048576,W$2,FALSE)</f>
        <v>110.0249402</v>
      </c>
      <c r="X1197" s="278">
        <f>+VLOOKUP($E1197,[2]Emissions!$1:$1048576,X$2,FALSE)</f>
        <v>111.1698858</v>
      </c>
      <c r="Y1197" s="278">
        <f>+VLOOKUP($E1197,[2]Emissions!$1:$1048576,Y$2,FALSE)</f>
        <v>112.3147161</v>
      </c>
      <c r="Z1197" s="278">
        <f>+VLOOKUP($E1197,[2]Emissions!$1:$1048576,Z$2,FALSE)</f>
        <v>113.46185389999999</v>
      </c>
      <c r="AA1197" s="278">
        <f>+VLOOKUP($E1197,[2]Emissions!$1:$1048576,AA$2,FALSE)</f>
        <v>114.6134462</v>
      </c>
      <c r="AB1197" s="278">
        <f>+VLOOKUP($E1197,[2]Emissions!$1:$1048576,AB$2,FALSE)</f>
        <v>115.7713265</v>
      </c>
      <c r="AC1197" s="278">
        <f>+VLOOKUP($E1197,[2]Emissions!$1:$1048576,AC$2,FALSE)</f>
        <v>116.93700459999999</v>
      </c>
      <c r="AD1197" s="278">
        <f>+VLOOKUP($E1197,[2]Emissions!$1:$1048576,AD$2,FALSE)</f>
        <v>118.1116796</v>
      </c>
      <c r="AE1197" s="278">
        <f>+VLOOKUP($E1197,[2]Emissions!$1:$1048576,AE$2,FALSE)</f>
        <v>119.29627000000001</v>
      </c>
      <c r="AF1197" s="278">
        <f>+VLOOKUP($E1197,[2]Emissions!$1:$1048576,AF$2,FALSE)</f>
        <v>120.4914557</v>
      </c>
      <c r="AG1197" s="278">
        <f>+VLOOKUP($E1197,[2]Emissions!$1:$1048576,AG$2,FALSE)</f>
        <v>121.6977232</v>
      </c>
      <c r="AH1197" s="278">
        <f>+VLOOKUP($E1197,[2]Emissions!$1:$1048576,AH$2,FALSE)</f>
        <v>122.9154121</v>
      </c>
      <c r="AI1197" s="278">
        <f>+VLOOKUP($E1197,[2]Emissions!$1:$1048576,AI$2,FALSE)</f>
        <v>124.14475729999999</v>
      </c>
      <c r="AJ1197" s="278">
        <f>+VLOOKUP($E1197,[2]Emissions!$1:$1048576,AJ$2,FALSE)</f>
        <v>125.38592800000001</v>
      </c>
      <c r="AK1197" s="278">
        <f>+VLOOKUP($E1197,[2]Emissions!$1:$1048576,AK$2,FALSE)</f>
        <v>126.63906040000001</v>
      </c>
      <c r="AL1197" s="278">
        <f>+VLOOKUP($E1197,[2]Emissions!$1:$1048576,AL$2,FALSE)</f>
        <v>127.904285</v>
      </c>
      <c r="AM1197" s="278">
        <f>+VLOOKUP($E1197,[2]Emissions!$1:$1048576,AM$2,FALSE)</f>
        <v>129.181747</v>
      </c>
      <c r="AN1197" s="278">
        <f>+VLOOKUP($E1197,[2]Emissions!$1:$1048576,AN$2,FALSE)</f>
        <v>130.47162159999999</v>
      </c>
      <c r="AO1197" s="278">
        <f>+VLOOKUP($E1197,[2]Emissions!$1:$1048576,AO$2,FALSE)</f>
        <v>131.77412409999999</v>
      </c>
    </row>
    <row r="1198" spans="1:41" ht="15" customHeight="1" x14ac:dyDescent="0.25">
      <c r="A1198" s="521"/>
      <c r="B1198" s="275"/>
      <c r="C1198" s="284" t="s">
        <v>984</v>
      </c>
      <c r="D1198" s="279"/>
      <c r="E1198" s="280" t="s">
        <v>1366</v>
      </c>
      <c r="F1198" s="281">
        <f>+VLOOKUP($E1198,[2]Emissions!$1:$1048576,F$2,FALSE)</f>
        <v>91.136188410000003</v>
      </c>
      <c r="G1198" s="281">
        <f>+VLOOKUP($E1198,[2]Emissions!$1:$1048576,G$2,FALSE)</f>
        <v>92.055103599999995</v>
      </c>
      <c r="H1198" s="281">
        <f>+VLOOKUP($E1198,[2]Emissions!$1:$1048576,H$2,FALSE)</f>
        <v>92.956296589999994</v>
      </c>
      <c r="I1198" s="281">
        <f>+VLOOKUP($E1198,[2]Emissions!$1:$1048576,I$2,FALSE)</f>
        <v>93.888648700000005</v>
      </c>
      <c r="J1198" s="281">
        <f>+VLOOKUP($E1198,[2]Emissions!$1:$1048576,J$2,FALSE)</f>
        <v>94.864259700000005</v>
      </c>
      <c r="K1198" s="281">
        <f>+VLOOKUP($E1198,[2]Emissions!$1:$1048576,K$2,FALSE)</f>
        <v>95.878650030000003</v>
      </c>
      <c r="L1198" s="281">
        <f>+VLOOKUP($E1198,[2]Emissions!$1:$1048576,L$2,FALSE)</f>
        <v>96.925335930000003</v>
      </c>
      <c r="M1198" s="281">
        <f>+VLOOKUP($E1198,[2]Emissions!$1:$1048576,M$2,FALSE)</f>
        <v>98.000708149999994</v>
      </c>
      <c r="N1198" s="281">
        <f>+VLOOKUP($E1198,[2]Emissions!$1:$1048576,N$2,FALSE)</f>
        <v>99.101540249999999</v>
      </c>
      <c r="O1198" s="281">
        <f>+VLOOKUP($E1198,[2]Emissions!$1:$1048576,O$2,FALSE)</f>
        <v>100.2244223</v>
      </c>
      <c r="P1198" s="281">
        <f>+VLOOKUP($E1198,[2]Emissions!$1:$1048576,P$2,FALSE)</f>
        <v>101.3656534</v>
      </c>
      <c r="Q1198" s="281">
        <f>+VLOOKUP($E1198,[2]Emissions!$1:$1048576,Q$2,FALSE)</f>
        <v>102.5212193</v>
      </c>
      <c r="R1198" s="281">
        <f>+VLOOKUP($E1198,[2]Emissions!$1:$1048576,R$2,FALSE)</f>
        <v>103.6868094</v>
      </c>
      <c r="S1198" s="281">
        <f>+VLOOKUP($E1198,[2]Emissions!$1:$1048576,S$2,FALSE)</f>
        <v>104.8578874</v>
      </c>
      <c r="T1198" s="281">
        <f>+VLOOKUP($E1198,[2]Emissions!$1:$1048576,T$2,FALSE)</f>
        <v>106.0298152</v>
      </c>
      <c r="U1198" s="281">
        <f>+VLOOKUP($E1198,[2]Emissions!$1:$1048576,U$2,FALSE)</f>
        <v>107.19801</v>
      </c>
      <c r="V1198" s="281">
        <f>+VLOOKUP($E1198,[2]Emissions!$1:$1048576,V$2,FALSE)</f>
        <v>108.3602599</v>
      </c>
      <c r="W1198" s="281">
        <f>+VLOOKUP($E1198,[2]Emissions!$1:$1048576,W$2,FALSE)</f>
        <v>109.5175639</v>
      </c>
      <c r="X1198" s="281">
        <f>+VLOOKUP($E1198,[2]Emissions!$1:$1048576,X$2,FALSE)</f>
        <v>110.6721534</v>
      </c>
      <c r="Y1198" s="281">
        <f>+VLOOKUP($E1198,[2]Emissions!$1:$1048576,Y$2,FALSE)</f>
        <v>111.82647009999999</v>
      </c>
      <c r="Z1198" s="281">
        <f>+VLOOKUP($E1198,[2]Emissions!$1:$1048576,Z$2,FALSE)</f>
        <v>112.9828385</v>
      </c>
      <c r="AA1198" s="281">
        <f>+VLOOKUP($E1198,[2]Emissions!$1:$1048576,AA$2,FALSE)</f>
        <v>114.14335029999999</v>
      </c>
      <c r="AB1198" s="281">
        <f>+VLOOKUP($E1198,[2]Emissions!$1:$1048576,AB$2,FALSE)</f>
        <v>115.30980959999999</v>
      </c>
      <c r="AC1198" s="281">
        <f>+VLOOKUP($E1198,[2]Emissions!$1:$1048576,AC$2,FALSE)</f>
        <v>116.48371280000001</v>
      </c>
      <c r="AD1198" s="281">
        <f>+VLOOKUP($E1198,[2]Emissions!$1:$1048576,AD$2,FALSE)</f>
        <v>117.6662551</v>
      </c>
      <c r="AE1198" s="281">
        <f>+VLOOKUP($E1198,[2]Emissions!$1:$1048576,AE$2,FALSE)</f>
        <v>118.8583577</v>
      </c>
      <c r="AF1198" s="281">
        <f>+VLOOKUP($E1198,[2]Emissions!$1:$1048576,AF$2,FALSE)</f>
        <v>120.0607069</v>
      </c>
      <c r="AG1198" s="281">
        <f>+VLOOKUP($E1198,[2]Emissions!$1:$1048576,AG$2,FALSE)</f>
        <v>121.273798</v>
      </c>
      <c r="AH1198" s="281">
        <f>+VLOOKUP($E1198,[2]Emissions!$1:$1048576,AH$2,FALSE)</f>
        <v>122.49798029999999</v>
      </c>
      <c r="AI1198" s="281">
        <f>+VLOOKUP($E1198,[2]Emissions!$1:$1048576,AI$2,FALSE)</f>
        <v>123.7334996</v>
      </c>
      <c r="AJ1198" s="281">
        <f>+VLOOKUP($E1198,[2]Emissions!$1:$1048576,AJ$2,FALSE)</f>
        <v>124.98053590000001</v>
      </c>
      <c r="AK1198" s="281">
        <f>+VLOOKUP($E1198,[2]Emissions!$1:$1048576,AK$2,FALSE)</f>
        <v>126.2392361</v>
      </c>
      <c r="AL1198" s="281">
        <f>+VLOOKUP($E1198,[2]Emissions!$1:$1048576,AL$2,FALSE)</f>
        <v>127.50974100000001</v>
      </c>
      <c r="AM1198" s="281">
        <f>+VLOOKUP($E1198,[2]Emissions!$1:$1048576,AM$2,FALSE)</f>
        <v>128.79220599999999</v>
      </c>
      <c r="AN1198" s="281">
        <f>+VLOOKUP($E1198,[2]Emissions!$1:$1048576,AN$2,FALSE)</f>
        <v>130.086816</v>
      </c>
      <c r="AO1198" s="281">
        <f>+VLOOKUP($E1198,[2]Emissions!$1:$1048576,AO$2,FALSE)</f>
        <v>131.39379539999999</v>
      </c>
    </row>
    <row r="1199" spans="1:41" ht="15" customHeight="1" x14ac:dyDescent="0.25">
      <c r="A1199" s="521"/>
      <c r="B1199" s="275"/>
      <c r="C1199" s="284" t="s">
        <v>986</v>
      </c>
      <c r="D1199" s="279"/>
      <c r="E1199" s="280" t="s">
        <v>1367</v>
      </c>
      <c r="F1199" s="281">
        <f>+VLOOKUP($E1199,[2]Emissions!$1:$1048576,F$2,FALSE)</f>
        <v>0.60459552999999999</v>
      </c>
      <c r="G1199" s="281">
        <f>+VLOOKUP($E1199,[2]Emissions!$1:$1048576,G$2,FALSE)</f>
        <v>0.60543946719999997</v>
      </c>
      <c r="H1199" s="281">
        <f>+VLOOKUP($E1199,[2]Emissions!$1:$1048576,H$2,FALSE)</f>
        <v>0.60305635599999996</v>
      </c>
      <c r="I1199" s="281">
        <f>+VLOOKUP($E1199,[2]Emissions!$1:$1048576,I$2,FALSE)</f>
        <v>0.59921113910000001</v>
      </c>
      <c r="J1199" s="281">
        <f>+VLOOKUP($E1199,[2]Emissions!$1:$1048576,J$2,FALSE)</f>
        <v>0.59450410919999996</v>
      </c>
      <c r="K1199" s="281">
        <f>+VLOOKUP($E1199,[2]Emissions!$1:$1048576,K$2,FALSE)</f>
        <v>0.58894546250000002</v>
      </c>
      <c r="L1199" s="281">
        <f>+VLOOKUP($E1199,[2]Emissions!$1:$1048576,L$2,FALSE)</f>
        <v>0.58288914869999997</v>
      </c>
      <c r="M1199" s="281">
        <f>+VLOOKUP($E1199,[2]Emissions!$1:$1048576,M$2,FALSE)</f>
        <v>0.57694318700000002</v>
      </c>
      <c r="N1199" s="281">
        <f>+VLOOKUP($E1199,[2]Emissions!$1:$1048576,N$2,FALSE)</f>
        <v>0.57130059899999996</v>
      </c>
      <c r="O1199" s="281">
        <f>+VLOOKUP($E1199,[2]Emissions!$1:$1048576,O$2,FALSE)</f>
        <v>0.56589724470000002</v>
      </c>
      <c r="P1199" s="281">
        <f>+VLOOKUP($E1199,[2]Emissions!$1:$1048576,P$2,FALSE)</f>
        <v>0.56054384859999995</v>
      </c>
      <c r="Q1199" s="281">
        <f>+VLOOKUP($E1199,[2]Emissions!$1:$1048576,Q$2,FALSE)</f>
        <v>0.55500014360000005</v>
      </c>
      <c r="R1199" s="281">
        <f>+VLOOKUP($E1199,[2]Emissions!$1:$1048576,R$2,FALSE)</f>
        <v>0.54901695539999995</v>
      </c>
      <c r="S1199" s="281">
        <f>+VLOOKUP($E1199,[2]Emissions!$1:$1048576,S$2,FALSE)</f>
        <v>0.54236300120000003</v>
      </c>
      <c r="T1199" s="281">
        <f>+VLOOKUP($E1199,[2]Emissions!$1:$1048576,T$2,FALSE)</f>
        <v>0.53484400070000004</v>
      </c>
      <c r="U1199" s="281">
        <f>+VLOOKUP($E1199,[2]Emissions!$1:$1048576,U$2,FALSE)</f>
        <v>0.52631664</v>
      </c>
      <c r="V1199" s="281">
        <f>+VLOOKUP($E1199,[2]Emissions!$1:$1048576,V$2,FALSE)</f>
        <v>0.51700434989999999</v>
      </c>
      <c r="W1199" s="281">
        <f>+VLOOKUP($E1199,[2]Emissions!$1:$1048576,W$2,FALSE)</f>
        <v>0.50737634990000002</v>
      </c>
      <c r="X1199" s="281">
        <f>+VLOOKUP($E1199,[2]Emissions!$1:$1048576,X$2,FALSE)</f>
        <v>0.49773247580000002</v>
      </c>
      <c r="Y1199" s="281">
        <f>+VLOOKUP($E1199,[2]Emissions!$1:$1048576,Y$2,FALSE)</f>
        <v>0.4882459636</v>
      </c>
      <c r="Z1199" s="281">
        <f>+VLOOKUP($E1199,[2]Emissions!$1:$1048576,Z$2,FALSE)</f>
        <v>0.4790153761</v>
      </c>
      <c r="AA1199" s="281">
        <f>+VLOOKUP($E1199,[2]Emissions!$1:$1048576,AA$2,FALSE)</f>
        <v>0.47009589829999998</v>
      </c>
      <c r="AB1199" s="281">
        <f>+VLOOKUP($E1199,[2]Emissions!$1:$1048576,AB$2,FALSE)</f>
        <v>0.46151688740000002</v>
      </c>
      <c r="AC1199" s="281">
        <f>+VLOOKUP($E1199,[2]Emissions!$1:$1048576,AC$2,FALSE)</f>
        <v>0.45329188120000002</v>
      </c>
      <c r="AD1199" s="281">
        <f>+VLOOKUP($E1199,[2]Emissions!$1:$1048576,AD$2,FALSE)</f>
        <v>0.4454245362</v>
      </c>
      <c r="AE1199" s="281">
        <f>+VLOOKUP($E1199,[2]Emissions!$1:$1048576,AE$2,FALSE)</f>
        <v>0.43791230409999998</v>
      </c>
      <c r="AF1199" s="281">
        <f>+VLOOKUP($E1199,[2]Emissions!$1:$1048576,AF$2,FALSE)</f>
        <v>0.43074878589999999</v>
      </c>
      <c r="AG1199" s="281">
        <f>+VLOOKUP($E1199,[2]Emissions!$1:$1048576,AG$2,FALSE)</f>
        <v>0.42392527209999997</v>
      </c>
      <c r="AH1199" s="281">
        <f>+VLOOKUP($E1199,[2]Emissions!$1:$1048576,AH$2,FALSE)</f>
        <v>0.41743175980000002</v>
      </c>
      <c r="AI1199" s="281">
        <f>+VLOOKUP($E1199,[2]Emissions!$1:$1048576,AI$2,FALSE)</f>
        <v>0.41125762380000003</v>
      </c>
      <c r="AJ1199" s="281">
        <f>+VLOOKUP($E1199,[2]Emissions!$1:$1048576,AJ$2,FALSE)</f>
        <v>0.40539205360000002</v>
      </c>
      <c r="AK1199" s="281">
        <f>+VLOOKUP($E1199,[2]Emissions!$1:$1048576,AK$2,FALSE)</f>
        <v>0.39982433280000002</v>
      </c>
      <c r="AL1199" s="281">
        <f>+VLOOKUP($E1199,[2]Emissions!$1:$1048576,AL$2,FALSE)</f>
        <v>0.39454401119999999</v>
      </c>
      <c r="AM1199" s="281">
        <f>+VLOOKUP($E1199,[2]Emissions!$1:$1048576,AM$2,FALSE)</f>
        <v>0.3895410044</v>
      </c>
      <c r="AN1199" s="281">
        <f>+VLOOKUP($E1199,[2]Emissions!$1:$1048576,AN$2,FALSE)</f>
        <v>0.38480564249999999</v>
      </c>
      <c r="AO1199" s="281">
        <f>+VLOOKUP($E1199,[2]Emissions!$1:$1048576,AO$2,FALSE)</f>
        <v>0.38032868689999999</v>
      </c>
    </row>
    <row r="1200" spans="1:41" s="21" customFormat="1" ht="15" customHeight="1" x14ac:dyDescent="0.25">
      <c r="A1200" s="521"/>
      <c r="B1200" s="275"/>
      <c r="C1200" s="283" t="s">
        <v>988</v>
      </c>
      <c r="D1200" s="276"/>
      <c r="E1200" s="277" t="s">
        <v>1368</v>
      </c>
      <c r="F1200" s="278">
        <f>+VLOOKUP($E1200,[2]Emissions!$1:$1048576,F$2,FALSE)</f>
        <v>86.035797049999999</v>
      </c>
      <c r="G1200" s="278">
        <f>+VLOOKUP($E1200,[2]Emissions!$1:$1048576,G$2,FALSE)</f>
        <v>86.905505250000004</v>
      </c>
      <c r="H1200" s="278">
        <f>+VLOOKUP($E1200,[2]Emissions!$1:$1048576,H$2,FALSE)</f>
        <v>87.709302109999996</v>
      </c>
      <c r="I1200" s="278">
        <f>+VLOOKUP($E1200,[2]Emissions!$1:$1048576,I$2,FALSE)</f>
        <v>88.469113829999998</v>
      </c>
      <c r="J1200" s="278">
        <f>+VLOOKUP($E1200,[2]Emissions!$1:$1048576,J$2,FALSE)</f>
        <v>89.185146000000003</v>
      </c>
      <c r="K1200" s="278">
        <f>+VLOOKUP($E1200,[2]Emissions!$1:$1048576,K$2,FALSE)</f>
        <v>89.843935070000001</v>
      </c>
      <c r="L1200" s="278">
        <f>+VLOOKUP($E1200,[2]Emissions!$1:$1048576,L$2,FALSE)</f>
        <v>90.459554080000004</v>
      </c>
      <c r="M1200" s="278">
        <f>+VLOOKUP($E1200,[2]Emissions!$1:$1048576,M$2,FALSE)</f>
        <v>91.066964159999998</v>
      </c>
      <c r="N1200" s="278">
        <f>+VLOOKUP($E1200,[2]Emissions!$1:$1048576,N$2,FALSE)</f>
        <v>91.682131720000001</v>
      </c>
      <c r="O1200" s="278">
        <f>+VLOOKUP($E1200,[2]Emissions!$1:$1048576,O$2,FALSE)</f>
        <v>92.306143149999997</v>
      </c>
      <c r="P1200" s="278">
        <f>+VLOOKUP($E1200,[2]Emissions!$1:$1048576,P$2,FALSE)</f>
        <v>92.930103200000005</v>
      </c>
      <c r="Q1200" s="278">
        <f>+VLOOKUP($E1200,[2]Emissions!$1:$1048576,Q$2,FALSE)</f>
        <v>93.538856490000001</v>
      </c>
      <c r="R1200" s="278">
        <f>+VLOOKUP($E1200,[2]Emissions!$1:$1048576,R$2,FALSE)</f>
        <v>94.11376593</v>
      </c>
      <c r="S1200" s="278">
        <f>+VLOOKUP($E1200,[2]Emissions!$1:$1048576,S$2,FALSE)</f>
        <v>94.634894329999995</v>
      </c>
      <c r="T1200" s="278">
        <f>+VLOOKUP($E1200,[2]Emissions!$1:$1048576,T$2,FALSE)</f>
        <v>95.082790729999999</v>
      </c>
      <c r="U1200" s="278">
        <f>+VLOOKUP($E1200,[2]Emissions!$1:$1048576,U$2,FALSE)</f>
        <v>95.439950240000002</v>
      </c>
      <c r="V1200" s="278">
        <f>+VLOOKUP($E1200,[2]Emissions!$1:$1048576,V$2,FALSE)</f>
        <v>95.712472750000003</v>
      </c>
      <c r="W1200" s="278">
        <f>+VLOOKUP($E1200,[2]Emissions!$1:$1048576,W$2,FALSE)</f>
        <v>95.926877529999999</v>
      </c>
      <c r="X1200" s="278">
        <f>+VLOOKUP($E1200,[2]Emissions!$1:$1048576,X$2,FALSE)</f>
        <v>96.104610429999994</v>
      </c>
      <c r="Y1200" s="278">
        <f>+VLOOKUP($E1200,[2]Emissions!$1:$1048576,Y$2,FALSE)</f>
        <v>96.261518710000004</v>
      </c>
      <c r="Z1200" s="278">
        <f>+VLOOKUP($E1200,[2]Emissions!$1:$1048576,Z$2,FALSE)</f>
        <v>96.409081990000004</v>
      </c>
      <c r="AA1200" s="278">
        <f>+VLOOKUP($E1200,[2]Emissions!$1:$1048576,AA$2,FALSE)</f>
        <v>96.555562530000003</v>
      </c>
      <c r="AB1200" s="278">
        <f>+VLOOKUP($E1200,[2]Emissions!$1:$1048576,AB$2,FALSE)</f>
        <v>96.706877239999997</v>
      </c>
      <c r="AC1200" s="278">
        <f>+VLOOKUP($E1200,[2]Emissions!$1:$1048576,AC$2,FALSE)</f>
        <v>96.86723594</v>
      </c>
      <c r="AD1200" s="278">
        <f>+VLOOKUP($E1200,[2]Emissions!$1:$1048576,AD$2,FALSE)</f>
        <v>97.039608650000005</v>
      </c>
      <c r="AE1200" s="278">
        <f>+VLOOKUP($E1200,[2]Emissions!$1:$1048576,AE$2,FALSE)</f>
        <v>97.226069980000005</v>
      </c>
      <c r="AF1200" s="278">
        <f>+VLOOKUP($E1200,[2]Emissions!$1:$1048576,AF$2,FALSE)</f>
        <v>97.428053750000004</v>
      </c>
      <c r="AG1200" s="278">
        <f>+VLOOKUP($E1200,[2]Emissions!$1:$1048576,AG$2,FALSE)</f>
        <v>97.646541119999995</v>
      </c>
      <c r="AH1200" s="278">
        <f>+VLOOKUP($E1200,[2]Emissions!$1:$1048576,AH$2,FALSE)</f>
        <v>97.882199310000004</v>
      </c>
      <c r="AI1200" s="278">
        <f>+VLOOKUP($E1200,[2]Emissions!$1:$1048576,AI$2,FALSE)</f>
        <v>98.135483339999993</v>
      </c>
      <c r="AJ1200" s="278">
        <f>+VLOOKUP($E1200,[2]Emissions!$1:$1048576,AJ$2,FALSE)</f>
        <v>98.406710200000006</v>
      </c>
      <c r="AK1200" s="278">
        <f>+VLOOKUP($E1200,[2]Emissions!$1:$1048576,AK$2,FALSE)</f>
        <v>98.696112540000001</v>
      </c>
      <c r="AL1200" s="278">
        <f>+VLOOKUP($E1200,[2]Emissions!$1:$1048576,AL$2,FALSE)</f>
        <v>99.003876860000005</v>
      </c>
      <c r="AM1200" s="278">
        <f>+VLOOKUP($E1200,[2]Emissions!$1:$1048576,AM$2,FALSE)</f>
        <v>99.330170300000006</v>
      </c>
      <c r="AN1200" s="278">
        <f>+VLOOKUP($E1200,[2]Emissions!$1:$1048576,AN$2,FALSE)</f>
        <v>99.675158670000002</v>
      </c>
      <c r="AO1200" s="278">
        <f>+VLOOKUP($E1200,[2]Emissions!$1:$1048576,AO$2,FALSE)</f>
        <v>100.03901810000001</v>
      </c>
    </row>
    <row r="1201" spans="1:41" ht="15" customHeight="1" x14ac:dyDescent="0.25">
      <c r="A1201" s="521"/>
      <c r="B1201" s="275"/>
      <c r="C1201" s="284" t="s">
        <v>990</v>
      </c>
      <c r="D1201" s="279"/>
      <c r="E1201" s="280" t="s">
        <v>1369</v>
      </c>
      <c r="F1201" s="281">
        <f>+VLOOKUP($E1201,[2]Emissions!$1:$1048576,F$2,FALSE)</f>
        <v>11.30747128</v>
      </c>
      <c r="G1201" s="281">
        <f>+VLOOKUP($E1201,[2]Emissions!$1:$1048576,G$2,FALSE)</f>
        <v>11.395485259999999</v>
      </c>
      <c r="H1201" s="281">
        <f>+VLOOKUP($E1201,[2]Emissions!$1:$1048576,H$2,FALSE)</f>
        <v>11.469904359999999</v>
      </c>
      <c r="I1201" s="281">
        <f>+VLOOKUP($E1201,[2]Emissions!$1:$1048576,I$2,FALSE)</f>
        <v>11.54213131</v>
      </c>
      <c r="J1201" s="281">
        <f>+VLOOKUP($E1201,[2]Emissions!$1:$1048576,J$2,FALSE)</f>
        <v>11.614499479999999</v>
      </c>
      <c r="K1201" s="281">
        <f>+VLOOKUP($E1201,[2]Emissions!$1:$1048576,K$2,FALSE)</f>
        <v>11.685436490000001</v>
      </c>
      <c r="L1201" s="281">
        <f>+VLOOKUP($E1201,[2]Emissions!$1:$1048576,L$2,FALSE)</f>
        <v>11.75689685</v>
      </c>
      <c r="M1201" s="281">
        <f>+VLOOKUP($E1201,[2]Emissions!$1:$1048576,M$2,FALSE)</f>
        <v>11.83281618</v>
      </c>
      <c r="N1201" s="281">
        <f>+VLOOKUP($E1201,[2]Emissions!$1:$1048576,N$2,FALSE)</f>
        <v>11.914070260000001</v>
      </c>
      <c r="O1201" s="281">
        <f>+VLOOKUP($E1201,[2]Emissions!$1:$1048576,O$2,FALSE)</f>
        <v>11.99978456</v>
      </c>
      <c r="P1201" s="281">
        <f>+VLOOKUP($E1201,[2]Emissions!$1:$1048576,P$2,FALSE)</f>
        <v>12.08812537</v>
      </c>
      <c r="Q1201" s="281">
        <f>+VLOOKUP($E1201,[2]Emissions!$1:$1048576,Q$2,FALSE)</f>
        <v>12.17675927</v>
      </c>
      <c r="R1201" s="281">
        <f>+VLOOKUP($E1201,[2]Emissions!$1:$1048576,R$2,FALSE)</f>
        <v>12.263143530000001</v>
      </c>
      <c r="S1201" s="281">
        <f>+VLOOKUP($E1201,[2]Emissions!$1:$1048576,S$2,FALSE)</f>
        <v>12.344733420000001</v>
      </c>
      <c r="T1201" s="281">
        <f>+VLOOKUP($E1201,[2]Emissions!$1:$1048576,T$2,FALSE)</f>
        <v>12.4191439</v>
      </c>
      <c r="U1201" s="281">
        <f>+VLOOKUP($E1201,[2]Emissions!$1:$1048576,U$2,FALSE)</f>
        <v>12.484278639999999</v>
      </c>
      <c r="V1201" s="281">
        <f>+VLOOKUP($E1201,[2]Emissions!$1:$1048576,V$2,FALSE)</f>
        <v>12.54085916</v>
      </c>
      <c r="W1201" s="281">
        <f>+VLOOKUP($E1201,[2]Emissions!$1:$1048576,W$2,FALSE)</f>
        <v>12.591927800000001</v>
      </c>
      <c r="X1201" s="281">
        <f>+VLOOKUP($E1201,[2]Emissions!$1:$1048576,X$2,FALSE)</f>
        <v>12.639845510000001</v>
      </c>
      <c r="Y1201" s="281">
        <f>+VLOOKUP($E1201,[2]Emissions!$1:$1048576,Y$2,FALSE)</f>
        <v>12.68632002</v>
      </c>
      <c r="Z1201" s="281">
        <f>+VLOOKUP($E1201,[2]Emissions!$1:$1048576,Z$2,FALSE)</f>
        <v>12.732573479999999</v>
      </c>
      <c r="AA1201" s="281">
        <f>+VLOOKUP($E1201,[2]Emissions!$1:$1048576,AA$2,FALSE)</f>
        <v>12.779479139999999</v>
      </c>
      <c r="AB1201" s="281">
        <f>+VLOOKUP($E1201,[2]Emissions!$1:$1048576,AB$2,FALSE)</f>
        <v>12.82765646</v>
      </c>
      <c r="AC1201" s="281">
        <f>+VLOOKUP($E1201,[2]Emissions!$1:$1048576,AC$2,FALSE)</f>
        <v>12.877537329999999</v>
      </c>
      <c r="AD1201" s="281">
        <f>+VLOOKUP($E1201,[2]Emissions!$1:$1048576,AD$2,FALSE)</f>
        <v>12.92941392</v>
      </c>
      <c r="AE1201" s="281">
        <f>+VLOOKUP($E1201,[2]Emissions!$1:$1048576,AE$2,FALSE)</f>
        <v>12.9834747</v>
      </c>
      <c r="AF1201" s="281">
        <f>+VLOOKUP($E1201,[2]Emissions!$1:$1048576,AF$2,FALSE)</f>
        <v>13.039831939999999</v>
      </c>
      <c r="AG1201" s="281">
        <f>+VLOOKUP($E1201,[2]Emissions!$1:$1048576,AG$2,FALSE)</f>
        <v>13.09854303</v>
      </c>
      <c r="AH1201" s="281">
        <f>+VLOOKUP($E1201,[2]Emissions!$1:$1048576,AH$2,FALSE)</f>
        <v>13.159627029999999</v>
      </c>
      <c r="AI1201" s="281">
        <f>+VLOOKUP($E1201,[2]Emissions!$1:$1048576,AI$2,FALSE)</f>
        <v>13.223077440000001</v>
      </c>
      <c r="AJ1201" s="281">
        <f>+VLOOKUP($E1201,[2]Emissions!$1:$1048576,AJ$2,FALSE)</f>
        <v>13.288872059999999</v>
      </c>
      <c r="AK1201" s="281">
        <f>+VLOOKUP($E1201,[2]Emissions!$1:$1048576,AK$2,FALSE)</f>
        <v>13.356980439999999</v>
      </c>
      <c r="AL1201" s="281">
        <f>+VLOOKUP($E1201,[2]Emissions!$1:$1048576,AL$2,FALSE)</f>
        <v>13.427369410000001</v>
      </c>
      <c r="AM1201" s="281">
        <f>+VLOOKUP($E1201,[2]Emissions!$1:$1048576,AM$2,FALSE)</f>
        <v>13.500007070000001</v>
      </c>
      <c r="AN1201" s="281">
        <f>+VLOOKUP($E1201,[2]Emissions!$1:$1048576,AN$2,FALSE)</f>
        <v>13.57486551</v>
      </c>
      <c r="AO1201" s="281">
        <f>+VLOOKUP($E1201,[2]Emissions!$1:$1048576,AO$2,FALSE)</f>
        <v>13.651922539999999</v>
      </c>
    </row>
    <row r="1202" spans="1:41" ht="15" customHeight="1" x14ac:dyDescent="0.25">
      <c r="A1202" s="521"/>
      <c r="B1202" s="275"/>
      <c r="C1202" s="284" t="s">
        <v>992</v>
      </c>
      <c r="D1202" s="279"/>
      <c r="E1202" s="280" t="s">
        <v>1370</v>
      </c>
      <c r="F1202" s="281">
        <f>+VLOOKUP($E1202,[2]Emissions!$1:$1048576,F$2,FALSE)</f>
        <v>1.4933200799999999</v>
      </c>
      <c r="G1202" s="281">
        <f>+VLOOKUP($E1202,[2]Emissions!$1:$1048576,G$2,FALSE)</f>
        <v>1.5175229699999999</v>
      </c>
      <c r="H1202" s="281">
        <f>+VLOOKUP($E1202,[2]Emissions!$1:$1048576,H$2,FALSE)</f>
        <v>1.5425585770000001</v>
      </c>
      <c r="I1202" s="281">
        <f>+VLOOKUP($E1202,[2]Emissions!$1:$1048576,I$2,FALSE)</f>
        <v>1.5653824970000001</v>
      </c>
      <c r="J1202" s="281">
        <f>+VLOOKUP($E1202,[2]Emissions!$1:$1048576,J$2,FALSE)</f>
        <v>1.585164518</v>
      </c>
      <c r="K1202" s="281">
        <f>+VLOOKUP($E1202,[2]Emissions!$1:$1048576,K$2,FALSE)</f>
        <v>1.602008154</v>
      </c>
      <c r="L1202" s="281">
        <f>+VLOOKUP($E1202,[2]Emissions!$1:$1048576,L$2,FALSE)</f>
        <v>1.6167654650000001</v>
      </c>
      <c r="M1202" s="281">
        <f>+VLOOKUP($E1202,[2]Emissions!$1:$1048576,M$2,FALSE)</f>
        <v>1.630525145</v>
      </c>
      <c r="N1202" s="281">
        <f>+VLOOKUP($E1202,[2]Emissions!$1:$1048576,N$2,FALSE)</f>
        <v>1.6438588590000001</v>
      </c>
      <c r="O1202" s="281">
        <f>+VLOOKUP($E1202,[2]Emissions!$1:$1048576,O$2,FALSE)</f>
        <v>1.6569676419999999</v>
      </c>
      <c r="P1202" s="281">
        <f>+VLOOKUP($E1202,[2]Emissions!$1:$1048576,P$2,FALSE)</f>
        <v>1.669824301</v>
      </c>
      <c r="Q1202" s="281">
        <f>+VLOOKUP($E1202,[2]Emissions!$1:$1048576,Q$2,FALSE)</f>
        <v>1.682269102</v>
      </c>
      <c r="R1202" s="281">
        <f>+VLOOKUP($E1202,[2]Emissions!$1:$1048576,R$2,FALSE)</f>
        <v>1.69407105</v>
      </c>
      <c r="S1202" s="281">
        <f>+VLOOKUP($E1202,[2]Emissions!$1:$1048576,S$2,FALSE)</f>
        <v>1.70496845</v>
      </c>
      <c r="T1202" s="281">
        <f>+VLOOKUP($E1202,[2]Emissions!$1:$1048576,T$2,FALSE)</f>
        <v>1.71469765</v>
      </c>
      <c r="U1202" s="281">
        <f>+VLOOKUP($E1202,[2]Emissions!$1:$1048576,U$2,FALSE)</f>
        <v>1.7230146749999999</v>
      </c>
      <c r="V1202" s="281">
        <f>+VLOOKUP($E1202,[2]Emissions!$1:$1048576,V$2,FALSE)</f>
        <v>1.7300912509999999</v>
      </c>
      <c r="W1202" s="281">
        <f>+VLOOKUP($E1202,[2]Emissions!$1:$1048576,W$2,FALSE)</f>
        <v>1.7364027799999999</v>
      </c>
      <c r="X1202" s="281">
        <f>+VLOOKUP($E1202,[2]Emissions!$1:$1048576,X$2,FALSE)</f>
        <v>1.742236026</v>
      </c>
      <c r="Y1202" s="281">
        <f>+VLOOKUP($E1202,[2]Emissions!$1:$1048576,Y$2,FALSE)</f>
        <v>1.7477630609999999</v>
      </c>
      <c r="Z1202" s="281">
        <f>+VLOOKUP($E1202,[2]Emissions!$1:$1048576,Z$2,FALSE)</f>
        <v>1.7530981640000001</v>
      </c>
      <c r="AA1202" s="281">
        <f>+VLOOKUP($E1202,[2]Emissions!$1:$1048576,AA$2,FALSE)</f>
        <v>1.7583254559999999</v>
      </c>
      <c r="AB1202" s="281">
        <f>+VLOOKUP($E1202,[2]Emissions!$1:$1048576,AB$2,FALSE)</f>
        <v>1.763511015</v>
      </c>
      <c r="AC1202" s="281">
        <f>+VLOOKUP($E1202,[2]Emissions!$1:$1048576,AC$2,FALSE)</f>
        <v>1.7687082649999999</v>
      </c>
      <c r="AD1202" s="281">
        <f>+VLOOKUP($E1202,[2]Emissions!$1:$1048576,AD$2,FALSE)</f>
        <v>1.7739608069999999</v>
      </c>
      <c r="AE1202" s="281">
        <f>+VLOOKUP($E1202,[2]Emissions!$1:$1048576,AE$2,FALSE)</f>
        <v>1.779304336</v>
      </c>
      <c r="AF1202" s="281">
        <f>+VLOOKUP($E1202,[2]Emissions!$1:$1048576,AF$2,FALSE)</f>
        <v>1.784768245</v>
      </c>
      <c r="AG1202" s="281">
        <f>+VLOOKUP($E1202,[2]Emissions!$1:$1048576,AG$2,FALSE)</f>
        <v>1.790377026</v>
      </c>
      <c r="AH1202" s="281">
        <f>+VLOOKUP($E1202,[2]Emissions!$1:$1048576,AH$2,FALSE)</f>
        <v>1.7961515100000001</v>
      </c>
      <c r="AI1202" s="281">
        <f>+VLOOKUP($E1202,[2]Emissions!$1:$1048576,AI$2,FALSE)</f>
        <v>1.8021098950000001</v>
      </c>
      <c r="AJ1202" s="281">
        <f>+VLOOKUP($E1202,[2]Emissions!$1:$1048576,AJ$2,FALSE)</f>
        <v>1.8082685839999999</v>
      </c>
      <c r="AK1202" s="281">
        <f>+VLOOKUP($E1202,[2]Emissions!$1:$1048576,AK$2,FALSE)</f>
        <v>1.8146428290000001</v>
      </c>
      <c r="AL1202" s="281">
        <f>+VLOOKUP($E1202,[2]Emissions!$1:$1048576,AL$2,FALSE)</f>
        <v>1.8212472049999999</v>
      </c>
      <c r="AM1202" s="281">
        <f>+VLOOKUP($E1202,[2]Emissions!$1:$1048576,AM$2,FALSE)</f>
        <v>1.8280959450000001</v>
      </c>
      <c r="AN1202" s="281">
        <f>+VLOOKUP($E1202,[2]Emissions!$1:$1048576,AN$2,FALSE)</f>
        <v>1.835203157</v>
      </c>
      <c r="AO1202" s="281">
        <f>+VLOOKUP($E1202,[2]Emissions!$1:$1048576,AO$2,FALSE)</f>
        <v>1.842582962</v>
      </c>
    </row>
    <row r="1203" spans="1:41" ht="15" customHeight="1" x14ac:dyDescent="0.25">
      <c r="A1203" s="521"/>
      <c r="B1203" s="275"/>
      <c r="C1203" s="284" t="s">
        <v>994</v>
      </c>
      <c r="D1203" s="279"/>
      <c r="E1203" s="280" t="s">
        <v>1371</v>
      </c>
      <c r="F1203" s="281">
        <f>+VLOOKUP($E1203,[2]Emissions!$1:$1048576,F$2,FALSE)</f>
        <v>18.982708939999998</v>
      </c>
      <c r="G1203" s="281">
        <f>+VLOOKUP($E1203,[2]Emissions!$1:$1048576,G$2,FALSE)</f>
        <v>19.18070668</v>
      </c>
      <c r="H1203" s="281">
        <f>+VLOOKUP($E1203,[2]Emissions!$1:$1048576,H$2,FALSE)</f>
        <v>19.365953380000001</v>
      </c>
      <c r="I1203" s="281">
        <f>+VLOOKUP($E1203,[2]Emissions!$1:$1048576,I$2,FALSE)</f>
        <v>19.54317597</v>
      </c>
      <c r="J1203" s="281">
        <f>+VLOOKUP($E1203,[2]Emissions!$1:$1048576,J$2,FALSE)</f>
        <v>19.713457479999999</v>
      </c>
      <c r="K1203" s="281">
        <f>+VLOOKUP($E1203,[2]Emissions!$1:$1048576,K$2,FALSE)</f>
        <v>19.874927920000001</v>
      </c>
      <c r="L1203" s="281">
        <f>+VLOOKUP($E1203,[2]Emissions!$1:$1048576,L$2,FALSE)</f>
        <v>20.02947408</v>
      </c>
      <c r="M1203" s="281">
        <f>+VLOOKUP($E1203,[2]Emissions!$1:$1048576,M$2,FALSE)</f>
        <v>20.18259656</v>
      </c>
      <c r="N1203" s="281">
        <f>+VLOOKUP($E1203,[2]Emissions!$1:$1048576,N$2,FALSE)</f>
        <v>20.337200469999999</v>
      </c>
      <c r="O1203" s="281">
        <f>+VLOOKUP($E1203,[2]Emissions!$1:$1048576,O$2,FALSE)</f>
        <v>20.49373379</v>
      </c>
      <c r="P1203" s="281">
        <f>+VLOOKUP($E1203,[2]Emissions!$1:$1048576,P$2,FALSE)</f>
        <v>20.650822850000001</v>
      </c>
      <c r="Q1203" s="281">
        <f>+VLOOKUP($E1203,[2]Emissions!$1:$1048576,Q$2,FALSE)</f>
        <v>20.805861520000001</v>
      </c>
      <c r="R1203" s="281">
        <f>+VLOOKUP($E1203,[2]Emissions!$1:$1048576,R$2,FALSE)</f>
        <v>20.95549505</v>
      </c>
      <c r="S1203" s="281">
        <f>+VLOOKUP($E1203,[2]Emissions!$1:$1048576,S$2,FALSE)</f>
        <v>21.096018350000001</v>
      </c>
      <c r="T1203" s="281">
        <f>+VLOOKUP($E1203,[2]Emissions!$1:$1048576,T$2,FALSE)</f>
        <v>21.22370995</v>
      </c>
      <c r="U1203" s="281">
        <f>+VLOOKUP($E1203,[2]Emissions!$1:$1048576,U$2,FALSE)</f>
        <v>21.335110289999999</v>
      </c>
      <c r="V1203" s="281">
        <f>+VLOOKUP($E1203,[2]Emissions!$1:$1048576,V$2,FALSE)</f>
        <v>21.43069968</v>
      </c>
      <c r="W1203" s="281">
        <f>+VLOOKUP($E1203,[2]Emissions!$1:$1048576,W$2,FALSE)</f>
        <v>21.514742139999999</v>
      </c>
      <c r="X1203" s="281">
        <f>+VLOOKUP($E1203,[2]Emissions!$1:$1048576,X$2,FALSE)</f>
        <v>21.59111399</v>
      </c>
      <c r="Y1203" s="281">
        <f>+VLOOKUP($E1203,[2]Emissions!$1:$1048576,Y$2,FALSE)</f>
        <v>21.662876229999998</v>
      </c>
      <c r="Z1203" s="281">
        <f>+VLOOKUP($E1203,[2]Emissions!$1:$1048576,Z$2,FALSE)</f>
        <v>21.73233523</v>
      </c>
      <c r="AA1203" s="281">
        <f>+VLOOKUP($E1203,[2]Emissions!$1:$1048576,AA$2,FALSE)</f>
        <v>21.801190139999999</v>
      </c>
      <c r="AB1203" s="281">
        <f>+VLOOKUP($E1203,[2]Emissions!$1:$1048576,AB$2,FALSE)</f>
        <v>21.870675599999998</v>
      </c>
      <c r="AC1203" s="281">
        <f>+VLOOKUP($E1203,[2]Emissions!$1:$1048576,AC$2,FALSE)</f>
        <v>21.941679329999999</v>
      </c>
      <c r="AD1203" s="281">
        <f>+VLOOKUP($E1203,[2]Emissions!$1:$1048576,AD$2,FALSE)</f>
        <v>22.01483361</v>
      </c>
      <c r="AE1203" s="281">
        <f>+VLOOKUP($E1203,[2]Emissions!$1:$1048576,AE$2,FALSE)</f>
        <v>22.09058477</v>
      </c>
      <c r="AF1203" s="281">
        <f>+VLOOKUP($E1203,[2]Emissions!$1:$1048576,AF$2,FALSE)</f>
        <v>22.169245230000001</v>
      </c>
      <c r="AG1203" s="281">
        <f>+VLOOKUP($E1203,[2]Emissions!$1:$1048576,AG$2,FALSE)</f>
        <v>22.251032250000002</v>
      </c>
      <c r="AH1203" s="281">
        <f>+VLOOKUP($E1203,[2]Emissions!$1:$1048576,AH$2,FALSE)</f>
        <v>22.336096479999998</v>
      </c>
      <c r="AI1203" s="281">
        <f>+VLOOKUP($E1203,[2]Emissions!$1:$1048576,AI$2,FALSE)</f>
        <v>22.424543020000002</v>
      </c>
      <c r="AJ1203" s="281">
        <f>+VLOOKUP($E1203,[2]Emissions!$1:$1048576,AJ$2,FALSE)</f>
        <v>22.51644679</v>
      </c>
      <c r="AK1203" s="281">
        <f>+VLOOKUP($E1203,[2]Emissions!$1:$1048576,AK$2,FALSE)</f>
        <v>22.611863719999999</v>
      </c>
      <c r="AL1203" s="281">
        <f>+VLOOKUP($E1203,[2]Emissions!$1:$1048576,AL$2,FALSE)</f>
        <v>22.71083874</v>
      </c>
      <c r="AM1203" s="281">
        <f>+VLOOKUP($E1203,[2]Emissions!$1:$1048576,AM$2,FALSE)</f>
        <v>22.813411439999999</v>
      </c>
      <c r="AN1203" s="281">
        <f>+VLOOKUP($E1203,[2]Emissions!$1:$1048576,AN$2,FALSE)</f>
        <v>22.919619919999999</v>
      </c>
      <c r="AO1203" s="281">
        <f>+VLOOKUP($E1203,[2]Emissions!$1:$1048576,AO$2,FALSE)</f>
        <v>23.029503250000001</v>
      </c>
    </row>
    <row r="1204" spans="1:41" ht="15" customHeight="1" x14ac:dyDescent="0.25">
      <c r="A1204" s="521"/>
      <c r="B1204" s="275"/>
      <c r="C1204" s="284" t="s">
        <v>996</v>
      </c>
      <c r="D1204" s="279"/>
      <c r="E1204" s="280" t="s">
        <v>1372</v>
      </c>
      <c r="F1204" s="281">
        <f>+VLOOKUP($E1204,[2]Emissions!$1:$1048576,F$2,FALSE)</f>
        <v>2.6423862100000002</v>
      </c>
      <c r="G1204" s="281">
        <f>+VLOOKUP($E1204,[2]Emissions!$1:$1048576,G$2,FALSE)</f>
        <v>2.6673666649999999</v>
      </c>
      <c r="H1204" s="281">
        <f>+VLOOKUP($E1204,[2]Emissions!$1:$1048576,H$2,FALSE)</f>
        <v>2.6895046009999999</v>
      </c>
      <c r="I1204" s="281">
        <f>+VLOOKUP($E1204,[2]Emissions!$1:$1048576,I$2,FALSE)</f>
        <v>2.7098737819999998</v>
      </c>
      <c r="J1204" s="281">
        <f>+VLOOKUP($E1204,[2]Emissions!$1:$1048576,J$2,FALSE)</f>
        <v>2.7283965100000001</v>
      </c>
      <c r="K1204" s="281">
        <f>+VLOOKUP($E1204,[2]Emissions!$1:$1048576,K$2,FALSE)</f>
        <v>2.744351236</v>
      </c>
      <c r="L1204" s="281">
        <f>+VLOOKUP($E1204,[2]Emissions!$1:$1048576,L$2,FALSE)</f>
        <v>2.758329904</v>
      </c>
      <c r="M1204" s="281">
        <f>+VLOOKUP($E1204,[2]Emissions!$1:$1048576,M$2,FALSE)</f>
        <v>2.7718687530000001</v>
      </c>
      <c r="N1204" s="281">
        <f>+VLOOKUP($E1204,[2]Emissions!$1:$1048576,N$2,FALSE)</f>
        <v>2.7856138229999998</v>
      </c>
      <c r="O1204" s="281">
        <f>+VLOOKUP($E1204,[2]Emissions!$1:$1048576,O$2,FALSE)</f>
        <v>2.7995808200000001</v>
      </c>
      <c r="P1204" s="281">
        <f>+VLOOKUP($E1204,[2]Emissions!$1:$1048576,P$2,FALSE)</f>
        <v>2.8133813980000002</v>
      </c>
      <c r="Q1204" s="281">
        <f>+VLOOKUP($E1204,[2]Emissions!$1:$1048576,Q$2,FALSE)</f>
        <v>2.8263862049999999</v>
      </c>
      <c r="R1204" s="281">
        <f>+VLOOKUP($E1204,[2]Emissions!$1:$1048576,R$2,FALSE)</f>
        <v>2.837845207</v>
      </c>
      <c r="S1204" s="281">
        <f>+VLOOKUP($E1204,[2]Emissions!$1:$1048576,S$2,FALSE)</f>
        <v>2.8469818980000001</v>
      </c>
      <c r="T1204" s="281">
        <f>+VLOOKUP($E1204,[2]Emissions!$1:$1048576,T$2,FALSE)</f>
        <v>2.8530692700000002</v>
      </c>
      <c r="U1204" s="281">
        <f>+VLOOKUP($E1204,[2]Emissions!$1:$1048576,U$2,FALSE)</f>
        <v>2.8554891429999998</v>
      </c>
      <c r="V1204" s="281">
        <f>+VLOOKUP($E1204,[2]Emissions!$1:$1048576,V$2,FALSE)</f>
        <v>2.8546337930000001</v>
      </c>
      <c r="W1204" s="281">
        <f>+VLOOKUP($E1204,[2]Emissions!$1:$1048576,W$2,FALSE)</f>
        <v>2.8516820599999999</v>
      </c>
      <c r="X1204" s="281">
        <f>+VLOOKUP($E1204,[2]Emissions!$1:$1048576,X$2,FALSE)</f>
        <v>2.847515069</v>
      </c>
      <c r="Y1204" s="281">
        <f>+VLOOKUP($E1204,[2]Emissions!$1:$1048576,Y$2,FALSE)</f>
        <v>2.8427552899999999</v>
      </c>
      <c r="Z1204" s="281">
        <f>+VLOOKUP($E1204,[2]Emissions!$1:$1048576,Z$2,FALSE)</f>
        <v>2.83783596</v>
      </c>
      <c r="AA1204" s="281">
        <f>+VLOOKUP($E1204,[2]Emissions!$1:$1048576,AA$2,FALSE)</f>
        <v>2.8330562979999998</v>
      </c>
      <c r="AB1204" s="281">
        <f>+VLOOKUP($E1204,[2]Emissions!$1:$1048576,AB$2,FALSE)</f>
        <v>2.8286210230000002</v>
      </c>
      <c r="AC1204" s="281">
        <f>+VLOOKUP($E1204,[2]Emissions!$1:$1048576,AC$2,FALSE)</f>
        <v>2.8246682070000002</v>
      </c>
      <c r="AD1204" s="281">
        <f>+VLOOKUP($E1204,[2]Emissions!$1:$1048576,AD$2,FALSE)</f>
        <v>2.8212890220000002</v>
      </c>
      <c r="AE1204" s="281">
        <f>+VLOOKUP($E1204,[2]Emissions!$1:$1048576,AE$2,FALSE)</f>
        <v>2.8185418649999998</v>
      </c>
      <c r="AF1204" s="281">
        <f>+VLOOKUP($E1204,[2]Emissions!$1:$1048576,AF$2,FALSE)</f>
        <v>2.8164625089999999</v>
      </c>
      <c r="AG1204" s="281">
        <f>+VLOOKUP($E1204,[2]Emissions!$1:$1048576,AG$2,FALSE)</f>
        <v>2.8150714020000001</v>
      </c>
      <c r="AH1204" s="281">
        <f>+VLOOKUP($E1204,[2]Emissions!$1:$1048576,AH$2,FALSE)</f>
        <v>2.8143788949999999</v>
      </c>
      <c r="AI1204" s="281">
        <f>+VLOOKUP($E1204,[2]Emissions!$1:$1048576,AI$2,FALSE)</f>
        <v>2.8143889799999999</v>
      </c>
      <c r="AJ1204" s="281">
        <f>+VLOOKUP($E1204,[2]Emissions!$1:$1048576,AJ$2,FALSE)</f>
        <v>2.815101936</v>
      </c>
      <c r="AK1204" s="281">
        <f>+VLOOKUP($E1204,[2]Emissions!$1:$1048576,AK$2,FALSE)</f>
        <v>2.8165161840000001</v>
      </c>
      <c r="AL1204" s="281">
        <f>+VLOOKUP($E1204,[2]Emissions!$1:$1048576,AL$2,FALSE)</f>
        <v>2.8186295619999999</v>
      </c>
      <c r="AM1204" s="281">
        <f>+VLOOKUP($E1204,[2]Emissions!$1:$1048576,AM$2,FALSE)</f>
        <v>2.821440188</v>
      </c>
      <c r="AN1204" s="281">
        <f>+VLOOKUP($E1204,[2]Emissions!$1:$1048576,AN$2,FALSE)</f>
        <v>2.824947001</v>
      </c>
      <c r="AO1204" s="281">
        <f>+VLOOKUP($E1204,[2]Emissions!$1:$1048576,AO$2,FALSE)</f>
        <v>2.8291500900000002</v>
      </c>
    </row>
    <row r="1205" spans="1:41" ht="15" customHeight="1" x14ac:dyDescent="0.25">
      <c r="A1205" s="521"/>
      <c r="B1205" s="275"/>
      <c r="C1205" s="284" t="s">
        <v>998</v>
      </c>
      <c r="D1205" s="279"/>
      <c r="E1205" s="280" t="s">
        <v>1373</v>
      </c>
      <c r="F1205" s="281">
        <f>+VLOOKUP($E1205,[2]Emissions!$1:$1048576,F$2,FALSE)</f>
        <v>15.95707737</v>
      </c>
      <c r="G1205" s="281">
        <f>+VLOOKUP($E1205,[2]Emissions!$1:$1048576,G$2,FALSE)</f>
        <v>16.129612259999998</v>
      </c>
      <c r="H1205" s="281">
        <f>+VLOOKUP($E1205,[2]Emissions!$1:$1048576,H$2,FALSE)</f>
        <v>16.298169040000001</v>
      </c>
      <c r="I1205" s="281">
        <f>+VLOOKUP($E1205,[2]Emissions!$1:$1048576,I$2,FALSE)</f>
        <v>16.465549920000001</v>
      </c>
      <c r="J1205" s="281">
        <f>+VLOOKUP($E1205,[2]Emissions!$1:$1048576,J$2,FALSE)</f>
        <v>16.631874199999999</v>
      </c>
      <c r="K1205" s="281">
        <f>+VLOOKUP($E1205,[2]Emissions!$1:$1048576,K$2,FALSE)</f>
        <v>16.795638319999998</v>
      </c>
      <c r="L1205" s="281">
        <f>+VLOOKUP($E1205,[2]Emissions!$1:$1048576,L$2,FALSE)</f>
        <v>16.957093830000002</v>
      </c>
      <c r="M1205" s="281">
        <f>+VLOOKUP($E1205,[2]Emissions!$1:$1048576,M$2,FALSE)</f>
        <v>17.11836478</v>
      </c>
      <c r="N1205" s="281">
        <f>+VLOOKUP($E1205,[2]Emissions!$1:$1048576,N$2,FALSE)</f>
        <v>17.2805748</v>
      </c>
      <c r="O1205" s="281">
        <f>+VLOOKUP($E1205,[2]Emissions!$1:$1048576,O$2,FALSE)</f>
        <v>17.44381971</v>
      </c>
      <c r="P1205" s="281">
        <f>+VLOOKUP($E1205,[2]Emissions!$1:$1048576,P$2,FALSE)</f>
        <v>17.607356209999999</v>
      </c>
      <c r="Q1205" s="281">
        <f>+VLOOKUP($E1205,[2]Emissions!$1:$1048576,Q$2,FALSE)</f>
        <v>17.769798609999999</v>
      </c>
      <c r="R1205" s="281">
        <f>+VLOOKUP($E1205,[2]Emissions!$1:$1048576,R$2,FALSE)</f>
        <v>17.92929269</v>
      </c>
      <c r="S1205" s="281">
        <f>+VLOOKUP($E1205,[2]Emissions!$1:$1048576,S$2,FALSE)</f>
        <v>18.083666999999998</v>
      </c>
      <c r="T1205" s="281">
        <f>+VLOOKUP($E1205,[2]Emissions!$1:$1048576,T$2,FALSE)</f>
        <v>18.230565890000001</v>
      </c>
      <c r="U1205" s="281">
        <f>+VLOOKUP($E1205,[2]Emissions!$1:$1048576,U$2,FALSE)</f>
        <v>18.367566589999999</v>
      </c>
      <c r="V1205" s="281">
        <f>+VLOOKUP($E1205,[2]Emissions!$1:$1048576,V$2,FALSE)</f>
        <v>18.494235710000002</v>
      </c>
      <c r="W1205" s="281">
        <f>+VLOOKUP($E1205,[2]Emissions!$1:$1048576,W$2,FALSE)</f>
        <v>18.612305630000002</v>
      </c>
      <c r="X1205" s="281">
        <f>+VLOOKUP($E1205,[2]Emissions!$1:$1048576,X$2,FALSE)</f>
        <v>18.723504380000001</v>
      </c>
      <c r="Y1205" s="281">
        <f>+VLOOKUP($E1205,[2]Emissions!$1:$1048576,Y$2,FALSE)</f>
        <v>18.8293119</v>
      </c>
      <c r="Z1205" s="281">
        <f>+VLOOKUP($E1205,[2]Emissions!$1:$1048576,Z$2,FALSE)</f>
        <v>18.930941900000001</v>
      </c>
      <c r="AA1205" s="281">
        <f>+VLOOKUP($E1205,[2]Emissions!$1:$1048576,AA$2,FALSE)</f>
        <v>19.029373790000001</v>
      </c>
      <c r="AB1205" s="281">
        <f>+VLOOKUP($E1205,[2]Emissions!$1:$1048576,AB$2,FALSE)</f>
        <v>19.125394190000002</v>
      </c>
      <c r="AC1205" s="281">
        <f>+VLOOKUP($E1205,[2]Emissions!$1:$1048576,AC$2,FALSE)</f>
        <v>19.21963702</v>
      </c>
      <c r="AD1205" s="281">
        <f>+VLOOKUP($E1205,[2]Emissions!$1:$1048576,AD$2,FALSE)</f>
        <v>19.312618799999999</v>
      </c>
      <c r="AE1205" s="281">
        <f>+VLOOKUP($E1205,[2]Emissions!$1:$1048576,AE$2,FALSE)</f>
        <v>19.404768069999999</v>
      </c>
      <c r="AF1205" s="281">
        <f>+VLOOKUP($E1205,[2]Emissions!$1:$1048576,AF$2,FALSE)</f>
        <v>19.496448969999999</v>
      </c>
      <c r="AG1205" s="281">
        <f>+VLOOKUP($E1205,[2]Emissions!$1:$1048576,AG$2,FALSE)</f>
        <v>19.587979470000001</v>
      </c>
      <c r="AH1205" s="281">
        <f>+VLOOKUP($E1205,[2]Emissions!$1:$1048576,AH$2,FALSE)</f>
        <v>19.679645050000001</v>
      </c>
      <c r="AI1205" s="281">
        <f>+VLOOKUP($E1205,[2]Emissions!$1:$1048576,AI$2,FALSE)</f>
        <v>19.771708820000001</v>
      </c>
      <c r="AJ1205" s="281">
        <f>+VLOOKUP($E1205,[2]Emissions!$1:$1048576,AJ$2,FALSE)</f>
        <v>19.864418780000001</v>
      </c>
      <c r="AK1205" s="281">
        <f>+VLOOKUP($E1205,[2]Emissions!$1:$1048576,AK$2,FALSE)</f>
        <v>19.958013019999999</v>
      </c>
      <c r="AL1205" s="281">
        <f>+VLOOKUP($E1205,[2]Emissions!$1:$1048576,AL$2,FALSE)</f>
        <v>20.052723289999999</v>
      </c>
      <c r="AM1205" s="281">
        <f>+VLOOKUP($E1205,[2]Emissions!$1:$1048576,AM$2,FALSE)</f>
        <v>20.148777429999999</v>
      </c>
      <c r="AN1205" s="281">
        <f>+VLOOKUP($E1205,[2]Emissions!$1:$1048576,AN$2,FALSE)</f>
        <v>20.246400900000001</v>
      </c>
      <c r="AO1205" s="281">
        <f>+VLOOKUP($E1205,[2]Emissions!$1:$1048576,AO$2,FALSE)</f>
        <v>20.345817719999999</v>
      </c>
    </row>
    <row r="1206" spans="1:41" ht="15" customHeight="1" x14ac:dyDescent="0.25">
      <c r="A1206" s="521"/>
      <c r="B1206" s="275"/>
      <c r="C1206" s="284" t="s">
        <v>1000</v>
      </c>
      <c r="D1206" s="279"/>
      <c r="E1206" s="280" t="s">
        <v>1374</v>
      </c>
      <c r="F1206" s="281">
        <f>+VLOOKUP($E1206,[2]Emissions!$1:$1048576,F$2,FALSE)</f>
        <v>1.5836969400000001</v>
      </c>
      <c r="G1206" s="281">
        <f>+VLOOKUP($E1206,[2]Emissions!$1:$1048576,G$2,FALSE)</f>
        <v>1.5984622230000001</v>
      </c>
      <c r="H1206" s="281">
        <f>+VLOOKUP($E1206,[2]Emissions!$1:$1048576,H$2,FALSE)</f>
        <v>1.6109772790000001</v>
      </c>
      <c r="I1206" s="281">
        <f>+VLOOKUP($E1206,[2]Emissions!$1:$1048576,I$2,FALSE)</f>
        <v>1.621627237</v>
      </c>
      <c r="J1206" s="281">
        <f>+VLOOKUP($E1206,[2]Emissions!$1:$1048576,J$2,FALSE)</f>
        <v>1.6302402810000001</v>
      </c>
      <c r="K1206" s="281">
        <f>+VLOOKUP($E1206,[2]Emissions!$1:$1048576,K$2,FALSE)</f>
        <v>1.6363122699999999</v>
      </c>
      <c r="L1206" s="281">
        <f>+VLOOKUP($E1206,[2]Emissions!$1:$1048576,L$2,FALSE)</f>
        <v>1.640489648</v>
      </c>
      <c r="M1206" s="281">
        <f>+VLOOKUP($E1206,[2]Emissions!$1:$1048576,M$2,FALSE)</f>
        <v>1.6441597459999999</v>
      </c>
      <c r="N1206" s="281">
        <f>+VLOOKUP($E1206,[2]Emissions!$1:$1048576,N$2,FALSE)</f>
        <v>1.6479246700000001</v>
      </c>
      <c r="O1206" s="281">
        <f>+VLOOKUP($E1206,[2]Emissions!$1:$1048576,O$2,FALSE)</f>
        <v>1.6518401250000001</v>
      </c>
      <c r="P1206" s="281">
        <f>+VLOOKUP($E1206,[2]Emissions!$1:$1048576,P$2,FALSE)</f>
        <v>1.655623539</v>
      </c>
      <c r="Q1206" s="281">
        <f>+VLOOKUP($E1206,[2]Emissions!$1:$1048576,Q$2,FALSE)</f>
        <v>1.6588015819999999</v>
      </c>
      <c r="R1206" s="281">
        <f>+VLOOKUP($E1206,[2]Emissions!$1:$1048576,R$2,FALSE)</f>
        <v>1.6608165930000001</v>
      </c>
      <c r="S1206" s="281">
        <f>+VLOOKUP($E1206,[2]Emissions!$1:$1048576,S$2,FALSE)</f>
        <v>1.661107398</v>
      </c>
      <c r="T1206" s="281">
        <f>+VLOOKUP($E1206,[2]Emissions!$1:$1048576,T$2,FALSE)</f>
        <v>1.659171666</v>
      </c>
      <c r="U1206" s="281">
        <f>+VLOOKUP($E1206,[2]Emissions!$1:$1048576,U$2,FALSE)</f>
        <v>1.6546113339999999</v>
      </c>
      <c r="V1206" s="281">
        <f>+VLOOKUP($E1206,[2]Emissions!$1:$1048576,V$2,FALSE)</f>
        <v>1.647803452</v>
      </c>
      <c r="W1206" s="281">
        <f>+VLOOKUP($E1206,[2]Emissions!$1:$1048576,W$2,FALSE)</f>
        <v>1.639691056</v>
      </c>
      <c r="X1206" s="281">
        <f>+VLOOKUP($E1206,[2]Emissions!$1:$1048576,X$2,FALSE)</f>
        <v>1.6309550660000001</v>
      </c>
      <c r="Y1206" s="281">
        <f>+VLOOKUP($E1206,[2]Emissions!$1:$1048576,Y$2,FALSE)</f>
        <v>1.622056602</v>
      </c>
      <c r="Z1206" s="281">
        <f>+VLOOKUP($E1206,[2]Emissions!$1:$1048576,Z$2,FALSE)</f>
        <v>1.6133009519999999</v>
      </c>
      <c r="AA1206" s="281">
        <f>+VLOOKUP($E1206,[2]Emissions!$1:$1048576,AA$2,FALSE)</f>
        <v>1.6048861059999999</v>
      </c>
      <c r="AB1206" s="281">
        <f>+VLOOKUP($E1206,[2]Emissions!$1:$1048576,AB$2,FALSE)</f>
        <v>1.596936583</v>
      </c>
      <c r="AC1206" s="281">
        <f>+VLOOKUP($E1206,[2]Emissions!$1:$1048576,AC$2,FALSE)</f>
        <v>1.589526821</v>
      </c>
      <c r="AD1206" s="281">
        <f>+VLOOKUP($E1206,[2]Emissions!$1:$1048576,AD$2,FALSE)</f>
        <v>1.582697429</v>
      </c>
      <c r="AE1206" s="281">
        <f>+VLOOKUP($E1206,[2]Emissions!$1:$1048576,AE$2,FALSE)</f>
        <v>1.5764665520000001</v>
      </c>
      <c r="AF1206" s="281">
        <f>+VLOOKUP($E1206,[2]Emissions!$1:$1048576,AF$2,FALSE)</f>
        <v>1.5708378080000001</v>
      </c>
      <c r="AG1206" s="281">
        <f>+VLOOKUP($E1206,[2]Emissions!$1:$1048576,AG$2,FALSE)</f>
        <v>1.5658058050000001</v>
      </c>
      <c r="AH1206" s="281">
        <f>+VLOOKUP($E1206,[2]Emissions!$1:$1048576,AH$2,FALSE)</f>
        <v>1.561359932</v>
      </c>
      <c r="AI1206" s="281">
        <f>+VLOOKUP($E1206,[2]Emissions!$1:$1048576,AI$2,FALSE)</f>
        <v>1.55748693</v>
      </c>
      <c r="AJ1206" s="281">
        <f>+VLOOKUP($E1206,[2]Emissions!$1:$1048576,AJ$2,FALSE)</f>
        <v>1.5541726010000001</v>
      </c>
      <c r="AK1206" s="281">
        <f>+VLOOKUP($E1206,[2]Emissions!$1:$1048576,AK$2,FALSE)</f>
        <v>1.551402918</v>
      </c>
      <c r="AL1206" s="281">
        <f>+VLOOKUP($E1206,[2]Emissions!$1:$1048576,AL$2,FALSE)</f>
        <v>1.5491647120000001</v>
      </c>
      <c r="AM1206" s="281">
        <f>+VLOOKUP($E1206,[2]Emissions!$1:$1048576,AM$2,FALSE)</f>
        <v>1.547446077</v>
      </c>
      <c r="AN1206" s="281">
        <f>+VLOOKUP($E1206,[2]Emissions!$1:$1048576,AN$2,FALSE)</f>
        <v>1.5462365730000001</v>
      </c>
      <c r="AO1206" s="281">
        <f>+VLOOKUP($E1206,[2]Emissions!$1:$1048576,AO$2,FALSE)</f>
        <v>1.5455273030000001</v>
      </c>
    </row>
    <row r="1207" spans="1:41" ht="15" customHeight="1" x14ac:dyDescent="0.25">
      <c r="A1207" s="521"/>
      <c r="B1207" s="275"/>
      <c r="C1207" s="284" t="s">
        <v>1002</v>
      </c>
      <c r="D1207" s="279"/>
      <c r="E1207" s="280" t="s">
        <v>1375</v>
      </c>
      <c r="F1207" s="281">
        <f>+VLOOKUP($E1207,[2]Emissions!$1:$1048576,F$2,FALSE)</f>
        <v>20.063289690000001</v>
      </c>
      <c r="G1207" s="281">
        <f>+VLOOKUP($E1207,[2]Emissions!$1:$1048576,G$2,FALSE)</f>
        <v>20.268684109999999</v>
      </c>
      <c r="H1207" s="281">
        <f>+VLOOKUP($E1207,[2]Emissions!$1:$1048576,H$2,FALSE)</f>
        <v>20.45450237</v>
      </c>
      <c r="I1207" s="281">
        <f>+VLOOKUP($E1207,[2]Emissions!$1:$1048576,I$2,FALSE)</f>
        <v>20.621359989999998</v>
      </c>
      <c r="J1207" s="281">
        <f>+VLOOKUP($E1207,[2]Emissions!$1:$1048576,J$2,FALSE)</f>
        <v>20.766532269999999</v>
      </c>
      <c r="K1207" s="281">
        <f>+VLOOKUP($E1207,[2]Emissions!$1:$1048576,K$2,FALSE)</f>
        <v>20.884585770000001</v>
      </c>
      <c r="L1207" s="281">
        <f>+VLOOKUP($E1207,[2]Emissions!$1:$1048576,L$2,FALSE)</f>
        <v>20.980945129999998</v>
      </c>
      <c r="M1207" s="281">
        <f>+VLOOKUP($E1207,[2]Emissions!$1:$1048576,M$2,FALSE)</f>
        <v>21.069124299999999</v>
      </c>
      <c r="N1207" s="281">
        <f>+VLOOKUP($E1207,[2]Emissions!$1:$1048576,N$2,FALSE)</f>
        <v>21.15573461</v>
      </c>
      <c r="O1207" s="281">
        <f>+VLOOKUP($E1207,[2]Emissions!$1:$1048576,O$2,FALSE)</f>
        <v>21.241787510000002</v>
      </c>
      <c r="P1207" s="281">
        <f>+VLOOKUP($E1207,[2]Emissions!$1:$1048576,P$2,FALSE)</f>
        <v>21.324509819999999</v>
      </c>
      <c r="Q1207" s="281">
        <f>+VLOOKUP($E1207,[2]Emissions!$1:$1048576,Q$2,FALSE)</f>
        <v>21.398767190000001</v>
      </c>
      <c r="R1207" s="281">
        <f>+VLOOKUP($E1207,[2]Emissions!$1:$1048576,R$2,FALSE)</f>
        <v>21.45814652</v>
      </c>
      <c r="S1207" s="281">
        <f>+VLOOKUP($E1207,[2]Emissions!$1:$1048576,S$2,FALSE)</f>
        <v>21.495816820000002</v>
      </c>
      <c r="T1207" s="281">
        <f>+VLOOKUP($E1207,[2]Emissions!$1:$1048576,T$2,FALSE)</f>
        <v>21.505240529999998</v>
      </c>
      <c r="U1207" s="281">
        <f>+VLOOKUP($E1207,[2]Emissions!$1:$1048576,U$2,FALSE)</f>
        <v>21.480756469999999</v>
      </c>
      <c r="V1207" s="281">
        <f>+VLOOKUP($E1207,[2]Emissions!$1:$1048576,V$2,FALSE)</f>
        <v>21.425450489999999</v>
      </c>
      <c r="W1207" s="281">
        <f>+VLOOKUP($E1207,[2]Emissions!$1:$1048576,W$2,FALSE)</f>
        <v>21.349658359999999</v>
      </c>
      <c r="X1207" s="281">
        <f>+VLOOKUP($E1207,[2]Emissions!$1:$1048576,X$2,FALSE)</f>
        <v>21.261510309999998</v>
      </c>
      <c r="Y1207" s="281">
        <f>+VLOOKUP($E1207,[2]Emissions!$1:$1048576,Y$2,FALSE)</f>
        <v>21.166872770000001</v>
      </c>
      <c r="Z1207" s="281">
        <f>+VLOOKUP($E1207,[2]Emissions!$1:$1048576,Z$2,FALSE)</f>
        <v>21.06989394</v>
      </c>
      <c r="AA1207" s="281">
        <f>+VLOOKUP($E1207,[2]Emissions!$1:$1048576,AA$2,FALSE)</f>
        <v>20.97347976</v>
      </c>
      <c r="AB1207" s="281">
        <f>+VLOOKUP($E1207,[2]Emissions!$1:$1048576,AB$2,FALSE)</f>
        <v>20.879647469999998</v>
      </c>
      <c r="AC1207" s="281">
        <f>+VLOOKUP($E1207,[2]Emissions!$1:$1048576,AC$2,FALSE)</f>
        <v>20.789781189999999</v>
      </c>
      <c r="AD1207" s="281">
        <f>+VLOOKUP($E1207,[2]Emissions!$1:$1048576,AD$2,FALSE)</f>
        <v>20.70481629</v>
      </c>
      <c r="AE1207" s="281">
        <f>+VLOOKUP($E1207,[2]Emissions!$1:$1048576,AE$2,FALSE)</f>
        <v>20.625372380000002</v>
      </c>
      <c r="AF1207" s="281">
        <f>+VLOOKUP($E1207,[2]Emissions!$1:$1048576,AF$2,FALSE)</f>
        <v>20.551849059999999</v>
      </c>
      <c r="AG1207" s="281">
        <f>+VLOOKUP($E1207,[2]Emissions!$1:$1048576,AG$2,FALSE)</f>
        <v>20.484494609999999</v>
      </c>
      <c r="AH1207" s="281">
        <f>+VLOOKUP($E1207,[2]Emissions!$1:$1048576,AH$2,FALSE)</f>
        <v>20.42345486</v>
      </c>
      <c r="AI1207" s="281">
        <f>+VLOOKUP($E1207,[2]Emissions!$1:$1048576,AI$2,FALSE)</f>
        <v>20.368807790000002</v>
      </c>
      <c r="AJ1207" s="281">
        <f>+VLOOKUP($E1207,[2]Emissions!$1:$1048576,AJ$2,FALSE)</f>
        <v>20.32058786</v>
      </c>
      <c r="AK1207" s="281">
        <f>+VLOOKUP($E1207,[2]Emissions!$1:$1048576,AK$2,FALSE)</f>
        <v>20.27880296</v>
      </c>
      <c r="AL1207" s="281">
        <f>+VLOOKUP($E1207,[2]Emissions!$1:$1048576,AL$2,FALSE)</f>
        <v>20.243446039999998</v>
      </c>
      <c r="AM1207" s="281">
        <f>+VLOOKUP($E1207,[2]Emissions!$1:$1048576,AM$2,FALSE)</f>
        <v>20.214503149999999</v>
      </c>
      <c r="AN1207" s="281">
        <f>+VLOOKUP($E1207,[2]Emissions!$1:$1048576,AN$2,FALSE)</f>
        <v>20.191958679999999</v>
      </c>
      <c r="AO1207" s="281">
        <f>+VLOOKUP($E1207,[2]Emissions!$1:$1048576,AO$2,FALSE)</f>
        <v>20.175798799999999</v>
      </c>
    </row>
    <row r="1208" spans="1:41" ht="15" customHeight="1" x14ac:dyDescent="0.25">
      <c r="A1208" s="521"/>
      <c r="B1208" s="275"/>
      <c r="C1208" s="284" t="s">
        <v>1004</v>
      </c>
      <c r="D1208" s="279"/>
      <c r="E1208" s="280" t="s">
        <v>1376</v>
      </c>
      <c r="F1208" s="281">
        <f>+VLOOKUP($E1208,[2]Emissions!$1:$1048576,F$2,FALSE)</f>
        <v>1.77045363</v>
      </c>
      <c r="G1208" s="281">
        <f>+VLOOKUP($E1208,[2]Emissions!$1:$1048576,G$2,FALSE)</f>
        <v>1.790045978</v>
      </c>
      <c r="H1208" s="281">
        <f>+VLOOKUP($E1208,[2]Emissions!$1:$1048576,H$2,FALSE)</f>
        <v>1.809314691</v>
      </c>
      <c r="I1208" s="281">
        <f>+VLOOKUP($E1208,[2]Emissions!$1:$1048576,I$2,FALSE)</f>
        <v>1.828321665</v>
      </c>
      <c r="J1208" s="281">
        <f>+VLOOKUP($E1208,[2]Emissions!$1:$1048576,J$2,FALSE)</f>
        <v>1.846976264</v>
      </c>
      <c r="K1208" s="281">
        <f>+VLOOKUP($E1208,[2]Emissions!$1:$1048576,K$2,FALSE)</f>
        <v>1.865083654</v>
      </c>
      <c r="L1208" s="281">
        <f>+VLOOKUP($E1208,[2]Emissions!$1:$1048576,L$2,FALSE)</f>
        <v>1.8827537350000001</v>
      </c>
      <c r="M1208" s="281">
        <f>+VLOOKUP($E1208,[2]Emissions!$1:$1048576,M$2,FALSE)</f>
        <v>1.900330917</v>
      </c>
      <c r="N1208" s="281">
        <f>+VLOOKUP($E1208,[2]Emissions!$1:$1048576,N$2,FALSE)</f>
        <v>1.917960699</v>
      </c>
      <c r="O1208" s="281">
        <f>+VLOOKUP($E1208,[2]Emissions!$1:$1048576,O$2,FALSE)</f>
        <v>1.9356400819999999</v>
      </c>
      <c r="P1208" s="281">
        <f>+VLOOKUP($E1208,[2]Emissions!$1:$1048576,P$2,FALSE)</f>
        <v>1.9532664660000001</v>
      </c>
      <c r="Q1208" s="281">
        <f>+VLOOKUP($E1208,[2]Emissions!$1:$1048576,Q$2,FALSE)</f>
        <v>1.9706718009999999</v>
      </c>
      <c r="R1208" s="281">
        <f>+VLOOKUP($E1208,[2]Emissions!$1:$1048576,R$2,FALSE)</f>
        <v>1.9876464970000001</v>
      </c>
      <c r="S1208" s="281">
        <f>+VLOOKUP($E1208,[2]Emissions!$1:$1048576,S$2,FALSE)</f>
        <v>2.0039578329999999</v>
      </c>
      <c r="T1208" s="281">
        <f>+VLOOKUP($E1208,[2]Emissions!$1:$1048576,T$2,FALSE)</f>
        <v>2.0193657100000002</v>
      </c>
      <c r="U1208" s="281">
        <f>+VLOOKUP($E1208,[2]Emissions!$1:$1048576,U$2,FALSE)</f>
        <v>2.0336369109999999</v>
      </c>
      <c r="V1208" s="281">
        <f>+VLOOKUP($E1208,[2]Emissions!$1:$1048576,V$2,FALSE)</f>
        <v>2.046821467</v>
      </c>
      <c r="W1208" s="281">
        <f>+VLOOKUP($E1208,[2]Emissions!$1:$1048576,W$2,FALSE)</f>
        <v>2.0592178890000001</v>
      </c>
      <c r="X1208" s="281">
        <f>+VLOOKUP($E1208,[2]Emissions!$1:$1048576,X$2,FALSE)</f>
        <v>2.0710535860000001</v>
      </c>
      <c r="Y1208" s="281">
        <f>+VLOOKUP($E1208,[2]Emissions!$1:$1048576,Y$2,FALSE)</f>
        <v>2.082496489</v>
      </c>
      <c r="Z1208" s="281">
        <f>+VLOOKUP($E1208,[2]Emissions!$1:$1048576,Z$2,FALSE)</f>
        <v>2.0936737050000001</v>
      </c>
      <c r="AA1208" s="281">
        <f>+VLOOKUP($E1208,[2]Emissions!$1:$1048576,AA$2,FALSE)</f>
        <v>2.104684384</v>
      </c>
      <c r="AB1208" s="281">
        <f>+VLOOKUP($E1208,[2]Emissions!$1:$1048576,AB$2,FALSE)</f>
        <v>2.1156077020000001</v>
      </c>
      <c r="AC1208" s="281">
        <f>+VLOOKUP($E1208,[2]Emissions!$1:$1048576,AC$2,FALSE)</f>
        <v>2.126507921</v>
      </c>
      <c r="AD1208" s="281">
        <f>+VLOOKUP($E1208,[2]Emissions!$1:$1048576,AD$2,FALSE)</f>
        <v>2.137437867</v>
      </c>
      <c r="AE1208" s="281">
        <f>+VLOOKUP($E1208,[2]Emissions!$1:$1048576,AE$2,FALSE)</f>
        <v>2.1484415120000002</v>
      </c>
      <c r="AF1208" s="281">
        <f>+VLOOKUP($E1208,[2]Emissions!$1:$1048576,AF$2,FALSE)</f>
        <v>2.1595560040000001</v>
      </c>
      <c r="AG1208" s="281">
        <f>+VLOOKUP($E1208,[2]Emissions!$1:$1048576,AG$2,FALSE)</f>
        <v>2.1708132830000002</v>
      </c>
      <c r="AH1208" s="281">
        <f>+VLOOKUP($E1208,[2]Emissions!$1:$1048576,AH$2,FALSE)</f>
        <v>2.1822413840000001</v>
      </c>
      <c r="AI1208" s="281">
        <f>+VLOOKUP($E1208,[2]Emissions!$1:$1048576,AI$2,FALSE)</f>
        <v>2.193865454</v>
      </c>
      <c r="AJ1208" s="281">
        <f>+VLOOKUP($E1208,[2]Emissions!$1:$1048576,AJ$2,FALSE)</f>
        <v>2.2057085449999998</v>
      </c>
      <c r="AK1208" s="281">
        <f>+VLOOKUP($E1208,[2]Emissions!$1:$1048576,AK$2,FALSE)</f>
        <v>2.2177922099999998</v>
      </c>
      <c r="AL1208" s="281">
        <f>+VLOOKUP($E1208,[2]Emissions!$1:$1048576,AL$2,FALSE)</f>
        <v>2.2301369420000001</v>
      </c>
      <c r="AM1208" s="281">
        <f>+VLOOKUP($E1208,[2]Emissions!$1:$1048576,AM$2,FALSE)</f>
        <v>2.2427624960000001</v>
      </c>
      <c r="AN1208" s="281">
        <f>+VLOOKUP($E1208,[2]Emissions!$1:$1048576,AN$2,FALSE)</f>
        <v>2.2556881020000001</v>
      </c>
      <c r="AO1208" s="281">
        <f>+VLOOKUP($E1208,[2]Emissions!$1:$1048576,AO$2,FALSE)</f>
        <v>2.2689326109999999</v>
      </c>
    </row>
    <row r="1209" spans="1:41" ht="15" customHeight="1" x14ac:dyDescent="0.25">
      <c r="A1209" s="521"/>
      <c r="B1209" s="275"/>
      <c r="C1209" s="284" t="s">
        <v>1006</v>
      </c>
      <c r="D1209" s="279"/>
      <c r="E1209" s="280" t="s">
        <v>1377</v>
      </c>
      <c r="F1209" s="281">
        <f>+VLOOKUP($E1209,[2]Emissions!$1:$1048576,F$2,FALSE)</f>
        <v>2.9158058499999999</v>
      </c>
      <c r="G1209" s="281">
        <f>+VLOOKUP($E1209,[2]Emissions!$1:$1048576,G$2,FALSE)</f>
        <v>2.9470599700000002</v>
      </c>
      <c r="H1209" s="281">
        <f>+VLOOKUP($E1209,[2]Emissions!$1:$1048576,H$2,FALSE)</f>
        <v>2.9773791570000001</v>
      </c>
      <c r="I1209" s="281">
        <f>+VLOOKUP($E1209,[2]Emissions!$1:$1048576,I$2,FALSE)</f>
        <v>3.0071461610000001</v>
      </c>
      <c r="J1209" s="281">
        <f>+VLOOKUP($E1209,[2]Emissions!$1:$1048576,J$2,FALSE)</f>
        <v>3.0362516830000001</v>
      </c>
      <c r="K1209" s="281">
        <f>+VLOOKUP($E1209,[2]Emissions!$1:$1048576,K$2,FALSE)</f>
        <v>3.0643119510000001</v>
      </c>
      <c r="L1209" s="281">
        <f>+VLOOKUP($E1209,[2]Emissions!$1:$1048576,L$2,FALSE)</f>
        <v>3.0915824180000002</v>
      </c>
      <c r="M1209" s="281">
        <f>+VLOOKUP($E1209,[2]Emissions!$1:$1048576,M$2,FALSE)</f>
        <v>3.118810673</v>
      </c>
      <c r="N1209" s="281">
        <f>+VLOOKUP($E1209,[2]Emissions!$1:$1048576,N$2,FALSE)</f>
        <v>3.1463132680000001</v>
      </c>
      <c r="O1209" s="281">
        <f>+VLOOKUP($E1209,[2]Emissions!$1:$1048576,O$2,FALSE)</f>
        <v>3.1740802449999999</v>
      </c>
      <c r="P1209" s="281">
        <f>+VLOOKUP($E1209,[2]Emissions!$1:$1048576,P$2,FALSE)</f>
        <v>3.2018898949999999</v>
      </c>
      <c r="Q1209" s="281">
        <f>+VLOOKUP($E1209,[2]Emissions!$1:$1048576,Q$2,FALSE)</f>
        <v>3.2293882890000001</v>
      </c>
      <c r="R1209" s="281">
        <f>+VLOOKUP($E1209,[2]Emissions!$1:$1048576,R$2,FALSE)</f>
        <v>3.2561435080000001</v>
      </c>
      <c r="S1209" s="281">
        <f>+VLOOKUP($E1209,[2]Emissions!$1:$1048576,S$2,FALSE)</f>
        <v>3.2816864780000001</v>
      </c>
      <c r="T1209" s="281">
        <f>+VLOOKUP($E1209,[2]Emissions!$1:$1048576,T$2,FALSE)</f>
        <v>3.3055453159999999</v>
      </c>
      <c r="U1209" s="281">
        <f>+VLOOKUP($E1209,[2]Emissions!$1:$1048576,U$2,FALSE)</f>
        <v>3.3272757290000001</v>
      </c>
      <c r="V1209" s="281">
        <f>+VLOOKUP($E1209,[2]Emissions!$1:$1048576,V$2,FALSE)</f>
        <v>3.3470160930000001</v>
      </c>
      <c r="W1209" s="281">
        <f>+VLOOKUP($E1209,[2]Emissions!$1:$1048576,W$2,FALSE)</f>
        <v>3.3654045930000001</v>
      </c>
      <c r="X1209" s="281">
        <f>+VLOOKUP($E1209,[2]Emissions!$1:$1048576,X$2,FALSE)</f>
        <v>3.3829239879999999</v>
      </c>
      <c r="Y1209" s="281">
        <f>+VLOOKUP($E1209,[2]Emissions!$1:$1048576,Y$2,FALSE)</f>
        <v>3.3999201179999998</v>
      </c>
      <c r="Z1209" s="281">
        <f>+VLOOKUP($E1209,[2]Emissions!$1:$1048576,Z$2,FALSE)</f>
        <v>3.4166461990000001</v>
      </c>
      <c r="AA1209" s="281">
        <f>+VLOOKUP($E1209,[2]Emissions!$1:$1048576,AA$2,FALSE)</f>
        <v>3.4332930849999999</v>
      </c>
      <c r="AB1209" s="281">
        <f>+VLOOKUP($E1209,[2]Emissions!$1:$1048576,AB$2,FALSE)</f>
        <v>3.4500070859999998</v>
      </c>
      <c r="AC1209" s="281">
        <f>+VLOOKUP($E1209,[2]Emissions!$1:$1048576,AC$2,FALSE)</f>
        <v>3.4669007299999999</v>
      </c>
      <c r="AD1209" s="281">
        <f>+VLOOKUP($E1209,[2]Emissions!$1:$1048576,AD$2,FALSE)</f>
        <v>3.4840600140000002</v>
      </c>
      <c r="AE1209" s="281">
        <f>+VLOOKUP($E1209,[2]Emissions!$1:$1048576,AE$2,FALSE)</f>
        <v>3.5015499220000001</v>
      </c>
      <c r="AF1209" s="281">
        <f>+VLOOKUP($E1209,[2]Emissions!$1:$1048576,AF$2,FALSE)</f>
        <v>3.5194189599999999</v>
      </c>
      <c r="AG1209" s="281">
        <f>+VLOOKUP($E1209,[2]Emissions!$1:$1048576,AG$2,FALSE)</f>
        <v>3.537702967</v>
      </c>
      <c r="AH1209" s="281">
        <f>+VLOOKUP($E1209,[2]Emissions!$1:$1048576,AH$2,FALSE)</f>
        <v>3.5564283090000002</v>
      </c>
      <c r="AI1209" s="281">
        <f>+VLOOKUP($E1209,[2]Emissions!$1:$1048576,AI$2,FALSE)</f>
        <v>3.5756145039999998</v>
      </c>
      <c r="AJ1209" s="281">
        <f>+VLOOKUP($E1209,[2]Emissions!$1:$1048576,AJ$2,FALSE)</f>
        <v>3.5952763320000001</v>
      </c>
      <c r="AK1209" s="281">
        <f>+VLOOKUP($E1209,[2]Emissions!$1:$1048576,AK$2,FALSE)</f>
        <v>3.6154254840000002</v>
      </c>
      <c r="AL1209" s="281">
        <f>+VLOOKUP($E1209,[2]Emissions!$1:$1048576,AL$2,FALSE)</f>
        <v>3.6360718159999998</v>
      </c>
      <c r="AM1209" s="281">
        <f>+VLOOKUP($E1209,[2]Emissions!$1:$1048576,AM$2,FALSE)</f>
        <v>3.657224271</v>
      </c>
      <c r="AN1209" s="281">
        <f>+VLOOKUP($E1209,[2]Emissions!$1:$1048576,AN$2,FALSE)</f>
        <v>3.6788915289999999</v>
      </c>
      <c r="AO1209" s="281">
        <f>+VLOOKUP($E1209,[2]Emissions!$1:$1048576,AO$2,FALSE)</f>
        <v>3.7010824360000001</v>
      </c>
    </row>
    <row r="1210" spans="1:41" ht="15" customHeight="1" x14ac:dyDescent="0.25">
      <c r="A1210" s="521"/>
      <c r="B1210" s="275"/>
      <c r="C1210" s="284" t="s">
        <v>1008</v>
      </c>
      <c r="D1210" s="279"/>
      <c r="E1210" s="280" t="s">
        <v>1378</v>
      </c>
      <c r="F1210" s="281">
        <f>+VLOOKUP($E1210,[2]Emissions!$1:$1048576,F$2,FALSE)</f>
        <v>8.1605856200000009</v>
      </c>
      <c r="G1210" s="281">
        <f>+VLOOKUP($E1210,[2]Emissions!$1:$1048576,G$2,FALSE)</f>
        <v>8.2403906589999991</v>
      </c>
      <c r="H1210" s="281">
        <f>+VLOOKUP($E1210,[2]Emissions!$1:$1048576,H$2,FALSE)</f>
        <v>8.3109251190000002</v>
      </c>
      <c r="I1210" s="281">
        <f>+VLOOKUP($E1210,[2]Emissions!$1:$1048576,I$2,FALSE)</f>
        <v>8.3751291279999993</v>
      </c>
      <c r="J1210" s="281">
        <f>+VLOOKUP($E1210,[2]Emissions!$1:$1048576,J$2,FALSE)</f>
        <v>8.4335940209999993</v>
      </c>
      <c r="K1210" s="281">
        <f>+VLOOKUP($E1210,[2]Emissions!$1:$1048576,K$2,FALSE)</f>
        <v>8.485168131</v>
      </c>
      <c r="L1210" s="281">
        <f>+VLOOKUP($E1210,[2]Emissions!$1:$1048576,L$2,FALSE)</f>
        <v>8.5318216400000004</v>
      </c>
      <c r="M1210" s="281">
        <f>+VLOOKUP($E1210,[2]Emissions!$1:$1048576,M$2,FALSE)</f>
        <v>8.577864108</v>
      </c>
      <c r="N1210" s="281">
        <f>+VLOOKUP($E1210,[2]Emissions!$1:$1048576,N$2,FALSE)</f>
        <v>8.6252368700000002</v>
      </c>
      <c r="O1210" s="281">
        <f>+VLOOKUP($E1210,[2]Emissions!$1:$1048576,O$2,FALSE)</f>
        <v>8.6740760039999998</v>
      </c>
      <c r="P1210" s="281">
        <f>+VLOOKUP($E1210,[2]Emissions!$1:$1048576,P$2,FALSE)</f>
        <v>8.7233756670000009</v>
      </c>
      <c r="Q1210" s="281">
        <f>+VLOOKUP($E1210,[2]Emissions!$1:$1048576,Q$2,FALSE)</f>
        <v>8.7714684869999999</v>
      </c>
      <c r="R1210" s="281">
        <f>+VLOOKUP($E1210,[2]Emissions!$1:$1048576,R$2,FALSE)</f>
        <v>8.8163669779999996</v>
      </c>
      <c r="S1210" s="281">
        <f>+VLOOKUP($E1210,[2]Emissions!$1:$1048576,S$2,FALSE)</f>
        <v>8.8560197150000004</v>
      </c>
      <c r="T1210" s="281">
        <f>+VLOOKUP($E1210,[2]Emissions!$1:$1048576,T$2,FALSE)</f>
        <v>8.888512446</v>
      </c>
      <c r="U1210" s="281">
        <f>+VLOOKUP($E1210,[2]Emissions!$1:$1048576,U$2,FALSE)</f>
        <v>8.9122246999999994</v>
      </c>
      <c r="V1210" s="281">
        <f>+VLOOKUP($E1210,[2]Emissions!$1:$1048576,V$2,FALSE)</f>
        <v>8.9281962959999994</v>
      </c>
      <c r="W1210" s="281">
        <f>+VLOOKUP($E1210,[2]Emissions!$1:$1048576,W$2,FALSE)</f>
        <v>8.9396121530000006</v>
      </c>
      <c r="X1210" s="281">
        <f>+VLOOKUP($E1210,[2]Emissions!$1:$1048576,X$2,FALSE)</f>
        <v>8.9489062219999997</v>
      </c>
      <c r="Y1210" s="281">
        <f>+VLOOKUP($E1210,[2]Emissions!$1:$1048576,Y$2,FALSE)</f>
        <v>8.9577716610000007</v>
      </c>
      <c r="Z1210" s="281">
        <f>+VLOOKUP($E1210,[2]Emissions!$1:$1048576,Z$2,FALSE)</f>
        <v>8.9673656449999992</v>
      </c>
      <c r="AA1210" s="281">
        <f>+VLOOKUP($E1210,[2]Emissions!$1:$1048576,AA$2,FALSE)</f>
        <v>8.9784751870000008</v>
      </c>
      <c r="AB1210" s="281">
        <f>+VLOOKUP($E1210,[2]Emissions!$1:$1048576,AB$2,FALSE)</f>
        <v>8.9916312860000005</v>
      </c>
      <c r="AC1210" s="281">
        <f>+VLOOKUP($E1210,[2]Emissions!$1:$1048576,AC$2,FALSE)</f>
        <v>9.007185046</v>
      </c>
      <c r="AD1210" s="281">
        <f>+VLOOKUP($E1210,[2]Emissions!$1:$1048576,AD$2,FALSE)</f>
        <v>9.0253588760000003</v>
      </c>
      <c r="AE1210" s="281">
        <f>+VLOOKUP($E1210,[2]Emissions!$1:$1048576,AE$2,FALSE)</f>
        <v>9.0462818420000009</v>
      </c>
      <c r="AF1210" s="281">
        <f>+VLOOKUP($E1210,[2]Emissions!$1:$1048576,AF$2,FALSE)</f>
        <v>9.0700148859999992</v>
      </c>
      <c r="AG1210" s="281">
        <f>+VLOOKUP($E1210,[2]Emissions!$1:$1048576,AG$2,FALSE)</f>
        <v>9.0965693109999997</v>
      </c>
      <c r="AH1210" s="281">
        <f>+VLOOKUP($E1210,[2]Emissions!$1:$1048576,AH$2,FALSE)</f>
        <v>9.1259206329999998</v>
      </c>
      <c r="AI1210" s="281">
        <f>+VLOOKUP($E1210,[2]Emissions!$1:$1048576,AI$2,FALSE)</f>
        <v>9.1580190720000001</v>
      </c>
      <c r="AJ1210" s="281">
        <f>+VLOOKUP($E1210,[2]Emissions!$1:$1048576,AJ$2,FALSE)</f>
        <v>9.1927975459999995</v>
      </c>
      <c r="AK1210" s="281">
        <f>+VLOOKUP($E1210,[2]Emissions!$1:$1048576,AK$2,FALSE)</f>
        <v>9.2301777269999992</v>
      </c>
      <c r="AL1210" s="281">
        <f>+VLOOKUP($E1210,[2]Emissions!$1:$1048576,AL$2,FALSE)</f>
        <v>9.2700746130000002</v>
      </c>
      <c r="AM1210" s="281">
        <f>+VLOOKUP($E1210,[2]Emissions!$1:$1048576,AM$2,FALSE)</f>
        <v>9.3123998950000004</v>
      </c>
      <c r="AN1210" s="281">
        <f>+VLOOKUP($E1210,[2]Emissions!$1:$1048576,AN$2,FALSE)</f>
        <v>9.3570643909999998</v>
      </c>
      <c r="AO1210" s="281">
        <f>+VLOOKUP($E1210,[2]Emissions!$1:$1048576,AO$2,FALSE)</f>
        <v>9.4039797350000001</v>
      </c>
    </row>
    <row r="1211" spans="1:41" ht="15" customHeight="1" x14ac:dyDescent="0.25">
      <c r="A1211" s="521"/>
      <c r="B1211" s="275"/>
      <c r="C1211" s="284" t="s">
        <v>1010</v>
      </c>
      <c r="D1211" s="279"/>
      <c r="E1211" s="280" t="s">
        <v>1379</v>
      </c>
      <c r="F1211" s="281">
        <f>+VLOOKUP($E1211,[2]Emissions!$1:$1048576,F$2,FALSE)</f>
        <v>1.159001443</v>
      </c>
      <c r="G1211" s="281">
        <f>+VLOOKUP($E1211,[2]Emissions!$1:$1048576,G$2,FALSE)</f>
        <v>1.1701684809999999</v>
      </c>
      <c r="H1211" s="281">
        <f>+VLOOKUP($E1211,[2]Emissions!$1:$1048576,H$2,FALSE)</f>
        <v>1.180113548</v>
      </c>
      <c r="I1211" s="281">
        <f>+VLOOKUP($E1211,[2]Emissions!$1:$1048576,I$2,FALSE)</f>
        <v>1.189416171</v>
      </c>
      <c r="J1211" s="281">
        <f>+VLOOKUP($E1211,[2]Emissions!$1:$1048576,J$2,FALSE)</f>
        <v>1.1981592919999999</v>
      </c>
      <c r="K1211" s="281">
        <f>+VLOOKUP($E1211,[2]Emissions!$1:$1048576,K$2,FALSE)</f>
        <v>1.206111175</v>
      </c>
      <c r="L1211" s="281">
        <f>+VLOOKUP($E1211,[2]Emissions!$1:$1048576,L$2,FALSE)</f>
        <v>1.2134013850000001</v>
      </c>
      <c r="M1211" s="281">
        <f>+VLOOKUP($E1211,[2]Emissions!$1:$1048576,M$2,FALSE)</f>
        <v>1.2205030020000001</v>
      </c>
      <c r="N1211" s="281">
        <f>+VLOOKUP($E1211,[2]Emissions!$1:$1048576,N$2,FALSE)</f>
        <v>1.2276433899999999</v>
      </c>
      <c r="O1211" s="281">
        <f>+VLOOKUP($E1211,[2]Emissions!$1:$1048576,O$2,FALSE)</f>
        <v>1.2348326590000001</v>
      </c>
      <c r="P1211" s="281">
        <f>+VLOOKUP($E1211,[2]Emissions!$1:$1048576,P$2,FALSE)</f>
        <v>1.241927681</v>
      </c>
      <c r="Q1211" s="281">
        <f>+VLOOKUP($E1211,[2]Emissions!$1:$1048576,Q$2,FALSE)</f>
        <v>1.248684428</v>
      </c>
      <c r="R1211" s="281">
        <f>+VLOOKUP($E1211,[2]Emissions!$1:$1048576,R$2,FALSE)</f>
        <v>1.2547983119999999</v>
      </c>
      <c r="S1211" s="281">
        <f>+VLOOKUP($E1211,[2]Emissions!$1:$1048576,S$2,FALSE)</f>
        <v>1.259936959</v>
      </c>
      <c r="T1211" s="281">
        <f>+VLOOKUP($E1211,[2]Emissions!$1:$1048576,T$2,FALSE)</f>
        <v>1.2637683980000001</v>
      </c>
      <c r="U1211" s="281">
        <f>+VLOOKUP($E1211,[2]Emissions!$1:$1048576,U$2,FALSE)</f>
        <v>1.265985758</v>
      </c>
      <c r="V1211" s="281">
        <f>+VLOOKUP($E1211,[2]Emissions!$1:$1048576,V$2,FALSE)</f>
        <v>1.266665361</v>
      </c>
      <c r="W1211" s="281">
        <f>+VLOOKUP($E1211,[2]Emissions!$1:$1048576,W$2,FALSE)</f>
        <v>1.2662330669999999</v>
      </c>
      <c r="X1211" s="281">
        <f>+VLOOKUP($E1211,[2]Emissions!$1:$1048576,X$2,FALSE)</f>
        <v>1.265046294</v>
      </c>
      <c r="Y1211" s="281">
        <f>+VLOOKUP($E1211,[2]Emissions!$1:$1048576,Y$2,FALSE)</f>
        <v>1.263374564</v>
      </c>
      <c r="Z1211" s="281">
        <f>+VLOOKUP($E1211,[2]Emissions!$1:$1048576,Z$2,FALSE)</f>
        <v>1.2614168139999999</v>
      </c>
      <c r="AA1211" s="281">
        <f>+VLOOKUP($E1211,[2]Emissions!$1:$1048576,AA$2,FALSE)</f>
        <v>1.2593191880000001</v>
      </c>
      <c r="AB1211" s="281">
        <f>+VLOOKUP($E1211,[2]Emissions!$1:$1048576,AB$2,FALSE)</f>
        <v>1.2571888309999999</v>
      </c>
      <c r="AC1211" s="281">
        <f>+VLOOKUP($E1211,[2]Emissions!$1:$1048576,AC$2,FALSE)</f>
        <v>1.2551040819999999</v>
      </c>
      <c r="AD1211" s="281">
        <f>+VLOOKUP($E1211,[2]Emissions!$1:$1048576,AD$2,FALSE)</f>
        <v>1.25312201</v>
      </c>
      <c r="AE1211" s="281">
        <f>+VLOOKUP($E1211,[2]Emissions!$1:$1048576,AE$2,FALSE)</f>
        <v>1.251284037</v>
      </c>
      <c r="AF1211" s="281">
        <f>+VLOOKUP($E1211,[2]Emissions!$1:$1048576,AF$2,FALSE)</f>
        <v>1.2496201330000001</v>
      </c>
      <c r="AG1211" s="281">
        <f>+VLOOKUP($E1211,[2]Emissions!$1:$1048576,AG$2,FALSE)</f>
        <v>1.248151963</v>
      </c>
      <c r="AH1211" s="281">
        <f>+VLOOKUP($E1211,[2]Emissions!$1:$1048576,AH$2,FALSE)</f>
        <v>1.2468952310000001</v>
      </c>
      <c r="AI1211" s="281">
        <f>+VLOOKUP($E1211,[2]Emissions!$1:$1048576,AI$2,FALSE)</f>
        <v>1.245861433</v>
      </c>
      <c r="AJ1211" s="281">
        <f>+VLOOKUP($E1211,[2]Emissions!$1:$1048576,AJ$2,FALSE)</f>
        <v>1.2450591550000001</v>
      </c>
      <c r="AK1211" s="281">
        <f>+VLOOKUP($E1211,[2]Emissions!$1:$1048576,AK$2,FALSE)</f>
        <v>1.244495047</v>
      </c>
      <c r="AL1211" s="281">
        <f>+VLOOKUP($E1211,[2]Emissions!$1:$1048576,AL$2,FALSE)</f>
        <v>1.2441745319999999</v>
      </c>
      <c r="AM1211" s="281">
        <f>+VLOOKUP($E1211,[2]Emissions!$1:$1048576,AM$2,FALSE)</f>
        <v>1.2441023410000001</v>
      </c>
      <c r="AN1211" s="281">
        <f>+VLOOKUP($E1211,[2]Emissions!$1:$1048576,AN$2,FALSE)</f>
        <v>1.2442829040000001</v>
      </c>
      <c r="AO1211" s="281">
        <f>+VLOOKUP($E1211,[2]Emissions!$1:$1048576,AO$2,FALSE)</f>
        <v>1.2447206260000001</v>
      </c>
    </row>
    <row r="1212" spans="1:41" s="21" customFormat="1" ht="15" customHeight="1" x14ac:dyDescent="0.25">
      <c r="A1212" s="521"/>
      <c r="B1212" s="275"/>
      <c r="C1212" s="283" t="s">
        <v>1012</v>
      </c>
      <c r="D1212" s="276"/>
      <c r="E1212" s="277" t="s">
        <v>1380</v>
      </c>
      <c r="F1212" s="278">
        <f>+VLOOKUP($E1212,[2]Emissions!$1:$1048576,F$2,FALSE)</f>
        <v>44.529225799999999</v>
      </c>
      <c r="G1212" s="278">
        <f>+VLOOKUP($E1212,[2]Emissions!$1:$1048576,G$2,FALSE)</f>
        <v>44.971389279999997</v>
      </c>
      <c r="H1212" s="278">
        <f>+VLOOKUP($E1212,[2]Emissions!$1:$1048576,H$2,FALSE)</f>
        <v>45.365028889999998</v>
      </c>
      <c r="I1212" s="278">
        <f>+VLOOKUP($E1212,[2]Emissions!$1:$1048576,I$2,FALSE)</f>
        <v>45.721721789999997</v>
      </c>
      <c r="J1212" s="278">
        <f>+VLOOKUP($E1212,[2]Emissions!$1:$1048576,J$2,FALSE)</f>
        <v>46.0404214</v>
      </c>
      <c r="K1212" s="278">
        <f>+VLOOKUP($E1212,[2]Emissions!$1:$1048576,K$2,FALSE)</f>
        <v>46.311021310000001</v>
      </c>
      <c r="L1212" s="278">
        <f>+VLOOKUP($E1212,[2]Emissions!$1:$1048576,L$2,FALSE)</f>
        <v>46.543022489999998</v>
      </c>
      <c r="M1212" s="278">
        <f>+VLOOKUP($E1212,[2]Emissions!$1:$1048576,M$2,FALSE)</f>
        <v>46.76289878</v>
      </c>
      <c r="N1212" s="278">
        <f>+VLOOKUP($E1212,[2]Emissions!$1:$1048576,N$2,FALSE)</f>
        <v>46.985001699999998</v>
      </c>
      <c r="O1212" s="278">
        <f>+VLOOKUP($E1212,[2]Emissions!$1:$1048576,O$2,FALSE)</f>
        <v>47.211889130000003</v>
      </c>
      <c r="P1212" s="278">
        <f>+VLOOKUP($E1212,[2]Emissions!$1:$1048576,P$2,FALSE)</f>
        <v>47.437763320000002</v>
      </c>
      <c r="Q1212" s="278">
        <f>+VLOOKUP($E1212,[2]Emissions!$1:$1048576,Q$2,FALSE)</f>
        <v>47.651590570000003</v>
      </c>
      <c r="R1212" s="278">
        <f>+VLOOKUP($E1212,[2]Emissions!$1:$1048576,R$2,FALSE)</f>
        <v>47.83957444</v>
      </c>
      <c r="S1212" s="278">
        <f>+VLOOKUP($E1212,[2]Emissions!$1:$1048576,S$2,FALSE)</f>
        <v>47.987106869999998</v>
      </c>
      <c r="T1212" s="278">
        <f>+VLOOKUP($E1212,[2]Emissions!$1:$1048576,T$2,FALSE)</f>
        <v>48.080320219999997</v>
      </c>
      <c r="U1212" s="278">
        <f>+VLOOKUP($E1212,[2]Emissions!$1:$1048576,U$2,FALSE)</f>
        <v>48.107290159999998</v>
      </c>
      <c r="V1212" s="278">
        <f>+VLOOKUP($E1212,[2]Emissions!$1:$1048576,V$2,FALSE)</f>
        <v>48.073028960000002</v>
      </c>
      <c r="W1212" s="278">
        <f>+VLOOKUP($E1212,[2]Emissions!$1:$1048576,W$2,FALSE)</f>
        <v>47.997691330000002</v>
      </c>
      <c r="X1212" s="278">
        <f>+VLOOKUP($E1212,[2]Emissions!$1:$1048576,X$2,FALSE)</f>
        <v>47.898428619999997</v>
      </c>
      <c r="Y1212" s="278">
        <f>+VLOOKUP($E1212,[2]Emissions!$1:$1048576,Y$2,FALSE)</f>
        <v>47.787724179999998</v>
      </c>
      <c r="Z1212" s="278">
        <f>+VLOOKUP($E1212,[2]Emissions!$1:$1048576,Z$2,FALSE)</f>
        <v>47.674163759999999</v>
      </c>
      <c r="AA1212" s="278">
        <f>+VLOOKUP($E1212,[2]Emissions!$1:$1048576,AA$2,FALSE)</f>
        <v>47.563459909999999</v>
      </c>
      <c r="AB1212" s="278">
        <f>+VLOOKUP($E1212,[2]Emissions!$1:$1048576,AB$2,FALSE)</f>
        <v>47.45931427</v>
      </c>
      <c r="AC1212" s="278">
        <f>+VLOOKUP($E1212,[2]Emissions!$1:$1048576,AC$2,FALSE)</f>
        <v>47.364061739999997</v>
      </c>
      <c r="AD1212" s="278">
        <f>+VLOOKUP($E1212,[2]Emissions!$1:$1048576,AD$2,FALSE)</f>
        <v>47.279126949999998</v>
      </c>
      <c r="AE1212" s="278">
        <f>+VLOOKUP($E1212,[2]Emissions!$1:$1048576,AE$2,FALSE)</f>
        <v>47.205338400000002</v>
      </c>
      <c r="AF1212" s="278">
        <f>+VLOOKUP($E1212,[2]Emissions!$1:$1048576,AF$2,FALSE)</f>
        <v>47.143141069999999</v>
      </c>
      <c r="AG1212" s="278">
        <f>+VLOOKUP($E1212,[2]Emissions!$1:$1048576,AG$2,FALSE)</f>
        <v>47.092738969999999</v>
      </c>
      <c r="AH1212" s="278">
        <f>+VLOOKUP($E1212,[2]Emissions!$1:$1048576,AH$2,FALSE)</f>
        <v>47.054190339999998</v>
      </c>
      <c r="AI1212" s="278">
        <f>+VLOOKUP($E1212,[2]Emissions!$1:$1048576,AI$2,FALSE)</f>
        <v>47.027471030000001</v>
      </c>
      <c r="AJ1212" s="278">
        <f>+VLOOKUP($E1212,[2]Emissions!$1:$1048576,AJ$2,FALSE)</f>
        <v>47.012516720000001</v>
      </c>
      <c r="AK1212" s="278">
        <f>+VLOOKUP($E1212,[2]Emissions!$1:$1048576,AK$2,FALSE)</f>
        <v>47.009250770000001</v>
      </c>
      <c r="AL1212" s="278">
        <f>+VLOOKUP($E1212,[2]Emissions!$1:$1048576,AL$2,FALSE)</f>
        <v>47.017602420000003</v>
      </c>
      <c r="AM1212" s="278">
        <f>+VLOOKUP($E1212,[2]Emissions!$1:$1048576,AM$2,FALSE)</f>
        <v>47.037518159999998</v>
      </c>
      <c r="AN1212" s="278">
        <f>+VLOOKUP($E1212,[2]Emissions!$1:$1048576,AN$2,FALSE)</f>
        <v>47.068968470000002</v>
      </c>
      <c r="AO1212" s="278">
        <f>+VLOOKUP($E1212,[2]Emissions!$1:$1048576,AO$2,FALSE)</f>
        <v>47.11195129</v>
      </c>
    </row>
    <row r="1213" spans="1:41" ht="15" customHeight="1" x14ac:dyDescent="0.25">
      <c r="A1213" s="521"/>
      <c r="B1213" s="275"/>
      <c r="C1213" s="284" t="s">
        <v>613</v>
      </c>
      <c r="D1213" s="279"/>
      <c r="E1213" s="280" t="s">
        <v>1381</v>
      </c>
      <c r="F1213" s="281">
        <f>+VLOOKUP($E1213,[2]Emissions!$1:$1048576,F$2,FALSE)</f>
        <v>1.874034406</v>
      </c>
      <c r="G1213" s="281">
        <f>+VLOOKUP($E1213,[2]Emissions!$1:$1048576,G$2,FALSE)</f>
        <v>1.8920579580000001</v>
      </c>
      <c r="H1213" s="281">
        <f>+VLOOKUP($E1213,[2]Emissions!$1:$1048576,H$2,FALSE)</f>
        <v>1.9084723429999999</v>
      </c>
      <c r="I1213" s="281">
        <f>+VLOOKUP($E1213,[2]Emissions!$1:$1048576,I$2,FALSE)</f>
        <v>1.924346879</v>
      </c>
      <c r="J1213" s="281">
        <f>+VLOOKUP($E1213,[2]Emissions!$1:$1048576,J$2,FALSE)</f>
        <v>1.939988893</v>
      </c>
      <c r="K1213" s="281">
        <f>+VLOOKUP($E1213,[2]Emissions!$1:$1048576,K$2,FALSE)</f>
        <v>1.95529928</v>
      </c>
      <c r="L1213" s="281">
        <f>+VLOOKUP($E1213,[2]Emissions!$1:$1048576,L$2,FALSE)</f>
        <v>1.9703655550000001</v>
      </c>
      <c r="M1213" s="281">
        <f>+VLOOKUP($E1213,[2]Emissions!$1:$1048576,M$2,FALSE)</f>
        <v>1.985511807</v>
      </c>
      <c r="N1213" s="281">
        <f>+VLOOKUP($E1213,[2]Emissions!$1:$1048576,N$2,FALSE)</f>
        <v>2.0008866109999999</v>
      </c>
      <c r="O1213" s="281">
        <f>+VLOOKUP($E1213,[2]Emissions!$1:$1048576,O$2,FALSE)</f>
        <v>2.0164756380000002</v>
      </c>
      <c r="P1213" s="281">
        <f>+VLOOKUP($E1213,[2]Emissions!$1:$1048576,P$2,FALSE)</f>
        <v>2.03214688</v>
      </c>
      <c r="Q1213" s="281">
        <f>+VLOOKUP($E1213,[2]Emissions!$1:$1048576,Q$2,FALSE)</f>
        <v>2.0476870589999998</v>
      </c>
      <c r="R1213" s="281">
        <f>+VLOOKUP($E1213,[2]Emissions!$1:$1048576,R$2,FALSE)</f>
        <v>2.0628284510000001</v>
      </c>
      <c r="S1213" s="281">
        <f>+VLOOKUP($E1213,[2]Emissions!$1:$1048576,S$2,FALSE)</f>
        <v>2.0772696900000001</v>
      </c>
      <c r="T1213" s="281">
        <f>+VLOOKUP($E1213,[2]Emissions!$1:$1048576,T$2,FALSE)</f>
        <v>2.0906932029999998</v>
      </c>
      <c r="U1213" s="281">
        <f>+VLOOKUP($E1213,[2]Emissions!$1:$1048576,U$2,FALSE)</f>
        <v>2.1027807620000001</v>
      </c>
      <c r="V1213" s="281">
        <f>+VLOOKUP($E1213,[2]Emissions!$1:$1048576,V$2,FALSE)</f>
        <v>2.1135205190000002</v>
      </c>
      <c r="W1213" s="281">
        <f>+VLOOKUP($E1213,[2]Emissions!$1:$1048576,W$2,FALSE)</f>
        <v>2.1232126629999999</v>
      </c>
      <c r="X1213" s="281">
        <f>+VLOOKUP($E1213,[2]Emissions!$1:$1048576,X$2,FALSE)</f>
        <v>2.1321216810000001</v>
      </c>
      <c r="Y1213" s="281">
        <f>+VLOOKUP($E1213,[2]Emissions!$1:$1048576,Y$2,FALSE)</f>
        <v>2.140452442</v>
      </c>
      <c r="Z1213" s="281">
        <f>+VLOOKUP($E1213,[2]Emissions!$1:$1048576,Z$2,FALSE)</f>
        <v>2.1483618820000001</v>
      </c>
      <c r="AA1213" s="281">
        <f>+VLOOKUP($E1213,[2]Emissions!$1:$1048576,AA$2,FALSE)</f>
        <v>2.1559713010000001</v>
      </c>
      <c r="AB1213" s="281">
        <f>+VLOOKUP($E1213,[2]Emissions!$1:$1048576,AB$2,FALSE)</f>
        <v>2.163375458</v>
      </c>
      <c r="AC1213" s="281">
        <f>+VLOOKUP($E1213,[2]Emissions!$1:$1048576,AC$2,FALSE)</f>
        <v>2.1706491020000001</v>
      </c>
      <c r="AD1213" s="281">
        <f>+VLOOKUP($E1213,[2]Emissions!$1:$1048576,AD$2,FALSE)</f>
        <v>2.177851805</v>
      </c>
      <c r="AE1213" s="281">
        <f>+VLOOKUP($E1213,[2]Emissions!$1:$1048576,AE$2,FALSE)</f>
        <v>2.1850316400000001</v>
      </c>
      <c r="AF1213" s="281">
        <f>+VLOOKUP($E1213,[2]Emissions!$1:$1048576,AF$2,FALSE)</f>
        <v>2.1922280220000001</v>
      </c>
      <c r="AG1213" s="281">
        <f>+VLOOKUP($E1213,[2]Emissions!$1:$1048576,AG$2,FALSE)</f>
        <v>2.1994739079999999</v>
      </c>
      <c r="AH1213" s="281">
        <f>+VLOOKUP($E1213,[2]Emissions!$1:$1048576,AH$2,FALSE)</f>
        <v>2.2067974979999998</v>
      </c>
      <c r="AI1213" s="281">
        <f>+VLOOKUP($E1213,[2]Emissions!$1:$1048576,AI$2,FALSE)</f>
        <v>2.2142235490000002</v>
      </c>
      <c r="AJ1213" s="281">
        <f>+VLOOKUP($E1213,[2]Emissions!$1:$1048576,AJ$2,FALSE)</f>
        <v>2.221774382</v>
      </c>
      <c r="AK1213" s="281">
        <f>+VLOOKUP($E1213,[2]Emissions!$1:$1048576,AK$2,FALSE)</f>
        <v>2.2294706510000002</v>
      </c>
      <c r="AL1213" s="281">
        <f>+VLOOKUP($E1213,[2]Emissions!$1:$1048576,AL$2,FALSE)</f>
        <v>2.237331921</v>
      </c>
      <c r="AM1213" s="281">
        <f>+VLOOKUP($E1213,[2]Emissions!$1:$1048576,AM$2,FALSE)</f>
        <v>2.245377086</v>
      </c>
      <c r="AN1213" s="281">
        <f>+VLOOKUP($E1213,[2]Emissions!$1:$1048576,AN$2,FALSE)</f>
        <v>2.2536246719999999</v>
      </c>
      <c r="AO1213" s="281">
        <f>+VLOOKUP($E1213,[2]Emissions!$1:$1048576,AO$2,FALSE)</f>
        <v>2.2620930289999999</v>
      </c>
    </row>
    <row r="1214" spans="1:41" ht="15" customHeight="1" x14ac:dyDescent="0.25">
      <c r="A1214" s="521"/>
      <c r="B1214" s="275"/>
      <c r="C1214" s="284" t="s">
        <v>615</v>
      </c>
      <c r="D1214" s="279"/>
      <c r="E1214" s="280" t="s">
        <v>1382</v>
      </c>
      <c r="F1214" s="281">
        <f>+VLOOKUP($E1214,[2]Emissions!$1:$1048576,F$2,FALSE)</f>
        <v>18.807280009999999</v>
      </c>
      <c r="G1214" s="281">
        <f>+VLOOKUP($E1214,[2]Emissions!$1:$1048576,G$2,FALSE)</f>
        <v>18.987122370000002</v>
      </c>
      <c r="H1214" s="281">
        <f>+VLOOKUP($E1214,[2]Emissions!$1:$1048576,H$2,FALSE)</f>
        <v>19.150000599999998</v>
      </c>
      <c r="I1214" s="281">
        <f>+VLOOKUP($E1214,[2]Emissions!$1:$1048576,I$2,FALSE)</f>
        <v>19.306716779999999</v>
      </c>
      <c r="J1214" s="281">
        <f>+VLOOKUP($E1214,[2]Emissions!$1:$1048576,J$2,FALSE)</f>
        <v>19.460220280000001</v>
      </c>
      <c r="K1214" s="281">
        <f>+VLOOKUP($E1214,[2]Emissions!$1:$1048576,K$2,FALSE)</f>
        <v>19.609236190000001</v>
      </c>
      <c r="L1214" s="281">
        <f>+VLOOKUP($E1214,[2]Emissions!$1:$1048576,L$2,FALSE)</f>
        <v>19.754774789999999</v>
      </c>
      <c r="M1214" s="281">
        <f>+VLOOKUP($E1214,[2]Emissions!$1:$1048576,M$2,FALSE)</f>
        <v>19.900596440000001</v>
      </c>
      <c r="N1214" s="281">
        <f>+VLOOKUP($E1214,[2]Emissions!$1:$1048576,N$2,FALSE)</f>
        <v>20.048475509999999</v>
      </c>
      <c r="O1214" s="281">
        <f>+VLOOKUP($E1214,[2]Emissions!$1:$1048576,O$2,FALSE)</f>
        <v>20.19832559</v>
      </c>
      <c r="P1214" s="281">
        <f>+VLOOKUP($E1214,[2]Emissions!$1:$1048576,P$2,FALSE)</f>
        <v>20.348708729999998</v>
      </c>
      <c r="Q1214" s="281">
        <f>+VLOOKUP($E1214,[2]Emissions!$1:$1048576,Q$2,FALSE)</f>
        <v>20.497249629999999</v>
      </c>
      <c r="R1214" s="281">
        <f>+VLOOKUP($E1214,[2]Emissions!$1:$1048576,R$2,FALSE)</f>
        <v>20.640943610000001</v>
      </c>
      <c r="S1214" s="281">
        <f>+VLOOKUP($E1214,[2]Emissions!$1:$1048576,S$2,FALSE)</f>
        <v>20.776396179999999</v>
      </c>
      <c r="T1214" s="281">
        <f>+VLOOKUP($E1214,[2]Emissions!$1:$1048576,T$2,FALSE)</f>
        <v>20.90002398</v>
      </c>
      <c r="U1214" s="281">
        <f>+VLOOKUP($E1214,[2]Emissions!$1:$1048576,U$2,FALSE)</f>
        <v>21.008233499999999</v>
      </c>
      <c r="V1214" s="281">
        <f>+VLOOKUP($E1214,[2]Emissions!$1:$1048576,V$2,FALSE)</f>
        <v>21.100923909999999</v>
      </c>
      <c r="W1214" s="281">
        <f>+VLOOKUP($E1214,[2]Emissions!$1:$1048576,W$2,FALSE)</f>
        <v>21.181553319999999</v>
      </c>
      <c r="X1214" s="281">
        <f>+VLOOKUP($E1214,[2]Emissions!$1:$1048576,X$2,FALSE)</f>
        <v>21.253166669999999</v>
      </c>
      <c r="Y1214" s="281">
        <f>+VLOOKUP($E1214,[2]Emissions!$1:$1048576,Y$2,FALSE)</f>
        <v>21.318119190000001</v>
      </c>
      <c r="Z1214" s="281">
        <f>+VLOOKUP($E1214,[2]Emissions!$1:$1048576,Z$2,FALSE)</f>
        <v>21.378208650000001</v>
      </c>
      <c r="AA1214" s="281">
        <f>+VLOOKUP($E1214,[2]Emissions!$1:$1048576,AA$2,FALSE)</f>
        <v>21.434816600000001</v>
      </c>
      <c r="AB1214" s="281">
        <f>+VLOOKUP($E1214,[2]Emissions!$1:$1048576,AB$2,FALSE)</f>
        <v>21.48901442</v>
      </c>
      <c r="AC1214" s="281">
        <f>+VLOOKUP($E1214,[2]Emissions!$1:$1048576,AC$2,FALSE)</f>
        <v>21.54164054</v>
      </c>
      <c r="AD1214" s="281">
        <f>+VLOOKUP($E1214,[2]Emissions!$1:$1048576,AD$2,FALSE)</f>
        <v>21.593357810000001</v>
      </c>
      <c r="AE1214" s="281">
        <f>+VLOOKUP($E1214,[2]Emissions!$1:$1048576,AE$2,FALSE)</f>
        <v>21.64469712</v>
      </c>
      <c r="AF1214" s="281">
        <f>+VLOOKUP($E1214,[2]Emissions!$1:$1048576,AF$2,FALSE)</f>
        <v>21.696090819999998</v>
      </c>
      <c r="AG1214" s="281">
        <f>+VLOOKUP($E1214,[2]Emissions!$1:$1048576,AG$2,FALSE)</f>
        <v>21.747898289999998</v>
      </c>
      <c r="AH1214" s="281">
        <f>+VLOOKUP($E1214,[2]Emissions!$1:$1048576,AH$2,FALSE)</f>
        <v>21.800425449999999</v>
      </c>
      <c r="AI1214" s="281">
        <f>+VLOOKUP($E1214,[2]Emissions!$1:$1048576,AI$2,FALSE)</f>
        <v>21.85393964</v>
      </c>
      <c r="AJ1214" s="281">
        <f>+VLOOKUP($E1214,[2]Emissions!$1:$1048576,AJ$2,FALSE)</f>
        <v>21.90868086</v>
      </c>
      <c r="AK1214" s="281">
        <f>+VLOOKUP($E1214,[2]Emissions!$1:$1048576,AK$2,FALSE)</f>
        <v>21.964870130000001</v>
      </c>
      <c r="AL1214" s="281">
        <f>+VLOOKUP($E1214,[2]Emissions!$1:$1048576,AL$2,FALSE)</f>
        <v>22.022715819999998</v>
      </c>
      <c r="AM1214" s="281">
        <f>+VLOOKUP($E1214,[2]Emissions!$1:$1048576,AM$2,FALSE)</f>
        <v>22.082418140000001</v>
      </c>
      <c r="AN1214" s="281">
        <f>+VLOOKUP($E1214,[2]Emissions!$1:$1048576,AN$2,FALSE)</f>
        <v>22.144172319999999</v>
      </c>
      <c r="AO1214" s="281">
        <f>+VLOOKUP($E1214,[2]Emissions!$1:$1048576,AO$2,FALSE)</f>
        <v>22.208170689999999</v>
      </c>
    </row>
    <row r="1215" spans="1:41" ht="15" customHeight="1" x14ac:dyDescent="0.25">
      <c r="A1215" s="521"/>
      <c r="B1215" s="275"/>
      <c r="C1215" s="284" t="s">
        <v>617</v>
      </c>
      <c r="D1215" s="279"/>
      <c r="E1215" s="280" t="s">
        <v>1383</v>
      </c>
      <c r="F1215" s="281">
        <f>+VLOOKUP($E1215,[2]Emissions!$1:$1048576,F$2,FALSE)</f>
        <v>4.3114151600000001</v>
      </c>
      <c r="G1215" s="281">
        <f>+VLOOKUP($E1215,[2]Emissions!$1:$1048576,G$2,FALSE)</f>
        <v>4.3595114940000004</v>
      </c>
      <c r="H1215" s="281">
        <f>+VLOOKUP($E1215,[2]Emissions!$1:$1048576,H$2,FALSE)</f>
        <v>4.406774221</v>
      </c>
      <c r="I1215" s="281">
        <f>+VLOOKUP($E1215,[2]Emissions!$1:$1048576,I$2,FALSE)</f>
        <v>4.453325414</v>
      </c>
      <c r="J1215" s="281">
        <f>+VLOOKUP($E1215,[2]Emissions!$1:$1048576,J$2,FALSE)</f>
        <v>4.4989966739999998</v>
      </c>
      <c r="K1215" s="281">
        <f>+VLOOKUP($E1215,[2]Emissions!$1:$1048576,K$2,FALSE)</f>
        <v>4.543343965</v>
      </c>
      <c r="L1215" s="281">
        <f>+VLOOKUP($E1215,[2]Emissions!$1:$1048576,L$2,FALSE)</f>
        <v>4.5864415049999998</v>
      </c>
      <c r="M1215" s="281">
        <f>+VLOOKUP($E1215,[2]Emissions!$1:$1048576,M$2,FALSE)</f>
        <v>4.6289386319999997</v>
      </c>
      <c r="N1215" s="281">
        <f>+VLOOKUP($E1215,[2]Emissions!$1:$1048576,N$2,FALSE)</f>
        <v>4.6712539939999997</v>
      </c>
      <c r="O1215" s="281">
        <f>+VLOOKUP($E1215,[2]Emissions!$1:$1048576,O$2,FALSE)</f>
        <v>4.7134937050000003</v>
      </c>
      <c r="P1215" s="281">
        <f>+VLOOKUP($E1215,[2]Emissions!$1:$1048576,P$2,FALSE)</f>
        <v>4.75549058</v>
      </c>
      <c r="Q1215" s="281">
        <f>+VLOOKUP($E1215,[2]Emissions!$1:$1048576,Q$2,FALSE)</f>
        <v>4.796864061</v>
      </c>
      <c r="R1215" s="281">
        <f>+VLOOKUP($E1215,[2]Emissions!$1:$1048576,R$2,FALSE)</f>
        <v>4.8370782090000004</v>
      </c>
      <c r="S1215" s="281">
        <f>+VLOOKUP($E1215,[2]Emissions!$1:$1048576,S$2,FALSE)</f>
        <v>4.8754929210000002</v>
      </c>
      <c r="T1215" s="281">
        <f>+VLOOKUP($E1215,[2]Emissions!$1:$1048576,T$2,FALSE)</f>
        <v>4.9114086300000004</v>
      </c>
      <c r="U1215" s="281">
        <f>+VLOOKUP($E1215,[2]Emissions!$1:$1048576,U$2,FALSE)</f>
        <v>4.9441057659999998</v>
      </c>
      <c r="V1215" s="281">
        <f>+VLOOKUP($E1215,[2]Emissions!$1:$1048576,V$2,FALSE)</f>
        <v>4.973437401</v>
      </c>
      <c r="W1215" s="281">
        <f>+VLOOKUP($E1215,[2]Emissions!$1:$1048576,W$2,FALSE)</f>
        <v>4.9999187020000004</v>
      </c>
      <c r="X1215" s="281">
        <f>+VLOOKUP($E1215,[2]Emissions!$1:$1048576,X$2,FALSE)</f>
        <v>5.0241078789999998</v>
      </c>
      <c r="Y1215" s="281">
        <f>+VLOOKUP($E1215,[2]Emissions!$1:$1048576,Y$2,FALSE)</f>
        <v>5.0464907200000004</v>
      </c>
      <c r="Z1215" s="281">
        <f>+VLOOKUP($E1215,[2]Emissions!$1:$1048576,Z$2,FALSE)</f>
        <v>5.0674638009999997</v>
      </c>
      <c r="AA1215" s="281">
        <f>+VLOOKUP($E1215,[2]Emissions!$1:$1048576,AA$2,FALSE)</f>
        <v>5.0873441059999998</v>
      </c>
      <c r="AB1215" s="281">
        <f>+VLOOKUP($E1215,[2]Emissions!$1:$1048576,AB$2,FALSE)</f>
        <v>5.1063850410000002</v>
      </c>
      <c r="AC1215" s="281">
        <f>+VLOOKUP($E1215,[2]Emissions!$1:$1048576,AC$2,FALSE)</f>
        <v>5.1247919199999998</v>
      </c>
      <c r="AD1215" s="281">
        <f>+VLOOKUP($E1215,[2]Emissions!$1:$1048576,AD$2,FALSE)</f>
        <v>5.1427347570000004</v>
      </c>
      <c r="AE1215" s="281">
        <f>+VLOOKUP($E1215,[2]Emissions!$1:$1048576,AE$2,FALSE)</f>
        <v>5.16035807</v>
      </c>
      <c r="AF1215" s="281">
        <f>+VLOOKUP($E1215,[2]Emissions!$1:$1048576,AF$2,FALSE)</f>
        <v>5.1777880810000001</v>
      </c>
      <c r="AG1215" s="281">
        <f>+VLOOKUP($E1215,[2]Emissions!$1:$1048576,AG$2,FALSE)</f>
        <v>5.1951378679999998</v>
      </c>
      <c r="AH1215" s="281">
        <f>+VLOOKUP($E1215,[2]Emissions!$1:$1048576,AH$2,FALSE)</f>
        <v>5.2125109649999999</v>
      </c>
      <c r="AI1215" s="281">
        <f>+VLOOKUP($E1215,[2]Emissions!$1:$1048576,AI$2,FALSE)</f>
        <v>5.2300038720000002</v>
      </c>
      <c r="AJ1215" s="281">
        <f>+VLOOKUP($E1215,[2]Emissions!$1:$1048576,AJ$2,FALSE)</f>
        <v>5.2477077599999999</v>
      </c>
      <c r="AK1215" s="281">
        <f>+VLOOKUP($E1215,[2]Emissions!$1:$1048576,AK$2,FALSE)</f>
        <v>5.2657096499999998</v>
      </c>
      <c r="AL1215" s="281">
        <f>+VLOOKUP($E1215,[2]Emissions!$1:$1048576,AL$2,FALSE)</f>
        <v>5.2840932010000001</v>
      </c>
      <c r="AM1215" s="281">
        <f>+VLOOKUP($E1215,[2]Emissions!$1:$1048576,AM$2,FALSE)</f>
        <v>5.302939265</v>
      </c>
      <c r="AN1215" s="281">
        <f>+VLOOKUP($E1215,[2]Emissions!$1:$1048576,AN$2,FALSE)</f>
        <v>5.3223262499999997</v>
      </c>
      <c r="AO1215" s="281">
        <f>+VLOOKUP($E1215,[2]Emissions!$1:$1048576,AO$2,FALSE)</f>
        <v>5.342330381</v>
      </c>
    </row>
    <row r="1216" spans="1:41" ht="15" customHeight="1" x14ac:dyDescent="0.25">
      <c r="A1216" s="521"/>
      <c r="B1216" s="275"/>
      <c r="C1216" s="284" t="s">
        <v>619</v>
      </c>
      <c r="D1216" s="279"/>
      <c r="E1216" s="280" t="s">
        <v>1384</v>
      </c>
      <c r="F1216" s="281">
        <f>+VLOOKUP($E1216,[2]Emissions!$1:$1048576,F$2,FALSE)</f>
        <v>19.53649622</v>
      </c>
      <c r="G1216" s="281">
        <f>+VLOOKUP($E1216,[2]Emissions!$1:$1048576,G$2,FALSE)</f>
        <v>19.732697460000001</v>
      </c>
      <c r="H1216" s="281">
        <f>+VLOOKUP($E1216,[2]Emissions!$1:$1048576,H$2,FALSE)</f>
        <v>19.899781730000001</v>
      </c>
      <c r="I1216" s="281">
        <f>+VLOOKUP($E1216,[2]Emissions!$1:$1048576,I$2,FALSE)</f>
        <v>20.037332719999998</v>
      </c>
      <c r="J1216" s="281">
        <f>+VLOOKUP($E1216,[2]Emissions!$1:$1048576,J$2,FALSE)</f>
        <v>20.141215549999998</v>
      </c>
      <c r="K1216" s="281">
        <f>+VLOOKUP($E1216,[2]Emissions!$1:$1048576,K$2,FALSE)</f>
        <v>20.20314188</v>
      </c>
      <c r="L1216" s="281">
        <f>+VLOOKUP($E1216,[2]Emissions!$1:$1048576,L$2,FALSE)</f>
        <v>20.231440639999999</v>
      </c>
      <c r="M1216" s="281">
        <f>+VLOOKUP($E1216,[2]Emissions!$1:$1048576,M$2,FALSE)</f>
        <v>20.247851900000001</v>
      </c>
      <c r="N1216" s="281">
        <f>+VLOOKUP($E1216,[2]Emissions!$1:$1048576,N$2,FALSE)</f>
        <v>20.26438559</v>
      </c>
      <c r="O1216" s="281">
        <f>+VLOOKUP($E1216,[2]Emissions!$1:$1048576,O$2,FALSE)</f>
        <v>20.283594189999999</v>
      </c>
      <c r="P1216" s="281">
        <f>+VLOOKUP($E1216,[2]Emissions!$1:$1048576,P$2,FALSE)</f>
        <v>20.301417140000002</v>
      </c>
      <c r="Q1216" s="281">
        <f>+VLOOKUP($E1216,[2]Emissions!$1:$1048576,Q$2,FALSE)</f>
        <v>20.309789819999999</v>
      </c>
      <c r="R1216" s="281">
        <f>+VLOOKUP($E1216,[2]Emissions!$1:$1048576,R$2,FALSE)</f>
        <v>20.29872417</v>
      </c>
      <c r="S1216" s="281">
        <f>+VLOOKUP($E1216,[2]Emissions!$1:$1048576,S$2,FALSE)</f>
        <v>20.257948079999998</v>
      </c>
      <c r="T1216" s="281">
        <f>+VLOOKUP($E1216,[2]Emissions!$1:$1048576,T$2,FALSE)</f>
        <v>20.178194399999999</v>
      </c>
      <c r="U1216" s="281">
        <f>+VLOOKUP($E1216,[2]Emissions!$1:$1048576,U$2,FALSE)</f>
        <v>20.05217013</v>
      </c>
      <c r="V1216" s="281">
        <f>+VLOOKUP($E1216,[2]Emissions!$1:$1048576,V$2,FALSE)</f>
        <v>19.885147119999999</v>
      </c>
      <c r="W1216" s="281">
        <f>+VLOOKUP($E1216,[2]Emissions!$1:$1048576,W$2,FALSE)</f>
        <v>19.69300664</v>
      </c>
      <c r="X1216" s="281">
        <f>+VLOOKUP($E1216,[2]Emissions!$1:$1048576,X$2,FALSE)</f>
        <v>19.489032389999998</v>
      </c>
      <c r="Y1216" s="281">
        <f>+VLOOKUP($E1216,[2]Emissions!$1:$1048576,Y$2,FALSE)</f>
        <v>19.282661829999999</v>
      </c>
      <c r="Z1216" s="281">
        <f>+VLOOKUP($E1216,[2]Emissions!$1:$1048576,Z$2,FALSE)</f>
        <v>19.08012943</v>
      </c>
      <c r="AA1216" s="281">
        <f>+VLOOKUP($E1216,[2]Emissions!$1:$1048576,AA$2,FALSE)</f>
        <v>18.885327910000001</v>
      </c>
      <c r="AB1216" s="281">
        <f>+VLOOKUP($E1216,[2]Emissions!$1:$1048576,AB$2,FALSE)</f>
        <v>18.70053935</v>
      </c>
      <c r="AC1216" s="281">
        <f>+VLOOKUP($E1216,[2]Emissions!$1:$1048576,AC$2,FALSE)</f>
        <v>18.526980179999999</v>
      </c>
      <c r="AD1216" s="281">
        <f>+VLOOKUP($E1216,[2]Emissions!$1:$1048576,AD$2,FALSE)</f>
        <v>18.365182579999999</v>
      </c>
      <c r="AE1216" s="281">
        <f>+VLOOKUP($E1216,[2]Emissions!$1:$1048576,AE$2,FALSE)</f>
        <v>18.21525157</v>
      </c>
      <c r="AF1216" s="281">
        <f>+VLOOKUP($E1216,[2]Emissions!$1:$1048576,AF$2,FALSE)</f>
        <v>18.077034139999999</v>
      </c>
      <c r="AG1216" s="281">
        <f>+VLOOKUP($E1216,[2]Emissions!$1:$1048576,AG$2,FALSE)</f>
        <v>17.95022891</v>
      </c>
      <c r="AH1216" s="281">
        <f>+VLOOKUP($E1216,[2]Emissions!$1:$1048576,AH$2,FALSE)</f>
        <v>17.834456429999999</v>
      </c>
      <c r="AI1216" s="281">
        <f>+VLOOKUP($E1216,[2]Emissions!$1:$1048576,AI$2,FALSE)</f>
        <v>17.729303959999999</v>
      </c>
      <c r="AJ1216" s="281">
        <f>+VLOOKUP($E1216,[2]Emissions!$1:$1048576,AJ$2,FALSE)</f>
        <v>17.63435372</v>
      </c>
      <c r="AK1216" s="281">
        <f>+VLOOKUP($E1216,[2]Emissions!$1:$1048576,AK$2,FALSE)</f>
        <v>17.549200339999999</v>
      </c>
      <c r="AL1216" s="281">
        <f>+VLOOKUP($E1216,[2]Emissions!$1:$1048576,AL$2,FALSE)</f>
        <v>17.473461480000001</v>
      </c>
      <c r="AM1216" s="281">
        <f>+VLOOKUP($E1216,[2]Emissions!$1:$1048576,AM$2,FALSE)</f>
        <v>17.406783669999999</v>
      </c>
      <c r="AN1216" s="281">
        <f>+VLOOKUP($E1216,[2]Emissions!$1:$1048576,AN$2,FALSE)</f>
        <v>17.348845229999998</v>
      </c>
      <c r="AO1216" s="281">
        <f>+VLOOKUP($E1216,[2]Emissions!$1:$1048576,AO$2,FALSE)</f>
        <v>17.299357189999998</v>
      </c>
    </row>
    <row r="1217" spans="1:41" s="21" customFormat="1" ht="15" customHeight="1" x14ac:dyDescent="0.25">
      <c r="A1217" s="521"/>
      <c r="B1217" s="275"/>
      <c r="C1217" s="283" t="s">
        <v>1018</v>
      </c>
      <c r="D1217" s="276"/>
      <c r="E1217" s="277" t="s">
        <v>1385</v>
      </c>
      <c r="F1217" s="278">
        <f>+VLOOKUP($E1217,[2]Emissions!$1:$1048576,F$2,FALSE)</f>
        <v>71.55296577</v>
      </c>
      <c r="G1217" s="278">
        <f>+VLOOKUP($E1217,[2]Emissions!$1:$1048576,G$2,FALSE)</f>
        <v>72.242092189999994</v>
      </c>
      <c r="H1217" s="278">
        <f>+VLOOKUP($E1217,[2]Emissions!$1:$1048576,H$2,FALSE)</f>
        <v>72.866082050000003</v>
      </c>
      <c r="I1217" s="278">
        <f>+VLOOKUP($E1217,[2]Emissions!$1:$1048576,I$2,FALSE)</f>
        <v>73.452051319999995</v>
      </c>
      <c r="J1217" s="278">
        <f>+VLOOKUP($E1217,[2]Emissions!$1:$1048576,J$2,FALSE)</f>
        <v>74.000918709999993</v>
      </c>
      <c r="K1217" s="278">
        <f>+VLOOKUP($E1217,[2]Emissions!$1:$1048576,K$2,FALSE)</f>
        <v>74.500669169999995</v>
      </c>
      <c r="L1217" s="278">
        <f>+VLOOKUP($E1217,[2]Emissions!$1:$1048576,L$2,FALSE)</f>
        <v>74.969120500000002</v>
      </c>
      <c r="M1217" s="278">
        <f>+VLOOKUP($E1217,[2]Emissions!$1:$1048576,M$2,FALSE)</f>
        <v>75.44154245</v>
      </c>
      <c r="N1217" s="278">
        <f>+VLOOKUP($E1217,[2]Emissions!$1:$1048576,N$2,FALSE)</f>
        <v>75.931135729999994</v>
      </c>
      <c r="O1217" s="278">
        <f>+VLOOKUP($E1217,[2]Emissions!$1:$1048576,O$2,FALSE)</f>
        <v>76.437262750000002</v>
      </c>
      <c r="P1217" s="278">
        <f>+VLOOKUP($E1217,[2]Emissions!$1:$1048576,P$2,FALSE)</f>
        <v>76.951348760000002</v>
      </c>
      <c r="Q1217" s="278">
        <f>+VLOOKUP($E1217,[2]Emissions!$1:$1048576,Q$2,FALSE)</f>
        <v>77.460686679999995</v>
      </c>
      <c r="R1217" s="278">
        <f>+VLOOKUP($E1217,[2]Emissions!$1:$1048576,R$2,FALSE)</f>
        <v>77.951005989999999</v>
      </c>
      <c r="S1217" s="278">
        <f>+VLOOKUP($E1217,[2]Emissions!$1:$1048576,S$2,FALSE)</f>
        <v>78.408340850000002</v>
      </c>
      <c r="T1217" s="278">
        <f>+VLOOKUP($E1217,[2]Emissions!$1:$1048576,T$2,FALSE)</f>
        <v>78.820431639999995</v>
      </c>
      <c r="U1217" s="278">
        <f>+VLOOKUP($E1217,[2]Emissions!$1:$1048576,U$2,FALSE)</f>
        <v>79.177723659999998</v>
      </c>
      <c r="V1217" s="278">
        <f>+VLOOKUP($E1217,[2]Emissions!$1:$1048576,V$2,FALSE)</f>
        <v>79.490078539999999</v>
      </c>
      <c r="W1217" s="278">
        <f>+VLOOKUP($E1217,[2]Emissions!$1:$1048576,W$2,FALSE)</f>
        <v>79.78092685</v>
      </c>
      <c r="X1217" s="278">
        <f>+VLOOKUP($E1217,[2]Emissions!$1:$1048576,X$2,FALSE)</f>
        <v>80.066501470000006</v>
      </c>
      <c r="Y1217" s="278">
        <f>+VLOOKUP($E1217,[2]Emissions!$1:$1048576,Y$2,FALSE)</f>
        <v>80.357515590000006</v>
      </c>
      <c r="Z1217" s="278">
        <f>+VLOOKUP($E1217,[2]Emissions!$1:$1048576,Z$2,FALSE)</f>
        <v>80.660958429999994</v>
      </c>
      <c r="AA1217" s="278">
        <f>+VLOOKUP($E1217,[2]Emissions!$1:$1048576,AA$2,FALSE)</f>
        <v>80.98133095</v>
      </c>
      <c r="AB1217" s="278">
        <f>+VLOOKUP($E1217,[2]Emissions!$1:$1048576,AB$2,FALSE)</f>
        <v>81.321443250000002</v>
      </c>
      <c r="AC1217" s="278">
        <f>+VLOOKUP($E1217,[2]Emissions!$1:$1048576,AC$2,FALSE)</f>
        <v>81.682936499999997</v>
      </c>
      <c r="AD1217" s="278">
        <f>+VLOOKUP($E1217,[2]Emissions!$1:$1048576,AD$2,FALSE)</f>
        <v>82.066637600000007</v>
      </c>
      <c r="AE1217" s="278">
        <f>+VLOOKUP($E1217,[2]Emissions!$1:$1048576,AE$2,FALSE)</f>
        <v>82.4728092</v>
      </c>
      <c r="AF1217" s="278">
        <f>+VLOOKUP($E1217,[2]Emissions!$1:$1048576,AF$2,FALSE)</f>
        <v>82.901330259999995</v>
      </c>
      <c r="AG1217" s="278">
        <f>+VLOOKUP($E1217,[2]Emissions!$1:$1048576,AG$2,FALSE)</f>
        <v>83.351828170000005</v>
      </c>
      <c r="AH1217" s="278">
        <f>+VLOOKUP($E1217,[2]Emissions!$1:$1048576,AH$2,FALSE)</f>
        <v>83.823775589999997</v>
      </c>
      <c r="AI1217" s="278">
        <f>+VLOOKUP($E1217,[2]Emissions!$1:$1048576,AI$2,FALSE)</f>
        <v>84.316561210000003</v>
      </c>
      <c r="AJ1217" s="278">
        <f>+VLOOKUP($E1217,[2]Emissions!$1:$1048576,AJ$2,FALSE)</f>
        <v>84.829540850000001</v>
      </c>
      <c r="AK1217" s="278">
        <f>+VLOOKUP($E1217,[2]Emissions!$1:$1048576,AK$2,FALSE)</f>
        <v>85.362073510000002</v>
      </c>
      <c r="AL1217" s="278">
        <f>+VLOOKUP($E1217,[2]Emissions!$1:$1048576,AL$2,FALSE)</f>
        <v>85.913546220000001</v>
      </c>
      <c r="AM1217" s="278">
        <f>+VLOOKUP($E1217,[2]Emissions!$1:$1048576,AM$2,FALSE)</f>
        <v>86.48339009</v>
      </c>
      <c r="AN1217" s="278">
        <f>+VLOOKUP($E1217,[2]Emissions!$1:$1048576,AN$2,FALSE)</f>
        <v>87.071089970000003</v>
      </c>
      <c r="AO1217" s="278">
        <f>+VLOOKUP($E1217,[2]Emissions!$1:$1048576,AO$2,FALSE)</f>
        <v>87.676189089999994</v>
      </c>
    </row>
    <row r="1218" spans="1:41" ht="15" customHeight="1" x14ac:dyDescent="0.25">
      <c r="A1218" s="521"/>
      <c r="B1218" s="275"/>
      <c r="C1218" s="284" t="s">
        <v>621</v>
      </c>
      <c r="D1218" s="279"/>
      <c r="E1218" s="280" t="s">
        <v>1386</v>
      </c>
      <c r="F1218" s="281">
        <f>+VLOOKUP($E1218,[2]Emissions!$1:$1048576,F$2,FALSE)</f>
        <v>38.80808227</v>
      </c>
      <c r="G1218" s="281">
        <f>+VLOOKUP($E1218,[2]Emissions!$1:$1048576,G$2,FALSE)</f>
        <v>39.176010589999997</v>
      </c>
      <c r="H1218" s="281">
        <f>+VLOOKUP($E1218,[2]Emissions!$1:$1048576,H$2,FALSE)</f>
        <v>39.507171130000003</v>
      </c>
      <c r="I1218" s="281">
        <f>+VLOOKUP($E1218,[2]Emissions!$1:$1048576,I$2,FALSE)</f>
        <v>39.818855859999999</v>
      </c>
      <c r="J1218" s="281">
        <f>+VLOOKUP($E1218,[2]Emissions!$1:$1048576,J$2,FALSE)</f>
        <v>40.111803690000002</v>
      </c>
      <c r="K1218" s="281">
        <f>+VLOOKUP($E1218,[2]Emissions!$1:$1048576,K$2,FALSE)</f>
        <v>40.378259839999998</v>
      </c>
      <c r="L1218" s="281">
        <f>+VLOOKUP($E1218,[2]Emissions!$1:$1048576,L$2,FALSE)</f>
        <v>40.62669313</v>
      </c>
      <c r="M1218" s="281">
        <f>+VLOOKUP($E1218,[2]Emissions!$1:$1048576,M$2,FALSE)</f>
        <v>40.876186160000003</v>
      </c>
      <c r="N1218" s="281">
        <f>+VLOOKUP($E1218,[2]Emissions!$1:$1048576,N$2,FALSE)</f>
        <v>41.133899249999999</v>
      </c>
      <c r="O1218" s="281">
        <f>+VLOOKUP($E1218,[2]Emissions!$1:$1048576,O$2,FALSE)</f>
        <v>41.399247770000002</v>
      </c>
      <c r="P1218" s="281">
        <f>+VLOOKUP($E1218,[2]Emissions!$1:$1048576,P$2,FALSE)</f>
        <v>41.667045760000001</v>
      </c>
      <c r="Q1218" s="281">
        <f>+VLOOKUP($E1218,[2]Emissions!$1:$1048576,Q$2,FALSE)</f>
        <v>41.929573589999997</v>
      </c>
      <c r="R1218" s="281">
        <f>+VLOOKUP($E1218,[2]Emissions!$1:$1048576,R$2,FALSE)</f>
        <v>42.178003689999997</v>
      </c>
      <c r="S1218" s="281">
        <f>+VLOOKUP($E1218,[2]Emissions!$1:$1048576,S$2,FALSE)</f>
        <v>42.403477459999998</v>
      </c>
      <c r="T1218" s="281">
        <f>+VLOOKUP($E1218,[2]Emissions!$1:$1048576,T$2,FALSE)</f>
        <v>42.597963610000001</v>
      </c>
      <c r="U1218" s="281">
        <f>+VLOOKUP($E1218,[2]Emissions!$1:$1048576,U$2,FALSE)</f>
        <v>42.754925649999997</v>
      </c>
      <c r="V1218" s="281">
        <f>+VLOOKUP($E1218,[2]Emissions!$1:$1048576,V$2,FALSE)</f>
        <v>42.879942079999999</v>
      </c>
      <c r="W1218" s="281">
        <f>+VLOOKUP($E1218,[2]Emissions!$1:$1048576,W$2,FALSE)</f>
        <v>42.987403219999997</v>
      </c>
      <c r="X1218" s="281">
        <f>+VLOOKUP($E1218,[2]Emissions!$1:$1048576,X$2,FALSE)</f>
        <v>43.087476459999998</v>
      </c>
      <c r="Y1218" s="281">
        <f>+VLOOKUP($E1218,[2]Emissions!$1:$1048576,Y$2,FALSE)</f>
        <v>43.187055710000003</v>
      </c>
      <c r="Z1218" s="281">
        <f>+VLOOKUP($E1218,[2]Emissions!$1:$1048576,Z$2,FALSE)</f>
        <v>43.290807569999998</v>
      </c>
      <c r="AA1218" s="281">
        <f>+VLOOKUP($E1218,[2]Emissions!$1:$1048576,AA$2,FALSE)</f>
        <v>43.401886939999997</v>
      </c>
      <c r="AB1218" s="281">
        <f>+VLOOKUP($E1218,[2]Emissions!$1:$1048576,AB$2,FALSE)</f>
        <v>43.522393690000001</v>
      </c>
      <c r="AC1218" s="281">
        <f>+VLOOKUP($E1218,[2]Emissions!$1:$1048576,AC$2,FALSE)</f>
        <v>43.653671639999999</v>
      </c>
      <c r="AD1218" s="281">
        <f>+VLOOKUP($E1218,[2]Emissions!$1:$1048576,AD$2,FALSE)</f>
        <v>43.796515380000002</v>
      </c>
      <c r="AE1218" s="281">
        <f>+VLOOKUP($E1218,[2]Emissions!$1:$1048576,AE$2,FALSE)</f>
        <v>43.951320889999998</v>
      </c>
      <c r="AF1218" s="281">
        <f>+VLOOKUP($E1218,[2]Emissions!$1:$1048576,AF$2,FALSE)</f>
        <v>44.118198999999997</v>
      </c>
      <c r="AG1218" s="281">
        <f>+VLOOKUP($E1218,[2]Emissions!$1:$1048576,AG$2,FALSE)</f>
        <v>44.297062009999998</v>
      </c>
      <c r="AH1218" s="281">
        <f>+VLOOKUP($E1218,[2]Emissions!$1:$1048576,AH$2,FALSE)</f>
        <v>44.487690010000001</v>
      </c>
      <c r="AI1218" s="281">
        <f>+VLOOKUP($E1218,[2]Emissions!$1:$1048576,AI$2,FALSE)</f>
        <v>44.689781330000002</v>
      </c>
      <c r="AJ1218" s="281">
        <f>+VLOOKUP($E1218,[2]Emissions!$1:$1048576,AJ$2,FALSE)</f>
        <v>44.902990539999998</v>
      </c>
      <c r="AK1218" s="281">
        <f>+VLOOKUP($E1218,[2]Emissions!$1:$1048576,AK$2,FALSE)</f>
        <v>45.126956360000001</v>
      </c>
      <c r="AL1218" s="281">
        <f>+VLOOKUP($E1218,[2]Emissions!$1:$1048576,AL$2,FALSE)</f>
        <v>45.361321779999997</v>
      </c>
      <c r="AM1218" s="281">
        <f>+VLOOKUP($E1218,[2]Emissions!$1:$1048576,AM$2,FALSE)</f>
        <v>45.605747860000001</v>
      </c>
      <c r="AN1218" s="281">
        <f>+VLOOKUP($E1218,[2]Emissions!$1:$1048576,AN$2,FALSE)</f>
        <v>45.859922679999997</v>
      </c>
      <c r="AO1218" s="281">
        <f>+VLOOKUP($E1218,[2]Emissions!$1:$1048576,AO$2,FALSE)</f>
        <v>46.123566519999997</v>
      </c>
    </row>
    <row r="1219" spans="1:41" ht="15" customHeight="1" x14ac:dyDescent="0.25">
      <c r="A1219" s="521"/>
      <c r="B1219" s="275"/>
      <c r="C1219" s="284" t="s">
        <v>623</v>
      </c>
      <c r="D1219" s="279"/>
      <c r="E1219" s="280" t="s">
        <v>1387</v>
      </c>
      <c r="F1219" s="281">
        <f>+VLOOKUP($E1219,[2]Emissions!$1:$1048576,F$2,FALSE)</f>
        <v>32.7448835</v>
      </c>
      <c r="G1219" s="281">
        <f>+VLOOKUP($E1219,[2]Emissions!$1:$1048576,G$2,FALSE)</f>
        <v>33.066081599999997</v>
      </c>
      <c r="H1219" s="281">
        <f>+VLOOKUP($E1219,[2]Emissions!$1:$1048576,H$2,FALSE)</f>
        <v>33.35891092</v>
      </c>
      <c r="I1219" s="281">
        <f>+VLOOKUP($E1219,[2]Emissions!$1:$1048576,I$2,FALSE)</f>
        <v>33.633195460000003</v>
      </c>
      <c r="J1219" s="281">
        <f>+VLOOKUP($E1219,[2]Emissions!$1:$1048576,J$2,FALSE)</f>
        <v>33.889115019999998</v>
      </c>
      <c r="K1219" s="281">
        <f>+VLOOKUP($E1219,[2]Emissions!$1:$1048576,K$2,FALSE)</f>
        <v>34.122409330000004</v>
      </c>
      <c r="L1219" s="281">
        <f>+VLOOKUP($E1219,[2]Emissions!$1:$1048576,L$2,FALSE)</f>
        <v>34.342427370000003</v>
      </c>
      <c r="M1219" s="281">
        <f>+VLOOKUP($E1219,[2]Emissions!$1:$1048576,M$2,FALSE)</f>
        <v>34.565356289999997</v>
      </c>
      <c r="N1219" s="281">
        <f>+VLOOKUP($E1219,[2]Emissions!$1:$1048576,N$2,FALSE)</f>
        <v>34.797236480000002</v>
      </c>
      <c r="O1219" s="281">
        <f>+VLOOKUP($E1219,[2]Emissions!$1:$1048576,O$2,FALSE)</f>
        <v>35.03801498</v>
      </c>
      <c r="P1219" s="281">
        <f>+VLOOKUP($E1219,[2]Emissions!$1:$1048576,P$2,FALSE)</f>
        <v>35.284303000000001</v>
      </c>
      <c r="Q1219" s="281">
        <f>+VLOOKUP($E1219,[2]Emissions!$1:$1048576,Q$2,FALSE)</f>
        <v>35.531113089999998</v>
      </c>
      <c r="R1219" s="281">
        <f>+VLOOKUP($E1219,[2]Emissions!$1:$1048576,R$2,FALSE)</f>
        <v>35.773002300000002</v>
      </c>
      <c r="S1219" s="281">
        <f>+VLOOKUP($E1219,[2]Emissions!$1:$1048576,S$2,FALSE)</f>
        <v>36.004863389999997</v>
      </c>
      <c r="T1219" s="281">
        <f>+VLOOKUP($E1219,[2]Emissions!$1:$1048576,T$2,FALSE)</f>
        <v>36.222468030000002</v>
      </c>
      <c r="U1219" s="281">
        <f>+VLOOKUP($E1219,[2]Emissions!$1:$1048576,U$2,FALSE)</f>
        <v>36.422798010000001</v>
      </c>
      <c r="V1219" s="281">
        <f>+VLOOKUP($E1219,[2]Emissions!$1:$1048576,V$2,FALSE)</f>
        <v>36.61013646</v>
      </c>
      <c r="W1219" s="281">
        <f>+VLOOKUP($E1219,[2]Emissions!$1:$1048576,W$2,FALSE)</f>
        <v>36.793523620000002</v>
      </c>
      <c r="X1219" s="281">
        <f>+VLOOKUP($E1219,[2]Emissions!$1:$1048576,X$2,FALSE)</f>
        <v>36.979025010000001</v>
      </c>
      <c r="Y1219" s="281">
        <f>+VLOOKUP($E1219,[2]Emissions!$1:$1048576,Y$2,FALSE)</f>
        <v>37.170459889999997</v>
      </c>
      <c r="Z1219" s="281">
        <f>+VLOOKUP($E1219,[2]Emissions!$1:$1048576,Z$2,FALSE)</f>
        <v>37.370150850000002</v>
      </c>
      <c r="AA1219" s="281">
        <f>+VLOOKUP($E1219,[2]Emissions!$1:$1048576,AA$2,FALSE)</f>
        <v>37.579444010000003</v>
      </c>
      <c r="AB1219" s="281">
        <f>+VLOOKUP($E1219,[2]Emissions!$1:$1048576,AB$2,FALSE)</f>
        <v>37.799049570000001</v>
      </c>
      <c r="AC1219" s="281">
        <f>+VLOOKUP($E1219,[2]Emissions!$1:$1048576,AC$2,FALSE)</f>
        <v>38.029264859999998</v>
      </c>
      <c r="AD1219" s="281">
        <f>+VLOOKUP($E1219,[2]Emissions!$1:$1048576,AD$2,FALSE)</f>
        <v>38.270122219999998</v>
      </c>
      <c r="AE1219" s="281">
        <f>+VLOOKUP($E1219,[2]Emissions!$1:$1048576,AE$2,FALSE)</f>
        <v>38.521488310000002</v>
      </c>
      <c r="AF1219" s="281">
        <f>+VLOOKUP($E1219,[2]Emissions!$1:$1048576,AF$2,FALSE)</f>
        <v>38.783131259999998</v>
      </c>
      <c r="AG1219" s="281">
        <f>+VLOOKUP($E1219,[2]Emissions!$1:$1048576,AG$2,FALSE)</f>
        <v>39.05476616</v>
      </c>
      <c r="AH1219" s="281">
        <f>+VLOOKUP($E1219,[2]Emissions!$1:$1048576,AH$2,FALSE)</f>
        <v>39.336085580000002</v>
      </c>
      <c r="AI1219" s="281">
        <f>+VLOOKUP($E1219,[2]Emissions!$1:$1048576,AI$2,FALSE)</f>
        <v>39.626779890000002</v>
      </c>
      <c r="AJ1219" s="281">
        <f>+VLOOKUP($E1219,[2]Emissions!$1:$1048576,AJ$2,FALSE)</f>
        <v>39.926550310000003</v>
      </c>
      <c r="AK1219" s="281">
        <f>+VLOOKUP($E1219,[2]Emissions!$1:$1048576,AK$2,FALSE)</f>
        <v>40.235117150000001</v>
      </c>
      <c r="AL1219" s="281">
        <f>+VLOOKUP($E1219,[2]Emissions!$1:$1048576,AL$2,FALSE)</f>
        <v>40.552224440000003</v>
      </c>
      <c r="AM1219" s="281">
        <f>+VLOOKUP($E1219,[2]Emissions!$1:$1048576,AM$2,FALSE)</f>
        <v>40.87764224</v>
      </c>
      <c r="AN1219" s="281">
        <f>+VLOOKUP($E1219,[2]Emissions!$1:$1048576,AN$2,FALSE)</f>
        <v>41.211167289999999</v>
      </c>
      <c r="AO1219" s="281">
        <f>+VLOOKUP($E1219,[2]Emissions!$1:$1048576,AO$2,FALSE)</f>
        <v>41.552622569999997</v>
      </c>
    </row>
    <row r="1220" spans="1:41" s="21" customFormat="1" ht="15" customHeight="1" x14ac:dyDescent="0.25">
      <c r="A1220" s="521"/>
      <c r="B1220" s="275"/>
      <c r="C1220" s="283" t="s">
        <v>1022</v>
      </c>
      <c r="D1220" s="276"/>
      <c r="E1220" s="277" t="s">
        <v>1388</v>
      </c>
      <c r="F1220" s="278">
        <f>+VLOOKUP($E1220,[2]Emissions!$1:$1048576,F$2,FALSE)</f>
        <v>21.135411810000001</v>
      </c>
      <c r="G1220" s="278">
        <f>+VLOOKUP($E1220,[2]Emissions!$1:$1048576,G$2,FALSE)</f>
        <v>21.258564539999998</v>
      </c>
      <c r="H1220" s="278">
        <f>+VLOOKUP($E1220,[2]Emissions!$1:$1048576,H$2,FALSE)</f>
        <v>21.340275290000001</v>
      </c>
      <c r="I1220" s="278">
        <f>+VLOOKUP($E1220,[2]Emissions!$1:$1048576,I$2,FALSE)</f>
        <v>21.423037709999999</v>
      </c>
      <c r="J1220" s="278">
        <f>+VLOOKUP($E1220,[2]Emissions!$1:$1048576,J$2,FALSE)</f>
        <v>21.518584400000002</v>
      </c>
      <c r="K1220" s="278">
        <f>+VLOOKUP($E1220,[2]Emissions!$1:$1048576,K$2,FALSE)</f>
        <v>21.624816750000001</v>
      </c>
      <c r="L1220" s="278">
        <f>+VLOOKUP($E1220,[2]Emissions!$1:$1048576,L$2,FALSE)</f>
        <v>21.738926549999999</v>
      </c>
      <c r="M1220" s="278">
        <f>+VLOOKUP($E1220,[2]Emissions!$1:$1048576,M$2,FALSE)</f>
        <v>21.86084949</v>
      </c>
      <c r="N1220" s="278">
        <f>+VLOOKUP($E1220,[2]Emissions!$1:$1048576,N$2,FALSE)</f>
        <v>21.989752599999999</v>
      </c>
      <c r="O1220" s="278">
        <f>+VLOOKUP($E1220,[2]Emissions!$1:$1048576,O$2,FALSE)</f>
        <v>22.123824580000001</v>
      </c>
      <c r="P1220" s="278">
        <f>+VLOOKUP($E1220,[2]Emissions!$1:$1048576,P$2,FALSE)</f>
        <v>22.260520379999999</v>
      </c>
      <c r="Q1220" s="278">
        <f>+VLOOKUP($E1220,[2]Emissions!$1:$1048576,Q$2,FALSE)</f>
        <v>22.39679675</v>
      </c>
      <c r="R1220" s="278">
        <f>+VLOOKUP($E1220,[2]Emissions!$1:$1048576,R$2,FALSE)</f>
        <v>22.529299829999999</v>
      </c>
      <c r="S1220" s="278">
        <f>+VLOOKUP($E1220,[2]Emissions!$1:$1048576,S$2,FALSE)</f>
        <v>22.654522499999999</v>
      </c>
      <c r="T1220" s="278">
        <f>+VLOOKUP($E1220,[2]Emissions!$1:$1048576,T$2,FALSE)</f>
        <v>22.768944789999999</v>
      </c>
      <c r="U1220" s="278">
        <f>+VLOOKUP($E1220,[2]Emissions!$1:$1048576,U$2,FALSE)</f>
        <v>22.869160279999999</v>
      </c>
      <c r="V1220" s="278">
        <f>+VLOOKUP($E1220,[2]Emissions!$1:$1048576,V$2,FALSE)</f>
        <v>22.95476837</v>
      </c>
      <c r="W1220" s="278">
        <f>+VLOOKUP($E1220,[2]Emissions!$1:$1048576,W$2,FALSE)</f>
        <v>23.028603589999999</v>
      </c>
      <c r="X1220" s="278">
        <f>+VLOOKUP($E1220,[2]Emissions!$1:$1048576,X$2,FALSE)</f>
        <v>23.093433480000002</v>
      </c>
      <c r="Y1220" s="278">
        <f>+VLOOKUP($E1220,[2]Emissions!$1:$1048576,Y$2,FALSE)</f>
        <v>23.151368380000001</v>
      </c>
      <c r="Z1220" s="278">
        <f>+VLOOKUP($E1220,[2]Emissions!$1:$1048576,Z$2,FALSE)</f>
        <v>23.203883179999998</v>
      </c>
      <c r="AA1220" s="278">
        <f>+VLOOKUP($E1220,[2]Emissions!$1:$1048576,AA$2,FALSE)</f>
        <v>23.251950839999999</v>
      </c>
      <c r="AB1220" s="278">
        <f>+VLOOKUP($E1220,[2]Emissions!$1:$1048576,AB$2,FALSE)</f>
        <v>23.296170400000001</v>
      </c>
      <c r="AC1220" s="278">
        <f>+VLOOKUP($E1220,[2]Emissions!$1:$1048576,AC$2,FALSE)</f>
        <v>23.336867439999999</v>
      </c>
      <c r="AD1220" s="278">
        <f>+VLOOKUP($E1220,[2]Emissions!$1:$1048576,AD$2,FALSE)</f>
        <v>23.374168300000001</v>
      </c>
      <c r="AE1220" s="278">
        <f>+VLOOKUP($E1220,[2]Emissions!$1:$1048576,AE$2,FALSE)</f>
        <v>23.408054050000001</v>
      </c>
      <c r="AF1220" s="278">
        <f>+VLOOKUP($E1220,[2]Emissions!$1:$1048576,AF$2,FALSE)</f>
        <v>23.438399839999999</v>
      </c>
      <c r="AG1220" s="278">
        <f>+VLOOKUP($E1220,[2]Emissions!$1:$1048576,AG$2,FALSE)</f>
        <v>23.465004260000001</v>
      </c>
      <c r="AH1220" s="278">
        <f>+VLOOKUP($E1220,[2]Emissions!$1:$1048576,AH$2,FALSE)</f>
        <v>23.487611950000002</v>
      </c>
      <c r="AI1220" s="278">
        <f>+VLOOKUP($E1220,[2]Emissions!$1:$1048576,AI$2,FALSE)</f>
        <v>23.505932219999998</v>
      </c>
      <c r="AJ1220" s="278">
        <f>+VLOOKUP($E1220,[2]Emissions!$1:$1048576,AJ$2,FALSE)</f>
        <v>23.519655180000001</v>
      </c>
      <c r="AK1220" s="278">
        <f>+VLOOKUP($E1220,[2]Emissions!$1:$1048576,AK$2,FALSE)</f>
        <v>23.528466720000001</v>
      </c>
      <c r="AL1220" s="278">
        <f>+VLOOKUP($E1220,[2]Emissions!$1:$1048576,AL$2,FALSE)</f>
        <v>23.532063149999999</v>
      </c>
      <c r="AM1220" s="278">
        <f>+VLOOKUP($E1220,[2]Emissions!$1:$1048576,AM$2,FALSE)</f>
        <v>23.530165799999999</v>
      </c>
      <c r="AN1220" s="278">
        <f>+VLOOKUP($E1220,[2]Emissions!$1:$1048576,AN$2,FALSE)</f>
        <v>23.522535869999999</v>
      </c>
      <c r="AO1220" s="278">
        <f>+VLOOKUP($E1220,[2]Emissions!$1:$1048576,AO$2,FALSE)</f>
        <v>23.508989469999999</v>
      </c>
    </row>
    <row r="1221" spans="1:41" ht="15" customHeight="1" x14ac:dyDescent="0.25">
      <c r="A1221" s="521"/>
      <c r="B1221" s="275"/>
      <c r="C1221" s="284" t="s">
        <v>1024</v>
      </c>
      <c r="D1221" s="279"/>
      <c r="E1221" s="280" t="s">
        <v>1389</v>
      </c>
      <c r="F1221" s="281">
        <f>+VLOOKUP($E1221,[2]Emissions!$1:$1048576,F$2,FALSE)</f>
        <v>16.90309019</v>
      </c>
      <c r="G1221" s="281">
        <f>+VLOOKUP($E1221,[2]Emissions!$1:$1048576,G$2,FALSE)</f>
        <v>17.007702139999999</v>
      </c>
      <c r="H1221" s="281">
        <f>+VLOOKUP($E1221,[2]Emissions!$1:$1048576,H$2,FALSE)</f>
        <v>17.080192629999999</v>
      </c>
      <c r="I1221" s="281">
        <f>+VLOOKUP($E1221,[2]Emissions!$1:$1048576,I$2,FALSE)</f>
        <v>17.152235940000001</v>
      </c>
      <c r="J1221" s="281">
        <f>+VLOOKUP($E1221,[2]Emissions!$1:$1048576,J$2,FALSE)</f>
        <v>17.232786099999998</v>
      </c>
      <c r="K1221" s="281">
        <f>+VLOOKUP($E1221,[2]Emissions!$1:$1048576,K$2,FALSE)</f>
        <v>17.32042006</v>
      </c>
      <c r="L1221" s="281">
        <f>+VLOOKUP($E1221,[2]Emissions!$1:$1048576,L$2,FALSE)</f>
        <v>17.413336739999998</v>
      </c>
      <c r="M1221" s="281">
        <f>+VLOOKUP($E1221,[2]Emissions!$1:$1048576,M$2,FALSE)</f>
        <v>17.511887600000001</v>
      </c>
      <c r="N1221" s="281">
        <f>+VLOOKUP($E1221,[2]Emissions!$1:$1048576,N$2,FALSE)</f>
        <v>17.61565955</v>
      </c>
      <c r="O1221" s="281">
        <f>+VLOOKUP($E1221,[2]Emissions!$1:$1048576,O$2,FALSE)</f>
        <v>17.72335322</v>
      </c>
      <c r="P1221" s="281">
        <f>+VLOOKUP($E1221,[2]Emissions!$1:$1048576,P$2,FALSE)</f>
        <v>17.833022329999999</v>
      </c>
      <c r="Q1221" s="281">
        <f>+VLOOKUP($E1221,[2]Emissions!$1:$1048576,Q$2,FALSE)</f>
        <v>17.942291090000001</v>
      </c>
      <c r="R1221" s="281">
        <f>+VLOOKUP($E1221,[2]Emissions!$1:$1048576,R$2,FALSE)</f>
        <v>18.048521869999998</v>
      </c>
      <c r="S1221" s="281">
        <f>+VLOOKUP($E1221,[2]Emissions!$1:$1048576,S$2,FALSE)</f>
        <v>18.148951579999999</v>
      </c>
      <c r="T1221" s="281">
        <f>+VLOOKUP($E1221,[2]Emissions!$1:$1048576,T$2,FALSE)</f>
        <v>18.24080988</v>
      </c>
      <c r="U1221" s="281">
        <f>+VLOOKUP($E1221,[2]Emissions!$1:$1048576,U$2,FALSE)</f>
        <v>18.321423620000001</v>
      </c>
      <c r="V1221" s="281">
        <f>+VLOOKUP($E1221,[2]Emissions!$1:$1048576,V$2,FALSE)</f>
        <v>18.390544080000002</v>
      </c>
      <c r="W1221" s="281">
        <f>+VLOOKUP($E1221,[2]Emissions!$1:$1048576,W$2,FALSE)</f>
        <v>18.450499199999999</v>
      </c>
      <c r="X1221" s="281">
        <f>+VLOOKUP($E1221,[2]Emissions!$1:$1048576,X$2,FALSE)</f>
        <v>18.503526409999999</v>
      </c>
      <c r="Y1221" s="281">
        <f>+VLOOKUP($E1221,[2]Emissions!$1:$1048576,Y$2,FALSE)</f>
        <v>18.551323750000002</v>
      </c>
      <c r="Z1221" s="281">
        <f>+VLOOKUP($E1221,[2]Emissions!$1:$1048576,Z$2,FALSE)</f>
        <v>18.595080020000001</v>
      </c>
      <c r="AA1221" s="281">
        <f>+VLOOKUP($E1221,[2]Emissions!$1:$1048576,AA$2,FALSE)</f>
        <v>18.63558664</v>
      </c>
      <c r="AB1221" s="281">
        <f>+VLOOKUP($E1221,[2]Emissions!$1:$1048576,AB$2,FALSE)</f>
        <v>18.67334125</v>
      </c>
      <c r="AC1221" s="281">
        <f>+VLOOKUP($E1221,[2]Emissions!$1:$1048576,AC$2,FALSE)</f>
        <v>18.708627849999999</v>
      </c>
      <c r="AD1221" s="281">
        <f>+VLOOKUP($E1221,[2]Emissions!$1:$1048576,AD$2,FALSE)</f>
        <v>18.741575520000001</v>
      </c>
      <c r="AE1221" s="281">
        <f>+VLOOKUP($E1221,[2]Emissions!$1:$1048576,AE$2,FALSE)</f>
        <v>18.772200850000001</v>
      </c>
      <c r="AF1221" s="281">
        <f>+VLOOKUP($E1221,[2]Emissions!$1:$1048576,AF$2,FALSE)</f>
        <v>18.800438799999998</v>
      </c>
      <c r="AG1221" s="281">
        <f>+VLOOKUP($E1221,[2]Emissions!$1:$1048576,AG$2,FALSE)</f>
        <v>18.826165499999998</v>
      </c>
      <c r="AH1221" s="281">
        <f>+VLOOKUP($E1221,[2]Emissions!$1:$1048576,AH$2,FALSE)</f>
        <v>18.849215740000002</v>
      </c>
      <c r="AI1221" s="281">
        <f>+VLOOKUP($E1221,[2]Emissions!$1:$1048576,AI$2,FALSE)</f>
        <v>18.869397200000002</v>
      </c>
      <c r="AJ1221" s="281">
        <f>+VLOOKUP($E1221,[2]Emissions!$1:$1048576,AJ$2,FALSE)</f>
        <v>18.886502629999999</v>
      </c>
      <c r="AK1221" s="281">
        <f>+VLOOKUP($E1221,[2]Emissions!$1:$1048576,AK$2,FALSE)</f>
        <v>18.900320969999999</v>
      </c>
      <c r="AL1221" s="281">
        <f>+VLOOKUP($E1221,[2]Emissions!$1:$1048576,AL$2,FALSE)</f>
        <v>18.910648120000001</v>
      </c>
      <c r="AM1221" s="281">
        <f>+VLOOKUP($E1221,[2]Emissions!$1:$1048576,AM$2,FALSE)</f>
        <v>18.917297510000001</v>
      </c>
      <c r="AN1221" s="281">
        <f>+VLOOKUP($E1221,[2]Emissions!$1:$1048576,AN$2,FALSE)</f>
        <v>18.920110879999999</v>
      </c>
      <c r="AO1221" s="281">
        <f>+VLOOKUP($E1221,[2]Emissions!$1:$1048576,AO$2,FALSE)</f>
        <v>18.918969000000001</v>
      </c>
    </row>
    <row r="1222" spans="1:41" ht="15" customHeight="1" x14ac:dyDescent="0.25">
      <c r="A1222" s="521"/>
      <c r="B1222" s="275"/>
      <c r="C1222" s="284" t="s">
        <v>1026</v>
      </c>
      <c r="D1222" s="279"/>
      <c r="E1222" s="280" t="s">
        <v>1390</v>
      </c>
      <c r="F1222" s="281">
        <f>+VLOOKUP($E1222,[2]Emissions!$1:$1048576,F$2,FALSE)</f>
        <v>4.2309243209999998</v>
      </c>
      <c r="G1222" s="281">
        <f>+VLOOKUP($E1222,[2]Emissions!$1:$1048576,G$2,FALSE)</f>
        <v>4.2494541860000004</v>
      </c>
      <c r="H1222" s="281">
        <f>+VLOOKUP($E1222,[2]Emissions!$1:$1048576,H$2,FALSE)</f>
        <v>4.2586657160000003</v>
      </c>
      <c r="I1222" s="281">
        <f>+VLOOKUP($E1222,[2]Emissions!$1:$1048576,I$2,FALSE)</f>
        <v>4.2693769660000003</v>
      </c>
      <c r="J1222" s="281">
        <f>+VLOOKUP($E1222,[2]Emissions!$1:$1048576,J$2,FALSE)</f>
        <v>4.2843661519999996</v>
      </c>
      <c r="K1222" s="281">
        <f>+VLOOKUP($E1222,[2]Emissions!$1:$1048576,K$2,FALSE)</f>
        <v>4.3029578319999997</v>
      </c>
      <c r="L1222" s="281">
        <f>+VLOOKUP($E1222,[2]Emissions!$1:$1048576,L$2,FALSE)</f>
        <v>4.3241445829999998</v>
      </c>
      <c r="M1222" s="281">
        <f>+VLOOKUP($E1222,[2]Emissions!$1:$1048576,M$2,FALSE)</f>
        <v>4.347510067</v>
      </c>
      <c r="N1222" s="281">
        <f>+VLOOKUP($E1222,[2]Emissions!$1:$1048576,N$2,FALSE)</f>
        <v>4.3726343060000001</v>
      </c>
      <c r="O1222" s="281">
        <f>+VLOOKUP($E1222,[2]Emissions!$1:$1048576,O$2,FALSE)</f>
        <v>4.399005432</v>
      </c>
      <c r="P1222" s="281">
        <f>+VLOOKUP($E1222,[2]Emissions!$1:$1048576,P$2,FALSE)</f>
        <v>4.4260248830000002</v>
      </c>
      <c r="Q1222" s="281">
        <f>+VLOOKUP($E1222,[2]Emissions!$1:$1048576,Q$2,FALSE)</f>
        <v>4.4530254720000002</v>
      </c>
      <c r="R1222" s="281">
        <f>+VLOOKUP($E1222,[2]Emissions!$1:$1048576,R$2,FALSE)</f>
        <v>4.4792912109999996</v>
      </c>
      <c r="S1222" s="281">
        <f>+VLOOKUP($E1222,[2]Emissions!$1:$1048576,S$2,FALSE)</f>
        <v>4.5040783619999996</v>
      </c>
      <c r="T1222" s="281">
        <f>+VLOOKUP($E1222,[2]Emissions!$1:$1048576,T$2,FALSE)</f>
        <v>4.5266375180000002</v>
      </c>
      <c r="U1222" s="281">
        <f>+VLOOKUP($E1222,[2]Emissions!$1:$1048576,U$2,FALSE)</f>
        <v>4.5462356240000004</v>
      </c>
      <c r="V1222" s="281">
        <f>+VLOOKUP($E1222,[2]Emissions!$1:$1048576,V$2,FALSE)</f>
        <v>4.5627206019999997</v>
      </c>
      <c r="W1222" s="281">
        <f>+VLOOKUP($E1222,[2]Emissions!$1:$1048576,W$2,FALSE)</f>
        <v>4.5765986319999996</v>
      </c>
      <c r="X1222" s="281">
        <f>+VLOOKUP($E1222,[2]Emissions!$1:$1048576,X$2,FALSE)</f>
        <v>4.5883995080000002</v>
      </c>
      <c r="Y1222" s="281">
        <f>+VLOOKUP($E1222,[2]Emissions!$1:$1048576,Y$2,FALSE)</f>
        <v>4.5985353819999997</v>
      </c>
      <c r="Z1222" s="281">
        <f>+VLOOKUP($E1222,[2]Emissions!$1:$1048576,Z$2,FALSE)</f>
        <v>4.6072922089999997</v>
      </c>
      <c r="AA1222" s="281">
        <f>+VLOOKUP($E1222,[2]Emissions!$1:$1048576,AA$2,FALSE)</f>
        <v>4.6148514650000001</v>
      </c>
      <c r="AB1222" s="281">
        <f>+VLOOKUP($E1222,[2]Emissions!$1:$1048576,AB$2,FALSE)</f>
        <v>4.6213145039999999</v>
      </c>
      <c r="AC1222" s="281">
        <f>+VLOOKUP($E1222,[2]Emissions!$1:$1048576,AC$2,FALSE)</f>
        <v>4.6267228659999997</v>
      </c>
      <c r="AD1222" s="281">
        <f>+VLOOKUP($E1222,[2]Emissions!$1:$1048576,AD$2,FALSE)</f>
        <v>4.6310737900000003</v>
      </c>
      <c r="AE1222" s="281">
        <f>+VLOOKUP($E1222,[2]Emissions!$1:$1048576,AE$2,FALSE)</f>
        <v>4.6343317239999999</v>
      </c>
      <c r="AF1222" s="281">
        <f>+VLOOKUP($E1222,[2]Emissions!$1:$1048576,AF$2,FALSE)</f>
        <v>4.6364368660000004</v>
      </c>
      <c r="AG1222" s="281">
        <f>+VLOOKUP($E1222,[2]Emissions!$1:$1048576,AG$2,FALSE)</f>
        <v>4.6373116569999997</v>
      </c>
      <c r="AH1222" s="281">
        <f>+VLOOKUP($E1222,[2]Emissions!$1:$1048576,AH$2,FALSE)</f>
        <v>4.6368659389999998</v>
      </c>
      <c r="AI1222" s="281">
        <f>+VLOOKUP($E1222,[2]Emissions!$1:$1048576,AI$2,FALSE)</f>
        <v>4.6350013250000002</v>
      </c>
      <c r="AJ1222" s="281">
        <f>+VLOOKUP($E1222,[2]Emissions!$1:$1048576,AJ$2,FALSE)</f>
        <v>4.6316151779999997</v>
      </c>
      <c r="AK1222" s="281">
        <f>+VLOOKUP($E1222,[2]Emissions!$1:$1048576,AK$2,FALSE)</f>
        <v>4.6266044429999997</v>
      </c>
      <c r="AL1222" s="281">
        <f>+VLOOKUP($E1222,[2]Emissions!$1:$1048576,AL$2,FALSE)</f>
        <v>4.6198695299999999</v>
      </c>
      <c r="AM1222" s="281">
        <f>+VLOOKUP($E1222,[2]Emissions!$1:$1048576,AM$2,FALSE)</f>
        <v>4.6113183099999997</v>
      </c>
      <c r="AN1222" s="281">
        <f>+VLOOKUP($E1222,[2]Emissions!$1:$1048576,AN$2,FALSE)</f>
        <v>4.6008702550000002</v>
      </c>
      <c r="AO1222" s="281">
        <f>+VLOOKUP($E1222,[2]Emissions!$1:$1048576,AO$2,FALSE)</f>
        <v>4.588460682</v>
      </c>
    </row>
    <row r="1223" spans="1:41" ht="15" customHeight="1" x14ac:dyDescent="0.25">
      <c r="A1223" s="521"/>
      <c r="B1223" s="275"/>
      <c r="C1223" s="284" t="s">
        <v>1028</v>
      </c>
      <c r="D1223" s="279"/>
      <c r="E1223" s="280" t="s">
        <v>1391</v>
      </c>
      <c r="F1223" s="281">
        <f>+VLOOKUP($E1223,[2]Emissions!$1:$1048576,F$2,FALSE)</f>
        <v>2.2174703200000001E-4</v>
      </c>
      <c r="G1223" s="281">
        <f>+VLOOKUP($E1223,[2]Emissions!$1:$1048576,G$2,FALSE)</f>
        <v>2.23480039E-4</v>
      </c>
      <c r="H1223" s="281">
        <f>+VLOOKUP($E1223,[2]Emissions!$1:$1048576,H$2,FALSE)</f>
        <v>2.2486551600000001E-4</v>
      </c>
      <c r="I1223" s="281">
        <f>+VLOOKUP($E1223,[2]Emissions!$1:$1048576,I$2,FALSE)</f>
        <v>2.26113023E-4</v>
      </c>
      <c r="J1223" s="281">
        <f>+VLOOKUP($E1223,[2]Emissions!$1:$1048576,J$2,FALSE)</f>
        <v>2.2727840899999999E-4</v>
      </c>
      <c r="K1223" s="281">
        <f>+VLOOKUP($E1223,[2]Emissions!$1:$1048576,K$2,FALSE)</f>
        <v>2.2834350299999999E-4</v>
      </c>
      <c r="L1223" s="281">
        <f>+VLOOKUP($E1223,[2]Emissions!$1:$1048576,L$2,FALSE)</f>
        <v>2.2935499899999999E-4</v>
      </c>
      <c r="M1223" s="281">
        <f>+VLOOKUP($E1223,[2]Emissions!$1:$1048576,M$2,FALSE)</f>
        <v>2.3039995299999999E-4</v>
      </c>
      <c r="N1223" s="281">
        <f>+VLOOKUP($E1223,[2]Emissions!$1:$1048576,N$2,FALSE)</f>
        <v>2.31499442E-4</v>
      </c>
      <c r="O1223" s="281">
        <f>+VLOOKUP($E1223,[2]Emissions!$1:$1048576,O$2,FALSE)</f>
        <v>2.32639308E-4</v>
      </c>
      <c r="P1223" s="281">
        <f>+VLOOKUP($E1223,[2]Emissions!$1:$1048576,P$2,FALSE)</f>
        <v>2.3378739200000001E-4</v>
      </c>
      <c r="Q1223" s="281">
        <f>+VLOOKUP($E1223,[2]Emissions!$1:$1048576,Q$2,FALSE)</f>
        <v>2.3490311399999999E-4</v>
      </c>
      <c r="R1223" s="281">
        <f>+VLOOKUP($E1223,[2]Emissions!$1:$1048576,R$2,FALSE)</f>
        <v>2.3594322199999999E-4</v>
      </c>
      <c r="S1223" s="281">
        <f>+VLOOKUP($E1223,[2]Emissions!$1:$1048576,S$2,FALSE)</f>
        <v>2.3686564200000001E-4</v>
      </c>
      <c r="T1223" s="281">
        <f>+VLOOKUP($E1223,[2]Emissions!$1:$1048576,T$2,FALSE)</f>
        <v>2.3763229799999999E-4</v>
      </c>
      <c r="U1223" s="281">
        <f>+VLOOKUP($E1223,[2]Emissions!$1:$1048576,U$2,FALSE)</f>
        <v>2.3821118800000001E-4</v>
      </c>
      <c r="V1223" s="281">
        <f>+VLOOKUP($E1223,[2]Emissions!$1:$1048576,V$2,FALSE)</f>
        <v>2.3863084599999999E-4</v>
      </c>
      <c r="W1223" s="281">
        <f>+VLOOKUP($E1223,[2]Emissions!$1:$1048576,W$2,FALSE)</f>
        <v>2.3896116299999999E-4</v>
      </c>
      <c r="X1223" s="281">
        <f>+VLOOKUP($E1223,[2]Emissions!$1:$1048576,X$2,FALSE)</f>
        <v>2.39246511E-4</v>
      </c>
      <c r="Y1223" s="281">
        <f>+VLOOKUP($E1223,[2]Emissions!$1:$1048576,Y$2,FALSE)</f>
        <v>2.39514935E-4</v>
      </c>
      <c r="Z1223" s="281">
        <f>+VLOOKUP($E1223,[2]Emissions!$1:$1048576,Z$2,FALSE)</f>
        <v>2.3978446799999999E-4</v>
      </c>
      <c r="AA1223" s="281">
        <f>+VLOOKUP($E1223,[2]Emissions!$1:$1048576,AA$2,FALSE)</f>
        <v>2.4006697599999999E-4</v>
      </c>
      <c r="AB1223" s="281">
        <f>+VLOOKUP($E1223,[2]Emissions!$1:$1048576,AB$2,FALSE)</f>
        <v>2.4037045199999999E-4</v>
      </c>
      <c r="AC1223" s="281">
        <f>+VLOOKUP($E1223,[2]Emissions!$1:$1048576,AC$2,FALSE)</f>
        <v>2.4070039499999999E-4</v>
      </c>
      <c r="AD1223" s="281">
        <f>+VLOOKUP($E1223,[2]Emissions!$1:$1048576,AD$2,FALSE)</f>
        <v>2.4106067299999999E-4</v>
      </c>
      <c r="AE1223" s="281">
        <f>+VLOOKUP($E1223,[2]Emissions!$1:$1048576,AE$2,FALSE)</f>
        <v>2.4145406899999999E-4</v>
      </c>
      <c r="AF1223" s="281">
        <f>+VLOOKUP($E1223,[2]Emissions!$1:$1048576,AF$2,FALSE)</f>
        <v>2.4188265300000001E-4</v>
      </c>
      <c r="AG1223" s="281">
        <f>+VLOOKUP($E1223,[2]Emissions!$1:$1048576,AG$2,FALSE)</f>
        <v>2.4234802700000001E-4</v>
      </c>
      <c r="AH1223" s="281">
        <f>+VLOOKUP($E1223,[2]Emissions!$1:$1048576,AH$2,FALSE)</f>
        <v>2.4285150300000001E-4</v>
      </c>
      <c r="AI1223" s="281">
        <f>+VLOOKUP($E1223,[2]Emissions!$1:$1048576,AI$2,FALSE)</f>
        <v>2.4339422499999999E-4</v>
      </c>
      <c r="AJ1223" s="281">
        <f>+VLOOKUP($E1223,[2]Emissions!$1:$1048576,AJ$2,FALSE)</f>
        <v>2.4397724999999999E-4</v>
      </c>
      <c r="AK1223" s="281">
        <f>+VLOOKUP($E1223,[2]Emissions!$1:$1048576,AK$2,FALSE)</f>
        <v>2.4460160700000001E-4</v>
      </c>
      <c r="AL1223" s="281">
        <f>+VLOOKUP($E1223,[2]Emissions!$1:$1048576,AL$2,FALSE)</f>
        <v>2.4526833200000001E-4</v>
      </c>
      <c r="AM1223" s="281">
        <f>+VLOOKUP($E1223,[2]Emissions!$1:$1048576,AM$2,FALSE)</f>
        <v>2.45978487E-4</v>
      </c>
      <c r="AN1223" s="281">
        <f>+VLOOKUP($E1223,[2]Emissions!$1:$1048576,AN$2,FALSE)</f>
        <v>2.4673316799999999E-4</v>
      </c>
      <c r="AO1223" s="281">
        <f>+VLOOKUP($E1223,[2]Emissions!$1:$1048576,AO$2,FALSE)</f>
        <v>2.4753350099999998E-4</v>
      </c>
    </row>
    <row r="1224" spans="1:41" ht="15" customHeight="1" x14ac:dyDescent="0.25">
      <c r="A1224" s="521"/>
      <c r="B1224" s="275"/>
      <c r="C1224" s="284" t="s">
        <v>1030</v>
      </c>
      <c r="D1224" s="279"/>
      <c r="E1224" s="280" t="s">
        <v>1392</v>
      </c>
      <c r="F1224" s="281">
        <f>+VLOOKUP($E1224,[2]Emissions!$1:$1048576,F$2,FALSE)</f>
        <v>1.17554593E-3</v>
      </c>
      <c r="G1224" s="281">
        <f>+VLOOKUP($E1224,[2]Emissions!$1:$1048576,G$2,FALSE)</f>
        <v>1.1847330999999999E-3</v>
      </c>
      <c r="H1224" s="281">
        <f>+VLOOKUP($E1224,[2]Emissions!$1:$1048576,H$2,FALSE)</f>
        <v>1.1920779199999999E-3</v>
      </c>
      <c r="I1224" s="281">
        <f>+VLOOKUP($E1224,[2]Emissions!$1:$1048576,I$2,FALSE)</f>
        <v>1.19869132E-3</v>
      </c>
      <c r="J1224" s="281">
        <f>+VLOOKUP($E1224,[2]Emissions!$1:$1048576,J$2,FALSE)</f>
        <v>1.2048693799999999E-3</v>
      </c>
      <c r="K1224" s="281">
        <f>+VLOOKUP($E1224,[2]Emissions!$1:$1048576,K$2,FALSE)</f>
        <v>1.2105157499999999E-3</v>
      </c>
      <c r="L1224" s="281">
        <f>+VLOOKUP($E1224,[2]Emissions!$1:$1048576,L$2,FALSE)</f>
        <v>1.2158779899999999E-3</v>
      </c>
      <c r="M1224" s="281">
        <f>+VLOOKUP($E1224,[2]Emissions!$1:$1048576,M$2,FALSE)</f>
        <v>1.2214175900000001E-3</v>
      </c>
      <c r="N1224" s="281">
        <f>+VLOOKUP($E1224,[2]Emissions!$1:$1048576,N$2,FALSE)</f>
        <v>1.22724631E-3</v>
      </c>
      <c r="O1224" s="281">
        <f>+VLOOKUP($E1224,[2]Emissions!$1:$1048576,O$2,FALSE)</f>
        <v>1.23328907E-3</v>
      </c>
      <c r="P1224" s="281">
        <f>+VLOOKUP($E1224,[2]Emissions!$1:$1048576,P$2,FALSE)</f>
        <v>1.2393753999999999E-3</v>
      </c>
      <c r="Q1224" s="281">
        <f>+VLOOKUP($E1224,[2]Emissions!$1:$1048576,Q$2,FALSE)</f>
        <v>1.24529017E-3</v>
      </c>
      <c r="R1224" s="281">
        <f>+VLOOKUP($E1224,[2]Emissions!$1:$1048576,R$2,FALSE)</f>
        <v>1.25080409E-3</v>
      </c>
      <c r="S1224" s="281">
        <f>+VLOOKUP($E1224,[2]Emissions!$1:$1048576,S$2,FALSE)</f>
        <v>1.2556940999999999E-3</v>
      </c>
      <c r="T1224" s="281">
        <f>+VLOOKUP($E1224,[2]Emissions!$1:$1048576,T$2,FALSE)</f>
        <v>1.25975837E-3</v>
      </c>
      <c r="U1224" s="281">
        <f>+VLOOKUP($E1224,[2]Emissions!$1:$1048576,U$2,FALSE)</f>
        <v>1.2628272399999999E-3</v>
      </c>
      <c r="V1224" s="281">
        <f>+VLOOKUP($E1224,[2]Emissions!$1:$1048576,V$2,FALSE)</f>
        <v>1.2650519699999999E-3</v>
      </c>
      <c r="W1224" s="281">
        <f>+VLOOKUP($E1224,[2]Emissions!$1:$1048576,W$2,FALSE)</f>
        <v>1.2668030700000001E-3</v>
      </c>
      <c r="X1224" s="281">
        <f>+VLOOKUP($E1224,[2]Emissions!$1:$1048576,X$2,FALSE)</f>
        <v>1.26831579E-3</v>
      </c>
      <c r="Y1224" s="281">
        <f>+VLOOKUP($E1224,[2]Emissions!$1:$1048576,Y$2,FALSE)</f>
        <v>1.26973878E-3</v>
      </c>
      <c r="Z1224" s="281">
        <f>+VLOOKUP($E1224,[2]Emissions!$1:$1048576,Z$2,FALSE)</f>
        <v>1.2711676499999999E-3</v>
      </c>
      <c r="AA1224" s="281">
        <f>+VLOOKUP($E1224,[2]Emissions!$1:$1048576,AA$2,FALSE)</f>
        <v>1.2726653099999999E-3</v>
      </c>
      <c r="AB1224" s="281">
        <f>+VLOOKUP($E1224,[2]Emissions!$1:$1048576,AB$2,FALSE)</f>
        <v>1.2742741300000001E-3</v>
      </c>
      <c r="AC1224" s="281">
        <f>+VLOOKUP($E1224,[2]Emissions!$1:$1048576,AC$2,FALSE)</f>
        <v>1.2760232499999999E-3</v>
      </c>
      <c r="AD1224" s="281">
        <f>+VLOOKUP($E1224,[2]Emissions!$1:$1048576,AD$2,FALSE)</f>
        <v>1.2779331900000001E-3</v>
      </c>
      <c r="AE1224" s="281">
        <f>+VLOOKUP($E1224,[2]Emissions!$1:$1048576,AE$2,FALSE)</f>
        <v>1.2800187E-3</v>
      </c>
      <c r="AF1224" s="281">
        <f>+VLOOKUP($E1224,[2]Emissions!$1:$1048576,AF$2,FALSE)</f>
        <v>1.28229075E-3</v>
      </c>
      <c r="AG1224" s="281">
        <f>+VLOOKUP($E1224,[2]Emissions!$1:$1048576,AG$2,FALSE)</f>
        <v>1.28475783E-3</v>
      </c>
      <c r="AH1224" s="281">
        <f>+VLOOKUP($E1224,[2]Emissions!$1:$1048576,AH$2,FALSE)</f>
        <v>1.28742691E-3</v>
      </c>
      <c r="AI1224" s="281">
        <f>+VLOOKUP($E1224,[2]Emissions!$1:$1048576,AI$2,FALSE)</f>
        <v>1.29030404E-3</v>
      </c>
      <c r="AJ1224" s="281">
        <f>+VLOOKUP($E1224,[2]Emissions!$1:$1048576,AJ$2,FALSE)</f>
        <v>1.29339482E-3</v>
      </c>
      <c r="AK1224" s="281">
        <f>+VLOOKUP($E1224,[2]Emissions!$1:$1048576,AK$2,FALSE)</f>
        <v>1.29670472E-3</v>
      </c>
      <c r="AL1224" s="281">
        <f>+VLOOKUP($E1224,[2]Emissions!$1:$1048576,AL$2,FALSE)</f>
        <v>1.3002392199999999E-3</v>
      </c>
      <c r="AM1224" s="281">
        <f>+VLOOKUP($E1224,[2]Emissions!$1:$1048576,AM$2,FALSE)</f>
        <v>1.30400396E-3</v>
      </c>
      <c r="AN1224" s="281">
        <f>+VLOOKUP($E1224,[2]Emissions!$1:$1048576,AN$2,FALSE)</f>
        <v>1.30800475E-3</v>
      </c>
      <c r="AO1224" s="281">
        <f>+VLOOKUP($E1224,[2]Emissions!$1:$1048576,AO$2,FALSE)</f>
        <v>1.3122475500000001E-3</v>
      </c>
    </row>
    <row r="1225" spans="1:41" s="21" customFormat="1" ht="15" customHeight="1" x14ac:dyDescent="0.25">
      <c r="A1225" s="521"/>
      <c r="B1225" s="275"/>
      <c r="C1225" s="283" t="s">
        <v>1032</v>
      </c>
      <c r="D1225" s="276"/>
      <c r="E1225" s="277" t="s">
        <v>1393</v>
      </c>
      <c r="F1225" s="278">
        <f>+VLOOKUP($E1225,[2]Emissions!$1:$1048576,F$2,FALSE)</f>
        <v>25.85613674</v>
      </c>
      <c r="G1225" s="278">
        <f>+VLOOKUP($E1225,[2]Emissions!$1:$1048576,G$2,FALSE)</f>
        <v>26.029487830000001</v>
      </c>
      <c r="H1225" s="278">
        <f>+VLOOKUP($E1225,[2]Emissions!$1:$1048576,H$2,FALSE)</f>
        <v>26.131269750000001</v>
      </c>
      <c r="I1225" s="278">
        <f>+VLOOKUP($E1225,[2]Emissions!$1:$1048576,I$2,FALSE)</f>
        <v>26.198541169999999</v>
      </c>
      <c r="J1225" s="278">
        <f>+VLOOKUP($E1225,[2]Emissions!$1:$1048576,J$2,FALSE)</f>
        <v>26.246589520000001</v>
      </c>
      <c r="K1225" s="278">
        <f>+VLOOKUP($E1225,[2]Emissions!$1:$1048576,K$2,FALSE)</f>
        <v>26.2779022</v>
      </c>
      <c r="L1225" s="278">
        <f>+VLOOKUP($E1225,[2]Emissions!$1:$1048576,L$2,FALSE)</f>
        <v>26.297798159999999</v>
      </c>
      <c r="M1225" s="278">
        <f>+VLOOKUP($E1225,[2]Emissions!$1:$1048576,M$2,FALSE)</f>
        <v>26.316084199999999</v>
      </c>
      <c r="N1225" s="278">
        <f>+VLOOKUP($E1225,[2]Emissions!$1:$1048576,N$2,FALSE)</f>
        <v>26.338496840000001</v>
      </c>
      <c r="O1225" s="278">
        <f>+VLOOKUP($E1225,[2]Emissions!$1:$1048576,O$2,FALSE)</f>
        <v>26.366523109999999</v>
      </c>
      <c r="P1225" s="278">
        <f>+VLOOKUP($E1225,[2]Emissions!$1:$1048576,P$2,FALSE)</f>
        <v>26.398446190000001</v>
      </c>
      <c r="Q1225" s="278">
        <f>+VLOOKUP($E1225,[2]Emissions!$1:$1048576,Q$2,FALSE)</f>
        <v>26.43057692</v>
      </c>
      <c r="R1225" s="278">
        <f>+VLOOKUP($E1225,[2]Emissions!$1:$1048576,R$2,FALSE)</f>
        <v>26.45832489</v>
      </c>
      <c r="S1225" s="278">
        <f>+VLOOKUP($E1225,[2]Emissions!$1:$1048576,S$2,FALSE)</f>
        <v>26.47703774</v>
      </c>
      <c r="T1225" s="278">
        <f>+VLOOKUP($E1225,[2]Emissions!$1:$1048576,T$2,FALSE)</f>
        <v>26.482613730000001</v>
      </c>
      <c r="U1225" s="278">
        <f>+VLOOKUP($E1225,[2]Emissions!$1:$1048576,U$2,FALSE)</f>
        <v>26.471904049999999</v>
      </c>
      <c r="V1225" s="278">
        <f>+VLOOKUP($E1225,[2]Emissions!$1:$1048576,V$2,FALSE)</f>
        <v>26.446299629999999</v>
      </c>
      <c r="W1225" s="278">
        <f>+VLOOKUP($E1225,[2]Emissions!$1:$1048576,W$2,FALSE)</f>
        <v>26.411586809999999</v>
      </c>
      <c r="X1225" s="278">
        <f>+VLOOKUP($E1225,[2]Emissions!$1:$1048576,X$2,FALSE)</f>
        <v>26.373723429999998</v>
      </c>
      <c r="Y1225" s="278">
        <f>+VLOOKUP($E1225,[2]Emissions!$1:$1048576,Y$2,FALSE)</f>
        <v>26.337454900000001</v>
      </c>
      <c r="Z1225" s="278">
        <f>+VLOOKUP($E1225,[2]Emissions!$1:$1048576,Z$2,FALSE)</f>
        <v>26.306133590000002</v>
      </c>
      <c r="AA1225" s="278">
        <f>+VLOOKUP($E1225,[2]Emissions!$1:$1048576,AA$2,FALSE)</f>
        <v>26.28198106</v>
      </c>
      <c r="AB1225" s="278">
        <f>+VLOOKUP($E1225,[2]Emissions!$1:$1048576,AB$2,FALSE)</f>
        <v>26.266424229999998</v>
      </c>
      <c r="AC1225" s="278">
        <f>+VLOOKUP($E1225,[2]Emissions!$1:$1048576,AC$2,FALSE)</f>
        <v>26.260379669999999</v>
      </c>
      <c r="AD1225" s="278">
        <f>+VLOOKUP($E1225,[2]Emissions!$1:$1048576,AD$2,FALSE)</f>
        <v>26.26446091</v>
      </c>
      <c r="AE1225" s="278">
        <f>+VLOOKUP($E1225,[2]Emissions!$1:$1048576,AE$2,FALSE)</f>
        <v>26.279118090000001</v>
      </c>
      <c r="AF1225" s="278">
        <f>+VLOOKUP($E1225,[2]Emissions!$1:$1048576,AF$2,FALSE)</f>
        <v>26.30472713</v>
      </c>
      <c r="AG1225" s="278">
        <f>+VLOOKUP($E1225,[2]Emissions!$1:$1048576,AG$2,FALSE)</f>
        <v>26.341643829999999</v>
      </c>
      <c r="AH1225" s="278">
        <f>+VLOOKUP($E1225,[2]Emissions!$1:$1048576,AH$2,FALSE)</f>
        <v>26.390234469999999</v>
      </c>
      <c r="AI1225" s="278">
        <f>+VLOOKUP($E1225,[2]Emissions!$1:$1048576,AI$2,FALSE)</f>
        <v>26.450890780000002</v>
      </c>
      <c r="AJ1225" s="278">
        <f>+VLOOKUP($E1225,[2]Emissions!$1:$1048576,AJ$2,FALSE)</f>
        <v>26.524034360000002</v>
      </c>
      <c r="AK1225" s="278">
        <f>+VLOOKUP($E1225,[2]Emissions!$1:$1048576,AK$2,FALSE)</f>
        <v>26.610113599999998</v>
      </c>
      <c r="AL1225" s="278">
        <f>+VLOOKUP($E1225,[2]Emissions!$1:$1048576,AL$2,FALSE)</f>
        <v>26.709595230000001</v>
      </c>
      <c r="AM1225" s="278">
        <f>+VLOOKUP($E1225,[2]Emissions!$1:$1048576,AM$2,FALSE)</f>
        <v>26.82295156</v>
      </c>
      <c r="AN1225" s="278">
        <f>+VLOOKUP($E1225,[2]Emissions!$1:$1048576,AN$2,FALSE)</f>
        <v>26.95064455</v>
      </c>
      <c r="AO1225" s="278">
        <f>+VLOOKUP($E1225,[2]Emissions!$1:$1048576,AO$2,FALSE)</f>
        <v>27.093107280000002</v>
      </c>
    </row>
    <row r="1226" spans="1:41" ht="15" customHeight="1" x14ac:dyDescent="0.25">
      <c r="A1226" s="521"/>
      <c r="B1226" s="275"/>
      <c r="C1226" s="284" t="s">
        <v>1034</v>
      </c>
      <c r="D1226" s="279"/>
      <c r="E1226" s="280" t="s">
        <v>1394</v>
      </c>
      <c r="F1226" s="281">
        <f>+VLOOKUP($E1226,[2]Emissions!$1:$1048576,F$2,FALSE)</f>
        <v>9.6996382899999997E-2</v>
      </c>
      <c r="G1226" s="281">
        <f>+VLOOKUP($E1226,[2]Emissions!$1:$1048576,G$2,FALSE)</f>
        <v>9.7645067700000004E-2</v>
      </c>
      <c r="H1226" s="281">
        <f>+VLOOKUP($E1226,[2]Emissions!$1:$1048576,H$2,FALSE)</f>
        <v>9.8099606199999995E-2</v>
      </c>
      <c r="I1226" s="281">
        <f>+VLOOKUP($E1226,[2]Emissions!$1:$1048576,I$2,FALSE)</f>
        <v>9.8499203800000004E-2</v>
      </c>
      <c r="J1226" s="281">
        <f>+VLOOKUP($E1226,[2]Emissions!$1:$1048576,J$2,FALSE)</f>
        <v>9.8904339199999997E-2</v>
      </c>
      <c r="K1226" s="281">
        <f>+VLOOKUP($E1226,[2]Emissions!$1:$1048576,K$2,FALSE)</f>
        <v>9.9336379500000002E-2</v>
      </c>
      <c r="L1226" s="281">
        <f>+VLOOKUP($E1226,[2]Emissions!$1:$1048576,L$2,FALSE)</f>
        <v>9.9790826700000002E-2</v>
      </c>
      <c r="M1226" s="281">
        <f>+VLOOKUP($E1226,[2]Emissions!$1:$1048576,M$2,FALSE)</f>
        <v>0.1002578245</v>
      </c>
      <c r="N1226" s="281">
        <f>+VLOOKUP($E1226,[2]Emissions!$1:$1048576,N$2,FALSE)</f>
        <v>0.10073762429999999</v>
      </c>
      <c r="O1226" s="281">
        <f>+VLOOKUP($E1226,[2]Emissions!$1:$1048576,O$2,FALSE)</f>
        <v>0.1012325815</v>
      </c>
      <c r="P1226" s="281">
        <f>+VLOOKUP($E1226,[2]Emissions!$1:$1048576,P$2,FALSE)</f>
        <v>0.1017444931</v>
      </c>
      <c r="Q1226" s="281">
        <f>+VLOOKUP($E1226,[2]Emissions!$1:$1048576,Q$2,FALSE)</f>
        <v>0.1022739313</v>
      </c>
      <c r="R1226" s="281">
        <f>+VLOOKUP($E1226,[2]Emissions!$1:$1048576,R$2,FALSE)</f>
        <v>0.1028202582</v>
      </c>
      <c r="S1226" s="281">
        <f>+VLOOKUP($E1226,[2]Emissions!$1:$1048576,S$2,FALSE)</f>
        <v>0.10338182109999999</v>
      </c>
      <c r="T1226" s="281">
        <f>+VLOOKUP($E1226,[2]Emissions!$1:$1048576,T$2,FALSE)</f>
        <v>0.1039561601</v>
      </c>
      <c r="U1226" s="281">
        <f>+VLOOKUP($E1226,[2]Emissions!$1:$1048576,U$2,FALSE)</f>
        <v>0.1045401963</v>
      </c>
      <c r="V1226" s="281">
        <f>+VLOOKUP($E1226,[2]Emissions!$1:$1048576,V$2,FALSE)</f>
        <v>0.10512548870000001</v>
      </c>
      <c r="W1226" s="281">
        <f>+VLOOKUP($E1226,[2]Emissions!$1:$1048576,W$2,FALSE)</f>
        <v>0.1057048386</v>
      </c>
      <c r="X1226" s="281">
        <f>+VLOOKUP($E1226,[2]Emissions!$1:$1048576,X$2,FALSE)</f>
        <v>0.10627975169999999</v>
      </c>
      <c r="Y1226" s="281">
        <f>+VLOOKUP($E1226,[2]Emissions!$1:$1048576,Y$2,FALSE)</f>
        <v>0.1068543827</v>
      </c>
      <c r="Z1226" s="281">
        <f>+VLOOKUP($E1226,[2]Emissions!$1:$1048576,Z$2,FALSE)</f>
        <v>0.107433347</v>
      </c>
      <c r="AA1226" s="281">
        <f>+VLOOKUP($E1226,[2]Emissions!$1:$1048576,AA$2,FALSE)</f>
        <v>0.10802103640000001</v>
      </c>
      <c r="AB1226" s="281">
        <f>+VLOOKUP($E1226,[2]Emissions!$1:$1048576,AB$2,FALSE)</f>
        <v>0.1086215022</v>
      </c>
      <c r="AC1226" s="281">
        <f>+VLOOKUP($E1226,[2]Emissions!$1:$1048576,AC$2,FALSE)</f>
        <v>0.1092385297</v>
      </c>
      <c r="AD1226" s="281">
        <f>+VLOOKUP($E1226,[2]Emissions!$1:$1048576,AD$2,FALSE)</f>
        <v>0.1098757553</v>
      </c>
      <c r="AE1226" s="281">
        <f>+VLOOKUP($E1226,[2]Emissions!$1:$1048576,AE$2,FALSE)</f>
        <v>0.1105367738</v>
      </c>
      <c r="AF1226" s="281">
        <f>+VLOOKUP($E1226,[2]Emissions!$1:$1048576,AF$2,FALSE)</f>
        <v>0.1112252192</v>
      </c>
      <c r="AG1226" s="281">
        <f>+VLOOKUP($E1226,[2]Emissions!$1:$1048576,AG$2,FALSE)</f>
        <v>0.11194481789999999</v>
      </c>
      <c r="AH1226" s="281">
        <f>+VLOOKUP($E1226,[2]Emissions!$1:$1048576,AH$2,FALSE)</f>
        <v>0.11269941579999999</v>
      </c>
      <c r="AI1226" s="281">
        <f>+VLOOKUP($E1226,[2]Emissions!$1:$1048576,AI$2,FALSE)</f>
        <v>0.1134929819</v>
      </c>
      <c r="AJ1226" s="281">
        <f>+VLOOKUP($E1226,[2]Emissions!$1:$1048576,AJ$2,FALSE)</f>
        <v>0.1143295916</v>
      </c>
      <c r="AK1226" s="281">
        <f>+VLOOKUP($E1226,[2]Emissions!$1:$1048576,AK$2,FALSE)</f>
        <v>0.1152133899</v>
      </c>
      <c r="AL1226" s="281">
        <f>+VLOOKUP($E1226,[2]Emissions!$1:$1048576,AL$2,FALSE)</f>
        <v>0.1161485362</v>
      </c>
      <c r="AM1226" s="281">
        <f>+VLOOKUP($E1226,[2]Emissions!$1:$1048576,AM$2,FALSE)</f>
        <v>0.1171391328</v>
      </c>
      <c r="AN1226" s="281">
        <f>+VLOOKUP($E1226,[2]Emissions!$1:$1048576,AN$2,FALSE)</f>
        <v>0.1181891378</v>
      </c>
      <c r="AO1226" s="281">
        <f>+VLOOKUP($E1226,[2]Emissions!$1:$1048576,AO$2,FALSE)</f>
        <v>0.1193022655</v>
      </c>
    </row>
    <row r="1227" spans="1:41" ht="15" customHeight="1" x14ac:dyDescent="0.25">
      <c r="A1227" s="521"/>
      <c r="B1227" s="275"/>
      <c r="C1227" s="284" t="s">
        <v>1036</v>
      </c>
      <c r="D1227" s="279"/>
      <c r="E1227" s="280" t="s">
        <v>1395</v>
      </c>
      <c r="F1227" s="281">
        <f>+VLOOKUP($E1227,[2]Emissions!$1:$1048576,F$2,FALSE)</f>
        <v>3.0706992199999998</v>
      </c>
      <c r="G1227" s="281">
        <f>+VLOOKUP($E1227,[2]Emissions!$1:$1048576,G$2,FALSE)</f>
        <v>3.0900674239999999</v>
      </c>
      <c r="H1227" s="281">
        <f>+VLOOKUP($E1227,[2]Emissions!$1:$1048576,H$2,FALSE)</f>
        <v>3.1005707330000001</v>
      </c>
      <c r="I1227" s="281">
        <f>+VLOOKUP($E1227,[2]Emissions!$1:$1048576,I$2,FALSE)</f>
        <v>3.1073064129999999</v>
      </c>
      <c r="J1227" s="281">
        <f>+VLOOKUP($E1227,[2]Emissions!$1:$1048576,J$2,FALSE)</f>
        <v>3.1124580659999999</v>
      </c>
      <c r="K1227" s="281">
        <f>+VLOOKUP($E1227,[2]Emissions!$1:$1048576,K$2,FALSE)</f>
        <v>3.1165246639999999</v>
      </c>
      <c r="L1227" s="281">
        <f>+VLOOKUP($E1227,[2]Emissions!$1:$1048576,L$2,FALSE)</f>
        <v>3.1198911250000001</v>
      </c>
      <c r="M1227" s="281">
        <f>+VLOOKUP($E1227,[2]Emissions!$1:$1048576,M$2,FALSE)</f>
        <v>3.1232567590000002</v>
      </c>
      <c r="N1227" s="281">
        <f>+VLOOKUP($E1227,[2]Emissions!$1:$1048576,N$2,FALSE)</f>
        <v>3.1270754749999998</v>
      </c>
      <c r="O1227" s="281">
        <f>+VLOOKUP($E1227,[2]Emissions!$1:$1048576,O$2,FALSE)</f>
        <v>3.131478355</v>
      </c>
      <c r="P1227" s="281">
        <f>+VLOOKUP($E1227,[2]Emissions!$1:$1048576,P$2,FALSE)</f>
        <v>3.1363331520000002</v>
      </c>
      <c r="Q1227" s="281">
        <f>+VLOOKUP($E1227,[2]Emissions!$1:$1048576,Q$2,FALSE)</f>
        <v>3.1413327190000002</v>
      </c>
      <c r="R1227" s="281">
        <f>+VLOOKUP($E1227,[2]Emissions!$1:$1048576,R$2,FALSE)</f>
        <v>3.146079324</v>
      </c>
      <c r="S1227" s="281">
        <f>+VLOOKUP($E1227,[2]Emissions!$1:$1048576,S$2,FALSE)</f>
        <v>3.1501563209999999</v>
      </c>
      <c r="T1227" s="281">
        <f>+VLOOKUP($E1227,[2]Emissions!$1:$1048576,T$2,FALSE)</f>
        <v>3.1531853600000002</v>
      </c>
      <c r="U1227" s="281">
        <f>+VLOOKUP($E1227,[2]Emissions!$1:$1048576,U$2,FALSE)</f>
        <v>3.1548682690000001</v>
      </c>
      <c r="V1227" s="281">
        <f>+VLOOKUP($E1227,[2]Emissions!$1:$1048576,V$2,FALSE)</f>
        <v>3.1552824410000002</v>
      </c>
      <c r="W1227" s="281">
        <f>+VLOOKUP($E1227,[2]Emissions!$1:$1048576,W$2,FALSE)</f>
        <v>3.154899581</v>
      </c>
      <c r="X1227" s="281">
        <f>+VLOOKUP($E1227,[2]Emissions!$1:$1048576,X$2,FALSE)</f>
        <v>3.154253615</v>
      </c>
      <c r="Y1227" s="281">
        <f>+VLOOKUP($E1227,[2]Emissions!$1:$1048576,Y$2,FALSE)</f>
        <v>3.1537981159999999</v>
      </c>
      <c r="Z1227" s="281">
        <f>+VLOOKUP($E1227,[2]Emissions!$1:$1048576,Z$2,FALSE)</f>
        <v>3.1538786980000002</v>
      </c>
      <c r="AA1227" s="281">
        <f>+VLOOKUP($E1227,[2]Emissions!$1:$1048576,AA$2,FALSE)</f>
        <v>3.1547469989999999</v>
      </c>
      <c r="AB1227" s="281">
        <f>+VLOOKUP($E1227,[2]Emissions!$1:$1048576,AB$2,FALSE)</f>
        <v>3.1565843990000002</v>
      </c>
      <c r="AC1227" s="281">
        <f>+VLOOKUP($E1227,[2]Emissions!$1:$1048576,AC$2,FALSE)</f>
        <v>3.159524142</v>
      </c>
      <c r="AD1227" s="281">
        <f>+VLOOKUP($E1227,[2]Emissions!$1:$1048576,AD$2,FALSE)</f>
        <v>3.1636688099999999</v>
      </c>
      <c r="AE1227" s="281">
        <f>+VLOOKUP($E1227,[2]Emissions!$1:$1048576,AE$2,FALSE)</f>
        <v>3.1691030539999998</v>
      </c>
      <c r="AF1227" s="281">
        <f>+VLOOKUP($E1227,[2]Emissions!$1:$1048576,AF$2,FALSE)</f>
        <v>3.1759024070000001</v>
      </c>
      <c r="AG1227" s="281">
        <f>+VLOOKUP($E1227,[2]Emissions!$1:$1048576,AG$2,FALSE)</f>
        <v>3.1841390860000001</v>
      </c>
      <c r="AH1227" s="281">
        <f>+VLOOKUP($E1227,[2]Emissions!$1:$1048576,AH$2,FALSE)</f>
        <v>3.1938855689999999</v>
      </c>
      <c r="AI1227" s="281">
        <f>+VLOOKUP($E1227,[2]Emissions!$1:$1048576,AI$2,FALSE)</f>
        <v>3.2052165110000002</v>
      </c>
      <c r="AJ1227" s="281">
        <f>+VLOOKUP($E1227,[2]Emissions!$1:$1048576,AJ$2,FALSE)</f>
        <v>3.2182094019999998</v>
      </c>
      <c r="AK1227" s="281">
        <f>+VLOOKUP($E1227,[2]Emissions!$1:$1048576,AK$2,FALSE)</f>
        <v>3.2329442589999999</v>
      </c>
      <c r="AL1227" s="281">
        <f>+VLOOKUP($E1227,[2]Emissions!$1:$1048576,AL$2,FALSE)</f>
        <v>3.249502525</v>
      </c>
      <c r="AM1227" s="281">
        <f>+VLOOKUP($E1227,[2]Emissions!$1:$1048576,AM$2,FALSE)</f>
        <v>3.2679653399999999</v>
      </c>
      <c r="AN1227" s="281">
        <f>+VLOOKUP($E1227,[2]Emissions!$1:$1048576,AN$2,FALSE)</f>
        <v>3.2884112769999998</v>
      </c>
      <c r="AO1227" s="281">
        <f>+VLOOKUP($E1227,[2]Emissions!$1:$1048576,AO$2,FALSE)</f>
        <v>3.3109136920000002</v>
      </c>
    </row>
    <row r="1228" spans="1:41" ht="15" customHeight="1" x14ac:dyDescent="0.25">
      <c r="A1228" s="521"/>
      <c r="B1228" s="275"/>
      <c r="C1228" s="284" t="s">
        <v>1038</v>
      </c>
      <c r="D1228" s="279"/>
      <c r="E1228" s="280" t="s">
        <v>1396</v>
      </c>
      <c r="F1228" s="281">
        <f>+VLOOKUP($E1228,[2]Emissions!$1:$1048576,F$2,FALSE)</f>
        <v>3.6190806549999999</v>
      </c>
      <c r="G1228" s="281">
        <f>+VLOOKUP($E1228,[2]Emissions!$1:$1048576,G$2,FALSE)</f>
        <v>3.64359053</v>
      </c>
      <c r="H1228" s="281">
        <f>+VLOOKUP($E1228,[2]Emissions!$1:$1048576,H$2,FALSE)</f>
        <v>3.6589369430000001</v>
      </c>
      <c r="I1228" s="281">
        <f>+VLOOKUP($E1228,[2]Emissions!$1:$1048576,I$2,FALSE)</f>
        <v>3.6709016249999999</v>
      </c>
      <c r="J1228" s="281">
        <f>+VLOOKUP($E1228,[2]Emissions!$1:$1048576,J$2,FALSE)</f>
        <v>3.6821054759999998</v>
      </c>
      <c r="K1228" s="281">
        <f>+VLOOKUP($E1228,[2]Emissions!$1:$1048576,K$2,FALSE)</f>
        <v>3.6933382739999998</v>
      </c>
      <c r="L1228" s="281">
        <f>+VLOOKUP($E1228,[2]Emissions!$1:$1048576,L$2,FALSE)</f>
        <v>3.7047036370000002</v>
      </c>
      <c r="M1228" s="281">
        <f>+VLOOKUP($E1228,[2]Emissions!$1:$1048576,M$2,FALSE)</f>
        <v>3.7163197120000002</v>
      </c>
      <c r="N1228" s="281">
        <f>+VLOOKUP($E1228,[2]Emissions!$1:$1048576,N$2,FALSE)</f>
        <v>3.7283834169999999</v>
      </c>
      <c r="O1228" s="281">
        <f>+VLOOKUP($E1228,[2]Emissions!$1:$1048576,O$2,FALSE)</f>
        <v>3.7409939219999999</v>
      </c>
      <c r="P1228" s="281">
        <f>+VLOOKUP($E1228,[2]Emissions!$1:$1048576,P$2,FALSE)</f>
        <v>3.7541063650000002</v>
      </c>
      <c r="Q1228" s="281">
        <f>+VLOOKUP($E1228,[2]Emissions!$1:$1048576,Q$2,FALSE)</f>
        <v>3.7675506009999999</v>
      </c>
      <c r="R1228" s="281">
        <f>+VLOOKUP($E1228,[2]Emissions!$1:$1048576,R$2,FALSE)</f>
        <v>3.781068791</v>
      </c>
      <c r="S1228" s="281">
        <f>+VLOOKUP($E1228,[2]Emissions!$1:$1048576,S$2,FALSE)</f>
        <v>3.7943538729999999</v>
      </c>
      <c r="T1228" s="281">
        <f>+VLOOKUP($E1228,[2]Emissions!$1:$1048576,T$2,FALSE)</f>
        <v>3.807083623</v>
      </c>
      <c r="U1228" s="281">
        <f>+VLOOKUP($E1228,[2]Emissions!$1:$1048576,U$2,FALSE)</f>
        <v>3.8189494810000002</v>
      </c>
      <c r="V1228" s="281">
        <f>+VLOOKUP($E1228,[2]Emissions!$1:$1048576,V$2,FALSE)</f>
        <v>3.829785716</v>
      </c>
      <c r="W1228" s="281">
        <f>+VLOOKUP($E1228,[2]Emissions!$1:$1048576,W$2,FALSE)</f>
        <v>3.839720614</v>
      </c>
      <c r="X1228" s="281">
        <f>+VLOOKUP($E1228,[2]Emissions!$1:$1048576,X$2,FALSE)</f>
        <v>3.8490940930000002</v>
      </c>
      <c r="Y1228" s="281">
        <f>+VLOOKUP($E1228,[2]Emissions!$1:$1048576,Y$2,FALSE)</f>
        <v>3.8582727619999999</v>
      </c>
      <c r="Z1228" s="281">
        <f>+VLOOKUP($E1228,[2]Emissions!$1:$1048576,Z$2,FALSE)</f>
        <v>3.8675792520000001</v>
      </c>
      <c r="AA1228" s="281">
        <f>+VLOOKUP($E1228,[2]Emissions!$1:$1048576,AA$2,FALSE)</f>
        <v>3.8772795009999999</v>
      </c>
      <c r="AB1228" s="281">
        <f>+VLOOKUP($E1228,[2]Emissions!$1:$1048576,AB$2,FALSE)</f>
        <v>3.88759064</v>
      </c>
      <c r="AC1228" s="281">
        <f>+VLOOKUP($E1228,[2]Emissions!$1:$1048576,AC$2,FALSE)</f>
        <v>3.8986936769999998</v>
      </c>
      <c r="AD1228" s="281">
        <f>+VLOOKUP($E1228,[2]Emissions!$1:$1048576,AD$2,FALSE)</f>
        <v>3.9107453240000001</v>
      </c>
      <c r="AE1228" s="281">
        <f>+VLOOKUP($E1228,[2]Emissions!$1:$1048576,AE$2,FALSE)</f>
        <v>3.9238873480000001</v>
      </c>
      <c r="AF1228" s="281">
        <f>+VLOOKUP($E1228,[2]Emissions!$1:$1048576,AF$2,FALSE)</f>
        <v>3.9382533839999998</v>
      </c>
      <c r="AG1228" s="281">
        <f>+VLOOKUP($E1228,[2]Emissions!$1:$1048576,AG$2,FALSE)</f>
        <v>3.9539735770000002</v>
      </c>
      <c r="AH1228" s="281">
        <f>+VLOOKUP($E1228,[2]Emissions!$1:$1048576,AH$2,FALSE)</f>
        <v>3.9711774690000001</v>
      </c>
      <c r="AI1228" s="281">
        <f>+VLOOKUP($E1228,[2]Emissions!$1:$1048576,AI$2,FALSE)</f>
        <v>3.9899955020000002</v>
      </c>
      <c r="AJ1228" s="281">
        <f>+VLOOKUP($E1228,[2]Emissions!$1:$1048576,AJ$2,FALSE)</f>
        <v>4.0105593859999997</v>
      </c>
      <c r="AK1228" s="281">
        <f>+VLOOKUP($E1228,[2]Emissions!$1:$1048576,AK$2,FALSE)</f>
        <v>4.0330015120000002</v>
      </c>
      <c r="AL1228" s="281">
        <f>+VLOOKUP($E1228,[2]Emissions!$1:$1048576,AL$2,FALSE)</f>
        <v>4.0574535579999997</v>
      </c>
      <c r="AM1228" s="281">
        <f>+VLOOKUP($E1228,[2]Emissions!$1:$1048576,AM$2,FALSE)</f>
        <v>4.0840443830000002</v>
      </c>
      <c r="AN1228" s="281">
        <f>+VLOOKUP($E1228,[2]Emissions!$1:$1048576,AN$2,FALSE)</f>
        <v>4.1128973210000002</v>
      </c>
      <c r="AO1228" s="281">
        <f>+VLOOKUP($E1228,[2]Emissions!$1:$1048576,AO$2,FALSE)</f>
        <v>4.1441269949999997</v>
      </c>
    </row>
    <row r="1229" spans="1:41" ht="15" customHeight="1" x14ac:dyDescent="0.25">
      <c r="A1229" s="521"/>
      <c r="B1229" s="275"/>
      <c r="C1229" s="284" t="s">
        <v>1040</v>
      </c>
      <c r="D1229" s="279"/>
      <c r="E1229" s="280" t="s">
        <v>1397</v>
      </c>
      <c r="F1229" s="281">
        <f>+VLOOKUP($E1229,[2]Emissions!$1:$1048576,F$2,FALSE)</f>
        <v>7.8970571510000003</v>
      </c>
      <c r="G1229" s="281">
        <f>+VLOOKUP($E1229,[2]Emissions!$1:$1048576,G$2,FALSE)</f>
        <v>7.9388988190000003</v>
      </c>
      <c r="H1229" s="281">
        <f>+VLOOKUP($E1229,[2]Emissions!$1:$1048576,H$2,FALSE)</f>
        <v>7.9526611919999999</v>
      </c>
      <c r="I1229" s="281">
        <f>+VLOOKUP($E1229,[2]Emissions!$1:$1048576,I$2,FALSE)</f>
        <v>7.952829446</v>
      </c>
      <c r="J1229" s="281">
        <f>+VLOOKUP($E1229,[2]Emissions!$1:$1048576,J$2,FALSE)</f>
        <v>7.945236499</v>
      </c>
      <c r="K1229" s="281">
        <f>+VLOOKUP($E1229,[2]Emissions!$1:$1048576,K$2,FALSE)</f>
        <v>7.9309403039999999</v>
      </c>
      <c r="L1229" s="281">
        <f>+VLOOKUP($E1229,[2]Emissions!$1:$1048576,L$2,FALSE)</f>
        <v>7.912851012</v>
      </c>
      <c r="M1229" s="281">
        <f>+VLOOKUP($E1229,[2]Emissions!$1:$1048576,M$2,FALSE)</f>
        <v>7.8954400800000002</v>
      </c>
      <c r="N1229" s="281">
        <f>+VLOOKUP($E1229,[2]Emissions!$1:$1048576,N$2,FALSE)</f>
        <v>7.8808430390000002</v>
      </c>
      <c r="O1229" s="281">
        <f>+VLOOKUP($E1229,[2]Emissions!$1:$1048576,O$2,FALSE)</f>
        <v>7.8693974039999999</v>
      </c>
      <c r="P1229" s="281">
        <f>+VLOOKUP($E1229,[2]Emissions!$1:$1048576,P$2,FALSE)</f>
        <v>7.8603336519999996</v>
      </c>
      <c r="Q1229" s="281">
        <f>+VLOOKUP($E1229,[2]Emissions!$1:$1048576,Q$2,FALSE)</f>
        <v>7.8523224889999996</v>
      </c>
      <c r="R1229" s="281">
        <f>+VLOOKUP($E1229,[2]Emissions!$1:$1048576,R$2,FALSE)</f>
        <v>7.8438825950000002</v>
      </c>
      <c r="S1229" s="281">
        <f>+VLOOKUP($E1229,[2]Emissions!$1:$1048576,S$2,FALSE)</f>
        <v>7.8336752970000001</v>
      </c>
      <c r="T1229" s="281">
        <f>+VLOOKUP($E1229,[2]Emissions!$1:$1048576,T$2,FALSE)</f>
        <v>7.8206993569999996</v>
      </c>
      <c r="U1229" s="281">
        <f>+VLOOKUP($E1229,[2]Emissions!$1:$1048576,U$2,FALSE)</f>
        <v>7.8043906759999997</v>
      </c>
      <c r="V1229" s="281">
        <f>+VLOOKUP($E1229,[2]Emissions!$1:$1048576,V$2,FALSE)</f>
        <v>7.7856793570000002</v>
      </c>
      <c r="W1229" s="281">
        <f>+VLOOKUP($E1229,[2]Emissions!$1:$1048576,W$2,FALSE)</f>
        <v>7.7665602109999998</v>
      </c>
      <c r="X1229" s="281">
        <f>+VLOOKUP($E1229,[2]Emissions!$1:$1048576,X$2,FALSE)</f>
        <v>7.7487205159999997</v>
      </c>
      <c r="Y1229" s="281">
        <f>+VLOOKUP($E1229,[2]Emissions!$1:$1048576,Y$2,FALSE)</f>
        <v>7.7333553049999999</v>
      </c>
      <c r="Z1229" s="281">
        <f>+VLOOKUP($E1229,[2]Emissions!$1:$1048576,Z$2,FALSE)</f>
        <v>7.7212320659999998</v>
      </c>
      <c r="AA1229" s="281">
        <f>+VLOOKUP($E1229,[2]Emissions!$1:$1048576,AA$2,FALSE)</f>
        <v>7.7128077910000004</v>
      </c>
      <c r="AB1229" s="281">
        <f>+VLOOKUP($E1229,[2]Emissions!$1:$1048576,AB$2,FALSE)</f>
        <v>7.7083355679999999</v>
      </c>
      <c r="AC1229" s="281">
        <f>+VLOOKUP($E1229,[2]Emissions!$1:$1048576,AC$2,FALSE)</f>
        <v>7.7079459200000002</v>
      </c>
      <c r="AD1229" s="281">
        <f>+VLOOKUP($E1229,[2]Emissions!$1:$1048576,AD$2,FALSE)</f>
        <v>7.7117038689999999</v>
      </c>
      <c r="AE1229" s="281">
        <f>+VLOOKUP($E1229,[2]Emissions!$1:$1048576,AE$2,FALSE)</f>
        <v>7.7196468549999997</v>
      </c>
      <c r="AF1229" s="281">
        <f>+VLOOKUP($E1229,[2]Emissions!$1:$1048576,AF$2,FALSE)</f>
        <v>7.7318087289999999</v>
      </c>
      <c r="AG1229" s="281">
        <f>+VLOOKUP($E1229,[2]Emissions!$1:$1048576,AG$2,FALSE)</f>
        <v>7.7482340350000003</v>
      </c>
      <c r="AH1229" s="281">
        <f>+VLOOKUP($E1229,[2]Emissions!$1:$1048576,AH$2,FALSE)</f>
        <v>7.7689856080000004</v>
      </c>
      <c r="AI1229" s="281">
        <f>+VLOOKUP($E1229,[2]Emissions!$1:$1048576,AI$2,FALSE)</f>
        <v>7.7941475789999997</v>
      </c>
      <c r="AJ1229" s="281">
        <f>+VLOOKUP($E1229,[2]Emissions!$1:$1048576,AJ$2,FALSE)</f>
        <v>7.8238251390000002</v>
      </c>
      <c r="AK1229" s="281">
        <f>+VLOOKUP($E1229,[2]Emissions!$1:$1048576,AK$2,FALSE)</f>
        <v>7.8581419649999997</v>
      </c>
      <c r="AL1229" s="281">
        <f>+VLOOKUP($E1229,[2]Emissions!$1:$1048576,AL$2,FALSE)</f>
        <v>7.897235856</v>
      </c>
      <c r="AM1229" s="281">
        <f>+VLOOKUP($E1229,[2]Emissions!$1:$1048576,AM$2,FALSE)</f>
        <v>7.9412529989999996</v>
      </c>
      <c r="AN1229" s="281">
        <f>+VLOOKUP($E1229,[2]Emissions!$1:$1048576,AN$2,FALSE)</f>
        <v>7.9903411540000002</v>
      </c>
      <c r="AO1229" s="281">
        <f>+VLOOKUP($E1229,[2]Emissions!$1:$1048576,AO$2,FALSE)</f>
        <v>8.0446420249999999</v>
      </c>
    </row>
    <row r="1230" spans="1:41" ht="15" customHeight="1" x14ac:dyDescent="0.25">
      <c r="A1230" s="521"/>
      <c r="B1230" s="275"/>
      <c r="C1230" s="284" t="s">
        <v>1042</v>
      </c>
      <c r="D1230" s="279"/>
      <c r="E1230" s="280" t="s">
        <v>1398</v>
      </c>
      <c r="F1230" s="281">
        <f>+VLOOKUP($E1230,[2]Emissions!$1:$1048576,F$2,FALSE)</f>
        <v>5.0225525000000002E-3</v>
      </c>
      <c r="G1230" s="281">
        <f>+VLOOKUP($E1230,[2]Emissions!$1:$1048576,G$2,FALSE)</f>
        <v>5.0561341099999999E-3</v>
      </c>
      <c r="H1230" s="281">
        <f>+VLOOKUP($E1230,[2]Emissions!$1:$1048576,H$2,FALSE)</f>
        <v>5.0796704499999996E-3</v>
      </c>
      <c r="I1230" s="281">
        <f>+VLOOKUP($E1230,[2]Emissions!$1:$1048576,I$2,FALSE)</f>
        <v>5.1003619100000001E-3</v>
      </c>
      <c r="J1230" s="281">
        <f>+VLOOKUP($E1230,[2]Emissions!$1:$1048576,J$2,FALSE)</f>
        <v>5.1213401199999998E-3</v>
      </c>
      <c r="K1230" s="281">
        <f>+VLOOKUP($E1230,[2]Emissions!$1:$1048576,K$2,FALSE)</f>
        <v>5.1437114900000002E-3</v>
      </c>
      <c r="L1230" s="281">
        <f>+VLOOKUP($E1230,[2]Emissions!$1:$1048576,L$2,FALSE)</f>
        <v>5.1672430999999998E-3</v>
      </c>
      <c r="M1230" s="281">
        <f>+VLOOKUP($E1230,[2]Emissions!$1:$1048576,M$2,FALSE)</f>
        <v>5.1914246000000002E-3</v>
      </c>
      <c r="N1230" s="281">
        <f>+VLOOKUP($E1230,[2]Emissions!$1:$1048576,N$2,FALSE)</f>
        <v>5.21626899E-3</v>
      </c>
      <c r="O1230" s="281">
        <f>+VLOOKUP($E1230,[2]Emissions!$1:$1048576,O$2,FALSE)</f>
        <v>5.24189824E-3</v>
      </c>
      <c r="P1230" s="281">
        <f>+VLOOKUP($E1230,[2]Emissions!$1:$1048576,P$2,FALSE)</f>
        <v>5.2684053999999996E-3</v>
      </c>
      <c r="Q1230" s="281">
        <f>+VLOOKUP($E1230,[2]Emissions!$1:$1048576,Q$2,FALSE)</f>
        <v>5.2958201000000002E-3</v>
      </c>
      <c r="R1230" s="281">
        <f>+VLOOKUP($E1230,[2]Emissions!$1:$1048576,R$2,FALSE)</f>
        <v>5.3241093100000001E-3</v>
      </c>
      <c r="S1230" s="281">
        <f>+VLOOKUP($E1230,[2]Emissions!$1:$1048576,S$2,FALSE)</f>
        <v>5.3531874599999996E-3</v>
      </c>
      <c r="T1230" s="281">
        <f>+VLOOKUP($E1230,[2]Emissions!$1:$1048576,T$2,FALSE)</f>
        <v>5.3829271600000003E-3</v>
      </c>
      <c r="U1230" s="281">
        <f>+VLOOKUP($E1230,[2]Emissions!$1:$1048576,U$2,FALSE)</f>
        <v>5.4131689899999998E-3</v>
      </c>
      <c r="V1230" s="281">
        <f>+VLOOKUP($E1230,[2]Emissions!$1:$1048576,V$2,FALSE)</f>
        <v>5.4434758599999997E-3</v>
      </c>
      <c r="W1230" s="281">
        <f>+VLOOKUP($E1230,[2]Emissions!$1:$1048576,W$2,FALSE)</f>
        <v>5.4734750300000001E-3</v>
      </c>
      <c r="X1230" s="281">
        <f>+VLOOKUP($E1230,[2]Emissions!$1:$1048576,X$2,FALSE)</f>
        <v>5.5032444599999999E-3</v>
      </c>
      <c r="Y1230" s="281">
        <f>+VLOOKUP($E1230,[2]Emissions!$1:$1048576,Y$2,FALSE)</f>
        <v>5.53299928E-3</v>
      </c>
      <c r="Z1230" s="281">
        <f>+VLOOKUP($E1230,[2]Emissions!$1:$1048576,Z$2,FALSE)</f>
        <v>5.5629784800000004E-3</v>
      </c>
      <c r="AA1230" s="281">
        <f>+VLOOKUP($E1230,[2]Emissions!$1:$1048576,AA$2,FALSE)</f>
        <v>5.5934094700000004E-3</v>
      </c>
      <c r="AB1230" s="281">
        <f>+VLOOKUP($E1230,[2]Emissions!$1:$1048576,AB$2,FALSE)</f>
        <v>5.6245020399999998E-3</v>
      </c>
      <c r="AC1230" s="281">
        <f>+VLOOKUP($E1230,[2]Emissions!$1:$1048576,AC$2,FALSE)</f>
        <v>5.6564521800000003E-3</v>
      </c>
      <c r="AD1230" s="281">
        <f>+VLOOKUP($E1230,[2]Emissions!$1:$1048576,AD$2,FALSE)</f>
        <v>5.6894481999999998E-3</v>
      </c>
      <c r="AE1230" s="281">
        <f>+VLOOKUP($E1230,[2]Emissions!$1:$1048576,AE$2,FALSE)</f>
        <v>5.7236762199999996E-3</v>
      </c>
      <c r="AF1230" s="281">
        <f>+VLOOKUP($E1230,[2]Emissions!$1:$1048576,AF$2,FALSE)</f>
        <v>5.7593244399999997E-3</v>
      </c>
      <c r="AG1230" s="281">
        <f>+VLOOKUP($E1230,[2]Emissions!$1:$1048576,AG$2,FALSE)</f>
        <v>5.7965857900000002E-3</v>
      </c>
      <c r="AH1230" s="281">
        <f>+VLOOKUP($E1230,[2]Emissions!$1:$1048576,AH$2,FALSE)</f>
        <v>5.83565943E-3</v>
      </c>
      <c r="AI1230" s="281">
        <f>+VLOOKUP($E1230,[2]Emissions!$1:$1048576,AI$2,FALSE)</f>
        <v>5.87675087E-3</v>
      </c>
      <c r="AJ1230" s="281">
        <f>+VLOOKUP($E1230,[2]Emissions!$1:$1048576,AJ$2,FALSE)</f>
        <v>5.9200711500000001E-3</v>
      </c>
      <c r="AK1230" s="281">
        <f>+VLOOKUP($E1230,[2]Emissions!$1:$1048576,AK$2,FALSE)</f>
        <v>5.9658348799999997E-3</v>
      </c>
      <c r="AL1230" s="281">
        <f>+VLOOKUP($E1230,[2]Emissions!$1:$1048576,AL$2,FALSE)</f>
        <v>6.0142574500000002E-3</v>
      </c>
      <c r="AM1230" s="281">
        <f>+VLOOKUP($E1230,[2]Emissions!$1:$1048576,AM$2,FALSE)</f>
        <v>6.0655512700000004E-3</v>
      </c>
      <c r="AN1230" s="281">
        <f>+VLOOKUP($E1230,[2]Emissions!$1:$1048576,AN$2,FALSE)</f>
        <v>6.11992131E-3</v>
      </c>
      <c r="AO1230" s="281">
        <f>+VLOOKUP($E1230,[2]Emissions!$1:$1048576,AO$2,FALSE)</f>
        <v>6.1775598899999999E-3</v>
      </c>
    </row>
    <row r="1231" spans="1:41" ht="15" customHeight="1" x14ac:dyDescent="0.25">
      <c r="A1231" s="521"/>
      <c r="B1231" s="275"/>
      <c r="C1231" s="284" t="s">
        <v>1044</v>
      </c>
      <c r="D1231" s="279"/>
      <c r="E1231" s="280" t="s">
        <v>1399</v>
      </c>
      <c r="F1231" s="281">
        <f>+VLOOKUP($E1231,[2]Emissions!$1:$1048576,F$2,FALSE)</f>
        <v>1.82588966E-3</v>
      </c>
      <c r="G1231" s="281">
        <f>+VLOOKUP($E1231,[2]Emissions!$1:$1048576,G$2,FALSE)</f>
        <v>1.8381007000000001E-3</v>
      </c>
      <c r="H1231" s="281">
        <f>+VLOOKUP($E1231,[2]Emissions!$1:$1048576,H$2,FALSE)</f>
        <v>1.8466570799999999E-3</v>
      </c>
      <c r="I1231" s="281">
        <f>+VLOOKUP($E1231,[2]Emissions!$1:$1048576,I$2,FALSE)</f>
        <v>1.8541792200000001E-3</v>
      </c>
      <c r="J1231" s="281">
        <f>+VLOOKUP($E1231,[2]Emissions!$1:$1048576,J$2,FALSE)</f>
        <v>1.8618056199999999E-3</v>
      </c>
      <c r="K1231" s="281">
        <f>+VLOOKUP($E1231,[2]Emissions!$1:$1048576,K$2,FALSE)</f>
        <v>1.8699384800000001E-3</v>
      </c>
      <c r="L1231" s="281">
        <f>+VLOOKUP($E1231,[2]Emissions!$1:$1048576,L$2,FALSE)</f>
        <v>1.8784931300000001E-3</v>
      </c>
      <c r="M1231" s="281">
        <f>+VLOOKUP($E1231,[2]Emissions!$1:$1048576,M$2,FALSE)</f>
        <v>1.88728404E-3</v>
      </c>
      <c r="N1231" s="281">
        <f>+VLOOKUP($E1231,[2]Emissions!$1:$1048576,N$2,FALSE)</f>
        <v>1.8963159399999999E-3</v>
      </c>
      <c r="O1231" s="281">
        <f>+VLOOKUP($E1231,[2]Emissions!$1:$1048576,O$2,FALSE)</f>
        <v>1.9056331599999999E-3</v>
      </c>
      <c r="P1231" s="281">
        <f>+VLOOKUP($E1231,[2]Emissions!$1:$1048576,P$2,FALSE)</f>
        <v>1.91526955E-3</v>
      </c>
      <c r="Q1231" s="281">
        <f>+VLOOKUP($E1231,[2]Emissions!$1:$1048576,Q$2,FALSE)</f>
        <v>1.92523585E-3</v>
      </c>
      <c r="R1231" s="281">
        <f>+VLOOKUP($E1231,[2]Emissions!$1:$1048576,R$2,FALSE)</f>
        <v>1.9355200799999999E-3</v>
      </c>
      <c r="S1231" s="281">
        <f>+VLOOKUP($E1231,[2]Emissions!$1:$1048576,S$2,FALSE)</f>
        <v>1.94609111E-3</v>
      </c>
      <c r="T1231" s="281">
        <f>+VLOOKUP($E1231,[2]Emissions!$1:$1048576,T$2,FALSE)</f>
        <v>1.95690264E-3</v>
      </c>
      <c r="U1231" s="281">
        <f>+VLOOKUP($E1231,[2]Emissions!$1:$1048576,U$2,FALSE)</f>
        <v>1.96789672E-3</v>
      </c>
      <c r="V1231" s="281">
        <f>+VLOOKUP($E1231,[2]Emissions!$1:$1048576,V$2,FALSE)</f>
        <v>1.97891444E-3</v>
      </c>
      <c r="W1231" s="281">
        <f>+VLOOKUP($E1231,[2]Emissions!$1:$1048576,W$2,FALSE)</f>
        <v>1.9898202999999999E-3</v>
      </c>
      <c r="X1231" s="281">
        <f>+VLOOKUP($E1231,[2]Emissions!$1:$1048576,X$2,FALSE)</f>
        <v>2.00064264E-3</v>
      </c>
      <c r="Y1231" s="281">
        <f>+VLOOKUP($E1231,[2]Emissions!$1:$1048576,Y$2,FALSE)</f>
        <v>2.0114596700000001E-3</v>
      </c>
      <c r="Z1231" s="281">
        <f>+VLOOKUP($E1231,[2]Emissions!$1:$1048576,Z$2,FALSE)</f>
        <v>2.0223582799999999E-3</v>
      </c>
      <c r="AA1231" s="281">
        <f>+VLOOKUP($E1231,[2]Emissions!$1:$1048576,AA$2,FALSE)</f>
        <v>2.0334211200000001E-3</v>
      </c>
      <c r="AB1231" s="281">
        <f>+VLOOKUP($E1231,[2]Emissions!$1:$1048576,AB$2,FALSE)</f>
        <v>2.0447244699999998E-3</v>
      </c>
      <c r="AC1231" s="281">
        <f>+VLOOKUP($E1231,[2]Emissions!$1:$1048576,AC$2,FALSE)</f>
        <v>2.0563395900000002E-3</v>
      </c>
      <c r="AD1231" s="281">
        <f>+VLOOKUP($E1231,[2]Emissions!$1:$1048576,AD$2,FALSE)</f>
        <v>2.06833492E-3</v>
      </c>
      <c r="AE1231" s="281">
        <f>+VLOOKUP($E1231,[2]Emissions!$1:$1048576,AE$2,FALSE)</f>
        <v>2.0807781300000001E-3</v>
      </c>
      <c r="AF1231" s="281">
        <f>+VLOOKUP($E1231,[2]Emissions!$1:$1048576,AF$2,FALSE)</f>
        <v>2.0937376400000001E-3</v>
      </c>
      <c r="AG1231" s="281">
        <f>+VLOOKUP($E1231,[2]Emissions!$1:$1048576,AG$2,FALSE)</f>
        <v>2.10728359E-3</v>
      </c>
      <c r="AH1231" s="281">
        <f>+VLOOKUP($E1231,[2]Emissions!$1:$1048576,AH$2,FALSE)</f>
        <v>2.1214883700000002E-3</v>
      </c>
      <c r="AI1231" s="281">
        <f>+VLOOKUP($E1231,[2]Emissions!$1:$1048576,AI$2,FALSE)</f>
        <v>2.1364267000000001E-3</v>
      </c>
      <c r="AJ1231" s="281">
        <f>+VLOOKUP($E1231,[2]Emissions!$1:$1048576,AJ$2,FALSE)</f>
        <v>2.1521753000000002E-3</v>
      </c>
      <c r="AK1231" s="281">
        <f>+VLOOKUP($E1231,[2]Emissions!$1:$1048576,AK$2,FALSE)</f>
        <v>2.1688121900000001E-3</v>
      </c>
      <c r="AL1231" s="281">
        <f>+VLOOKUP($E1231,[2]Emissions!$1:$1048576,AL$2,FALSE)</f>
        <v>2.1864156700000001E-3</v>
      </c>
      <c r="AM1231" s="281">
        <f>+VLOOKUP($E1231,[2]Emissions!$1:$1048576,AM$2,FALSE)</f>
        <v>2.2050629599999999E-3</v>
      </c>
      <c r="AN1231" s="281">
        <f>+VLOOKUP($E1231,[2]Emissions!$1:$1048576,AN$2,FALSE)</f>
        <v>2.2248285800000002E-3</v>
      </c>
      <c r="AO1231" s="281">
        <f>+VLOOKUP($E1231,[2]Emissions!$1:$1048576,AO$2,FALSE)</f>
        <v>2.24578244E-3</v>
      </c>
    </row>
    <row r="1232" spans="1:41" ht="15" customHeight="1" x14ac:dyDescent="0.25">
      <c r="A1232" s="521"/>
      <c r="B1232" s="275"/>
      <c r="C1232" s="284" t="s">
        <v>1046</v>
      </c>
      <c r="D1232" s="279"/>
      <c r="E1232" s="280" t="s">
        <v>1400</v>
      </c>
      <c r="F1232" s="281">
        <f>+VLOOKUP($E1232,[2]Emissions!$1:$1048576,F$2,FALSE)</f>
        <v>1.40559749E-2</v>
      </c>
      <c r="G1232" s="281">
        <f>+VLOOKUP($E1232,[2]Emissions!$1:$1048576,G$2,FALSE)</f>
        <v>1.41499773E-2</v>
      </c>
      <c r="H1232" s="281">
        <f>+VLOOKUP($E1232,[2]Emissions!$1:$1048576,H$2,FALSE)</f>
        <v>1.4215845600000001E-2</v>
      </c>
      <c r="I1232" s="281">
        <f>+VLOOKUP($E1232,[2]Emissions!$1:$1048576,I$2,FALSE)</f>
        <v>1.42737522E-2</v>
      </c>
      <c r="J1232" s="281">
        <f>+VLOOKUP($E1232,[2]Emissions!$1:$1048576,J$2,FALSE)</f>
        <v>1.43324613E-2</v>
      </c>
      <c r="K1232" s="281">
        <f>+VLOOKUP($E1232,[2]Emissions!$1:$1048576,K$2,FALSE)</f>
        <v>1.43950693E-2</v>
      </c>
      <c r="L1232" s="281">
        <f>+VLOOKUP($E1232,[2]Emissions!$1:$1048576,L$2,FALSE)</f>
        <v>1.4460924300000001E-2</v>
      </c>
      <c r="M1232" s="281">
        <f>+VLOOKUP($E1232,[2]Emissions!$1:$1048576,M$2,FALSE)</f>
        <v>1.45285981E-2</v>
      </c>
      <c r="N1232" s="281">
        <f>+VLOOKUP($E1232,[2]Emissions!$1:$1048576,N$2,FALSE)</f>
        <v>1.4598127000000001E-2</v>
      </c>
      <c r="O1232" s="281">
        <f>+VLOOKUP($E1232,[2]Emissions!$1:$1048576,O$2,FALSE)</f>
        <v>1.4669852400000001E-2</v>
      </c>
      <c r="P1232" s="281">
        <f>+VLOOKUP($E1232,[2]Emissions!$1:$1048576,P$2,FALSE)</f>
        <v>1.47440347E-2</v>
      </c>
      <c r="Q1232" s="281">
        <f>+VLOOKUP($E1232,[2]Emissions!$1:$1048576,Q$2,FALSE)</f>
        <v>1.4820756900000001E-2</v>
      </c>
      <c r="R1232" s="281">
        <f>+VLOOKUP($E1232,[2]Emissions!$1:$1048576,R$2,FALSE)</f>
        <v>1.4899926399999999E-2</v>
      </c>
      <c r="S1232" s="281">
        <f>+VLOOKUP($E1232,[2]Emissions!$1:$1048576,S$2,FALSE)</f>
        <v>1.49813038E-2</v>
      </c>
      <c r="T1232" s="281">
        <f>+VLOOKUP($E1232,[2]Emissions!$1:$1048576,T$2,FALSE)</f>
        <v>1.50645326E-2</v>
      </c>
      <c r="U1232" s="281">
        <f>+VLOOKUP($E1232,[2]Emissions!$1:$1048576,U$2,FALSE)</f>
        <v>1.5149166699999999E-2</v>
      </c>
      <c r="V1232" s="281">
        <f>+VLOOKUP($E1232,[2]Emissions!$1:$1048576,V$2,FALSE)</f>
        <v>1.52339828E-2</v>
      </c>
      <c r="W1232" s="281">
        <f>+VLOOKUP($E1232,[2]Emissions!$1:$1048576,W$2,FALSE)</f>
        <v>1.5317937699999999E-2</v>
      </c>
      <c r="X1232" s="281">
        <f>+VLOOKUP($E1232,[2]Emissions!$1:$1048576,X$2,FALSE)</f>
        <v>1.5401249699999999E-2</v>
      </c>
      <c r="Y1232" s="281">
        <f>+VLOOKUP($E1232,[2]Emissions!$1:$1048576,Y$2,FALSE)</f>
        <v>1.54845209E-2</v>
      </c>
      <c r="Z1232" s="281">
        <f>+VLOOKUP($E1232,[2]Emissions!$1:$1048576,Z$2,FALSE)</f>
        <v>1.5568419999999999E-2</v>
      </c>
      <c r="AA1232" s="281">
        <f>+VLOOKUP($E1232,[2]Emissions!$1:$1048576,AA$2,FALSE)</f>
        <v>1.5653583400000001E-2</v>
      </c>
      <c r="AB1232" s="281">
        <f>+VLOOKUP($E1232,[2]Emissions!$1:$1048576,AB$2,FALSE)</f>
        <v>1.5740598299999999E-2</v>
      </c>
      <c r="AC1232" s="281">
        <f>+VLOOKUP($E1232,[2]Emissions!$1:$1048576,AC$2,FALSE)</f>
        <v>1.5830013300000001E-2</v>
      </c>
      <c r="AD1232" s="281">
        <f>+VLOOKUP($E1232,[2]Emissions!$1:$1048576,AD$2,FALSE)</f>
        <v>1.59223551E-2</v>
      </c>
      <c r="AE1232" s="281">
        <f>+VLOOKUP($E1232,[2]Emissions!$1:$1048576,AE$2,FALSE)</f>
        <v>1.60181449E-2</v>
      </c>
      <c r="AF1232" s="281">
        <f>+VLOOKUP($E1232,[2]Emissions!$1:$1048576,AF$2,FALSE)</f>
        <v>1.6117909100000001E-2</v>
      </c>
      <c r="AG1232" s="281">
        <f>+VLOOKUP($E1232,[2]Emissions!$1:$1048576,AG$2,FALSE)</f>
        <v>1.6222187900000001E-2</v>
      </c>
      <c r="AH1232" s="281">
        <f>+VLOOKUP($E1232,[2]Emissions!$1:$1048576,AH$2,FALSE)</f>
        <v>1.6331538400000001E-2</v>
      </c>
      <c r="AI1232" s="281">
        <f>+VLOOKUP($E1232,[2]Emissions!$1:$1048576,AI$2,FALSE)</f>
        <v>1.6446536000000001E-2</v>
      </c>
      <c r="AJ1232" s="281">
        <f>+VLOOKUP($E1232,[2]Emissions!$1:$1048576,AJ$2,FALSE)</f>
        <v>1.65677711E-2</v>
      </c>
      <c r="AK1232" s="281">
        <f>+VLOOKUP($E1232,[2]Emissions!$1:$1048576,AK$2,FALSE)</f>
        <v>1.6695844299999998E-2</v>
      </c>
      <c r="AL1232" s="281">
        <f>+VLOOKUP($E1232,[2]Emissions!$1:$1048576,AL$2,FALSE)</f>
        <v>1.6831358599999999E-2</v>
      </c>
      <c r="AM1232" s="281">
        <f>+VLOOKUP($E1232,[2]Emissions!$1:$1048576,AM$2,FALSE)</f>
        <v>1.6974908300000001E-2</v>
      </c>
      <c r="AN1232" s="281">
        <f>+VLOOKUP($E1232,[2]Emissions!$1:$1048576,AN$2,FALSE)</f>
        <v>1.7127066999999999E-2</v>
      </c>
      <c r="AO1232" s="281">
        <f>+VLOOKUP($E1232,[2]Emissions!$1:$1048576,AO$2,FALSE)</f>
        <v>1.7288372999999999E-2</v>
      </c>
    </row>
    <row r="1233" spans="1:41" ht="15" customHeight="1" x14ac:dyDescent="0.25">
      <c r="A1233" s="521"/>
      <c r="B1233" s="275"/>
      <c r="C1233" s="284" t="s">
        <v>282</v>
      </c>
      <c r="D1233" s="279"/>
      <c r="E1233" s="280" t="s">
        <v>1401</v>
      </c>
      <c r="F1233" s="281">
        <f>+VLOOKUP($E1233,[2]Emissions!$1:$1048576,F$2,FALSE)</f>
        <v>9.8191324140000003</v>
      </c>
      <c r="G1233" s="281">
        <f>+VLOOKUP($E1233,[2]Emissions!$1:$1048576,G$2,FALSE)</f>
        <v>9.897591512</v>
      </c>
      <c r="H1233" s="281">
        <f>+VLOOKUP($E1233,[2]Emissions!$1:$1048576,H$2,FALSE)</f>
        <v>9.9546010250000005</v>
      </c>
      <c r="I1233" s="281">
        <f>+VLOOKUP($E1233,[2]Emissions!$1:$1048576,I$2,FALSE)</f>
        <v>9.9995155820000008</v>
      </c>
      <c r="J1233" s="281">
        <f>+VLOOKUP($E1233,[2]Emissions!$1:$1048576,J$2,FALSE)</f>
        <v>10.03598977</v>
      </c>
      <c r="K1233" s="281">
        <f>+VLOOKUP($E1233,[2]Emissions!$1:$1048576,K$2,FALSE)</f>
        <v>10.063938009999999</v>
      </c>
      <c r="L1233" s="281">
        <f>+VLOOKUP($E1233,[2]Emissions!$1:$1048576,L$2,FALSE)</f>
        <v>10.085105990000001</v>
      </c>
      <c r="M1233" s="281">
        <f>+VLOOKUP($E1233,[2]Emissions!$1:$1048576,M$2,FALSE)</f>
        <v>10.10371512</v>
      </c>
      <c r="N1233" s="281">
        <f>+VLOOKUP($E1233,[2]Emissions!$1:$1048576,N$2,FALSE)</f>
        <v>10.12255502</v>
      </c>
      <c r="O1233" s="281">
        <f>+VLOOKUP($E1233,[2]Emissions!$1:$1048576,O$2,FALSE)</f>
        <v>10.14251136</v>
      </c>
      <c r="P1233" s="281">
        <f>+VLOOKUP($E1233,[2]Emissions!$1:$1048576,P$2,FALSE)</f>
        <v>10.162888390000001</v>
      </c>
      <c r="Q1233" s="281">
        <f>+VLOOKUP($E1233,[2]Emissions!$1:$1048576,Q$2,FALSE)</f>
        <v>10.181955200000001</v>
      </c>
      <c r="R1233" s="281">
        <f>+VLOOKUP($E1233,[2]Emissions!$1:$1048576,R$2,FALSE)</f>
        <v>10.197455870000001</v>
      </c>
      <c r="S1233" s="281">
        <f>+VLOOKUP($E1233,[2]Emissions!$1:$1048576,S$2,FALSE)</f>
        <v>10.207016080000001</v>
      </c>
      <c r="T1233" s="281">
        <f>+VLOOKUP($E1233,[2]Emissions!$1:$1048576,T$2,FALSE)</f>
        <v>10.20844598</v>
      </c>
      <c r="U1233" s="281">
        <f>+VLOOKUP($E1233,[2]Emissions!$1:$1048576,U$2,FALSE)</f>
        <v>10.19995267</v>
      </c>
      <c r="V1233" s="281">
        <f>+VLOOKUP($E1233,[2]Emissions!$1:$1048576,V$2,FALSE)</f>
        <v>10.18205466</v>
      </c>
      <c r="W1233" s="281">
        <f>+VLOOKUP($E1233,[2]Emissions!$1:$1048576,W$2,FALSE)</f>
        <v>10.15769933</v>
      </c>
      <c r="X1233" s="281">
        <f>+VLOOKUP($E1233,[2]Emissions!$1:$1048576,X$2,FALSE)</f>
        <v>10.130030870000001</v>
      </c>
      <c r="Y1233" s="281">
        <f>+VLOOKUP($E1233,[2]Emissions!$1:$1048576,Y$2,FALSE)</f>
        <v>10.101557659999999</v>
      </c>
      <c r="Z1233" s="281">
        <f>+VLOOKUP($E1233,[2]Emissions!$1:$1048576,Z$2,FALSE)</f>
        <v>10.07401857</v>
      </c>
      <c r="AA1233" s="281">
        <f>+VLOOKUP($E1233,[2]Emissions!$1:$1048576,AA$2,FALSE)</f>
        <v>10.048523210000001</v>
      </c>
      <c r="AB1233" s="281">
        <f>+VLOOKUP($E1233,[2]Emissions!$1:$1048576,AB$2,FALSE)</f>
        <v>10.02574123</v>
      </c>
      <c r="AC1233" s="281">
        <f>+VLOOKUP($E1233,[2]Emissions!$1:$1048576,AC$2,FALSE)</f>
        <v>10.0060617</v>
      </c>
      <c r="AD1233" s="281">
        <f>+VLOOKUP($E1233,[2]Emissions!$1:$1048576,AD$2,FALSE)</f>
        <v>9.9897069250000001</v>
      </c>
      <c r="AE1233" s="281">
        <f>+VLOOKUP($E1233,[2]Emissions!$1:$1048576,AE$2,FALSE)</f>
        <v>9.9768066280000003</v>
      </c>
      <c r="AF1233" s="281">
        <f>+VLOOKUP($E1233,[2]Emissions!$1:$1048576,AF$2,FALSE)</f>
        <v>9.9674436570000005</v>
      </c>
      <c r="AG1233" s="281">
        <f>+VLOOKUP($E1233,[2]Emissions!$1:$1048576,AG$2,FALSE)</f>
        <v>9.96168063</v>
      </c>
      <c r="AH1233" s="281">
        <f>+VLOOKUP($E1233,[2]Emissions!$1:$1048576,AH$2,FALSE)</f>
        <v>9.959574709</v>
      </c>
      <c r="AI1233" s="281">
        <f>+VLOOKUP($E1233,[2]Emissions!$1:$1048576,AI$2,FALSE)</f>
        <v>9.9611850880000006</v>
      </c>
      <c r="AJ1233" s="281">
        <f>+VLOOKUP($E1233,[2]Emissions!$1:$1048576,AJ$2,FALSE)</f>
        <v>9.9665760789999993</v>
      </c>
      <c r="AK1233" s="281">
        <f>+VLOOKUP($E1233,[2]Emissions!$1:$1048576,AK$2,FALSE)</f>
        <v>9.9758174949999994</v>
      </c>
      <c r="AL1233" s="281">
        <f>+VLOOKUP($E1233,[2]Emissions!$1:$1048576,AL$2,FALSE)</f>
        <v>9.9889833120000002</v>
      </c>
      <c r="AM1233" s="281">
        <f>+VLOOKUP($E1233,[2]Emissions!$1:$1048576,AM$2,FALSE)</f>
        <v>10.006149150000001</v>
      </c>
      <c r="AN1233" s="281">
        <f>+VLOOKUP($E1233,[2]Emissions!$1:$1048576,AN$2,FALSE)</f>
        <v>10.027388950000001</v>
      </c>
      <c r="AO1233" s="281">
        <f>+VLOOKUP($E1233,[2]Emissions!$1:$1048576,AO$2,FALSE)</f>
        <v>10.052771030000001</v>
      </c>
    </row>
    <row r="1234" spans="1:41" ht="15" customHeight="1" x14ac:dyDescent="0.25">
      <c r="A1234" s="521"/>
      <c r="B1234" s="275"/>
      <c r="C1234" s="285" t="s">
        <v>284</v>
      </c>
      <c r="D1234" s="279"/>
      <c r="E1234" s="286" t="s">
        <v>1402</v>
      </c>
      <c r="F1234" s="281">
        <f>+VLOOKUP($E1234,[2]Emissions!$1:$1048576,F$2,FALSE)</f>
        <v>1.3322665</v>
      </c>
      <c r="G1234" s="281">
        <f>+VLOOKUP($E1234,[2]Emissions!$1:$1048576,G$2,FALSE)</f>
        <v>1.340650262</v>
      </c>
      <c r="H1234" s="281">
        <f>+VLOOKUP($E1234,[2]Emissions!$1:$1048576,H$2,FALSE)</f>
        <v>1.3452580810000001</v>
      </c>
      <c r="I1234" s="281">
        <f>+VLOOKUP($E1234,[2]Emissions!$1:$1048576,I$2,FALSE)</f>
        <v>1.3482606020000001</v>
      </c>
      <c r="J1234" s="281">
        <f>+VLOOKUP($E1234,[2]Emissions!$1:$1048576,J$2,FALSE)</f>
        <v>1.350579768</v>
      </c>
      <c r="K1234" s="281">
        <f>+VLOOKUP($E1234,[2]Emissions!$1:$1048576,K$2,FALSE)</f>
        <v>1.3524158479999999</v>
      </c>
      <c r="L1234" s="281">
        <f>+VLOOKUP($E1234,[2]Emissions!$1:$1048576,L$2,FALSE)</f>
        <v>1.3539489069999999</v>
      </c>
      <c r="M1234" s="281">
        <f>+VLOOKUP($E1234,[2]Emissions!$1:$1048576,M$2,FALSE)</f>
        <v>1.355487401</v>
      </c>
      <c r="N1234" s="281">
        <f>+VLOOKUP($E1234,[2]Emissions!$1:$1048576,N$2,FALSE)</f>
        <v>1.3571915560000001</v>
      </c>
      <c r="O1234" s="281">
        <f>+VLOOKUP($E1234,[2]Emissions!$1:$1048576,O$2,FALSE)</f>
        <v>1.3590921069999999</v>
      </c>
      <c r="P1234" s="281">
        <f>+VLOOKUP($E1234,[2]Emissions!$1:$1048576,P$2,FALSE)</f>
        <v>1.3611124349999999</v>
      </c>
      <c r="Q1234" s="281">
        <f>+VLOOKUP($E1234,[2]Emissions!$1:$1048576,Q$2,FALSE)</f>
        <v>1.363100164</v>
      </c>
      <c r="R1234" s="281">
        <f>+VLOOKUP($E1234,[2]Emissions!$1:$1048576,R$2,FALSE)</f>
        <v>1.3648584930000001</v>
      </c>
      <c r="S1234" s="281">
        <f>+VLOOKUP($E1234,[2]Emissions!$1:$1048576,S$2,FALSE)</f>
        <v>1.3661737709999999</v>
      </c>
      <c r="T1234" s="281">
        <f>+VLOOKUP($E1234,[2]Emissions!$1:$1048576,T$2,FALSE)</f>
        <v>1.3668388819999999</v>
      </c>
      <c r="U1234" s="281">
        <f>+VLOOKUP($E1234,[2]Emissions!$1:$1048576,U$2,FALSE)</f>
        <v>1.366672522</v>
      </c>
      <c r="V1234" s="281">
        <f>+VLOOKUP($E1234,[2]Emissions!$1:$1048576,V$2,FALSE)</f>
        <v>1.365715587</v>
      </c>
      <c r="W1234" s="281">
        <f>+VLOOKUP($E1234,[2]Emissions!$1:$1048576,W$2,FALSE)</f>
        <v>1.3642209999999999</v>
      </c>
      <c r="X1234" s="281">
        <f>+VLOOKUP($E1234,[2]Emissions!$1:$1048576,X$2,FALSE)</f>
        <v>1.3624394470000001</v>
      </c>
      <c r="Y1234" s="281">
        <f>+VLOOKUP($E1234,[2]Emissions!$1:$1048576,Y$2,FALSE)</f>
        <v>1.3605876939999999</v>
      </c>
      <c r="Z1234" s="281">
        <f>+VLOOKUP($E1234,[2]Emissions!$1:$1048576,Z$2,FALSE)</f>
        <v>1.3588379049999999</v>
      </c>
      <c r="AA1234" s="281">
        <f>+VLOOKUP($E1234,[2]Emissions!$1:$1048576,AA$2,FALSE)</f>
        <v>1.3573221099999999</v>
      </c>
      <c r="AB1234" s="281">
        <f>+VLOOKUP($E1234,[2]Emissions!$1:$1048576,AB$2,FALSE)</f>
        <v>1.356141067</v>
      </c>
      <c r="AC1234" s="281">
        <f>+VLOOKUP($E1234,[2]Emissions!$1:$1048576,AC$2,FALSE)</f>
        <v>1.3553728920000001</v>
      </c>
      <c r="AD1234" s="281">
        <f>+VLOOKUP($E1234,[2]Emissions!$1:$1048576,AD$2,FALSE)</f>
        <v>1.355080088</v>
      </c>
      <c r="AE1234" s="281">
        <f>+VLOOKUP($E1234,[2]Emissions!$1:$1048576,AE$2,FALSE)</f>
        <v>1.35531483</v>
      </c>
      <c r="AF1234" s="281">
        <f>+VLOOKUP($E1234,[2]Emissions!$1:$1048576,AF$2,FALSE)</f>
        <v>1.356122761</v>
      </c>
      <c r="AG1234" s="281">
        <f>+VLOOKUP($E1234,[2]Emissions!$1:$1048576,AG$2,FALSE)</f>
        <v>1.357545625</v>
      </c>
      <c r="AH1234" s="281">
        <f>+VLOOKUP($E1234,[2]Emissions!$1:$1048576,AH$2,FALSE)</f>
        <v>1.359623011</v>
      </c>
      <c r="AI1234" s="281">
        <f>+VLOOKUP($E1234,[2]Emissions!$1:$1048576,AI$2,FALSE)</f>
        <v>1.3623934090000001</v>
      </c>
      <c r="AJ1234" s="281">
        <f>+VLOOKUP($E1234,[2]Emissions!$1:$1048576,AJ$2,FALSE)</f>
        <v>1.365894747</v>
      </c>
      <c r="AK1234" s="281">
        <f>+VLOOKUP($E1234,[2]Emissions!$1:$1048576,AK$2,FALSE)</f>
        <v>1.370164492</v>
      </c>
      <c r="AL1234" s="281">
        <f>+VLOOKUP($E1234,[2]Emissions!$1:$1048576,AL$2,FALSE)</f>
        <v>1.375239412</v>
      </c>
      <c r="AM1234" s="281">
        <f>+VLOOKUP($E1234,[2]Emissions!$1:$1048576,AM$2,FALSE)</f>
        <v>1.3811550379999999</v>
      </c>
      <c r="AN1234" s="281">
        <f>+VLOOKUP($E1234,[2]Emissions!$1:$1048576,AN$2,FALSE)</f>
        <v>1.387944898</v>
      </c>
      <c r="AO1234" s="281">
        <f>+VLOOKUP($E1234,[2]Emissions!$1:$1048576,AO$2,FALSE)</f>
        <v>1.3956395539999999</v>
      </c>
    </row>
    <row r="1235" spans="1:41" ht="15" customHeight="1" x14ac:dyDescent="0.25">
      <c r="A1235" s="521"/>
      <c r="B1235" s="275"/>
      <c r="C1235" s="286"/>
      <c r="D1235" s="279"/>
      <c r="E1235" s="280"/>
      <c r="F1235" s="287"/>
      <c r="G1235" s="287"/>
      <c r="H1235" s="287"/>
      <c r="I1235" s="287"/>
      <c r="J1235" s="287"/>
      <c r="K1235" s="287"/>
      <c r="L1235" s="287"/>
      <c r="M1235" s="287"/>
      <c r="N1235" s="287"/>
      <c r="O1235" s="287"/>
      <c r="P1235" s="287"/>
      <c r="Q1235" s="287"/>
      <c r="R1235" s="287"/>
      <c r="S1235" s="287"/>
      <c r="T1235" s="287"/>
      <c r="U1235" s="287"/>
      <c r="V1235" s="287"/>
      <c r="W1235" s="287"/>
      <c r="X1235" s="287"/>
      <c r="Y1235" s="287"/>
      <c r="Z1235" s="287"/>
      <c r="AA1235" s="287"/>
      <c r="AB1235" s="287"/>
      <c r="AC1235" s="287"/>
      <c r="AD1235" s="287"/>
      <c r="AE1235" s="287"/>
      <c r="AF1235" s="287"/>
      <c r="AG1235" s="287"/>
      <c r="AH1235" s="287"/>
      <c r="AI1235" s="287"/>
      <c r="AJ1235" s="287"/>
      <c r="AK1235" s="287"/>
      <c r="AL1235" s="287"/>
      <c r="AM1235" s="287"/>
      <c r="AN1235" s="287"/>
      <c r="AO1235" s="287"/>
    </row>
    <row r="1236" spans="1:41" s="21" customFormat="1" ht="15" customHeight="1" x14ac:dyDescent="0.25">
      <c r="A1236" s="521"/>
      <c r="B1236" s="275"/>
      <c r="C1236" s="276" t="s">
        <v>1403</v>
      </c>
      <c r="D1236" s="276"/>
      <c r="E1236" s="288" t="s">
        <v>1404</v>
      </c>
      <c r="F1236" s="278">
        <f>+VLOOKUP($E1236,[2]Emissions!$1:$1048576,F$2,FALSE)</f>
        <v>126.9162054</v>
      </c>
      <c r="G1236" s="278">
        <f>+VLOOKUP($E1236,[2]Emissions!$1:$1048576,G$2,FALSE)</f>
        <v>128.0357502</v>
      </c>
      <c r="H1236" s="278">
        <f>+VLOOKUP($E1236,[2]Emissions!$1:$1048576,H$2,FALSE)</f>
        <v>128.97054700000001</v>
      </c>
      <c r="I1236" s="278">
        <f>+VLOOKUP($E1236,[2]Emissions!$1:$1048576,I$2,FALSE)</f>
        <v>129.80991470000001</v>
      </c>
      <c r="J1236" s="278">
        <f>+VLOOKUP($E1236,[2]Emissions!$1:$1048576,J$2,FALSE)</f>
        <v>130.57504950000001</v>
      </c>
      <c r="K1236" s="278">
        <f>+VLOOKUP($E1236,[2]Emissions!$1:$1048576,K$2,FALSE)</f>
        <v>131.24778749999999</v>
      </c>
      <c r="L1236" s="278">
        <f>+VLOOKUP($E1236,[2]Emissions!$1:$1048576,L$2,FALSE)</f>
        <v>131.84789929999999</v>
      </c>
      <c r="M1236" s="278">
        <f>+VLOOKUP($E1236,[2]Emissions!$1:$1048576,M$2,FALSE)</f>
        <v>132.43140270000001</v>
      </c>
      <c r="N1236" s="278">
        <f>+VLOOKUP($E1236,[2]Emissions!$1:$1048576,N$2,FALSE)</f>
        <v>133.0273268</v>
      </c>
      <c r="O1236" s="278">
        <f>+VLOOKUP($E1236,[2]Emissions!$1:$1048576,O$2,FALSE)</f>
        <v>133.63953649999999</v>
      </c>
      <c r="P1236" s="278">
        <f>+VLOOKUP($E1236,[2]Emissions!$1:$1048576,P$2,FALSE)</f>
        <v>134.25400519999999</v>
      </c>
      <c r="Q1236" s="278">
        <f>+VLOOKUP($E1236,[2]Emissions!$1:$1048576,Q$2,FALSE)</f>
        <v>134.845463</v>
      </c>
      <c r="R1236" s="278">
        <f>+VLOOKUP($E1236,[2]Emissions!$1:$1048576,R$2,FALSE)</f>
        <v>135.38274329999999</v>
      </c>
      <c r="S1236" s="278">
        <f>+VLOOKUP($E1236,[2]Emissions!$1:$1048576,S$2,FALSE)</f>
        <v>135.8330368</v>
      </c>
      <c r="T1236" s="278">
        <f>+VLOOKUP($E1236,[2]Emissions!$1:$1048576,T$2,FALSE)</f>
        <v>136.16527859999999</v>
      </c>
      <c r="U1236" s="278">
        <f>+VLOOKUP($E1236,[2]Emissions!$1:$1048576,U$2,FALSE)</f>
        <v>136.352754</v>
      </c>
      <c r="V1236" s="278">
        <f>+VLOOKUP($E1236,[2]Emissions!$1:$1048576,V$2,FALSE)</f>
        <v>136.40570360000001</v>
      </c>
      <c r="W1236" s="278">
        <f>+VLOOKUP($E1236,[2]Emissions!$1:$1048576,W$2,FALSE)</f>
        <v>136.36750939999999</v>
      </c>
      <c r="X1236" s="278">
        <f>+VLOOKUP($E1236,[2]Emissions!$1:$1048576,X$2,FALSE)</f>
        <v>136.27583440000001</v>
      </c>
      <c r="Y1236" s="278">
        <f>+VLOOKUP($E1236,[2]Emissions!$1:$1048576,Y$2,FALSE)</f>
        <v>136.15873250000001</v>
      </c>
      <c r="Z1236" s="278">
        <f>+VLOOKUP($E1236,[2]Emissions!$1:$1048576,Z$2,FALSE)</f>
        <v>136.03587099999999</v>
      </c>
      <c r="AA1236" s="278">
        <f>+VLOOKUP($E1236,[2]Emissions!$1:$1048576,AA$2,FALSE)</f>
        <v>135.9205651</v>
      </c>
      <c r="AB1236" s="278">
        <f>+VLOOKUP($E1236,[2]Emissions!$1:$1048576,AB$2,FALSE)</f>
        <v>135.82159770000001</v>
      </c>
      <c r="AC1236" s="278">
        <f>+VLOOKUP($E1236,[2]Emissions!$1:$1048576,AC$2,FALSE)</f>
        <v>135.74462389999999</v>
      </c>
      <c r="AD1236" s="278">
        <f>+VLOOKUP($E1236,[2]Emissions!$1:$1048576,AD$2,FALSE)</f>
        <v>135.69318899999999</v>
      </c>
      <c r="AE1236" s="278">
        <f>+VLOOKUP($E1236,[2]Emissions!$1:$1048576,AE$2,FALSE)</f>
        <v>135.66944140000001</v>
      </c>
      <c r="AF1236" s="278">
        <f>+VLOOKUP($E1236,[2]Emissions!$1:$1048576,AF$2,FALSE)</f>
        <v>135.6746248</v>
      </c>
      <c r="AG1236" s="278">
        <f>+VLOOKUP($E1236,[2]Emissions!$1:$1048576,AG$2,FALSE)</f>
        <v>135.70941250000001</v>
      </c>
      <c r="AH1236" s="278">
        <f>+VLOOKUP($E1236,[2]Emissions!$1:$1048576,AH$2,FALSE)</f>
        <v>135.77413329999999</v>
      </c>
      <c r="AI1236" s="278">
        <f>+VLOOKUP($E1236,[2]Emissions!$1:$1048576,AI$2,FALSE)</f>
        <v>135.8689239</v>
      </c>
      <c r="AJ1236" s="278">
        <f>+VLOOKUP($E1236,[2]Emissions!$1:$1048576,AJ$2,FALSE)</f>
        <v>135.99383040000001</v>
      </c>
      <c r="AK1236" s="278">
        <f>+VLOOKUP($E1236,[2]Emissions!$1:$1048576,AK$2,FALSE)</f>
        <v>136.14887450000001</v>
      </c>
      <c r="AL1236" s="278">
        <f>+VLOOKUP($E1236,[2]Emissions!$1:$1048576,AL$2,FALSE)</f>
        <v>136.3340967</v>
      </c>
      <c r="AM1236" s="278">
        <f>+VLOOKUP($E1236,[2]Emissions!$1:$1048576,AM$2,FALSE)</f>
        <v>136.5495817</v>
      </c>
      <c r="AN1236" s="278">
        <f>+VLOOKUP($E1236,[2]Emissions!$1:$1048576,AN$2,FALSE)</f>
        <v>136.79547160000001</v>
      </c>
      <c r="AO1236" s="278">
        <f>+VLOOKUP($E1236,[2]Emissions!$1:$1048576,AO$2,FALSE)</f>
        <v>137.07197170000001</v>
      </c>
    </row>
    <row r="1237" spans="1:41" s="21" customFormat="1" ht="15" customHeight="1" x14ac:dyDescent="0.25">
      <c r="A1237" s="521"/>
      <c r="B1237" s="275"/>
      <c r="C1237" s="276" t="s">
        <v>1405</v>
      </c>
      <c r="D1237" s="276"/>
      <c r="E1237" s="277" t="s">
        <v>1406</v>
      </c>
      <c r="F1237" s="278">
        <f>+VLOOKUP($E1237,[2]Emissions!$1:$1048576,F$2,FALSE)</f>
        <v>213.93411570000001</v>
      </c>
      <c r="G1237" s="278">
        <f>+VLOOKUP($E1237,[2]Emissions!$1:$1048576,G$2,FALSE)</f>
        <v>216.03183189999999</v>
      </c>
      <c r="H1237" s="278">
        <f>+VLOOKUP($E1237,[2]Emissions!$1:$1048576,H$2,FALSE)</f>
        <v>218.0007641</v>
      </c>
      <c r="I1237" s="278">
        <f>+VLOOKUP($E1237,[2]Emissions!$1:$1048576,I$2,FALSE)</f>
        <v>219.94241099999999</v>
      </c>
      <c r="J1237" s="278">
        <f>+VLOOKUP($E1237,[2]Emissions!$1:$1048576,J$2,FALSE)</f>
        <v>221.8753743</v>
      </c>
      <c r="K1237" s="278">
        <f>+VLOOKUP($E1237,[2]Emissions!$1:$1048576,K$2,FALSE)</f>
        <v>223.7781525</v>
      </c>
      <c r="L1237" s="278">
        <f>+VLOOKUP($E1237,[2]Emissions!$1:$1048576,L$2,FALSE)</f>
        <v>225.66874749999999</v>
      </c>
      <c r="M1237" s="278">
        <f>+VLOOKUP($E1237,[2]Emissions!$1:$1048576,M$2,FALSE)</f>
        <v>227.59458770000001</v>
      </c>
      <c r="N1237" s="278">
        <f>+VLOOKUP($E1237,[2]Emissions!$1:$1048576,N$2,FALSE)</f>
        <v>229.57203269999999</v>
      </c>
      <c r="O1237" s="278">
        <f>+VLOOKUP($E1237,[2]Emissions!$1:$1048576,O$2,FALSE)</f>
        <v>231.59642579999999</v>
      </c>
      <c r="P1237" s="278">
        <f>+VLOOKUP($E1237,[2]Emissions!$1:$1048576,P$2,FALSE)</f>
        <v>233.65037390000001</v>
      </c>
      <c r="Q1237" s="278">
        <f>+VLOOKUP($E1237,[2]Emissions!$1:$1048576,Q$2,FALSE)</f>
        <v>235.7092638</v>
      </c>
      <c r="R1237" s="278">
        <f>+VLOOKUP($E1237,[2]Emissions!$1:$1048576,R$2,FALSE)</f>
        <v>237.7450542</v>
      </c>
      <c r="S1237" s="278">
        <f>+VLOOKUP($E1237,[2]Emissions!$1:$1048576,S$2,FALSE)</f>
        <v>239.729116</v>
      </c>
      <c r="T1237" s="278">
        <f>+VLOOKUP($E1237,[2]Emissions!$1:$1048576,T$2,FALSE)</f>
        <v>241.63448170000001</v>
      </c>
      <c r="U1237" s="278">
        <f>+VLOOKUP($E1237,[2]Emissions!$1:$1048576,U$2,FALSE)</f>
        <v>243.437601</v>
      </c>
      <c r="V1237" s="278">
        <f>+VLOOKUP($E1237,[2]Emissions!$1:$1048576,V$2,FALSE)</f>
        <v>245.14820889999999</v>
      </c>
      <c r="W1237" s="278">
        <f>+VLOOKUP($E1237,[2]Emissions!$1:$1048576,W$2,FALSE)</f>
        <v>246.80311699999999</v>
      </c>
      <c r="X1237" s="278">
        <f>+VLOOKUP($E1237,[2]Emissions!$1:$1048576,X$2,FALSE)</f>
        <v>248.4307489</v>
      </c>
      <c r="Y1237" s="278">
        <f>+VLOOKUP($E1237,[2]Emissions!$1:$1048576,Y$2,FALSE)</f>
        <v>250.05156539999999</v>
      </c>
      <c r="Z1237" s="278">
        <f>+VLOOKUP($E1237,[2]Emissions!$1:$1048576,Z$2,FALSE)</f>
        <v>251.68020390000001</v>
      </c>
      <c r="AA1237" s="278">
        <f>+VLOOKUP($E1237,[2]Emissions!$1:$1048576,AA$2,FALSE)</f>
        <v>253.32716640000001</v>
      </c>
      <c r="AB1237" s="278">
        <f>+VLOOKUP($E1237,[2]Emissions!$1:$1048576,AB$2,FALSE)</f>
        <v>254.99995820000001</v>
      </c>
      <c r="AC1237" s="278">
        <f>+VLOOKUP($E1237,[2]Emissions!$1:$1048576,AC$2,FALSE)</f>
        <v>256.70386200000002</v>
      </c>
      <c r="AD1237" s="278">
        <f>+VLOOKUP($E1237,[2]Emissions!$1:$1048576,AD$2,FALSE)</f>
        <v>258.44249309999998</v>
      </c>
      <c r="AE1237" s="278">
        <f>+VLOOKUP($E1237,[2]Emissions!$1:$1048576,AE$2,FALSE)</f>
        <v>260.21821840000001</v>
      </c>
      <c r="AF1237" s="278">
        <f>+VLOOKUP($E1237,[2]Emissions!$1:$1048576,AF$2,FALSE)</f>
        <v>262.03248289999999</v>
      </c>
      <c r="AG1237" s="278">
        <f>+VLOOKUP($E1237,[2]Emissions!$1:$1048576,AG$2,FALSE)</f>
        <v>263.88606709999999</v>
      </c>
      <c r="AH1237" s="278">
        <f>+VLOOKUP($E1237,[2]Emissions!$1:$1048576,AH$2,FALSE)</f>
        <v>265.7792905</v>
      </c>
      <c r="AI1237" s="278">
        <f>+VLOOKUP($E1237,[2]Emissions!$1:$1048576,AI$2,FALSE)</f>
        <v>267.71217189999999</v>
      </c>
      <c r="AJ1237" s="278">
        <f>+VLOOKUP($E1237,[2]Emissions!$1:$1048576,AJ$2,FALSE)</f>
        <v>269.68455490000002</v>
      </c>
      <c r="AK1237" s="278">
        <f>+VLOOKUP($E1237,[2]Emissions!$1:$1048576,AK$2,FALSE)</f>
        <v>271.69620309999999</v>
      </c>
      <c r="AL1237" s="278">
        <f>+VLOOKUP($E1237,[2]Emissions!$1:$1048576,AL$2,FALSE)</f>
        <v>273.74687219999998</v>
      </c>
      <c r="AM1237" s="278">
        <f>+VLOOKUP($E1237,[2]Emissions!$1:$1048576,AM$2,FALSE)</f>
        <v>275.83636130000002</v>
      </c>
      <c r="AN1237" s="278">
        <f>+VLOOKUP($E1237,[2]Emissions!$1:$1048576,AN$2,FALSE)</f>
        <v>277.96454749999998</v>
      </c>
      <c r="AO1237" s="278">
        <f>+VLOOKUP($E1237,[2]Emissions!$1:$1048576,AO$2,FALSE)</f>
        <v>280.13140759999999</v>
      </c>
    </row>
    <row r="1238" spans="1:41" ht="15" customHeight="1" x14ac:dyDescent="0.25">
      <c r="A1238" s="521"/>
      <c r="B1238" s="275"/>
      <c r="C1238" s="279" t="s">
        <v>1407</v>
      </c>
      <c r="D1238" s="279"/>
      <c r="E1238" s="280" t="s">
        <v>1408</v>
      </c>
      <c r="F1238" s="281">
        <f>+VLOOKUP($E1238,[2]Emissions!$1:$1048576,F$2,FALSE)</f>
        <v>25.647636460000001</v>
      </c>
      <c r="G1238" s="281">
        <f>+VLOOKUP($E1238,[2]Emissions!$1:$1048576,G$2,FALSE)</f>
        <v>25.890504839999998</v>
      </c>
      <c r="H1238" s="281">
        <f>+VLOOKUP($E1238,[2]Emissions!$1:$1048576,H$2,FALSE)</f>
        <v>26.110081900000001</v>
      </c>
      <c r="I1238" s="281">
        <f>+VLOOKUP($E1238,[2]Emissions!$1:$1048576,I$2,FALSE)</f>
        <v>26.31811076</v>
      </c>
      <c r="J1238" s="281">
        <f>+VLOOKUP($E1238,[2]Emissions!$1:$1048576,J$2,FALSE)</f>
        <v>26.516485960000001</v>
      </c>
      <c r="K1238" s="281">
        <f>+VLOOKUP($E1238,[2]Emissions!$1:$1048576,K$2,FALSE)</f>
        <v>26.702008379999999</v>
      </c>
      <c r="L1238" s="281">
        <f>+VLOOKUP($E1238,[2]Emissions!$1:$1048576,L$2,FALSE)</f>
        <v>26.879820110000001</v>
      </c>
      <c r="M1238" s="281">
        <f>+VLOOKUP($E1238,[2]Emissions!$1:$1048576,M$2,FALSE)</f>
        <v>27.060347029999999</v>
      </c>
      <c r="N1238" s="281">
        <f>+VLOOKUP($E1238,[2]Emissions!$1:$1048576,N$2,FALSE)</f>
        <v>27.247439960000001</v>
      </c>
      <c r="O1238" s="281">
        <f>+VLOOKUP($E1238,[2]Emissions!$1:$1048576,O$2,FALSE)</f>
        <v>27.440548540000002</v>
      </c>
      <c r="P1238" s="281">
        <f>+VLOOKUP($E1238,[2]Emissions!$1:$1048576,P$2,FALSE)</f>
        <v>27.636481700000001</v>
      </c>
      <c r="Q1238" s="281">
        <f>+VLOOKUP($E1238,[2]Emissions!$1:$1048576,Q$2,FALSE)</f>
        <v>27.830556949999998</v>
      </c>
      <c r="R1238" s="281">
        <f>+VLOOKUP($E1238,[2]Emissions!$1:$1048576,R$2,FALSE)</f>
        <v>28.017371560000001</v>
      </c>
      <c r="S1238" s="281">
        <f>+VLOOKUP($E1238,[2]Emissions!$1:$1048576,S$2,FALSE)</f>
        <v>28.191365900000001</v>
      </c>
      <c r="T1238" s="281">
        <f>+VLOOKUP($E1238,[2]Emissions!$1:$1048576,T$2,FALSE)</f>
        <v>28.347265019999998</v>
      </c>
      <c r="U1238" s="281">
        <f>+VLOOKUP($E1238,[2]Emissions!$1:$1048576,U$2,FALSE)</f>
        <v>28.48043066</v>
      </c>
      <c r="V1238" s="281">
        <f>+VLOOKUP($E1238,[2]Emissions!$1:$1048576,V$2,FALSE)</f>
        <v>28.592984269999999</v>
      </c>
      <c r="W1238" s="281">
        <f>+VLOOKUP($E1238,[2]Emissions!$1:$1048576,W$2,FALSE)</f>
        <v>28.692565210000001</v>
      </c>
      <c r="X1238" s="281">
        <f>+VLOOKUP($E1238,[2]Emissions!$1:$1048576,X$2,FALSE)</f>
        <v>28.784965329999999</v>
      </c>
      <c r="Y1238" s="281">
        <f>+VLOOKUP($E1238,[2]Emissions!$1:$1048576,Y$2,FALSE)</f>
        <v>28.874271350000001</v>
      </c>
      <c r="Z1238" s="281">
        <f>+VLOOKUP($E1238,[2]Emissions!$1:$1048576,Z$2,FALSE)</f>
        <v>28.96335719</v>
      </c>
      <c r="AA1238" s="281">
        <f>+VLOOKUP($E1238,[2]Emissions!$1:$1048576,AA$2,FALSE)</f>
        <v>29.054257249999999</v>
      </c>
      <c r="AB1238" s="281">
        <f>+VLOOKUP($E1238,[2]Emissions!$1:$1048576,AB$2,FALSE)</f>
        <v>29.148413550000001</v>
      </c>
      <c r="AC1238" s="281">
        <f>+VLOOKUP($E1238,[2]Emissions!$1:$1048576,AC$2,FALSE)</f>
        <v>29.24683929</v>
      </c>
      <c r="AD1238" s="281">
        <f>+VLOOKUP($E1238,[2]Emissions!$1:$1048576,AD$2,FALSE)</f>
        <v>29.350231480000001</v>
      </c>
      <c r="AE1238" s="281">
        <f>+VLOOKUP($E1238,[2]Emissions!$1:$1048576,AE$2,FALSE)</f>
        <v>29.459052310000001</v>
      </c>
      <c r="AF1238" s="281">
        <f>+VLOOKUP($E1238,[2]Emissions!$1:$1048576,AF$2,FALSE)</f>
        <v>29.573590039999999</v>
      </c>
      <c r="AG1238" s="281">
        <f>+VLOOKUP($E1238,[2]Emissions!$1:$1048576,AG$2,FALSE)</f>
        <v>29.694005619999999</v>
      </c>
      <c r="AH1238" s="281">
        <f>+VLOOKUP($E1238,[2]Emissions!$1:$1048576,AH$2,FALSE)</f>
        <v>29.820368869999999</v>
      </c>
      <c r="AI1238" s="281">
        <f>+VLOOKUP($E1238,[2]Emissions!$1:$1048576,AI$2,FALSE)</f>
        <v>29.952686369999999</v>
      </c>
      <c r="AJ1238" s="281">
        <f>+VLOOKUP($E1238,[2]Emissions!$1:$1048576,AJ$2,FALSE)</f>
        <v>30.090923069999999</v>
      </c>
      <c r="AK1238" s="281">
        <f>+VLOOKUP($E1238,[2]Emissions!$1:$1048576,AK$2,FALSE)</f>
        <v>30.23501869</v>
      </c>
      <c r="AL1238" s="281">
        <f>+VLOOKUP($E1238,[2]Emissions!$1:$1048576,AL$2,FALSE)</f>
        <v>30.384899990000001</v>
      </c>
      <c r="AM1238" s="281">
        <f>+VLOOKUP($E1238,[2]Emissions!$1:$1048576,AM$2,FALSE)</f>
        <v>30.54048968</v>
      </c>
      <c r="AN1238" s="281">
        <f>+VLOOKUP($E1238,[2]Emissions!$1:$1048576,AN$2,FALSE)</f>
        <v>30.701712690000001</v>
      </c>
      <c r="AO1238" s="281">
        <f>+VLOOKUP($E1238,[2]Emissions!$1:$1048576,AO$2,FALSE)</f>
        <v>30.868500279999999</v>
      </c>
    </row>
    <row r="1239" spans="1:41" ht="15" customHeight="1" x14ac:dyDescent="0.25">
      <c r="A1239" s="521"/>
      <c r="B1239" s="275"/>
      <c r="C1239" s="289" t="s">
        <v>1409</v>
      </c>
      <c r="D1239" s="289"/>
      <c r="E1239" s="290" t="s">
        <v>1410</v>
      </c>
      <c r="F1239" s="291">
        <f>+VLOOKUP($E1239,[2]Emissions!$1:$1048576,F$2,FALSE)</f>
        <v>24.992729579999999</v>
      </c>
      <c r="G1239" s="291">
        <f>+VLOOKUP($E1239,[2]Emissions!$1:$1048576,G$2,FALSE)</f>
        <v>25.238691819999996</v>
      </c>
      <c r="H1239" s="291">
        <f>+VLOOKUP($E1239,[2]Emissions!$1:$1048576,H$2,FALSE)</f>
        <v>25.465247159999997</v>
      </c>
      <c r="I1239" s="291">
        <f>+VLOOKUP($E1239,[2]Emissions!$1:$1048576,I$2,FALSE)</f>
        <v>25.684389069999998</v>
      </c>
      <c r="J1239" s="291">
        <f>+VLOOKUP($E1239,[2]Emissions!$1:$1048576,J$2,FALSE)</f>
        <v>25.899205850000001</v>
      </c>
      <c r="K1239" s="291">
        <f>+VLOOKUP($E1239,[2]Emissions!$1:$1048576,K$2,FALSE)</f>
        <v>26.107879430000001</v>
      </c>
      <c r="L1239" s="291">
        <f>+VLOOKUP($E1239,[2]Emissions!$1:$1048576,L$2,FALSE)</f>
        <v>26.31158185</v>
      </c>
      <c r="M1239" s="291">
        <f>+VLOOKUP($E1239,[2]Emissions!$1:$1048576,M$2,FALSE)</f>
        <v>26.51504688</v>
      </c>
      <c r="N1239" s="291">
        <f>+VLOOKUP($E1239,[2]Emissions!$1:$1048576,N$2,FALSE)</f>
        <v>26.720616109999998</v>
      </c>
      <c r="O1239" s="291">
        <f>+VLOOKUP($E1239,[2]Emissions!$1:$1048576,O$2,FALSE)</f>
        <v>26.928294940000004</v>
      </c>
      <c r="P1239" s="291">
        <f>+VLOOKUP($E1239,[2]Emissions!$1:$1048576,P$2,FALSE)</f>
        <v>27.13634618</v>
      </c>
      <c r="Q1239" s="291">
        <f>+VLOOKUP($E1239,[2]Emissions!$1:$1048576,Q$2,FALSE)</f>
        <v>27.341800750000004</v>
      </c>
      <c r="R1239" s="291">
        <f>+VLOOKUP($E1239,[2]Emissions!$1:$1048576,R$2,FALSE)</f>
        <v>27.54085027</v>
      </c>
      <c r="S1239" s="291">
        <f>+VLOOKUP($E1239,[2]Emissions!$1:$1048576,S$2,FALSE)</f>
        <v>27.72915879</v>
      </c>
      <c r="T1239" s="291">
        <f>+VLOOKUP($E1239,[2]Emissions!$1:$1048576,T$2,FALSE)</f>
        <v>27.902125819999998</v>
      </c>
      <c r="U1239" s="291">
        <f>+VLOOKUP($E1239,[2]Emissions!$1:$1048576,U$2,FALSE)</f>
        <v>28.055120029999998</v>
      </c>
      <c r="V1239" s="291">
        <f>+VLOOKUP($E1239,[2]Emissions!$1:$1048576,V$2,FALSE)</f>
        <v>28.187881840000003</v>
      </c>
      <c r="W1239" s="291">
        <f>+VLOOKUP($E1239,[2]Emissions!$1:$1048576,W$2,FALSE)</f>
        <v>28.304684690000002</v>
      </c>
      <c r="X1239" s="291">
        <f>+VLOOKUP($E1239,[2]Emissions!$1:$1048576,X$2,FALSE)</f>
        <v>28.409396229999999</v>
      </c>
      <c r="Y1239" s="291">
        <f>+VLOOKUP($E1239,[2]Emissions!$1:$1048576,Y$2,FALSE)</f>
        <v>28.505062349999999</v>
      </c>
      <c r="Z1239" s="291">
        <f>+VLOOKUP($E1239,[2]Emissions!$1:$1048576,Z$2,FALSE)</f>
        <v>28.594034329999999</v>
      </c>
      <c r="AA1239" s="291">
        <f>+VLOOKUP($E1239,[2]Emissions!$1:$1048576,AA$2,FALSE)</f>
        <v>28.678131999999998</v>
      </c>
      <c r="AB1239" s="291">
        <f>+VLOOKUP($E1239,[2]Emissions!$1:$1048576,AB$2,FALSE)</f>
        <v>28.75877492</v>
      </c>
      <c r="AC1239" s="291">
        <f>+VLOOKUP($E1239,[2]Emissions!$1:$1048576,AC$2,FALSE)</f>
        <v>28.837081559999998</v>
      </c>
      <c r="AD1239" s="291">
        <f>+VLOOKUP($E1239,[2]Emissions!$1:$1048576,AD$2,FALSE)</f>
        <v>28.913944369999999</v>
      </c>
      <c r="AE1239" s="291">
        <f>+VLOOKUP($E1239,[2]Emissions!$1:$1048576,AE$2,FALSE)</f>
        <v>28.990086830000003</v>
      </c>
      <c r="AF1239" s="291">
        <f>+VLOOKUP($E1239,[2]Emissions!$1:$1048576,AF$2,FALSE)</f>
        <v>29.06610693</v>
      </c>
      <c r="AG1239" s="291">
        <f>+VLOOKUP($E1239,[2]Emissions!$1:$1048576,AG$2,FALSE)</f>
        <v>29.142510059999999</v>
      </c>
      <c r="AH1239" s="291">
        <f>+VLOOKUP($E1239,[2]Emissions!$1:$1048576,AH$2,FALSE)</f>
        <v>29.219733909999999</v>
      </c>
      <c r="AI1239" s="291">
        <f>+VLOOKUP($E1239,[2]Emissions!$1:$1048576,AI$2,FALSE)</f>
        <v>29.298167070000002</v>
      </c>
      <c r="AJ1239" s="291">
        <f>+VLOOKUP($E1239,[2]Emissions!$1:$1048576,AJ$2,FALSE)</f>
        <v>29.378163000000001</v>
      </c>
      <c r="AK1239" s="291">
        <f>+VLOOKUP($E1239,[2]Emissions!$1:$1048576,AK$2,FALSE)</f>
        <v>29.460050430000003</v>
      </c>
      <c r="AL1239" s="291">
        <f>+VLOOKUP($E1239,[2]Emissions!$1:$1048576,AL$2,FALSE)</f>
        <v>29.544140940000002</v>
      </c>
      <c r="AM1239" s="291">
        <f>+VLOOKUP($E1239,[2]Emissions!$1:$1048576,AM$2,FALSE)</f>
        <v>29.630734489999998</v>
      </c>
      <c r="AN1239" s="291">
        <f>+VLOOKUP($E1239,[2]Emissions!$1:$1048576,AN$2,FALSE)</f>
        <v>29.720123240000003</v>
      </c>
      <c r="AO1239" s="291">
        <f>+VLOOKUP($E1239,[2]Emissions!$1:$1048576,AO$2,FALSE)</f>
        <v>29.812594100000002</v>
      </c>
    </row>
    <row r="1240" spans="1:41" s="21" customFormat="1" ht="15" customHeight="1" x14ac:dyDescent="0.25">
      <c r="A1240" s="521"/>
      <c r="B1240" s="275"/>
      <c r="C1240" s="276" t="s">
        <v>1411</v>
      </c>
      <c r="D1240" s="276" t="s">
        <v>958</v>
      </c>
      <c r="E1240" s="277" t="s">
        <v>1412</v>
      </c>
      <c r="F1240" s="278">
        <f>+VLOOKUP($E1240,[2]Emissions!$1:$1048576,F$2,FALSE)</f>
        <v>349.86054430000002</v>
      </c>
      <c r="G1240" s="278">
        <f>+VLOOKUP($E1240,[2]Emissions!$1:$1048576,G$2,FALSE)</f>
        <v>351.87092159999997</v>
      </c>
      <c r="H1240" s="278">
        <f>+VLOOKUP($E1240,[2]Emissions!$1:$1048576,H$2,FALSE)</f>
        <v>353.32511</v>
      </c>
      <c r="I1240" s="278">
        <f>+VLOOKUP($E1240,[2]Emissions!$1:$1048576,I$2,FALSE)</f>
        <v>354.80755859999999</v>
      </c>
      <c r="J1240" s="278">
        <f>+VLOOKUP($E1240,[2]Emissions!$1:$1048576,J$2,FALSE)</f>
        <v>356.50043340000002</v>
      </c>
      <c r="K1240" s="278">
        <f>+VLOOKUP($E1240,[2]Emissions!$1:$1048576,K$2,FALSE)</f>
        <v>358.42519859999999</v>
      </c>
      <c r="L1240" s="278">
        <f>+VLOOKUP($E1240,[2]Emissions!$1:$1048576,L$2,FALSE)</f>
        <v>360.55093820000002</v>
      </c>
      <c r="M1240" s="278">
        <f>+VLOOKUP($E1240,[2]Emissions!$1:$1048576,M$2,FALSE)</f>
        <v>362.83731690000002</v>
      </c>
      <c r="N1240" s="278">
        <f>+VLOOKUP($E1240,[2]Emissions!$1:$1048576,N$2,FALSE)</f>
        <v>365.24915729999998</v>
      </c>
      <c r="O1240" s="278">
        <f>+VLOOKUP($E1240,[2]Emissions!$1:$1048576,O$2,FALSE)</f>
        <v>367.75970919999997</v>
      </c>
      <c r="P1240" s="278">
        <f>+VLOOKUP($E1240,[2]Emissions!$1:$1048576,P$2,FALSE)</f>
        <v>370.34994130000001</v>
      </c>
      <c r="Q1240" s="278">
        <f>+VLOOKUP($E1240,[2]Emissions!$1:$1048576,Q$2,FALSE)</f>
        <v>373.00681329999998</v>
      </c>
      <c r="R1240" s="278">
        <f>+VLOOKUP($E1240,[2]Emissions!$1:$1048576,R$2,FALSE)</f>
        <v>375.72159590000001</v>
      </c>
      <c r="S1240" s="278">
        <f>+VLOOKUP($E1240,[2]Emissions!$1:$1048576,S$2,FALSE)</f>
        <v>378.48848390000001</v>
      </c>
      <c r="T1240" s="278">
        <f>+VLOOKUP($E1240,[2]Emissions!$1:$1048576,T$2,FALSE)</f>
        <v>381.30353930000001</v>
      </c>
      <c r="U1240" s="278">
        <f>+VLOOKUP($E1240,[2]Emissions!$1:$1048576,U$2,FALSE)</f>
        <v>384.16429599999998</v>
      </c>
      <c r="V1240" s="278">
        <f>+VLOOKUP($E1240,[2]Emissions!$1:$1048576,V$2,FALSE)</f>
        <v>387.06922420000001</v>
      </c>
      <c r="W1240" s="278">
        <f>+VLOOKUP($E1240,[2]Emissions!$1:$1048576,W$2,FALSE)</f>
        <v>390.0173532</v>
      </c>
      <c r="X1240" s="278">
        <f>+VLOOKUP($E1240,[2]Emissions!$1:$1048576,X$2,FALSE)</f>
        <v>393.00807380000003</v>
      </c>
      <c r="Y1240" s="278">
        <f>+VLOOKUP($E1240,[2]Emissions!$1:$1048576,Y$2,FALSE)</f>
        <v>396.04095150000001</v>
      </c>
      <c r="Z1240" s="278">
        <f>+VLOOKUP($E1240,[2]Emissions!$1:$1048576,Z$2,FALSE)</f>
        <v>399.11573379999999</v>
      </c>
      <c r="AA1240" s="278">
        <f>+VLOOKUP($E1240,[2]Emissions!$1:$1048576,AA$2,FALSE)</f>
        <v>402.23226770000002</v>
      </c>
      <c r="AB1240" s="278">
        <f>+VLOOKUP($E1240,[2]Emissions!$1:$1048576,AB$2,FALSE)</f>
        <v>405.39045670000002</v>
      </c>
      <c r="AC1240" s="278">
        <f>+VLOOKUP($E1240,[2]Emissions!$1:$1048576,AC$2,FALSE)</f>
        <v>408.59023969999998</v>
      </c>
      <c r="AD1240" s="278">
        <f>+VLOOKUP($E1240,[2]Emissions!$1:$1048576,AD$2,FALSE)</f>
        <v>411.83158309999999</v>
      </c>
      <c r="AE1240" s="278">
        <f>+VLOOKUP($E1240,[2]Emissions!$1:$1048576,AE$2,FALSE)</f>
        <v>415.11448200000001</v>
      </c>
      <c r="AF1240" s="278">
        <f>+VLOOKUP($E1240,[2]Emissions!$1:$1048576,AF$2,FALSE)</f>
        <v>418.43896389999998</v>
      </c>
      <c r="AG1240" s="278">
        <f>+VLOOKUP($E1240,[2]Emissions!$1:$1048576,AG$2,FALSE)</f>
        <v>421.80509330000001</v>
      </c>
      <c r="AH1240" s="278">
        <f>+VLOOKUP($E1240,[2]Emissions!$1:$1048576,AH$2,FALSE)</f>
        <v>425.21297779999998</v>
      </c>
      <c r="AI1240" s="278">
        <f>+VLOOKUP($E1240,[2]Emissions!$1:$1048576,AI$2,FALSE)</f>
        <v>428.66277030000003</v>
      </c>
      <c r="AJ1240" s="278">
        <f>+VLOOKUP($E1240,[2]Emissions!$1:$1048576,AJ$2,FALSE)</f>
        <v>432.15466900000001</v>
      </c>
      <c r="AK1240" s="278">
        <f>+VLOOKUP($E1240,[2]Emissions!$1:$1048576,AK$2,FALSE)</f>
        <v>435.68892149999999</v>
      </c>
      <c r="AL1240" s="278">
        <f>+VLOOKUP($E1240,[2]Emissions!$1:$1048576,AL$2,FALSE)</f>
        <v>439.26582379999996</v>
      </c>
      <c r="AM1240" s="278">
        <f>+VLOOKUP($E1240,[2]Emissions!$1:$1048576,AM$2,FALSE)</f>
        <v>442.88571689999998</v>
      </c>
      <c r="AN1240" s="278">
        <f>+VLOOKUP($E1240,[2]Emissions!$1:$1048576,AN$2,FALSE)</f>
        <v>446.5489834</v>
      </c>
      <c r="AO1240" s="278">
        <f>+VLOOKUP($E1240,[2]Emissions!$1:$1048576,AO$2,FALSE)</f>
        <v>450.25604350000003</v>
      </c>
    </row>
    <row r="1241" spans="1:41" ht="15" customHeight="1" x14ac:dyDescent="0.25">
      <c r="A1241" s="521"/>
      <c r="B1241" s="275"/>
      <c r="C1241" s="279"/>
      <c r="D1241" s="279" t="s">
        <v>28</v>
      </c>
      <c r="E1241" s="280" t="s">
        <v>1413</v>
      </c>
      <c r="F1241" s="281">
        <f>+VLOOKUP($E1241,[2]Emissions!$1:$1048576,F$2,FALSE)</f>
        <v>30.6983673907</v>
      </c>
      <c r="G1241" s="281">
        <f>+VLOOKUP($E1241,[2]Emissions!$1:$1048576,G$2,FALSE)</f>
        <v>31.003087754399999</v>
      </c>
      <c r="H1241" s="281">
        <f>+VLOOKUP($E1241,[2]Emissions!$1:$1048576,H$2,FALSE)</f>
        <v>31.2870007159</v>
      </c>
      <c r="I1241" s="281">
        <f>+VLOOKUP($E1241,[2]Emissions!$1:$1048576,I$2,FALSE)</f>
        <v>31.5669105584</v>
      </c>
      <c r="J1241" s="281">
        <f>+VLOOKUP($E1241,[2]Emissions!$1:$1048576,J$2,FALSE)</f>
        <v>31.8504596159</v>
      </c>
      <c r="K1241" s="281">
        <f>+VLOOKUP($E1241,[2]Emissions!$1:$1048576,K$2,FALSE)</f>
        <v>32.140411209699998</v>
      </c>
      <c r="L1241" s="281">
        <f>+VLOOKUP($E1241,[2]Emissions!$1:$1048576,L$2,FALSE)</f>
        <v>32.437361680400002</v>
      </c>
      <c r="M1241" s="281">
        <f>+VLOOKUP($E1241,[2]Emissions!$1:$1048576,M$2,FALSE)</f>
        <v>32.741051958299998</v>
      </c>
      <c r="N1241" s="281">
        <f>+VLOOKUP($E1241,[2]Emissions!$1:$1048576,N$2,FALSE)</f>
        <v>33.0509554235</v>
      </c>
      <c r="O1241" s="281">
        <f>+VLOOKUP($E1241,[2]Emissions!$1:$1048576,O$2,FALSE)</f>
        <v>33.366529548800003</v>
      </c>
      <c r="P1241" s="281">
        <f>+VLOOKUP($E1241,[2]Emissions!$1:$1048576,P$2,FALSE)</f>
        <v>33.6873133948</v>
      </c>
      <c r="Q1241" s="281">
        <f>+VLOOKUP($E1241,[2]Emissions!$1:$1048576,Q$2,FALSE)</f>
        <v>34.012954818700003</v>
      </c>
      <c r="R1241" s="281">
        <f>+VLOOKUP($E1241,[2]Emissions!$1:$1048576,R$2,FALSE)</f>
        <v>34.343206873500002</v>
      </c>
      <c r="S1241" s="281">
        <f>+VLOOKUP($E1241,[2]Emissions!$1:$1048576,S$2,FALSE)</f>
        <v>34.677912009900005</v>
      </c>
      <c r="T1241" s="281">
        <f>+VLOOKUP($E1241,[2]Emissions!$1:$1048576,T$2,FALSE)</f>
        <v>35.016982909999996</v>
      </c>
      <c r="U1241" s="281">
        <f>+VLOOKUP($E1241,[2]Emissions!$1:$1048576,U$2,FALSE)</f>
        <v>35.360384811999999</v>
      </c>
      <c r="V1241" s="281">
        <f>+VLOOKUP($E1241,[2]Emissions!$1:$1048576,V$2,FALSE)</f>
        <v>35.708119788300003</v>
      </c>
      <c r="W1241" s="281">
        <f>+VLOOKUP($E1241,[2]Emissions!$1:$1048576,W$2,FALSE)</f>
        <v>36.060206051199998</v>
      </c>
      <c r="X1241" s="281">
        <f>+VLOOKUP($E1241,[2]Emissions!$1:$1048576,X$2,FALSE)</f>
        <v>36.416676191200004</v>
      </c>
      <c r="Y1241" s="281">
        <f>+VLOOKUP($E1241,[2]Emissions!$1:$1048576,Y$2,FALSE)</f>
        <v>36.777575163899996</v>
      </c>
      <c r="Z1241" s="281">
        <f>+VLOOKUP($E1241,[2]Emissions!$1:$1048576,Z$2,FALSE)</f>
        <v>37.142953227600003</v>
      </c>
      <c r="AA1241" s="281">
        <f>+VLOOKUP($E1241,[2]Emissions!$1:$1048576,AA$2,FALSE)</f>
        <v>37.5128614451</v>
      </c>
      <c r="AB1241" s="281">
        <f>+VLOOKUP($E1241,[2]Emissions!$1:$1048576,AB$2,FALSE)</f>
        <v>37.887349406799999</v>
      </c>
      <c r="AC1241" s="281">
        <f>+VLOOKUP($E1241,[2]Emissions!$1:$1048576,AC$2,FALSE)</f>
        <v>38.266464410499999</v>
      </c>
      <c r="AD1241" s="281">
        <f>+VLOOKUP($E1241,[2]Emissions!$1:$1048576,AD$2,FALSE)</f>
        <v>38.650251524799998</v>
      </c>
      <c r="AE1241" s="281">
        <f>+VLOOKUP($E1241,[2]Emissions!$1:$1048576,AE$2,FALSE)</f>
        <v>39.038754175199998</v>
      </c>
      <c r="AF1241" s="281">
        <f>+VLOOKUP($E1241,[2]Emissions!$1:$1048576,AF$2,FALSE)</f>
        <v>39.432014830099995</v>
      </c>
      <c r="AG1241" s="281">
        <f>+VLOOKUP($E1241,[2]Emissions!$1:$1048576,AG$2,FALSE)</f>
        <v>39.830075838900001</v>
      </c>
      <c r="AH1241" s="281">
        <f>+VLOOKUP($E1241,[2]Emissions!$1:$1048576,AH$2,FALSE)</f>
        <v>40.232980079100003</v>
      </c>
      <c r="AI1241" s="281">
        <f>+VLOOKUP($E1241,[2]Emissions!$1:$1048576,AI$2,FALSE)</f>
        <v>40.640771545200003</v>
      </c>
      <c r="AJ1241" s="281">
        <f>+VLOOKUP($E1241,[2]Emissions!$1:$1048576,AJ$2,FALSE)</f>
        <v>41.053495126500003</v>
      </c>
      <c r="AK1241" s="281">
        <f>+VLOOKUP($E1241,[2]Emissions!$1:$1048576,AK$2,FALSE)</f>
        <v>41.471197795800002</v>
      </c>
      <c r="AL1241" s="281">
        <f>+VLOOKUP($E1241,[2]Emissions!$1:$1048576,AL$2,FALSE)</f>
        <v>41.893928717899996</v>
      </c>
      <c r="AM1241" s="281">
        <f>+VLOOKUP($E1241,[2]Emissions!$1:$1048576,AM$2,FALSE)</f>
        <v>42.321739078500002</v>
      </c>
      <c r="AN1241" s="281">
        <f>+VLOOKUP($E1241,[2]Emissions!$1:$1048576,AN$2,FALSE)</f>
        <v>42.754682092899998</v>
      </c>
      <c r="AO1241" s="281">
        <f>+VLOOKUP($E1241,[2]Emissions!$1:$1048576,AO$2,FALSE)</f>
        <v>43.192812805199999</v>
      </c>
    </row>
    <row r="1242" spans="1:41" ht="15" customHeight="1" x14ac:dyDescent="0.25">
      <c r="A1242" s="521"/>
      <c r="B1242" s="275"/>
      <c r="C1242" s="279"/>
      <c r="D1242" s="279" t="s">
        <v>961</v>
      </c>
      <c r="E1242" s="280" t="s">
        <v>1414</v>
      </c>
      <c r="F1242" s="281">
        <f>+VLOOKUP($E1242,[2]Emissions!$1:$1048576,F$2,FALSE)</f>
        <v>12.31761887</v>
      </c>
      <c r="G1242" s="281">
        <f>+VLOOKUP($E1242,[2]Emissions!$1:$1048576,G$2,FALSE)</f>
        <v>12.40065021</v>
      </c>
      <c r="H1242" s="281">
        <f>+VLOOKUP($E1242,[2]Emissions!$1:$1048576,H$2,FALSE)</f>
        <v>12.46544482</v>
      </c>
      <c r="I1242" s="281">
        <f>+VLOOKUP($E1242,[2]Emissions!$1:$1048576,I$2,FALSE)</f>
        <v>12.53399608</v>
      </c>
      <c r="J1242" s="281">
        <f>+VLOOKUP($E1242,[2]Emissions!$1:$1048576,J$2,FALSE)</f>
        <v>12.61304739</v>
      </c>
      <c r="K1242" s="281">
        <f>+VLOOKUP($E1242,[2]Emissions!$1:$1048576,K$2,FALSE)</f>
        <v>12.702734339999999</v>
      </c>
      <c r="L1242" s="281">
        <f>+VLOOKUP($E1242,[2]Emissions!$1:$1048576,L$2,FALSE)</f>
        <v>12.80117731</v>
      </c>
      <c r="M1242" s="281">
        <f>+VLOOKUP($E1242,[2]Emissions!$1:$1048576,M$2,FALSE)</f>
        <v>12.90631278</v>
      </c>
      <c r="N1242" s="281">
        <f>+VLOOKUP($E1242,[2]Emissions!$1:$1048576,N$2,FALSE)</f>
        <v>13.01646188</v>
      </c>
      <c r="O1242" s="281">
        <f>+VLOOKUP($E1242,[2]Emissions!$1:$1048576,O$2,FALSE)</f>
        <v>13.130409050000001</v>
      </c>
      <c r="P1242" s="281">
        <f>+VLOOKUP($E1242,[2]Emissions!$1:$1048576,P$2,FALSE)</f>
        <v>13.24732448</v>
      </c>
      <c r="Q1242" s="281">
        <f>+VLOOKUP($E1242,[2]Emissions!$1:$1048576,Q$2,FALSE)</f>
        <v>13.366659690000001</v>
      </c>
      <c r="R1242" s="281">
        <f>+VLOOKUP($E1242,[2]Emissions!$1:$1048576,R$2,FALSE)</f>
        <v>13.48805859</v>
      </c>
      <c r="S1242" s="281">
        <f>+VLOOKUP($E1242,[2]Emissions!$1:$1048576,S$2,FALSE)</f>
        <v>13.611291680000001</v>
      </c>
      <c r="T1242" s="281">
        <f>+VLOOKUP($E1242,[2]Emissions!$1:$1048576,T$2,FALSE)</f>
        <v>13.73620929</v>
      </c>
      <c r="U1242" s="281">
        <f>+VLOOKUP($E1242,[2]Emissions!$1:$1048576,U$2,FALSE)</f>
        <v>13.8627173</v>
      </c>
      <c r="V1242" s="281">
        <f>+VLOOKUP($E1242,[2]Emissions!$1:$1048576,V$2,FALSE)</f>
        <v>13.990757479999999</v>
      </c>
      <c r="W1242" s="281">
        <f>+VLOOKUP($E1242,[2]Emissions!$1:$1048576,W$2,FALSE)</f>
        <v>14.1202945</v>
      </c>
      <c r="X1242" s="281">
        <f>+VLOOKUP($E1242,[2]Emissions!$1:$1048576,X$2,FALSE)</f>
        <v>14.25130774</v>
      </c>
      <c r="Y1242" s="281">
        <f>+VLOOKUP($E1242,[2]Emissions!$1:$1048576,Y$2,FALSE)</f>
        <v>14.38378606</v>
      </c>
      <c r="Z1242" s="281">
        <f>+VLOOKUP($E1242,[2]Emissions!$1:$1048576,Z$2,FALSE)</f>
        <v>14.51772442</v>
      </c>
      <c r="AA1242" s="281">
        <f>+VLOOKUP($E1242,[2]Emissions!$1:$1048576,AA$2,FALSE)</f>
        <v>14.65312174</v>
      </c>
      <c r="AB1242" s="281">
        <f>+VLOOKUP($E1242,[2]Emissions!$1:$1048576,AB$2,FALSE)</f>
        <v>14.789979600000001</v>
      </c>
      <c r="AC1242" s="281">
        <f>+VLOOKUP($E1242,[2]Emissions!$1:$1048576,AC$2,FALSE)</f>
        <v>14.92830156</v>
      </c>
      <c r="AD1242" s="281">
        <f>+VLOOKUP($E1242,[2]Emissions!$1:$1048576,AD$2,FALSE)</f>
        <v>15.068092719999999</v>
      </c>
      <c r="AE1242" s="281">
        <f>+VLOOKUP($E1242,[2]Emissions!$1:$1048576,AE$2,FALSE)</f>
        <v>15.209359660000001</v>
      </c>
      <c r="AF1242" s="281">
        <f>+VLOOKUP($E1242,[2]Emissions!$1:$1048576,AF$2,FALSE)</f>
        <v>15.352110359999999</v>
      </c>
      <c r="AG1242" s="281">
        <f>+VLOOKUP($E1242,[2]Emissions!$1:$1048576,AG$2,FALSE)</f>
        <v>15.49635428</v>
      </c>
      <c r="AH1242" s="281">
        <f>+VLOOKUP($E1242,[2]Emissions!$1:$1048576,AH$2,FALSE)</f>
        <v>15.642102360000001</v>
      </c>
      <c r="AI1242" s="281">
        <f>+VLOOKUP($E1242,[2]Emissions!$1:$1048576,AI$2,FALSE)</f>
        <v>15.789367070000001</v>
      </c>
      <c r="AJ1242" s="281">
        <f>+VLOOKUP($E1242,[2]Emissions!$1:$1048576,AJ$2,FALSE)</f>
        <v>15.938162350000001</v>
      </c>
      <c r="AK1242" s="281">
        <f>+VLOOKUP($E1242,[2]Emissions!$1:$1048576,AK$2,FALSE)</f>
        <v>16.088503559999999</v>
      </c>
      <c r="AL1242" s="281">
        <f>+VLOOKUP($E1242,[2]Emissions!$1:$1048576,AL$2,FALSE)</f>
        <v>16.24040741</v>
      </c>
      <c r="AM1242" s="281">
        <f>+VLOOKUP($E1242,[2]Emissions!$1:$1048576,AM$2,FALSE)</f>
        <v>16.393891849999999</v>
      </c>
      <c r="AN1242" s="281">
        <f>+VLOOKUP($E1242,[2]Emissions!$1:$1048576,AN$2,FALSE)</f>
        <v>16.54897587</v>
      </c>
      <c r="AO1242" s="281">
        <f>+VLOOKUP($E1242,[2]Emissions!$1:$1048576,AO$2,FALSE)</f>
        <v>16.705679369999999</v>
      </c>
    </row>
    <row r="1243" spans="1:41" ht="15" customHeight="1" x14ac:dyDescent="0.25">
      <c r="A1243" s="521"/>
      <c r="B1243" s="275"/>
      <c r="C1243" s="279"/>
      <c r="D1243" s="279" t="s">
        <v>490</v>
      </c>
      <c r="E1243" s="280" t="s">
        <v>1415</v>
      </c>
      <c r="F1243" s="281">
        <f>+VLOOKUP($E1243,[2]Emissions!$1:$1048576,F$2,FALSE)</f>
        <v>135.10094025000001</v>
      </c>
      <c r="G1243" s="281">
        <f>+VLOOKUP($E1243,[2]Emissions!$1:$1048576,G$2,FALSE)</f>
        <v>135.65463448</v>
      </c>
      <c r="H1243" s="281">
        <f>+VLOOKUP($E1243,[2]Emissions!$1:$1048576,H$2,FALSE)</f>
        <v>136.04395997</v>
      </c>
      <c r="I1243" s="281">
        <f>+VLOOKUP($E1243,[2]Emissions!$1:$1048576,I$2,FALSE)</f>
        <v>136.56070184000001</v>
      </c>
      <c r="J1243" s="281">
        <f>+VLOOKUP($E1243,[2]Emissions!$1:$1048576,J$2,FALSE)</f>
        <v>137.26754024000002</v>
      </c>
      <c r="K1243" s="281">
        <f>+VLOOKUP($E1243,[2]Emissions!$1:$1048576,K$2,FALSE)</f>
        <v>138.14654920000001</v>
      </c>
      <c r="L1243" s="281">
        <f>+VLOOKUP($E1243,[2]Emissions!$1:$1048576,L$2,FALSE)</f>
        <v>139.1604476</v>
      </c>
      <c r="M1243" s="281">
        <f>+VLOOKUP($E1243,[2]Emissions!$1:$1048576,M$2,FALSE)</f>
        <v>140.27427333</v>
      </c>
      <c r="N1243" s="281">
        <f>+VLOOKUP($E1243,[2]Emissions!$1:$1048576,N$2,FALSE)</f>
        <v>141.46103257000001</v>
      </c>
      <c r="O1243" s="281">
        <f>+VLOOKUP($E1243,[2]Emissions!$1:$1048576,O$2,FALSE)</f>
        <v>142.70159482</v>
      </c>
      <c r="P1243" s="281">
        <f>+VLOOKUP($E1243,[2]Emissions!$1:$1048576,P$2,FALSE)</f>
        <v>143.98298689000001</v>
      </c>
      <c r="Q1243" s="281">
        <f>+VLOOKUP($E1243,[2]Emissions!$1:$1048576,Q$2,FALSE)</f>
        <v>145.29660740999998</v>
      </c>
      <c r="R1243" s="281">
        <f>+VLOOKUP($E1243,[2]Emissions!$1:$1048576,R$2,FALSE)</f>
        <v>146.63680742</v>
      </c>
      <c r="S1243" s="281">
        <f>+VLOOKUP($E1243,[2]Emissions!$1:$1048576,S$2,FALSE)</f>
        <v>147.99988126</v>
      </c>
      <c r="T1243" s="281">
        <f>+VLOOKUP($E1243,[2]Emissions!$1:$1048576,T$2,FALSE)</f>
        <v>149.383388</v>
      </c>
      <c r="U1243" s="281">
        <f>+VLOOKUP($E1243,[2]Emissions!$1:$1048576,U$2,FALSE)</f>
        <v>150.78570718</v>
      </c>
      <c r="V1243" s="281">
        <f>+VLOOKUP($E1243,[2]Emissions!$1:$1048576,V$2,FALSE)</f>
        <v>152.20575115</v>
      </c>
      <c r="W1243" s="281">
        <f>+VLOOKUP($E1243,[2]Emissions!$1:$1048576,W$2,FALSE)</f>
        <v>153.64277715</v>
      </c>
      <c r="X1243" s="281">
        <f>+VLOOKUP($E1243,[2]Emissions!$1:$1048576,X$2,FALSE)</f>
        <v>155.09626829000001</v>
      </c>
      <c r="Y1243" s="281">
        <f>+VLOOKUP($E1243,[2]Emissions!$1:$1048576,Y$2,FALSE)</f>
        <v>156.56585609000001</v>
      </c>
      <c r="Z1243" s="281">
        <f>+VLOOKUP($E1243,[2]Emissions!$1:$1048576,Z$2,FALSE)</f>
        <v>158.05126991999998</v>
      </c>
      <c r="AA1243" s="281">
        <f>+VLOOKUP($E1243,[2]Emissions!$1:$1048576,AA$2,FALSE)</f>
        <v>159.55230510000001</v>
      </c>
      <c r="AB1243" s="281">
        <f>+VLOOKUP($E1243,[2]Emissions!$1:$1048576,AB$2,FALSE)</f>
        <v>161.06880347999999</v>
      </c>
      <c r="AC1243" s="281">
        <f>+VLOOKUP($E1243,[2]Emissions!$1:$1048576,AC$2,FALSE)</f>
        <v>162.60064304000002</v>
      </c>
      <c r="AD1243" s="281">
        <f>+VLOOKUP($E1243,[2]Emissions!$1:$1048576,AD$2,FALSE)</f>
        <v>164.14773295999998</v>
      </c>
      <c r="AE1243" s="281">
        <f>+VLOOKUP($E1243,[2]Emissions!$1:$1048576,AE$2,FALSE)</f>
        <v>165.71001186000001</v>
      </c>
      <c r="AF1243" s="281">
        <f>+VLOOKUP($E1243,[2]Emissions!$1:$1048576,AF$2,FALSE)</f>
        <v>167.28744774</v>
      </c>
      <c r="AG1243" s="281">
        <f>+VLOOKUP($E1243,[2]Emissions!$1:$1048576,AG$2,FALSE)</f>
        <v>168.88003893000001</v>
      </c>
      <c r="AH1243" s="281">
        <f>+VLOOKUP($E1243,[2]Emissions!$1:$1048576,AH$2,FALSE)</f>
        <v>170.48781438999998</v>
      </c>
      <c r="AI1243" s="281">
        <f>+VLOOKUP($E1243,[2]Emissions!$1:$1048576,AI$2,FALSE)</f>
        <v>172.11083379999999</v>
      </c>
      <c r="AJ1243" s="281">
        <f>+VLOOKUP($E1243,[2]Emissions!$1:$1048576,AJ$2,FALSE)</f>
        <v>173.74918736000001</v>
      </c>
      <c r="AK1243" s="281">
        <f>+VLOOKUP($E1243,[2]Emissions!$1:$1048576,AK$2,FALSE)</f>
        <v>175.40299443000001</v>
      </c>
      <c r="AL1243" s="281">
        <f>+VLOOKUP($E1243,[2]Emissions!$1:$1048576,AL$2,FALSE)</f>
        <v>177.07240129000002</v>
      </c>
      <c r="AM1243" s="281">
        <f>+VLOOKUP($E1243,[2]Emissions!$1:$1048576,AM$2,FALSE)</f>
        <v>178.75757931999999</v>
      </c>
      <c r="AN1243" s="281">
        <f>+VLOOKUP($E1243,[2]Emissions!$1:$1048576,AN$2,FALSE)</f>
        <v>180.45872186</v>
      </c>
      <c r="AO1243" s="281">
        <f>+VLOOKUP($E1243,[2]Emissions!$1:$1048576,AO$2,FALSE)</f>
        <v>182.1760415</v>
      </c>
    </row>
    <row r="1244" spans="1:41" ht="15" customHeight="1" x14ac:dyDescent="0.25">
      <c r="A1244" s="521"/>
      <c r="B1244" s="275"/>
      <c r="C1244" s="279"/>
      <c r="D1244" s="279" t="s">
        <v>479</v>
      </c>
      <c r="E1244" s="280" t="s">
        <v>1416</v>
      </c>
      <c r="F1244" s="281">
        <f>+VLOOKUP($E1244,[2]Emissions!$1:$1048576,F$2,FALSE)</f>
        <v>33.650741910000001</v>
      </c>
      <c r="G1244" s="281">
        <f>+VLOOKUP($E1244,[2]Emissions!$1:$1048576,G$2,FALSE)</f>
        <v>33.83234144</v>
      </c>
      <c r="H1244" s="281">
        <f>+VLOOKUP($E1244,[2]Emissions!$1:$1048576,H$2,FALSE)</f>
        <v>33.933896239999996</v>
      </c>
      <c r="I1244" s="281">
        <f>+VLOOKUP($E1244,[2]Emissions!$1:$1048576,I$2,FALSE)</f>
        <v>34.012740389999998</v>
      </c>
      <c r="J1244" s="281">
        <f>+VLOOKUP($E1244,[2]Emissions!$1:$1048576,J$2,FALSE)</f>
        <v>34.092614380000001</v>
      </c>
      <c r="K1244" s="281">
        <f>+VLOOKUP($E1244,[2]Emissions!$1:$1048576,K$2,FALSE)</f>
        <v>34.181800600000003</v>
      </c>
      <c r="L1244" s="281">
        <f>+VLOOKUP($E1244,[2]Emissions!$1:$1048576,L$2,FALSE)</f>
        <v>34.282061800000001</v>
      </c>
      <c r="M1244" s="281">
        <f>+VLOOKUP($E1244,[2]Emissions!$1:$1048576,M$2,FALSE)</f>
        <v>34.392721729999998</v>
      </c>
      <c r="N1244" s="281">
        <f>+VLOOKUP($E1244,[2]Emissions!$1:$1048576,N$2,FALSE)</f>
        <v>34.512422770000001</v>
      </c>
      <c r="O1244" s="281">
        <f>+VLOOKUP($E1244,[2]Emissions!$1:$1048576,O$2,FALSE)</f>
        <v>34.639822129999999</v>
      </c>
      <c r="P1244" s="281">
        <f>+VLOOKUP($E1244,[2]Emissions!$1:$1048576,P$2,FALSE)</f>
        <v>34.773820610000001</v>
      </c>
      <c r="Q1244" s="281">
        <f>+VLOOKUP($E1244,[2]Emissions!$1:$1048576,Q$2,FALSE)</f>
        <v>34.913597379999999</v>
      </c>
      <c r="R1244" s="281">
        <f>+VLOOKUP($E1244,[2]Emissions!$1:$1048576,R$2,FALSE)</f>
        <v>35.058573249999995</v>
      </c>
      <c r="S1244" s="281">
        <f>+VLOOKUP($E1244,[2]Emissions!$1:$1048576,S$2,FALSE)</f>
        <v>35.208344839999995</v>
      </c>
      <c r="T1244" s="281">
        <f>+VLOOKUP($E1244,[2]Emissions!$1:$1048576,T$2,FALSE)</f>
        <v>35.362581030000001</v>
      </c>
      <c r="U1244" s="281">
        <f>+VLOOKUP($E1244,[2]Emissions!$1:$1048576,U$2,FALSE)</f>
        <v>35.521092859999996</v>
      </c>
      <c r="V1244" s="281">
        <f>+VLOOKUP($E1244,[2]Emissions!$1:$1048576,V$2,FALSE)</f>
        <v>35.683774100000001</v>
      </c>
      <c r="W1244" s="281">
        <f>+VLOOKUP($E1244,[2]Emissions!$1:$1048576,W$2,FALSE)</f>
        <v>35.85056573</v>
      </c>
      <c r="X1244" s="281">
        <f>+VLOOKUP($E1244,[2]Emissions!$1:$1048576,X$2,FALSE)</f>
        <v>36.021434159999998</v>
      </c>
      <c r="Y1244" s="281">
        <f>+VLOOKUP($E1244,[2]Emissions!$1:$1048576,Y$2,FALSE)</f>
        <v>36.196358050000001</v>
      </c>
      <c r="Z1244" s="281">
        <f>+VLOOKUP($E1244,[2]Emissions!$1:$1048576,Z$2,FALSE)</f>
        <v>36.375321270000001</v>
      </c>
      <c r="AA1244" s="281">
        <f>+VLOOKUP($E1244,[2]Emissions!$1:$1048576,AA$2,FALSE)</f>
        <v>36.55830916</v>
      </c>
      <c r="AB1244" s="281">
        <f>+VLOOKUP($E1244,[2]Emissions!$1:$1048576,AB$2,FALSE)</f>
        <v>36.7453067</v>
      </c>
      <c r="AC1244" s="281">
        <f>+VLOOKUP($E1244,[2]Emissions!$1:$1048576,AC$2,FALSE)</f>
        <v>36.936298039999997</v>
      </c>
      <c r="AD1244" s="281">
        <f>+VLOOKUP($E1244,[2]Emissions!$1:$1048576,AD$2,FALSE)</f>
        <v>37.131266770000003</v>
      </c>
      <c r="AE1244" s="281">
        <f>+VLOOKUP($E1244,[2]Emissions!$1:$1048576,AE$2,FALSE)</f>
        <v>37.330196569999998</v>
      </c>
      <c r="AF1244" s="281">
        <f>+VLOOKUP($E1244,[2]Emissions!$1:$1048576,AF$2,FALSE)</f>
        <v>37.533072109999999</v>
      </c>
      <c r="AG1244" s="281">
        <f>+VLOOKUP($E1244,[2]Emissions!$1:$1048576,AG$2,FALSE)</f>
        <v>37.739879799999997</v>
      </c>
      <c r="AH1244" s="281">
        <f>+VLOOKUP($E1244,[2]Emissions!$1:$1048576,AH$2,FALSE)</f>
        <v>37.95060866</v>
      </c>
      <c r="AI1244" s="281">
        <f>+VLOOKUP($E1244,[2]Emissions!$1:$1048576,AI$2,FALSE)</f>
        <v>38.165250810000003</v>
      </c>
      <c r="AJ1244" s="281">
        <f>+VLOOKUP($E1244,[2]Emissions!$1:$1048576,AJ$2,FALSE)</f>
        <v>38.383801990000002</v>
      </c>
      <c r="AK1244" s="281">
        <f>+VLOOKUP($E1244,[2]Emissions!$1:$1048576,AK$2,FALSE)</f>
        <v>38.606261719999999</v>
      </c>
      <c r="AL1244" s="281">
        <f>+VLOOKUP($E1244,[2]Emissions!$1:$1048576,AL$2,FALSE)</f>
        <v>38.832633520000002</v>
      </c>
      <c r="AM1244" s="281">
        <f>+VLOOKUP($E1244,[2]Emissions!$1:$1048576,AM$2,FALSE)</f>
        <v>39.062924789999997</v>
      </c>
      <c r="AN1244" s="281">
        <f>+VLOOKUP($E1244,[2]Emissions!$1:$1048576,AN$2,FALSE)</f>
        <v>39.297146769999998</v>
      </c>
      <c r="AO1244" s="281">
        <f>+VLOOKUP($E1244,[2]Emissions!$1:$1048576,AO$2,FALSE)</f>
        <v>39.535314339999999</v>
      </c>
    </row>
    <row r="1245" spans="1:41" ht="15" customHeight="1" x14ac:dyDescent="0.25">
      <c r="A1245" s="521"/>
      <c r="B1245" s="275"/>
      <c r="C1245" s="279"/>
      <c r="D1245" s="279" t="s">
        <v>31</v>
      </c>
      <c r="E1245" s="280" t="s">
        <v>1417</v>
      </c>
      <c r="F1245" s="281">
        <f>+VLOOKUP($E1245,[2]Emissions!$1:$1048576,F$2,FALSE)</f>
        <v>82.752055920000004</v>
      </c>
      <c r="G1245" s="281">
        <f>+VLOOKUP($E1245,[2]Emissions!$1:$1048576,G$2,FALSE)</f>
        <v>83.415998340000002</v>
      </c>
      <c r="H1245" s="281">
        <f>+VLOOKUP($E1245,[2]Emissions!$1:$1048576,H$2,FALSE)</f>
        <v>83.969163049999992</v>
      </c>
      <c r="I1245" s="281">
        <f>+VLOOKUP($E1245,[2]Emissions!$1:$1048576,I$2,FALSE)</f>
        <v>84.494964909999993</v>
      </c>
      <c r="J1245" s="281">
        <f>+VLOOKUP($E1245,[2]Emissions!$1:$1048576,J$2,FALSE)</f>
        <v>85.028257230000008</v>
      </c>
      <c r="K1245" s="281">
        <f>+VLOOKUP($E1245,[2]Emissions!$1:$1048576,K$2,FALSE)</f>
        <v>85.580982050000003</v>
      </c>
      <c r="L1245" s="281">
        <f>+VLOOKUP($E1245,[2]Emissions!$1:$1048576,L$2,FALSE)</f>
        <v>86.155373730000008</v>
      </c>
      <c r="M1245" s="281">
        <f>+VLOOKUP($E1245,[2]Emissions!$1:$1048576,M$2,FALSE)</f>
        <v>86.750066150000009</v>
      </c>
      <c r="N1245" s="281">
        <f>+VLOOKUP($E1245,[2]Emissions!$1:$1048576,N$2,FALSE)</f>
        <v>87.362737179999996</v>
      </c>
      <c r="O1245" s="281">
        <f>+VLOOKUP($E1245,[2]Emissions!$1:$1048576,O$2,FALSE)</f>
        <v>87.991157649999991</v>
      </c>
      <c r="P1245" s="281">
        <f>+VLOOKUP($E1245,[2]Emissions!$1:$1048576,P$2,FALSE)</f>
        <v>88.633532849999995</v>
      </c>
      <c r="Q1245" s="281">
        <f>+VLOOKUP($E1245,[2]Emissions!$1:$1048576,Q$2,FALSE)</f>
        <v>89.288547449999996</v>
      </c>
      <c r="R1245" s="281">
        <f>+VLOOKUP($E1245,[2]Emissions!$1:$1048576,R$2,FALSE)</f>
        <v>89.955300559999998</v>
      </c>
      <c r="S1245" s="281">
        <f>+VLOOKUP($E1245,[2]Emissions!$1:$1048576,S$2,FALSE)</f>
        <v>90.633168139999995</v>
      </c>
      <c r="T1245" s="281">
        <f>+VLOOKUP($E1245,[2]Emissions!$1:$1048576,T$2,FALSE)</f>
        <v>91.321678860000006</v>
      </c>
      <c r="U1245" s="281">
        <f>+VLOOKUP($E1245,[2]Emissions!$1:$1048576,U$2,FALSE)</f>
        <v>92.020601940000006</v>
      </c>
      <c r="V1245" s="281">
        <f>+VLOOKUP($E1245,[2]Emissions!$1:$1048576,V$2,FALSE)</f>
        <v>92.729844059999991</v>
      </c>
      <c r="W1245" s="281">
        <f>+VLOOKUP($E1245,[2]Emissions!$1:$1048576,W$2,FALSE)</f>
        <v>93.449381000000002</v>
      </c>
      <c r="X1245" s="281">
        <f>+VLOOKUP($E1245,[2]Emissions!$1:$1048576,X$2,FALSE)</f>
        <v>94.179224070000004</v>
      </c>
      <c r="Y1245" s="281">
        <f>+VLOOKUP($E1245,[2]Emissions!$1:$1048576,Y$2,FALSE)</f>
        <v>94.919400069999995</v>
      </c>
      <c r="Z1245" s="281">
        <f>+VLOOKUP($E1245,[2]Emissions!$1:$1048576,Z$2,FALSE)</f>
        <v>95.669937000000004</v>
      </c>
      <c r="AA1245" s="281">
        <f>+VLOOKUP($E1245,[2]Emissions!$1:$1048576,AA$2,FALSE)</f>
        <v>96.430856860000006</v>
      </c>
      <c r="AB1245" s="281">
        <f>+VLOOKUP($E1245,[2]Emissions!$1:$1048576,AB$2,FALSE)</f>
        <v>97.202173389999999</v>
      </c>
      <c r="AC1245" s="281">
        <f>+VLOOKUP($E1245,[2]Emissions!$1:$1048576,AC$2,FALSE)</f>
        <v>97.983892760000003</v>
      </c>
      <c r="AD1245" s="281">
        <f>+VLOOKUP($E1245,[2]Emissions!$1:$1048576,AD$2,FALSE)</f>
        <v>98.776015869999995</v>
      </c>
      <c r="AE1245" s="281">
        <f>+VLOOKUP($E1245,[2]Emissions!$1:$1048576,AE$2,FALSE)</f>
        <v>99.57854137999999</v>
      </c>
      <c r="AF1245" s="281">
        <f>+VLOOKUP($E1245,[2]Emissions!$1:$1048576,AF$2,FALSE)</f>
        <v>100.39146893</v>
      </c>
      <c r="AG1245" s="281">
        <f>+VLOOKUP($E1245,[2]Emissions!$1:$1048576,AG$2,FALSE)</f>
        <v>101.21480215</v>
      </c>
      <c r="AH1245" s="281">
        <f>+VLOOKUP($E1245,[2]Emissions!$1:$1048576,AH$2,FALSE)</f>
        <v>102.04855114</v>
      </c>
      <c r="AI1245" s="281">
        <f>+VLOOKUP($E1245,[2]Emissions!$1:$1048576,AI$2,FALSE)</f>
        <v>102.89273446</v>
      </c>
      <c r="AJ1245" s="281">
        <f>+VLOOKUP($E1245,[2]Emissions!$1:$1048576,AJ$2,FALSE)</f>
        <v>103.74737880000001</v>
      </c>
      <c r="AK1245" s="281">
        <f>+VLOOKUP($E1245,[2]Emissions!$1:$1048576,AK$2,FALSE)</f>
        <v>104.61252241</v>
      </c>
      <c r="AL1245" s="281">
        <f>+VLOOKUP($E1245,[2]Emissions!$1:$1048576,AL$2,FALSE)</f>
        <v>105.48821533</v>
      </c>
      <c r="AM1245" s="281">
        <f>+VLOOKUP($E1245,[2]Emissions!$1:$1048576,AM$2,FALSE)</f>
        <v>106.37451902000001</v>
      </c>
      <c r="AN1245" s="281">
        <f>+VLOOKUP($E1245,[2]Emissions!$1:$1048576,AN$2,FALSE)</f>
        <v>107.27150598999999</v>
      </c>
      <c r="AO1245" s="281">
        <f>+VLOOKUP($E1245,[2]Emissions!$1:$1048576,AO$2,FALSE)</f>
        <v>108.17925918</v>
      </c>
    </row>
    <row r="1246" spans="1:41" ht="15" customHeight="1" x14ac:dyDescent="0.25">
      <c r="A1246" s="521"/>
      <c r="B1246" s="275"/>
      <c r="C1246" s="279"/>
      <c r="D1246" s="279" t="s">
        <v>482</v>
      </c>
      <c r="E1246" s="280" t="s">
        <v>1418</v>
      </c>
      <c r="F1246" s="281">
        <f>+VLOOKUP($E1246,[2]Emissions!$1:$1048576,F$2,FALSE)</f>
        <v>4.8622128299999998</v>
      </c>
      <c r="G1246" s="281">
        <f>+VLOOKUP($E1246,[2]Emissions!$1:$1048576,G$2,FALSE)</f>
        <v>4.8575775339999998</v>
      </c>
      <c r="H1246" s="281">
        <f>+VLOOKUP($E1246,[2]Emissions!$1:$1048576,H$2,FALSE)</f>
        <v>4.8289315420000003</v>
      </c>
      <c r="I1246" s="281">
        <f>+VLOOKUP($E1246,[2]Emissions!$1:$1048576,I$2,FALSE)</f>
        <v>4.7924314819999996</v>
      </c>
      <c r="J1246" s="281">
        <f>+VLOOKUP($E1246,[2]Emissions!$1:$1048576,J$2,FALSE)</f>
        <v>4.7547348979999997</v>
      </c>
      <c r="K1246" s="281">
        <f>+VLOOKUP($E1246,[2]Emissions!$1:$1048576,K$2,FALSE)</f>
        <v>4.7182313279999999</v>
      </c>
      <c r="L1246" s="281">
        <f>+VLOOKUP($E1246,[2]Emissions!$1:$1048576,L$2,FALSE)</f>
        <v>4.6835165969999997</v>
      </c>
      <c r="M1246" s="281">
        <f>+VLOOKUP($E1246,[2]Emissions!$1:$1048576,M$2,FALSE)</f>
        <v>4.6505103940000003</v>
      </c>
      <c r="N1246" s="281">
        <f>+VLOOKUP($E1246,[2]Emissions!$1:$1048576,N$2,FALSE)</f>
        <v>4.6189350969999996</v>
      </c>
      <c r="O1246" s="281">
        <f>+VLOOKUP($E1246,[2]Emissions!$1:$1048576,O$2,FALSE)</f>
        <v>4.5885038109999998</v>
      </c>
      <c r="P1246" s="281">
        <f>+VLOOKUP($E1246,[2]Emissions!$1:$1048576,P$2,FALSE)</f>
        <v>4.5589814129999997</v>
      </c>
      <c r="Q1246" s="281">
        <f>+VLOOKUP($E1246,[2]Emissions!$1:$1048576,Q$2,FALSE)</f>
        <v>4.5301939320000004</v>
      </c>
      <c r="R1246" s="281">
        <f>+VLOOKUP($E1246,[2]Emissions!$1:$1048576,R$2,FALSE)</f>
        <v>4.5020197240000002</v>
      </c>
      <c r="S1246" s="281">
        <f>+VLOOKUP($E1246,[2]Emissions!$1:$1048576,S$2,FALSE)</f>
        <v>4.4743765529999999</v>
      </c>
      <c r="T1246" s="281">
        <f>+VLOOKUP($E1246,[2]Emissions!$1:$1048576,T$2,FALSE)</f>
        <v>4.4472098400000002</v>
      </c>
      <c r="U1246" s="281">
        <f>+VLOOKUP($E1246,[2]Emissions!$1:$1048576,U$2,FALSE)</f>
        <v>4.4204835740000004</v>
      </c>
      <c r="V1246" s="281">
        <f>+VLOOKUP($E1246,[2]Emissions!$1:$1048576,V$2,FALSE)</f>
        <v>4.3941738319999999</v>
      </c>
      <c r="W1246" s="281">
        <f>+VLOOKUP($E1246,[2]Emissions!$1:$1048576,W$2,FALSE)</f>
        <v>4.3682520250000003</v>
      </c>
      <c r="X1246" s="281">
        <f>+VLOOKUP($E1246,[2]Emissions!$1:$1048576,X$2,FALSE)</f>
        <v>4.3426962119999999</v>
      </c>
      <c r="Y1246" s="281">
        <f>+VLOOKUP($E1246,[2]Emissions!$1:$1048576,Y$2,FALSE)</f>
        <v>4.3174953929999997</v>
      </c>
      <c r="Z1246" s="281">
        <f>+VLOOKUP($E1246,[2]Emissions!$1:$1048576,Z$2,FALSE)</f>
        <v>4.2926440340000003</v>
      </c>
      <c r="AA1246" s="281">
        <f>+VLOOKUP($E1246,[2]Emissions!$1:$1048576,AA$2,FALSE)</f>
        <v>4.2681393610000002</v>
      </c>
      <c r="AB1246" s="281">
        <f>+VLOOKUP($E1246,[2]Emissions!$1:$1048576,AB$2,FALSE)</f>
        <v>4.2439800119999997</v>
      </c>
      <c r="AC1246" s="281">
        <f>+VLOOKUP($E1246,[2]Emissions!$1:$1048576,AC$2,FALSE)</f>
        <v>4.2201653590000001</v>
      </c>
      <c r="AD1246" s="281">
        <f>+VLOOKUP($E1246,[2]Emissions!$1:$1048576,AD$2,FALSE)</f>
        <v>4.1966951479999999</v>
      </c>
      <c r="AE1246" s="281">
        <f>+VLOOKUP($E1246,[2]Emissions!$1:$1048576,AE$2,FALSE)</f>
        <v>4.173569326</v>
      </c>
      <c r="AF1246" s="281">
        <f>+VLOOKUP($E1246,[2]Emissions!$1:$1048576,AF$2,FALSE)</f>
        <v>4.1507879379999997</v>
      </c>
      <c r="AG1246" s="281">
        <f>+VLOOKUP($E1246,[2]Emissions!$1:$1048576,AG$2,FALSE)</f>
        <v>4.128351082</v>
      </c>
      <c r="AH1246" s="281">
        <f>+VLOOKUP($E1246,[2]Emissions!$1:$1048576,AH$2,FALSE)</f>
        <v>4.1062588849999999</v>
      </c>
      <c r="AI1246" s="281">
        <f>+VLOOKUP($E1246,[2]Emissions!$1:$1048576,AI$2,FALSE)</f>
        <v>4.0845115019999998</v>
      </c>
      <c r="AJ1246" s="281">
        <f>+VLOOKUP($E1246,[2]Emissions!$1:$1048576,AJ$2,FALSE)</f>
        <v>4.0631091159999997</v>
      </c>
      <c r="AK1246" s="281">
        <f>+VLOOKUP($E1246,[2]Emissions!$1:$1048576,AK$2,FALSE)</f>
        <v>4.0420519500000003</v>
      </c>
      <c r="AL1246" s="281">
        <f>+VLOOKUP($E1246,[2]Emissions!$1:$1048576,AL$2,FALSE)</f>
        <v>4.0213402839999999</v>
      </c>
      <c r="AM1246" s="281">
        <f>+VLOOKUP($E1246,[2]Emissions!$1:$1048576,AM$2,FALSE)</f>
        <v>4.0009744669999998</v>
      </c>
      <c r="AN1246" s="281">
        <f>+VLOOKUP($E1246,[2]Emissions!$1:$1048576,AN$2,FALSE)</f>
        <v>3.9809549440000001</v>
      </c>
      <c r="AO1246" s="281">
        <f>+VLOOKUP($E1246,[2]Emissions!$1:$1048576,AO$2,FALSE)</f>
        <v>3.961282277</v>
      </c>
    </row>
    <row r="1247" spans="1:41" ht="15" customHeight="1" x14ac:dyDescent="0.25">
      <c r="A1247" s="521"/>
      <c r="B1247" s="275"/>
      <c r="C1247" s="279"/>
      <c r="D1247" s="279" t="s">
        <v>486</v>
      </c>
      <c r="E1247" s="280" t="s">
        <v>1419</v>
      </c>
      <c r="F1247" s="281">
        <f>+VLOOKUP($E1247,[2]Emissions!$1:$1048576,F$2,FALSE)</f>
        <v>31.971027072999998</v>
      </c>
      <c r="G1247" s="281">
        <f>+VLOOKUP($E1247,[2]Emissions!$1:$1048576,G$2,FALSE)</f>
        <v>32.007878706999996</v>
      </c>
      <c r="H1247" s="281">
        <f>+VLOOKUP($E1247,[2]Emissions!$1:$1048576,H$2,FALSE)</f>
        <v>31.913714530999997</v>
      </c>
      <c r="I1247" s="281">
        <f>+VLOOKUP($E1247,[2]Emissions!$1:$1048576,I$2,FALSE)</f>
        <v>31.777071292000002</v>
      </c>
      <c r="J1247" s="281">
        <f>+VLOOKUP($E1247,[2]Emissions!$1:$1048576,J$2,FALSE)</f>
        <v>31.634471352999999</v>
      </c>
      <c r="K1247" s="281">
        <f>+VLOOKUP($E1247,[2]Emissions!$1:$1048576,K$2,FALSE)</f>
        <v>31.499044345000001</v>
      </c>
      <c r="L1247" s="281">
        <f>+VLOOKUP($E1247,[2]Emissions!$1:$1048576,L$2,FALSE)</f>
        <v>31.374107927000001</v>
      </c>
      <c r="M1247" s="281">
        <f>+VLOOKUP($E1247,[2]Emissions!$1:$1048576,M$2,FALSE)</f>
        <v>31.259283753000002</v>
      </c>
      <c r="N1247" s="281">
        <f>+VLOOKUP($E1247,[2]Emissions!$1:$1048576,N$2,FALSE)</f>
        <v>31.153101679999999</v>
      </c>
      <c r="O1247" s="281">
        <f>+VLOOKUP($E1247,[2]Emissions!$1:$1048576,O$2,FALSE)</f>
        <v>31.054016517999997</v>
      </c>
      <c r="P1247" s="281">
        <f>+VLOOKUP($E1247,[2]Emissions!$1:$1048576,P$2,FALSE)</f>
        <v>30.960739545999999</v>
      </c>
      <c r="Q1247" s="281">
        <f>+VLOOKUP($E1247,[2]Emissions!$1:$1048576,Q$2,FALSE)</f>
        <v>30.872294814</v>
      </c>
      <c r="R1247" s="281">
        <f>+VLOOKUP($E1247,[2]Emissions!$1:$1048576,R$2,FALSE)</f>
        <v>30.787979458999999</v>
      </c>
      <c r="S1247" s="281">
        <f>+VLOOKUP($E1247,[2]Emissions!$1:$1048576,S$2,FALSE)</f>
        <v>30.707301446999999</v>
      </c>
      <c r="T1247" s="281">
        <f>+VLOOKUP($E1247,[2]Emissions!$1:$1048576,T$2,FALSE)</f>
        <v>30.629921742000001</v>
      </c>
      <c r="U1247" s="281">
        <f>+VLOOKUP($E1247,[2]Emissions!$1:$1048576,U$2,FALSE)</f>
        <v>30.555608433</v>
      </c>
      <c r="V1247" s="281">
        <f>+VLOOKUP($E1247,[2]Emissions!$1:$1048576,V$2,FALSE)</f>
        <v>30.484202861</v>
      </c>
      <c r="W1247" s="281">
        <f>+VLOOKUP($E1247,[2]Emissions!$1:$1048576,W$2,FALSE)</f>
        <v>30.415595731</v>
      </c>
      <c r="X1247" s="281">
        <f>+VLOOKUP($E1247,[2]Emissions!$1:$1048576,X$2,FALSE)</f>
        <v>30.349705067000002</v>
      </c>
      <c r="Y1247" s="281">
        <f>+VLOOKUP($E1247,[2]Emissions!$1:$1048576,Y$2,FALSE)</f>
        <v>30.286407902000001</v>
      </c>
      <c r="Z1247" s="281">
        <f>+VLOOKUP($E1247,[2]Emissions!$1:$1048576,Z$2,FALSE)</f>
        <v>30.225638020000002</v>
      </c>
      <c r="AA1247" s="281">
        <f>+VLOOKUP($E1247,[2]Emissions!$1:$1048576,AA$2,FALSE)</f>
        <v>30.167359341000001</v>
      </c>
      <c r="AB1247" s="281">
        <f>+VLOOKUP($E1247,[2]Emissions!$1:$1048576,AB$2,FALSE)</f>
        <v>30.111551538000001</v>
      </c>
      <c r="AC1247" s="281">
        <f>+VLOOKUP($E1247,[2]Emissions!$1:$1048576,AC$2,FALSE)</f>
        <v>30.058202435999998</v>
      </c>
      <c r="AD1247" s="281">
        <f>+VLOOKUP($E1247,[2]Emissions!$1:$1048576,AD$2,FALSE)</f>
        <v>30.007303776000001</v>
      </c>
      <c r="AE1247" s="281">
        <f>+VLOOKUP($E1247,[2]Emissions!$1:$1048576,AE$2,FALSE)</f>
        <v>29.958849123</v>
      </c>
      <c r="AF1247" s="281">
        <f>+VLOOKUP($E1247,[2]Emissions!$1:$1048576,AF$2,FALSE)</f>
        <v>29.912832766999998</v>
      </c>
      <c r="AG1247" s="281">
        <f>+VLOOKUP($E1247,[2]Emissions!$1:$1048576,AG$2,FALSE)</f>
        <v>29.869249176</v>
      </c>
      <c r="AH1247" s="281">
        <f>+VLOOKUP($E1247,[2]Emissions!$1:$1048576,AH$2,FALSE)</f>
        <v>29.828092860999998</v>
      </c>
      <c r="AI1247" s="281">
        <f>+VLOOKUP($E1247,[2]Emissions!$1:$1048576,AI$2,FALSE)</f>
        <v>29.789358271000001</v>
      </c>
      <c r="AJ1247" s="281">
        <f>+VLOOKUP($E1247,[2]Emissions!$1:$1048576,AJ$2,FALSE)</f>
        <v>29.753039864000002</v>
      </c>
      <c r="AK1247" s="281">
        <f>+VLOOKUP($E1247,[2]Emissions!$1:$1048576,AK$2,FALSE)</f>
        <v>29.719132161000001</v>
      </c>
      <c r="AL1247" s="281">
        <f>+VLOOKUP($E1247,[2]Emissions!$1:$1048576,AL$2,FALSE)</f>
        <v>29.687629782999998</v>
      </c>
      <c r="AM1247" s="281">
        <f>+VLOOKUP($E1247,[2]Emissions!$1:$1048576,AM$2,FALSE)</f>
        <v>29.658527458999998</v>
      </c>
      <c r="AN1247" s="281">
        <f>+VLOOKUP($E1247,[2]Emissions!$1:$1048576,AN$2,FALSE)</f>
        <v>29.631820104999999</v>
      </c>
      <c r="AO1247" s="281">
        <f>+VLOOKUP($E1247,[2]Emissions!$1:$1048576,AO$2,FALSE)</f>
        <v>29.607502760999999</v>
      </c>
    </row>
    <row r="1248" spans="1:41" ht="15" customHeight="1" x14ac:dyDescent="0.25">
      <c r="A1248" s="521"/>
      <c r="B1248" s="275"/>
      <c r="C1248" s="279"/>
      <c r="D1248" s="279" t="s">
        <v>503</v>
      </c>
      <c r="E1248" s="280" t="s">
        <v>1420</v>
      </c>
      <c r="F1248" s="281">
        <f>+VLOOKUP($E1248,[2]Emissions!$1:$1048576,F$2,FALSE)</f>
        <v>18.507580099999998</v>
      </c>
      <c r="G1248" s="281">
        <f>+VLOOKUP($E1248,[2]Emissions!$1:$1048576,G$2,FALSE)</f>
        <v>18.698753140000001</v>
      </c>
      <c r="H1248" s="281">
        <f>+VLOOKUP($E1248,[2]Emissions!$1:$1048576,H$2,FALSE)</f>
        <v>18.8829992</v>
      </c>
      <c r="I1248" s="281">
        <f>+VLOOKUP($E1248,[2]Emissions!$1:$1048576,I$2,FALSE)</f>
        <v>19.068742140000001</v>
      </c>
      <c r="J1248" s="281">
        <f>+VLOOKUP($E1248,[2]Emissions!$1:$1048576,J$2,FALSE)</f>
        <v>19.259308260000001</v>
      </c>
      <c r="K1248" s="281">
        <f>+VLOOKUP($E1248,[2]Emissions!$1:$1048576,K$2,FALSE)</f>
        <v>19.45544555</v>
      </c>
      <c r="L1248" s="281">
        <f>+VLOOKUP($E1248,[2]Emissions!$1:$1048576,L$2,FALSE)</f>
        <v>19.656891609999999</v>
      </c>
      <c r="M1248" s="281">
        <f>+VLOOKUP($E1248,[2]Emissions!$1:$1048576,M$2,FALSE)</f>
        <v>19.863096800000001</v>
      </c>
      <c r="N1248" s="281">
        <f>+VLOOKUP($E1248,[2]Emissions!$1:$1048576,N$2,FALSE)</f>
        <v>20.073510750000001</v>
      </c>
      <c r="O1248" s="281">
        <f>+VLOOKUP($E1248,[2]Emissions!$1:$1048576,O$2,FALSE)</f>
        <v>20.287675660000001</v>
      </c>
      <c r="P1248" s="281">
        <f>+VLOOKUP($E1248,[2]Emissions!$1:$1048576,P$2,FALSE)</f>
        <v>20.505242079999999</v>
      </c>
      <c r="Q1248" s="281">
        <f>+VLOOKUP($E1248,[2]Emissions!$1:$1048576,Q$2,FALSE)</f>
        <v>20.725957820000001</v>
      </c>
      <c r="R1248" s="281">
        <f>+VLOOKUP($E1248,[2]Emissions!$1:$1048576,R$2,FALSE)</f>
        <v>20.949650070000001</v>
      </c>
      <c r="S1248" s="281">
        <f>+VLOOKUP($E1248,[2]Emissions!$1:$1048576,S$2,FALSE)</f>
        <v>21.176208020000001</v>
      </c>
      <c r="T1248" s="281">
        <f>+VLOOKUP($E1248,[2]Emissions!$1:$1048576,T$2,FALSE)</f>
        <v>21.405567649999998</v>
      </c>
      <c r="U1248" s="281">
        <f>+VLOOKUP($E1248,[2]Emissions!$1:$1048576,U$2,FALSE)</f>
        <v>21.637699949999998</v>
      </c>
      <c r="V1248" s="281">
        <f>+VLOOKUP($E1248,[2]Emissions!$1:$1048576,V$2,FALSE)</f>
        <v>21.87260084</v>
      </c>
      <c r="W1248" s="281">
        <f>+VLOOKUP($E1248,[2]Emissions!$1:$1048576,W$2,FALSE)</f>
        <v>22.110281059999998</v>
      </c>
      <c r="X1248" s="281">
        <f>+VLOOKUP($E1248,[2]Emissions!$1:$1048576,X$2,FALSE)</f>
        <v>22.350762069999998</v>
      </c>
      <c r="Y1248" s="281">
        <f>+VLOOKUP($E1248,[2]Emissions!$1:$1048576,Y$2,FALSE)</f>
        <v>22.594072820000001</v>
      </c>
      <c r="Z1248" s="281">
        <f>+VLOOKUP($E1248,[2]Emissions!$1:$1048576,Z$2,FALSE)</f>
        <v>22.840245809999999</v>
      </c>
      <c r="AA1248" s="281">
        <f>+VLOOKUP($E1248,[2]Emissions!$1:$1048576,AA$2,FALSE)</f>
        <v>23.089314649999999</v>
      </c>
      <c r="AB1248" s="281">
        <f>+VLOOKUP($E1248,[2]Emissions!$1:$1048576,AB$2,FALSE)</f>
        <v>23.34131262</v>
      </c>
      <c r="AC1248" s="281">
        <f>+VLOOKUP($E1248,[2]Emissions!$1:$1048576,AC$2,FALSE)</f>
        <v>23.596272079999999</v>
      </c>
      <c r="AD1248" s="281">
        <f>+VLOOKUP($E1248,[2]Emissions!$1:$1048576,AD$2,FALSE)</f>
        <v>23.854224339999998</v>
      </c>
      <c r="AE1248" s="281">
        <f>+VLOOKUP($E1248,[2]Emissions!$1:$1048576,AE$2,FALSE)</f>
        <v>24.115199969999999</v>
      </c>
      <c r="AF1248" s="281">
        <f>+VLOOKUP($E1248,[2]Emissions!$1:$1048576,AF$2,FALSE)</f>
        <v>24.37922914</v>
      </c>
      <c r="AG1248" s="281">
        <f>+VLOOKUP($E1248,[2]Emissions!$1:$1048576,AG$2,FALSE)</f>
        <v>24.646342069999999</v>
      </c>
      <c r="AH1248" s="281">
        <f>+VLOOKUP($E1248,[2]Emissions!$1:$1048576,AH$2,FALSE)</f>
        <v>24.916569469999999</v>
      </c>
      <c r="AI1248" s="281">
        <f>+VLOOKUP($E1248,[2]Emissions!$1:$1048576,AI$2,FALSE)</f>
        <v>25.18994288</v>
      </c>
      <c r="AJ1248" s="281">
        <f>+VLOOKUP($E1248,[2]Emissions!$1:$1048576,AJ$2,FALSE)</f>
        <v>25.466494359999999</v>
      </c>
      <c r="AK1248" s="281">
        <f>+VLOOKUP($E1248,[2]Emissions!$1:$1048576,AK$2,FALSE)</f>
        <v>25.74625752</v>
      </c>
      <c r="AL1248" s="281">
        <f>+VLOOKUP($E1248,[2]Emissions!$1:$1048576,AL$2,FALSE)</f>
        <v>26.0292675</v>
      </c>
      <c r="AM1248" s="281">
        <f>+VLOOKUP($E1248,[2]Emissions!$1:$1048576,AM$2,FALSE)</f>
        <v>26.315560909999999</v>
      </c>
      <c r="AN1248" s="281">
        <f>+VLOOKUP($E1248,[2]Emissions!$1:$1048576,AN$2,FALSE)</f>
        <v>26.60517574</v>
      </c>
      <c r="AO1248" s="281">
        <f>+VLOOKUP($E1248,[2]Emissions!$1:$1048576,AO$2,FALSE)</f>
        <v>26.898151219999999</v>
      </c>
    </row>
    <row r="1249" spans="1:41" ht="15" customHeight="1" x14ac:dyDescent="0.25">
      <c r="A1249" s="521"/>
      <c r="B1249" s="275"/>
      <c r="C1249" s="279"/>
      <c r="D1249" s="279"/>
      <c r="E1249" s="280"/>
      <c r="F1249" s="281"/>
      <c r="G1249" s="281"/>
      <c r="H1249" s="281"/>
      <c r="I1249" s="281"/>
      <c r="J1249" s="281"/>
      <c r="K1249" s="281"/>
      <c r="L1249" s="281"/>
      <c r="M1249" s="281"/>
      <c r="N1249" s="281"/>
      <c r="O1249" s="281"/>
      <c r="P1249" s="281"/>
      <c r="Q1249" s="281"/>
      <c r="R1249" s="281"/>
      <c r="S1249" s="281"/>
      <c r="T1249" s="281"/>
      <c r="U1249" s="281"/>
      <c r="V1249" s="281"/>
      <c r="W1249" s="281"/>
      <c r="X1249" s="281"/>
      <c r="Y1249" s="281"/>
      <c r="Z1249" s="281"/>
      <c r="AA1249" s="281"/>
      <c r="AB1249" s="281"/>
      <c r="AC1249" s="281"/>
      <c r="AD1249" s="281"/>
      <c r="AE1249" s="281"/>
      <c r="AF1249" s="281"/>
      <c r="AG1249" s="281"/>
      <c r="AH1249" s="281"/>
      <c r="AI1249" s="281"/>
      <c r="AJ1249" s="281"/>
      <c r="AK1249" s="281"/>
      <c r="AL1249" s="281"/>
      <c r="AM1249" s="281"/>
      <c r="AN1249" s="281"/>
      <c r="AO1249" s="281"/>
    </row>
    <row r="1250" spans="1:41" s="21" customFormat="1" ht="15" customHeight="1" x14ac:dyDescent="0.25">
      <c r="A1250" s="521"/>
      <c r="B1250" s="275"/>
      <c r="C1250" s="276" t="s">
        <v>1421</v>
      </c>
      <c r="D1250" s="276" t="s">
        <v>958</v>
      </c>
      <c r="E1250" s="277" t="s">
        <v>1422</v>
      </c>
      <c r="F1250" s="278">
        <f>+VLOOKUP($E1250,[2]Emissions!$1:$1048576,F$2,FALSE)</f>
        <v>129.1535753</v>
      </c>
      <c r="G1250" s="278">
        <f>+VLOOKUP($E1250,[2]Emissions!$1:$1048576,G$2,FALSE)</f>
        <v>128.90858009999999</v>
      </c>
      <c r="H1250" s="278">
        <f>+VLOOKUP($E1250,[2]Emissions!$1:$1048576,H$2,FALSE)</f>
        <v>128.19109409999999</v>
      </c>
      <c r="I1250" s="278">
        <f>+VLOOKUP($E1250,[2]Emissions!$1:$1048576,I$2,FALSE)</f>
        <v>127.4744288</v>
      </c>
      <c r="J1250" s="278">
        <f>+VLOOKUP($E1250,[2]Emissions!$1:$1048576,J$2,FALSE)</f>
        <v>126.89963899999999</v>
      </c>
      <c r="K1250" s="278">
        <f>+VLOOKUP($E1250,[2]Emissions!$1:$1048576,K$2,FALSE)</f>
        <v>126.4808894</v>
      </c>
      <c r="L1250" s="278">
        <f>+VLOOKUP($E1250,[2]Emissions!$1:$1048576,L$2,FALSE)</f>
        <v>126.1923558</v>
      </c>
      <c r="M1250" s="278">
        <f>+VLOOKUP($E1250,[2]Emissions!$1:$1048576,M$2,FALSE)</f>
        <v>126.0017941</v>
      </c>
      <c r="N1250" s="278">
        <f>+VLOOKUP($E1250,[2]Emissions!$1:$1048576,N$2,FALSE)</f>
        <v>125.88163830000001</v>
      </c>
      <c r="O1250" s="278">
        <f>+VLOOKUP($E1250,[2]Emissions!$1:$1048576,O$2,FALSE)</f>
        <v>125.811274</v>
      </c>
      <c r="P1250" s="278">
        <f>+VLOOKUP($E1250,[2]Emissions!$1:$1048576,P$2,FALSE)</f>
        <v>125.77626480000001</v>
      </c>
      <c r="Q1250" s="278">
        <f>+VLOOKUP($E1250,[2]Emissions!$1:$1048576,Q$2,FALSE)</f>
        <v>125.7668468</v>
      </c>
      <c r="R1250" s="278">
        <f>+VLOOKUP($E1250,[2]Emissions!$1:$1048576,R$2,FALSE)</f>
        <v>125.7765205</v>
      </c>
      <c r="S1250" s="278">
        <f>+VLOOKUP($E1250,[2]Emissions!$1:$1048576,S$2,FALSE)</f>
        <v>125.8009113</v>
      </c>
      <c r="T1250" s="278">
        <f>+VLOOKUP($E1250,[2]Emissions!$1:$1048576,T$2,FALSE)</f>
        <v>125.83691930000001</v>
      </c>
      <c r="U1250" s="278">
        <f>+VLOOKUP($E1250,[2]Emissions!$1:$1048576,U$2,FALSE)</f>
        <v>125.8824874</v>
      </c>
      <c r="V1250" s="278">
        <f>+VLOOKUP($E1250,[2]Emissions!$1:$1048576,V$2,FALSE)</f>
        <v>125.93620079999999</v>
      </c>
      <c r="W1250" s="278">
        <f>+VLOOKUP($E1250,[2]Emissions!$1:$1048576,W$2,FALSE)</f>
        <v>125.9970331</v>
      </c>
      <c r="X1250" s="278">
        <f>+VLOOKUP($E1250,[2]Emissions!$1:$1048576,X$2,FALSE)</f>
        <v>126.06421159999999</v>
      </c>
      <c r="Y1250" s="278">
        <f>+VLOOKUP($E1250,[2]Emissions!$1:$1048576,Y$2,FALSE)</f>
        <v>126.13707890000001</v>
      </c>
      <c r="Z1250" s="278">
        <f>+VLOOKUP($E1250,[2]Emissions!$1:$1048576,Z$2,FALSE)</f>
        <v>126.21514190000001</v>
      </c>
      <c r="AA1250" s="278">
        <f>+VLOOKUP($E1250,[2]Emissions!$1:$1048576,AA$2,FALSE)</f>
        <v>126.298016</v>
      </c>
      <c r="AB1250" s="278">
        <f>+VLOOKUP($E1250,[2]Emissions!$1:$1048576,AB$2,FALSE)</f>
        <v>126.3853931</v>
      </c>
      <c r="AC1250" s="278">
        <f>+VLOOKUP($E1250,[2]Emissions!$1:$1048576,AC$2,FALSE)</f>
        <v>126.4770223</v>
      </c>
      <c r="AD1250" s="278">
        <f>+VLOOKUP($E1250,[2]Emissions!$1:$1048576,AD$2,FALSE)</f>
        <v>126.5726978</v>
      </c>
      <c r="AE1250" s="278">
        <f>+VLOOKUP($E1250,[2]Emissions!$1:$1048576,AE$2,FALSE)</f>
        <v>126.6722511</v>
      </c>
      <c r="AF1250" s="278">
        <f>+VLOOKUP($E1250,[2]Emissions!$1:$1048576,AF$2,FALSE)</f>
        <v>126.7755458</v>
      </c>
      <c r="AG1250" s="278">
        <f>+VLOOKUP($E1250,[2]Emissions!$1:$1048576,AG$2,FALSE)</f>
        <v>126.88247269999999</v>
      </c>
      <c r="AH1250" s="278">
        <f>+VLOOKUP($E1250,[2]Emissions!$1:$1048576,AH$2,FALSE)</f>
        <v>126.99294759999999</v>
      </c>
      <c r="AI1250" s="278">
        <f>+VLOOKUP($E1250,[2]Emissions!$1:$1048576,AI$2,FALSE)</f>
        <v>127.10690719999999</v>
      </c>
      <c r="AJ1250" s="278">
        <f>+VLOOKUP($E1250,[2]Emissions!$1:$1048576,AJ$2,FALSE)</f>
        <v>127.2243072</v>
      </c>
      <c r="AK1250" s="278">
        <f>+VLOOKUP($E1250,[2]Emissions!$1:$1048576,AK$2,FALSE)</f>
        <v>127.34511929999999</v>
      </c>
      <c r="AL1250" s="278">
        <f>+VLOOKUP($E1250,[2]Emissions!$1:$1048576,AL$2,FALSE)</f>
        <v>127.4693286</v>
      </c>
      <c r="AM1250" s="278">
        <f>+VLOOKUP($E1250,[2]Emissions!$1:$1048576,AM$2,FALSE)</f>
        <v>127.5969315</v>
      </c>
      <c r="AN1250" s="278">
        <f>+VLOOKUP($E1250,[2]Emissions!$1:$1048576,AN$2,FALSE)</f>
        <v>127.7279329</v>
      </c>
      <c r="AO1250" s="278">
        <f>+VLOOKUP($E1250,[2]Emissions!$1:$1048576,AO$2,FALSE)</f>
        <v>127.86234399999999</v>
      </c>
    </row>
    <row r="1251" spans="1:41" ht="15" customHeight="1" x14ac:dyDescent="0.25">
      <c r="A1251" s="521"/>
      <c r="B1251" s="275"/>
      <c r="C1251" s="279"/>
      <c r="D1251" s="279" t="s">
        <v>28</v>
      </c>
      <c r="E1251" s="280" t="s">
        <v>1423</v>
      </c>
      <c r="F1251" s="281">
        <f>+VLOOKUP($E1251,[2]Emissions!$1:$1048576,F$2,FALSE)</f>
        <v>0.1431500107</v>
      </c>
      <c r="G1251" s="281">
        <f>+VLOOKUP($E1251,[2]Emissions!$1:$1048576,G$2,FALSE)</f>
        <v>0.14212498439999999</v>
      </c>
      <c r="H1251" s="281">
        <f>+VLOOKUP($E1251,[2]Emissions!$1:$1048576,H$2,FALSE)</f>
        <v>0.1400513259</v>
      </c>
      <c r="I1251" s="281">
        <f>+VLOOKUP($E1251,[2]Emissions!$1:$1048576,I$2,FALSE)</f>
        <v>0.1376533784</v>
      </c>
      <c r="J1251" s="281">
        <f>+VLOOKUP($E1251,[2]Emissions!$1:$1048576,J$2,FALSE)</f>
        <v>0.13522807589999999</v>
      </c>
      <c r="K1251" s="281">
        <f>+VLOOKUP($E1251,[2]Emissions!$1:$1048576,K$2,FALSE)</f>
        <v>0.13288114970000001</v>
      </c>
      <c r="L1251" s="281">
        <f>+VLOOKUP($E1251,[2]Emissions!$1:$1048576,L$2,FALSE)</f>
        <v>0.13063858040000001</v>
      </c>
      <c r="M1251" s="281">
        <f>+VLOOKUP($E1251,[2]Emissions!$1:$1048576,M$2,FALSE)</f>
        <v>0.12849621829999999</v>
      </c>
      <c r="N1251" s="281">
        <f>+VLOOKUP($E1251,[2]Emissions!$1:$1048576,N$2,FALSE)</f>
        <v>0.12644098349999999</v>
      </c>
      <c r="O1251" s="281">
        <f>+VLOOKUP($E1251,[2]Emissions!$1:$1048576,O$2,FALSE)</f>
        <v>0.12445924880000001</v>
      </c>
      <c r="P1251" s="281">
        <f>+VLOOKUP($E1251,[2]Emissions!$1:$1048576,P$2,FALSE)</f>
        <v>0.1225396248</v>
      </c>
      <c r="Q1251" s="281">
        <f>+VLOOKUP($E1251,[2]Emissions!$1:$1048576,Q$2,FALSE)</f>
        <v>0.1206734387</v>
      </c>
      <c r="R1251" s="281">
        <f>+VLOOKUP($E1251,[2]Emissions!$1:$1048576,R$2,FALSE)</f>
        <v>0.1188543735</v>
      </c>
      <c r="S1251" s="281">
        <f>+VLOOKUP($E1251,[2]Emissions!$1:$1048576,S$2,FALSE)</f>
        <v>0.1170778999</v>
      </c>
      <c r="T1251" s="281">
        <f>+VLOOKUP($E1251,[2]Emissions!$1:$1048576,T$2,FALSE)</f>
        <v>0.11534045</v>
      </c>
      <c r="U1251" s="281">
        <f>+VLOOKUP($E1251,[2]Emissions!$1:$1048576,U$2,FALSE)</f>
        <v>0.11363944199999999</v>
      </c>
      <c r="V1251" s="281">
        <f>+VLOOKUP($E1251,[2]Emissions!$1:$1048576,V$2,FALSE)</f>
        <v>0.1119729783</v>
      </c>
      <c r="W1251" s="281">
        <f>+VLOOKUP($E1251,[2]Emissions!$1:$1048576,W$2,FALSE)</f>
        <v>0.1103395712</v>
      </c>
      <c r="X1251" s="281">
        <f>+VLOOKUP($E1251,[2]Emissions!$1:$1048576,X$2,FALSE)</f>
        <v>0.1087379812</v>
      </c>
      <c r="Y1251" s="281">
        <f>+VLOOKUP($E1251,[2]Emissions!$1:$1048576,Y$2,FALSE)</f>
        <v>0.10716712389999999</v>
      </c>
      <c r="Z1251" s="281">
        <f>+VLOOKUP($E1251,[2]Emissions!$1:$1048576,Z$2,FALSE)</f>
        <v>0.1056260176</v>
      </c>
      <c r="AA1251" s="281">
        <f>+VLOOKUP($E1251,[2]Emissions!$1:$1048576,AA$2,FALSE)</f>
        <v>0.1041137551</v>
      </c>
      <c r="AB1251" s="281">
        <f>+VLOOKUP($E1251,[2]Emissions!$1:$1048576,AB$2,FALSE)</f>
        <v>0.1026294868</v>
      </c>
      <c r="AC1251" s="281">
        <f>+VLOOKUP($E1251,[2]Emissions!$1:$1048576,AC$2,FALSE)</f>
        <v>0.1011724105</v>
      </c>
      <c r="AD1251" s="281">
        <f>+VLOOKUP($E1251,[2]Emissions!$1:$1048576,AD$2,FALSE)</f>
        <v>9.9741764799999993E-2</v>
      </c>
      <c r="AE1251" s="281">
        <f>+VLOOKUP($E1251,[2]Emissions!$1:$1048576,AE$2,FALSE)</f>
        <v>9.8336825200000005E-2</v>
      </c>
      <c r="AF1251" s="281">
        <f>+VLOOKUP($E1251,[2]Emissions!$1:$1048576,AF$2,FALSE)</f>
        <v>9.6956900100000007E-2</v>
      </c>
      <c r="AG1251" s="281">
        <f>+VLOOKUP($E1251,[2]Emissions!$1:$1048576,AG$2,FALSE)</f>
        <v>9.5601328900000004E-2</v>
      </c>
      <c r="AH1251" s="281">
        <f>+VLOOKUP($E1251,[2]Emissions!$1:$1048576,AH$2,FALSE)</f>
        <v>9.4269479099999998E-2</v>
      </c>
      <c r="AI1251" s="281">
        <f>+VLOOKUP($E1251,[2]Emissions!$1:$1048576,AI$2,FALSE)</f>
        <v>9.29607452E-2</v>
      </c>
      <c r="AJ1251" s="281">
        <f>+VLOOKUP($E1251,[2]Emissions!$1:$1048576,AJ$2,FALSE)</f>
        <v>9.1674546499999995E-2</v>
      </c>
      <c r="AK1251" s="281">
        <f>+VLOOKUP($E1251,[2]Emissions!$1:$1048576,AK$2,FALSE)</f>
        <v>9.0410325799999997E-2</v>
      </c>
      <c r="AL1251" s="281">
        <f>+VLOOKUP($E1251,[2]Emissions!$1:$1048576,AL$2,FALSE)</f>
        <v>8.9167547900000005E-2</v>
      </c>
      <c r="AM1251" s="281">
        <f>+VLOOKUP($E1251,[2]Emissions!$1:$1048576,AM$2,FALSE)</f>
        <v>8.7945698500000002E-2</v>
      </c>
      <c r="AN1251" s="281">
        <f>+VLOOKUP($E1251,[2]Emissions!$1:$1048576,AN$2,FALSE)</f>
        <v>8.6744282899999997E-2</v>
      </c>
      <c r="AO1251" s="281">
        <f>+VLOOKUP($E1251,[2]Emissions!$1:$1048576,AO$2,FALSE)</f>
        <v>8.5562825199999998E-2</v>
      </c>
    </row>
    <row r="1252" spans="1:41" ht="15" customHeight="1" x14ac:dyDescent="0.25">
      <c r="A1252" s="521"/>
      <c r="B1252" s="275"/>
      <c r="C1252" s="279"/>
      <c r="D1252" s="279" t="s">
        <v>490</v>
      </c>
      <c r="E1252" s="280" t="s">
        <v>1424</v>
      </c>
      <c r="F1252" s="281">
        <f>+VLOOKUP($E1252,[2]Emissions!$1:$1048576,F$2,FALSE)</f>
        <v>54.231141739999998</v>
      </c>
      <c r="G1252" s="281">
        <f>+VLOOKUP($E1252,[2]Emissions!$1:$1048576,G$2,FALSE)</f>
        <v>53.935288640000003</v>
      </c>
      <c r="H1252" s="281">
        <f>+VLOOKUP($E1252,[2]Emissions!$1:$1048576,H$2,FALSE)</f>
        <v>53.492605349999998</v>
      </c>
      <c r="I1252" s="281">
        <f>+VLOOKUP($E1252,[2]Emissions!$1:$1048576,I$2,FALSE)</f>
        <v>53.16111429</v>
      </c>
      <c r="J1252" s="281">
        <f>+VLOOKUP($E1252,[2]Emissions!$1:$1048576,J$2,FALSE)</f>
        <v>52.991647839999999</v>
      </c>
      <c r="K1252" s="281">
        <f>+VLOOKUP($E1252,[2]Emissions!$1:$1048576,K$2,FALSE)</f>
        <v>52.96483448</v>
      </c>
      <c r="L1252" s="281">
        <f>+VLOOKUP($E1252,[2]Emissions!$1:$1048576,L$2,FALSE)</f>
        <v>53.045614309999998</v>
      </c>
      <c r="M1252" s="281">
        <f>+VLOOKUP($E1252,[2]Emissions!$1:$1048576,M$2,FALSE)</f>
        <v>53.202020159999996</v>
      </c>
      <c r="N1252" s="281">
        <f>+VLOOKUP($E1252,[2]Emissions!$1:$1048576,N$2,FALSE)</f>
        <v>53.409793020000002</v>
      </c>
      <c r="O1252" s="281">
        <f>+VLOOKUP($E1252,[2]Emissions!$1:$1048576,O$2,FALSE)</f>
        <v>53.652003690000001</v>
      </c>
      <c r="P1252" s="281">
        <f>+VLOOKUP($E1252,[2]Emissions!$1:$1048576,P$2,FALSE)</f>
        <v>53.91734589</v>
      </c>
      <c r="Q1252" s="281">
        <f>+VLOOKUP($E1252,[2]Emissions!$1:$1048576,Q$2,FALSE)</f>
        <v>54.198428309999997</v>
      </c>
      <c r="R1252" s="281">
        <f>+VLOOKUP($E1252,[2]Emissions!$1:$1048576,R$2,FALSE)</f>
        <v>54.490443329999998</v>
      </c>
      <c r="S1252" s="281">
        <f>+VLOOKUP($E1252,[2]Emissions!$1:$1048576,S$2,FALSE)</f>
        <v>54.79023737</v>
      </c>
      <c r="T1252" s="281">
        <f>+VLOOKUP($E1252,[2]Emissions!$1:$1048576,T$2,FALSE)</f>
        <v>55.095700460000003</v>
      </c>
      <c r="U1252" s="281">
        <f>+VLOOKUP($E1252,[2]Emissions!$1:$1048576,U$2,FALSE)</f>
        <v>55.405380129999998</v>
      </c>
      <c r="V1252" s="281">
        <f>+VLOOKUP($E1252,[2]Emissions!$1:$1048576,V$2,FALSE)</f>
        <v>55.718242660000001</v>
      </c>
      <c r="W1252" s="281">
        <f>+VLOOKUP($E1252,[2]Emissions!$1:$1048576,W$2,FALSE)</f>
        <v>56.033526819999999</v>
      </c>
      <c r="X1252" s="281">
        <f>+VLOOKUP($E1252,[2]Emissions!$1:$1048576,X$2,FALSE)</f>
        <v>56.350654159999998</v>
      </c>
      <c r="Y1252" s="281">
        <f>+VLOOKUP($E1252,[2]Emissions!$1:$1048576,Y$2,FALSE)</f>
        <v>56.66917359</v>
      </c>
      <c r="Z1252" s="281">
        <f>+VLOOKUP($E1252,[2]Emissions!$1:$1048576,Z$2,FALSE)</f>
        <v>56.988726319999998</v>
      </c>
      <c r="AA1252" s="281">
        <f>+VLOOKUP($E1252,[2]Emissions!$1:$1048576,AA$2,FALSE)</f>
        <v>57.309023400000001</v>
      </c>
      <c r="AB1252" s="281">
        <f>+VLOOKUP($E1252,[2]Emissions!$1:$1048576,AB$2,FALSE)</f>
        <v>57.629830779999999</v>
      </c>
      <c r="AC1252" s="281">
        <f>+VLOOKUP($E1252,[2]Emissions!$1:$1048576,AC$2,FALSE)</f>
        <v>57.950959240000003</v>
      </c>
      <c r="AD1252" s="281">
        <f>+VLOOKUP($E1252,[2]Emissions!$1:$1048576,AD$2,FALSE)</f>
        <v>58.272257260000003</v>
      </c>
      <c r="AE1252" s="281">
        <f>+VLOOKUP($E1252,[2]Emissions!$1:$1048576,AE$2,FALSE)</f>
        <v>58.593605859999997</v>
      </c>
      <c r="AF1252" s="281">
        <f>+VLOOKUP($E1252,[2]Emissions!$1:$1048576,AF$2,FALSE)</f>
        <v>58.914914539999998</v>
      </c>
      <c r="AG1252" s="281">
        <f>+VLOOKUP($E1252,[2]Emissions!$1:$1048576,AG$2,FALSE)</f>
        <v>59.23611803</v>
      </c>
      <c r="AH1252" s="281">
        <f>+VLOOKUP($E1252,[2]Emissions!$1:$1048576,AH$2,FALSE)</f>
        <v>59.557173390000003</v>
      </c>
      <c r="AI1252" s="281">
        <f>+VLOOKUP($E1252,[2]Emissions!$1:$1048576,AI$2,FALSE)</f>
        <v>59.878057300000002</v>
      </c>
      <c r="AJ1252" s="281">
        <f>+VLOOKUP($E1252,[2]Emissions!$1:$1048576,AJ$2,FALSE)</f>
        <v>60.198763560000003</v>
      </c>
      <c r="AK1252" s="281">
        <f>+VLOOKUP($E1252,[2]Emissions!$1:$1048576,AK$2,FALSE)</f>
        <v>60.519300530000002</v>
      </c>
      <c r="AL1252" s="281">
        <f>+VLOOKUP($E1252,[2]Emissions!$1:$1048576,AL$2,FALSE)</f>
        <v>60.839688690000003</v>
      </c>
      <c r="AM1252" s="281">
        <f>+VLOOKUP($E1252,[2]Emissions!$1:$1048576,AM$2,FALSE)</f>
        <v>61.15995822</v>
      </c>
      <c r="AN1252" s="281">
        <f>+VLOOKUP($E1252,[2]Emissions!$1:$1048576,AN$2,FALSE)</f>
        <v>61.480146660000003</v>
      </c>
      <c r="AO1252" s="281">
        <f>+VLOOKUP($E1252,[2]Emissions!$1:$1048576,AO$2,FALSE)</f>
        <v>61.800296699999997</v>
      </c>
    </row>
    <row r="1253" spans="1:41" ht="15" customHeight="1" x14ac:dyDescent="0.25">
      <c r="A1253" s="521"/>
      <c r="B1253" s="275"/>
      <c r="C1253" s="279"/>
      <c r="D1253" s="279" t="s">
        <v>479</v>
      </c>
      <c r="E1253" s="280" t="s">
        <v>1425</v>
      </c>
      <c r="F1253" s="281">
        <f>+VLOOKUP($E1253,[2]Emissions!$1:$1048576,F$2,FALSE)</f>
        <v>16.4550707</v>
      </c>
      <c r="G1253" s="281">
        <f>+VLOOKUP($E1253,[2]Emissions!$1:$1048576,G$2,FALSE)</f>
        <v>16.45660912</v>
      </c>
      <c r="H1253" s="281">
        <f>+VLOOKUP($E1253,[2]Emissions!$1:$1048576,H$2,FALSE)</f>
        <v>16.38250566</v>
      </c>
      <c r="I1253" s="281">
        <f>+VLOOKUP($E1253,[2]Emissions!$1:$1048576,I$2,FALSE)</f>
        <v>16.282649939999999</v>
      </c>
      <c r="J1253" s="281">
        <f>+VLOOKUP($E1253,[2]Emissions!$1:$1048576,J$2,FALSE)</f>
        <v>16.1780738</v>
      </c>
      <c r="K1253" s="281">
        <f>+VLOOKUP($E1253,[2]Emissions!$1:$1048576,K$2,FALSE)</f>
        <v>16.07668288</v>
      </c>
      <c r="L1253" s="281">
        <f>+VLOOKUP($E1253,[2]Emissions!$1:$1048576,L$2,FALSE)</f>
        <v>15.98070405</v>
      </c>
      <c r="M1253" s="281">
        <f>+VLOOKUP($E1253,[2]Emissions!$1:$1048576,M$2,FALSE)</f>
        <v>15.89010539</v>
      </c>
      <c r="N1253" s="281">
        <f>+VLOOKUP($E1253,[2]Emissions!$1:$1048576,N$2,FALSE)</f>
        <v>15.804115729999999</v>
      </c>
      <c r="O1253" s="281">
        <f>+VLOOKUP($E1253,[2]Emissions!$1:$1048576,O$2,FALSE)</f>
        <v>15.721860169999999</v>
      </c>
      <c r="P1253" s="281">
        <f>+VLOOKUP($E1253,[2]Emissions!$1:$1048576,P$2,FALSE)</f>
        <v>15.642591299999999</v>
      </c>
      <c r="Q1253" s="281">
        <f>+VLOOKUP($E1253,[2]Emissions!$1:$1048576,Q$2,FALSE)</f>
        <v>15.565743189999999</v>
      </c>
      <c r="R1253" s="281">
        <f>+VLOOKUP($E1253,[2]Emissions!$1:$1048576,R$2,FALSE)</f>
        <v>15.49091486</v>
      </c>
      <c r="S1253" s="281">
        <f>+VLOOKUP($E1253,[2]Emissions!$1:$1048576,S$2,FALSE)</f>
        <v>15.41782143</v>
      </c>
      <c r="T1253" s="281">
        <f>+VLOOKUP($E1253,[2]Emissions!$1:$1048576,T$2,FALSE)</f>
        <v>15.346204609999999</v>
      </c>
      <c r="U1253" s="281">
        <f>+VLOOKUP($E1253,[2]Emissions!$1:$1048576,U$2,FALSE)</f>
        <v>15.275914650000001</v>
      </c>
      <c r="V1253" s="281">
        <f>+VLOOKUP($E1253,[2]Emissions!$1:$1048576,V$2,FALSE)</f>
        <v>15.20686085</v>
      </c>
      <c r="W1253" s="281">
        <f>+VLOOKUP($E1253,[2]Emissions!$1:$1048576,W$2,FALSE)</f>
        <v>15.1389841</v>
      </c>
      <c r="X1253" s="281">
        <f>+VLOOKUP($E1253,[2]Emissions!$1:$1048576,X$2,FALSE)</f>
        <v>15.0722419</v>
      </c>
      <c r="Y1253" s="281">
        <f>+VLOOKUP($E1253,[2]Emissions!$1:$1048576,Y$2,FALSE)</f>
        <v>15.00660044</v>
      </c>
      <c r="Z1253" s="281">
        <f>+VLOOKUP($E1253,[2]Emissions!$1:$1048576,Z$2,FALSE)</f>
        <v>14.94203065</v>
      </c>
      <c r="AA1253" s="281">
        <f>+VLOOKUP($E1253,[2]Emissions!$1:$1048576,AA$2,FALSE)</f>
        <v>14.878506440000001</v>
      </c>
      <c r="AB1253" s="281">
        <f>+VLOOKUP($E1253,[2]Emissions!$1:$1048576,AB$2,FALSE)</f>
        <v>14.81600383</v>
      </c>
      <c r="AC1253" s="281">
        <f>+VLOOKUP($E1253,[2]Emissions!$1:$1048576,AC$2,FALSE)</f>
        <v>14.75450049</v>
      </c>
      <c r="AD1253" s="281">
        <f>+VLOOKUP($E1253,[2]Emissions!$1:$1048576,AD$2,FALSE)</f>
        <v>14.693975610000001</v>
      </c>
      <c r="AE1253" s="281">
        <f>+VLOOKUP($E1253,[2]Emissions!$1:$1048576,AE$2,FALSE)</f>
        <v>14.63440967</v>
      </c>
      <c r="AF1253" s="281">
        <f>+VLOOKUP($E1253,[2]Emissions!$1:$1048576,AF$2,FALSE)</f>
        <v>14.575784459999999</v>
      </c>
      <c r="AG1253" s="281">
        <f>+VLOOKUP($E1253,[2]Emissions!$1:$1048576,AG$2,FALSE)</f>
        <v>14.51808288</v>
      </c>
      <c r="AH1253" s="281">
        <f>+VLOOKUP($E1253,[2]Emissions!$1:$1048576,AH$2,FALSE)</f>
        <v>14.461288980000001</v>
      </c>
      <c r="AI1253" s="281">
        <f>+VLOOKUP($E1253,[2]Emissions!$1:$1048576,AI$2,FALSE)</f>
        <v>14.405387790000001</v>
      </c>
      <c r="AJ1253" s="281">
        <f>+VLOOKUP($E1253,[2]Emissions!$1:$1048576,AJ$2,FALSE)</f>
        <v>14.350365310000001</v>
      </c>
      <c r="AK1253" s="281">
        <f>+VLOOKUP($E1253,[2]Emissions!$1:$1048576,AK$2,FALSE)</f>
        <v>14.29620841</v>
      </c>
      <c r="AL1253" s="281">
        <f>+VLOOKUP($E1253,[2]Emissions!$1:$1048576,AL$2,FALSE)</f>
        <v>14.242904770000001</v>
      </c>
      <c r="AM1253" s="281">
        <f>+VLOOKUP($E1253,[2]Emissions!$1:$1048576,AM$2,FALSE)</f>
        <v>14.19044283</v>
      </c>
      <c r="AN1253" s="281">
        <f>+VLOOKUP($E1253,[2]Emissions!$1:$1048576,AN$2,FALSE)</f>
        <v>14.1388117</v>
      </c>
      <c r="AO1253" s="281">
        <f>+VLOOKUP($E1253,[2]Emissions!$1:$1048576,AO$2,FALSE)</f>
        <v>14.08800111</v>
      </c>
    </row>
    <row r="1254" spans="1:41" ht="15" customHeight="1" x14ac:dyDescent="0.25">
      <c r="A1254" s="521"/>
      <c r="B1254" s="275"/>
      <c r="C1254" s="279"/>
      <c r="D1254" s="279" t="s">
        <v>31</v>
      </c>
      <c r="E1254" s="280" t="s">
        <v>1426</v>
      </c>
      <c r="F1254" s="281">
        <f>+VLOOKUP($E1254,[2]Emissions!$1:$1048576,F$2,FALSE)</f>
        <v>25.46044586</v>
      </c>
      <c r="G1254" s="281">
        <f>+VLOOKUP($E1254,[2]Emissions!$1:$1048576,G$2,FALSE)</f>
        <v>25.521245669999999</v>
      </c>
      <c r="H1254" s="281">
        <f>+VLOOKUP($E1254,[2]Emissions!$1:$1048576,H$2,FALSE)</f>
        <v>25.48791318</v>
      </c>
      <c r="I1254" s="281">
        <f>+VLOOKUP($E1254,[2]Emissions!$1:$1048576,I$2,FALSE)</f>
        <v>25.421764069999998</v>
      </c>
      <c r="J1254" s="281">
        <f>+VLOOKUP($E1254,[2]Emissions!$1:$1048576,J$2,FALSE)</f>
        <v>25.348878670000001</v>
      </c>
      <c r="K1254" s="281">
        <f>+VLOOKUP($E1254,[2]Emissions!$1:$1048576,K$2,FALSE)</f>
        <v>25.279195730000001</v>
      </c>
      <c r="L1254" s="281">
        <f>+VLOOKUP($E1254,[2]Emissions!$1:$1048576,L$2,FALSE)</f>
        <v>25.215593380000001</v>
      </c>
      <c r="M1254" s="281">
        <f>+VLOOKUP($E1254,[2]Emissions!$1:$1048576,M$2,FALSE)</f>
        <v>25.158103130000001</v>
      </c>
      <c r="N1254" s="281">
        <f>+VLOOKUP($E1254,[2]Emissions!$1:$1048576,N$2,FALSE)</f>
        <v>25.105806399999999</v>
      </c>
      <c r="O1254" s="281">
        <f>+VLOOKUP($E1254,[2]Emissions!$1:$1048576,O$2,FALSE)</f>
        <v>25.05763829</v>
      </c>
      <c r="P1254" s="281">
        <f>+VLOOKUP($E1254,[2]Emissions!$1:$1048576,P$2,FALSE)</f>
        <v>25.01268456</v>
      </c>
      <c r="Q1254" s="281">
        <f>+VLOOKUP($E1254,[2]Emissions!$1:$1048576,Q$2,FALSE)</f>
        <v>24.970253209999999</v>
      </c>
      <c r="R1254" s="281">
        <f>+VLOOKUP($E1254,[2]Emissions!$1:$1048576,R$2,FALSE)</f>
        <v>24.929855589999999</v>
      </c>
      <c r="S1254" s="281">
        <f>+VLOOKUP($E1254,[2]Emissions!$1:$1048576,S$2,FALSE)</f>
        <v>24.891115639999999</v>
      </c>
      <c r="T1254" s="281">
        <f>+VLOOKUP($E1254,[2]Emissions!$1:$1048576,T$2,FALSE)</f>
        <v>24.853687669999999</v>
      </c>
      <c r="U1254" s="281">
        <f>+VLOOKUP($E1254,[2]Emissions!$1:$1048576,U$2,FALSE)</f>
        <v>24.817381109999999</v>
      </c>
      <c r="V1254" s="281">
        <f>+VLOOKUP($E1254,[2]Emissions!$1:$1048576,V$2,FALSE)</f>
        <v>24.78208742</v>
      </c>
      <c r="W1254" s="281">
        <f>+VLOOKUP($E1254,[2]Emissions!$1:$1048576,W$2,FALSE)</f>
        <v>24.747740570000001</v>
      </c>
      <c r="X1254" s="281">
        <f>+VLOOKUP($E1254,[2]Emissions!$1:$1048576,X$2,FALSE)</f>
        <v>24.71429603</v>
      </c>
      <c r="Y1254" s="281">
        <f>+VLOOKUP($E1254,[2]Emissions!$1:$1048576,Y$2,FALSE)</f>
        <v>24.681719869999998</v>
      </c>
      <c r="Z1254" s="281">
        <f>+VLOOKUP($E1254,[2]Emissions!$1:$1048576,Z$2,FALSE)</f>
        <v>24.649983670000001</v>
      </c>
      <c r="AA1254" s="281">
        <f>+VLOOKUP($E1254,[2]Emissions!$1:$1048576,AA$2,FALSE)</f>
        <v>24.619062249999999</v>
      </c>
      <c r="AB1254" s="281">
        <f>+VLOOKUP($E1254,[2]Emissions!$1:$1048576,AB$2,FALSE)</f>
        <v>24.588932639999999</v>
      </c>
      <c r="AC1254" s="281">
        <f>+VLOOKUP($E1254,[2]Emissions!$1:$1048576,AC$2,FALSE)</f>
        <v>24.55957373</v>
      </c>
      <c r="AD1254" s="281">
        <f>+VLOOKUP($E1254,[2]Emissions!$1:$1048576,AD$2,FALSE)</f>
        <v>24.530966060000001</v>
      </c>
      <c r="AE1254" s="281">
        <f>+VLOOKUP($E1254,[2]Emissions!$1:$1048576,AE$2,FALSE)</f>
        <v>24.50309171</v>
      </c>
      <c r="AF1254" s="281">
        <f>+VLOOKUP($E1254,[2]Emissions!$1:$1048576,AF$2,FALSE)</f>
        <v>24.475934259999999</v>
      </c>
      <c r="AG1254" s="281">
        <f>+VLOOKUP($E1254,[2]Emissions!$1:$1048576,AG$2,FALSE)</f>
        <v>24.449478689999999</v>
      </c>
      <c r="AH1254" s="281">
        <f>+VLOOKUP($E1254,[2]Emissions!$1:$1048576,AH$2,FALSE)</f>
        <v>24.423711350000001</v>
      </c>
      <c r="AI1254" s="281">
        <f>+VLOOKUP($E1254,[2]Emissions!$1:$1048576,AI$2,FALSE)</f>
        <v>24.398619839999999</v>
      </c>
      <c r="AJ1254" s="281">
        <f>+VLOOKUP($E1254,[2]Emissions!$1:$1048576,AJ$2,FALSE)</f>
        <v>24.37419298</v>
      </c>
      <c r="AK1254" s="281">
        <f>+VLOOKUP($E1254,[2]Emissions!$1:$1048576,AK$2,FALSE)</f>
        <v>24.350420679999999</v>
      </c>
      <c r="AL1254" s="281">
        <f>+VLOOKUP($E1254,[2]Emissions!$1:$1048576,AL$2,FALSE)</f>
        <v>24.327293919999999</v>
      </c>
      <c r="AM1254" s="281">
        <f>+VLOOKUP($E1254,[2]Emissions!$1:$1048576,AM$2,FALSE)</f>
        <v>24.30480459</v>
      </c>
      <c r="AN1254" s="281">
        <f>+VLOOKUP($E1254,[2]Emissions!$1:$1048576,AN$2,FALSE)</f>
        <v>24.2829455</v>
      </c>
      <c r="AO1254" s="281">
        <f>+VLOOKUP($E1254,[2]Emissions!$1:$1048576,AO$2,FALSE)</f>
        <v>24.261710229999998</v>
      </c>
    </row>
    <row r="1255" spans="1:41" ht="15" customHeight="1" x14ac:dyDescent="0.25">
      <c r="A1255" s="521"/>
      <c r="B1255" s="275"/>
      <c r="C1255" s="279"/>
      <c r="D1255" s="279" t="s">
        <v>482</v>
      </c>
      <c r="E1255" s="280" t="s">
        <v>1418</v>
      </c>
      <c r="F1255" s="281">
        <f>+VLOOKUP($E1255,[2]Emissions!$1:$1048576,F$2,FALSE)</f>
        <v>4.8622128299999998</v>
      </c>
      <c r="G1255" s="281">
        <f>+VLOOKUP($E1255,[2]Emissions!$1:$1048576,G$2,FALSE)</f>
        <v>4.8575775339999998</v>
      </c>
      <c r="H1255" s="281">
        <f>+VLOOKUP($E1255,[2]Emissions!$1:$1048576,H$2,FALSE)</f>
        <v>4.8289315420000003</v>
      </c>
      <c r="I1255" s="281">
        <f>+VLOOKUP($E1255,[2]Emissions!$1:$1048576,I$2,FALSE)</f>
        <v>4.7924314819999996</v>
      </c>
      <c r="J1255" s="281">
        <f>+VLOOKUP($E1255,[2]Emissions!$1:$1048576,J$2,FALSE)</f>
        <v>4.7547348979999997</v>
      </c>
      <c r="K1255" s="281">
        <f>+VLOOKUP($E1255,[2]Emissions!$1:$1048576,K$2,FALSE)</f>
        <v>4.7182313279999999</v>
      </c>
      <c r="L1255" s="281">
        <f>+VLOOKUP($E1255,[2]Emissions!$1:$1048576,L$2,FALSE)</f>
        <v>4.6835165969999997</v>
      </c>
      <c r="M1255" s="281">
        <f>+VLOOKUP($E1255,[2]Emissions!$1:$1048576,M$2,FALSE)</f>
        <v>4.6505103940000003</v>
      </c>
      <c r="N1255" s="281">
        <f>+VLOOKUP($E1255,[2]Emissions!$1:$1048576,N$2,FALSE)</f>
        <v>4.6189350969999996</v>
      </c>
      <c r="O1255" s="281">
        <f>+VLOOKUP($E1255,[2]Emissions!$1:$1048576,O$2,FALSE)</f>
        <v>4.5885038109999998</v>
      </c>
      <c r="P1255" s="281">
        <f>+VLOOKUP($E1255,[2]Emissions!$1:$1048576,P$2,FALSE)</f>
        <v>4.5589814129999997</v>
      </c>
      <c r="Q1255" s="281">
        <f>+VLOOKUP($E1255,[2]Emissions!$1:$1048576,Q$2,FALSE)</f>
        <v>4.5301939320000004</v>
      </c>
      <c r="R1255" s="281">
        <f>+VLOOKUP($E1255,[2]Emissions!$1:$1048576,R$2,FALSE)</f>
        <v>4.5020197240000002</v>
      </c>
      <c r="S1255" s="281">
        <f>+VLOOKUP($E1255,[2]Emissions!$1:$1048576,S$2,FALSE)</f>
        <v>4.4743765529999999</v>
      </c>
      <c r="T1255" s="281">
        <f>+VLOOKUP($E1255,[2]Emissions!$1:$1048576,T$2,FALSE)</f>
        <v>4.4472098400000002</v>
      </c>
      <c r="U1255" s="281">
        <f>+VLOOKUP($E1255,[2]Emissions!$1:$1048576,U$2,FALSE)</f>
        <v>4.4204835740000004</v>
      </c>
      <c r="V1255" s="281">
        <f>+VLOOKUP($E1255,[2]Emissions!$1:$1048576,V$2,FALSE)</f>
        <v>4.3941738319999999</v>
      </c>
      <c r="W1255" s="281">
        <f>+VLOOKUP($E1255,[2]Emissions!$1:$1048576,W$2,FALSE)</f>
        <v>4.3682520250000003</v>
      </c>
      <c r="X1255" s="281">
        <f>+VLOOKUP($E1255,[2]Emissions!$1:$1048576,X$2,FALSE)</f>
        <v>4.3426962119999999</v>
      </c>
      <c r="Y1255" s="281">
        <f>+VLOOKUP($E1255,[2]Emissions!$1:$1048576,Y$2,FALSE)</f>
        <v>4.3174953929999997</v>
      </c>
      <c r="Z1255" s="281">
        <f>+VLOOKUP($E1255,[2]Emissions!$1:$1048576,Z$2,FALSE)</f>
        <v>4.2926440340000003</v>
      </c>
      <c r="AA1255" s="281">
        <f>+VLOOKUP($E1255,[2]Emissions!$1:$1048576,AA$2,FALSE)</f>
        <v>4.2681393610000002</v>
      </c>
      <c r="AB1255" s="281">
        <f>+VLOOKUP($E1255,[2]Emissions!$1:$1048576,AB$2,FALSE)</f>
        <v>4.2439800119999997</v>
      </c>
      <c r="AC1255" s="281">
        <f>+VLOOKUP($E1255,[2]Emissions!$1:$1048576,AC$2,FALSE)</f>
        <v>4.2201653590000001</v>
      </c>
      <c r="AD1255" s="281">
        <f>+VLOOKUP($E1255,[2]Emissions!$1:$1048576,AD$2,FALSE)</f>
        <v>4.1966951479999999</v>
      </c>
      <c r="AE1255" s="281">
        <f>+VLOOKUP($E1255,[2]Emissions!$1:$1048576,AE$2,FALSE)</f>
        <v>4.173569326</v>
      </c>
      <c r="AF1255" s="281">
        <f>+VLOOKUP($E1255,[2]Emissions!$1:$1048576,AF$2,FALSE)</f>
        <v>4.1507879379999997</v>
      </c>
      <c r="AG1255" s="281">
        <f>+VLOOKUP($E1255,[2]Emissions!$1:$1048576,AG$2,FALSE)</f>
        <v>4.128351082</v>
      </c>
      <c r="AH1255" s="281">
        <f>+VLOOKUP($E1255,[2]Emissions!$1:$1048576,AH$2,FALSE)</f>
        <v>4.1062588849999999</v>
      </c>
      <c r="AI1255" s="281">
        <f>+VLOOKUP($E1255,[2]Emissions!$1:$1048576,AI$2,FALSE)</f>
        <v>4.0845115019999998</v>
      </c>
      <c r="AJ1255" s="281">
        <f>+VLOOKUP($E1255,[2]Emissions!$1:$1048576,AJ$2,FALSE)</f>
        <v>4.0631091159999997</v>
      </c>
      <c r="AK1255" s="281">
        <f>+VLOOKUP($E1255,[2]Emissions!$1:$1048576,AK$2,FALSE)</f>
        <v>4.0420519500000003</v>
      </c>
      <c r="AL1255" s="281">
        <f>+VLOOKUP($E1255,[2]Emissions!$1:$1048576,AL$2,FALSE)</f>
        <v>4.0213402839999999</v>
      </c>
      <c r="AM1255" s="281">
        <f>+VLOOKUP($E1255,[2]Emissions!$1:$1048576,AM$2,FALSE)</f>
        <v>4.0009744669999998</v>
      </c>
      <c r="AN1255" s="281">
        <f>+VLOOKUP($E1255,[2]Emissions!$1:$1048576,AN$2,FALSE)</f>
        <v>3.9809549440000001</v>
      </c>
      <c r="AO1255" s="281">
        <f>+VLOOKUP($E1255,[2]Emissions!$1:$1048576,AO$2,FALSE)</f>
        <v>3.961282277</v>
      </c>
    </row>
    <row r="1256" spans="1:41" ht="15" customHeight="1" x14ac:dyDescent="0.25">
      <c r="A1256" s="521"/>
      <c r="B1256" s="275"/>
      <c r="C1256" s="279"/>
      <c r="D1256" s="279" t="s">
        <v>486</v>
      </c>
      <c r="E1256" s="280" t="s">
        <v>1427</v>
      </c>
      <c r="F1256" s="281">
        <f>+VLOOKUP($E1256,[2]Emissions!$1:$1048576,F$2,FALSE)</f>
        <v>28.001554169999999</v>
      </c>
      <c r="G1256" s="281">
        <f>+VLOOKUP($E1256,[2]Emissions!$1:$1048576,G$2,FALSE)</f>
        <v>27.995734169999999</v>
      </c>
      <c r="H1256" s="281">
        <f>+VLOOKUP($E1256,[2]Emissions!$1:$1048576,H$2,FALSE)</f>
        <v>27.859087079999998</v>
      </c>
      <c r="I1256" s="281">
        <f>+VLOOKUP($E1256,[2]Emissions!$1:$1048576,I$2,FALSE)</f>
        <v>27.678815700000001</v>
      </c>
      <c r="J1256" s="281">
        <f>+VLOOKUP($E1256,[2]Emissions!$1:$1048576,J$2,FALSE)</f>
        <v>27.491075689999999</v>
      </c>
      <c r="K1256" s="281">
        <f>+VLOOKUP($E1256,[2]Emissions!$1:$1048576,K$2,FALSE)</f>
        <v>27.309063829999999</v>
      </c>
      <c r="L1256" s="281">
        <f>+VLOOKUP($E1256,[2]Emissions!$1:$1048576,L$2,FALSE)</f>
        <v>27.136288910000001</v>
      </c>
      <c r="M1256" s="281">
        <f>+VLOOKUP($E1256,[2]Emissions!$1:$1048576,M$2,FALSE)</f>
        <v>26.972558830000001</v>
      </c>
      <c r="N1256" s="281">
        <f>+VLOOKUP($E1256,[2]Emissions!$1:$1048576,N$2,FALSE)</f>
        <v>26.816547109999998</v>
      </c>
      <c r="O1256" s="281">
        <f>+VLOOKUP($E1256,[2]Emissions!$1:$1048576,O$2,FALSE)</f>
        <v>26.666808799999998</v>
      </c>
      <c r="P1256" s="281">
        <f>+VLOOKUP($E1256,[2]Emissions!$1:$1048576,P$2,FALSE)</f>
        <v>26.522122020000001</v>
      </c>
      <c r="Q1256" s="281">
        <f>+VLOOKUP($E1256,[2]Emissions!$1:$1048576,Q$2,FALSE)</f>
        <v>26.381554699999999</v>
      </c>
      <c r="R1256" s="281">
        <f>+VLOOKUP($E1256,[2]Emissions!$1:$1048576,R$2,FALSE)</f>
        <v>26.244432669999998</v>
      </c>
      <c r="S1256" s="281">
        <f>+VLOOKUP($E1256,[2]Emissions!$1:$1048576,S$2,FALSE)</f>
        <v>26.11028241</v>
      </c>
      <c r="T1256" s="281">
        <f>+VLOOKUP($E1256,[2]Emissions!$1:$1048576,T$2,FALSE)</f>
        <v>25.978776249999999</v>
      </c>
      <c r="U1256" s="281">
        <f>+VLOOKUP($E1256,[2]Emissions!$1:$1048576,U$2,FALSE)</f>
        <v>25.849688520000001</v>
      </c>
      <c r="V1256" s="281">
        <f>+VLOOKUP($E1256,[2]Emissions!$1:$1048576,V$2,FALSE)</f>
        <v>25.722863010000001</v>
      </c>
      <c r="W1256" s="281">
        <f>+VLOOKUP($E1256,[2]Emissions!$1:$1048576,W$2,FALSE)</f>
        <v>25.598190039999999</v>
      </c>
      <c r="X1256" s="281">
        <f>+VLOOKUP($E1256,[2]Emissions!$1:$1048576,X$2,FALSE)</f>
        <v>25.475585330000001</v>
      </c>
      <c r="Y1256" s="281">
        <f>+VLOOKUP($E1256,[2]Emissions!$1:$1048576,Y$2,FALSE)</f>
        <v>25.354922500000001</v>
      </c>
      <c r="Z1256" s="281">
        <f>+VLOOKUP($E1256,[2]Emissions!$1:$1048576,Z$2,FALSE)</f>
        <v>25.236131180000001</v>
      </c>
      <c r="AA1256" s="281">
        <f>+VLOOKUP($E1256,[2]Emissions!$1:$1048576,AA$2,FALSE)</f>
        <v>25.119170780000001</v>
      </c>
      <c r="AB1256" s="281">
        <f>+VLOOKUP($E1256,[2]Emissions!$1:$1048576,AB$2,FALSE)</f>
        <v>25.004016350000001</v>
      </c>
      <c r="AC1256" s="281">
        <f>+VLOOKUP($E1256,[2]Emissions!$1:$1048576,AC$2,FALSE)</f>
        <v>24.89065106</v>
      </c>
      <c r="AD1256" s="281">
        <f>+VLOOKUP($E1256,[2]Emissions!$1:$1048576,AD$2,FALSE)</f>
        <v>24.779061949999999</v>
      </c>
      <c r="AE1256" s="281">
        <f>+VLOOKUP($E1256,[2]Emissions!$1:$1048576,AE$2,FALSE)</f>
        <v>24.669237750000001</v>
      </c>
      <c r="AF1256" s="281">
        <f>+VLOOKUP($E1256,[2]Emissions!$1:$1048576,AF$2,FALSE)</f>
        <v>24.56116767</v>
      </c>
      <c r="AG1256" s="281">
        <f>+VLOOKUP($E1256,[2]Emissions!$1:$1048576,AG$2,FALSE)</f>
        <v>24.454840730000001</v>
      </c>
      <c r="AH1256" s="281">
        <f>+VLOOKUP($E1256,[2]Emissions!$1:$1048576,AH$2,FALSE)</f>
        <v>24.350245529999999</v>
      </c>
      <c r="AI1256" s="281">
        <f>+VLOOKUP($E1256,[2]Emissions!$1:$1048576,AI$2,FALSE)</f>
        <v>24.247370060000002</v>
      </c>
      <c r="AJ1256" s="281">
        <f>+VLOOKUP($E1256,[2]Emissions!$1:$1048576,AJ$2,FALSE)</f>
        <v>24.146201730000001</v>
      </c>
      <c r="AK1256" s="281">
        <f>+VLOOKUP($E1256,[2]Emissions!$1:$1048576,AK$2,FALSE)</f>
        <v>24.046727400000002</v>
      </c>
      <c r="AL1256" s="281">
        <f>+VLOOKUP($E1256,[2]Emissions!$1:$1048576,AL$2,FALSE)</f>
        <v>23.94893343</v>
      </c>
      <c r="AM1256" s="281">
        <f>+VLOOKUP($E1256,[2]Emissions!$1:$1048576,AM$2,FALSE)</f>
        <v>23.852805709999998</v>
      </c>
      <c r="AN1256" s="281">
        <f>+VLOOKUP($E1256,[2]Emissions!$1:$1048576,AN$2,FALSE)</f>
        <v>23.75832978</v>
      </c>
      <c r="AO1256" s="281">
        <f>+VLOOKUP($E1256,[2]Emissions!$1:$1048576,AO$2,FALSE)</f>
        <v>23.665490819999999</v>
      </c>
    </row>
    <row r="1257" spans="1:41" ht="15" customHeight="1" x14ac:dyDescent="0.25">
      <c r="A1257" s="521"/>
      <c r="B1257" s="275"/>
      <c r="C1257" s="279" t="s">
        <v>476</v>
      </c>
      <c r="D1257" s="279"/>
      <c r="E1257" s="280" t="s">
        <v>976</v>
      </c>
      <c r="F1257" s="281" t="e">
        <f>+VLOOKUP($E1257,[2]Emissions!$1:$1048576,F$2,FALSE)</f>
        <v>#N/A</v>
      </c>
      <c r="G1257" s="281" t="e">
        <f>+VLOOKUP($E1257,[2]Emissions!$1:$1048576,G$2,FALSE)</f>
        <v>#N/A</v>
      </c>
      <c r="H1257" s="281" t="e">
        <f>+VLOOKUP($E1257,[2]Emissions!$1:$1048576,H$2,FALSE)</f>
        <v>#N/A</v>
      </c>
      <c r="I1257" s="281" t="e">
        <f>+VLOOKUP($E1257,[2]Emissions!$1:$1048576,I$2,FALSE)</f>
        <v>#N/A</v>
      </c>
      <c r="J1257" s="281" t="e">
        <f>+VLOOKUP($E1257,[2]Emissions!$1:$1048576,J$2,FALSE)</f>
        <v>#N/A</v>
      </c>
      <c r="K1257" s="281" t="e">
        <f>+VLOOKUP($E1257,[2]Emissions!$1:$1048576,K$2,FALSE)</f>
        <v>#N/A</v>
      </c>
      <c r="L1257" s="281" t="e">
        <f>+VLOOKUP($E1257,[2]Emissions!$1:$1048576,L$2,FALSE)</f>
        <v>#N/A</v>
      </c>
      <c r="M1257" s="281" t="e">
        <f>+VLOOKUP($E1257,[2]Emissions!$1:$1048576,M$2,FALSE)</f>
        <v>#N/A</v>
      </c>
      <c r="N1257" s="281" t="e">
        <f>+VLOOKUP($E1257,[2]Emissions!$1:$1048576,N$2,FALSE)</f>
        <v>#N/A</v>
      </c>
      <c r="O1257" s="281" t="e">
        <f>+VLOOKUP($E1257,[2]Emissions!$1:$1048576,O$2,FALSE)</f>
        <v>#N/A</v>
      </c>
      <c r="P1257" s="281" t="e">
        <f>+VLOOKUP($E1257,[2]Emissions!$1:$1048576,P$2,FALSE)</f>
        <v>#N/A</v>
      </c>
      <c r="Q1257" s="281" t="e">
        <f>+VLOOKUP($E1257,[2]Emissions!$1:$1048576,Q$2,FALSE)</f>
        <v>#N/A</v>
      </c>
      <c r="R1257" s="281" t="e">
        <f>+VLOOKUP($E1257,[2]Emissions!$1:$1048576,R$2,FALSE)</f>
        <v>#N/A</v>
      </c>
      <c r="S1257" s="281" t="e">
        <f>+VLOOKUP($E1257,[2]Emissions!$1:$1048576,S$2,FALSE)</f>
        <v>#N/A</v>
      </c>
      <c r="T1257" s="281" t="e">
        <f>+VLOOKUP($E1257,[2]Emissions!$1:$1048576,T$2,FALSE)</f>
        <v>#N/A</v>
      </c>
      <c r="U1257" s="281" t="e">
        <f>+VLOOKUP($E1257,[2]Emissions!$1:$1048576,U$2,FALSE)</f>
        <v>#N/A</v>
      </c>
      <c r="V1257" s="281" t="e">
        <f>+VLOOKUP($E1257,[2]Emissions!$1:$1048576,V$2,FALSE)</f>
        <v>#N/A</v>
      </c>
      <c r="W1257" s="281" t="e">
        <f>+VLOOKUP($E1257,[2]Emissions!$1:$1048576,W$2,FALSE)</f>
        <v>#N/A</v>
      </c>
      <c r="X1257" s="281" t="e">
        <f>+VLOOKUP($E1257,[2]Emissions!$1:$1048576,X$2,FALSE)</f>
        <v>#N/A</v>
      </c>
      <c r="Y1257" s="281" t="e">
        <f>+VLOOKUP($E1257,[2]Emissions!$1:$1048576,Y$2,FALSE)</f>
        <v>#N/A</v>
      </c>
      <c r="Z1257" s="281" t="e">
        <f>+VLOOKUP($E1257,[2]Emissions!$1:$1048576,Z$2,FALSE)</f>
        <v>#N/A</v>
      </c>
      <c r="AA1257" s="281" t="e">
        <f>+VLOOKUP($E1257,[2]Emissions!$1:$1048576,AA$2,FALSE)</f>
        <v>#N/A</v>
      </c>
      <c r="AB1257" s="281" t="e">
        <f>+VLOOKUP($E1257,[2]Emissions!$1:$1048576,AB$2,FALSE)</f>
        <v>#N/A</v>
      </c>
      <c r="AC1257" s="281" t="e">
        <f>+VLOOKUP($E1257,[2]Emissions!$1:$1048576,AC$2,FALSE)</f>
        <v>#N/A</v>
      </c>
      <c r="AD1257" s="281" t="e">
        <f>+VLOOKUP($E1257,[2]Emissions!$1:$1048576,AD$2,FALSE)</f>
        <v>#N/A</v>
      </c>
      <c r="AE1257" s="281" t="e">
        <f>+VLOOKUP($E1257,[2]Emissions!$1:$1048576,AE$2,FALSE)</f>
        <v>#N/A</v>
      </c>
      <c r="AF1257" s="281" t="e">
        <f>+VLOOKUP($E1257,[2]Emissions!$1:$1048576,AF$2,FALSE)</f>
        <v>#N/A</v>
      </c>
      <c r="AG1257" s="281" t="e">
        <f>+VLOOKUP($E1257,[2]Emissions!$1:$1048576,AG$2,FALSE)</f>
        <v>#N/A</v>
      </c>
      <c r="AH1257" s="281" t="e">
        <f>+VLOOKUP($E1257,[2]Emissions!$1:$1048576,AH$2,FALSE)</f>
        <v>#N/A</v>
      </c>
      <c r="AI1257" s="281" t="e">
        <f>+VLOOKUP($E1257,[2]Emissions!$1:$1048576,AI$2,FALSE)</f>
        <v>#N/A</v>
      </c>
      <c r="AJ1257" s="281" t="e">
        <f>+VLOOKUP($E1257,[2]Emissions!$1:$1048576,AJ$2,FALSE)</f>
        <v>#N/A</v>
      </c>
      <c r="AK1257" s="281" t="e">
        <f>+VLOOKUP($E1257,[2]Emissions!$1:$1048576,AK$2,FALSE)</f>
        <v>#N/A</v>
      </c>
      <c r="AL1257" s="281" t="e">
        <f>+VLOOKUP($E1257,[2]Emissions!$1:$1048576,AL$2,FALSE)</f>
        <v>#N/A</v>
      </c>
      <c r="AM1257" s="281" t="e">
        <f>+VLOOKUP($E1257,[2]Emissions!$1:$1048576,AM$2,FALSE)</f>
        <v>#N/A</v>
      </c>
      <c r="AN1257" s="281" t="e">
        <f>+VLOOKUP($E1257,[2]Emissions!$1:$1048576,AN$2,FALSE)</f>
        <v>#N/A</v>
      </c>
      <c r="AO1257" s="281" t="e">
        <f>+VLOOKUP($E1257,[2]Emissions!$1:$1048576,AO$2,FALSE)</f>
        <v>#N/A</v>
      </c>
    </row>
    <row r="1258" spans="1:41" ht="15" customHeight="1" x14ac:dyDescent="0.25">
      <c r="A1258" s="521"/>
      <c r="B1258" s="275"/>
      <c r="C1258" s="279" t="s">
        <v>977</v>
      </c>
      <c r="D1258" s="279"/>
      <c r="E1258" s="280" t="s">
        <v>978</v>
      </c>
      <c r="F1258" s="281" t="e">
        <f>+VLOOKUP($E1258,[2]Emissions!$1:$1048576,F$2,FALSE)</f>
        <v>#N/A</v>
      </c>
      <c r="G1258" s="281" t="e">
        <f>+VLOOKUP($E1258,[2]Emissions!$1:$1048576,G$2,FALSE)</f>
        <v>#N/A</v>
      </c>
      <c r="H1258" s="281" t="e">
        <f>+VLOOKUP($E1258,[2]Emissions!$1:$1048576,H$2,FALSE)</f>
        <v>#N/A</v>
      </c>
      <c r="I1258" s="281" t="e">
        <f>+VLOOKUP($E1258,[2]Emissions!$1:$1048576,I$2,FALSE)</f>
        <v>#N/A</v>
      </c>
      <c r="J1258" s="281" t="e">
        <f>+VLOOKUP($E1258,[2]Emissions!$1:$1048576,J$2,FALSE)</f>
        <v>#N/A</v>
      </c>
      <c r="K1258" s="281" t="e">
        <f>+VLOOKUP($E1258,[2]Emissions!$1:$1048576,K$2,FALSE)</f>
        <v>#N/A</v>
      </c>
      <c r="L1258" s="281" t="e">
        <f>+VLOOKUP($E1258,[2]Emissions!$1:$1048576,L$2,FALSE)</f>
        <v>#N/A</v>
      </c>
      <c r="M1258" s="281" t="e">
        <f>+VLOOKUP($E1258,[2]Emissions!$1:$1048576,M$2,FALSE)</f>
        <v>#N/A</v>
      </c>
      <c r="N1258" s="281" t="e">
        <f>+VLOOKUP($E1258,[2]Emissions!$1:$1048576,N$2,FALSE)</f>
        <v>#N/A</v>
      </c>
      <c r="O1258" s="281" t="e">
        <f>+VLOOKUP($E1258,[2]Emissions!$1:$1048576,O$2,FALSE)</f>
        <v>#N/A</v>
      </c>
      <c r="P1258" s="281" t="e">
        <f>+VLOOKUP($E1258,[2]Emissions!$1:$1048576,P$2,FALSE)</f>
        <v>#N/A</v>
      </c>
      <c r="Q1258" s="281" t="e">
        <f>+VLOOKUP($E1258,[2]Emissions!$1:$1048576,Q$2,FALSE)</f>
        <v>#N/A</v>
      </c>
      <c r="R1258" s="281" t="e">
        <f>+VLOOKUP($E1258,[2]Emissions!$1:$1048576,R$2,FALSE)</f>
        <v>#N/A</v>
      </c>
      <c r="S1258" s="281" t="e">
        <f>+VLOOKUP($E1258,[2]Emissions!$1:$1048576,S$2,FALSE)</f>
        <v>#N/A</v>
      </c>
      <c r="T1258" s="281" t="e">
        <f>+VLOOKUP($E1258,[2]Emissions!$1:$1048576,T$2,FALSE)</f>
        <v>#N/A</v>
      </c>
      <c r="U1258" s="281" t="e">
        <f>+VLOOKUP($E1258,[2]Emissions!$1:$1048576,U$2,FALSE)</f>
        <v>#N/A</v>
      </c>
      <c r="V1258" s="281" t="e">
        <f>+VLOOKUP($E1258,[2]Emissions!$1:$1048576,V$2,FALSE)</f>
        <v>#N/A</v>
      </c>
      <c r="W1258" s="281" t="e">
        <f>+VLOOKUP($E1258,[2]Emissions!$1:$1048576,W$2,FALSE)</f>
        <v>#N/A</v>
      </c>
      <c r="X1258" s="281" t="e">
        <f>+VLOOKUP($E1258,[2]Emissions!$1:$1048576,X$2,FALSE)</f>
        <v>#N/A</v>
      </c>
      <c r="Y1258" s="281" t="e">
        <f>+VLOOKUP($E1258,[2]Emissions!$1:$1048576,Y$2,FALSE)</f>
        <v>#N/A</v>
      </c>
      <c r="Z1258" s="281" t="e">
        <f>+VLOOKUP($E1258,[2]Emissions!$1:$1048576,Z$2,FALSE)</f>
        <v>#N/A</v>
      </c>
      <c r="AA1258" s="281" t="e">
        <f>+VLOOKUP($E1258,[2]Emissions!$1:$1048576,AA$2,FALSE)</f>
        <v>#N/A</v>
      </c>
      <c r="AB1258" s="281" t="e">
        <f>+VLOOKUP($E1258,[2]Emissions!$1:$1048576,AB$2,FALSE)</f>
        <v>#N/A</v>
      </c>
      <c r="AC1258" s="281" t="e">
        <f>+VLOOKUP($E1258,[2]Emissions!$1:$1048576,AC$2,FALSE)</f>
        <v>#N/A</v>
      </c>
      <c r="AD1258" s="281" t="e">
        <f>+VLOOKUP($E1258,[2]Emissions!$1:$1048576,AD$2,FALSE)</f>
        <v>#N/A</v>
      </c>
      <c r="AE1258" s="281" t="e">
        <f>+VLOOKUP($E1258,[2]Emissions!$1:$1048576,AE$2,FALSE)</f>
        <v>#N/A</v>
      </c>
      <c r="AF1258" s="281" t="e">
        <f>+VLOOKUP($E1258,[2]Emissions!$1:$1048576,AF$2,FALSE)</f>
        <v>#N/A</v>
      </c>
      <c r="AG1258" s="281" t="e">
        <f>+VLOOKUP($E1258,[2]Emissions!$1:$1048576,AG$2,FALSE)</f>
        <v>#N/A</v>
      </c>
      <c r="AH1258" s="281" t="e">
        <f>+VLOOKUP($E1258,[2]Emissions!$1:$1048576,AH$2,FALSE)</f>
        <v>#N/A</v>
      </c>
      <c r="AI1258" s="281" t="e">
        <f>+VLOOKUP($E1258,[2]Emissions!$1:$1048576,AI$2,FALSE)</f>
        <v>#N/A</v>
      </c>
      <c r="AJ1258" s="281" t="e">
        <f>+VLOOKUP($E1258,[2]Emissions!$1:$1048576,AJ$2,FALSE)</f>
        <v>#N/A</v>
      </c>
      <c r="AK1258" s="281" t="e">
        <f>+VLOOKUP($E1258,[2]Emissions!$1:$1048576,AK$2,FALSE)</f>
        <v>#N/A</v>
      </c>
      <c r="AL1258" s="281" t="e">
        <f>+VLOOKUP($E1258,[2]Emissions!$1:$1048576,AL$2,FALSE)</f>
        <v>#N/A</v>
      </c>
      <c r="AM1258" s="281" t="e">
        <f>+VLOOKUP($E1258,[2]Emissions!$1:$1048576,AM$2,FALSE)</f>
        <v>#N/A</v>
      </c>
      <c r="AN1258" s="281" t="e">
        <f>+VLOOKUP($E1258,[2]Emissions!$1:$1048576,AN$2,FALSE)</f>
        <v>#N/A</v>
      </c>
      <c r="AO1258" s="281" t="e">
        <f>+VLOOKUP($E1258,[2]Emissions!$1:$1048576,AO$2,FALSE)</f>
        <v>#N/A</v>
      </c>
    </row>
    <row r="1259" spans="1:41" ht="15" customHeight="1" x14ac:dyDescent="0.25">
      <c r="A1259" s="521"/>
      <c r="B1259" s="275"/>
      <c r="C1259" s="279"/>
      <c r="D1259" s="279"/>
      <c r="E1259" s="280"/>
      <c r="F1259" s="281"/>
      <c r="G1259" s="281"/>
      <c r="H1259" s="281"/>
      <c r="I1259" s="281"/>
      <c r="J1259" s="281"/>
      <c r="K1259" s="281"/>
      <c r="L1259" s="281"/>
      <c r="M1259" s="281"/>
      <c r="N1259" s="281"/>
      <c r="O1259" s="281"/>
      <c r="P1259" s="281"/>
      <c r="Q1259" s="281"/>
      <c r="R1259" s="281"/>
      <c r="S1259" s="281"/>
      <c r="T1259" s="281"/>
      <c r="U1259" s="281"/>
      <c r="V1259" s="281"/>
      <c r="W1259" s="281"/>
      <c r="X1259" s="281"/>
      <c r="Y1259" s="281"/>
      <c r="Z1259" s="281"/>
      <c r="AA1259" s="281"/>
      <c r="AB1259" s="281"/>
      <c r="AC1259" s="281"/>
      <c r="AD1259" s="281"/>
      <c r="AE1259" s="281"/>
      <c r="AF1259" s="281"/>
      <c r="AG1259" s="281"/>
      <c r="AH1259" s="281"/>
      <c r="AI1259" s="281"/>
      <c r="AJ1259" s="281"/>
      <c r="AK1259" s="281"/>
      <c r="AL1259" s="281"/>
      <c r="AM1259" s="281"/>
      <c r="AN1259" s="281"/>
      <c r="AO1259" s="281"/>
    </row>
    <row r="1260" spans="1:41" s="21" customFormat="1" ht="15" customHeight="1" x14ac:dyDescent="0.25">
      <c r="A1260" s="521"/>
      <c r="B1260" s="275"/>
      <c r="C1260" s="276" t="s">
        <v>1428</v>
      </c>
      <c r="D1260" s="276" t="s">
        <v>958</v>
      </c>
      <c r="E1260" s="277" t="s">
        <v>1429</v>
      </c>
      <c r="F1260" s="278">
        <f>+VLOOKUP($E1260,[2]Emissions!$1:$1048576,F$2,FALSE)</f>
        <v>220.70696899999999</v>
      </c>
      <c r="G1260" s="278">
        <f>+VLOOKUP($E1260,[2]Emissions!$1:$1048576,G$2,FALSE)</f>
        <v>222.96234150000001</v>
      </c>
      <c r="H1260" s="278">
        <f>+VLOOKUP($E1260,[2]Emissions!$1:$1048576,H$2,FALSE)</f>
        <v>225.13401590000001</v>
      </c>
      <c r="I1260" s="278">
        <f>+VLOOKUP($E1260,[2]Emissions!$1:$1048576,I$2,FALSE)</f>
        <v>227.33312979999999</v>
      </c>
      <c r="J1260" s="278">
        <f>+VLOOKUP($E1260,[2]Emissions!$1:$1048576,J$2,FALSE)</f>
        <v>229.60079440000001</v>
      </c>
      <c r="K1260" s="278">
        <f>+VLOOKUP($E1260,[2]Emissions!$1:$1048576,K$2,FALSE)</f>
        <v>231.94430919999999</v>
      </c>
      <c r="L1260" s="278">
        <f>+VLOOKUP($E1260,[2]Emissions!$1:$1048576,L$2,FALSE)</f>
        <v>234.35858239999999</v>
      </c>
      <c r="M1260" s="278">
        <f>+VLOOKUP($E1260,[2]Emissions!$1:$1048576,M$2,FALSE)</f>
        <v>236.83552280000001</v>
      </c>
      <c r="N1260" s="278">
        <f>+VLOOKUP($E1260,[2]Emissions!$1:$1048576,N$2,FALSE)</f>
        <v>239.36751899999999</v>
      </c>
      <c r="O1260" s="278">
        <f>+VLOOKUP($E1260,[2]Emissions!$1:$1048576,O$2,FALSE)</f>
        <v>241.94843520000001</v>
      </c>
      <c r="P1260" s="278">
        <f>+VLOOKUP($E1260,[2]Emissions!$1:$1048576,P$2,FALSE)</f>
        <v>244.5736765</v>
      </c>
      <c r="Q1260" s="278">
        <f>+VLOOKUP($E1260,[2]Emissions!$1:$1048576,Q$2,FALSE)</f>
        <v>247.23996650000001</v>
      </c>
      <c r="R1260" s="278">
        <f>+VLOOKUP($E1260,[2]Emissions!$1:$1048576,R$2,FALSE)</f>
        <v>249.94507540000001</v>
      </c>
      <c r="S1260" s="278">
        <f>+VLOOKUP($E1260,[2]Emissions!$1:$1048576,S$2,FALSE)</f>
        <v>252.68757260000001</v>
      </c>
      <c r="T1260" s="278">
        <f>+VLOOKUP($E1260,[2]Emissions!$1:$1048576,T$2,FALSE)</f>
        <v>255.46662000000001</v>
      </c>
      <c r="U1260" s="278">
        <f>+VLOOKUP($E1260,[2]Emissions!$1:$1048576,U$2,FALSE)</f>
        <v>258.28180859999998</v>
      </c>
      <c r="V1260" s="278">
        <f>+VLOOKUP($E1260,[2]Emissions!$1:$1048576,V$2,FALSE)</f>
        <v>261.13302340000001</v>
      </c>
      <c r="W1260" s="278">
        <f>+VLOOKUP($E1260,[2]Emissions!$1:$1048576,W$2,FALSE)</f>
        <v>264.02032009999999</v>
      </c>
      <c r="X1260" s="278">
        <f>+VLOOKUP($E1260,[2]Emissions!$1:$1048576,X$2,FALSE)</f>
        <v>266.94386220000001</v>
      </c>
      <c r="Y1260" s="278">
        <f>+VLOOKUP($E1260,[2]Emissions!$1:$1048576,Y$2,FALSE)</f>
        <v>269.9038726</v>
      </c>
      <c r="Z1260" s="278">
        <f>+VLOOKUP($E1260,[2]Emissions!$1:$1048576,Z$2,FALSE)</f>
        <v>272.90059189999999</v>
      </c>
      <c r="AA1260" s="278">
        <f>+VLOOKUP($E1260,[2]Emissions!$1:$1048576,AA$2,FALSE)</f>
        <v>275.9342517</v>
      </c>
      <c r="AB1260" s="278">
        <f>+VLOOKUP($E1260,[2]Emissions!$1:$1048576,AB$2,FALSE)</f>
        <v>279.00506360000003</v>
      </c>
      <c r="AC1260" s="278">
        <f>+VLOOKUP($E1260,[2]Emissions!$1:$1048576,AC$2,FALSE)</f>
        <v>282.1132174</v>
      </c>
      <c r="AD1260" s="278">
        <f>+VLOOKUP($E1260,[2]Emissions!$1:$1048576,AD$2,FALSE)</f>
        <v>285.25888529999997</v>
      </c>
      <c r="AE1260" s="278">
        <f>+VLOOKUP($E1260,[2]Emissions!$1:$1048576,AE$2,FALSE)</f>
        <v>288.44223090000003</v>
      </c>
      <c r="AF1260" s="278">
        <f>+VLOOKUP($E1260,[2]Emissions!$1:$1048576,AF$2,FALSE)</f>
        <v>291.6634181</v>
      </c>
      <c r="AG1260" s="278">
        <f>+VLOOKUP($E1260,[2]Emissions!$1:$1048576,AG$2,FALSE)</f>
        <v>294.92262060000002</v>
      </c>
      <c r="AH1260" s="278">
        <f>+VLOOKUP($E1260,[2]Emissions!$1:$1048576,AH$2,FALSE)</f>
        <v>298.2200302</v>
      </c>
      <c r="AI1260" s="278">
        <f>+VLOOKUP($E1260,[2]Emissions!$1:$1048576,AI$2,FALSE)</f>
        <v>301.55586310000001</v>
      </c>
      <c r="AJ1260" s="278">
        <f>+VLOOKUP($E1260,[2]Emissions!$1:$1048576,AJ$2,FALSE)</f>
        <v>304.93036180000001</v>
      </c>
      <c r="AK1260" s="278">
        <f>+VLOOKUP($E1260,[2]Emissions!$1:$1048576,AK$2,FALSE)</f>
        <v>308.34380220000003</v>
      </c>
      <c r="AL1260" s="278">
        <f>+VLOOKUP($E1260,[2]Emissions!$1:$1048576,AL$2,FALSE)</f>
        <v>311.79649519999998</v>
      </c>
      <c r="AM1260" s="278">
        <f>+VLOOKUP($E1260,[2]Emissions!$1:$1048576,AM$2,FALSE)</f>
        <v>315.28878539999999</v>
      </c>
      <c r="AN1260" s="278">
        <f>+VLOOKUP($E1260,[2]Emissions!$1:$1048576,AN$2,FALSE)</f>
        <v>318.82105050000001</v>
      </c>
      <c r="AO1260" s="278">
        <f>+VLOOKUP($E1260,[2]Emissions!$1:$1048576,AO$2,FALSE)</f>
        <v>322.39369950000003</v>
      </c>
    </row>
    <row r="1261" spans="1:41" s="21" customFormat="1" ht="15" customHeight="1" x14ac:dyDescent="0.25">
      <c r="A1261" s="521"/>
      <c r="B1261" s="275"/>
      <c r="C1261" s="282"/>
      <c r="D1261" s="276"/>
      <c r="E1261" s="277"/>
      <c r="F1261" s="278"/>
      <c r="G1261" s="278"/>
      <c r="H1261" s="278"/>
      <c r="I1261" s="278"/>
      <c r="J1261" s="278"/>
      <c r="K1261" s="278"/>
      <c r="L1261" s="278"/>
      <c r="M1261" s="278"/>
      <c r="N1261" s="278"/>
      <c r="O1261" s="278"/>
      <c r="P1261" s="278"/>
      <c r="Q1261" s="278"/>
      <c r="R1261" s="278"/>
      <c r="S1261" s="278"/>
      <c r="T1261" s="278"/>
      <c r="U1261" s="278"/>
      <c r="V1261" s="278"/>
      <c r="W1261" s="278"/>
      <c r="X1261" s="278"/>
      <c r="Y1261" s="278"/>
      <c r="Z1261" s="278"/>
      <c r="AA1261" s="278"/>
      <c r="AB1261" s="278"/>
      <c r="AC1261" s="278"/>
      <c r="AD1261" s="278"/>
      <c r="AE1261" s="278"/>
      <c r="AF1261" s="278"/>
      <c r="AG1261" s="278"/>
      <c r="AH1261" s="278"/>
      <c r="AI1261" s="278"/>
      <c r="AJ1261" s="278"/>
      <c r="AK1261" s="278"/>
      <c r="AL1261" s="278"/>
      <c r="AM1261" s="278"/>
      <c r="AN1261" s="278"/>
      <c r="AO1261" s="278"/>
    </row>
    <row r="1262" spans="1:41" s="21" customFormat="1" ht="15" customHeight="1" x14ac:dyDescent="0.25">
      <c r="A1262" s="521"/>
      <c r="B1262" s="275"/>
      <c r="C1262" s="276" t="s">
        <v>1428</v>
      </c>
      <c r="D1262" s="276" t="s">
        <v>28</v>
      </c>
      <c r="E1262" s="277" t="s">
        <v>1430</v>
      </c>
      <c r="F1262" s="278">
        <f>+VLOOKUP($E1262,[2]Emissions!$1:$1048576,F$2,FALSE)</f>
        <v>30.555217379999998</v>
      </c>
      <c r="G1262" s="278">
        <f>+VLOOKUP($E1262,[2]Emissions!$1:$1048576,G$2,FALSE)</f>
        <v>30.86096277</v>
      </c>
      <c r="H1262" s="278">
        <f>+VLOOKUP($E1262,[2]Emissions!$1:$1048576,H$2,FALSE)</f>
        <v>31.14694939</v>
      </c>
      <c r="I1262" s="278">
        <f>+VLOOKUP($E1262,[2]Emissions!$1:$1048576,I$2,FALSE)</f>
        <v>31.42925718</v>
      </c>
      <c r="J1262" s="278">
        <f>+VLOOKUP($E1262,[2]Emissions!$1:$1048576,J$2,FALSE)</f>
        <v>31.715231540000001</v>
      </c>
      <c r="K1262" s="278">
        <f>+VLOOKUP($E1262,[2]Emissions!$1:$1048576,K$2,FALSE)</f>
        <v>32.007530060000001</v>
      </c>
      <c r="L1262" s="278">
        <f>+VLOOKUP($E1262,[2]Emissions!$1:$1048576,L$2,FALSE)</f>
        <v>32.306723099999999</v>
      </c>
      <c r="M1262" s="278">
        <f>+VLOOKUP($E1262,[2]Emissions!$1:$1048576,M$2,FALSE)</f>
        <v>32.612555739999998</v>
      </c>
      <c r="N1262" s="278">
        <f>+VLOOKUP($E1262,[2]Emissions!$1:$1048576,N$2,FALSE)</f>
        <v>32.924514440000003</v>
      </c>
      <c r="O1262" s="278">
        <f>+VLOOKUP($E1262,[2]Emissions!$1:$1048576,O$2,FALSE)</f>
        <v>33.242070300000002</v>
      </c>
      <c r="P1262" s="278">
        <f>+VLOOKUP($E1262,[2]Emissions!$1:$1048576,P$2,FALSE)</f>
        <v>33.564773770000002</v>
      </c>
      <c r="Q1262" s="278">
        <f>+VLOOKUP($E1262,[2]Emissions!$1:$1048576,Q$2,FALSE)</f>
        <v>33.89228138</v>
      </c>
      <c r="R1262" s="278">
        <f>+VLOOKUP($E1262,[2]Emissions!$1:$1048576,R$2,FALSE)</f>
        <v>34.224352500000002</v>
      </c>
      <c r="S1262" s="278">
        <f>+VLOOKUP($E1262,[2]Emissions!$1:$1048576,S$2,FALSE)</f>
        <v>34.560834110000002</v>
      </c>
      <c r="T1262" s="278">
        <f>+VLOOKUP($E1262,[2]Emissions!$1:$1048576,T$2,FALSE)</f>
        <v>34.901642459999998</v>
      </c>
      <c r="U1262" s="278">
        <f>+VLOOKUP($E1262,[2]Emissions!$1:$1048576,U$2,FALSE)</f>
        <v>35.246745369999999</v>
      </c>
      <c r="V1262" s="278">
        <f>+VLOOKUP($E1262,[2]Emissions!$1:$1048576,V$2,FALSE)</f>
        <v>35.59614681</v>
      </c>
      <c r="W1262" s="278">
        <f>+VLOOKUP($E1262,[2]Emissions!$1:$1048576,W$2,FALSE)</f>
        <v>35.949866479999997</v>
      </c>
      <c r="X1262" s="278">
        <f>+VLOOKUP($E1262,[2]Emissions!$1:$1048576,X$2,FALSE)</f>
        <v>36.307938210000003</v>
      </c>
      <c r="Y1262" s="278">
        <f>+VLOOKUP($E1262,[2]Emissions!$1:$1048576,Y$2,FALSE)</f>
        <v>36.670408039999998</v>
      </c>
      <c r="Z1262" s="278">
        <f>+VLOOKUP($E1262,[2]Emissions!$1:$1048576,Z$2,FALSE)</f>
        <v>37.037327210000001</v>
      </c>
      <c r="AA1262" s="278">
        <f>+VLOOKUP($E1262,[2]Emissions!$1:$1048576,AA$2,FALSE)</f>
        <v>37.408747689999998</v>
      </c>
      <c r="AB1262" s="278">
        <f>+VLOOKUP($E1262,[2]Emissions!$1:$1048576,AB$2,FALSE)</f>
        <v>37.784719920000001</v>
      </c>
      <c r="AC1262" s="278">
        <f>+VLOOKUP($E1262,[2]Emissions!$1:$1048576,AC$2,FALSE)</f>
        <v>38.165292000000001</v>
      </c>
      <c r="AD1262" s="278">
        <f>+VLOOKUP($E1262,[2]Emissions!$1:$1048576,AD$2,FALSE)</f>
        <v>38.550509759999997</v>
      </c>
      <c r="AE1262" s="278">
        <f>+VLOOKUP($E1262,[2]Emissions!$1:$1048576,AE$2,FALSE)</f>
        <v>38.940417349999997</v>
      </c>
      <c r="AF1262" s="278">
        <f>+VLOOKUP($E1262,[2]Emissions!$1:$1048576,AF$2,FALSE)</f>
        <v>39.335057929999998</v>
      </c>
      <c r="AG1262" s="278">
        <f>+VLOOKUP($E1262,[2]Emissions!$1:$1048576,AG$2,FALSE)</f>
        <v>39.734474509999998</v>
      </c>
      <c r="AH1262" s="278">
        <f>+VLOOKUP($E1262,[2]Emissions!$1:$1048576,AH$2,FALSE)</f>
        <v>40.138710600000003</v>
      </c>
      <c r="AI1262" s="278">
        <f>+VLOOKUP($E1262,[2]Emissions!$1:$1048576,AI$2,FALSE)</f>
        <v>40.547810800000001</v>
      </c>
      <c r="AJ1262" s="278">
        <f>+VLOOKUP($E1262,[2]Emissions!$1:$1048576,AJ$2,FALSE)</f>
        <v>40.961820580000001</v>
      </c>
      <c r="AK1262" s="278">
        <f>+VLOOKUP($E1262,[2]Emissions!$1:$1048576,AK$2,FALSE)</f>
        <v>41.380787470000001</v>
      </c>
      <c r="AL1262" s="278">
        <f>+VLOOKUP($E1262,[2]Emissions!$1:$1048576,AL$2,FALSE)</f>
        <v>41.804761169999999</v>
      </c>
      <c r="AM1262" s="278">
        <f>+VLOOKUP($E1262,[2]Emissions!$1:$1048576,AM$2,FALSE)</f>
        <v>42.233793380000002</v>
      </c>
      <c r="AN1262" s="278">
        <f>+VLOOKUP($E1262,[2]Emissions!$1:$1048576,AN$2,FALSE)</f>
        <v>42.667937809999998</v>
      </c>
      <c r="AO1262" s="278">
        <f>+VLOOKUP($E1262,[2]Emissions!$1:$1048576,AO$2,FALSE)</f>
        <v>43.107249979999999</v>
      </c>
    </row>
    <row r="1263" spans="1:41" s="21" customFormat="1" ht="15" customHeight="1" x14ac:dyDescent="0.25">
      <c r="A1263" s="521"/>
      <c r="B1263" s="275"/>
      <c r="C1263" s="283" t="s">
        <v>1431</v>
      </c>
      <c r="D1263" s="276" t="s">
        <v>28</v>
      </c>
      <c r="E1263" s="277" t="s">
        <v>1432</v>
      </c>
      <c r="F1263" s="278">
        <f>+VLOOKUP($E1263,[2]Emissions!$1:$1048576,F$2,FALSE)</f>
        <v>1.2580341E-2</v>
      </c>
      <c r="G1263" s="278">
        <f>+VLOOKUP($E1263,[2]Emissions!$1:$1048576,G$2,FALSE)</f>
        <v>0</v>
      </c>
      <c r="H1263" s="278">
        <f>+VLOOKUP($E1263,[2]Emissions!$1:$1048576,H$2,FALSE)</f>
        <v>0</v>
      </c>
      <c r="I1263" s="278">
        <f>+VLOOKUP($E1263,[2]Emissions!$1:$1048576,I$2,FALSE)</f>
        <v>0</v>
      </c>
      <c r="J1263" s="278">
        <f>+VLOOKUP($E1263,[2]Emissions!$1:$1048576,J$2,FALSE)</f>
        <v>0</v>
      </c>
      <c r="K1263" s="278">
        <f>+VLOOKUP($E1263,[2]Emissions!$1:$1048576,K$2,FALSE)</f>
        <v>0</v>
      </c>
      <c r="L1263" s="278">
        <f>+VLOOKUP($E1263,[2]Emissions!$1:$1048576,L$2,FALSE)</f>
        <v>0</v>
      </c>
      <c r="M1263" s="278">
        <f>+VLOOKUP($E1263,[2]Emissions!$1:$1048576,M$2,FALSE)</f>
        <v>0</v>
      </c>
      <c r="N1263" s="278">
        <f>+VLOOKUP($E1263,[2]Emissions!$1:$1048576,N$2,FALSE)</f>
        <v>0</v>
      </c>
      <c r="O1263" s="278">
        <f>+VLOOKUP($E1263,[2]Emissions!$1:$1048576,O$2,FALSE)</f>
        <v>0</v>
      </c>
      <c r="P1263" s="278">
        <f>+VLOOKUP($E1263,[2]Emissions!$1:$1048576,P$2,FALSE)</f>
        <v>0</v>
      </c>
      <c r="Q1263" s="278">
        <f>+VLOOKUP($E1263,[2]Emissions!$1:$1048576,Q$2,FALSE)</f>
        <v>0</v>
      </c>
      <c r="R1263" s="278">
        <f>+VLOOKUP($E1263,[2]Emissions!$1:$1048576,R$2,FALSE)</f>
        <v>0</v>
      </c>
      <c r="S1263" s="278">
        <f>+VLOOKUP($E1263,[2]Emissions!$1:$1048576,S$2,FALSE)</f>
        <v>0</v>
      </c>
      <c r="T1263" s="278">
        <f>+VLOOKUP($E1263,[2]Emissions!$1:$1048576,T$2,FALSE)</f>
        <v>0</v>
      </c>
      <c r="U1263" s="278">
        <f>+VLOOKUP($E1263,[2]Emissions!$1:$1048576,U$2,FALSE)</f>
        <v>0</v>
      </c>
      <c r="V1263" s="278">
        <f>+VLOOKUP($E1263,[2]Emissions!$1:$1048576,V$2,FALSE)</f>
        <v>0</v>
      </c>
      <c r="W1263" s="278">
        <f>+VLOOKUP($E1263,[2]Emissions!$1:$1048576,W$2,FALSE)</f>
        <v>0</v>
      </c>
      <c r="X1263" s="278">
        <f>+VLOOKUP($E1263,[2]Emissions!$1:$1048576,X$2,FALSE)</f>
        <v>0</v>
      </c>
      <c r="Y1263" s="278">
        <f>+VLOOKUP($E1263,[2]Emissions!$1:$1048576,Y$2,FALSE)</f>
        <v>0</v>
      </c>
      <c r="Z1263" s="278">
        <f>+VLOOKUP($E1263,[2]Emissions!$1:$1048576,Z$2,FALSE)</f>
        <v>0</v>
      </c>
      <c r="AA1263" s="278">
        <f>+VLOOKUP($E1263,[2]Emissions!$1:$1048576,AA$2,FALSE)</f>
        <v>0</v>
      </c>
      <c r="AB1263" s="278">
        <f>+VLOOKUP($E1263,[2]Emissions!$1:$1048576,AB$2,FALSE)</f>
        <v>0</v>
      </c>
      <c r="AC1263" s="278">
        <f>+VLOOKUP($E1263,[2]Emissions!$1:$1048576,AC$2,FALSE)</f>
        <v>0</v>
      </c>
      <c r="AD1263" s="278">
        <f>+VLOOKUP($E1263,[2]Emissions!$1:$1048576,AD$2,FALSE)</f>
        <v>0</v>
      </c>
      <c r="AE1263" s="278">
        <f>+VLOOKUP($E1263,[2]Emissions!$1:$1048576,AE$2,FALSE)</f>
        <v>0</v>
      </c>
      <c r="AF1263" s="278">
        <f>+VLOOKUP($E1263,[2]Emissions!$1:$1048576,AF$2,FALSE)</f>
        <v>0</v>
      </c>
      <c r="AG1263" s="278">
        <f>+VLOOKUP($E1263,[2]Emissions!$1:$1048576,AG$2,FALSE)</f>
        <v>0</v>
      </c>
      <c r="AH1263" s="278">
        <f>+VLOOKUP($E1263,[2]Emissions!$1:$1048576,AH$2,FALSE)</f>
        <v>0</v>
      </c>
      <c r="AI1263" s="278">
        <f>+VLOOKUP($E1263,[2]Emissions!$1:$1048576,AI$2,FALSE)</f>
        <v>0</v>
      </c>
      <c r="AJ1263" s="278">
        <f>+VLOOKUP($E1263,[2]Emissions!$1:$1048576,AJ$2,FALSE)</f>
        <v>0</v>
      </c>
      <c r="AK1263" s="278">
        <f>+VLOOKUP($E1263,[2]Emissions!$1:$1048576,AK$2,FALSE)</f>
        <v>0</v>
      </c>
      <c r="AL1263" s="278">
        <f>+VLOOKUP($E1263,[2]Emissions!$1:$1048576,AL$2,FALSE)</f>
        <v>0</v>
      </c>
      <c r="AM1263" s="278">
        <f>+VLOOKUP($E1263,[2]Emissions!$1:$1048576,AM$2,FALSE)</f>
        <v>0</v>
      </c>
      <c r="AN1263" s="278">
        <f>+VLOOKUP($E1263,[2]Emissions!$1:$1048576,AN$2,FALSE)</f>
        <v>0</v>
      </c>
      <c r="AO1263" s="278">
        <f>+VLOOKUP($E1263,[2]Emissions!$1:$1048576,AO$2,FALSE)</f>
        <v>0</v>
      </c>
    </row>
    <row r="1264" spans="1:41" ht="15" customHeight="1" x14ac:dyDescent="0.25">
      <c r="A1264" s="521"/>
      <c r="B1264" s="275"/>
      <c r="C1264" s="284" t="s">
        <v>984</v>
      </c>
      <c r="D1264" s="279" t="s">
        <v>28</v>
      </c>
      <c r="E1264" s="280" t="s">
        <v>1433</v>
      </c>
      <c r="F1264" s="281">
        <f>+VLOOKUP($E1264,[2]Emissions!$1:$1048576,F$2,FALSE)</f>
        <v>1.2084036100000001E-2</v>
      </c>
      <c r="G1264" s="281">
        <f>+VLOOKUP($E1264,[2]Emissions!$1:$1048576,G$2,FALSE)</f>
        <v>0</v>
      </c>
      <c r="H1264" s="281">
        <f>+VLOOKUP($E1264,[2]Emissions!$1:$1048576,H$2,FALSE)</f>
        <v>0</v>
      </c>
      <c r="I1264" s="281">
        <f>+VLOOKUP($E1264,[2]Emissions!$1:$1048576,I$2,FALSE)</f>
        <v>0</v>
      </c>
      <c r="J1264" s="281">
        <f>+VLOOKUP($E1264,[2]Emissions!$1:$1048576,J$2,FALSE)</f>
        <v>0</v>
      </c>
      <c r="K1264" s="281">
        <f>+VLOOKUP($E1264,[2]Emissions!$1:$1048576,K$2,FALSE)</f>
        <v>0</v>
      </c>
      <c r="L1264" s="281">
        <f>+VLOOKUP($E1264,[2]Emissions!$1:$1048576,L$2,FALSE)</f>
        <v>0</v>
      </c>
      <c r="M1264" s="281">
        <f>+VLOOKUP($E1264,[2]Emissions!$1:$1048576,M$2,FALSE)</f>
        <v>0</v>
      </c>
      <c r="N1264" s="281">
        <f>+VLOOKUP($E1264,[2]Emissions!$1:$1048576,N$2,FALSE)</f>
        <v>0</v>
      </c>
      <c r="O1264" s="281">
        <f>+VLOOKUP($E1264,[2]Emissions!$1:$1048576,O$2,FALSE)</f>
        <v>0</v>
      </c>
      <c r="P1264" s="281">
        <f>+VLOOKUP($E1264,[2]Emissions!$1:$1048576,P$2,FALSE)</f>
        <v>0</v>
      </c>
      <c r="Q1264" s="281">
        <f>+VLOOKUP($E1264,[2]Emissions!$1:$1048576,Q$2,FALSE)</f>
        <v>0</v>
      </c>
      <c r="R1264" s="281">
        <f>+VLOOKUP($E1264,[2]Emissions!$1:$1048576,R$2,FALSE)</f>
        <v>0</v>
      </c>
      <c r="S1264" s="281">
        <f>+VLOOKUP($E1264,[2]Emissions!$1:$1048576,S$2,FALSE)</f>
        <v>0</v>
      </c>
      <c r="T1264" s="281">
        <f>+VLOOKUP($E1264,[2]Emissions!$1:$1048576,T$2,FALSE)</f>
        <v>0</v>
      </c>
      <c r="U1264" s="281">
        <f>+VLOOKUP($E1264,[2]Emissions!$1:$1048576,U$2,FALSE)</f>
        <v>0</v>
      </c>
      <c r="V1264" s="281">
        <f>+VLOOKUP($E1264,[2]Emissions!$1:$1048576,V$2,FALSE)</f>
        <v>0</v>
      </c>
      <c r="W1264" s="281">
        <f>+VLOOKUP($E1264,[2]Emissions!$1:$1048576,W$2,FALSE)</f>
        <v>0</v>
      </c>
      <c r="X1264" s="281">
        <f>+VLOOKUP($E1264,[2]Emissions!$1:$1048576,X$2,FALSE)</f>
        <v>0</v>
      </c>
      <c r="Y1264" s="281">
        <f>+VLOOKUP($E1264,[2]Emissions!$1:$1048576,Y$2,FALSE)</f>
        <v>0</v>
      </c>
      <c r="Z1264" s="281">
        <f>+VLOOKUP($E1264,[2]Emissions!$1:$1048576,Z$2,FALSE)</f>
        <v>0</v>
      </c>
      <c r="AA1264" s="281">
        <f>+VLOOKUP($E1264,[2]Emissions!$1:$1048576,AA$2,FALSE)</f>
        <v>0</v>
      </c>
      <c r="AB1264" s="281">
        <f>+VLOOKUP($E1264,[2]Emissions!$1:$1048576,AB$2,FALSE)</f>
        <v>0</v>
      </c>
      <c r="AC1264" s="281">
        <f>+VLOOKUP($E1264,[2]Emissions!$1:$1048576,AC$2,FALSE)</f>
        <v>0</v>
      </c>
      <c r="AD1264" s="281">
        <f>+VLOOKUP($E1264,[2]Emissions!$1:$1048576,AD$2,FALSE)</f>
        <v>0</v>
      </c>
      <c r="AE1264" s="281">
        <f>+VLOOKUP($E1264,[2]Emissions!$1:$1048576,AE$2,FALSE)</f>
        <v>0</v>
      </c>
      <c r="AF1264" s="281">
        <f>+VLOOKUP($E1264,[2]Emissions!$1:$1048576,AF$2,FALSE)</f>
        <v>0</v>
      </c>
      <c r="AG1264" s="281">
        <f>+VLOOKUP($E1264,[2]Emissions!$1:$1048576,AG$2,FALSE)</f>
        <v>0</v>
      </c>
      <c r="AH1264" s="281">
        <f>+VLOOKUP($E1264,[2]Emissions!$1:$1048576,AH$2,FALSE)</f>
        <v>0</v>
      </c>
      <c r="AI1264" s="281">
        <f>+VLOOKUP($E1264,[2]Emissions!$1:$1048576,AI$2,FALSE)</f>
        <v>0</v>
      </c>
      <c r="AJ1264" s="281">
        <f>+VLOOKUP($E1264,[2]Emissions!$1:$1048576,AJ$2,FALSE)</f>
        <v>0</v>
      </c>
      <c r="AK1264" s="281">
        <f>+VLOOKUP($E1264,[2]Emissions!$1:$1048576,AK$2,FALSE)</f>
        <v>0</v>
      </c>
      <c r="AL1264" s="281">
        <f>+VLOOKUP($E1264,[2]Emissions!$1:$1048576,AL$2,FALSE)</f>
        <v>0</v>
      </c>
      <c r="AM1264" s="281">
        <f>+VLOOKUP($E1264,[2]Emissions!$1:$1048576,AM$2,FALSE)</f>
        <v>0</v>
      </c>
      <c r="AN1264" s="281">
        <f>+VLOOKUP($E1264,[2]Emissions!$1:$1048576,AN$2,FALSE)</f>
        <v>0</v>
      </c>
      <c r="AO1264" s="281">
        <f>+VLOOKUP($E1264,[2]Emissions!$1:$1048576,AO$2,FALSE)</f>
        <v>0</v>
      </c>
    </row>
    <row r="1265" spans="1:41" ht="15" customHeight="1" x14ac:dyDescent="0.25">
      <c r="A1265" s="521"/>
      <c r="B1265" s="275"/>
      <c r="C1265" s="284" t="s">
        <v>986</v>
      </c>
      <c r="D1265" s="279" t="s">
        <v>28</v>
      </c>
      <c r="E1265" s="280" t="s">
        <v>1434</v>
      </c>
      <c r="F1265" s="281">
        <f>+VLOOKUP($E1265,[2]Emissions!$1:$1048576,F$2,FALSE)</f>
        <v>4.9630495200000003E-4</v>
      </c>
      <c r="G1265" s="281">
        <f>+VLOOKUP($E1265,[2]Emissions!$1:$1048576,G$2,FALSE)</f>
        <v>0</v>
      </c>
      <c r="H1265" s="281">
        <f>+VLOOKUP($E1265,[2]Emissions!$1:$1048576,H$2,FALSE)</f>
        <v>0</v>
      </c>
      <c r="I1265" s="281">
        <f>+VLOOKUP($E1265,[2]Emissions!$1:$1048576,I$2,FALSE)</f>
        <v>0</v>
      </c>
      <c r="J1265" s="281">
        <f>+VLOOKUP($E1265,[2]Emissions!$1:$1048576,J$2,FALSE)</f>
        <v>0</v>
      </c>
      <c r="K1265" s="281">
        <f>+VLOOKUP($E1265,[2]Emissions!$1:$1048576,K$2,FALSE)</f>
        <v>0</v>
      </c>
      <c r="L1265" s="281">
        <f>+VLOOKUP($E1265,[2]Emissions!$1:$1048576,L$2,FALSE)</f>
        <v>0</v>
      </c>
      <c r="M1265" s="281">
        <f>+VLOOKUP($E1265,[2]Emissions!$1:$1048576,M$2,FALSE)</f>
        <v>0</v>
      </c>
      <c r="N1265" s="281">
        <f>+VLOOKUP($E1265,[2]Emissions!$1:$1048576,N$2,FALSE)</f>
        <v>0</v>
      </c>
      <c r="O1265" s="281">
        <f>+VLOOKUP($E1265,[2]Emissions!$1:$1048576,O$2,FALSE)</f>
        <v>0</v>
      </c>
      <c r="P1265" s="281">
        <f>+VLOOKUP($E1265,[2]Emissions!$1:$1048576,P$2,FALSE)</f>
        <v>0</v>
      </c>
      <c r="Q1265" s="281">
        <f>+VLOOKUP($E1265,[2]Emissions!$1:$1048576,Q$2,FALSE)</f>
        <v>0</v>
      </c>
      <c r="R1265" s="281">
        <f>+VLOOKUP($E1265,[2]Emissions!$1:$1048576,R$2,FALSE)</f>
        <v>0</v>
      </c>
      <c r="S1265" s="281">
        <f>+VLOOKUP($E1265,[2]Emissions!$1:$1048576,S$2,FALSE)</f>
        <v>0</v>
      </c>
      <c r="T1265" s="281">
        <f>+VLOOKUP($E1265,[2]Emissions!$1:$1048576,T$2,FALSE)</f>
        <v>0</v>
      </c>
      <c r="U1265" s="281">
        <f>+VLOOKUP($E1265,[2]Emissions!$1:$1048576,U$2,FALSE)</f>
        <v>0</v>
      </c>
      <c r="V1265" s="281">
        <f>+VLOOKUP($E1265,[2]Emissions!$1:$1048576,V$2,FALSE)</f>
        <v>0</v>
      </c>
      <c r="W1265" s="281">
        <f>+VLOOKUP($E1265,[2]Emissions!$1:$1048576,W$2,FALSE)</f>
        <v>0</v>
      </c>
      <c r="X1265" s="281">
        <f>+VLOOKUP($E1265,[2]Emissions!$1:$1048576,X$2,FALSE)</f>
        <v>0</v>
      </c>
      <c r="Y1265" s="281">
        <f>+VLOOKUP($E1265,[2]Emissions!$1:$1048576,Y$2,FALSE)</f>
        <v>0</v>
      </c>
      <c r="Z1265" s="281">
        <f>+VLOOKUP($E1265,[2]Emissions!$1:$1048576,Z$2,FALSE)</f>
        <v>0</v>
      </c>
      <c r="AA1265" s="281">
        <f>+VLOOKUP($E1265,[2]Emissions!$1:$1048576,AA$2,FALSE)</f>
        <v>0</v>
      </c>
      <c r="AB1265" s="281">
        <f>+VLOOKUP($E1265,[2]Emissions!$1:$1048576,AB$2,FALSE)</f>
        <v>0</v>
      </c>
      <c r="AC1265" s="281">
        <f>+VLOOKUP($E1265,[2]Emissions!$1:$1048576,AC$2,FALSE)</f>
        <v>0</v>
      </c>
      <c r="AD1265" s="281">
        <f>+VLOOKUP($E1265,[2]Emissions!$1:$1048576,AD$2,FALSE)</f>
        <v>0</v>
      </c>
      <c r="AE1265" s="281">
        <f>+VLOOKUP($E1265,[2]Emissions!$1:$1048576,AE$2,FALSE)</f>
        <v>0</v>
      </c>
      <c r="AF1265" s="281">
        <f>+VLOOKUP($E1265,[2]Emissions!$1:$1048576,AF$2,FALSE)</f>
        <v>0</v>
      </c>
      <c r="AG1265" s="281">
        <f>+VLOOKUP($E1265,[2]Emissions!$1:$1048576,AG$2,FALSE)</f>
        <v>0</v>
      </c>
      <c r="AH1265" s="281">
        <f>+VLOOKUP($E1265,[2]Emissions!$1:$1048576,AH$2,FALSE)</f>
        <v>0</v>
      </c>
      <c r="AI1265" s="281">
        <f>+VLOOKUP($E1265,[2]Emissions!$1:$1048576,AI$2,FALSE)</f>
        <v>0</v>
      </c>
      <c r="AJ1265" s="281">
        <f>+VLOOKUP($E1265,[2]Emissions!$1:$1048576,AJ$2,FALSE)</f>
        <v>0</v>
      </c>
      <c r="AK1265" s="281">
        <f>+VLOOKUP($E1265,[2]Emissions!$1:$1048576,AK$2,FALSE)</f>
        <v>0</v>
      </c>
      <c r="AL1265" s="281">
        <f>+VLOOKUP($E1265,[2]Emissions!$1:$1048576,AL$2,FALSE)</f>
        <v>0</v>
      </c>
      <c r="AM1265" s="281">
        <f>+VLOOKUP($E1265,[2]Emissions!$1:$1048576,AM$2,FALSE)</f>
        <v>0</v>
      </c>
      <c r="AN1265" s="281">
        <f>+VLOOKUP($E1265,[2]Emissions!$1:$1048576,AN$2,FALSE)</f>
        <v>0</v>
      </c>
      <c r="AO1265" s="281">
        <f>+VLOOKUP($E1265,[2]Emissions!$1:$1048576,AO$2,FALSE)</f>
        <v>0</v>
      </c>
    </row>
    <row r="1266" spans="1:41" s="21" customFormat="1" ht="15" customHeight="1" x14ac:dyDescent="0.25">
      <c r="A1266" s="521"/>
      <c r="B1266" s="275"/>
      <c r="C1266" s="283" t="s">
        <v>1435</v>
      </c>
      <c r="D1266" s="276" t="s">
        <v>28</v>
      </c>
      <c r="E1266" s="277" t="s">
        <v>1436</v>
      </c>
      <c r="F1266" s="278">
        <f>+VLOOKUP($E1266,[2]Emissions!$1:$1048576,F$2,FALSE)</f>
        <v>19.28238219</v>
      </c>
      <c r="G1266" s="278">
        <f>+VLOOKUP($E1266,[2]Emissions!$1:$1048576,G$2,FALSE)</f>
        <v>0</v>
      </c>
      <c r="H1266" s="278">
        <f>+VLOOKUP($E1266,[2]Emissions!$1:$1048576,H$2,FALSE)</f>
        <v>0</v>
      </c>
      <c r="I1266" s="278">
        <f>+VLOOKUP($E1266,[2]Emissions!$1:$1048576,I$2,FALSE)</f>
        <v>0</v>
      </c>
      <c r="J1266" s="278">
        <f>+VLOOKUP($E1266,[2]Emissions!$1:$1048576,J$2,FALSE)</f>
        <v>0</v>
      </c>
      <c r="K1266" s="278">
        <f>+VLOOKUP($E1266,[2]Emissions!$1:$1048576,K$2,FALSE)</f>
        <v>0</v>
      </c>
      <c r="L1266" s="278">
        <f>+VLOOKUP($E1266,[2]Emissions!$1:$1048576,L$2,FALSE)</f>
        <v>0</v>
      </c>
      <c r="M1266" s="278">
        <f>+VLOOKUP($E1266,[2]Emissions!$1:$1048576,M$2,FALSE)</f>
        <v>0</v>
      </c>
      <c r="N1266" s="278">
        <f>+VLOOKUP($E1266,[2]Emissions!$1:$1048576,N$2,FALSE)</f>
        <v>0</v>
      </c>
      <c r="O1266" s="278">
        <f>+VLOOKUP($E1266,[2]Emissions!$1:$1048576,O$2,FALSE)</f>
        <v>0</v>
      </c>
      <c r="P1266" s="278">
        <f>+VLOOKUP($E1266,[2]Emissions!$1:$1048576,P$2,FALSE)</f>
        <v>0</v>
      </c>
      <c r="Q1266" s="278">
        <f>+VLOOKUP($E1266,[2]Emissions!$1:$1048576,Q$2,FALSE)</f>
        <v>0</v>
      </c>
      <c r="R1266" s="278">
        <f>+VLOOKUP($E1266,[2]Emissions!$1:$1048576,R$2,FALSE)</f>
        <v>0</v>
      </c>
      <c r="S1266" s="278">
        <f>+VLOOKUP($E1266,[2]Emissions!$1:$1048576,S$2,FALSE)</f>
        <v>0</v>
      </c>
      <c r="T1266" s="278">
        <f>+VLOOKUP($E1266,[2]Emissions!$1:$1048576,T$2,FALSE)</f>
        <v>0</v>
      </c>
      <c r="U1266" s="278">
        <f>+VLOOKUP($E1266,[2]Emissions!$1:$1048576,U$2,FALSE)</f>
        <v>0</v>
      </c>
      <c r="V1266" s="278">
        <f>+VLOOKUP($E1266,[2]Emissions!$1:$1048576,V$2,FALSE)</f>
        <v>0</v>
      </c>
      <c r="W1266" s="278">
        <f>+VLOOKUP($E1266,[2]Emissions!$1:$1048576,W$2,FALSE)</f>
        <v>0</v>
      </c>
      <c r="X1266" s="278">
        <f>+VLOOKUP($E1266,[2]Emissions!$1:$1048576,X$2,FALSE)</f>
        <v>0</v>
      </c>
      <c r="Y1266" s="278">
        <f>+VLOOKUP($E1266,[2]Emissions!$1:$1048576,Y$2,FALSE)</f>
        <v>0</v>
      </c>
      <c r="Z1266" s="278">
        <f>+VLOOKUP($E1266,[2]Emissions!$1:$1048576,Z$2,FALSE)</f>
        <v>0</v>
      </c>
      <c r="AA1266" s="278">
        <f>+VLOOKUP($E1266,[2]Emissions!$1:$1048576,AA$2,FALSE)</f>
        <v>0</v>
      </c>
      <c r="AB1266" s="278">
        <f>+VLOOKUP($E1266,[2]Emissions!$1:$1048576,AB$2,FALSE)</f>
        <v>0</v>
      </c>
      <c r="AC1266" s="278">
        <f>+VLOOKUP($E1266,[2]Emissions!$1:$1048576,AC$2,FALSE)</f>
        <v>0</v>
      </c>
      <c r="AD1266" s="278">
        <f>+VLOOKUP($E1266,[2]Emissions!$1:$1048576,AD$2,FALSE)</f>
        <v>0</v>
      </c>
      <c r="AE1266" s="278">
        <f>+VLOOKUP($E1266,[2]Emissions!$1:$1048576,AE$2,FALSE)</f>
        <v>0</v>
      </c>
      <c r="AF1266" s="278">
        <f>+VLOOKUP($E1266,[2]Emissions!$1:$1048576,AF$2,FALSE)</f>
        <v>0</v>
      </c>
      <c r="AG1266" s="278">
        <f>+VLOOKUP($E1266,[2]Emissions!$1:$1048576,AG$2,FALSE)</f>
        <v>0</v>
      </c>
      <c r="AH1266" s="278">
        <f>+VLOOKUP($E1266,[2]Emissions!$1:$1048576,AH$2,FALSE)</f>
        <v>0</v>
      </c>
      <c r="AI1266" s="278">
        <f>+VLOOKUP($E1266,[2]Emissions!$1:$1048576,AI$2,FALSE)</f>
        <v>0</v>
      </c>
      <c r="AJ1266" s="278">
        <f>+VLOOKUP($E1266,[2]Emissions!$1:$1048576,AJ$2,FALSE)</f>
        <v>0</v>
      </c>
      <c r="AK1266" s="278">
        <f>+VLOOKUP($E1266,[2]Emissions!$1:$1048576,AK$2,FALSE)</f>
        <v>0</v>
      </c>
      <c r="AL1266" s="278">
        <f>+VLOOKUP($E1266,[2]Emissions!$1:$1048576,AL$2,FALSE)</f>
        <v>0</v>
      </c>
      <c r="AM1266" s="278">
        <f>+VLOOKUP($E1266,[2]Emissions!$1:$1048576,AM$2,FALSE)</f>
        <v>0</v>
      </c>
      <c r="AN1266" s="278">
        <f>+VLOOKUP($E1266,[2]Emissions!$1:$1048576,AN$2,FALSE)</f>
        <v>0</v>
      </c>
      <c r="AO1266" s="278">
        <f>+VLOOKUP($E1266,[2]Emissions!$1:$1048576,AO$2,FALSE)</f>
        <v>0</v>
      </c>
    </row>
    <row r="1267" spans="1:41" ht="15" customHeight="1" x14ac:dyDescent="0.25">
      <c r="A1267" s="521"/>
      <c r="B1267" s="275"/>
      <c r="C1267" s="284" t="s">
        <v>990</v>
      </c>
      <c r="D1267" s="279" t="s">
        <v>28</v>
      </c>
      <c r="E1267" s="280" t="s">
        <v>1437</v>
      </c>
      <c r="F1267" s="281">
        <f>+VLOOKUP($E1267,[2]Emissions!$1:$1048576,F$2,FALSE)</f>
        <v>1.4238515629999999</v>
      </c>
      <c r="G1267" s="281">
        <f>+VLOOKUP($E1267,[2]Emissions!$1:$1048576,G$2,FALSE)</f>
        <v>0</v>
      </c>
      <c r="H1267" s="281">
        <f>+VLOOKUP($E1267,[2]Emissions!$1:$1048576,H$2,FALSE)</f>
        <v>0</v>
      </c>
      <c r="I1267" s="281">
        <f>+VLOOKUP($E1267,[2]Emissions!$1:$1048576,I$2,FALSE)</f>
        <v>0</v>
      </c>
      <c r="J1267" s="281">
        <f>+VLOOKUP($E1267,[2]Emissions!$1:$1048576,J$2,FALSE)</f>
        <v>0</v>
      </c>
      <c r="K1267" s="281">
        <f>+VLOOKUP($E1267,[2]Emissions!$1:$1048576,K$2,FALSE)</f>
        <v>0</v>
      </c>
      <c r="L1267" s="281">
        <f>+VLOOKUP($E1267,[2]Emissions!$1:$1048576,L$2,FALSE)</f>
        <v>0</v>
      </c>
      <c r="M1267" s="281">
        <f>+VLOOKUP($E1267,[2]Emissions!$1:$1048576,M$2,FALSE)</f>
        <v>0</v>
      </c>
      <c r="N1267" s="281">
        <f>+VLOOKUP($E1267,[2]Emissions!$1:$1048576,N$2,FALSE)</f>
        <v>0</v>
      </c>
      <c r="O1267" s="281">
        <f>+VLOOKUP($E1267,[2]Emissions!$1:$1048576,O$2,FALSE)</f>
        <v>0</v>
      </c>
      <c r="P1267" s="281">
        <f>+VLOOKUP($E1267,[2]Emissions!$1:$1048576,P$2,FALSE)</f>
        <v>0</v>
      </c>
      <c r="Q1267" s="281">
        <f>+VLOOKUP($E1267,[2]Emissions!$1:$1048576,Q$2,FALSE)</f>
        <v>0</v>
      </c>
      <c r="R1267" s="281">
        <f>+VLOOKUP($E1267,[2]Emissions!$1:$1048576,R$2,FALSE)</f>
        <v>0</v>
      </c>
      <c r="S1267" s="281">
        <f>+VLOOKUP($E1267,[2]Emissions!$1:$1048576,S$2,FALSE)</f>
        <v>0</v>
      </c>
      <c r="T1267" s="281">
        <f>+VLOOKUP($E1267,[2]Emissions!$1:$1048576,T$2,FALSE)</f>
        <v>0</v>
      </c>
      <c r="U1267" s="281">
        <f>+VLOOKUP($E1267,[2]Emissions!$1:$1048576,U$2,FALSE)</f>
        <v>0</v>
      </c>
      <c r="V1267" s="281">
        <f>+VLOOKUP($E1267,[2]Emissions!$1:$1048576,V$2,FALSE)</f>
        <v>0</v>
      </c>
      <c r="W1267" s="281">
        <f>+VLOOKUP($E1267,[2]Emissions!$1:$1048576,W$2,FALSE)</f>
        <v>0</v>
      </c>
      <c r="X1267" s="281">
        <f>+VLOOKUP($E1267,[2]Emissions!$1:$1048576,X$2,FALSE)</f>
        <v>0</v>
      </c>
      <c r="Y1267" s="281">
        <f>+VLOOKUP($E1267,[2]Emissions!$1:$1048576,Y$2,FALSE)</f>
        <v>0</v>
      </c>
      <c r="Z1267" s="281">
        <f>+VLOOKUP($E1267,[2]Emissions!$1:$1048576,Z$2,FALSE)</f>
        <v>0</v>
      </c>
      <c r="AA1267" s="281">
        <f>+VLOOKUP($E1267,[2]Emissions!$1:$1048576,AA$2,FALSE)</f>
        <v>0</v>
      </c>
      <c r="AB1267" s="281">
        <f>+VLOOKUP($E1267,[2]Emissions!$1:$1048576,AB$2,FALSE)</f>
        <v>0</v>
      </c>
      <c r="AC1267" s="281">
        <f>+VLOOKUP($E1267,[2]Emissions!$1:$1048576,AC$2,FALSE)</f>
        <v>0</v>
      </c>
      <c r="AD1267" s="281">
        <f>+VLOOKUP($E1267,[2]Emissions!$1:$1048576,AD$2,FALSE)</f>
        <v>0</v>
      </c>
      <c r="AE1267" s="281">
        <f>+VLOOKUP($E1267,[2]Emissions!$1:$1048576,AE$2,FALSE)</f>
        <v>0</v>
      </c>
      <c r="AF1267" s="281">
        <f>+VLOOKUP($E1267,[2]Emissions!$1:$1048576,AF$2,FALSE)</f>
        <v>0</v>
      </c>
      <c r="AG1267" s="281">
        <f>+VLOOKUP($E1267,[2]Emissions!$1:$1048576,AG$2,FALSE)</f>
        <v>0</v>
      </c>
      <c r="AH1267" s="281">
        <f>+VLOOKUP($E1267,[2]Emissions!$1:$1048576,AH$2,FALSE)</f>
        <v>0</v>
      </c>
      <c r="AI1267" s="281">
        <f>+VLOOKUP($E1267,[2]Emissions!$1:$1048576,AI$2,FALSE)</f>
        <v>0</v>
      </c>
      <c r="AJ1267" s="281">
        <f>+VLOOKUP($E1267,[2]Emissions!$1:$1048576,AJ$2,FALSE)</f>
        <v>0</v>
      </c>
      <c r="AK1267" s="281">
        <f>+VLOOKUP($E1267,[2]Emissions!$1:$1048576,AK$2,FALSE)</f>
        <v>0</v>
      </c>
      <c r="AL1267" s="281">
        <f>+VLOOKUP($E1267,[2]Emissions!$1:$1048576,AL$2,FALSE)</f>
        <v>0</v>
      </c>
      <c r="AM1267" s="281">
        <f>+VLOOKUP($E1267,[2]Emissions!$1:$1048576,AM$2,FALSE)</f>
        <v>0</v>
      </c>
      <c r="AN1267" s="281">
        <f>+VLOOKUP($E1267,[2]Emissions!$1:$1048576,AN$2,FALSE)</f>
        <v>0</v>
      </c>
      <c r="AO1267" s="281">
        <f>+VLOOKUP($E1267,[2]Emissions!$1:$1048576,AO$2,FALSE)</f>
        <v>0</v>
      </c>
    </row>
    <row r="1268" spans="1:41" ht="15" customHeight="1" x14ac:dyDescent="0.25">
      <c r="A1268" s="521"/>
      <c r="B1268" s="275"/>
      <c r="C1268" s="284" t="s">
        <v>992</v>
      </c>
      <c r="D1268" s="279" t="s">
        <v>28</v>
      </c>
      <c r="E1268" s="280" t="s">
        <v>1438</v>
      </c>
      <c r="F1268" s="281">
        <f>+VLOOKUP($E1268,[2]Emissions!$1:$1048576,F$2,FALSE)</f>
        <v>2.4527137300000001E-2</v>
      </c>
      <c r="G1268" s="281">
        <f>+VLOOKUP($E1268,[2]Emissions!$1:$1048576,G$2,FALSE)</f>
        <v>0</v>
      </c>
      <c r="H1268" s="281">
        <f>+VLOOKUP($E1268,[2]Emissions!$1:$1048576,H$2,FALSE)</f>
        <v>0</v>
      </c>
      <c r="I1268" s="281">
        <f>+VLOOKUP($E1268,[2]Emissions!$1:$1048576,I$2,FALSE)</f>
        <v>0</v>
      </c>
      <c r="J1268" s="281">
        <f>+VLOOKUP($E1268,[2]Emissions!$1:$1048576,J$2,FALSE)</f>
        <v>0</v>
      </c>
      <c r="K1268" s="281">
        <f>+VLOOKUP($E1268,[2]Emissions!$1:$1048576,K$2,FALSE)</f>
        <v>0</v>
      </c>
      <c r="L1268" s="281">
        <f>+VLOOKUP($E1268,[2]Emissions!$1:$1048576,L$2,FALSE)</f>
        <v>0</v>
      </c>
      <c r="M1268" s="281">
        <f>+VLOOKUP($E1268,[2]Emissions!$1:$1048576,M$2,FALSE)</f>
        <v>0</v>
      </c>
      <c r="N1268" s="281">
        <f>+VLOOKUP($E1268,[2]Emissions!$1:$1048576,N$2,FALSE)</f>
        <v>0</v>
      </c>
      <c r="O1268" s="281">
        <f>+VLOOKUP($E1268,[2]Emissions!$1:$1048576,O$2,FALSE)</f>
        <v>0</v>
      </c>
      <c r="P1268" s="281">
        <f>+VLOOKUP($E1268,[2]Emissions!$1:$1048576,P$2,FALSE)</f>
        <v>0</v>
      </c>
      <c r="Q1268" s="281">
        <f>+VLOOKUP($E1268,[2]Emissions!$1:$1048576,Q$2,FALSE)</f>
        <v>0</v>
      </c>
      <c r="R1268" s="281">
        <f>+VLOOKUP($E1268,[2]Emissions!$1:$1048576,R$2,FALSE)</f>
        <v>0</v>
      </c>
      <c r="S1268" s="281">
        <f>+VLOOKUP($E1268,[2]Emissions!$1:$1048576,S$2,FALSE)</f>
        <v>0</v>
      </c>
      <c r="T1268" s="281">
        <f>+VLOOKUP($E1268,[2]Emissions!$1:$1048576,T$2,FALSE)</f>
        <v>0</v>
      </c>
      <c r="U1268" s="281">
        <f>+VLOOKUP($E1268,[2]Emissions!$1:$1048576,U$2,FALSE)</f>
        <v>0</v>
      </c>
      <c r="V1268" s="281">
        <f>+VLOOKUP($E1268,[2]Emissions!$1:$1048576,V$2,FALSE)</f>
        <v>0</v>
      </c>
      <c r="W1268" s="281">
        <f>+VLOOKUP($E1268,[2]Emissions!$1:$1048576,W$2,FALSE)</f>
        <v>0</v>
      </c>
      <c r="X1268" s="281">
        <f>+VLOOKUP($E1268,[2]Emissions!$1:$1048576,X$2,FALSE)</f>
        <v>0</v>
      </c>
      <c r="Y1268" s="281">
        <f>+VLOOKUP($E1268,[2]Emissions!$1:$1048576,Y$2,FALSE)</f>
        <v>0</v>
      </c>
      <c r="Z1268" s="281">
        <f>+VLOOKUP($E1268,[2]Emissions!$1:$1048576,Z$2,FALSE)</f>
        <v>0</v>
      </c>
      <c r="AA1268" s="281">
        <f>+VLOOKUP($E1268,[2]Emissions!$1:$1048576,AA$2,FALSE)</f>
        <v>0</v>
      </c>
      <c r="AB1268" s="281">
        <f>+VLOOKUP($E1268,[2]Emissions!$1:$1048576,AB$2,FALSE)</f>
        <v>0</v>
      </c>
      <c r="AC1268" s="281">
        <f>+VLOOKUP($E1268,[2]Emissions!$1:$1048576,AC$2,FALSE)</f>
        <v>0</v>
      </c>
      <c r="AD1268" s="281">
        <f>+VLOOKUP($E1268,[2]Emissions!$1:$1048576,AD$2,FALSE)</f>
        <v>0</v>
      </c>
      <c r="AE1268" s="281">
        <f>+VLOOKUP($E1268,[2]Emissions!$1:$1048576,AE$2,FALSE)</f>
        <v>0</v>
      </c>
      <c r="AF1268" s="281">
        <f>+VLOOKUP($E1268,[2]Emissions!$1:$1048576,AF$2,FALSE)</f>
        <v>0</v>
      </c>
      <c r="AG1268" s="281">
        <f>+VLOOKUP($E1268,[2]Emissions!$1:$1048576,AG$2,FALSE)</f>
        <v>0</v>
      </c>
      <c r="AH1268" s="281">
        <f>+VLOOKUP($E1268,[2]Emissions!$1:$1048576,AH$2,FALSE)</f>
        <v>0</v>
      </c>
      <c r="AI1268" s="281">
        <f>+VLOOKUP($E1268,[2]Emissions!$1:$1048576,AI$2,FALSE)</f>
        <v>0</v>
      </c>
      <c r="AJ1268" s="281">
        <f>+VLOOKUP($E1268,[2]Emissions!$1:$1048576,AJ$2,FALSE)</f>
        <v>0</v>
      </c>
      <c r="AK1268" s="281">
        <f>+VLOOKUP($E1268,[2]Emissions!$1:$1048576,AK$2,FALSE)</f>
        <v>0</v>
      </c>
      <c r="AL1268" s="281">
        <f>+VLOOKUP($E1268,[2]Emissions!$1:$1048576,AL$2,FALSE)</f>
        <v>0</v>
      </c>
      <c r="AM1268" s="281">
        <f>+VLOOKUP($E1268,[2]Emissions!$1:$1048576,AM$2,FALSE)</f>
        <v>0</v>
      </c>
      <c r="AN1268" s="281">
        <f>+VLOOKUP($E1268,[2]Emissions!$1:$1048576,AN$2,FALSE)</f>
        <v>0</v>
      </c>
      <c r="AO1268" s="281">
        <f>+VLOOKUP($E1268,[2]Emissions!$1:$1048576,AO$2,FALSE)</f>
        <v>0</v>
      </c>
    </row>
    <row r="1269" spans="1:41" ht="15" customHeight="1" x14ac:dyDescent="0.25">
      <c r="A1269" s="521"/>
      <c r="B1269" s="275"/>
      <c r="C1269" s="284" t="s">
        <v>994</v>
      </c>
      <c r="D1269" s="279" t="s">
        <v>28</v>
      </c>
      <c r="E1269" s="280" t="s">
        <v>1439</v>
      </c>
      <c r="F1269" s="281">
        <f>+VLOOKUP($E1269,[2]Emissions!$1:$1048576,F$2,FALSE)</f>
        <v>1.1111056580000001</v>
      </c>
      <c r="G1269" s="281">
        <f>+VLOOKUP($E1269,[2]Emissions!$1:$1048576,G$2,FALSE)</f>
        <v>0</v>
      </c>
      <c r="H1269" s="281">
        <f>+VLOOKUP($E1269,[2]Emissions!$1:$1048576,H$2,FALSE)</f>
        <v>0</v>
      </c>
      <c r="I1269" s="281">
        <f>+VLOOKUP($E1269,[2]Emissions!$1:$1048576,I$2,FALSE)</f>
        <v>0</v>
      </c>
      <c r="J1269" s="281">
        <f>+VLOOKUP($E1269,[2]Emissions!$1:$1048576,J$2,FALSE)</f>
        <v>0</v>
      </c>
      <c r="K1269" s="281">
        <f>+VLOOKUP($E1269,[2]Emissions!$1:$1048576,K$2,FALSE)</f>
        <v>0</v>
      </c>
      <c r="L1269" s="281">
        <f>+VLOOKUP($E1269,[2]Emissions!$1:$1048576,L$2,FALSE)</f>
        <v>0</v>
      </c>
      <c r="M1269" s="281">
        <f>+VLOOKUP($E1269,[2]Emissions!$1:$1048576,M$2,FALSE)</f>
        <v>0</v>
      </c>
      <c r="N1269" s="281">
        <f>+VLOOKUP($E1269,[2]Emissions!$1:$1048576,N$2,FALSE)</f>
        <v>0</v>
      </c>
      <c r="O1269" s="281">
        <f>+VLOOKUP($E1269,[2]Emissions!$1:$1048576,O$2,FALSE)</f>
        <v>0</v>
      </c>
      <c r="P1269" s="281">
        <f>+VLOOKUP($E1269,[2]Emissions!$1:$1048576,P$2,FALSE)</f>
        <v>0</v>
      </c>
      <c r="Q1269" s="281">
        <f>+VLOOKUP($E1269,[2]Emissions!$1:$1048576,Q$2,FALSE)</f>
        <v>0</v>
      </c>
      <c r="R1269" s="281">
        <f>+VLOOKUP($E1269,[2]Emissions!$1:$1048576,R$2,FALSE)</f>
        <v>0</v>
      </c>
      <c r="S1269" s="281">
        <f>+VLOOKUP($E1269,[2]Emissions!$1:$1048576,S$2,FALSE)</f>
        <v>0</v>
      </c>
      <c r="T1269" s="281">
        <f>+VLOOKUP($E1269,[2]Emissions!$1:$1048576,T$2,FALSE)</f>
        <v>0</v>
      </c>
      <c r="U1269" s="281">
        <f>+VLOOKUP($E1269,[2]Emissions!$1:$1048576,U$2,FALSE)</f>
        <v>0</v>
      </c>
      <c r="V1269" s="281">
        <f>+VLOOKUP($E1269,[2]Emissions!$1:$1048576,V$2,FALSE)</f>
        <v>0</v>
      </c>
      <c r="W1269" s="281">
        <f>+VLOOKUP($E1269,[2]Emissions!$1:$1048576,W$2,FALSE)</f>
        <v>0</v>
      </c>
      <c r="X1269" s="281">
        <f>+VLOOKUP($E1269,[2]Emissions!$1:$1048576,X$2,FALSE)</f>
        <v>0</v>
      </c>
      <c r="Y1269" s="281">
        <f>+VLOOKUP($E1269,[2]Emissions!$1:$1048576,Y$2,FALSE)</f>
        <v>0</v>
      </c>
      <c r="Z1269" s="281">
        <f>+VLOOKUP($E1269,[2]Emissions!$1:$1048576,Z$2,FALSE)</f>
        <v>0</v>
      </c>
      <c r="AA1269" s="281">
        <f>+VLOOKUP($E1269,[2]Emissions!$1:$1048576,AA$2,FALSE)</f>
        <v>0</v>
      </c>
      <c r="AB1269" s="281">
        <f>+VLOOKUP($E1269,[2]Emissions!$1:$1048576,AB$2,FALSE)</f>
        <v>0</v>
      </c>
      <c r="AC1269" s="281">
        <f>+VLOOKUP($E1269,[2]Emissions!$1:$1048576,AC$2,FALSE)</f>
        <v>0</v>
      </c>
      <c r="AD1269" s="281">
        <f>+VLOOKUP($E1269,[2]Emissions!$1:$1048576,AD$2,FALSE)</f>
        <v>0</v>
      </c>
      <c r="AE1269" s="281">
        <f>+VLOOKUP($E1269,[2]Emissions!$1:$1048576,AE$2,FALSE)</f>
        <v>0</v>
      </c>
      <c r="AF1269" s="281">
        <f>+VLOOKUP($E1269,[2]Emissions!$1:$1048576,AF$2,FALSE)</f>
        <v>0</v>
      </c>
      <c r="AG1269" s="281">
        <f>+VLOOKUP($E1269,[2]Emissions!$1:$1048576,AG$2,FALSE)</f>
        <v>0</v>
      </c>
      <c r="AH1269" s="281">
        <f>+VLOOKUP($E1269,[2]Emissions!$1:$1048576,AH$2,FALSE)</f>
        <v>0</v>
      </c>
      <c r="AI1269" s="281">
        <f>+VLOOKUP($E1269,[2]Emissions!$1:$1048576,AI$2,FALSE)</f>
        <v>0</v>
      </c>
      <c r="AJ1269" s="281">
        <f>+VLOOKUP($E1269,[2]Emissions!$1:$1048576,AJ$2,FALSE)</f>
        <v>0</v>
      </c>
      <c r="AK1269" s="281">
        <f>+VLOOKUP($E1269,[2]Emissions!$1:$1048576,AK$2,FALSE)</f>
        <v>0</v>
      </c>
      <c r="AL1269" s="281">
        <f>+VLOOKUP($E1269,[2]Emissions!$1:$1048576,AL$2,FALSE)</f>
        <v>0</v>
      </c>
      <c r="AM1269" s="281">
        <f>+VLOOKUP($E1269,[2]Emissions!$1:$1048576,AM$2,FALSE)</f>
        <v>0</v>
      </c>
      <c r="AN1269" s="281">
        <f>+VLOOKUP($E1269,[2]Emissions!$1:$1048576,AN$2,FALSE)</f>
        <v>0</v>
      </c>
      <c r="AO1269" s="281">
        <f>+VLOOKUP($E1269,[2]Emissions!$1:$1048576,AO$2,FALSE)</f>
        <v>0</v>
      </c>
    </row>
    <row r="1270" spans="1:41" ht="15" customHeight="1" x14ac:dyDescent="0.25">
      <c r="A1270" s="521"/>
      <c r="B1270" s="275"/>
      <c r="C1270" s="284" t="s">
        <v>996</v>
      </c>
      <c r="D1270" s="279" t="s">
        <v>28</v>
      </c>
      <c r="E1270" s="280" t="s">
        <v>1440</v>
      </c>
      <c r="F1270" s="281">
        <f>+VLOOKUP($E1270,[2]Emissions!$1:$1048576,F$2,FALSE)</f>
        <v>6.7559369199999997E-2</v>
      </c>
      <c r="G1270" s="281">
        <f>+VLOOKUP($E1270,[2]Emissions!$1:$1048576,G$2,FALSE)</f>
        <v>0</v>
      </c>
      <c r="H1270" s="281">
        <f>+VLOOKUP($E1270,[2]Emissions!$1:$1048576,H$2,FALSE)</f>
        <v>0</v>
      </c>
      <c r="I1270" s="281">
        <f>+VLOOKUP($E1270,[2]Emissions!$1:$1048576,I$2,FALSE)</f>
        <v>0</v>
      </c>
      <c r="J1270" s="281">
        <f>+VLOOKUP($E1270,[2]Emissions!$1:$1048576,J$2,FALSE)</f>
        <v>0</v>
      </c>
      <c r="K1270" s="281">
        <f>+VLOOKUP($E1270,[2]Emissions!$1:$1048576,K$2,FALSE)</f>
        <v>0</v>
      </c>
      <c r="L1270" s="281">
        <f>+VLOOKUP($E1270,[2]Emissions!$1:$1048576,L$2,FALSE)</f>
        <v>0</v>
      </c>
      <c r="M1270" s="281">
        <f>+VLOOKUP($E1270,[2]Emissions!$1:$1048576,M$2,FALSE)</f>
        <v>0</v>
      </c>
      <c r="N1270" s="281">
        <f>+VLOOKUP($E1270,[2]Emissions!$1:$1048576,N$2,FALSE)</f>
        <v>0</v>
      </c>
      <c r="O1270" s="281">
        <f>+VLOOKUP($E1270,[2]Emissions!$1:$1048576,O$2,FALSE)</f>
        <v>0</v>
      </c>
      <c r="P1270" s="281">
        <f>+VLOOKUP($E1270,[2]Emissions!$1:$1048576,P$2,FALSE)</f>
        <v>0</v>
      </c>
      <c r="Q1270" s="281">
        <f>+VLOOKUP($E1270,[2]Emissions!$1:$1048576,Q$2,FALSE)</f>
        <v>0</v>
      </c>
      <c r="R1270" s="281">
        <f>+VLOOKUP($E1270,[2]Emissions!$1:$1048576,R$2,FALSE)</f>
        <v>0</v>
      </c>
      <c r="S1270" s="281">
        <f>+VLOOKUP($E1270,[2]Emissions!$1:$1048576,S$2,FALSE)</f>
        <v>0</v>
      </c>
      <c r="T1270" s="281">
        <f>+VLOOKUP($E1270,[2]Emissions!$1:$1048576,T$2,FALSE)</f>
        <v>0</v>
      </c>
      <c r="U1270" s="281">
        <f>+VLOOKUP($E1270,[2]Emissions!$1:$1048576,U$2,FALSE)</f>
        <v>0</v>
      </c>
      <c r="V1270" s="281">
        <f>+VLOOKUP($E1270,[2]Emissions!$1:$1048576,V$2,FALSE)</f>
        <v>0</v>
      </c>
      <c r="W1270" s="281">
        <f>+VLOOKUP($E1270,[2]Emissions!$1:$1048576,W$2,FALSE)</f>
        <v>0</v>
      </c>
      <c r="X1270" s="281">
        <f>+VLOOKUP($E1270,[2]Emissions!$1:$1048576,X$2,FALSE)</f>
        <v>0</v>
      </c>
      <c r="Y1270" s="281">
        <f>+VLOOKUP($E1270,[2]Emissions!$1:$1048576,Y$2,FALSE)</f>
        <v>0</v>
      </c>
      <c r="Z1270" s="281">
        <f>+VLOOKUP($E1270,[2]Emissions!$1:$1048576,Z$2,FALSE)</f>
        <v>0</v>
      </c>
      <c r="AA1270" s="281">
        <f>+VLOOKUP($E1270,[2]Emissions!$1:$1048576,AA$2,FALSE)</f>
        <v>0</v>
      </c>
      <c r="AB1270" s="281">
        <f>+VLOOKUP($E1270,[2]Emissions!$1:$1048576,AB$2,FALSE)</f>
        <v>0</v>
      </c>
      <c r="AC1270" s="281">
        <f>+VLOOKUP($E1270,[2]Emissions!$1:$1048576,AC$2,FALSE)</f>
        <v>0</v>
      </c>
      <c r="AD1270" s="281">
        <f>+VLOOKUP($E1270,[2]Emissions!$1:$1048576,AD$2,FALSE)</f>
        <v>0</v>
      </c>
      <c r="AE1270" s="281">
        <f>+VLOOKUP($E1270,[2]Emissions!$1:$1048576,AE$2,FALSE)</f>
        <v>0</v>
      </c>
      <c r="AF1270" s="281">
        <f>+VLOOKUP($E1270,[2]Emissions!$1:$1048576,AF$2,FALSE)</f>
        <v>0</v>
      </c>
      <c r="AG1270" s="281">
        <f>+VLOOKUP($E1270,[2]Emissions!$1:$1048576,AG$2,FALSE)</f>
        <v>0</v>
      </c>
      <c r="AH1270" s="281">
        <f>+VLOOKUP($E1270,[2]Emissions!$1:$1048576,AH$2,FALSE)</f>
        <v>0</v>
      </c>
      <c r="AI1270" s="281">
        <f>+VLOOKUP($E1270,[2]Emissions!$1:$1048576,AI$2,FALSE)</f>
        <v>0</v>
      </c>
      <c r="AJ1270" s="281">
        <f>+VLOOKUP($E1270,[2]Emissions!$1:$1048576,AJ$2,FALSE)</f>
        <v>0</v>
      </c>
      <c r="AK1270" s="281">
        <f>+VLOOKUP($E1270,[2]Emissions!$1:$1048576,AK$2,FALSE)</f>
        <v>0</v>
      </c>
      <c r="AL1270" s="281">
        <f>+VLOOKUP($E1270,[2]Emissions!$1:$1048576,AL$2,FALSE)</f>
        <v>0</v>
      </c>
      <c r="AM1270" s="281">
        <f>+VLOOKUP($E1270,[2]Emissions!$1:$1048576,AM$2,FALSE)</f>
        <v>0</v>
      </c>
      <c r="AN1270" s="281">
        <f>+VLOOKUP($E1270,[2]Emissions!$1:$1048576,AN$2,FALSE)</f>
        <v>0</v>
      </c>
      <c r="AO1270" s="281">
        <f>+VLOOKUP($E1270,[2]Emissions!$1:$1048576,AO$2,FALSE)</f>
        <v>0</v>
      </c>
    </row>
    <row r="1271" spans="1:41" ht="15" customHeight="1" x14ac:dyDescent="0.25">
      <c r="A1271" s="521"/>
      <c r="B1271" s="275"/>
      <c r="C1271" s="284" t="s">
        <v>998</v>
      </c>
      <c r="D1271" s="279" t="s">
        <v>28</v>
      </c>
      <c r="E1271" s="280" t="s">
        <v>1441</v>
      </c>
      <c r="F1271" s="281">
        <f>+VLOOKUP($E1271,[2]Emissions!$1:$1048576,F$2,FALSE)</f>
        <v>1.1751077809999999</v>
      </c>
      <c r="G1271" s="281">
        <f>+VLOOKUP($E1271,[2]Emissions!$1:$1048576,G$2,FALSE)</f>
        <v>0</v>
      </c>
      <c r="H1271" s="281">
        <f>+VLOOKUP($E1271,[2]Emissions!$1:$1048576,H$2,FALSE)</f>
        <v>0</v>
      </c>
      <c r="I1271" s="281">
        <f>+VLOOKUP($E1271,[2]Emissions!$1:$1048576,I$2,FALSE)</f>
        <v>0</v>
      </c>
      <c r="J1271" s="281">
        <f>+VLOOKUP($E1271,[2]Emissions!$1:$1048576,J$2,FALSE)</f>
        <v>0</v>
      </c>
      <c r="K1271" s="281">
        <f>+VLOOKUP($E1271,[2]Emissions!$1:$1048576,K$2,FALSE)</f>
        <v>0</v>
      </c>
      <c r="L1271" s="281">
        <f>+VLOOKUP($E1271,[2]Emissions!$1:$1048576,L$2,FALSE)</f>
        <v>0</v>
      </c>
      <c r="M1271" s="281">
        <f>+VLOOKUP($E1271,[2]Emissions!$1:$1048576,M$2,FALSE)</f>
        <v>0</v>
      </c>
      <c r="N1271" s="281">
        <f>+VLOOKUP($E1271,[2]Emissions!$1:$1048576,N$2,FALSE)</f>
        <v>0</v>
      </c>
      <c r="O1271" s="281">
        <f>+VLOOKUP($E1271,[2]Emissions!$1:$1048576,O$2,FALSE)</f>
        <v>0</v>
      </c>
      <c r="P1271" s="281">
        <f>+VLOOKUP($E1271,[2]Emissions!$1:$1048576,P$2,FALSE)</f>
        <v>0</v>
      </c>
      <c r="Q1271" s="281">
        <f>+VLOOKUP($E1271,[2]Emissions!$1:$1048576,Q$2,FALSE)</f>
        <v>0</v>
      </c>
      <c r="R1271" s="281">
        <f>+VLOOKUP($E1271,[2]Emissions!$1:$1048576,R$2,FALSE)</f>
        <v>0</v>
      </c>
      <c r="S1271" s="281">
        <f>+VLOOKUP($E1271,[2]Emissions!$1:$1048576,S$2,FALSE)</f>
        <v>0</v>
      </c>
      <c r="T1271" s="281">
        <f>+VLOOKUP($E1271,[2]Emissions!$1:$1048576,T$2,FALSE)</f>
        <v>0</v>
      </c>
      <c r="U1271" s="281">
        <f>+VLOOKUP($E1271,[2]Emissions!$1:$1048576,U$2,FALSE)</f>
        <v>0</v>
      </c>
      <c r="V1271" s="281">
        <f>+VLOOKUP($E1271,[2]Emissions!$1:$1048576,V$2,FALSE)</f>
        <v>0</v>
      </c>
      <c r="W1271" s="281">
        <f>+VLOOKUP($E1271,[2]Emissions!$1:$1048576,W$2,FALSE)</f>
        <v>0</v>
      </c>
      <c r="X1271" s="281">
        <f>+VLOOKUP($E1271,[2]Emissions!$1:$1048576,X$2,FALSE)</f>
        <v>0</v>
      </c>
      <c r="Y1271" s="281">
        <f>+VLOOKUP($E1271,[2]Emissions!$1:$1048576,Y$2,FALSE)</f>
        <v>0</v>
      </c>
      <c r="Z1271" s="281">
        <f>+VLOOKUP($E1271,[2]Emissions!$1:$1048576,Z$2,FALSE)</f>
        <v>0</v>
      </c>
      <c r="AA1271" s="281">
        <f>+VLOOKUP($E1271,[2]Emissions!$1:$1048576,AA$2,FALSE)</f>
        <v>0</v>
      </c>
      <c r="AB1271" s="281">
        <f>+VLOOKUP($E1271,[2]Emissions!$1:$1048576,AB$2,FALSE)</f>
        <v>0</v>
      </c>
      <c r="AC1271" s="281">
        <f>+VLOOKUP($E1271,[2]Emissions!$1:$1048576,AC$2,FALSE)</f>
        <v>0</v>
      </c>
      <c r="AD1271" s="281">
        <f>+VLOOKUP($E1271,[2]Emissions!$1:$1048576,AD$2,FALSE)</f>
        <v>0</v>
      </c>
      <c r="AE1271" s="281">
        <f>+VLOOKUP($E1271,[2]Emissions!$1:$1048576,AE$2,FALSE)</f>
        <v>0</v>
      </c>
      <c r="AF1271" s="281">
        <f>+VLOOKUP($E1271,[2]Emissions!$1:$1048576,AF$2,FALSE)</f>
        <v>0</v>
      </c>
      <c r="AG1271" s="281">
        <f>+VLOOKUP($E1271,[2]Emissions!$1:$1048576,AG$2,FALSE)</f>
        <v>0</v>
      </c>
      <c r="AH1271" s="281">
        <f>+VLOOKUP($E1271,[2]Emissions!$1:$1048576,AH$2,FALSE)</f>
        <v>0</v>
      </c>
      <c r="AI1271" s="281">
        <f>+VLOOKUP($E1271,[2]Emissions!$1:$1048576,AI$2,FALSE)</f>
        <v>0</v>
      </c>
      <c r="AJ1271" s="281">
        <f>+VLOOKUP($E1271,[2]Emissions!$1:$1048576,AJ$2,FALSE)</f>
        <v>0</v>
      </c>
      <c r="AK1271" s="281">
        <f>+VLOOKUP($E1271,[2]Emissions!$1:$1048576,AK$2,FALSE)</f>
        <v>0</v>
      </c>
      <c r="AL1271" s="281">
        <f>+VLOOKUP($E1271,[2]Emissions!$1:$1048576,AL$2,FALSE)</f>
        <v>0</v>
      </c>
      <c r="AM1271" s="281">
        <f>+VLOOKUP($E1271,[2]Emissions!$1:$1048576,AM$2,FALSE)</f>
        <v>0</v>
      </c>
      <c r="AN1271" s="281">
        <f>+VLOOKUP($E1271,[2]Emissions!$1:$1048576,AN$2,FALSE)</f>
        <v>0</v>
      </c>
      <c r="AO1271" s="281">
        <f>+VLOOKUP($E1271,[2]Emissions!$1:$1048576,AO$2,FALSE)</f>
        <v>0</v>
      </c>
    </row>
    <row r="1272" spans="1:41" ht="15" customHeight="1" x14ac:dyDescent="0.25">
      <c r="A1272" s="521"/>
      <c r="B1272" s="275"/>
      <c r="C1272" s="284" t="s">
        <v>1000</v>
      </c>
      <c r="D1272" s="279" t="s">
        <v>28</v>
      </c>
      <c r="E1272" s="280" t="s">
        <v>1442</v>
      </c>
      <c r="F1272" s="281">
        <f>+VLOOKUP($E1272,[2]Emissions!$1:$1048576,F$2,FALSE)</f>
        <v>5.5696801699999996E-4</v>
      </c>
      <c r="G1272" s="281">
        <f>+VLOOKUP($E1272,[2]Emissions!$1:$1048576,G$2,FALSE)</f>
        <v>0</v>
      </c>
      <c r="H1272" s="281">
        <f>+VLOOKUP($E1272,[2]Emissions!$1:$1048576,H$2,FALSE)</f>
        <v>0</v>
      </c>
      <c r="I1272" s="281">
        <f>+VLOOKUP($E1272,[2]Emissions!$1:$1048576,I$2,FALSE)</f>
        <v>0</v>
      </c>
      <c r="J1272" s="281">
        <f>+VLOOKUP($E1272,[2]Emissions!$1:$1048576,J$2,FALSE)</f>
        <v>0</v>
      </c>
      <c r="K1272" s="281">
        <f>+VLOOKUP($E1272,[2]Emissions!$1:$1048576,K$2,FALSE)</f>
        <v>0</v>
      </c>
      <c r="L1272" s="281">
        <f>+VLOOKUP($E1272,[2]Emissions!$1:$1048576,L$2,FALSE)</f>
        <v>0</v>
      </c>
      <c r="M1272" s="281">
        <f>+VLOOKUP($E1272,[2]Emissions!$1:$1048576,M$2,FALSE)</f>
        <v>0</v>
      </c>
      <c r="N1272" s="281">
        <f>+VLOOKUP($E1272,[2]Emissions!$1:$1048576,N$2,FALSE)</f>
        <v>0</v>
      </c>
      <c r="O1272" s="281">
        <f>+VLOOKUP($E1272,[2]Emissions!$1:$1048576,O$2,FALSE)</f>
        <v>0</v>
      </c>
      <c r="P1272" s="281">
        <f>+VLOOKUP($E1272,[2]Emissions!$1:$1048576,P$2,FALSE)</f>
        <v>0</v>
      </c>
      <c r="Q1272" s="281">
        <f>+VLOOKUP($E1272,[2]Emissions!$1:$1048576,Q$2,FALSE)</f>
        <v>0</v>
      </c>
      <c r="R1272" s="281">
        <f>+VLOOKUP($E1272,[2]Emissions!$1:$1048576,R$2,FALSE)</f>
        <v>0</v>
      </c>
      <c r="S1272" s="281">
        <f>+VLOOKUP($E1272,[2]Emissions!$1:$1048576,S$2,FALSE)</f>
        <v>0</v>
      </c>
      <c r="T1272" s="281">
        <f>+VLOOKUP($E1272,[2]Emissions!$1:$1048576,T$2,FALSE)</f>
        <v>0</v>
      </c>
      <c r="U1272" s="281">
        <f>+VLOOKUP($E1272,[2]Emissions!$1:$1048576,U$2,FALSE)</f>
        <v>0</v>
      </c>
      <c r="V1272" s="281">
        <f>+VLOOKUP($E1272,[2]Emissions!$1:$1048576,V$2,FALSE)</f>
        <v>0</v>
      </c>
      <c r="W1272" s="281">
        <f>+VLOOKUP($E1272,[2]Emissions!$1:$1048576,W$2,FALSE)</f>
        <v>0</v>
      </c>
      <c r="X1272" s="281">
        <f>+VLOOKUP($E1272,[2]Emissions!$1:$1048576,X$2,FALSE)</f>
        <v>0</v>
      </c>
      <c r="Y1272" s="281">
        <f>+VLOOKUP($E1272,[2]Emissions!$1:$1048576,Y$2,FALSE)</f>
        <v>0</v>
      </c>
      <c r="Z1272" s="281">
        <f>+VLOOKUP($E1272,[2]Emissions!$1:$1048576,Z$2,FALSE)</f>
        <v>0</v>
      </c>
      <c r="AA1272" s="281">
        <f>+VLOOKUP($E1272,[2]Emissions!$1:$1048576,AA$2,FALSE)</f>
        <v>0</v>
      </c>
      <c r="AB1272" s="281">
        <f>+VLOOKUP($E1272,[2]Emissions!$1:$1048576,AB$2,FALSE)</f>
        <v>0</v>
      </c>
      <c r="AC1272" s="281">
        <f>+VLOOKUP($E1272,[2]Emissions!$1:$1048576,AC$2,FALSE)</f>
        <v>0</v>
      </c>
      <c r="AD1272" s="281">
        <f>+VLOOKUP($E1272,[2]Emissions!$1:$1048576,AD$2,FALSE)</f>
        <v>0</v>
      </c>
      <c r="AE1272" s="281">
        <f>+VLOOKUP($E1272,[2]Emissions!$1:$1048576,AE$2,FALSE)</f>
        <v>0</v>
      </c>
      <c r="AF1272" s="281">
        <f>+VLOOKUP($E1272,[2]Emissions!$1:$1048576,AF$2,FALSE)</f>
        <v>0</v>
      </c>
      <c r="AG1272" s="281">
        <f>+VLOOKUP($E1272,[2]Emissions!$1:$1048576,AG$2,FALSE)</f>
        <v>0</v>
      </c>
      <c r="AH1272" s="281">
        <f>+VLOOKUP($E1272,[2]Emissions!$1:$1048576,AH$2,FALSE)</f>
        <v>0</v>
      </c>
      <c r="AI1272" s="281">
        <f>+VLOOKUP($E1272,[2]Emissions!$1:$1048576,AI$2,FALSE)</f>
        <v>0</v>
      </c>
      <c r="AJ1272" s="281">
        <f>+VLOOKUP($E1272,[2]Emissions!$1:$1048576,AJ$2,FALSE)</f>
        <v>0</v>
      </c>
      <c r="AK1272" s="281">
        <f>+VLOOKUP($E1272,[2]Emissions!$1:$1048576,AK$2,FALSE)</f>
        <v>0</v>
      </c>
      <c r="AL1272" s="281">
        <f>+VLOOKUP($E1272,[2]Emissions!$1:$1048576,AL$2,FALSE)</f>
        <v>0</v>
      </c>
      <c r="AM1272" s="281">
        <f>+VLOOKUP($E1272,[2]Emissions!$1:$1048576,AM$2,FALSE)</f>
        <v>0</v>
      </c>
      <c r="AN1272" s="281">
        <f>+VLOOKUP($E1272,[2]Emissions!$1:$1048576,AN$2,FALSE)</f>
        <v>0</v>
      </c>
      <c r="AO1272" s="281">
        <f>+VLOOKUP($E1272,[2]Emissions!$1:$1048576,AO$2,FALSE)</f>
        <v>0</v>
      </c>
    </row>
    <row r="1273" spans="1:41" ht="15" customHeight="1" x14ac:dyDescent="0.25">
      <c r="A1273" s="521"/>
      <c r="B1273" s="275"/>
      <c r="C1273" s="284" t="s">
        <v>1002</v>
      </c>
      <c r="D1273" s="279" t="s">
        <v>28</v>
      </c>
      <c r="E1273" s="280" t="s">
        <v>1443</v>
      </c>
      <c r="F1273" s="281">
        <f>+VLOOKUP($E1273,[2]Emissions!$1:$1048576,F$2,FALSE)</f>
        <v>15.435251429999999</v>
      </c>
      <c r="G1273" s="281">
        <f>+VLOOKUP($E1273,[2]Emissions!$1:$1048576,G$2,FALSE)</f>
        <v>0</v>
      </c>
      <c r="H1273" s="281">
        <f>+VLOOKUP($E1273,[2]Emissions!$1:$1048576,H$2,FALSE)</f>
        <v>0</v>
      </c>
      <c r="I1273" s="281">
        <f>+VLOOKUP($E1273,[2]Emissions!$1:$1048576,I$2,FALSE)</f>
        <v>0</v>
      </c>
      <c r="J1273" s="281">
        <f>+VLOOKUP($E1273,[2]Emissions!$1:$1048576,J$2,FALSE)</f>
        <v>0</v>
      </c>
      <c r="K1273" s="281">
        <f>+VLOOKUP($E1273,[2]Emissions!$1:$1048576,K$2,FALSE)</f>
        <v>0</v>
      </c>
      <c r="L1273" s="281">
        <f>+VLOOKUP($E1273,[2]Emissions!$1:$1048576,L$2,FALSE)</f>
        <v>0</v>
      </c>
      <c r="M1273" s="281">
        <f>+VLOOKUP($E1273,[2]Emissions!$1:$1048576,M$2,FALSE)</f>
        <v>0</v>
      </c>
      <c r="N1273" s="281">
        <f>+VLOOKUP($E1273,[2]Emissions!$1:$1048576,N$2,FALSE)</f>
        <v>0</v>
      </c>
      <c r="O1273" s="281">
        <f>+VLOOKUP($E1273,[2]Emissions!$1:$1048576,O$2,FALSE)</f>
        <v>0</v>
      </c>
      <c r="P1273" s="281">
        <f>+VLOOKUP($E1273,[2]Emissions!$1:$1048576,P$2,FALSE)</f>
        <v>0</v>
      </c>
      <c r="Q1273" s="281">
        <f>+VLOOKUP($E1273,[2]Emissions!$1:$1048576,Q$2,FALSE)</f>
        <v>0</v>
      </c>
      <c r="R1273" s="281">
        <f>+VLOOKUP($E1273,[2]Emissions!$1:$1048576,R$2,FALSE)</f>
        <v>0</v>
      </c>
      <c r="S1273" s="281">
        <f>+VLOOKUP($E1273,[2]Emissions!$1:$1048576,S$2,FALSE)</f>
        <v>0</v>
      </c>
      <c r="T1273" s="281">
        <f>+VLOOKUP($E1273,[2]Emissions!$1:$1048576,T$2,FALSE)</f>
        <v>0</v>
      </c>
      <c r="U1273" s="281">
        <f>+VLOOKUP($E1273,[2]Emissions!$1:$1048576,U$2,FALSE)</f>
        <v>0</v>
      </c>
      <c r="V1273" s="281">
        <f>+VLOOKUP($E1273,[2]Emissions!$1:$1048576,V$2,FALSE)</f>
        <v>0</v>
      </c>
      <c r="W1273" s="281">
        <f>+VLOOKUP($E1273,[2]Emissions!$1:$1048576,W$2,FALSE)</f>
        <v>0</v>
      </c>
      <c r="X1273" s="281">
        <f>+VLOOKUP($E1273,[2]Emissions!$1:$1048576,X$2,FALSE)</f>
        <v>0</v>
      </c>
      <c r="Y1273" s="281">
        <f>+VLOOKUP($E1273,[2]Emissions!$1:$1048576,Y$2,FALSE)</f>
        <v>0</v>
      </c>
      <c r="Z1273" s="281">
        <f>+VLOOKUP($E1273,[2]Emissions!$1:$1048576,Z$2,FALSE)</f>
        <v>0</v>
      </c>
      <c r="AA1273" s="281">
        <f>+VLOOKUP($E1273,[2]Emissions!$1:$1048576,AA$2,FALSE)</f>
        <v>0</v>
      </c>
      <c r="AB1273" s="281">
        <f>+VLOOKUP($E1273,[2]Emissions!$1:$1048576,AB$2,FALSE)</f>
        <v>0</v>
      </c>
      <c r="AC1273" s="281">
        <f>+VLOOKUP($E1273,[2]Emissions!$1:$1048576,AC$2,FALSE)</f>
        <v>0</v>
      </c>
      <c r="AD1273" s="281">
        <f>+VLOOKUP($E1273,[2]Emissions!$1:$1048576,AD$2,FALSE)</f>
        <v>0</v>
      </c>
      <c r="AE1273" s="281">
        <f>+VLOOKUP($E1273,[2]Emissions!$1:$1048576,AE$2,FALSE)</f>
        <v>0</v>
      </c>
      <c r="AF1273" s="281">
        <f>+VLOOKUP($E1273,[2]Emissions!$1:$1048576,AF$2,FALSE)</f>
        <v>0</v>
      </c>
      <c r="AG1273" s="281">
        <f>+VLOOKUP($E1273,[2]Emissions!$1:$1048576,AG$2,FALSE)</f>
        <v>0</v>
      </c>
      <c r="AH1273" s="281">
        <f>+VLOOKUP($E1273,[2]Emissions!$1:$1048576,AH$2,FALSE)</f>
        <v>0</v>
      </c>
      <c r="AI1273" s="281">
        <f>+VLOOKUP($E1273,[2]Emissions!$1:$1048576,AI$2,FALSE)</f>
        <v>0</v>
      </c>
      <c r="AJ1273" s="281">
        <f>+VLOOKUP($E1273,[2]Emissions!$1:$1048576,AJ$2,FALSE)</f>
        <v>0</v>
      </c>
      <c r="AK1273" s="281">
        <f>+VLOOKUP($E1273,[2]Emissions!$1:$1048576,AK$2,FALSE)</f>
        <v>0</v>
      </c>
      <c r="AL1273" s="281">
        <f>+VLOOKUP($E1273,[2]Emissions!$1:$1048576,AL$2,FALSE)</f>
        <v>0</v>
      </c>
      <c r="AM1273" s="281">
        <f>+VLOOKUP($E1273,[2]Emissions!$1:$1048576,AM$2,FALSE)</f>
        <v>0</v>
      </c>
      <c r="AN1273" s="281">
        <f>+VLOOKUP($E1273,[2]Emissions!$1:$1048576,AN$2,FALSE)</f>
        <v>0</v>
      </c>
      <c r="AO1273" s="281">
        <f>+VLOOKUP($E1273,[2]Emissions!$1:$1048576,AO$2,FALSE)</f>
        <v>0</v>
      </c>
    </row>
    <row r="1274" spans="1:41" ht="15" customHeight="1" x14ac:dyDescent="0.25">
      <c r="A1274" s="521"/>
      <c r="B1274" s="275"/>
      <c r="C1274" s="284" t="s">
        <v>1004</v>
      </c>
      <c r="D1274" s="279" t="s">
        <v>28</v>
      </c>
      <c r="E1274" s="280" t="s">
        <v>1444</v>
      </c>
      <c r="F1274" s="281">
        <f>+VLOOKUP($E1274,[2]Emissions!$1:$1048576,F$2,FALSE)</f>
        <v>3.9619272599999998E-2</v>
      </c>
      <c r="G1274" s="281">
        <f>+VLOOKUP($E1274,[2]Emissions!$1:$1048576,G$2,FALSE)</f>
        <v>0</v>
      </c>
      <c r="H1274" s="281">
        <f>+VLOOKUP($E1274,[2]Emissions!$1:$1048576,H$2,FALSE)</f>
        <v>0</v>
      </c>
      <c r="I1274" s="281">
        <f>+VLOOKUP($E1274,[2]Emissions!$1:$1048576,I$2,FALSE)</f>
        <v>0</v>
      </c>
      <c r="J1274" s="281">
        <f>+VLOOKUP($E1274,[2]Emissions!$1:$1048576,J$2,FALSE)</f>
        <v>0</v>
      </c>
      <c r="K1274" s="281">
        <f>+VLOOKUP($E1274,[2]Emissions!$1:$1048576,K$2,FALSE)</f>
        <v>0</v>
      </c>
      <c r="L1274" s="281">
        <f>+VLOOKUP($E1274,[2]Emissions!$1:$1048576,L$2,FALSE)</f>
        <v>0</v>
      </c>
      <c r="M1274" s="281">
        <f>+VLOOKUP($E1274,[2]Emissions!$1:$1048576,M$2,FALSE)</f>
        <v>0</v>
      </c>
      <c r="N1274" s="281">
        <f>+VLOOKUP($E1274,[2]Emissions!$1:$1048576,N$2,FALSE)</f>
        <v>0</v>
      </c>
      <c r="O1274" s="281">
        <f>+VLOOKUP($E1274,[2]Emissions!$1:$1048576,O$2,FALSE)</f>
        <v>0</v>
      </c>
      <c r="P1274" s="281">
        <f>+VLOOKUP($E1274,[2]Emissions!$1:$1048576,P$2,FALSE)</f>
        <v>0</v>
      </c>
      <c r="Q1274" s="281">
        <f>+VLOOKUP($E1274,[2]Emissions!$1:$1048576,Q$2,FALSE)</f>
        <v>0</v>
      </c>
      <c r="R1274" s="281">
        <f>+VLOOKUP($E1274,[2]Emissions!$1:$1048576,R$2,FALSE)</f>
        <v>0</v>
      </c>
      <c r="S1274" s="281">
        <f>+VLOOKUP($E1274,[2]Emissions!$1:$1048576,S$2,FALSE)</f>
        <v>0</v>
      </c>
      <c r="T1274" s="281">
        <f>+VLOOKUP($E1274,[2]Emissions!$1:$1048576,T$2,FALSE)</f>
        <v>0</v>
      </c>
      <c r="U1274" s="281">
        <f>+VLOOKUP($E1274,[2]Emissions!$1:$1048576,U$2,FALSE)</f>
        <v>0</v>
      </c>
      <c r="V1274" s="281">
        <f>+VLOOKUP($E1274,[2]Emissions!$1:$1048576,V$2,FALSE)</f>
        <v>0</v>
      </c>
      <c r="W1274" s="281">
        <f>+VLOOKUP($E1274,[2]Emissions!$1:$1048576,W$2,FALSE)</f>
        <v>0</v>
      </c>
      <c r="X1274" s="281">
        <f>+VLOOKUP($E1274,[2]Emissions!$1:$1048576,X$2,FALSE)</f>
        <v>0</v>
      </c>
      <c r="Y1274" s="281">
        <f>+VLOOKUP($E1274,[2]Emissions!$1:$1048576,Y$2,FALSE)</f>
        <v>0</v>
      </c>
      <c r="Z1274" s="281">
        <f>+VLOOKUP($E1274,[2]Emissions!$1:$1048576,Z$2,FALSE)</f>
        <v>0</v>
      </c>
      <c r="AA1274" s="281">
        <f>+VLOOKUP($E1274,[2]Emissions!$1:$1048576,AA$2,FALSE)</f>
        <v>0</v>
      </c>
      <c r="AB1274" s="281">
        <f>+VLOOKUP($E1274,[2]Emissions!$1:$1048576,AB$2,FALSE)</f>
        <v>0</v>
      </c>
      <c r="AC1274" s="281">
        <f>+VLOOKUP($E1274,[2]Emissions!$1:$1048576,AC$2,FALSE)</f>
        <v>0</v>
      </c>
      <c r="AD1274" s="281">
        <f>+VLOOKUP($E1274,[2]Emissions!$1:$1048576,AD$2,FALSE)</f>
        <v>0</v>
      </c>
      <c r="AE1274" s="281">
        <f>+VLOOKUP($E1274,[2]Emissions!$1:$1048576,AE$2,FALSE)</f>
        <v>0</v>
      </c>
      <c r="AF1274" s="281">
        <f>+VLOOKUP($E1274,[2]Emissions!$1:$1048576,AF$2,FALSE)</f>
        <v>0</v>
      </c>
      <c r="AG1274" s="281">
        <f>+VLOOKUP($E1274,[2]Emissions!$1:$1048576,AG$2,FALSE)</f>
        <v>0</v>
      </c>
      <c r="AH1274" s="281">
        <f>+VLOOKUP($E1274,[2]Emissions!$1:$1048576,AH$2,FALSE)</f>
        <v>0</v>
      </c>
      <c r="AI1274" s="281">
        <f>+VLOOKUP($E1274,[2]Emissions!$1:$1048576,AI$2,FALSE)</f>
        <v>0</v>
      </c>
      <c r="AJ1274" s="281">
        <f>+VLOOKUP($E1274,[2]Emissions!$1:$1048576,AJ$2,FALSE)</f>
        <v>0</v>
      </c>
      <c r="AK1274" s="281">
        <f>+VLOOKUP($E1274,[2]Emissions!$1:$1048576,AK$2,FALSE)</f>
        <v>0</v>
      </c>
      <c r="AL1274" s="281">
        <f>+VLOOKUP($E1274,[2]Emissions!$1:$1048576,AL$2,FALSE)</f>
        <v>0</v>
      </c>
      <c r="AM1274" s="281">
        <f>+VLOOKUP($E1274,[2]Emissions!$1:$1048576,AM$2,FALSE)</f>
        <v>0</v>
      </c>
      <c r="AN1274" s="281">
        <f>+VLOOKUP($E1274,[2]Emissions!$1:$1048576,AN$2,FALSE)</f>
        <v>0</v>
      </c>
      <c r="AO1274" s="281">
        <f>+VLOOKUP($E1274,[2]Emissions!$1:$1048576,AO$2,FALSE)</f>
        <v>0</v>
      </c>
    </row>
    <row r="1275" spans="1:41" ht="15" customHeight="1" x14ac:dyDescent="0.25">
      <c r="A1275" s="521"/>
      <c r="B1275" s="275"/>
      <c r="C1275" s="284" t="s">
        <v>1006</v>
      </c>
      <c r="D1275" s="279" t="s">
        <v>28</v>
      </c>
      <c r="E1275" s="280" t="s">
        <v>1445</v>
      </c>
      <c r="F1275" s="281">
        <f>+VLOOKUP($E1275,[2]Emissions!$1:$1048576,F$2,FALSE)</f>
        <v>3.4381168199999999E-3</v>
      </c>
      <c r="G1275" s="281">
        <f>+VLOOKUP($E1275,[2]Emissions!$1:$1048576,G$2,FALSE)</f>
        <v>0</v>
      </c>
      <c r="H1275" s="281">
        <f>+VLOOKUP($E1275,[2]Emissions!$1:$1048576,H$2,FALSE)</f>
        <v>0</v>
      </c>
      <c r="I1275" s="281">
        <f>+VLOOKUP($E1275,[2]Emissions!$1:$1048576,I$2,FALSE)</f>
        <v>0</v>
      </c>
      <c r="J1275" s="281">
        <f>+VLOOKUP($E1275,[2]Emissions!$1:$1048576,J$2,FALSE)</f>
        <v>0</v>
      </c>
      <c r="K1275" s="281">
        <f>+VLOOKUP($E1275,[2]Emissions!$1:$1048576,K$2,FALSE)</f>
        <v>0</v>
      </c>
      <c r="L1275" s="281">
        <f>+VLOOKUP($E1275,[2]Emissions!$1:$1048576,L$2,FALSE)</f>
        <v>0</v>
      </c>
      <c r="M1275" s="281">
        <f>+VLOOKUP($E1275,[2]Emissions!$1:$1048576,M$2,FALSE)</f>
        <v>0</v>
      </c>
      <c r="N1275" s="281">
        <f>+VLOOKUP($E1275,[2]Emissions!$1:$1048576,N$2,FALSE)</f>
        <v>0</v>
      </c>
      <c r="O1275" s="281">
        <f>+VLOOKUP($E1275,[2]Emissions!$1:$1048576,O$2,FALSE)</f>
        <v>0</v>
      </c>
      <c r="P1275" s="281">
        <f>+VLOOKUP($E1275,[2]Emissions!$1:$1048576,P$2,FALSE)</f>
        <v>0</v>
      </c>
      <c r="Q1275" s="281">
        <f>+VLOOKUP($E1275,[2]Emissions!$1:$1048576,Q$2,FALSE)</f>
        <v>0</v>
      </c>
      <c r="R1275" s="281">
        <f>+VLOOKUP($E1275,[2]Emissions!$1:$1048576,R$2,FALSE)</f>
        <v>0</v>
      </c>
      <c r="S1275" s="281">
        <f>+VLOOKUP($E1275,[2]Emissions!$1:$1048576,S$2,FALSE)</f>
        <v>0</v>
      </c>
      <c r="T1275" s="281">
        <f>+VLOOKUP($E1275,[2]Emissions!$1:$1048576,T$2,FALSE)</f>
        <v>0</v>
      </c>
      <c r="U1275" s="281">
        <f>+VLOOKUP($E1275,[2]Emissions!$1:$1048576,U$2,FALSE)</f>
        <v>0</v>
      </c>
      <c r="V1275" s="281">
        <f>+VLOOKUP($E1275,[2]Emissions!$1:$1048576,V$2,FALSE)</f>
        <v>0</v>
      </c>
      <c r="W1275" s="281">
        <f>+VLOOKUP($E1275,[2]Emissions!$1:$1048576,W$2,FALSE)</f>
        <v>0</v>
      </c>
      <c r="X1275" s="281">
        <f>+VLOOKUP($E1275,[2]Emissions!$1:$1048576,X$2,FALSE)</f>
        <v>0</v>
      </c>
      <c r="Y1275" s="281">
        <f>+VLOOKUP($E1275,[2]Emissions!$1:$1048576,Y$2,FALSE)</f>
        <v>0</v>
      </c>
      <c r="Z1275" s="281">
        <f>+VLOOKUP($E1275,[2]Emissions!$1:$1048576,Z$2,FALSE)</f>
        <v>0</v>
      </c>
      <c r="AA1275" s="281">
        <f>+VLOOKUP($E1275,[2]Emissions!$1:$1048576,AA$2,FALSE)</f>
        <v>0</v>
      </c>
      <c r="AB1275" s="281">
        <f>+VLOOKUP($E1275,[2]Emissions!$1:$1048576,AB$2,FALSE)</f>
        <v>0</v>
      </c>
      <c r="AC1275" s="281">
        <f>+VLOOKUP($E1275,[2]Emissions!$1:$1048576,AC$2,FALSE)</f>
        <v>0</v>
      </c>
      <c r="AD1275" s="281">
        <f>+VLOOKUP($E1275,[2]Emissions!$1:$1048576,AD$2,FALSE)</f>
        <v>0</v>
      </c>
      <c r="AE1275" s="281">
        <f>+VLOOKUP($E1275,[2]Emissions!$1:$1048576,AE$2,FALSE)</f>
        <v>0</v>
      </c>
      <c r="AF1275" s="281">
        <f>+VLOOKUP($E1275,[2]Emissions!$1:$1048576,AF$2,FALSE)</f>
        <v>0</v>
      </c>
      <c r="AG1275" s="281">
        <f>+VLOOKUP($E1275,[2]Emissions!$1:$1048576,AG$2,FALSE)</f>
        <v>0</v>
      </c>
      <c r="AH1275" s="281">
        <f>+VLOOKUP($E1275,[2]Emissions!$1:$1048576,AH$2,FALSE)</f>
        <v>0</v>
      </c>
      <c r="AI1275" s="281">
        <f>+VLOOKUP($E1275,[2]Emissions!$1:$1048576,AI$2,FALSE)</f>
        <v>0</v>
      </c>
      <c r="AJ1275" s="281">
        <f>+VLOOKUP($E1275,[2]Emissions!$1:$1048576,AJ$2,FALSE)</f>
        <v>0</v>
      </c>
      <c r="AK1275" s="281">
        <f>+VLOOKUP($E1275,[2]Emissions!$1:$1048576,AK$2,FALSE)</f>
        <v>0</v>
      </c>
      <c r="AL1275" s="281">
        <f>+VLOOKUP($E1275,[2]Emissions!$1:$1048576,AL$2,FALSE)</f>
        <v>0</v>
      </c>
      <c r="AM1275" s="281">
        <f>+VLOOKUP($E1275,[2]Emissions!$1:$1048576,AM$2,FALSE)</f>
        <v>0</v>
      </c>
      <c r="AN1275" s="281">
        <f>+VLOOKUP($E1275,[2]Emissions!$1:$1048576,AN$2,FALSE)</f>
        <v>0</v>
      </c>
      <c r="AO1275" s="281">
        <f>+VLOOKUP($E1275,[2]Emissions!$1:$1048576,AO$2,FALSE)</f>
        <v>0</v>
      </c>
    </row>
    <row r="1276" spans="1:41" ht="15" customHeight="1" x14ac:dyDescent="0.25">
      <c r="A1276" s="521"/>
      <c r="B1276" s="275"/>
      <c r="C1276" s="284" t="s">
        <v>1008</v>
      </c>
      <c r="D1276" s="279" t="s">
        <v>28</v>
      </c>
      <c r="E1276" s="280" t="s">
        <v>1446</v>
      </c>
      <c r="F1276" s="281">
        <f>+VLOOKUP($E1276,[2]Emissions!$1:$1048576,F$2,FALSE)</f>
        <v>6.0514475900000001E-5</v>
      </c>
      <c r="G1276" s="281">
        <f>+VLOOKUP($E1276,[2]Emissions!$1:$1048576,G$2,FALSE)</f>
        <v>0</v>
      </c>
      <c r="H1276" s="281">
        <f>+VLOOKUP($E1276,[2]Emissions!$1:$1048576,H$2,FALSE)</f>
        <v>0</v>
      </c>
      <c r="I1276" s="281">
        <f>+VLOOKUP($E1276,[2]Emissions!$1:$1048576,I$2,FALSE)</f>
        <v>0</v>
      </c>
      <c r="J1276" s="281">
        <f>+VLOOKUP($E1276,[2]Emissions!$1:$1048576,J$2,FALSE)</f>
        <v>0</v>
      </c>
      <c r="K1276" s="281">
        <f>+VLOOKUP($E1276,[2]Emissions!$1:$1048576,K$2,FALSE)</f>
        <v>0</v>
      </c>
      <c r="L1276" s="281">
        <f>+VLOOKUP($E1276,[2]Emissions!$1:$1048576,L$2,FALSE)</f>
        <v>0</v>
      </c>
      <c r="M1276" s="281">
        <f>+VLOOKUP($E1276,[2]Emissions!$1:$1048576,M$2,FALSE)</f>
        <v>0</v>
      </c>
      <c r="N1276" s="281">
        <f>+VLOOKUP($E1276,[2]Emissions!$1:$1048576,N$2,FALSE)</f>
        <v>0</v>
      </c>
      <c r="O1276" s="281">
        <f>+VLOOKUP($E1276,[2]Emissions!$1:$1048576,O$2,FALSE)</f>
        <v>0</v>
      </c>
      <c r="P1276" s="281">
        <f>+VLOOKUP($E1276,[2]Emissions!$1:$1048576,P$2,FALSE)</f>
        <v>0</v>
      </c>
      <c r="Q1276" s="281">
        <f>+VLOOKUP($E1276,[2]Emissions!$1:$1048576,Q$2,FALSE)</f>
        <v>0</v>
      </c>
      <c r="R1276" s="281">
        <f>+VLOOKUP($E1276,[2]Emissions!$1:$1048576,R$2,FALSE)</f>
        <v>0</v>
      </c>
      <c r="S1276" s="281">
        <f>+VLOOKUP($E1276,[2]Emissions!$1:$1048576,S$2,FALSE)</f>
        <v>0</v>
      </c>
      <c r="T1276" s="281">
        <f>+VLOOKUP($E1276,[2]Emissions!$1:$1048576,T$2,FALSE)</f>
        <v>0</v>
      </c>
      <c r="U1276" s="281">
        <f>+VLOOKUP($E1276,[2]Emissions!$1:$1048576,U$2,FALSE)</f>
        <v>0</v>
      </c>
      <c r="V1276" s="281">
        <f>+VLOOKUP($E1276,[2]Emissions!$1:$1048576,V$2,FALSE)</f>
        <v>0</v>
      </c>
      <c r="W1276" s="281">
        <f>+VLOOKUP($E1276,[2]Emissions!$1:$1048576,W$2,FALSE)</f>
        <v>0</v>
      </c>
      <c r="X1276" s="281">
        <f>+VLOOKUP($E1276,[2]Emissions!$1:$1048576,X$2,FALSE)</f>
        <v>0</v>
      </c>
      <c r="Y1276" s="281">
        <f>+VLOOKUP($E1276,[2]Emissions!$1:$1048576,Y$2,FALSE)</f>
        <v>0</v>
      </c>
      <c r="Z1276" s="281">
        <f>+VLOOKUP($E1276,[2]Emissions!$1:$1048576,Z$2,FALSE)</f>
        <v>0</v>
      </c>
      <c r="AA1276" s="281">
        <f>+VLOOKUP($E1276,[2]Emissions!$1:$1048576,AA$2,FALSE)</f>
        <v>0</v>
      </c>
      <c r="AB1276" s="281">
        <f>+VLOOKUP($E1276,[2]Emissions!$1:$1048576,AB$2,FALSE)</f>
        <v>0</v>
      </c>
      <c r="AC1276" s="281">
        <f>+VLOOKUP($E1276,[2]Emissions!$1:$1048576,AC$2,FALSE)</f>
        <v>0</v>
      </c>
      <c r="AD1276" s="281">
        <f>+VLOOKUP($E1276,[2]Emissions!$1:$1048576,AD$2,FALSE)</f>
        <v>0</v>
      </c>
      <c r="AE1276" s="281">
        <f>+VLOOKUP($E1276,[2]Emissions!$1:$1048576,AE$2,FALSE)</f>
        <v>0</v>
      </c>
      <c r="AF1276" s="281">
        <f>+VLOOKUP($E1276,[2]Emissions!$1:$1048576,AF$2,FALSE)</f>
        <v>0</v>
      </c>
      <c r="AG1276" s="281">
        <f>+VLOOKUP($E1276,[2]Emissions!$1:$1048576,AG$2,FALSE)</f>
        <v>0</v>
      </c>
      <c r="AH1276" s="281">
        <f>+VLOOKUP($E1276,[2]Emissions!$1:$1048576,AH$2,FALSE)</f>
        <v>0</v>
      </c>
      <c r="AI1276" s="281">
        <f>+VLOOKUP($E1276,[2]Emissions!$1:$1048576,AI$2,FALSE)</f>
        <v>0</v>
      </c>
      <c r="AJ1276" s="281">
        <f>+VLOOKUP($E1276,[2]Emissions!$1:$1048576,AJ$2,FALSE)</f>
        <v>0</v>
      </c>
      <c r="AK1276" s="281">
        <f>+VLOOKUP($E1276,[2]Emissions!$1:$1048576,AK$2,FALSE)</f>
        <v>0</v>
      </c>
      <c r="AL1276" s="281">
        <f>+VLOOKUP($E1276,[2]Emissions!$1:$1048576,AL$2,FALSE)</f>
        <v>0</v>
      </c>
      <c r="AM1276" s="281">
        <f>+VLOOKUP($E1276,[2]Emissions!$1:$1048576,AM$2,FALSE)</f>
        <v>0</v>
      </c>
      <c r="AN1276" s="281">
        <f>+VLOOKUP($E1276,[2]Emissions!$1:$1048576,AN$2,FALSE)</f>
        <v>0</v>
      </c>
      <c r="AO1276" s="281">
        <f>+VLOOKUP($E1276,[2]Emissions!$1:$1048576,AO$2,FALSE)</f>
        <v>0</v>
      </c>
    </row>
    <row r="1277" spans="1:41" ht="15" customHeight="1" x14ac:dyDescent="0.25">
      <c r="A1277" s="521"/>
      <c r="B1277" s="275"/>
      <c r="C1277" s="284" t="s">
        <v>1010</v>
      </c>
      <c r="D1277" s="279" t="s">
        <v>28</v>
      </c>
      <c r="E1277" s="280" t="s">
        <v>1447</v>
      </c>
      <c r="F1277" s="281">
        <f>+VLOOKUP($E1277,[2]Emissions!$1:$1048576,F$2,FALSE)</f>
        <v>1.30437723E-3</v>
      </c>
      <c r="G1277" s="281">
        <f>+VLOOKUP($E1277,[2]Emissions!$1:$1048576,G$2,FALSE)</f>
        <v>0</v>
      </c>
      <c r="H1277" s="281">
        <f>+VLOOKUP($E1277,[2]Emissions!$1:$1048576,H$2,FALSE)</f>
        <v>0</v>
      </c>
      <c r="I1277" s="281">
        <f>+VLOOKUP($E1277,[2]Emissions!$1:$1048576,I$2,FALSE)</f>
        <v>0</v>
      </c>
      <c r="J1277" s="281">
        <f>+VLOOKUP($E1277,[2]Emissions!$1:$1048576,J$2,FALSE)</f>
        <v>0</v>
      </c>
      <c r="K1277" s="281">
        <f>+VLOOKUP($E1277,[2]Emissions!$1:$1048576,K$2,FALSE)</f>
        <v>0</v>
      </c>
      <c r="L1277" s="281">
        <f>+VLOOKUP($E1277,[2]Emissions!$1:$1048576,L$2,FALSE)</f>
        <v>0</v>
      </c>
      <c r="M1277" s="281">
        <f>+VLOOKUP($E1277,[2]Emissions!$1:$1048576,M$2,FALSE)</f>
        <v>0</v>
      </c>
      <c r="N1277" s="281">
        <f>+VLOOKUP($E1277,[2]Emissions!$1:$1048576,N$2,FALSE)</f>
        <v>0</v>
      </c>
      <c r="O1277" s="281">
        <f>+VLOOKUP($E1277,[2]Emissions!$1:$1048576,O$2,FALSE)</f>
        <v>0</v>
      </c>
      <c r="P1277" s="281">
        <f>+VLOOKUP($E1277,[2]Emissions!$1:$1048576,P$2,FALSE)</f>
        <v>0</v>
      </c>
      <c r="Q1277" s="281">
        <f>+VLOOKUP($E1277,[2]Emissions!$1:$1048576,Q$2,FALSE)</f>
        <v>0</v>
      </c>
      <c r="R1277" s="281">
        <f>+VLOOKUP($E1277,[2]Emissions!$1:$1048576,R$2,FALSE)</f>
        <v>0</v>
      </c>
      <c r="S1277" s="281">
        <f>+VLOOKUP($E1277,[2]Emissions!$1:$1048576,S$2,FALSE)</f>
        <v>0</v>
      </c>
      <c r="T1277" s="281">
        <f>+VLOOKUP($E1277,[2]Emissions!$1:$1048576,T$2,FALSE)</f>
        <v>0</v>
      </c>
      <c r="U1277" s="281">
        <f>+VLOOKUP($E1277,[2]Emissions!$1:$1048576,U$2,FALSE)</f>
        <v>0</v>
      </c>
      <c r="V1277" s="281">
        <f>+VLOOKUP($E1277,[2]Emissions!$1:$1048576,V$2,FALSE)</f>
        <v>0</v>
      </c>
      <c r="W1277" s="281">
        <f>+VLOOKUP($E1277,[2]Emissions!$1:$1048576,W$2,FALSE)</f>
        <v>0</v>
      </c>
      <c r="X1277" s="281">
        <f>+VLOOKUP($E1277,[2]Emissions!$1:$1048576,X$2,FALSE)</f>
        <v>0</v>
      </c>
      <c r="Y1277" s="281">
        <f>+VLOOKUP($E1277,[2]Emissions!$1:$1048576,Y$2,FALSE)</f>
        <v>0</v>
      </c>
      <c r="Z1277" s="281">
        <f>+VLOOKUP($E1277,[2]Emissions!$1:$1048576,Z$2,FALSE)</f>
        <v>0</v>
      </c>
      <c r="AA1277" s="281">
        <f>+VLOOKUP($E1277,[2]Emissions!$1:$1048576,AA$2,FALSE)</f>
        <v>0</v>
      </c>
      <c r="AB1277" s="281">
        <f>+VLOOKUP($E1277,[2]Emissions!$1:$1048576,AB$2,FALSE)</f>
        <v>0</v>
      </c>
      <c r="AC1277" s="281">
        <f>+VLOOKUP($E1277,[2]Emissions!$1:$1048576,AC$2,FALSE)</f>
        <v>0</v>
      </c>
      <c r="AD1277" s="281">
        <f>+VLOOKUP($E1277,[2]Emissions!$1:$1048576,AD$2,FALSE)</f>
        <v>0</v>
      </c>
      <c r="AE1277" s="281">
        <f>+VLOOKUP($E1277,[2]Emissions!$1:$1048576,AE$2,FALSE)</f>
        <v>0</v>
      </c>
      <c r="AF1277" s="281">
        <f>+VLOOKUP($E1277,[2]Emissions!$1:$1048576,AF$2,FALSE)</f>
        <v>0</v>
      </c>
      <c r="AG1277" s="281">
        <f>+VLOOKUP($E1277,[2]Emissions!$1:$1048576,AG$2,FALSE)</f>
        <v>0</v>
      </c>
      <c r="AH1277" s="281">
        <f>+VLOOKUP($E1277,[2]Emissions!$1:$1048576,AH$2,FALSE)</f>
        <v>0</v>
      </c>
      <c r="AI1277" s="281">
        <f>+VLOOKUP($E1277,[2]Emissions!$1:$1048576,AI$2,FALSE)</f>
        <v>0</v>
      </c>
      <c r="AJ1277" s="281">
        <f>+VLOOKUP($E1277,[2]Emissions!$1:$1048576,AJ$2,FALSE)</f>
        <v>0</v>
      </c>
      <c r="AK1277" s="281">
        <f>+VLOOKUP($E1277,[2]Emissions!$1:$1048576,AK$2,FALSE)</f>
        <v>0</v>
      </c>
      <c r="AL1277" s="281">
        <f>+VLOOKUP($E1277,[2]Emissions!$1:$1048576,AL$2,FALSE)</f>
        <v>0</v>
      </c>
      <c r="AM1277" s="281">
        <f>+VLOOKUP($E1277,[2]Emissions!$1:$1048576,AM$2,FALSE)</f>
        <v>0</v>
      </c>
      <c r="AN1277" s="281">
        <f>+VLOOKUP($E1277,[2]Emissions!$1:$1048576,AN$2,FALSE)</f>
        <v>0</v>
      </c>
      <c r="AO1277" s="281">
        <f>+VLOOKUP($E1277,[2]Emissions!$1:$1048576,AO$2,FALSE)</f>
        <v>0</v>
      </c>
    </row>
    <row r="1278" spans="1:41" s="21" customFormat="1" ht="15" customHeight="1" x14ac:dyDescent="0.25">
      <c r="A1278" s="521"/>
      <c r="B1278" s="275"/>
      <c r="C1278" s="283" t="s">
        <v>1448</v>
      </c>
      <c r="D1278" s="276" t="s">
        <v>28</v>
      </c>
      <c r="E1278" s="277" t="s">
        <v>1449</v>
      </c>
      <c r="F1278" s="278">
        <f>+VLOOKUP($E1278,[2]Emissions!$1:$1048576,F$2,FALSE)</f>
        <v>1.17979964E-2</v>
      </c>
      <c r="G1278" s="278">
        <f>+VLOOKUP($E1278,[2]Emissions!$1:$1048576,G$2,FALSE)</f>
        <v>0</v>
      </c>
      <c r="H1278" s="278">
        <f>+VLOOKUP($E1278,[2]Emissions!$1:$1048576,H$2,FALSE)</f>
        <v>0</v>
      </c>
      <c r="I1278" s="278">
        <f>+VLOOKUP($E1278,[2]Emissions!$1:$1048576,I$2,FALSE)</f>
        <v>0</v>
      </c>
      <c r="J1278" s="278">
        <f>+VLOOKUP($E1278,[2]Emissions!$1:$1048576,J$2,FALSE)</f>
        <v>0</v>
      </c>
      <c r="K1278" s="278">
        <f>+VLOOKUP($E1278,[2]Emissions!$1:$1048576,K$2,FALSE)</f>
        <v>0</v>
      </c>
      <c r="L1278" s="278">
        <f>+VLOOKUP($E1278,[2]Emissions!$1:$1048576,L$2,FALSE)</f>
        <v>0</v>
      </c>
      <c r="M1278" s="278">
        <f>+VLOOKUP($E1278,[2]Emissions!$1:$1048576,M$2,FALSE)</f>
        <v>0</v>
      </c>
      <c r="N1278" s="278">
        <f>+VLOOKUP($E1278,[2]Emissions!$1:$1048576,N$2,FALSE)</f>
        <v>0</v>
      </c>
      <c r="O1278" s="278">
        <f>+VLOOKUP($E1278,[2]Emissions!$1:$1048576,O$2,FALSE)</f>
        <v>0</v>
      </c>
      <c r="P1278" s="278">
        <f>+VLOOKUP($E1278,[2]Emissions!$1:$1048576,P$2,FALSE)</f>
        <v>0</v>
      </c>
      <c r="Q1278" s="278">
        <f>+VLOOKUP($E1278,[2]Emissions!$1:$1048576,Q$2,FALSE)</f>
        <v>0</v>
      </c>
      <c r="R1278" s="278">
        <f>+VLOOKUP($E1278,[2]Emissions!$1:$1048576,R$2,FALSE)</f>
        <v>0</v>
      </c>
      <c r="S1278" s="278">
        <f>+VLOOKUP($E1278,[2]Emissions!$1:$1048576,S$2,FALSE)</f>
        <v>0</v>
      </c>
      <c r="T1278" s="278">
        <f>+VLOOKUP($E1278,[2]Emissions!$1:$1048576,T$2,FALSE)</f>
        <v>0</v>
      </c>
      <c r="U1278" s="278">
        <f>+VLOOKUP($E1278,[2]Emissions!$1:$1048576,U$2,FALSE)</f>
        <v>0</v>
      </c>
      <c r="V1278" s="278">
        <f>+VLOOKUP($E1278,[2]Emissions!$1:$1048576,V$2,FALSE)</f>
        <v>0</v>
      </c>
      <c r="W1278" s="278">
        <f>+VLOOKUP($E1278,[2]Emissions!$1:$1048576,W$2,FALSE)</f>
        <v>0</v>
      </c>
      <c r="X1278" s="278">
        <f>+VLOOKUP($E1278,[2]Emissions!$1:$1048576,X$2,FALSE)</f>
        <v>0</v>
      </c>
      <c r="Y1278" s="278">
        <f>+VLOOKUP($E1278,[2]Emissions!$1:$1048576,Y$2,FALSE)</f>
        <v>0</v>
      </c>
      <c r="Z1278" s="278">
        <f>+VLOOKUP($E1278,[2]Emissions!$1:$1048576,Z$2,FALSE)</f>
        <v>0</v>
      </c>
      <c r="AA1278" s="278">
        <f>+VLOOKUP($E1278,[2]Emissions!$1:$1048576,AA$2,FALSE)</f>
        <v>0</v>
      </c>
      <c r="AB1278" s="278">
        <f>+VLOOKUP($E1278,[2]Emissions!$1:$1048576,AB$2,FALSE)</f>
        <v>0</v>
      </c>
      <c r="AC1278" s="278">
        <f>+VLOOKUP($E1278,[2]Emissions!$1:$1048576,AC$2,FALSE)</f>
        <v>0</v>
      </c>
      <c r="AD1278" s="278">
        <f>+VLOOKUP($E1278,[2]Emissions!$1:$1048576,AD$2,FALSE)</f>
        <v>0</v>
      </c>
      <c r="AE1278" s="278">
        <f>+VLOOKUP($E1278,[2]Emissions!$1:$1048576,AE$2,FALSE)</f>
        <v>0</v>
      </c>
      <c r="AF1278" s="278">
        <f>+VLOOKUP($E1278,[2]Emissions!$1:$1048576,AF$2,FALSE)</f>
        <v>0</v>
      </c>
      <c r="AG1278" s="278">
        <f>+VLOOKUP($E1278,[2]Emissions!$1:$1048576,AG$2,FALSE)</f>
        <v>0</v>
      </c>
      <c r="AH1278" s="278">
        <f>+VLOOKUP($E1278,[2]Emissions!$1:$1048576,AH$2,FALSE)</f>
        <v>0</v>
      </c>
      <c r="AI1278" s="278">
        <f>+VLOOKUP($E1278,[2]Emissions!$1:$1048576,AI$2,FALSE)</f>
        <v>0</v>
      </c>
      <c r="AJ1278" s="278">
        <f>+VLOOKUP($E1278,[2]Emissions!$1:$1048576,AJ$2,FALSE)</f>
        <v>0</v>
      </c>
      <c r="AK1278" s="278">
        <f>+VLOOKUP($E1278,[2]Emissions!$1:$1048576,AK$2,FALSE)</f>
        <v>0</v>
      </c>
      <c r="AL1278" s="278">
        <f>+VLOOKUP($E1278,[2]Emissions!$1:$1048576,AL$2,FALSE)</f>
        <v>0</v>
      </c>
      <c r="AM1278" s="278">
        <f>+VLOOKUP($E1278,[2]Emissions!$1:$1048576,AM$2,FALSE)</f>
        <v>0</v>
      </c>
      <c r="AN1278" s="278">
        <f>+VLOOKUP($E1278,[2]Emissions!$1:$1048576,AN$2,FALSE)</f>
        <v>0</v>
      </c>
      <c r="AO1278" s="278">
        <f>+VLOOKUP($E1278,[2]Emissions!$1:$1048576,AO$2,FALSE)</f>
        <v>0</v>
      </c>
    </row>
    <row r="1279" spans="1:41" ht="15" customHeight="1" x14ac:dyDescent="0.25">
      <c r="A1279" s="521"/>
      <c r="B1279" s="275"/>
      <c r="C1279" s="284" t="s">
        <v>613</v>
      </c>
      <c r="D1279" s="279" t="s">
        <v>28</v>
      </c>
      <c r="E1279" s="280" t="s">
        <v>1450</v>
      </c>
      <c r="F1279" s="281">
        <f>+VLOOKUP($E1279,[2]Emissions!$1:$1048576,F$2,FALSE)</f>
        <v>4.9344107899999996E-4</v>
      </c>
      <c r="G1279" s="281">
        <f>+VLOOKUP($E1279,[2]Emissions!$1:$1048576,G$2,FALSE)</f>
        <v>0</v>
      </c>
      <c r="H1279" s="281">
        <f>+VLOOKUP($E1279,[2]Emissions!$1:$1048576,H$2,FALSE)</f>
        <v>0</v>
      </c>
      <c r="I1279" s="281">
        <f>+VLOOKUP($E1279,[2]Emissions!$1:$1048576,I$2,FALSE)</f>
        <v>0</v>
      </c>
      <c r="J1279" s="281">
        <f>+VLOOKUP($E1279,[2]Emissions!$1:$1048576,J$2,FALSE)</f>
        <v>0</v>
      </c>
      <c r="K1279" s="281">
        <f>+VLOOKUP($E1279,[2]Emissions!$1:$1048576,K$2,FALSE)</f>
        <v>0</v>
      </c>
      <c r="L1279" s="281">
        <f>+VLOOKUP($E1279,[2]Emissions!$1:$1048576,L$2,FALSE)</f>
        <v>0</v>
      </c>
      <c r="M1279" s="281">
        <f>+VLOOKUP($E1279,[2]Emissions!$1:$1048576,M$2,FALSE)</f>
        <v>0</v>
      </c>
      <c r="N1279" s="281">
        <f>+VLOOKUP($E1279,[2]Emissions!$1:$1048576,N$2,FALSE)</f>
        <v>0</v>
      </c>
      <c r="O1279" s="281">
        <f>+VLOOKUP($E1279,[2]Emissions!$1:$1048576,O$2,FALSE)</f>
        <v>0</v>
      </c>
      <c r="P1279" s="281">
        <f>+VLOOKUP($E1279,[2]Emissions!$1:$1048576,P$2,FALSE)</f>
        <v>0</v>
      </c>
      <c r="Q1279" s="281">
        <f>+VLOOKUP($E1279,[2]Emissions!$1:$1048576,Q$2,FALSE)</f>
        <v>0</v>
      </c>
      <c r="R1279" s="281">
        <f>+VLOOKUP($E1279,[2]Emissions!$1:$1048576,R$2,FALSE)</f>
        <v>0</v>
      </c>
      <c r="S1279" s="281">
        <f>+VLOOKUP($E1279,[2]Emissions!$1:$1048576,S$2,FALSE)</f>
        <v>0</v>
      </c>
      <c r="T1279" s="281">
        <f>+VLOOKUP($E1279,[2]Emissions!$1:$1048576,T$2,FALSE)</f>
        <v>0</v>
      </c>
      <c r="U1279" s="281">
        <f>+VLOOKUP($E1279,[2]Emissions!$1:$1048576,U$2,FALSE)</f>
        <v>0</v>
      </c>
      <c r="V1279" s="281">
        <f>+VLOOKUP($E1279,[2]Emissions!$1:$1048576,V$2,FALSE)</f>
        <v>0</v>
      </c>
      <c r="W1279" s="281">
        <f>+VLOOKUP($E1279,[2]Emissions!$1:$1048576,W$2,FALSE)</f>
        <v>0</v>
      </c>
      <c r="X1279" s="281">
        <f>+VLOOKUP($E1279,[2]Emissions!$1:$1048576,X$2,FALSE)</f>
        <v>0</v>
      </c>
      <c r="Y1279" s="281">
        <f>+VLOOKUP($E1279,[2]Emissions!$1:$1048576,Y$2,FALSE)</f>
        <v>0</v>
      </c>
      <c r="Z1279" s="281">
        <f>+VLOOKUP($E1279,[2]Emissions!$1:$1048576,Z$2,FALSE)</f>
        <v>0</v>
      </c>
      <c r="AA1279" s="281">
        <f>+VLOOKUP($E1279,[2]Emissions!$1:$1048576,AA$2,FALSE)</f>
        <v>0</v>
      </c>
      <c r="AB1279" s="281">
        <f>+VLOOKUP($E1279,[2]Emissions!$1:$1048576,AB$2,FALSE)</f>
        <v>0</v>
      </c>
      <c r="AC1279" s="281">
        <f>+VLOOKUP($E1279,[2]Emissions!$1:$1048576,AC$2,FALSE)</f>
        <v>0</v>
      </c>
      <c r="AD1279" s="281">
        <f>+VLOOKUP($E1279,[2]Emissions!$1:$1048576,AD$2,FALSE)</f>
        <v>0</v>
      </c>
      <c r="AE1279" s="281">
        <f>+VLOOKUP($E1279,[2]Emissions!$1:$1048576,AE$2,FALSE)</f>
        <v>0</v>
      </c>
      <c r="AF1279" s="281">
        <f>+VLOOKUP($E1279,[2]Emissions!$1:$1048576,AF$2,FALSE)</f>
        <v>0</v>
      </c>
      <c r="AG1279" s="281">
        <f>+VLOOKUP($E1279,[2]Emissions!$1:$1048576,AG$2,FALSE)</f>
        <v>0</v>
      </c>
      <c r="AH1279" s="281">
        <f>+VLOOKUP($E1279,[2]Emissions!$1:$1048576,AH$2,FALSE)</f>
        <v>0</v>
      </c>
      <c r="AI1279" s="281">
        <f>+VLOOKUP($E1279,[2]Emissions!$1:$1048576,AI$2,FALSE)</f>
        <v>0</v>
      </c>
      <c r="AJ1279" s="281">
        <f>+VLOOKUP($E1279,[2]Emissions!$1:$1048576,AJ$2,FALSE)</f>
        <v>0</v>
      </c>
      <c r="AK1279" s="281">
        <f>+VLOOKUP($E1279,[2]Emissions!$1:$1048576,AK$2,FALSE)</f>
        <v>0</v>
      </c>
      <c r="AL1279" s="281">
        <f>+VLOOKUP($E1279,[2]Emissions!$1:$1048576,AL$2,FALSE)</f>
        <v>0</v>
      </c>
      <c r="AM1279" s="281">
        <f>+VLOOKUP($E1279,[2]Emissions!$1:$1048576,AM$2,FALSE)</f>
        <v>0</v>
      </c>
      <c r="AN1279" s="281">
        <f>+VLOOKUP($E1279,[2]Emissions!$1:$1048576,AN$2,FALSE)</f>
        <v>0</v>
      </c>
      <c r="AO1279" s="281">
        <f>+VLOOKUP($E1279,[2]Emissions!$1:$1048576,AO$2,FALSE)</f>
        <v>0</v>
      </c>
    </row>
    <row r="1280" spans="1:41" ht="15" customHeight="1" x14ac:dyDescent="0.25">
      <c r="A1280" s="521"/>
      <c r="B1280" s="275"/>
      <c r="C1280" s="284" t="s">
        <v>615</v>
      </c>
      <c r="D1280" s="279" t="s">
        <v>28</v>
      </c>
      <c r="E1280" s="280" t="s">
        <v>1451</v>
      </c>
      <c r="F1280" s="281">
        <f>+VLOOKUP($E1280,[2]Emissions!$1:$1048576,F$2,FALSE)</f>
        <v>4.9262870500000003E-3</v>
      </c>
      <c r="G1280" s="281">
        <f>+VLOOKUP($E1280,[2]Emissions!$1:$1048576,G$2,FALSE)</f>
        <v>0</v>
      </c>
      <c r="H1280" s="281">
        <f>+VLOOKUP($E1280,[2]Emissions!$1:$1048576,H$2,FALSE)</f>
        <v>0</v>
      </c>
      <c r="I1280" s="281">
        <f>+VLOOKUP($E1280,[2]Emissions!$1:$1048576,I$2,FALSE)</f>
        <v>0</v>
      </c>
      <c r="J1280" s="281">
        <f>+VLOOKUP($E1280,[2]Emissions!$1:$1048576,J$2,FALSE)</f>
        <v>0</v>
      </c>
      <c r="K1280" s="281">
        <f>+VLOOKUP($E1280,[2]Emissions!$1:$1048576,K$2,FALSE)</f>
        <v>0</v>
      </c>
      <c r="L1280" s="281">
        <f>+VLOOKUP($E1280,[2]Emissions!$1:$1048576,L$2,FALSE)</f>
        <v>0</v>
      </c>
      <c r="M1280" s="281">
        <f>+VLOOKUP($E1280,[2]Emissions!$1:$1048576,M$2,FALSE)</f>
        <v>0</v>
      </c>
      <c r="N1280" s="281">
        <f>+VLOOKUP($E1280,[2]Emissions!$1:$1048576,N$2,FALSE)</f>
        <v>0</v>
      </c>
      <c r="O1280" s="281">
        <f>+VLOOKUP($E1280,[2]Emissions!$1:$1048576,O$2,FALSE)</f>
        <v>0</v>
      </c>
      <c r="P1280" s="281">
        <f>+VLOOKUP($E1280,[2]Emissions!$1:$1048576,P$2,FALSE)</f>
        <v>0</v>
      </c>
      <c r="Q1280" s="281">
        <f>+VLOOKUP($E1280,[2]Emissions!$1:$1048576,Q$2,FALSE)</f>
        <v>0</v>
      </c>
      <c r="R1280" s="281">
        <f>+VLOOKUP($E1280,[2]Emissions!$1:$1048576,R$2,FALSE)</f>
        <v>0</v>
      </c>
      <c r="S1280" s="281">
        <f>+VLOOKUP($E1280,[2]Emissions!$1:$1048576,S$2,FALSE)</f>
        <v>0</v>
      </c>
      <c r="T1280" s="281">
        <f>+VLOOKUP($E1280,[2]Emissions!$1:$1048576,T$2,FALSE)</f>
        <v>0</v>
      </c>
      <c r="U1280" s="281">
        <f>+VLOOKUP($E1280,[2]Emissions!$1:$1048576,U$2,FALSE)</f>
        <v>0</v>
      </c>
      <c r="V1280" s="281">
        <f>+VLOOKUP($E1280,[2]Emissions!$1:$1048576,V$2,FALSE)</f>
        <v>0</v>
      </c>
      <c r="W1280" s="281">
        <f>+VLOOKUP($E1280,[2]Emissions!$1:$1048576,W$2,FALSE)</f>
        <v>0</v>
      </c>
      <c r="X1280" s="281">
        <f>+VLOOKUP($E1280,[2]Emissions!$1:$1048576,X$2,FALSE)</f>
        <v>0</v>
      </c>
      <c r="Y1280" s="281">
        <f>+VLOOKUP($E1280,[2]Emissions!$1:$1048576,Y$2,FALSE)</f>
        <v>0</v>
      </c>
      <c r="Z1280" s="281">
        <f>+VLOOKUP($E1280,[2]Emissions!$1:$1048576,Z$2,FALSE)</f>
        <v>0</v>
      </c>
      <c r="AA1280" s="281">
        <f>+VLOOKUP($E1280,[2]Emissions!$1:$1048576,AA$2,FALSE)</f>
        <v>0</v>
      </c>
      <c r="AB1280" s="281">
        <f>+VLOOKUP($E1280,[2]Emissions!$1:$1048576,AB$2,FALSE)</f>
        <v>0</v>
      </c>
      <c r="AC1280" s="281">
        <f>+VLOOKUP($E1280,[2]Emissions!$1:$1048576,AC$2,FALSE)</f>
        <v>0</v>
      </c>
      <c r="AD1280" s="281">
        <f>+VLOOKUP($E1280,[2]Emissions!$1:$1048576,AD$2,FALSE)</f>
        <v>0</v>
      </c>
      <c r="AE1280" s="281">
        <f>+VLOOKUP($E1280,[2]Emissions!$1:$1048576,AE$2,FALSE)</f>
        <v>0</v>
      </c>
      <c r="AF1280" s="281">
        <f>+VLOOKUP($E1280,[2]Emissions!$1:$1048576,AF$2,FALSE)</f>
        <v>0</v>
      </c>
      <c r="AG1280" s="281">
        <f>+VLOOKUP($E1280,[2]Emissions!$1:$1048576,AG$2,FALSE)</f>
        <v>0</v>
      </c>
      <c r="AH1280" s="281">
        <f>+VLOOKUP($E1280,[2]Emissions!$1:$1048576,AH$2,FALSE)</f>
        <v>0</v>
      </c>
      <c r="AI1280" s="281">
        <f>+VLOOKUP($E1280,[2]Emissions!$1:$1048576,AI$2,FALSE)</f>
        <v>0</v>
      </c>
      <c r="AJ1280" s="281">
        <f>+VLOOKUP($E1280,[2]Emissions!$1:$1048576,AJ$2,FALSE)</f>
        <v>0</v>
      </c>
      <c r="AK1280" s="281">
        <f>+VLOOKUP($E1280,[2]Emissions!$1:$1048576,AK$2,FALSE)</f>
        <v>0</v>
      </c>
      <c r="AL1280" s="281">
        <f>+VLOOKUP($E1280,[2]Emissions!$1:$1048576,AL$2,FALSE)</f>
        <v>0</v>
      </c>
      <c r="AM1280" s="281">
        <f>+VLOOKUP($E1280,[2]Emissions!$1:$1048576,AM$2,FALSE)</f>
        <v>0</v>
      </c>
      <c r="AN1280" s="281">
        <f>+VLOOKUP($E1280,[2]Emissions!$1:$1048576,AN$2,FALSE)</f>
        <v>0</v>
      </c>
      <c r="AO1280" s="281">
        <f>+VLOOKUP($E1280,[2]Emissions!$1:$1048576,AO$2,FALSE)</f>
        <v>0</v>
      </c>
    </row>
    <row r="1281" spans="1:41" ht="15" customHeight="1" x14ac:dyDescent="0.25">
      <c r="A1281" s="521"/>
      <c r="B1281" s="275"/>
      <c r="C1281" s="284" t="s">
        <v>617</v>
      </c>
      <c r="D1281" s="279" t="s">
        <v>28</v>
      </c>
      <c r="E1281" s="280" t="s">
        <v>1452</v>
      </c>
      <c r="F1281" s="281">
        <f>+VLOOKUP($E1281,[2]Emissions!$1:$1048576,F$2,FALSE)</f>
        <v>8.7423164499999997E-4</v>
      </c>
      <c r="G1281" s="281">
        <f>+VLOOKUP($E1281,[2]Emissions!$1:$1048576,G$2,FALSE)</f>
        <v>0</v>
      </c>
      <c r="H1281" s="281">
        <f>+VLOOKUP($E1281,[2]Emissions!$1:$1048576,H$2,FALSE)</f>
        <v>0</v>
      </c>
      <c r="I1281" s="281">
        <f>+VLOOKUP($E1281,[2]Emissions!$1:$1048576,I$2,FALSE)</f>
        <v>0</v>
      </c>
      <c r="J1281" s="281">
        <f>+VLOOKUP($E1281,[2]Emissions!$1:$1048576,J$2,FALSE)</f>
        <v>0</v>
      </c>
      <c r="K1281" s="281">
        <f>+VLOOKUP($E1281,[2]Emissions!$1:$1048576,K$2,FALSE)</f>
        <v>0</v>
      </c>
      <c r="L1281" s="281">
        <f>+VLOOKUP($E1281,[2]Emissions!$1:$1048576,L$2,FALSE)</f>
        <v>0</v>
      </c>
      <c r="M1281" s="281">
        <f>+VLOOKUP($E1281,[2]Emissions!$1:$1048576,M$2,FALSE)</f>
        <v>0</v>
      </c>
      <c r="N1281" s="281">
        <f>+VLOOKUP($E1281,[2]Emissions!$1:$1048576,N$2,FALSE)</f>
        <v>0</v>
      </c>
      <c r="O1281" s="281">
        <f>+VLOOKUP($E1281,[2]Emissions!$1:$1048576,O$2,FALSE)</f>
        <v>0</v>
      </c>
      <c r="P1281" s="281">
        <f>+VLOOKUP($E1281,[2]Emissions!$1:$1048576,P$2,FALSE)</f>
        <v>0</v>
      </c>
      <c r="Q1281" s="281">
        <f>+VLOOKUP($E1281,[2]Emissions!$1:$1048576,Q$2,FALSE)</f>
        <v>0</v>
      </c>
      <c r="R1281" s="281">
        <f>+VLOOKUP($E1281,[2]Emissions!$1:$1048576,R$2,FALSE)</f>
        <v>0</v>
      </c>
      <c r="S1281" s="281">
        <f>+VLOOKUP($E1281,[2]Emissions!$1:$1048576,S$2,FALSE)</f>
        <v>0</v>
      </c>
      <c r="T1281" s="281">
        <f>+VLOOKUP($E1281,[2]Emissions!$1:$1048576,T$2,FALSE)</f>
        <v>0</v>
      </c>
      <c r="U1281" s="281">
        <f>+VLOOKUP($E1281,[2]Emissions!$1:$1048576,U$2,FALSE)</f>
        <v>0</v>
      </c>
      <c r="V1281" s="281">
        <f>+VLOOKUP($E1281,[2]Emissions!$1:$1048576,V$2,FALSE)</f>
        <v>0</v>
      </c>
      <c r="W1281" s="281">
        <f>+VLOOKUP($E1281,[2]Emissions!$1:$1048576,W$2,FALSE)</f>
        <v>0</v>
      </c>
      <c r="X1281" s="281">
        <f>+VLOOKUP($E1281,[2]Emissions!$1:$1048576,X$2,FALSE)</f>
        <v>0</v>
      </c>
      <c r="Y1281" s="281">
        <f>+VLOOKUP($E1281,[2]Emissions!$1:$1048576,Y$2,FALSE)</f>
        <v>0</v>
      </c>
      <c r="Z1281" s="281">
        <f>+VLOOKUP($E1281,[2]Emissions!$1:$1048576,Z$2,FALSE)</f>
        <v>0</v>
      </c>
      <c r="AA1281" s="281">
        <f>+VLOOKUP($E1281,[2]Emissions!$1:$1048576,AA$2,FALSE)</f>
        <v>0</v>
      </c>
      <c r="AB1281" s="281">
        <f>+VLOOKUP($E1281,[2]Emissions!$1:$1048576,AB$2,FALSE)</f>
        <v>0</v>
      </c>
      <c r="AC1281" s="281">
        <f>+VLOOKUP($E1281,[2]Emissions!$1:$1048576,AC$2,FALSE)</f>
        <v>0</v>
      </c>
      <c r="AD1281" s="281">
        <f>+VLOOKUP($E1281,[2]Emissions!$1:$1048576,AD$2,FALSE)</f>
        <v>0</v>
      </c>
      <c r="AE1281" s="281">
        <f>+VLOOKUP($E1281,[2]Emissions!$1:$1048576,AE$2,FALSE)</f>
        <v>0</v>
      </c>
      <c r="AF1281" s="281">
        <f>+VLOOKUP($E1281,[2]Emissions!$1:$1048576,AF$2,FALSE)</f>
        <v>0</v>
      </c>
      <c r="AG1281" s="281">
        <f>+VLOOKUP($E1281,[2]Emissions!$1:$1048576,AG$2,FALSE)</f>
        <v>0</v>
      </c>
      <c r="AH1281" s="281">
        <f>+VLOOKUP($E1281,[2]Emissions!$1:$1048576,AH$2,FALSE)</f>
        <v>0</v>
      </c>
      <c r="AI1281" s="281">
        <f>+VLOOKUP($E1281,[2]Emissions!$1:$1048576,AI$2,FALSE)</f>
        <v>0</v>
      </c>
      <c r="AJ1281" s="281">
        <f>+VLOOKUP($E1281,[2]Emissions!$1:$1048576,AJ$2,FALSE)</f>
        <v>0</v>
      </c>
      <c r="AK1281" s="281">
        <f>+VLOOKUP($E1281,[2]Emissions!$1:$1048576,AK$2,FALSE)</f>
        <v>0</v>
      </c>
      <c r="AL1281" s="281">
        <f>+VLOOKUP($E1281,[2]Emissions!$1:$1048576,AL$2,FALSE)</f>
        <v>0</v>
      </c>
      <c r="AM1281" s="281">
        <f>+VLOOKUP($E1281,[2]Emissions!$1:$1048576,AM$2,FALSE)</f>
        <v>0</v>
      </c>
      <c r="AN1281" s="281">
        <f>+VLOOKUP($E1281,[2]Emissions!$1:$1048576,AN$2,FALSE)</f>
        <v>0</v>
      </c>
      <c r="AO1281" s="281">
        <f>+VLOOKUP($E1281,[2]Emissions!$1:$1048576,AO$2,FALSE)</f>
        <v>0</v>
      </c>
    </row>
    <row r="1282" spans="1:41" ht="15" customHeight="1" x14ac:dyDescent="0.25">
      <c r="A1282" s="521"/>
      <c r="B1282" s="275"/>
      <c r="C1282" s="284" t="s">
        <v>619</v>
      </c>
      <c r="D1282" s="279" t="s">
        <v>28</v>
      </c>
      <c r="E1282" s="280" t="s">
        <v>1453</v>
      </c>
      <c r="F1282" s="281">
        <f>+VLOOKUP($E1282,[2]Emissions!$1:$1048576,F$2,FALSE)</f>
        <v>5.5040366199999996E-3</v>
      </c>
      <c r="G1282" s="281">
        <f>+VLOOKUP($E1282,[2]Emissions!$1:$1048576,G$2,FALSE)</f>
        <v>0</v>
      </c>
      <c r="H1282" s="281">
        <f>+VLOOKUP($E1282,[2]Emissions!$1:$1048576,H$2,FALSE)</f>
        <v>0</v>
      </c>
      <c r="I1282" s="281">
        <f>+VLOOKUP($E1282,[2]Emissions!$1:$1048576,I$2,FALSE)</f>
        <v>0</v>
      </c>
      <c r="J1282" s="281">
        <f>+VLOOKUP($E1282,[2]Emissions!$1:$1048576,J$2,FALSE)</f>
        <v>0</v>
      </c>
      <c r="K1282" s="281">
        <f>+VLOOKUP($E1282,[2]Emissions!$1:$1048576,K$2,FALSE)</f>
        <v>0</v>
      </c>
      <c r="L1282" s="281">
        <f>+VLOOKUP($E1282,[2]Emissions!$1:$1048576,L$2,FALSE)</f>
        <v>0</v>
      </c>
      <c r="M1282" s="281">
        <f>+VLOOKUP($E1282,[2]Emissions!$1:$1048576,M$2,FALSE)</f>
        <v>0</v>
      </c>
      <c r="N1282" s="281">
        <f>+VLOOKUP($E1282,[2]Emissions!$1:$1048576,N$2,FALSE)</f>
        <v>0</v>
      </c>
      <c r="O1282" s="281">
        <f>+VLOOKUP($E1282,[2]Emissions!$1:$1048576,O$2,FALSE)</f>
        <v>0</v>
      </c>
      <c r="P1282" s="281">
        <f>+VLOOKUP($E1282,[2]Emissions!$1:$1048576,P$2,FALSE)</f>
        <v>0</v>
      </c>
      <c r="Q1282" s="281">
        <f>+VLOOKUP($E1282,[2]Emissions!$1:$1048576,Q$2,FALSE)</f>
        <v>0</v>
      </c>
      <c r="R1282" s="281">
        <f>+VLOOKUP($E1282,[2]Emissions!$1:$1048576,R$2,FALSE)</f>
        <v>0</v>
      </c>
      <c r="S1282" s="281">
        <f>+VLOOKUP($E1282,[2]Emissions!$1:$1048576,S$2,FALSE)</f>
        <v>0</v>
      </c>
      <c r="T1282" s="281">
        <f>+VLOOKUP($E1282,[2]Emissions!$1:$1048576,T$2,FALSE)</f>
        <v>0</v>
      </c>
      <c r="U1282" s="281">
        <f>+VLOOKUP($E1282,[2]Emissions!$1:$1048576,U$2,FALSE)</f>
        <v>0</v>
      </c>
      <c r="V1282" s="281">
        <f>+VLOOKUP($E1282,[2]Emissions!$1:$1048576,V$2,FALSE)</f>
        <v>0</v>
      </c>
      <c r="W1282" s="281">
        <f>+VLOOKUP($E1282,[2]Emissions!$1:$1048576,W$2,FALSE)</f>
        <v>0</v>
      </c>
      <c r="X1282" s="281">
        <f>+VLOOKUP($E1282,[2]Emissions!$1:$1048576,X$2,FALSE)</f>
        <v>0</v>
      </c>
      <c r="Y1282" s="281">
        <f>+VLOOKUP($E1282,[2]Emissions!$1:$1048576,Y$2,FALSE)</f>
        <v>0</v>
      </c>
      <c r="Z1282" s="281">
        <f>+VLOOKUP($E1282,[2]Emissions!$1:$1048576,Z$2,FALSE)</f>
        <v>0</v>
      </c>
      <c r="AA1282" s="281">
        <f>+VLOOKUP($E1282,[2]Emissions!$1:$1048576,AA$2,FALSE)</f>
        <v>0</v>
      </c>
      <c r="AB1282" s="281">
        <f>+VLOOKUP($E1282,[2]Emissions!$1:$1048576,AB$2,FALSE)</f>
        <v>0</v>
      </c>
      <c r="AC1282" s="281">
        <f>+VLOOKUP($E1282,[2]Emissions!$1:$1048576,AC$2,FALSE)</f>
        <v>0</v>
      </c>
      <c r="AD1282" s="281">
        <f>+VLOOKUP($E1282,[2]Emissions!$1:$1048576,AD$2,FALSE)</f>
        <v>0</v>
      </c>
      <c r="AE1282" s="281">
        <f>+VLOOKUP($E1282,[2]Emissions!$1:$1048576,AE$2,FALSE)</f>
        <v>0</v>
      </c>
      <c r="AF1282" s="281">
        <f>+VLOOKUP($E1282,[2]Emissions!$1:$1048576,AF$2,FALSE)</f>
        <v>0</v>
      </c>
      <c r="AG1282" s="281">
        <f>+VLOOKUP($E1282,[2]Emissions!$1:$1048576,AG$2,FALSE)</f>
        <v>0</v>
      </c>
      <c r="AH1282" s="281">
        <f>+VLOOKUP($E1282,[2]Emissions!$1:$1048576,AH$2,FALSE)</f>
        <v>0</v>
      </c>
      <c r="AI1282" s="281">
        <f>+VLOOKUP($E1282,[2]Emissions!$1:$1048576,AI$2,FALSE)</f>
        <v>0</v>
      </c>
      <c r="AJ1282" s="281">
        <f>+VLOOKUP($E1282,[2]Emissions!$1:$1048576,AJ$2,FALSE)</f>
        <v>0</v>
      </c>
      <c r="AK1282" s="281">
        <f>+VLOOKUP($E1282,[2]Emissions!$1:$1048576,AK$2,FALSE)</f>
        <v>0</v>
      </c>
      <c r="AL1282" s="281">
        <f>+VLOOKUP($E1282,[2]Emissions!$1:$1048576,AL$2,FALSE)</f>
        <v>0</v>
      </c>
      <c r="AM1282" s="281">
        <f>+VLOOKUP($E1282,[2]Emissions!$1:$1048576,AM$2,FALSE)</f>
        <v>0</v>
      </c>
      <c r="AN1282" s="281">
        <f>+VLOOKUP($E1282,[2]Emissions!$1:$1048576,AN$2,FALSE)</f>
        <v>0</v>
      </c>
      <c r="AO1282" s="281">
        <f>+VLOOKUP($E1282,[2]Emissions!$1:$1048576,AO$2,FALSE)</f>
        <v>0</v>
      </c>
    </row>
    <row r="1283" spans="1:41" s="21" customFormat="1" ht="15" customHeight="1" x14ac:dyDescent="0.25">
      <c r="A1283" s="521"/>
      <c r="B1283" s="275"/>
      <c r="C1283" s="283" t="s">
        <v>1454</v>
      </c>
      <c r="D1283" s="276" t="s">
        <v>28</v>
      </c>
      <c r="E1283" s="277" t="s">
        <v>1455</v>
      </c>
      <c r="F1283" s="278">
        <f>+VLOOKUP($E1283,[2]Emissions!$1:$1048576,F$2,FALSE)</f>
        <v>0.50682084080000001</v>
      </c>
      <c r="G1283" s="278">
        <f>+VLOOKUP($E1283,[2]Emissions!$1:$1048576,G$2,FALSE)</f>
        <v>0</v>
      </c>
      <c r="H1283" s="278">
        <f>+VLOOKUP($E1283,[2]Emissions!$1:$1048576,H$2,FALSE)</f>
        <v>0</v>
      </c>
      <c r="I1283" s="278">
        <f>+VLOOKUP($E1283,[2]Emissions!$1:$1048576,I$2,FALSE)</f>
        <v>0</v>
      </c>
      <c r="J1283" s="278">
        <f>+VLOOKUP($E1283,[2]Emissions!$1:$1048576,J$2,FALSE)</f>
        <v>0</v>
      </c>
      <c r="K1283" s="278">
        <f>+VLOOKUP($E1283,[2]Emissions!$1:$1048576,K$2,FALSE)</f>
        <v>0</v>
      </c>
      <c r="L1283" s="278">
        <f>+VLOOKUP($E1283,[2]Emissions!$1:$1048576,L$2,FALSE)</f>
        <v>0</v>
      </c>
      <c r="M1283" s="278">
        <f>+VLOOKUP($E1283,[2]Emissions!$1:$1048576,M$2,FALSE)</f>
        <v>0</v>
      </c>
      <c r="N1283" s="278">
        <f>+VLOOKUP($E1283,[2]Emissions!$1:$1048576,N$2,FALSE)</f>
        <v>0</v>
      </c>
      <c r="O1283" s="278">
        <f>+VLOOKUP($E1283,[2]Emissions!$1:$1048576,O$2,FALSE)</f>
        <v>0</v>
      </c>
      <c r="P1283" s="278">
        <f>+VLOOKUP($E1283,[2]Emissions!$1:$1048576,P$2,FALSE)</f>
        <v>0</v>
      </c>
      <c r="Q1283" s="278">
        <f>+VLOOKUP($E1283,[2]Emissions!$1:$1048576,Q$2,FALSE)</f>
        <v>0</v>
      </c>
      <c r="R1283" s="278">
        <f>+VLOOKUP($E1283,[2]Emissions!$1:$1048576,R$2,FALSE)</f>
        <v>0</v>
      </c>
      <c r="S1283" s="278">
        <f>+VLOOKUP($E1283,[2]Emissions!$1:$1048576,S$2,FALSE)</f>
        <v>0</v>
      </c>
      <c r="T1283" s="278">
        <f>+VLOOKUP($E1283,[2]Emissions!$1:$1048576,T$2,FALSE)</f>
        <v>0</v>
      </c>
      <c r="U1283" s="278">
        <f>+VLOOKUP($E1283,[2]Emissions!$1:$1048576,U$2,FALSE)</f>
        <v>0</v>
      </c>
      <c r="V1283" s="278">
        <f>+VLOOKUP($E1283,[2]Emissions!$1:$1048576,V$2,FALSE)</f>
        <v>0</v>
      </c>
      <c r="W1283" s="278">
        <f>+VLOOKUP($E1283,[2]Emissions!$1:$1048576,W$2,FALSE)</f>
        <v>0</v>
      </c>
      <c r="X1283" s="278">
        <f>+VLOOKUP($E1283,[2]Emissions!$1:$1048576,X$2,FALSE)</f>
        <v>0</v>
      </c>
      <c r="Y1283" s="278">
        <f>+VLOOKUP($E1283,[2]Emissions!$1:$1048576,Y$2,FALSE)</f>
        <v>0</v>
      </c>
      <c r="Z1283" s="278">
        <f>+VLOOKUP($E1283,[2]Emissions!$1:$1048576,Z$2,FALSE)</f>
        <v>0</v>
      </c>
      <c r="AA1283" s="278">
        <f>+VLOOKUP($E1283,[2]Emissions!$1:$1048576,AA$2,FALSE)</f>
        <v>0</v>
      </c>
      <c r="AB1283" s="278">
        <f>+VLOOKUP($E1283,[2]Emissions!$1:$1048576,AB$2,FALSE)</f>
        <v>0</v>
      </c>
      <c r="AC1283" s="278">
        <f>+VLOOKUP($E1283,[2]Emissions!$1:$1048576,AC$2,FALSE)</f>
        <v>0</v>
      </c>
      <c r="AD1283" s="278">
        <f>+VLOOKUP($E1283,[2]Emissions!$1:$1048576,AD$2,FALSE)</f>
        <v>0</v>
      </c>
      <c r="AE1283" s="278">
        <f>+VLOOKUP($E1283,[2]Emissions!$1:$1048576,AE$2,FALSE)</f>
        <v>0</v>
      </c>
      <c r="AF1283" s="278">
        <f>+VLOOKUP($E1283,[2]Emissions!$1:$1048576,AF$2,FALSE)</f>
        <v>0</v>
      </c>
      <c r="AG1283" s="278">
        <f>+VLOOKUP($E1283,[2]Emissions!$1:$1048576,AG$2,FALSE)</f>
        <v>0</v>
      </c>
      <c r="AH1283" s="278">
        <f>+VLOOKUP($E1283,[2]Emissions!$1:$1048576,AH$2,FALSE)</f>
        <v>0</v>
      </c>
      <c r="AI1283" s="278">
        <f>+VLOOKUP($E1283,[2]Emissions!$1:$1048576,AI$2,FALSE)</f>
        <v>0</v>
      </c>
      <c r="AJ1283" s="278">
        <f>+VLOOKUP($E1283,[2]Emissions!$1:$1048576,AJ$2,FALSE)</f>
        <v>0</v>
      </c>
      <c r="AK1283" s="278">
        <f>+VLOOKUP($E1283,[2]Emissions!$1:$1048576,AK$2,FALSE)</f>
        <v>0</v>
      </c>
      <c r="AL1283" s="278">
        <f>+VLOOKUP($E1283,[2]Emissions!$1:$1048576,AL$2,FALSE)</f>
        <v>0</v>
      </c>
      <c r="AM1283" s="278">
        <f>+VLOOKUP($E1283,[2]Emissions!$1:$1048576,AM$2,FALSE)</f>
        <v>0</v>
      </c>
      <c r="AN1283" s="278">
        <f>+VLOOKUP($E1283,[2]Emissions!$1:$1048576,AN$2,FALSE)</f>
        <v>0</v>
      </c>
      <c r="AO1283" s="278">
        <f>+VLOOKUP($E1283,[2]Emissions!$1:$1048576,AO$2,FALSE)</f>
        <v>0</v>
      </c>
    </row>
    <row r="1284" spans="1:41" ht="15" customHeight="1" x14ac:dyDescent="0.25">
      <c r="A1284" s="521"/>
      <c r="B1284" s="275"/>
      <c r="C1284" s="284" t="s">
        <v>621</v>
      </c>
      <c r="D1284" s="279" t="s">
        <v>28</v>
      </c>
      <c r="E1284" s="280" t="s">
        <v>1456</v>
      </c>
      <c r="F1284" s="281">
        <f>+VLOOKUP($E1284,[2]Emissions!$1:$1048576,F$2,FALSE)</f>
        <v>0.4522367625</v>
      </c>
      <c r="G1284" s="281">
        <f>+VLOOKUP($E1284,[2]Emissions!$1:$1048576,G$2,FALSE)</f>
        <v>0</v>
      </c>
      <c r="H1284" s="281">
        <f>+VLOOKUP($E1284,[2]Emissions!$1:$1048576,H$2,FALSE)</f>
        <v>0</v>
      </c>
      <c r="I1284" s="281">
        <f>+VLOOKUP($E1284,[2]Emissions!$1:$1048576,I$2,FALSE)</f>
        <v>0</v>
      </c>
      <c r="J1284" s="281">
        <f>+VLOOKUP($E1284,[2]Emissions!$1:$1048576,J$2,FALSE)</f>
        <v>0</v>
      </c>
      <c r="K1284" s="281">
        <f>+VLOOKUP($E1284,[2]Emissions!$1:$1048576,K$2,FALSE)</f>
        <v>0</v>
      </c>
      <c r="L1284" s="281">
        <f>+VLOOKUP($E1284,[2]Emissions!$1:$1048576,L$2,FALSE)</f>
        <v>0</v>
      </c>
      <c r="M1284" s="281">
        <f>+VLOOKUP($E1284,[2]Emissions!$1:$1048576,M$2,FALSE)</f>
        <v>0</v>
      </c>
      <c r="N1284" s="281">
        <f>+VLOOKUP($E1284,[2]Emissions!$1:$1048576,N$2,FALSE)</f>
        <v>0</v>
      </c>
      <c r="O1284" s="281">
        <f>+VLOOKUP($E1284,[2]Emissions!$1:$1048576,O$2,FALSE)</f>
        <v>0</v>
      </c>
      <c r="P1284" s="281">
        <f>+VLOOKUP($E1284,[2]Emissions!$1:$1048576,P$2,FALSE)</f>
        <v>0</v>
      </c>
      <c r="Q1284" s="281">
        <f>+VLOOKUP($E1284,[2]Emissions!$1:$1048576,Q$2,FALSE)</f>
        <v>0</v>
      </c>
      <c r="R1284" s="281">
        <f>+VLOOKUP($E1284,[2]Emissions!$1:$1048576,R$2,FALSE)</f>
        <v>0</v>
      </c>
      <c r="S1284" s="281">
        <f>+VLOOKUP($E1284,[2]Emissions!$1:$1048576,S$2,FALSE)</f>
        <v>0</v>
      </c>
      <c r="T1284" s="281">
        <f>+VLOOKUP($E1284,[2]Emissions!$1:$1048576,T$2,FALSE)</f>
        <v>0</v>
      </c>
      <c r="U1284" s="281">
        <f>+VLOOKUP($E1284,[2]Emissions!$1:$1048576,U$2,FALSE)</f>
        <v>0</v>
      </c>
      <c r="V1284" s="281">
        <f>+VLOOKUP($E1284,[2]Emissions!$1:$1048576,V$2,FALSE)</f>
        <v>0</v>
      </c>
      <c r="W1284" s="281">
        <f>+VLOOKUP($E1284,[2]Emissions!$1:$1048576,W$2,FALSE)</f>
        <v>0</v>
      </c>
      <c r="X1284" s="281">
        <f>+VLOOKUP($E1284,[2]Emissions!$1:$1048576,X$2,FALSE)</f>
        <v>0</v>
      </c>
      <c r="Y1284" s="281">
        <f>+VLOOKUP($E1284,[2]Emissions!$1:$1048576,Y$2,FALSE)</f>
        <v>0</v>
      </c>
      <c r="Z1284" s="281">
        <f>+VLOOKUP($E1284,[2]Emissions!$1:$1048576,Z$2,FALSE)</f>
        <v>0</v>
      </c>
      <c r="AA1284" s="281">
        <f>+VLOOKUP($E1284,[2]Emissions!$1:$1048576,AA$2,FALSE)</f>
        <v>0</v>
      </c>
      <c r="AB1284" s="281">
        <f>+VLOOKUP($E1284,[2]Emissions!$1:$1048576,AB$2,FALSE)</f>
        <v>0</v>
      </c>
      <c r="AC1284" s="281">
        <f>+VLOOKUP($E1284,[2]Emissions!$1:$1048576,AC$2,FALSE)</f>
        <v>0</v>
      </c>
      <c r="AD1284" s="281">
        <f>+VLOOKUP($E1284,[2]Emissions!$1:$1048576,AD$2,FALSE)</f>
        <v>0</v>
      </c>
      <c r="AE1284" s="281">
        <f>+VLOOKUP($E1284,[2]Emissions!$1:$1048576,AE$2,FALSE)</f>
        <v>0</v>
      </c>
      <c r="AF1284" s="281">
        <f>+VLOOKUP($E1284,[2]Emissions!$1:$1048576,AF$2,FALSE)</f>
        <v>0</v>
      </c>
      <c r="AG1284" s="281">
        <f>+VLOOKUP($E1284,[2]Emissions!$1:$1048576,AG$2,FALSE)</f>
        <v>0</v>
      </c>
      <c r="AH1284" s="281">
        <f>+VLOOKUP($E1284,[2]Emissions!$1:$1048576,AH$2,FALSE)</f>
        <v>0</v>
      </c>
      <c r="AI1284" s="281">
        <f>+VLOOKUP($E1284,[2]Emissions!$1:$1048576,AI$2,FALSE)</f>
        <v>0</v>
      </c>
      <c r="AJ1284" s="281">
        <f>+VLOOKUP($E1284,[2]Emissions!$1:$1048576,AJ$2,FALSE)</f>
        <v>0</v>
      </c>
      <c r="AK1284" s="281">
        <f>+VLOOKUP($E1284,[2]Emissions!$1:$1048576,AK$2,FALSE)</f>
        <v>0</v>
      </c>
      <c r="AL1284" s="281">
        <f>+VLOOKUP($E1284,[2]Emissions!$1:$1048576,AL$2,FALSE)</f>
        <v>0</v>
      </c>
      <c r="AM1284" s="281">
        <f>+VLOOKUP($E1284,[2]Emissions!$1:$1048576,AM$2,FALSE)</f>
        <v>0</v>
      </c>
      <c r="AN1284" s="281">
        <f>+VLOOKUP($E1284,[2]Emissions!$1:$1048576,AN$2,FALSE)</f>
        <v>0</v>
      </c>
      <c r="AO1284" s="281">
        <f>+VLOOKUP($E1284,[2]Emissions!$1:$1048576,AO$2,FALSE)</f>
        <v>0</v>
      </c>
    </row>
    <row r="1285" spans="1:41" ht="15" customHeight="1" x14ac:dyDescent="0.25">
      <c r="A1285" s="521"/>
      <c r="B1285" s="275"/>
      <c r="C1285" s="284" t="s">
        <v>623</v>
      </c>
      <c r="D1285" s="279" t="s">
        <v>28</v>
      </c>
      <c r="E1285" s="280" t="s">
        <v>1457</v>
      </c>
      <c r="F1285" s="281">
        <f>+VLOOKUP($E1285,[2]Emissions!$1:$1048576,F$2,FALSE)</f>
        <v>5.4584078299999998E-2</v>
      </c>
      <c r="G1285" s="281">
        <f>+VLOOKUP($E1285,[2]Emissions!$1:$1048576,G$2,FALSE)</f>
        <v>0</v>
      </c>
      <c r="H1285" s="281">
        <f>+VLOOKUP($E1285,[2]Emissions!$1:$1048576,H$2,FALSE)</f>
        <v>0</v>
      </c>
      <c r="I1285" s="281">
        <f>+VLOOKUP($E1285,[2]Emissions!$1:$1048576,I$2,FALSE)</f>
        <v>0</v>
      </c>
      <c r="J1285" s="281">
        <f>+VLOOKUP($E1285,[2]Emissions!$1:$1048576,J$2,FALSE)</f>
        <v>0</v>
      </c>
      <c r="K1285" s="281">
        <f>+VLOOKUP($E1285,[2]Emissions!$1:$1048576,K$2,FALSE)</f>
        <v>0</v>
      </c>
      <c r="L1285" s="281">
        <f>+VLOOKUP($E1285,[2]Emissions!$1:$1048576,L$2,FALSE)</f>
        <v>0</v>
      </c>
      <c r="M1285" s="281">
        <f>+VLOOKUP($E1285,[2]Emissions!$1:$1048576,M$2,FALSE)</f>
        <v>0</v>
      </c>
      <c r="N1285" s="281">
        <f>+VLOOKUP($E1285,[2]Emissions!$1:$1048576,N$2,FALSE)</f>
        <v>0</v>
      </c>
      <c r="O1285" s="281">
        <f>+VLOOKUP($E1285,[2]Emissions!$1:$1048576,O$2,FALSE)</f>
        <v>0</v>
      </c>
      <c r="P1285" s="281">
        <f>+VLOOKUP($E1285,[2]Emissions!$1:$1048576,P$2,FALSE)</f>
        <v>0</v>
      </c>
      <c r="Q1285" s="281">
        <f>+VLOOKUP($E1285,[2]Emissions!$1:$1048576,Q$2,FALSE)</f>
        <v>0</v>
      </c>
      <c r="R1285" s="281">
        <f>+VLOOKUP($E1285,[2]Emissions!$1:$1048576,R$2,FALSE)</f>
        <v>0</v>
      </c>
      <c r="S1285" s="281">
        <f>+VLOOKUP($E1285,[2]Emissions!$1:$1048576,S$2,FALSE)</f>
        <v>0</v>
      </c>
      <c r="T1285" s="281">
        <f>+VLOOKUP($E1285,[2]Emissions!$1:$1048576,T$2,FALSE)</f>
        <v>0</v>
      </c>
      <c r="U1285" s="281">
        <f>+VLOOKUP($E1285,[2]Emissions!$1:$1048576,U$2,FALSE)</f>
        <v>0</v>
      </c>
      <c r="V1285" s="281">
        <f>+VLOOKUP($E1285,[2]Emissions!$1:$1048576,V$2,FALSE)</f>
        <v>0</v>
      </c>
      <c r="W1285" s="281">
        <f>+VLOOKUP($E1285,[2]Emissions!$1:$1048576,W$2,FALSE)</f>
        <v>0</v>
      </c>
      <c r="X1285" s="281">
        <f>+VLOOKUP($E1285,[2]Emissions!$1:$1048576,X$2,FALSE)</f>
        <v>0</v>
      </c>
      <c r="Y1285" s="281">
        <f>+VLOOKUP($E1285,[2]Emissions!$1:$1048576,Y$2,FALSE)</f>
        <v>0</v>
      </c>
      <c r="Z1285" s="281">
        <f>+VLOOKUP($E1285,[2]Emissions!$1:$1048576,Z$2,FALSE)</f>
        <v>0</v>
      </c>
      <c r="AA1285" s="281">
        <f>+VLOOKUP($E1285,[2]Emissions!$1:$1048576,AA$2,FALSE)</f>
        <v>0</v>
      </c>
      <c r="AB1285" s="281">
        <f>+VLOOKUP($E1285,[2]Emissions!$1:$1048576,AB$2,FALSE)</f>
        <v>0</v>
      </c>
      <c r="AC1285" s="281">
        <f>+VLOOKUP($E1285,[2]Emissions!$1:$1048576,AC$2,FALSE)</f>
        <v>0</v>
      </c>
      <c r="AD1285" s="281">
        <f>+VLOOKUP($E1285,[2]Emissions!$1:$1048576,AD$2,FALSE)</f>
        <v>0</v>
      </c>
      <c r="AE1285" s="281">
        <f>+VLOOKUP($E1285,[2]Emissions!$1:$1048576,AE$2,FALSE)</f>
        <v>0</v>
      </c>
      <c r="AF1285" s="281">
        <f>+VLOOKUP($E1285,[2]Emissions!$1:$1048576,AF$2,FALSE)</f>
        <v>0</v>
      </c>
      <c r="AG1285" s="281">
        <f>+VLOOKUP($E1285,[2]Emissions!$1:$1048576,AG$2,FALSE)</f>
        <v>0</v>
      </c>
      <c r="AH1285" s="281">
        <f>+VLOOKUP($E1285,[2]Emissions!$1:$1048576,AH$2,FALSE)</f>
        <v>0</v>
      </c>
      <c r="AI1285" s="281">
        <f>+VLOOKUP($E1285,[2]Emissions!$1:$1048576,AI$2,FALSE)</f>
        <v>0</v>
      </c>
      <c r="AJ1285" s="281">
        <f>+VLOOKUP($E1285,[2]Emissions!$1:$1048576,AJ$2,FALSE)</f>
        <v>0</v>
      </c>
      <c r="AK1285" s="281">
        <f>+VLOOKUP($E1285,[2]Emissions!$1:$1048576,AK$2,FALSE)</f>
        <v>0</v>
      </c>
      <c r="AL1285" s="281">
        <f>+VLOOKUP($E1285,[2]Emissions!$1:$1048576,AL$2,FALSE)</f>
        <v>0</v>
      </c>
      <c r="AM1285" s="281">
        <f>+VLOOKUP($E1285,[2]Emissions!$1:$1048576,AM$2,FALSE)</f>
        <v>0</v>
      </c>
      <c r="AN1285" s="281">
        <f>+VLOOKUP($E1285,[2]Emissions!$1:$1048576,AN$2,FALSE)</f>
        <v>0</v>
      </c>
      <c r="AO1285" s="281">
        <f>+VLOOKUP($E1285,[2]Emissions!$1:$1048576,AO$2,FALSE)</f>
        <v>0</v>
      </c>
    </row>
    <row r="1286" spans="1:41" s="21" customFormat="1" ht="15" customHeight="1" x14ac:dyDescent="0.25">
      <c r="A1286" s="521"/>
      <c r="B1286" s="275"/>
      <c r="C1286" s="283" t="s">
        <v>1458</v>
      </c>
      <c r="D1286" s="276" t="s">
        <v>28</v>
      </c>
      <c r="E1286" s="277" t="s">
        <v>1459</v>
      </c>
      <c r="F1286" s="278">
        <f>+VLOOKUP($E1286,[2]Emissions!$1:$1048576,F$2,FALSE)</f>
        <v>0.84745549890000005</v>
      </c>
      <c r="G1286" s="278">
        <f>+VLOOKUP($E1286,[2]Emissions!$1:$1048576,G$2,FALSE)</f>
        <v>0</v>
      </c>
      <c r="H1286" s="278">
        <f>+VLOOKUP($E1286,[2]Emissions!$1:$1048576,H$2,FALSE)</f>
        <v>0</v>
      </c>
      <c r="I1286" s="278">
        <f>+VLOOKUP($E1286,[2]Emissions!$1:$1048576,I$2,FALSE)</f>
        <v>0</v>
      </c>
      <c r="J1286" s="278">
        <f>+VLOOKUP($E1286,[2]Emissions!$1:$1048576,J$2,FALSE)</f>
        <v>0</v>
      </c>
      <c r="K1286" s="278">
        <f>+VLOOKUP($E1286,[2]Emissions!$1:$1048576,K$2,FALSE)</f>
        <v>0</v>
      </c>
      <c r="L1286" s="278">
        <f>+VLOOKUP($E1286,[2]Emissions!$1:$1048576,L$2,FALSE)</f>
        <v>0</v>
      </c>
      <c r="M1286" s="278">
        <f>+VLOOKUP($E1286,[2]Emissions!$1:$1048576,M$2,FALSE)</f>
        <v>0</v>
      </c>
      <c r="N1286" s="278">
        <f>+VLOOKUP($E1286,[2]Emissions!$1:$1048576,N$2,FALSE)</f>
        <v>0</v>
      </c>
      <c r="O1286" s="278">
        <f>+VLOOKUP($E1286,[2]Emissions!$1:$1048576,O$2,FALSE)</f>
        <v>0</v>
      </c>
      <c r="P1286" s="278">
        <f>+VLOOKUP($E1286,[2]Emissions!$1:$1048576,P$2,FALSE)</f>
        <v>0</v>
      </c>
      <c r="Q1286" s="278">
        <f>+VLOOKUP($E1286,[2]Emissions!$1:$1048576,Q$2,FALSE)</f>
        <v>0</v>
      </c>
      <c r="R1286" s="278">
        <f>+VLOOKUP($E1286,[2]Emissions!$1:$1048576,R$2,FALSE)</f>
        <v>0</v>
      </c>
      <c r="S1286" s="278">
        <f>+VLOOKUP($E1286,[2]Emissions!$1:$1048576,S$2,FALSE)</f>
        <v>0</v>
      </c>
      <c r="T1286" s="278">
        <f>+VLOOKUP($E1286,[2]Emissions!$1:$1048576,T$2,FALSE)</f>
        <v>0</v>
      </c>
      <c r="U1286" s="278">
        <f>+VLOOKUP($E1286,[2]Emissions!$1:$1048576,U$2,FALSE)</f>
        <v>0</v>
      </c>
      <c r="V1286" s="278">
        <f>+VLOOKUP($E1286,[2]Emissions!$1:$1048576,V$2,FALSE)</f>
        <v>0</v>
      </c>
      <c r="W1286" s="278">
        <f>+VLOOKUP($E1286,[2]Emissions!$1:$1048576,W$2,FALSE)</f>
        <v>0</v>
      </c>
      <c r="X1286" s="278">
        <f>+VLOOKUP($E1286,[2]Emissions!$1:$1048576,X$2,FALSE)</f>
        <v>0</v>
      </c>
      <c r="Y1286" s="278">
        <f>+VLOOKUP($E1286,[2]Emissions!$1:$1048576,Y$2,FALSE)</f>
        <v>0</v>
      </c>
      <c r="Z1286" s="278">
        <f>+VLOOKUP($E1286,[2]Emissions!$1:$1048576,Z$2,FALSE)</f>
        <v>0</v>
      </c>
      <c r="AA1286" s="278">
        <f>+VLOOKUP($E1286,[2]Emissions!$1:$1048576,AA$2,FALSE)</f>
        <v>0</v>
      </c>
      <c r="AB1286" s="278">
        <f>+VLOOKUP($E1286,[2]Emissions!$1:$1048576,AB$2,FALSE)</f>
        <v>0</v>
      </c>
      <c r="AC1286" s="278">
        <f>+VLOOKUP($E1286,[2]Emissions!$1:$1048576,AC$2,FALSE)</f>
        <v>0</v>
      </c>
      <c r="AD1286" s="278">
        <f>+VLOOKUP($E1286,[2]Emissions!$1:$1048576,AD$2,FALSE)</f>
        <v>0</v>
      </c>
      <c r="AE1286" s="278">
        <f>+VLOOKUP($E1286,[2]Emissions!$1:$1048576,AE$2,FALSE)</f>
        <v>0</v>
      </c>
      <c r="AF1286" s="278">
        <f>+VLOOKUP($E1286,[2]Emissions!$1:$1048576,AF$2,FALSE)</f>
        <v>0</v>
      </c>
      <c r="AG1286" s="278">
        <f>+VLOOKUP($E1286,[2]Emissions!$1:$1048576,AG$2,FALSE)</f>
        <v>0</v>
      </c>
      <c r="AH1286" s="278">
        <f>+VLOOKUP($E1286,[2]Emissions!$1:$1048576,AH$2,FALSE)</f>
        <v>0</v>
      </c>
      <c r="AI1286" s="278">
        <f>+VLOOKUP($E1286,[2]Emissions!$1:$1048576,AI$2,FALSE)</f>
        <v>0</v>
      </c>
      <c r="AJ1286" s="278">
        <f>+VLOOKUP($E1286,[2]Emissions!$1:$1048576,AJ$2,FALSE)</f>
        <v>0</v>
      </c>
      <c r="AK1286" s="278">
        <f>+VLOOKUP($E1286,[2]Emissions!$1:$1048576,AK$2,FALSE)</f>
        <v>0</v>
      </c>
      <c r="AL1286" s="278">
        <f>+VLOOKUP($E1286,[2]Emissions!$1:$1048576,AL$2,FALSE)</f>
        <v>0</v>
      </c>
      <c r="AM1286" s="278">
        <f>+VLOOKUP($E1286,[2]Emissions!$1:$1048576,AM$2,FALSE)</f>
        <v>0</v>
      </c>
      <c r="AN1286" s="278">
        <f>+VLOOKUP($E1286,[2]Emissions!$1:$1048576,AN$2,FALSE)</f>
        <v>0</v>
      </c>
      <c r="AO1286" s="278">
        <f>+VLOOKUP($E1286,[2]Emissions!$1:$1048576,AO$2,FALSE)</f>
        <v>0</v>
      </c>
    </row>
    <row r="1287" spans="1:41" ht="15" customHeight="1" x14ac:dyDescent="0.25">
      <c r="A1287" s="521"/>
      <c r="B1287" s="275"/>
      <c r="C1287" s="284" t="s">
        <v>1024</v>
      </c>
      <c r="D1287" s="279" t="s">
        <v>28</v>
      </c>
      <c r="E1287" s="280" t="s">
        <v>1460</v>
      </c>
      <c r="F1287" s="281">
        <f>+VLOOKUP($E1287,[2]Emissions!$1:$1048576,F$2,FALSE)</f>
        <v>0.84745549890000005</v>
      </c>
      <c r="G1287" s="281">
        <f>+VLOOKUP($E1287,[2]Emissions!$1:$1048576,G$2,FALSE)</f>
        <v>0</v>
      </c>
      <c r="H1287" s="281">
        <f>+VLOOKUP($E1287,[2]Emissions!$1:$1048576,H$2,FALSE)</f>
        <v>0</v>
      </c>
      <c r="I1287" s="281">
        <f>+VLOOKUP($E1287,[2]Emissions!$1:$1048576,I$2,FALSE)</f>
        <v>0</v>
      </c>
      <c r="J1287" s="281">
        <f>+VLOOKUP($E1287,[2]Emissions!$1:$1048576,J$2,FALSE)</f>
        <v>0</v>
      </c>
      <c r="K1287" s="281">
        <f>+VLOOKUP($E1287,[2]Emissions!$1:$1048576,K$2,FALSE)</f>
        <v>0</v>
      </c>
      <c r="L1287" s="281">
        <f>+VLOOKUP($E1287,[2]Emissions!$1:$1048576,L$2,FALSE)</f>
        <v>0</v>
      </c>
      <c r="M1287" s="281">
        <f>+VLOOKUP($E1287,[2]Emissions!$1:$1048576,M$2,FALSE)</f>
        <v>0</v>
      </c>
      <c r="N1287" s="281">
        <f>+VLOOKUP($E1287,[2]Emissions!$1:$1048576,N$2,FALSE)</f>
        <v>0</v>
      </c>
      <c r="O1287" s="281">
        <f>+VLOOKUP($E1287,[2]Emissions!$1:$1048576,O$2,FALSE)</f>
        <v>0</v>
      </c>
      <c r="P1287" s="281">
        <f>+VLOOKUP($E1287,[2]Emissions!$1:$1048576,P$2,FALSE)</f>
        <v>0</v>
      </c>
      <c r="Q1287" s="281">
        <f>+VLOOKUP($E1287,[2]Emissions!$1:$1048576,Q$2,FALSE)</f>
        <v>0</v>
      </c>
      <c r="R1287" s="281">
        <f>+VLOOKUP($E1287,[2]Emissions!$1:$1048576,R$2,FALSE)</f>
        <v>0</v>
      </c>
      <c r="S1287" s="281">
        <f>+VLOOKUP($E1287,[2]Emissions!$1:$1048576,S$2,FALSE)</f>
        <v>0</v>
      </c>
      <c r="T1287" s="281">
        <f>+VLOOKUP($E1287,[2]Emissions!$1:$1048576,T$2,FALSE)</f>
        <v>0</v>
      </c>
      <c r="U1287" s="281">
        <f>+VLOOKUP($E1287,[2]Emissions!$1:$1048576,U$2,FALSE)</f>
        <v>0</v>
      </c>
      <c r="V1287" s="281">
        <f>+VLOOKUP($E1287,[2]Emissions!$1:$1048576,V$2,FALSE)</f>
        <v>0</v>
      </c>
      <c r="W1287" s="281">
        <f>+VLOOKUP($E1287,[2]Emissions!$1:$1048576,W$2,FALSE)</f>
        <v>0</v>
      </c>
      <c r="X1287" s="281">
        <f>+VLOOKUP($E1287,[2]Emissions!$1:$1048576,X$2,FALSE)</f>
        <v>0</v>
      </c>
      <c r="Y1287" s="281">
        <f>+VLOOKUP($E1287,[2]Emissions!$1:$1048576,Y$2,FALSE)</f>
        <v>0</v>
      </c>
      <c r="Z1287" s="281">
        <f>+VLOOKUP($E1287,[2]Emissions!$1:$1048576,Z$2,FALSE)</f>
        <v>0</v>
      </c>
      <c r="AA1287" s="281">
        <f>+VLOOKUP($E1287,[2]Emissions!$1:$1048576,AA$2,FALSE)</f>
        <v>0</v>
      </c>
      <c r="AB1287" s="281">
        <f>+VLOOKUP($E1287,[2]Emissions!$1:$1048576,AB$2,FALSE)</f>
        <v>0</v>
      </c>
      <c r="AC1287" s="281">
        <f>+VLOOKUP($E1287,[2]Emissions!$1:$1048576,AC$2,FALSE)</f>
        <v>0</v>
      </c>
      <c r="AD1287" s="281">
        <f>+VLOOKUP($E1287,[2]Emissions!$1:$1048576,AD$2,FALSE)</f>
        <v>0</v>
      </c>
      <c r="AE1287" s="281">
        <f>+VLOOKUP($E1287,[2]Emissions!$1:$1048576,AE$2,FALSE)</f>
        <v>0</v>
      </c>
      <c r="AF1287" s="281">
        <f>+VLOOKUP($E1287,[2]Emissions!$1:$1048576,AF$2,FALSE)</f>
        <v>0</v>
      </c>
      <c r="AG1287" s="281">
        <f>+VLOOKUP($E1287,[2]Emissions!$1:$1048576,AG$2,FALSE)</f>
        <v>0</v>
      </c>
      <c r="AH1287" s="281">
        <f>+VLOOKUP($E1287,[2]Emissions!$1:$1048576,AH$2,FALSE)</f>
        <v>0</v>
      </c>
      <c r="AI1287" s="281">
        <f>+VLOOKUP($E1287,[2]Emissions!$1:$1048576,AI$2,FALSE)</f>
        <v>0</v>
      </c>
      <c r="AJ1287" s="281">
        <f>+VLOOKUP($E1287,[2]Emissions!$1:$1048576,AJ$2,FALSE)</f>
        <v>0</v>
      </c>
      <c r="AK1287" s="281">
        <f>+VLOOKUP($E1287,[2]Emissions!$1:$1048576,AK$2,FALSE)</f>
        <v>0</v>
      </c>
      <c r="AL1287" s="281">
        <f>+VLOOKUP($E1287,[2]Emissions!$1:$1048576,AL$2,FALSE)</f>
        <v>0</v>
      </c>
      <c r="AM1287" s="281">
        <f>+VLOOKUP($E1287,[2]Emissions!$1:$1048576,AM$2,FALSE)</f>
        <v>0</v>
      </c>
      <c r="AN1287" s="281">
        <f>+VLOOKUP($E1287,[2]Emissions!$1:$1048576,AN$2,FALSE)</f>
        <v>0</v>
      </c>
      <c r="AO1287" s="281">
        <f>+VLOOKUP($E1287,[2]Emissions!$1:$1048576,AO$2,FALSE)</f>
        <v>0</v>
      </c>
    </row>
    <row r="1288" spans="1:41" ht="15" customHeight="1" x14ac:dyDescent="0.25">
      <c r="A1288" s="521"/>
      <c r="B1288" s="275"/>
      <c r="C1288" s="284" t="s">
        <v>1026</v>
      </c>
      <c r="D1288" s="279" t="s">
        <v>28</v>
      </c>
      <c r="E1288" s="280" t="s">
        <v>1461</v>
      </c>
      <c r="F1288" s="281">
        <f>+VLOOKUP($E1288,[2]Emissions!$1:$1048576,F$2,FALSE)</f>
        <v>0</v>
      </c>
      <c r="G1288" s="281">
        <f>+VLOOKUP($E1288,[2]Emissions!$1:$1048576,G$2,FALSE)</f>
        <v>0</v>
      </c>
      <c r="H1288" s="281">
        <f>+VLOOKUP($E1288,[2]Emissions!$1:$1048576,H$2,FALSE)</f>
        <v>0</v>
      </c>
      <c r="I1288" s="281">
        <f>+VLOOKUP($E1288,[2]Emissions!$1:$1048576,I$2,FALSE)</f>
        <v>0</v>
      </c>
      <c r="J1288" s="281">
        <f>+VLOOKUP($E1288,[2]Emissions!$1:$1048576,J$2,FALSE)</f>
        <v>0</v>
      </c>
      <c r="K1288" s="281">
        <f>+VLOOKUP($E1288,[2]Emissions!$1:$1048576,K$2,FALSE)</f>
        <v>0</v>
      </c>
      <c r="L1288" s="281">
        <f>+VLOOKUP($E1288,[2]Emissions!$1:$1048576,L$2,FALSE)</f>
        <v>0</v>
      </c>
      <c r="M1288" s="281">
        <f>+VLOOKUP($E1288,[2]Emissions!$1:$1048576,M$2,FALSE)</f>
        <v>0</v>
      </c>
      <c r="N1288" s="281">
        <f>+VLOOKUP($E1288,[2]Emissions!$1:$1048576,N$2,FALSE)</f>
        <v>0</v>
      </c>
      <c r="O1288" s="281">
        <f>+VLOOKUP($E1288,[2]Emissions!$1:$1048576,O$2,FALSE)</f>
        <v>0</v>
      </c>
      <c r="P1288" s="281">
        <f>+VLOOKUP($E1288,[2]Emissions!$1:$1048576,P$2,FALSE)</f>
        <v>0</v>
      </c>
      <c r="Q1288" s="281">
        <f>+VLOOKUP($E1288,[2]Emissions!$1:$1048576,Q$2,FALSE)</f>
        <v>0</v>
      </c>
      <c r="R1288" s="281">
        <f>+VLOOKUP($E1288,[2]Emissions!$1:$1048576,R$2,FALSE)</f>
        <v>0</v>
      </c>
      <c r="S1288" s="281">
        <f>+VLOOKUP($E1288,[2]Emissions!$1:$1048576,S$2,FALSE)</f>
        <v>0</v>
      </c>
      <c r="T1288" s="281">
        <f>+VLOOKUP($E1288,[2]Emissions!$1:$1048576,T$2,FALSE)</f>
        <v>0</v>
      </c>
      <c r="U1288" s="281">
        <f>+VLOOKUP($E1288,[2]Emissions!$1:$1048576,U$2,FALSE)</f>
        <v>0</v>
      </c>
      <c r="V1288" s="281">
        <f>+VLOOKUP($E1288,[2]Emissions!$1:$1048576,V$2,FALSE)</f>
        <v>0</v>
      </c>
      <c r="W1288" s="281">
        <f>+VLOOKUP($E1288,[2]Emissions!$1:$1048576,W$2,FALSE)</f>
        <v>0</v>
      </c>
      <c r="X1288" s="281">
        <f>+VLOOKUP($E1288,[2]Emissions!$1:$1048576,X$2,FALSE)</f>
        <v>0</v>
      </c>
      <c r="Y1288" s="281">
        <f>+VLOOKUP($E1288,[2]Emissions!$1:$1048576,Y$2,FALSE)</f>
        <v>0</v>
      </c>
      <c r="Z1288" s="281">
        <f>+VLOOKUP($E1288,[2]Emissions!$1:$1048576,Z$2,FALSE)</f>
        <v>0</v>
      </c>
      <c r="AA1288" s="281">
        <f>+VLOOKUP($E1288,[2]Emissions!$1:$1048576,AA$2,FALSE)</f>
        <v>0</v>
      </c>
      <c r="AB1288" s="281">
        <f>+VLOOKUP($E1288,[2]Emissions!$1:$1048576,AB$2,FALSE)</f>
        <v>0</v>
      </c>
      <c r="AC1288" s="281">
        <f>+VLOOKUP($E1288,[2]Emissions!$1:$1048576,AC$2,FALSE)</f>
        <v>0</v>
      </c>
      <c r="AD1288" s="281">
        <f>+VLOOKUP($E1288,[2]Emissions!$1:$1048576,AD$2,FALSE)</f>
        <v>0</v>
      </c>
      <c r="AE1288" s="281">
        <f>+VLOOKUP($E1288,[2]Emissions!$1:$1048576,AE$2,FALSE)</f>
        <v>0</v>
      </c>
      <c r="AF1288" s="281">
        <f>+VLOOKUP($E1288,[2]Emissions!$1:$1048576,AF$2,FALSE)</f>
        <v>0</v>
      </c>
      <c r="AG1288" s="281">
        <f>+VLOOKUP($E1288,[2]Emissions!$1:$1048576,AG$2,FALSE)</f>
        <v>0</v>
      </c>
      <c r="AH1288" s="281">
        <f>+VLOOKUP($E1288,[2]Emissions!$1:$1048576,AH$2,FALSE)</f>
        <v>0</v>
      </c>
      <c r="AI1288" s="281">
        <f>+VLOOKUP($E1288,[2]Emissions!$1:$1048576,AI$2,FALSE)</f>
        <v>0</v>
      </c>
      <c r="AJ1288" s="281">
        <f>+VLOOKUP($E1288,[2]Emissions!$1:$1048576,AJ$2,FALSE)</f>
        <v>0</v>
      </c>
      <c r="AK1288" s="281">
        <f>+VLOOKUP($E1288,[2]Emissions!$1:$1048576,AK$2,FALSE)</f>
        <v>0</v>
      </c>
      <c r="AL1288" s="281">
        <f>+VLOOKUP($E1288,[2]Emissions!$1:$1048576,AL$2,FALSE)</f>
        <v>0</v>
      </c>
      <c r="AM1288" s="281">
        <f>+VLOOKUP($E1288,[2]Emissions!$1:$1048576,AM$2,FALSE)</f>
        <v>0</v>
      </c>
      <c r="AN1288" s="281">
        <f>+VLOOKUP($E1288,[2]Emissions!$1:$1048576,AN$2,FALSE)</f>
        <v>0</v>
      </c>
      <c r="AO1288" s="281">
        <f>+VLOOKUP($E1288,[2]Emissions!$1:$1048576,AO$2,FALSE)</f>
        <v>0</v>
      </c>
    </row>
    <row r="1289" spans="1:41" ht="15" customHeight="1" x14ac:dyDescent="0.25">
      <c r="A1289" s="521"/>
      <c r="B1289" s="275"/>
      <c r="C1289" s="284" t="s">
        <v>1028</v>
      </c>
      <c r="D1289" s="279" t="s">
        <v>28</v>
      </c>
      <c r="E1289" s="280" t="s">
        <v>1462</v>
      </c>
      <c r="F1289" s="281">
        <f>+VLOOKUP($E1289,[2]Emissions!$1:$1048576,F$2,FALSE)</f>
        <v>0</v>
      </c>
      <c r="G1289" s="281">
        <f>+VLOOKUP($E1289,[2]Emissions!$1:$1048576,G$2,FALSE)</f>
        <v>0</v>
      </c>
      <c r="H1289" s="281">
        <f>+VLOOKUP($E1289,[2]Emissions!$1:$1048576,H$2,FALSE)</f>
        <v>0</v>
      </c>
      <c r="I1289" s="281">
        <f>+VLOOKUP($E1289,[2]Emissions!$1:$1048576,I$2,FALSE)</f>
        <v>0</v>
      </c>
      <c r="J1289" s="281">
        <f>+VLOOKUP($E1289,[2]Emissions!$1:$1048576,J$2,FALSE)</f>
        <v>0</v>
      </c>
      <c r="K1289" s="281">
        <f>+VLOOKUP($E1289,[2]Emissions!$1:$1048576,K$2,FALSE)</f>
        <v>0</v>
      </c>
      <c r="L1289" s="281">
        <f>+VLOOKUP($E1289,[2]Emissions!$1:$1048576,L$2,FALSE)</f>
        <v>0</v>
      </c>
      <c r="M1289" s="281">
        <f>+VLOOKUP($E1289,[2]Emissions!$1:$1048576,M$2,FALSE)</f>
        <v>0</v>
      </c>
      <c r="N1289" s="281">
        <f>+VLOOKUP($E1289,[2]Emissions!$1:$1048576,N$2,FALSE)</f>
        <v>0</v>
      </c>
      <c r="O1289" s="281">
        <f>+VLOOKUP($E1289,[2]Emissions!$1:$1048576,O$2,FALSE)</f>
        <v>0</v>
      </c>
      <c r="P1289" s="281">
        <f>+VLOOKUP($E1289,[2]Emissions!$1:$1048576,P$2,FALSE)</f>
        <v>0</v>
      </c>
      <c r="Q1289" s="281">
        <f>+VLOOKUP($E1289,[2]Emissions!$1:$1048576,Q$2,FALSE)</f>
        <v>0</v>
      </c>
      <c r="R1289" s="281">
        <f>+VLOOKUP($E1289,[2]Emissions!$1:$1048576,R$2,FALSE)</f>
        <v>0</v>
      </c>
      <c r="S1289" s="281">
        <f>+VLOOKUP($E1289,[2]Emissions!$1:$1048576,S$2,FALSE)</f>
        <v>0</v>
      </c>
      <c r="T1289" s="281">
        <f>+VLOOKUP($E1289,[2]Emissions!$1:$1048576,T$2,FALSE)</f>
        <v>0</v>
      </c>
      <c r="U1289" s="281">
        <f>+VLOOKUP($E1289,[2]Emissions!$1:$1048576,U$2,FALSE)</f>
        <v>0</v>
      </c>
      <c r="V1289" s="281">
        <f>+VLOOKUP($E1289,[2]Emissions!$1:$1048576,V$2,FALSE)</f>
        <v>0</v>
      </c>
      <c r="W1289" s="281">
        <f>+VLOOKUP($E1289,[2]Emissions!$1:$1048576,W$2,FALSE)</f>
        <v>0</v>
      </c>
      <c r="X1289" s="281">
        <f>+VLOOKUP($E1289,[2]Emissions!$1:$1048576,X$2,FALSE)</f>
        <v>0</v>
      </c>
      <c r="Y1289" s="281">
        <f>+VLOOKUP($E1289,[2]Emissions!$1:$1048576,Y$2,FALSE)</f>
        <v>0</v>
      </c>
      <c r="Z1289" s="281">
        <f>+VLOOKUP($E1289,[2]Emissions!$1:$1048576,Z$2,FALSE)</f>
        <v>0</v>
      </c>
      <c r="AA1289" s="281">
        <f>+VLOOKUP($E1289,[2]Emissions!$1:$1048576,AA$2,FALSE)</f>
        <v>0</v>
      </c>
      <c r="AB1289" s="281">
        <f>+VLOOKUP($E1289,[2]Emissions!$1:$1048576,AB$2,FALSE)</f>
        <v>0</v>
      </c>
      <c r="AC1289" s="281">
        <f>+VLOOKUP($E1289,[2]Emissions!$1:$1048576,AC$2,FALSE)</f>
        <v>0</v>
      </c>
      <c r="AD1289" s="281">
        <f>+VLOOKUP($E1289,[2]Emissions!$1:$1048576,AD$2,FALSE)</f>
        <v>0</v>
      </c>
      <c r="AE1289" s="281">
        <f>+VLOOKUP($E1289,[2]Emissions!$1:$1048576,AE$2,FALSE)</f>
        <v>0</v>
      </c>
      <c r="AF1289" s="281">
        <f>+VLOOKUP($E1289,[2]Emissions!$1:$1048576,AF$2,FALSE)</f>
        <v>0</v>
      </c>
      <c r="AG1289" s="281">
        <f>+VLOOKUP($E1289,[2]Emissions!$1:$1048576,AG$2,FALSE)</f>
        <v>0</v>
      </c>
      <c r="AH1289" s="281">
        <f>+VLOOKUP($E1289,[2]Emissions!$1:$1048576,AH$2,FALSE)</f>
        <v>0</v>
      </c>
      <c r="AI1289" s="281">
        <f>+VLOOKUP($E1289,[2]Emissions!$1:$1048576,AI$2,FALSE)</f>
        <v>0</v>
      </c>
      <c r="AJ1289" s="281">
        <f>+VLOOKUP($E1289,[2]Emissions!$1:$1048576,AJ$2,FALSE)</f>
        <v>0</v>
      </c>
      <c r="AK1289" s="281">
        <f>+VLOOKUP($E1289,[2]Emissions!$1:$1048576,AK$2,FALSE)</f>
        <v>0</v>
      </c>
      <c r="AL1289" s="281">
        <f>+VLOOKUP($E1289,[2]Emissions!$1:$1048576,AL$2,FALSE)</f>
        <v>0</v>
      </c>
      <c r="AM1289" s="281">
        <f>+VLOOKUP($E1289,[2]Emissions!$1:$1048576,AM$2,FALSE)</f>
        <v>0</v>
      </c>
      <c r="AN1289" s="281">
        <f>+VLOOKUP($E1289,[2]Emissions!$1:$1048576,AN$2,FALSE)</f>
        <v>0</v>
      </c>
      <c r="AO1289" s="281">
        <f>+VLOOKUP($E1289,[2]Emissions!$1:$1048576,AO$2,FALSE)</f>
        <v>0</v>
      </c>
    </row>
    <row r="1290" spans="1:41" ht="15" customHeight="1" x14ac:dyDescent="0.25">
      <c r="A1290" s="521"/>
      <c r="B1290" s="275"/>
      <c r="C1290" s="284" t="s">
        <v>1030</v>
      </c>
      <c r="D1290" s="279" t="s">
        <v>28</v>
      </c>
      <c r="E1290" s="280" t="s">
        <v>1463</v>
      </c>
      <c r="F1290" s="281">
        <f>+VLOOKUP($E1290,[2]Emissions!$1:$1048576,F$2,FALSE)</f>
        <v>0</v>
      </c>
      <c r="G1290" s="281">
        <f>+VLOOKUP($E1290,[2]Emissions!$1:$1048576,G$2,FALSE)</f>
        <v>0</v>
      </c>
      <c r="H1290" s="281">
        <f>+VLOOKUP($E1290,[2]Emissions!$1:$1048576,H$2,FALSE)</f>
        <v>0</v>
      </c>
      <c r="I1290" s="281">
        <f>+VLOOKUP($E1290,[2]Emissions!$1:$1048576,I$2,FALSE)</f>
        <v>0</v>
      </c>
      <c r="J1290" s="281">
        <f>+VLOOKUP($E1290,[2]Emissions!$1:$1048576,J$2,FALSE)</f>
        <v>0</v>
      </c>
      <c r="K1290" s="281">
        <f>+VLOOKUP($E1290,[2]Emissions!$1:$1048576,K$2,FALSE)</f>
        <v>0</v>
      </c>
      <c r="L1290" s="281">
        <f>+VLOOKUP($E1290,[2]Emissions!$1:$1048576,L$2,FALSE)</f>
        <v>0</v>
      </c>
      <c r="M1290" s="281">
        <f>+VLOOKUP($E1290,[2]Emissions!$1:$1048576,M$2,FALSE)</f>
        <v>0</v>
      </c>
      <c r="N1290" s="281">
        <f>+VLOOKUP($E1290,[2]Emissions!$1:$1048576,N$2,FALSE)</f>
        <v>0</v>
      </c>
      <c r="O1290" s="281">
        <f>+VLOOKUP($E1290,[2]Emissions!$1:$1048576,O$2,FALSE)</f>
        <v>0</v>
      </c>
      <c r="P1290" s="281">
        <f>+VLOOKUP($E1290,[2]Emissions!$1:$1048576,P$2,FALSE)</f>
        <v>0</v>
      </c>
      <c r="Q1290" s="281">
        <f>+VLOOKUP($E1290,[2]Emissions!$1:$1048576,Q$2,FALSE)</f>
        <v>0</v>
      </c>
      <c r="R1290" s="281">
        <f>+VLOOKUP($E1290,[2]Emissions!$1:$1048576,R$2,FALSE)</f>
        <v>0</v>
      </c>
      <c r="S1290" s="281">
        <f>+VLOOKUP($E1290,[2]Emissions!$1:$1048576,S$2,FALSE)</f>
        <v>0</v>
      </c>
      <c r="T1290" s="281">
        <f>+VLOOKUP($E1290,[2]Emissions!$1:$1048576,T$2,FALSE)</f>
        <v>0</v>
      </c>
      <c r="U1290" s="281">
        <f>+VLOOKUP($E1290,[2]Emissions!$1:$1048576,U$2,FALSE)</f>
        <v>0</v>
      </c>
      <c r="V1290" s="281">
        <f>+VLOOKUP($E1290,[2]Emissions!$1:$1048576,V$2,FALSE)</f>
        <v>0</v>
      </c>
      <c r="W1290" s="281">
        <f>+VLOOKUP($E1290,[2]Emissions!$1:$1048576,W$2,FALSE)</f>
        <v>0</v>
      </c>
      <c r="X1290" s="281">
        <f>+VLOOKUP($E1290,[2]Emissions!$1:$1048576,X$2,FALSE)</f>
        <v>0</v>
      </c>
      <c r="Y1290" s="281">
        <f>+VLOOKUP($E1290,[2]Emissions!$1:$1048576,Y$2,FALSE)</f>
        <v>0</v>
      </c>
      <c r="Z1290" s="281">
        <f>+VLOOKUP($E1290,[2]Emissions!$1:$1048576,Z$2,FALSE)</f>
        <v>0</v>
      </c>
      <c r="AA1290" s="281">
        <f>+VLOOKUP($E1290,[2]Emissions!$1:$1048576,AA$2,FALSE)</f>
        <v>0</v>
      </c>
      <c r="AB1290" s="281">
        <f>+VLOOKUP($E1290,[2]Emissions!$1:$1048576,AB$2,FALSE)</f>
        <v>0</v>
      </c>
      <c r="AC1290" s="281">
        <f>+VLOOKUP($E1290,[2]Emissions!$1:$1048576,AC$2,FALSE)</f>
        <v>0</v>
      </c>
      <c r="AD1290" s="281">
        <f>+VLOOKUP($E1290,[2]Emissions!$1:$1048576,AD$2,FALSE)</f>
        <v>0</v>
      </c>
      <c r="AE1290" s="281">
        <f>+VLOOKUP($E1290,[2]Emissions!$1:$1048576,AE$2,FALSE)</f>
        <v>0</v>
      </c>
      <c r="AF1290" s="281">
        <f>+VLOOKUP($E1290,[2]Emissions!$1:$1048576,AF$2,FALSE)</f>
        <v>0</v>
      </c>
      <c r="AG1290" s="281">
        <f>+VLOOKUP($E1290,[2]Emissions!$1:$1048576,AG$2,FALSE)</f>
        <v>0</v>
      </c>
      <c r="AH1290" s="281">
        <f>+VLOOKUP($E1290,[2]Emissions!$1:$1048576,AH$2,FALSE)</f>
        <v>0</v>
      </c>
      <c r="AI1290" s="281">
        <f>+VLOOKUP($E1290,[2]Emissions!$1:$1048576,AI$2,FALSE)</f>
        <v>0</v>
      </c>
      <c r="AJ1290" s="281">
        <f>+VLOOKUP($E1290,[2]Emissions!$1:$1048576,AJ$2,FALSE)</f>
        <v>0</v>
      </c>
      <c r="AK1290" s="281">
        <f>+VLOOKUP($E1290,[2]Emissions!$1:$1048576,AK$2,FALSE)</f>
        <v>0</v>
      </c>
      <c r="AL1290" s="281">
        <f>+VLOOKUP($E1290,[2]Emissions!$1:$1048576,AL$2,FALSE)</f>
        <v>0</v>
      </c>
      <c r="AM1290" s="281">
        <f>+VLOOKUP($E1290,[2]Emissions!$1:$1048576,AM$2,FALSE)</f>
        <v>0</v>
      </c>
      <c r="AN1290" s="281">
        <f>+VLOOKUP($E1290,[2]Emissions!$1:$1048576,AN$2,FALSE)</f>
        <v>0</v>
      </c>
      <c r="AO1290" s="281">
        <f>+VLOOKUP($E1290,[2]Emissions!$1:$1048576,AO$2,FALSE)</f>
        <v>0</v>
      </c>
    </row>
    <row r="1291" spans="1:41" s="21" customFormat="1" ht="15" customHeight="1" x14ac:dyDescent="0.25">
      <c r="A1291" s="521"/>
      <c r="B1291" s="275"/>
      <c r="C1291" s="283" t="s">
        <v>1464</v>
      </c>
      <c r="D1291" s="276" t="s">
        <v>28</v>
      </c>
      <c r="E1291" s="277" t="s">
        <v>1465</v>
      </c>
      <c r="F1291" s="278">
        <f>+VLOOKUP($E1291,[2]Emissions!$1:$1048576,F$2,FALSE)</f>
        <v>9.8941805180000006</v>
      </c>
      <c r="G1291" s="278">
        <f>+VLOOKUP($E1291,[2]Emissions!$1:$1048576,G$2,FALSE)</f>
        <v>0</v>
      </c>
      <c r="H1291" s="278">
        <f>+VLOOKUP($E1291,[2]Emissions!$1:$1048576,H$2,FALSE)</f>
        <v>0</v>
      </c>
      <c r="I1291" s="278">
        <f>+VLOOKUP($E1291,[2]Emissions!$1:$1048576,I$2,FALSE)</f>
        <v>0</v>
      </c>
      <c r="J1291" s="278">
        <f>+VLOOKUP($E1291,[2]Emissions!$1:$1048576,J$2,FALSE)</f>
        <v>0</v>
      </c>
      <c r="K1291" s="278">
        <f>+VLOOKUP($E1291,[2]Emissions!$1:$1048576,K$2,FALSE)</f>
        <v>0</v>
      </c>
      <c r="L1291" s="278">
        <f>+VLOOKUP($E1291,[2]Emissions!$1:$1048576,L$2,FALSE)</f>
        <v>0</v>
      </c>
      <c r="M1291" s="278">
        <f>+VLOOKUP($E1291,[2]Emissions!$1:$1048576,M$2,FALSE)</f>
        <v>0</v>
      </c>
      <c r="N1291" s="278">
        <f>+VLOOKUP($E1291,[2]Emissions!$1:$1048576,N$2,FALSE)</f>
        <v>0</v>
      </c>
      <c r="O1291" s="278">
        <f>+VLOOKUP($E1291,[2]Emissions!$1:$1048576,O$2,FALSE)</f>
        <v>0</v>
      </c>
      <c r="P1291" s="278">
        <f>+VLOOKUP($E1291,[2]Emissions!$1:$1048576,P$2,FALSE)</f>
        <v>0</v>
      </c>
      <c r="Q1291" s="278">
        <f>+VLOOKUP($E1291,[2]Emissions!$1:$1048576,Q$2,FALSE)</f>
        <v>0</v>
      </c>
      <c r="R1291" s="278">
        <f>+VLOOKUP($E1291,[2]Emissions!$1:$1048576,R$2,FALSE)</f>
        <v>0</v>
      </c>
      <c r="S1291" s="278">
        <f>+VLOOKUP($E1291,[2]Emissions!$1:$1048576,S$2,FALSE)</f>
        <v>0</v>
      </c>
      <c r="T1291" s="278">
        <f>+VLOOKUP($E1291,[2]Emissions!$1:$1048576,T$2,FALSE)</f>
        <v>0</v>
      </c>
      <c r="U1291" s="278">
        <f>+VLOOKUP($E1291,[2]Emissions!$1:$1048576,U$2,FALSE)</f>
        <v>0</v>
      </c>
      <c r="V1291" s="278">
        <f>+VLOOKUP($E1291,[2]Emissions!$1:$1048576,V$2,FALSE)</f>
        <v>0</v>
      </c>
      <c r="W1291" s="278">
        <f>+VLOOKUP($E1291,[2]Emissions!$1:$1048576,W$2,FALSE)</f>
        <v>0</v>
      </c>
      <c r="X1291" s="278">
        <f>+VLOOKUP($E1291,[2]Emissions!$1:$1048576,X$2,FALSE)</f>
        <v>0</v>
      </c>
      <c r="Y1291" s="278">
        <f>+VLOOKUP($E1291,[2]Emissions!$1:$1048576,Y$2,FALSE)</f>
        <v>0</v>
      </c>
      <c r="Z1291" s="278">
        <f>+VLOOKUP($E1291,[2]Emissions!$1:$1048576,Z$2,FALSE)</f>
        <v>0</v>
      </c>
      <c r="AA1291" s="278">
        <f>+VLOOKUP($E1291,[2]Emissions!$1:$1048576,AA$2,FALSE)</f>
        <v>0</v>
      </c>
      <c r="AB1291" s="278">
        <f>+VLOOKUP($E1291,[2]Emissions!$1:$1048576,AB$2,FALSE)</f>
        <v>0</v>
      </c>
      <c r="AC1291" s="278">
        <f>+VLOOKUP($E1291,[2]Emissions!$1:$1048576,AC$2,FALSE)</f>
        <v>0</v>
      </c>
      <c r="AD1291" s="278">
        <f>+VLOOKUP($E1291,[2]Emissions!$1:$1048576,AD$2,FALSE)</f>
        <v>0</v>
      </c>
      <c r="AE1291" s="278">
        <f>+VLOOKUP($E1291,[2]Emissions!$1:$1048576,AE$2,FALSE)</f>
        <v>0</v>
      </c>
      <c r="AF1291" s="278">
        <f>+VLOOKUP($E1291,[2]Emissions!$1:$1048576,AF$2,FALSE)</f>
        <v>0</v>
      </c>
      <c r="AG1291" s="278">
        <f>+VLOOKUP($E1291,[2]Emissions!$1:$1048576,AG$2,FALSE)</f>
        <v>0</v>
      </c>
      <c r="AH1291" s="278">
        <f>+VLOOKUP($E1291,[2]Emissions!$1:$1048576,AH$2,FALSE)</f>
        <v>0</v>
      </c>
      <c r="AI1291" s="278">
        <f>+VLOOKUP($E1291,[2]Emissions!$1:$1048576,AI$2,FALSE)</f>
        <v>0</v>
      </c>
      <c r="AJ1291" s="278">
        <f>+VLOOKUP($E1291,[2]Emissions!$1:$1048576,AJ$2,FALSE)</f>
        <v>0</v>
      </c>
      <c r="AK1291" s="278">
        <f>+VLOOKUP($E1291,[2]Emissions!$1:$1048576,AK$2,FALSE)</f>
        <v>0</v>
      </c>
      <c r="AL1291" s="278">
        <f>+VLOOKUP($E1291,[2]Emissions!$1:$1048576,AL$2,FALSE)</f>
        <v>0</v>
      </c>
      <c r="AM1291" s="278">
        <f>+VLOOKUP($E1291,[2]Emissions!$1:$1048576,AM$2,FALSE)</f>
        <v>0</v>
      </c>
      <c r="AN1291" s="278">
        <f>+VLOOKUP($E1291,[2]Emissions!$1:$1048576,AN$2,FALSE)</f>
        <v>0</v>
      </c>
      <c r="AO1291" s="278">
        <f>+VLOOKUP($E1291,[2]Emissions!$1:$1048576,AO$2,FALSE)</f>
        <v>0</v>
      </c>
    </row>
    <row r="1292" spans="1:41" ht="15" customHeight="1" x14ac:dyDescent="0.25">
      <c r="A1292" s="521"/>
      <c r="B1292" s="275"/>
      <c r="C1292" s="284" t="s">
        <v>1034</v>
      </c>
      <c r="D1292" s="279" t="s">
        <v>28</v>
      </c>
      <c r="E1292" s="280" t="s">
        <v>1466</v>
      </c>
      <c r="F1292" s="281">
        <f>+VLOOKUP($E1292,[2]Emissions!$1:$1048576,F$2,FALSE)</f>
        <v>0</v>
      </c>
      <c r="G1292" s="281">
        <f>+VLOOKUP($E1292,[2]Emissions!$1:$1048576,G$2,FALSE)</f>
        <v>0</v>
      </c>
      <c r="H1292" s="281">
        <f>+VLOOKUP($E1292,[2]Emissions!$1:$1048576,H$2,FALSE)</f>
        <v>0</v>
      </c>
      <c r="I1292" s="281">
        <f>+VLOOKUP($E1292,[2]Emissions!$1:$1048576,I$2,FALSE)</f>
        <v>0</v>
      </c>
      <c r="J1292" s="281">
        <f>+VLOOKUP($E1292,[2]Emissions!$1:$1048576,J$2,FALSE)</f>
        <v>0</v>
      </c>
      <c r="K1292" s="281">
        <f>+VLOOKUP($E1292,[2]Emissions!$1:$1048576,K$2,FALSE)</f>
        <v>0</v>
      </c>
      <c r="L1292" s="281">
        <f>+VLOOKUP($E1292,[2]Emissions!$1:$1048576,L$2,FALSE)</f>
        <v>0</v>
      </c>
      <c r="M1292" s="281">
        <f>+VLOOKUP($E1292,[2]Emissions!$1:$1048576,M$2,FALSE)</f>
        <v>0</v>
      </c>
      <c r="N1292" s="281">
        <f>+VLOOKUP($E1292,[2]Emissions!$1:$1048576,N$2,FALSE)</f>
        <v>0</v>
      </c>
      <c r="O1292" s="281">
        <f>+VLOOKUP($E1292,[2]Emissions!$1:$1048576,O$2,FALSE)</f>
        <v>0</v>
      </c>
      <c r="P1292" s="281">
        <f>+VLOOKUP($E1292,[2]Emissions!$1:$1048576,P$2,FALSE)</f>
        <v>0</v>
      </c>
      <c r="Q1292" s="281">
        <f>+VLOOKUP($E1292,[2]Emissions!$1:$1048576,Q$2,FALSE)</f>
        <v>0</v>
      </c>
      <c r="R1292" s="281">
        <f>+VLOOKUP($E1292,[2]Emissions!$1:$1048576,R$2,FALSE)</f>
        <v>0</v>
      </c>
      <c r="S1292" s="281">
        <f>+VLOOKUP($E1292,[2]Emissions!$1:$1048576,S$2,FALSE)</f>
        <v>0</v>
      </c>
      <c r="T1292" s="281">
        <f>+VLOOKUP($E1292,[2]Emissions!$1:$1048576,T$2,FALSE)</f>
        <v>0</v>
      </c>
      <c r="U1292" s="281">
        <f>+VLOOKUP($E1292,[2]Emissions!$1:$1048576,U$2,FALSE)</f>
        <v>0</v>
      </c>
      <c r="V1292" s="281">
        <f>+VLOOKUP($E1292,[2]Emissions!$1:$1048576,V$2,FALSE)</f>
        <v>0</v>
      </c>
      <c r="W1292" s="281">
        <f>+VLOOKUP($E1292,[2]Emissions!$1:$1048576,W$2,FALSE)</f>
        <v>0</v>
      </c>
      <c r="X1292" s="281">
        <f>+VLOOKUP($E1292,[2]Emissions!$1:$1048576,X$2,FALSE)</f>
        <v>0</v>
      </c>
      <c r="Y1292" s="281">
        <f>+VLOOKUP($E1292,[2]Emissions!$1:$1048576,Y$2,FALSE)</f>
        <v>0</v>
      </c>
      <c r="Z1292" s="281">
        <f>+VLOOKUP($E1292,[2]Emissions!$1:$1048576,Z$2,FALSE)</f>
        <v>0</v>
      </c>
      <c r="AA1292" s="281">
        <f>+VLOOKUP($E1292,[2]Emissions!$1:$1048576,AA$2,FALSE)</f>
        <v>0</v>
      </c>
      <c r="AB1292" s="281">
        <f>+VLOOKUP($E1292,[2]Emissions!$1:$1048576,AB$2,FALSE)</f>
        <v>0</v>
      </c>
      <c r="AC1292" s="281">
        <f>+VLOOKUP($E1292,[2]Emissions!$1:$1048576,AC$2,FALSE)</f>
        <v>0</v>
      </c>
      <c r="AD1292" s="281">
        <f>+VLOOKUP($E1292,[2]Emissions!$1:$1048576,AD$2,FALSE)</f>
        <v>0</v>
      </c>
      <c r="AE1292" s="281">
        <f>+VLOOKUP($E1292,[2]Emissions!$1:$1048576,AE$2,FALSE)</f>
        <v>0</v>
      </c>
      <c r="AF1292" s="281">
        <f>+VLOOKUP($E1292,[2]Emissions!$1:$1048576,AF$2,FALSE)</f>
        <v>0</v>
      </c>
      <c r="AG1292" s="281">
        <f>+VLOOKUP($E1292,[2]Emissions!$1:$1048576,AG$2,FALSE)</f>
        <v>0</v>
      </c>
      <c r="AH1292" s="281">
        <f>+VLOOKUP($E1292,[2]Emissions!$1:$1048576,AH$2,FALSE)</f>
        <v>0</v>
      </c>
      <c r="AI1292" s="281">
        <f>+VLOOKUP($E1292,[2]Emissions!$1:$1048576,AI$2,FALSE)</f>
        <v>0</v>
      </c>
      <c r="AJ1292" s="281">
        <f>+VLOOKUP($E1292,[2]Emissions!$1:$1048576,AJ$2,FALSE)</f>
        <v>0</v>
      </c>
      <c r="AK1292" s="281">
        <f>+VLOOKUP($E1292,[2]Emissions!$1:$1048576,AK$2,FALSE)</f>
        <v>0</v>
      </c>
      <c r="AL1292" s="281">
        <f>+VLOOKUP($E1292,[2]Emissions!$1:$1048576,AL$2,FALSE)</f>
        <v>0</v>
      </c>
      <c r="AM1292" s="281">
        <f>+VLOOKUP($E1292,[2]Emissions!$1:$1048576,AM$2,FALSE)</f>
        <v>0</v>
      </c>
      <c r="AN1292" s="281">
        <f>+VLOOKUP($E1292,[2]Emissions!$1:$1048576,AN$2,FALSE)</f>
        <v>0</v>
      </c>
      <c r="AO1292" s="281">
        <f>+VLOOKUP($E1292,[2]Emissions!$1:$1048576,AO$2,FALSE)</f>
        <v>0</v>
      </c>
    </row>
    <row r="1293" spans="1:41" ht="15" customHeight="1" x14ac:dyDescent="0.25">
      <c r="A1293" s="521"/>
      <c r="B1293" s="275"/>
      <c r="C1293" s="284" t="s">
        <v>1036</v>
      </c>
      <c r="D1293" s="279" t="s">
        <v>28</v>
      </c>
      <c r="E1293" s="280" t="s">
        <v>1467</v>
      </c>
      <c r="F1293" s="281">
        <f>+VLOOKUP($E1293,[2]Emissions!$1:$1048576,F$2,FALSE)</f>
        <v>0</v>
      </c>
      <c r="G1293" s="281">
        <f>+VLOOKUP($E1293,[2]Emissions!$1:$1048576,G$2,FALSE)</f>
        <v>0</v>
      </c>
      <c r="H1293" s="281">
        <f>+VLOOKUP($E1293,[2]Emissions!$1:$1048576,H$2,FALSE)</f>
        <v>0</v>
      </c>
      <c r="I1293" s="281">
        <f>+VLOOKUP($E1293,[2]Emissions!$1:$1048576,I$2,FALSE)</f>
        <v>0</v>
      </c>
      <c r="J1293" s="281">
        <f>+VLOOKUP($E1293,[2]Emissions!$1:$1048576,J$2,FALSE)</f>
        <v>0</v>
      </c>
      <c r="K1293" s="281">
        <f>+VLOOKUP($E1293,[2]Emissions!$1:$1048576,K$2,FALSE)</f>
        <v>0</v>
      </c>
      <c r="L1293" s="281">
        <f>+VLOOKUP($E1293,[2]Emissions!$1:$1048576,L$2,FALSE)</f>
        <v>0</v>
      </c>
      <c r="M1293" s="281">
        <f>+VLOOKUP($E1293,[2]Emissions!$1:$1048576,M$2,FALSE)</f>
        <v>0</v>
      </c>
      <c r="N1293" s="281">
        <f>+VLOOKUP($E1293,[2]Emissions!$1:$1048576,N$2,FALSE)</f>
        <v>0</v>
      </c>
      <c r="O1293" s="281">
        <f>+VLOOKUP($E1293,[2]Emissions!$1:$1048576,O$2,FALSE)</f>
        <v>0</v>
      </c>
      <c r="P1293" s="281">
        <f>+VLOOKUP($E1293,[2]Emissions!$1:$1048576,P$2,FALSE)</f>
        <v>0</v>
      </c>
      <c r="Q1293" s="281">
        <f>+VLOOKUP($E1293,[2]Emissions!$1:$1048576,Q$2,FALSE)</f>
        <v>0</v>
      </c>
      <c r="R1293" s="281">
        <f>+VLOOKUP($E1293,[2]Emissions!$1:$1048576,R$2,FALSE)</f>
        <v>0</v>
      </c>
      <c r="S1293" s="281">
        <f>+VLOOKUP($E1293,[2]Emissions!$1:$1048576,S$2,FALSE)</f>
        <v>0</v>
      </c>
      <c r="T1293" s="281">
        <f>+VLOOKUP($E1293,[2]Emissions!$1:$1048576,T$2,FALSE)</f>
        <v>0</v>
      </c>
      <c r="U1293" s="281">
        <f>+VLOOKUP($E1293,[2]Emissions!$1:$1048576,U$2,FALSE)</f>
        <v>0</v>
      </c>
      <c r="V1293" s="281">
        <f>+VLOOKUP($E1293,[2]Emissions!$1:$1048576,V$2,FALSE)</f>
        <v>0</v>
      </c>
      <c r="W1293" s="281">
        <f>+VLOOKUP($E1293,[2]Emissions!$1:$1048576,W$2,FALSE)</f>
        <v>0</v>
      </c>
      <c r="X1293" s="281">
        <f>+VLOOKUP($E1293,[2]Emissions!$1:$1048576,X$2,FALSE)</f>
        <v>0</v>
      </c>
      <c r="Y1293" s="281">
        <f>+VLOOKUP($E1293,[2]Emissions!$1:$1048576,Y$2,FALSE)</f>
        <v>0</v>
      </c>
      <c r="Z1293" s="281">
        <f>+VLOOKUP($E1293,[2]Emissions!$1:$1048576,Z$2,FALSE)</f>
        <v>0</v>
      </c>
      <c r="AA1293" s="281">
        <f>+VLOOKUP($E1293,[2]Emissions!$1:$1048576,AA$2,FALSE)</f>
        <v>0</v>
      </c>
      <c r="AB1293" s="281">
        <f>+VLOOKUP($E1293,[2]Emissions!$1:$1048576,AB$2,FALSE)</f>
        <v>0</v>
      </c>
      <c r="AC1293" s="281">
        <f>+VLOOKUP($E1293,[2]Emissions!$1:$1048576,AC$2,FALSE)</f>
        <v>0</v>
      </c>
      <c r="AD1293" s="281">
        <f>+VLOOKUP($E1293,[2]Emissions!$1:$1048576,AD$2,FALSE)</f>
        <v>0</v>
      </c>
      <c r="AE1293" s="281">
        <f>+VLOOKUP($E1293,[2]Emissions!$1:$1048576,AE$2,FALSE)</f>
        <v>0</v>
      </c>
      <c r="AF1293" s="281">
        <f>+VLOOKUP($E1293,[2]Emissions!$1:$1048576,AF$2,FALSE)</f>
        <v>0</v>
      </c>
      <c r="AG1293" s="281">
        <f>+VLOOKUP($E1293,[2]Emissions!$1:$1048576,AG$2,FALSE)</f>
        <v>0</v>
      </c>
      <c r="AH1293" s="281">
        <f>+VLOOKUP($E1293,[2]Emissions!$1:$1048576,AH$2,FALSE)</f>
        <v>0</v>
      </c>
      <c r="AI1293" s="281">
        <f>+VLOOKUP($E1293,[2]Emissions!$1:$1048576,AI$2,FALSE)</f>
        <v>0</v>
      </c>
      <c r="AJ1293" s="281">
        <f>+VLOOKUP($E1293,[2]Emissions!$1:$1048576,AJ$2,FALSE)</f>
        <v>0</v>
      </c>
      <c r="AK1293" s="281">
        <f>+VLOOKUP($E1293,[2]Emissions!$1:$1048576,AK$2,FALSE)</f>
        <v>0</v>
      </c>
      <c r="AL1293" s="281">
        <f>+VLOOKUP($E1293,[2]Emissions!$1:$1048576,AL$2,FALSE)</f>
        <v>0</v>
      </c>
      <c r="AM1293" s="281">
        <f>+VLOOKUP($E1293,[2]Emissions!$1:$1048576,AM$2,FALSE)</f>
        <v>0</v>
      </c>
      <c r="AN1293" s="281">
        <f>+VLOOKUP($E1293,[2]Emissions!$1:$1048576,AN$2,FALSE)</f>
        <v>0</v>
      </c>
      <c r="AO1293" s="281">
        <f>+VLOOKUP($E1293,[2]Emissions!$1:$1048576,AO$2,FALSE)</f>
        <v>0</v>
      </c>
    </row>
    <row r="1294" spans="1:41" ht="15" customHeight="1" x14ac:dyDescent="0.25">
      <c r="A1294" s="521"/>
      <c r="B1294" s="275"/>
      <c r="C1294" s="284" t="s">
        <v>1038</v>
      </c>
      <c r="D1294" s="279" t="s">
        <v>28</v>
      </c>
      <c r="E1294" s="280" t="s">
        <v>1468</v>
      </c>
      <c r="F1294" s="281">
        <f>+VLOOKUP($E1294,[2]Emissions!$1:$1048576,F$2,FALSE)</f>
        <v>0</v>
      </c>
      <c r="G1294" s="281">
        <f>+VLOOKUP($E1294,[2]Emissions!$1:$1048576,G$2,FALSE)</f>
        <v>0</v>
      </c>
      <c r="H1294" s="281">
        <f>+VLOOKUP($E1294,[2]Emissions!$1:$1048576,H$2,FALSE)</f>
        <v>0</v>
      </c>
      <c r="I1294" s="281">
        <f>+VLOOKUP($E1294,[2]Emissions!$1:$1048576,I$2,FALSE)</f>
        <v>0</v>
      </c>
      <c r="J1294" s="281">
        <f>+VLOOKUP($E1294,[2]Emissions!$1:$1048576,J$2,FALSE)</f>
        <v>0</v>
      </c>
      <c r="K1294" s="281">
        <f>+VLOOKUP($E1294,[2]Emissions!$1:$1048576,K$2,FALSE)</f>
        <v>0</v>
      </c>
      <c r="L1294" s="281">
        <f>+VLOOKUP($E1294,[2]Emissions!$1:$1048576,L$2,FALSE)</f>
        <v>0</v>
      </c>
      <c r="M1294" s="281">
        <f>+VLOOKUP($E1294,[2]Emissions!$1:$1048576,M$2,FALSE)</f>
        <v>0</v>
      </c>
      <c r="N1294" s="281">
        <f>+VLOOKUP($E1294,[2]Emissions!$1:$1048576,N$2,FALSE)</f>
        <v>0</v>
      </c>
      <c r="O1294" s="281">
        <f>+VLOOKUP($E1294,[2]Emissions!$1:$1048576,O$2,FALSE)</f>
        <v>0</v>
      </c>
      <c r="P1294" s="281">
        <f>+VLOOKUP($E1294,[2]Emissions!$1:$1048576,P$2,FALSE)</f>
        <v>0</v>
      </c>
      <c r="Q1294" s="281">
        <f>+VLOOKUP($E1294,[2]Emissions!$1:$1048576,Q$2,FALSE)</f>
        <v>0</v>
      </c>
      <c r="R1294" s="281">
        <f>+VLOOKUP($E1294,[2]Emissions!$1:$1048576,R$2,FALSE)</f>
        <v>0</v>
      </c>
      <c r="S1294" s="281">
        <f>+VLOOKUP($E1294,[2]Emissions!$1:$1048576,S$2,FALSE)</f>
        <v>0</v>
      </c>
      <c r="T1294" s="281">
        <f>+VLOOKUP($E1294,[2]Emissions!$1:$1048576,T$2,FALSE)</f>
        <v>0</v>
      </c>
      <c r="U1294" s="281">
        <f>+VLOOKUP($E1294,[2]Emissions!$1:$1048576,U$2,FALSE)</f>
        <v>0</v>
      </c>
      <c r="V1294" s="281">
        <f>+VLOOKUP($E1294,[2]Emissions!$1:$1048576,V$2,FALSE)</f>
        <v>0</v>
      </c>
      <c r="W1294" s="281">
        <f>+VLOOKUP($E1294,[2]Emissions!$1:$1048576,W$2,FALSE)</f>
        <v>0</v>
      </c>
      <c r="X1294" s="281">
        <f>+VLOOKUP($E1294,[2]Emissions!$1:$1048576,X$2,FALSE)</f>
        <v>0</v>
      </c>
      <c r="Y1294" s="281">
        <f>+VLOOKUP($E1294,[2]Emissions!$1:$1048576,Y$2,FALSE)</f>
        <v>0</v>
      </c>
      <c r="Z1294" s="281">
        <f>+VLOOKUP($E1294,[2]Emissions!$1:$1048576,Z$2,FALSE)</f>
        <v>0</v>
      </c>
      <c r="AA1294" s="281">
        <f>+VLOOKUP($E1294,[2]Emissions!$1:$1048576,AA$2,FALSE)</f>
        <v>0</v>
      </c>
      <c r="AB1294" s="281">
        <f>+VLOOKUP($E1294,[2]Emissions!$1:$1048576,AB$2,FALSE)</f>
        <v>0</v>
      </c>
      <c r="AC1294" s="281">
        <f>+VLOOKUP($E1294,[2]Emissions!$1:$1048576,AC$2,FALSE)</f>
        <v>0</v>
      </c>
      <c r="AD1294" s="281">
        <f>+VLOOKUP($E1294,[2]Emissions!$1:$1048576,AD$2,FALSE)</f>
        <v>0</v>
      </c>
      <c r="AE1294" s="281">
        <f>+VLOOKUP($E1294,[2]Emissions!$1:$1048576,AE$2,FALSE)</f>
        <v>0</v>
      </c>
      <c r="AF1294" s="281">
        <f>+VLOOKUP($E1294,[2]Emissions!$1:$1048576,AF$2,FALSE)</f>
        <v>0</v>
      </c>
      <c r="AG1294" s="281">
        <f>+VLOOKUP($E1294,[2]Emissions!$1:$1048576,AG$2,FALSE)</f>
        <v>0</v>
      </c>
      <c r="AH1294" s="281">
        <f>+VLOOKUP($E1294,[2]Emissions!$1:$1048576,AH$2,FALSE)</f>
        <v>0</v>
      </c>
      <c r="AI1294" s="281">
        <f>+VLOOKUP($E1294,[2]Emissions!$1:$1048576,AI$2,FALSE)</f>
        <v>0</v>
      </c>
      <c r="AJ1294" s="281">
        <f>+VLOOKUP($E1294,[2]Emissions!$1:$1048576,AJ$2,FALSE)</f>
        <v>0</v>
      </c>
      <c r="AK1294" s="281">
        <f>+VLOOKUP($E1294,[2]Emissions!$1:$1048576,AK$2,FALSE)</f>
        <v>0</v>
      </c>
      <c r="AL1294" s="281">
        <f>+VLOOKUP($E1294,[2]Emissions!$1:$1048576,AL$2,FALSE)</f>
        <v>0</v>
      </c>
      <c r="AM1294" s="281">
        <f>+VLOOKUP($E1294,[2]Emissions!$1:$1048576,AM$2,FALSE)</f>
        <v>0</v>
      </c>
      <c r="AN1294" s="281">
        <f>+VLOOKUP($E1294,[2]Emissions!$1:$1048576,AN$2,FALSE)</f>
        <v>0</v>
      </c>
      <c r="AO1294" s="281">
        <f>+VLOOKUP($E1294,[2]Emissions!$1:$1048576,AO$2,FALSE)</f>
        <v>0</v>
      </c>
    </row>
    <row r="1295" spans="1:41" ht="15" customHeight="1" x14ac:dyDescent="0.25">
      <c r="A1295" s="521"/>
      <c r="B1295" s="275"/>
      <c r="C1295" s="284" t="s">
        <v>1040</v>
      </c>
      <c r="D1295" s="279" t="s">
        <v>28</v>
      </c>
      <c r="E1295" s="280" t="s">
        <v>1469</v>
      </c>
      <c r="F1295" s="281">
        <f>+VLOOKUP($E1295,[2]Emissions!$1:$1048576,F$2,FALSE)</f>
        <v>7.8945038600000004</v>
      </c>
      <c r="G1295" s="281">
        <f>+VLOOKUP($E1295,[2]Emissions!$1:$1048576,G$2,FALSE)</f>
        <v>0</v>
      </c>
      <c r="H1295" s="281">
        <f>+VLOOKUP($E1295,[2]Emissions!$1:$1048576,H$2,FALSE)</f>
        <v>0</v>
      </c>
      <c r="I1295" s="281">
        <f>+VLOOKUP($E1295,[2]Emissions!$1:$1048576,I$2,FALSE)</f>
        <v>0</v>
      </c>
      <c r="J1295" s="281">
        <f>+VLOOKUP($E1295,[2]Emissions!$1:$1048576,J$2,FALSE)</f>
        <v>0</v>
      </c>
      <c r="K1295" s="281">
        <f>+VLOOKUP($E1295,[2]Emissions!$1:$1048576,K$2,FALSE)</f>
        <v>0</v>
      </c>
      <c r="L1295" s="281">
        <f>+VLOOKUP($E1295,[2]Emissions!$1:$1048576,L$2,FALSE)</f>
        <v>0</v>
      </c>
      <c r="M1295" s="281">
        <f>+VLOOKUP($E1295,[2]Emissions!$1:$1048576,M$2,FALSE)</f>
        <v>0</v>
      </c>
      <c r="N1295" s="281">
        <f>+VLOOKUP($E1295,[2]Emissions!$1:$1048576,N$2,FALSE)</f>
        <v>0</v>
      </c>
      <c r="O1295" s="281">
        <f>+VLOOKUP($E1295,[2]Emissions!$1:$1048576,O$2,FALSE)</f>
        <v>0</v>
      </c>
      <c r="P1295" s="281">
        <f>+VLOOKUP($E1295,[2]Emissions!$1:$1048576,P$2,FALSE)</f>
        <v>0</v>
      </c>
      <c r="Q1295" s="281">
        <f>+VLOOKUP($E1295,[2]Emissions!$1:$1048576,Q$2,FALSE)</f>
        <v>0</v>
      </c>
      <c r="R1295" s="281">
        <f>+VLOOKUP($E1295,[2]Emissions!$1:$1048576,R$2,FALSE)</f>
        <v>0</v>
      </c>
      <c r="S1295" s="281">
        <f>+VLOOKUP($E1295,[2]Emissions!$1:$1048576,S$2,FALSE)</f>
        <v>0</v>
      </c>
      <c r="T1295" s="281">
        <f>+VLOOKUP($E1295,[2]Emissions!$1:$1048576,T$2,FALSE)</f>
        <v>0</v>
      </c>
      <c r="U1295" s="281">
        <f>+VLOOKUP($E1295,[2]Emissions!$1:$1048576,U$2,FALSE)</f>
        <v>0</v>
      </c>
      <c r="V1295" s="281">
        <f>+VLOOKUP($E1295,[2]Emissions!$1:$1048576,V$2,FALSE)</f>
        <v>0</v>
      </c>
      <c r="W1295" s="281">
        <f>+VLOOKUP($E1295,[2]Emissions!$1:$1048576,W$2,FALSE)</f>
        <v>0</v>
      </c>
      <c r="X1295" s="281">
        <f>+VLOOKUP($E1295,[2]Emissions!$1:$1048576,X$2,FALSE)</f>
        <v>0</v>
      </c>
      <c r="Y1295" s="281">
        <f>+VLOOKUP($E1295,[2]Emissions!$1:$1048576,Y$2,FALSE)</f>
        <v>0</v>
      </c>
      <c r="Z1295" s="281">
        <f>+VLOOKUP($E1295,[2]Emissions!$1:$1048576,Z$2,FALSE)</f>
        <v>0</v>
      </c>
      <c r="AA1295" s="281">
        <f>+VLOOKUP($E1295,[2]Emissions!$1:$1048576,AA$2,FALSE)</f>
        <v>0</v>
      </c>
      <c r="AB1295" s="281">
        <f>+VLOOKUP($E1295,[2]Emissions!$1:$1048576,AB$2,FALSE)</f>
        <v>0</v>
      </c>
      <c r="AC1295" s="281">
        <f>+VLOOKUP($E1295,[2]Emissions!$1:$1048576,AC$2,FALSE)</f>
        <v>0</v>
      </c>
      <c r="AD1295" s="281">
        <f>+VLOOKUP($E1295,[2]Emissions!$1:$1048576,AD$2,FALSE)</f>
        <v>0</v>
      </c>
      <c r="AE1295" s="281">
        <f>+VLOOKUP($E1295,[2]Emissions!$1:$1048576,AE$2,FALSE)</f>
        <v>0</v>
      </c>
      <c r="AF1295" s="281">
        <f>+VLOOKUP($E1295,[2]Emissions!$1:$1048576,AF$2,FALSE)</f>
        <v>0</v>
      </c>
      <c r="AG1295" s="281">
        <f>+VLOOKUP($E1295,[2]Emissions!$1:$1048576,AG$2,FALSE)</f>
        <v>0</v>
      </c>
      <c r="AH1295" s="281">
        <f>+VLOOKUP($E1295,[2]Emissions!$1:$1048576,AH$2,FALSE)</f>
        <v>0</v>
      </c>
      <c r="AI1295" s="281">
        <f>+VLOOKUP($E1295,[2]Emissions!$1:$1048576,AI$2,FALSE)</f>
        <v>0</v>
      </c>
      <c r="AJ1295" s="281">
        <f>+VLOOKUP($E1295,[2]Emissions!$1:$1048576,AJ$2,FALSE)</f>
        <v>0</v>
      </c>
      <c r="AK1295" s="281">
        <f>+VLOOKUP($E1295,[2]Emissions!$1:$1048576,AK$2,FALSE)</f>
        <v>0</v>
      </c>
      <c r="AL1295" s="281">
        <f>+VLOOKUP($E1295,[2]Emissions!$1:$1048576,AL$2,FALSE)</f>
        <v>0</v>
      </c>
      <c r="AM1295" s="281">
        <f>+VLOOKUP($E1295,[2]Emissions!$1:$1048576,AM$2,FALSE)</f>
        <v>0</v>
      </c>
      <c r="AN1295" s="281">
        <f>+VLOOKUP($E1295,[2]Emissions!$1:$1048576,AN$2,FALSE)</f>
        <v>0</v>
      </c>
      <c r="AO1295" s="281">
        <f>+VLOOKUP($E1295,[2]Emissions!$1:$1048576,AO$2,FALSE)</f>
        <v>0</v>
      </c>
    </row>
    <row r="1296" spans="1:41" ht="15" customHeight="1" x14ac:dyDescent="0.25">
      <c r="A1296" s="521"/>
      <c r="B1296" s="275"/>
      <c r="C1296" s="284" t="s">
        <v>1042</v>
      </c>
      <c r="D1296" s="279" t="s">
        <v>28</v>
      </c>
      <c r="E1296" s="280" t="s">
        <v>1470</v>
      </c>
      <c r="F1296" s="281">
        <f>+VLOOKUP($E1296,[2]Emissions!$1:$1048576,F$2,FALSE)</f>
        <v>0</v>
      </c>
      <c r="G1296" s="281">
        <f>+VLOOKUP($E1296,[2]Emissions!$1:$1048576,G$2,FALSE)</f>
        <v>0</v>
      </c>
      <c r="H1296" s="281">
        <f>+VLOOKUP($E1296,[2]Emissions!$1:$1048576,H$2,FALSE)</f>
        <v>0</v>
      </c>
      <c r="I1296" s="281">
        <f>+VLOOKUP($E1296,[2]Emissions!$1:$1048576,I$2,FALSE)</f>
        <v>0</v>
      </c>
      <c r="J1296" s="281">
        <f>+VLOOKUP($E1296,[2]Emissions!$1:$1048576,J$2,FALSE)</f>
        <v>0</v>
      </c>
      <c r="K1296" s="281">
        <f>+VLOOKUP($E1296,[2]Emissions!$1:$1048576,K$2,FALSE)</f>
        <v>0</v>
      </c>
      <c r="L1296" s="281">
        <f>+VLOOKUP($E1296,[2]Emissions!$1:$1048576,L$2,FALSE)</f>
        <v>0</v>
      </c>
      <c r="M1296" s="281">
        <f>+VLOOKUP($E1296,[2]Emissions!$1:$1048576,M$2,FALSE)</f>
        <v>0</v>
      </c>
      <c r="N1296" s="281">
        <f>+VLOOKUP($E1296,[2]Emissions!$1:$1048576,N$2,FALSE)</f>
        <v>0</v>
      </c>
      <c r="O1296" s="281">
        <f>+VLOOKUP($E1296,[2]Emissions!$1:$1048576,O$2,FALSE)</f>
        <v>0</v>
      </c>
      <c r="P1296" s="281">
        <f>+VLOOKUP($E1296,[2]Emissions!$1:$1048576,P$2,FALSE)</f>
        <v>0</v>
      </c>
      <c r="Q1296" s="281">
        <f>+VLOOKUP($E1296,[2]Emissions!$1:$1048576,Q$2,FALSE)</f>
        <v>0</v>
      </c>
      <c r="R1296" s="281">
        <f>+VLOOKUP($E1296,[2]Emissions!$1:$1048576,R$2,FALSE)</f>
        <v>0</v>
      </c>
      <c r="S1296" s="281">
        <f>+VLOOKUP($E1296,[2]Emissions!$1:$1048576,S$2,FALSE)</f>
        <v>0</v>
      </c>
      <c r="T1296" s="281">
        <f>+VLOOKUP($E1296,[2]Emissions!$1:$1048576,T$2,FALSE)</f>
        <v>0</v>
      </c>
      <c r="U1296" s="281">
        <f>+VLOOKUP($E1296,[2]Emissions!$1:$1048576,U$2,FALSE)</f>
        <v>0</v>
      </c>
      <c r="V1296" s="281">
        <f>+VLOOKUP($E1296,[2]Emissions!$1:$1048576,V$2,FALSE)</f>
        <v>0</v>
      </c>
      <c r="W1296" s="281">
        <f>+VLOOKUP($E1296,[2]Emissions!$1:$1048576,W$2,FALSE)</f>
        <v>0</v>
      </c>
      <c r="X1296" s="281">
        <f>+VLOOKUP($E1296,[2]Emissions!$1:$1048576,X$2,FALSE)</f>
        <v>0</v>
      </c>
      <c r="Y1296" s="281">
        <f>+VLOOKUP($E1296,[2]Emissions!$1:$1048576,Y$2,FALSE)</f>
        <v>0</v>
      </c>
      <c r="Z1296" s="281">
        <f>+VLOOKUP($E1296,[2]Emissions!$1:$1048576,Z$2,FALSE)</f>
        <v>0</v>
      </c>
      <c r="AA1296" s="281">
        <f>+VLOOKUP($E1296,[2]Emissions!$1:$1048576,AA$2,FALSE)</f>
        <v>0</v>
      </c>
      <c r="AB1296" s="281">
        <f>+VLOOKUP($E1296,[2]Emissions!$1:$1048576,AB$2,FALSE)</f>
        <v>0</v>
      </c>
      <c r="AC1296" s="281">
        <f>+VLOOKUP($E1296,[2]Emissions!$1:$1048576,AC$2,FALSE)</f>
        <v>0</v>
      </c>
      <c r="AD1296" s="281">
        <f>+VLOOKUP($E1296,[2]Emissions!$1:$1048576,AD$2,FALSE)</f>
        <v>0</v>
      </c>
      <c r="AE1296" s="281">
        <f>+VLOOKUP($E1296,[2]Emissions!$1:$1048576,AE$2,FALSE)</f>
        <v>0</v>
      </c>
      <c r="AF1296" s="281">
        <f>+VLOOKUP($E1296,[2]Emissions!$1:$1048576,AF$2,FALSE)</f>
        <v>0</v>
      </c>
      <c r="AG1296" s="281">
        <f>+VLOOKUP($E1296,[2]Emissions!$1:$1048576,AG$2,FALSE)</f>
        <v>0</v>
      </c>
      <c r="AH1296" s="281">
        <f>+VLOOKUP($E1296,[2]Emissions!$1:$1048576,AH$2,FALSE)</f>
        <v>0</v>
      </c>
      <c r="AI1296" s="281">
        <f>+VLOOKUP($E1296,[2]Emissions!$1:$1048576,AI$2,FALSE)</f>
        <v>0</v>
      </c>
      <c r="AJ1296" s="281">
        <f>+VLOOKUP($E1296,[2]Emissions!$1:$1048576,AJ$2,FALSE)</f>
        <v>0</v>
      </c>
      <c r="AK1296" s="281">
        <f>+VLOOKUP($E1296,[2]Emissions!$1:$1048576,AK$2,FALSE)</f>
        <v>0</v>
      </c>
      <c r="AL1296" s="281">
        <f>+VLOOKUP($E1296,[2]Emissions!$1:$1048576,AL$2,FALSE)</f>
        <v>0</v>
      </c>
      <c r="AM1296" s="281">
        <f>+VLOOKUP($E1296,[2]Emissions!$1:$1048576,AM$2,FALSE)</f>
        <v>0</v>
      </c>
      <c r="AN1296" s="281">
        <f>+VLOOKUP($E1296,[2]Emissions!$1:$1048576,AN$2,FALSE)</f>
        <v>0</v>
      </c>
      <c r="AO1296" s="281">
        <f>+VLOOKUP($E1296,[2]Emissions!$1:$1048576,AO$2,FALSE)</f>
        <v>0</v>
      </c>
    </row>
    <row r="1297" spans="1:41" ht="15" customHeight="1" x14ac:dyDescent="0.25">
      <c r="A1297" s="521"/>
      <c r="B1297" s="275"/>
      <c r="C1297" s="284" t="s">
        <v>1044</v>
      </c>
      <c r="D1297" s="279" t="s">
        <v>28</v>
      </c>
      <c r="E1297" s="280" t="s">
        <v>1471</v>
      </c>
      <c r="F1297" s="281">
        <f>+VLOOKUP($E1297,[2]Emissions!$1:$1048576,F$2,FALSE)</f>
        <v>0</v>
      </c>
      <c r="G1297" s="281">
        <f>+VLOOKUP($E1297,[2]Emissions!$1:$1048576,G$2,FALSE)</f>
        <v>0</v>
      </c>
      <c r="H1297" s="281">
        <f>+VLOOKUP($E1297,[2]Emissions!$1:$1048576,H$2,FALSE)</f>
        <v>0</v>
      </c>
      <c r="I1297" s="281">
        <f>+VLOOKUP($E1297,[2]Emissions!$1:$1048576,I$2,FALSE)</f>
        <v>0</v>
      </c>
      <c r="J1297" s="281">
        <f>+VLOOKUP($E1297,[2]Emissions!$1:$1048576,J$2,FALSE)</f>
        <v>0</v>
      </c>
      <c r="K1297" s="281">
        <f>+VLOOKUP($E1297,[2]Emissions!$1:$1048576,K$2,FALSE)</f>
        <v>0</v>
      </c>
      <c r="L1297" s="281">
        <f>+VLOOKUP($E1297,[2]Emissions!$1:$1048576,L$2,FALSE)</f>
        <v>0</v>
      </c>
      <c r="M1297" s="281">
        <f>+VLOOKUP($E1297,[2]Emissions!$1:$1048576,M$2,FALSE)</f>
        <v>0</v>
      </c>
      <c r="N1297" s="281">
        <f>+VLOOKUP($E1297,[2]Emissions!$1:$1048576,N$2,FALSE)</f>
        <v>0</v>
      </c>
      <c r="O1297" s="281">
        <f>+VLOOKUP($E1297,[2]Emissions!$1:$1048576,O$2,FALSE)</f>
        <v>0</v>
      </c>
      <c r="P1297" s="281">
        <f>+VLOOKUP($E1297,[2]Emissions!$1:$1048576,P$2,FALSE)</f>
        <v>0</v>
      </c>
      <c r="Q1297" s="281">
        <f>+VLOOKUP($E1297,[2]Emissions!$1:$1048576,Q$2,FALSE)</f>
        <v>0</v>
      </c>
      <c r="R1297" s="281">
        <f>+VLOOKUP($E1297,[2]Emissions!$1:$1048576,R$2,FALSE)</f>
        <v>0</v>
      </c>
      <c r="S1297" s="281">
        <f>+VLOOKUP($E1297,[2]Emissions!$1:$1048576,S$2,FALSE)</f>
        <v>0</v>
      </c>
      <c r="T1297" s="281">
        <f>+VLOOKUP($E1297,[2]Emissions!$1:$1048576,T$2,FALSE)</f>
        <v>0</v>
      </c>
      <c r="U1297" s="281">
        <f>+VLOOKUP($E1297,[2]Emissions!$1:$1048576,U$2,FALSE)</f>
        <v>0</v>
      </c>
      <c r="V1297" s="281">
        <f>+VLOOKUP($E1297,[2]Emissions!$1:$1048576,V$2,FALSE)</f>
        <v>0</v>
      </c>
      <c r="W1297" s="281">
        <f>+VLOOKUP($E1297,[2]Emissions!$1:$1048576,W$2,FALSE)</f>
        <v>0</v>
      </c>
      <c r="X1297" s="281">
        <f>+VLOOKUP($E1297,[2]Emissions!$1:$1048576,X$2,FALSE)</f>
        <v>0</v>
      </c>
      <c r="Y1297" s="281">
        <f>+VLOOKUP($E1297,[2]Emissions!$1:$1048576,Y$2,FALSE)</f>
        <v>0</v>
      </c>
      <c r="Z1297" s="281">
        <f>+VLOOKUP($E1297,[2]Emissions!$1:$1048576,Z$2,FALSE)</f>
        <v>0</v>
      </c>
      <c r="AA1297" s="281">
        <f>+VLOOKUP($E1297,[2]Emissions!$1:$1048576,AA$2,FALSE)</f>
        <v>0</v>
      </c>
      <c r="AB1297" s="281">
        <f>+VLOOKUP($E1297,[2]Emissions!$1:$1048576,AB$2,FALSE)</f>
        <v>0</v>
      </c>
      <c r="AC1297" s="281">
        <f>+VLOOKUP($E1297,[2]Emissions!$1:$1048576,AC$2,FALSE)</f>
        <v>0</v>
      </c>
      <c r="AD1297" s="281">
        <f>+VLOOKUP($E1297,[2]Emissions!$1:$1048576,AD$2,FALSE)</f>
        <v>0</v>
      </c>
      <c r="AE1297" s="281">
        <f>+VLOOKUP($E1297,[2]Emissions!$1:$1048576,AE$2,FALSE)</f>
        <v>0</v>
      </c>
      <c r="AF1297" s="281">
        <f>+VLOOKUP($E1297,[2]Emissions!$1:$1048576,AF$2,FALSE)</f>
        <v>0</v>
      </c>
      <c r="AG1297" s="281">
        <f>+VLOOKUP($E1297,[2]Emissions!$1:$1048576,AG$2,FALSE)</f>
        <v>0</v>
      </c>
      <c r="AH1297" s="281">
        <f>+VLOOKUP($E1297,[2]Emissions!$1:$1048576,AH$2,FALSE)</f>
        <v>0</v>
      </c>
      <c r="AI1297" s="281">
        <f>+VLOOKUP($E1297,[2]Emissions!$1:$1048576,AI$2,FALSE)</f>
        <v>0</v>
      </c>
      <c r="AJ1297" s="281">
        <f>+VLOOKUP($E1297,[2]Emissions!$1:$1048576,AJ$2,FALSE)</f>
        <v>0</v>
      </c>
      <c r="AK1297" s="281">
        <f>+VLOOKUP($E1297,[2]Emissions!$1:$1048576,AK$2,FALSE)</f>
        <v>0</v>
      </c>
      <c r="AL1297" s="281">
        <f>+VLOOKUP($E1297,[2]Emissions!$1:$1048576,AL$2,FALSE)</f>
        <v>0</v>
      </c>
      <c r="AM1297" s="281">
        <f>+VLOOKUP($E1297,[2]Emissions!$1:$1048576,AM$2,FALSE)</f>
        <v>0</v>
      </c>
      <c r="AN1297" s="281">
        <f>+VLOOKUP($E1297,[2]Emissions!$1:$1048576,AN$2,FALSE)</f>
        <v>0</v>
      </c>
      <c r="AO1297" s="281">
        <f>+VLOOKUP($E1297,[2]Emissions!$1:$1048576,AO$2,FALSE)</f>
        <v>0</v>
      </c>
    </row>
    <row r="1298" spans="1:41" ht="15" customHeight="1" x14ac:dyDescent="0.25">
      <c r="A1298" s="521"/>
      <c r="B1298" s="275"/>
      <c r="C1298" s="284" t="s">
        <v>1046</v>
      </c>
      <c r="D1298" s="279" t="s">
        <v>28</v>
      </c>
      <c r="E1298" s="280" t="s">
        <v>1472</v>
      </c>
      <c r="F1298" s="281">
        <f>+VLOOKUP($E1298,[2]Emissions!$1:$1048576,F$2,FALSE)</f>
        <v>0</v>
      </c>
      <c r="G1298" s="281">
        <f>+VLOOKUP($E1298,[2]Emissions!$1:$1048576,G$2,FALSE)</f>
        <v>0</v>
      </c>
      <c r="H1298" s="281">
        <f>+VLOOKUP($E1298,[2]Emissions!$1:$1048576,H$2,FALSE)</f>
        <v>0</v>
      </c>
      <c r="I1298" s="281">
        <f>+VLOOKUP($E1298,[2]Emissions!$1:$1048576,I$2,FALSE)</f>
        <v>0</v>
      </c>
      <c r="J1298" s="281">
        <f>+VLOOKUP($E1298,[2]Emissions!$1:$1048576,J$2,FALSE)</f>
        <v>0</v>
      </c>
      <c r="K1298" s="281">
        <f>+VLOOKUP($E1298,[2]Emissions!$1:$1048576,K$2,FALSE)</f>
        <v>0</v>
      </c>
      <c r="L1298" s="281">
        <f>+VLOOKUP($E1298,[2]Emissions!$1:$1048576,L$2,FALSE)</f>
        <v>0</v>
      </c>
      <c r="M1298" s="281">
        <f>+VLOOKUP($E1298,[2]Emissions!$1:$1048576,M$2,FALSE)</f>
        <v>0</v>
      </c>
      <c r="N1298" s="281">
        <f>+VLOOKUP($E1298,[2]Emissions!$1:$1048576,N$2,FALSE)</f>
        <v>0</v>
      </c>
      <c r="O1298" s="281">
        <f>+VLOOKUP($E1298,[2]Emissions!$1:$1048576,O$2,FALSE)</f>
        <v>0</v>
      </c>
      <c r="P1298" s="281">
        <f>+VLOOKUP($E1298,[2]Emissions!$1:$1048576,P$2,FALSE)</f>
        <v>0</v>
      </c>
      <c r="Q1298" s="281">
        <f>+VLOOKUP($E1298,[2]Emissions!$1:$1048576,Q$2,FALSE)</f>
        <v>0</v>
      </c>
      <c r="R1298" s="281">
        <f>+VLOOKUP($E1298,[2]Emissions!$1:$1048576,R$2,FALSE)</f>
        <v>0</v>
      </c>
      <c r="S1298" s="281">
        <f>+VLOOKUP($E1298,[2]Emissions!$1:$1048576,S$2,FALSE)</f>
        <v>0</v>
      </c>
      <c r="T1298" s="281">
        <f>+VLOOKUP($E1298,[2]Emissions!$1:$1048576,T$2,FALSE)</f>
        <v>0</v>
      </c>
      <c r="U1298" s="281">
        <f>+VLOOKUP($E1298,[2]Emissions!$1:$1048576,U$2,FALSE)</f>
        <v>0</v>
      </c>
      <c r="V1298" s="281">
        <f>+VLOOKUP($E1298,[2]Emissions!$1:$1048576,V$2,FALSE)</f>
        <v>0</v>
      </c>
      <c r="W1298" s="281">
        <f>+VLOOKUP($E1298,[2]Emissions!$1:$1048576,W$2,FALSE)</f>
        <v>0</v>
      </c>
      <c r="X1298" s="281">
        <f>+VLOOKUP($E1298,[2]Emissions!$1:$1048576,X$2,FALSE)</f>
        <v>0</v>
      </c>
      <c r="Y1298" s="281">
        <f>+VLOOKUP($E1298,[2]Emissions!$1:$1048576,Y$2,FALSE)</f>
        <v>0</v>
      </c>
      <c r="Z1298" s="281">
        <f>+VLOOKUP($E1298,[2]Emissions!$1:$1048576,Z$2,FALSE)</f>
        <v>0</v>
      </c>
      <c r="AA1298" s="281">
        <f>+VLOOKUP($E1298,[2]Emissions!$1:$1048576,AA$2,FALSE)</f>
        <v>0</v>
      </c>
      <c r="AB1298" s="281">
        <f>+VLOOKUP($E1298,[2]Emissions!$1:$1048576,AB$2,FALSE)</f>
        <v>0</v>
      </c>
      <c r="AC1298" s="281">
        <f>+VLOOKUP($E1298,[2]Emissions!$1:$1048576,AC$2,FALSE)</f>
        <v>0</v>
      </c>
      <c r="AD1298" s="281">
        <f>+VLOOKUP($E1298,[2]Emissions!$1:$1048576,AD$2,FALSE)</f>
        <v>0</v>
      </c>
      <c r="AE1298" s="281">
        <f>+VLOOKUP($E1298,[2]Emissions!$1:$1048576,AE$2,FALSE)</f>
        <v>0</v>
      </c>
      <c r="AF1298" s="281">
        <f>+VLOOKUP($E1298,[2]Emissions!$1:$1048576,AF$2,FALSE)</f>
        <v>0</v>
      </c>
      <c r="AG1298" s="281">
        <f>+VLOOKUP($E1298,[2]Emissions!$1:$1048576,AG$2,FALSE)</f>
        <v>0</v>
      </c>
      <c r="AH1298" s="281">
        <f>+VLOOKUP($E1298,[2]Emissions!$1:$1048576,AH$2,FALSE)</f>
        <v>0</v>
      </c>
      <c r="AI1298" s="281">
        <f>+VLOOKUP($E1298,[2]Emissions!$1:$1048576,AI$2,FALSE)</f>
        <v>0</v>
      </c>
      <c r="AJ1298" s="281">
        <f>+VLOOKUP($E1298,[2]Emissions!$1:$1048576,AJ$2,FALSE)</f>
        <v>0</v>
      </c>
      <c r="AK1298" s="281">
        <f>+VLOOKUP($E1298,[2]Emissions!$1:$1048576,AK$2,FALSE)</f>
        <v>0</v>
      </c>
      <c r="AL1298" s="281">
        <f>+VLOOKUP($E1298,[2]Emissions!$1:$1048576,AL$2,FALSE)</f>
        <v>0</v>
      </c>
      <c r="AM1298" s="281">
        <f>+VLOOKUP($E1298,[2]Emissions!$1:$1048576,AM$2,FALSE)</f>
        <v>0</v>
      </c>
      <c r="AN1298" s="281">
        <f>+VLOOKUP($E1298,[2]Emissions!$1:$1048576,AN$2,FALSE)</f>
        <v>0</v>
      </c>
      <c r="AO1298" s="281">
        <f>+VLOOKUP($E1298,[2]Emissions!$1:$1048576,AO$2,FALSE)</f>
        <v>0</v>
      </c>
    </row>
    <row r="1299" spans="1:41" ht="15" customHeight="1" x14ac:dyDescent="0.25">
      <c r="A1299" s="521"/>
      <c r="B1299" s="275"/>
      <c r="C1299" s="284" t="s">
        <v>282</v>
      </c>
      <c r="D1299" s="279" t="s">
        <v>28</v>
      </c>
      <c r="E1299" s="280" t="s">
        <v>1473</v>
      </c>
      <c r="F1299" s="281">
        <f>+VLOOKUP($E1299,[2]Emissions!$1:$1048576,F$2,FALSE)</f>
        <v>1.9996766580000001</v>
      </c>
      <c r="G1299" s="281">
        <f>+VLOOKUP($E1299,[2]Emissions!$1:$1048576,G$2,FALSE)</f>
        <v>0</v>
      </c>
      <c r="H1299" s="281">
        <f>+VLOOKUP($E1299,[2]Emissions!$1:$1048576,H$2,FALSE)</f>
        <v>0</v>
      </c>
      <c r="I1299" s="281">
        <f>+VLOOKUP($E1299,[2]Emissions!$1:$1048576,I$2,FALSE)</f>
        <v>0</v>
      </c>
      <c r="J1299" s="281">
        <f>+VLOOKUP($E1299,[2]Emissions!$1:$1048576,J$2,FALSE)</f>
        <v>0</v>
      </c>
      <c r="K1299" s="281">
        <f>+VLOOKUP($E1299,[2]Emissions!$1:$1048576,K$2,FALSE)</f>
        <v>0</v>
      </c>
      <c r="L1299" s="281">
        <f>+VLOOKUP($E1299,[2]Emissions!$1:$1048576,L$2,FALSE)</f>
        <v>0</v>
      </c>
      <c r="M1299" s="281">
        <f>+VLOOKUP($E1299,[2]Emissions!$1:$1048576,M$2,FALSE)</f>
        <v>0</v>
      </c>
      <c r="N1299" s="281">
        <f>+VLOOKUP($E1299,[2]Emissions!$1:$1048576,N$2,FALSE)</f>
        <v>0</v>
      </c>
      <c r="O1299" s="281">
        <f>+VLOOKUP($E1299,[2]Emissions!$1:$1048576,O$2,FALSE)</f>
        <v>0</v>
      </c>
      <c r="P1299" s="281">
        <f>+VLOOKUP($E1299,[2]Emissions!$1:$1048576,P$2,FALSE)</f>
        <v>0</v>
      </c>
      <c r="Q1299" s="281">
        <f>+VLOOKUP($E1299,[2]Emissions!$1:$1048576,Q$2,FALSE)</f>
        <v>0</v>
      </c>
      <c r="R1299" s="281">
        <f>+VLOOKUP($E1299,[2]Emissions!$1:$1048576,R$2,FALSE)</f>
        <v>0</v>
      </c>
      <c r="S1299" s="281">
        <f>+VLOOKUP($E1299,[2]Emissions!$1:$1048576,S$2,FALSE)</f>
        <v>0</v>
      </c>
      <c r="T1299" s="281">
        <f>+VLOOKUP($E1299,[2]Emissions!$1:$1048576,T$2,FALSE)</f>
        <v>0</v>
      </c>
      <c r="U1299" s="281">
        <f>+VLOOKUP($E1299,[2]Emissions!$1:$1048576,U$2,FALSE)</f>
        <v>0</v>
      </c>
      <c r="V1299" s="281">
        <f>+VLOOKUP($E1299,[2]Emissions!$1:$1048576,V$2,FALSE)</f>
        <v>0</v>
      </c>
      <c r="W1299" s="281">
        <f>+VLOOKUP($E1299,[2]Emissions!$1:$1048576,W$2,FALSE)</f>
        <v>0</v>
      </c>
      <c r="X1299" s="281">
        <f>+VLOOKUP($E1299,[2]Emissions!$1:$1048576,X$2,FALSE)</f>
        <v>0</v>
      </c>
      <c r="Y1299" s="281">
        <f>+VLOOKUP($E1299,[2]Emissions!$1:$1048576,Y$2,FALSE)</f>
        <v>0</v>
      </c>
      <c r="Z1299" s="281">
        <f>+VLOOKUP($E1299,[2]Emissions!$1:$1048576,Z$2,FALSE)</f>
        <v>0</v>
      </c>
      <c r="AA1299" s="281">
        <f>+VLOOKUP($E1299,[2]Emissions!$1:$1048576,AA$2,FALSE)</f>
        <v>0</v>
      </c>
      <c r="AB1299" s="281">
        <f>+VLOOKUP($E1299,[2]Emissions!$1:$1048576,AB$2,FALSE)</f>
        <v>0</v>
      </c>
      <c r="AC1299" s="281">
        <f>+VLOOKUP($E1299,[2]Emissions!$1:$1048576,AC$2,FALSE)</f>
        <v>0</v>
      </c>
      <c r="AD1299" s="281">
        <f>+VLOOKUP($E1299,[2]Emissions!$1:$1048576,AD$2,FALSE)</f>
        <v>0</v>
      </c>
      <c r="AE1299" s="281">
        <f>+VLOOKUP($E1299,[2]Emissions!$1:$1048576,AE$2,FALSE)</f>
        <v>0</v>
      </c>
      <c r="AF1299" s="281">
        <f>+VLOOKUP($E1299,[2]Emissions!$1:$1048576,AF$2,FALSE)</f>
        <v>0</v>
      </c>
      <c r="AG1299" s="281">
        <f>+VLOOKUP($E1299,[2]Emissions!$1:$1048576,AG$2,FALSE)</f>
        <v>0</v>
      </c>
      <c r="AH1299" s="281">
        <f>+VLOOKUP($E1299,[2]Emissions!$1:$1048576,AH$2,FALSE)</f>
        <v>0</v>
      </c>
      <c r="AI1299" s="281">
        <f>+VLOOKUP($E1299,[2]Emissions!$1:$1048576,AI$2,FALSE)</f>
        <v>0</v>
      </c>
      <c r="AJ1299" s="281">
        <f>+VLOOKUP($E1299,[2]Emissions!$1:$1048576,AJ$2,FALSE)</f>
        <v>0</v>
      </c>
      <c r="AK1299" s="281">
        <f>+VLOOKUP($E1299,[2]Emissions!$1:$1048576,AK$2,FALSE)</f>
        <v>0</v>
      </c>
      <c r="AL1299" s="281">
        <f>+VLOOKUP($E1299,[2]Emissions!$1:$1048576,AL$2,FALSE)</f>
        <v>0</v>
      </c>
      <c r="AM1299" s="281">
        <f>+VLOOKUP($E1299,[2]Emissions!$1:$1048576,AM$2,FALSE)</f>
        <v>0</v>
      </c>
      <c r="AN1299" s="281">
        <f>+VLOOKUP($E1299,[2]Emissions!$1:$1048576,AN$2,FALSE)</f>
        <v>0</v>
      </c>
      <c r="AO1299" s="281">
        <f>+VLOOKUP($E1299,[2]Emissions!$1:$1048576,AO$2,FALSE)</f>
        <v>0</v>
      </c>
    </row>
    <row r="1300" spans="1:41" ht="15" customHeight="1" x14ac:dyDescent="0.25">
      <c r="A1300" s="521"/>
      <c r="B1300" s="275"/>
      <c r="C1300" s="285" t="s">
        <v>284</v>
      </c>
      <c r="D1300" s="279" t="s">
        <v>28</v>
      </c>
      <c r="E1300" s="280" t="s">
        <v>1474</v>
      </c>
      <c r="F1300" s="281">
        <f>+VLOOKUP($E1300,[2]Emissions!$1:$1048576,F$2,FALSE)</f>
        <v>0</v>
      </c>
      <c r="G1300" s="281">
        <f>+VLOOKUP($E1300,[2]Emissions!$1:$1048576,G$2,FALSE)</f>
        <v>0</v>
      </c>
      <c r="H1300" s="281">
        <f>+VLOOKUP($E1300,[2]Emissions!$1:$1048576,H$2,FALSE)</f>
        <v>0</v>
      </c>
      <c r="I1300" s="281">
        <f>+VLOOKUP($E1300,[2]Emissions!$1:$1048576,I$2,FALSE)</f>
        <v>0</v>
      </c>
      <c r="J1300" s="281">
        <f>+VLOOKUP($E1300,[2]Emissions!$1:$1048576,J$2,FALSE)</f>
        <v>0</v>
      </c>
      <c r="K1300" s="281">
        <f>+VLOOKUP($E1300,[2]Emissions!$1:$1048576,K$2,FALSE)</f>
        <v>0</v>
      </c>
      <c r="L1300" s="281">
        <f>+VLOOKUP($E1300,[2]Emissions!$1:$1048576,L$2,FALSE)</f>
        <v>0</v>
      </c>
      <c r="M1300" s="281">
        <f>+VLOOKUP($E1300,[2]Emissions!$1:$1048576,M$2,FALSE)</f>
        <v>0</v>
      </c>
      <c r="N1300" s="281">
        <f>+VLOOKUP($E1300,[2]Emissions!$1:$1048576,N$2,FALSE)</f>
        <v>0</v>
      </c>
      <c r="O1300" s="281">
        <f>+VLOOKUP($E1300,[2]Emissions!$1:$1048576,O$2,FALSE)</f>
        <v>0</v>
      </c>
      <c r="P1300" s="281">
        <f>+VLOOKUP($E1300,[2]Emissions!$1:$1048576,P$2,FALSE)</f>
        <v>0</v>
      </c>
      <c r="Q1300" s="281">
        <f>+VLOOKUP($E1300,[2]Emissions!$1:$1048576,Q$2,FALSE)</f>
        <v>0</v>
      </c>
      <c r="R1300" s="281">
        <f>+VLOOKUP($E1300,[2]Emissions!$1:$1048576,R$2,FALSE)</f>
        <v>0</v>
      </c>
      <c r="S1300" s="281">
        <f>+VLOOKUP($E1300,[2]Emissions!$1:$1048576,S$2,FALSE)</f>
        <v>0</v>
      </c>
      <c r="T1300" s="281">
        <f>+VLOOKUP($E1300,[2]Emissions!$1:$1048576,T$2,FALSE)</f>
        <v>0</v>
      </c>
      <c r="U1300" s="281">
        <f>+VLOOKUP($E1300,[2]Emissions!$1:$1048576,U$2,FALSE)</f>
        <v>0</v>
      </c>
      <c r="V1300" s="281">
        <f>+VLOOKUP($E1300,[2]Emissions!$1:$1048576,V$2,FALSE)</f>
        <v>0</v>
      </c>
      <c r="W1300" s="281">
        <f>+VLOOKUP($E1300,[2]Emissions!$1:$1048576,W$2,FALSE)</f>
        <v>0</v>
      </c>
      <c r="X1300" s="281">
        <f>+VLOOKUP($E1300,[2]Emissions!$1:$1048576,X$2,FALSE)</f>
        <v>0</v>
      </c>
      <c r="Y1300" s="281">
        <f>+VLOOKUP($E1300,[2]Emissions!$1:$1048576,Y$2,FALSE)</f>
        <v>0</v>
      </c>
      <c r="Z1300" s="281">
        <f>+VLOOKUP($E1300,[2]Emissions!$1:$1048576,Z$2,FALSE)</f>
        <v>0</v>
      </c>
      <c r="AA1300" s="281">
        <f>+VLOOKUP($E1300,[2]Emissions!$1:$1048576,AA$2,FALSE)</f>
        <v>0</v>
      </c>
      <c r="AB1300" s="281">
        <f>+VLOOKUP($E1300,[2]Emissions!$1:$1048576,AB$2,FALSE)</f>
        <v>0</v>
      </c>
      <c r="AC1300" s="281">
        <f>+VLOOKUP($E1300,[2]Emissions!$1:$1048576,AC$2,FALSE)</f>
        <v>0</v>
      </c>
      <c r="AD1300" s="281">
        <f>+VLOOKUP($E1300,[2]Emissions!$1:$1048576,AD$2,FALSE)</f>
        <v>0</v>
      </c>
      <c r="AE1300" s="281">
        <f>+VLOOKUP($E1300,[2]Emissions!$1:$1048576,AE$2,FALSE)</f>
        <v>0</v>
      </c>
      <c r="AF1300" s="281">
        <f>+VLOOKUP($E1300,[2]Emissions!$1:$1048576,AF$2,FALSE)</f>
        <v>0</v>
      </c>
      <c r="AG1300" s="281">
        <f>+VLOOKUP($E1300,[2]Emissions!$1:$1048576,AG$2,FALSE)</f>
        <v>0</v>
      </c>
      <c r="AH1300" s="281">
        <f>+VLOOKUP($E1300,[2]Emissions!$1:$1048576,AH$2,FALSE)</f>
        <v>0</v>
      </c>
      <c r="AI1300" s="281">
        <f>+VLOOKUP($E1300,[2]Emissions!$1:$1048576,AI$2,FALSE)</f>
        <v>0</v>
      </c>
      <c r="AJ1300" s="281">
        <f>+VLOOKUP($E1300,[2]Emissions!$1:$1048576,AJ$2,FALSE)</f>
        <v>0</v>
      </c>
      <c r="AK1300" s="281">
        <f>+VLOOKUP($E1300,[2]Emissions!$1:$1048576,AK$2,FALSE)</f>
        <v>0</v>
      </c>
      <c r="AL1300" s="281">
        <f>+VLOOKUP($E1300,[2]Emissions!$1:$1048576,AL$2,FALSE)</f>
        <v>0</v>
      </c>
      <c r="AM1300" s="281">
        <f>+VLOOKUP($E1300,[2]Emissions!$1:$1048576,AM$2,FALSE)</f>
        <v>0</v>
      </c>
      <c r="AN1300" s="281">
        <f>+VLOOKUP($E1300,[2]Emissions!$1:$1048576,AN$2,FALSE)</f>
        <v>0</v>
      </c>
      <c r="AO1300" s="281">
        <f>+VLOOKUP($E1300,[2]Emissions!$1:$1048576,AO$2,FALSE)</f>
        <v>0</v>
      </c>
    </row>
    <row r="1301" spans="1:41" ht="15" customHeight="1" x14ac:dyDescent="0.25">
      <c r="A1301" s="521"/>
      <c r="B1301" s="275"/>
      <c r="C1301" s="286"/>
      <c r="D1301" s="279"/>
      <c r="E1301" s="286"/>
      <c r="F1301" s="281"/>
      <c r="G1301" s="281"/>
      <c r="H1301" s="281"/>
      <c r="I1301" s="281"/>
      <c r="J1301" s="281"/>
      <c r="K1301" s="281"/>
      <c r="L1301" s="281"/>
      <c r="M1301" s="281"/>
      <c r="N1301" s="281"/>
      <c r="O1301" s="281"/>
      <c r="P1301" s="281"/>
      <c r="Q1301" s="281"/>
      <c r="R1301" s="281"/>
      <c r="S1301" s="281"/>
      <c r="T1301" s="281"/>
      <c r="U1301" s="281"/>
      <c r="V1301" s="281"/>
      <c r="W1301" s="281"/>
      <c r="X1301" s="281"/>
      <c r="Y1301" s="281"/>
      <c r="Z1301" s="281"/>
      <c r="AA1301" s="281"/>
      <c r="AB1301" s="281"/>
      <c r="AC1301" s="281"/>
      <c r="AD1301" s="281"/>
      <c r="AE1301" s="281"/>
      <c r="AF1301" s="281"/>
      <c r="AG1301" s="281"/>
      <c r="AH1301" s="281"/>
      <c r="AI1301" s="281"/>
      <c r="AJ1301" s="281"/>
      <c r="AK1301" s="281"/>
      <c r="AL1301" s="281"/>
      <c r="AM1301" s="281"/>
      <c r="AN1301" s="281"/>
      <c r="AO1301" s="281"/>
    </row>
    <row r="1302" spans="1:41" s="21" customFormat="1" ht="15" customHeight="1" x14ac:dyDescent="0.25">
      <c r="A1302" s="521"/>
      <c r="B1302" s="275"/>
      <c r="C1302" s="276" t="s">
        <v>1428</v>
      </c>
      <c r="D1302" s="276" t="s">
        <v>253</v>
      </c>
      <c r="E1302" s="277" t="s">
        <v>1414</v>
      </c>
      <c r="F1302" s="278">
        <f>+VLOOKUP($E1302,[2]Emissions!$1:$1048576,F$2,FALSE)</f>
        <v>12.31761887</v>
      </c>
      <c r="G1302" s="278">
        <f>+VLOOKUP($E1302,[2]Emissions!$1:$1048576,G$2,FALSE)</f>
        <v>12.40065021</v>
      </c>
      <c r="H1302" s="278">
        <f>+VLOOKUP($E1302,[2]Emissions!$1:$1048576,H$2,FALSE)</f>
        <v>12.46544482</v>
      </c>
      <c r="I1302" s="278">
        <f>+VLOOKUP($E1302,[2]Emissions!$1:$1048576,I$2,FALSE)</f>
        <v>12.53399608</v>
      </c>
      <c r="J1302" s="278">
        <f>+VLOOKUP($E1302,[2]Emissions!$1:$1048576,J$2,FALSE)</f>
        <v>12.61304739</v>
      </c>
      <c r="K1302" s="278">
        <f>+VLOOKUP($E1302,[2]Emissions!$1:$1048576,K$2,FALSE)</f>
        <v>12.702734339999999</v>
      </c>
      <c r="L1302" s="278">
        <f>+VLOOKUP($E1302,[2]Emissions!$1:$1048576,L$2,FALSE)</f>
        <v>12.80117731</v>
      </c>
      <c r="M1302" s="278">
        <f>+VLOOKUP($E1302,[2]Emissions!$1:$1048576,M$2,FALSE)</f>
        <v>12.90631278</v>
      </c>
      <c r="N1302" s="278">
        <f>+VLOOKUP($E1302,[2]Emissions!$1:$1048576,N$2,FALSE)</f>
        <v>13.01646188</v>
      </c>
      <c r="O1302" s="278">
        <f>+VLOOKUP($E1302,[2]Emissions!$1:$1048576,O$2,FALSE)</f>
        <v>13.130409050000001</v>
      </c>
      <c r="P1302" s="278">
        <f>+VLOOKUP($E1302,[2]Emissions!$1:$1048576,P$2,FALSE)</f>
        <v>13.24732448</v>
      </c>
      <c r="Q1302" s="278">
        <f>+VLOOKUP($E1302,[2]Emissions!$1:$1048576,Q$2,FALSE)</f>
        <v>13.366659690000001</v>
      </c>
      <c r="R1302" s="278">
        <f>+VLOOKUP($E1302,[2]Emissions!$1:$1048576,R$2,FALSE)</f>
        <v>13.48805859</v>
      </c>
      <c r="S1302" s="278">
        <f>+VLOOKUP($E1302,[2]Emissions!$1:$1048576,S$2,FALSE)</f>
        <v>13.611291680000001</v>
      </c>
      <c r="T1302" s="278">
        <f>+VLOOKUP($E1302,[2]Emissions!$1:$1048576,T$2,FALSE)</f>
        <v>13.73620929</v>
      </c>
      <c r="U1302" s="278">
        <f>+VLOOKUP($E1302,[2]Emissions!$1:$1048576,U$2,FALSE)</f>
        <v>13.8627173</v>
      </c>
      <c r="V1302" s="278">
        <f>+VLOOKUP($E1302,[2]Emissions!$1:$1048576,V$2,FALSE)</f>
        <v>13.990757479999999</v>
      </c>
      <c r="W1302" s="278">
        <f>+VLOOKUP($E1302,[2]Emissions!$1:$1048576,W$2,FALSE)</f>
        <v>14.1202945</v>
      </c>
      <c r="X1302" s="278">
        <f>+VLOOKUP($E1302,[2]Emissions!$1:$1048576,X$2,FALSE)</f>
        <v>14.25130774</v>
      </c>
      <c r="Y1302" s="278">
        <f>+VLOOKUP($E1302,[2]Emissions!$1:$1048576,Y$2,FALSE)</f>
        <v>14.38378606</v>
      </c>
      <c r="Z1302" s="278">
        <f>+VLOOKUP($E1302,[2]Emissions!$1:$1048576,Z$2,FALSE)</f>
        <v>14.51772442</v>
      </c>
      <c r="AA1302" s="278">
        <f>+VLOOKUP($E1302,[2]Emissions!$1:$1048576,AA$2,FALSE)</f>
        <v>14.65312174</v>
      </c>
      <c r="AB1302" s="278">
        <f>+VLOOKUP($E1302,[2]Emissions!$1:$1048576,AB$2,FALSE)</f>
        <v>14.789979600000001</v>
      </c>
      <c r="AC1302" s="278">
        <f>+VLOOKUP($E1302,[2]Emissions!$1:$1048576,AC$2,FALSE)</f>
        <v>14.92830156</v>
      </c>
      <c r="AD1302" s="278">
        <f>+VLOOKUP($E1302,[2]Emissions!$1:$1048576,AD$2,FALSE)</f>
        <v>15.068092719999999</v>
      </c>
      <c r="AE1302" s="278">
        <f>+VLOOKUP($E1302,[2]Emissions!$1:$1048576,AE$2,FALSE)</f>
        <v>15.209359660000001</v>
      </c>
      <c r="AF1302" s="278">
        <f>+VLOOKUP($E1302,[2]Emissions!$1:$1048576,AF$2,FALSE)</f>
        <v>15.352110359999999</v>
      </c>
      <c r="AG1302" s="278">
        <f>+VLOOKUP($E1302,[2]Emissions!$1:$1048576,AG$2,FALSE)</f>
        <v>15.49635428</v>
      </c>
      <c r="AH1302" s="278">
        <f>+VLOOKUP($E1302,[2]Emissions!$1:$1048576,AH$2,FALSE)</f>
        <v>15.642102360000001</v>
      </c>
      <c r="AI1302" s="278">
        <f>+VLOOKUP($E1302,[2]Emissions!$1:$1048576,AI$2,FALSE)</f>
        <v>15.789367070000001</v>
      </c>
      <c r="AJ1302" s="278">
        <f>+VLOOKUP($E1302,[2]Emissions!$1:$1048576,AJ$2,FALSE)</f>
        <v>15.938162350000001</v>
      </c>
      <c r="AK1302" s="278">
        <f>+VLOOKUP($E1302,[2]Emissions!$1:$1048576,AK$2,FALSE)</f>
        <v>16.088503559999999</v>
      </c>
      <c r="AL1302" s="278">
        <f>+VLOOKUP($E1302,[2]Emissions!$1:$1048576,AL$2,FALSE)</f>
        <v>16.24040741</v>
      </c>
      <c r="AM1302" s="278">
        <f>+VLOOKUP($E1302,[2]Emissions!$1:$1048576,AM$2,FALSE)</f>
        <v>16.393891849999999</v>
      </c>
      <c r="AN1302" s="278">
        <f>+VLOOKUP($E1302,[2]Emissions!$1:$1048576,AN$2,FALSE)</f>
        <v>16.54897587</v>
      </c>
      <c r="AO1302" s="278">
        <f>+VLOOKUP($E1302,[2]Emissions!$1:$1048576,AO$2,FALSE)</f>
        <v>16.705679369999999</v>
      </c>
    </row>
    <row r="1303" spans="1:41" s="21" customFormat="1" ht="15" customHeight="1" x14ac:dyDescent="0.25">
      <c r="A1303" s="521"/>
      <c r="B1303" s="275"/>
      <c r="C1303" s="283" t="s">
        <v>1431</v>
      </c>
      <c r="D1303" s="276" t="s">
        <v>253</v>
      </c>
      <c r="E1303" s="277" t="s">
        <v>1475</v>
      </c>
      <c r="F1303" s="278">
        <f>+VLOOKUP($E1303,[2]Emissions!$1:$1048576,F$2,FALSE)</f>
        <v>1.59120653E-2</v>
      </c>
      <c r="G1303" s="278">
        <f>+VLOOKUP($E1303,[2]Emissions!$1:$1048576,G$2,FALSE)</f>
        <v>0</v>
      </c>
      <c r="H1303" s="278">
        <f>+VLOOKUP($E1303,[2]Emissions!$1:$1048576,H$2,FALSE)</f>
        <v>0</v>
      </c>
      <c r="I1303" s="278">
        <f>+VLOOKUP($E1303,[2]Emissions!$1:$1048576,I$2,FALSE)</f>
        <v>0</v>
      </c>
      <c r="J1303" s="278">
        <f>+VLOOKUP($E1303,[2]Emissions!$1:$1048576,J$2,FALSE)</f>
        <v>0</v>
      </c>
      <c r="K1303" s="278">
        <f>+VLOOKUP($E1303,[2]Emissions!$1:$1048576,K$2,FALSE)</f>
        <v>0</v>
      </c>
      <c r="L1303" s="278">
        <f>+VLOOKUP($E1303,[2]Emissions!$1:$1048576,L$2,FALSE)</f>
        <v>0</v>
      </c>
      <c r="M1303" s="278">
        <f>+VLOOKUP($E1303,[2]Emissions!$1:$1048576,M$2,FALSE)</f>
        <v>0</v>
      </c>
      <c r="N1303" s="278">
        <f>+VLOOKUP($E1303,[2]Emissions!$1:$1048576,N$2,FALSE)</f>
        <v>0</v>
      </c>
      <c r="O1303" s="278">
        <f>+VLOOKUP($E1303,[2]Emissions!$1:$1048576,O$2,FALSE)</f>
        <v>0</v>
      </c>
      <c r="P1303" s="278">
        <f>+VLOOKUP($E1303,[2]Emissions!$1:$1048576,P$2,FALSE)</f>
        <v>0</v>
      </c>
      <c r="Q1303" s="278">
        <f>+VLOOKUP($E1303,[2]Emissions!$1:$1048576,Q$2,FALSE)</f>
        <v>0</v>
      </c>
      <c r="R1303" s="278">
        <f>+VLOOKUP($E1303,[2]Emissions!$1:$1048576,R$2,FALSE)</f>
        <v>0</v>
      </c>
      <c r="S1303" s="278">
        <f>+VLOOKUP($E1303,[2]Emissions!$1:$1048576,S$2,FALSE)</f>
        <v>0</v>
      </c>
      <c r="T1303" s="278">
        <f>+VLOOKUP($E1303,[2]Emissions!$1:$1048576,T$2,FALSE)</f>
        <v>0</v>
      </c>
      <c r="U1303" s="278">
        <f>+VLOOKUP($E1303,[2]Emissions!$1:$1048576,U$2,FALSE)</f>
        <v>0</v>
      </c>
      <c r="V1303" s="278">
        <f>+VLOOKUP($E1303,[2]Emissions!$1:$1048576,V$2,FALSE)</f>
        <v>0</v>
      </c>
      <c r="W1303" s="278">
        <f>+VLOOKUP($E1303,[2]Emissions!$1:$1048576,W$2,FALSE)</f>
        <v>0</v>
      </c>
      <c r="X1303" s="278">
        <f>+VLOOKUP($E1303,[2]Emissions!$1:$1048576,X$2,FALSE)</f>
        <v>0</v>
      </c>
      <c r="Y1303" s="278">
        <f>+VLOOKUP($E1303,[2]Emissions!$1:$1048576,Y$2,FALSE)</f>
        <v>0</v>
      </c>
      <c r="Z1303" s="278">
        <f>+VLOOKUP($E1303,[2]Emissions!$1:$1048576,Z$2,FALSE)</f>
        <v>0</v>
      </c>
      <c r="AA1303" s="278">
        <f>+VLOOKUP($E1303,[2]Emissions!$1:$1048576,AA$2,FALSE)</f>
        <v>0</v>
      </c>
      <c r="AB1303" s="278">
        <f>+VLOOKUP($E1303,[2]Emissions!$1:$1048576,AB$2,FALSE)</f>
        <v>0</v>
      </c>
      <c r="AC1303" s="278">
        <f>+VLOOKUP($E1303,[2]Emissions!$1:$1048576,AC$2,FALSE)</f>
        <v>0</v>
      </c>
      <c r="AD1303" s="278">
        <f>+VLOOKUP($E1303,[2]Emissions!$1:$1048576,AD$2,FALSE)</f>
        <v>0</v>
      </c>
      <c r="AE1303" s="278">
        <f>+VLOOKUP($E1303,[2]Emissions!$1:$1048576,AE$2,FALSE)</f>
        <v>0</v>
      </c>
      <c r="AF1303" s="278">
        <f>+VLOOKUP($E1303,[2]Emissions!$1:$1048576,AF$2,FALSE)</f>
        <v>0</v>
      </c>
      <c r="AG1303" s="278">
        <f>+VLOOKUP($E1303,[2]Emissions!$1:$1048576,AG$2,FALSE)</f>
        <v>0</v>
      </c>
      <c r="AH1303" s="278">
        <f>+VLOOKUP($E1303,[2]Emissions!$1:$1048576,AH$2,FALSE)</f>
        <v>0</v>
      </c>
      <c r="AI1303" s="278">
        <f>+VLOOKUP($E1303,[2]Emissions!$1:$1048576,AI$2,FALSE)</f>
        <v>0</v>
      </c>
      <c r="AJ1303" s="278">
        <f>+VLOOKUP($E1303,[2]Emissions!$1:$1048576,AJ$2,FALSE)</f>
        <v>0</v>
      </c>
      <c r="AK1303" s="278">
        <f>+VLOOKUP($E1303,[2]Emissions!$1:$1048576,AK$2,FALSE)</f>
        <v>0</v>
      </c>
      <c r="AL1303" s="278">
        <f>+VLOOKUP($E1303,[2]Emissions!$1:$1048576,AL$2,FALSE)</f>
        <v>0</v>
      </c>
      <c r="AM1303" s="278">
        <f>+VLOOKUP($E1303,[2]Emissions!$1:$1048576,AM$2,FALSE)</f>
        <v>0</v>
      </c>
      <c r="AN1303" s="278">
        <f>+VLOOKUP($E1303,[2]Emissions!$1:$1048576,AN$2,FALSE)</f>
        <v>0</v>
      </c>
      <c r="AO1303" s="278">
        <f>+VLOOKUP($E1303,[2]Emissions!$1:$1048576,AO$2,FALSE)</f>
        <v>0</v>
      </c>
    </row>
    <row r="1304" spans="1:41" ht="15" customHeight="1" x14ac:dyDescent="0.25">
      <c r="A1304" s="521"/>
      <c r="B1304" s="275"/>
      <c r="C1304" s="284" t="s">
        <v>984</v>
      </c>
      <c r="D1304" s="279" t="s">
        <v>253</v>
      </c>
      <c r="E1304" s="280" t="s">
        <v>1476</v>
      </c>
      <c r="F1304" s="281">
        <f>+VLOOKUP($E1304,[2]Emissions!$1:$1048576,F$2,FALSE)</f>
        <v>1.5423266099999999E-2</v>
      </c>
      <c r="G1304" s="281">
        <f>+VLOOKUP($E1304,[2]Emissions!$1:$1048576,G$2,FALSE)</f>
        <v>0</v>
      </c>
      <c r="H1304" s="281">
        <f>+VLOOKUP($E1304,[2]Emissions!$1:$1048576,H$2,FALSE)</f>
        <v>0</v>
      </c>
      <c r="I1304" s="281">
        <f>+VLOOKUP($E1304,[2]Emissions!$1:$1048576,I$2,FALSE)</f>
        <v>0</v>
      </c>
      <c r="J1304" s="281">
        <f>+VLOOKUP($E1304,[2]Emissions!$1:$1048576,J$2,FALSE)</f>
        <v>0</v>
      </c>
      <c r="K1304" s="281">
        <f>+VLOOKUP($E1304,[2]Emissions!$1:$1048576,K$2,FALSE)</f>
        <v>0</v>
      </c>
      <c r="L1304" s="281">
        <f>+VLOOKUP($E1304,[2]Emissions!$1:$1048576,L$2,FALSE)</f>
        <v>0</v>
      </c>
      <c r="M1304" s="281">
        <f>+VLOOKUP($E1304,[2]Emissions!$1:$1048576,M$2,FALSE)</f>
        <v>0</v>
      </c>
      <c r="N1304" s="281">
        <f>+VLOOKUP($E1304,[2]Emissions!$1:$1048576,N$2,FALSE)</f>
        <v>0</v>
      </c>
      <c r="O1304" s="281">
        <f>+VLOOKUP($E1304,[2]Emissions!$1:$1048576,O$2,FALSE)</f>
        <v>0</v>
      </c>
      <c r="P1304" s="281">
        <f>+VLOOKUP($E1304,[2]Emissions!$1:$1048576,P$2,FALSE)</f>
        <v>0</v>
      </c>
      <c r="Q1304" s="281">
        <f>+VLOOKUP($E1304,[2]Emissions!$1:$1048576,Q$2,FALSE)</f>
        <v>0</v>
      </c>
      <c r="R1304" s="281">
        <f>+VLOOKUP($E1304,[2]Emissions!$1:$1048576,R$2,FALSE)</f>
        <v>0</v>
      </c>
      <c r="S1304" s="281">
        <f>+VLOOKUP($E1304,[2]Emissions!$1:$1048576,S$2,FALSE)</f>
        <v>0</v>
      </c>
      <c r="T1304" s="281">
        <f>+VLOOKUP($E1304,[2]Emissions!$1:$1048576,T$2,FALSE)</f>
        <v>0</v>
      </c>
      <c r="U1304" s="281">
        <f>+VLOOKUP($E1304,[2]Emissions!$1:$1048576,U$2,FALSE)</f>
        <v>0</v>
      </c>
      <c r="V1304" s="281">
        <f>+VLOOKUP($E1304,[2]Emissions!$1:$1048576,V$2,FALSE)</f>
        <v>0</v>
      </c>
      <c r="W1304" s="281">
        <f>+VLOOKUP($E1304,[2]Emissions!$1:$1048576,W$2,FALSE)</f>
        <v>0</v>
      </c>
      <c r="X1304" s="281">
        <f>+VLOOKUP($E1304,[2]Emissions!$1:$1048576,X$2,FALSE)</f>
        <v>0</v>
      </c>
      <c r="Y1304" s="281">
        <f>+VLOOKUP($E1304,[2]Emissions!$1:$1048576,Y$2,FALSE)</f>
        <v>0</v>
      </c>
      <c r="Z1304" s="281">
        <f>+VLOOKUP($E1304,[2]Emissions!$1:$1048576,Z$2,FALSE)</f>
        <v>0</v>
      </c>
      <c r="AA1304" s="281">
        <f>+VLOOKUP($E1304,[2]Emissions!$1:$1048576,AA$2,FALSE)</f>
        <v>0</v>
      </c>
      <c r="AB1304" s="281">
        <f>+VLOOKUP($E1304,[2]Emissions!$1:$1048576,AB$2,FALSE)</f>
        <v>0</v>
      </c>
      <c r="AC1304" s="281">
        <f>+VLOOKUP($E1304,[2]Emissions!$1:$1048576,AC$2,FALSE)</f>
        <v>0</v>
      </c>
      <c r="AD1304" s="281">
        <f>+VLOOKUP($E1304,[2]Emissions!$1:$1048576,AD$2,FALSE)</f>
        <v>0</v>
      </c>
      <c r="AE1304" s="281">
        <f>+VLOOKUP($E1304,[2]Emissions!$1:$1048576,AE$2,FALSE)</f>
        <v>0</v>
      </c>
      <c r="AF1304" s="281">
        <f>+VLOOKUP($E1304,[2]Emissions!$1:$1048576,AF$2,FALSE)</f>
        <v>0</v>
      </c>
      <c r="AG1304" s="281">
        <f>+VLOOKUP($E1304,[2]Emissions!$1:$1048576,AG$2,FALSE)</f>
        <v>0</v>
      </c>
      <c r="AH1304" s="281">
        <f>+VLOOKUP($E1304,[2]Emissions!$1:$1048576,AH$2,FALSE)</f>
        <v>0</v>
      </c>
      <c r="AI1304" s="281">
        <f>+VLOOKUP($E1304,[2]Emissions!$1:$1048576,AI$2,FALSE)</f>
        <v>0</v>
      </c>
      <c r="AJ1304" s="281">
        <f>+VLOOKUP($E1304,[2]Emissions!$1:$1048576,AJ$2,FALSE)</f>
        <v>0</v>
      </c>
      <c r="AK1304" s="281">
        <f>+VLOOKUP($E1304,[2]Emissions!$1:$1048576,AK$2,FALSE)</f>
        <v>0</v>
      </c>
      <c r="AL1304" s="281">
        <f>+VLOOKUP($E1304,[2]Emissions!$1:$1048576,AL$2,FALSE)</f>
        <v>0</v>
      </c>
      <c r="AM1304" s="281">
        <f>+VLOOKUP($E1304,[2]Emissions!$1:$1048576,AM$2,FALSE)</f>
        <v>0</v>
      </c>
      <c r="AN1304" s="281">
        <f>+VLOOKUP($E1304,[2]Emissions!$1:$1048576,AN$2,FALSE)</f>
        <v>0</v>
      </c>
      <c r="AO1304" s="281">
        <f>+VLOOKUP($E1304,[2]Emissions!$1:$1048576,AO$2,FALSE)</f>
        <v>0</v>
      </c>
    </row>
    <row r="1305" spans="1:41" ht="15" customHeight="1" x14ac:dyDescent="0.25">
      <c r="A1305" s="521"/>
      <c r="B1305" s="275"/>
      <c r="C1305" s="284" t="s">
        <v>986</v>
      </c>
      <c r="D1305" s="279" t="s">
        <v>253</v>
      </c>
      <c r="E1305" s="280" t="s">
        <v>1477</v>
      </c>
      <c r="F1305" s="281">
        <f>+VLOOKUP($E1305,[2]Emissions!$1:$1048576,F$2,FALSE)</f>
        <v>4.8879926499999996E-4</v>
      </c>
      <c r="G1305" s="281">
        <f>+VLOOKUP($E1305,[2]Emissions!$1:$1048576,G$2,FALSE)</f>
        <v>0</v>
      </c>
      <c r="H1305" s="281">
        <f>+VLOOKUP($E1305,[2]Emissions!$1:$1048576,H$2,FALSE)</f>
        <v>0</v>
      </c>
      <c r="I1305" s="281">
        <f>+VLOOKUP($E1305,[2]Emissions!$1:$1048576,I$2,FALSE)</f>
        <v>0</v>
      </c>
      <c r="J1305" s="281">
        <f>+VLOOKUP($E1305,[2]Emissions!$1:$1048576,J$2,FALSE)</f>
        <v>0</v>
      </c>
      <c r="K1305" s="281">
        <f>+VLOOKUP($E1305,[2]Emissions!$1:$1048576,K$2,FALSE)</f>
        <v>0</v>
      </c>
      <c r="L1305" s="281">
        <f>+VLOOKUP($E1305,[2]Emissions!$1:$1048576,L$2,FALSE)</f>
        <v>0</v>
      </c>
      <c r="M1305" s="281">
        <f>+VLOOKUP($E1305,[2]Emissions!$1:$1048576,M$2,FALSE)</f>
        <v>0</v>
      </c>
      <c r="N1305" s="281">
        <f>+VLOOKUP($E1305,[2]Emissions!$1:$1048576,N$2,FALSE)</f>
        <v>0</v>
      </c>
      <c r="O1305" s="281">
        <f>+VLOOKUP($E1305,[2]Emissions!$1:$1048576,O$2,FALSE)</f>
        <v>0</v>
      </c>
      <c r="P1305" s="281">
        <f>+VLOOKUP($E1305,[2]Emissions!$1:$1048576,P$2,FALSE)</f>
        <v>0</v>
      </c>
      <c r="Q1305" s="281">
        <f>+VLOOKUP($E1305,[2]Emissions!$1:$1048576,Q$2,FALSE)</f>
        <v>0</v>
      </c>
      <c r="R1305" s="281">
        <f>+VLOOKUP($E1305,[2]Emissions!$1:$1048576,R$2,FALSE)</f>
        <v>0</v>
      </c>
      <c r="S1305" s="281">
        <f>+VLOOKUP($E1305,[2]Emissions!$1:$1048576,S$2,FALSE)</f>
        <v>0</v>
      </c>
      <c r="T1305" s="281">
        <f>+VLOOKUP($E1305,[2]Emissions!$1:$1048576,T$2,FALSE)</f>
        <v>0</v>
      </c>
      <c r="U1305" s="281">
        <f>+VLOOKUP($E1305,[2]Emissions!$1:$1048576,U$2,FALSE)</f>
        <v>0</v>
      </c>
      <c r="V1305" s="281">
        <f>+VLOOKUP($E1305,[2]Emissions!$1:$1048576,V$2,FALSE)</f>
        <v>0</v>
      </c>
      <c r="W1305" s="281">
        <f>+VLOOKUP($E1305,[2]Emissions!$1:$1048576,W$2,FALSE)</f>
        <v>0</v>
      </c>
      <c r="X1305" s="281">
        <f>+VLOOKUP($E1305,[2]Emissions!$1:$1048576,X$2,FALSE)</f>
        <v>0</v>
      </c>
      <c r="Y1305" s="281">
        <f>+VLOOKUP($E1305,[2]Emissions!$1:$1048576,Y$2,FALSE)</f>
        <v>0</v>
      </c>
      <c r="Z1305" s="281">
        <f>+VLOOKUP($E1305,[2]Emissions!$1:$1048576,Z$2,FALSE)</f>
        <v>0</v>
      </c>
      <c r="AA1305" s="281">
        <f>+VLOOKUP($E1305,[2]Emissions!$1:$1048576,AA$2,FALSE)</f>
        <v>0</v>
      </c>
      <c r="AB1305" s="281">
        <f>+VLOOKUP($E1305,[2]Emissions!$1:$1048576,AB$2,FALSE)</f>
        <v>0</v>
      </c>
      <c r="AC1305" s="281">
        <f>+VLOOKUP($E1305,[2]Emissions!$1:$1048576,AC$2,FALSE)</f>
        <v>0</v>
      </c>
      <c r="AD1305" s="281">
        <f>+VLOOKUP($E1305,[2]Emissions!$1:$1048576,AD$2,FALSE)</f>
        <v>0</v>
      </c>
      <c r="AE1305" s="281">
        <f>+VLOOKUP($E1305,[2]Emissions!$1:$1048576,AE$2,FALSE)</f>
        <v>0</v>
      </c>
      <c r="AF1305" s="281">
        <f>+VLOOKUP($E1305,[2]Emissions!$1:$1048576,AF$2,FALSE)</f>
        <v>0</v>
      </c>
      <c r="AG1305" s="281">
        <f>+VLOOKUP($E1305,[2]Emissions!$1:$1048576,AG$2,FALSE)</f>
        <v>0</v>
      </c>
      <c r="AH1305" s="281">
        <f>+VLOOKUP($E1305,[2]Emissions!$1:$1048576,AH$2,FALSE)</f>
        <v>0</v>
      </c>
      <c r="AI1305" s="281">
        <f>+VLOOKUP($E1305,[2]Emissions!$1:$1048576,AI$2,FALSE)</f>
        <v>0</v>
      </c>
      <c r="AJ1305" s="281">
        <f>+VLOOKUP($E1305,[2]Emissions!$1:$1048576,AJ$2,FALSE)</f>
        <v>0</v>
      </c>
      <c r="AK1305" s="281">
        <f>+VLOOKUP($E1305,[2]Emissions!$1:$1048576,AK$2,FALSE)</f>
        <v>0</v>
      </c>
      <c r="AL1305" s="281">
        <f>+VLOOKUP($E1305,[2]Emissions!$1:$1048576,AL$2,FALSE)</f>
        <v>0</v>
      </c>
      <c r="AM1305" s="281">
        <f>+VLOOKUP($E1305,[2]Emissions!$1:$1048576,AM$2,FALSE)</f>
        <v>0</v>
      </c>
      <c r="AN1305" s="281">
        <f>+VLOOKUP($E1305,[2]Emissions!$1:$1048576,AN$2,FALSE)</f>
        <v>0</v>
      </c>
      <c r="AO1305" s="281">
        <f>+VLOOKUP($E1305,[2]Emissions!$1:$1048576,AO$2,FALSE)</f>
        <v>0</v>
      </c>
    </row>
    <row r="1306" spans="1:41" s="21" customFormat="1" ht="15" customHeight="1" x14ac:dyDescent="0.25">
      <c r="A1306" s="521"/>
      <c r="B1306" s="275"/>
      <c r="C1306" s="283" t="s">
        <v>1435</v>
      </c>
      <c r="D1306" s="276" t="s">
        <v>253</v>
      </c>
      <c r="E1306" s="277" t="s">
        <v>1478</v>
      </c>
      <c r="F1306" s="278">
        <f>+VLOOKUP($E1306,[2]Emissions!$1:$1048576,F$2,FALSE)</f>
        <v>9.2680340299999997E-2</v>
      </c>
      <c r="G1306" s="278">
        <f>+VLOOKUP($E1306,[2]Emissions!$1:$1048576,G$2,FALSE)</f>
        <v>0</v>
      </c>
      <c r="H1306" s="278">
        <f>+VLOOKUP($E1306,[2]Emissions!$1:$1048576,H$2,FALSE)</f>
        <v>0</v>
      </c>
      <c r="I1306" s="278">
        <f>+VLOOKUP($E1306,[2]Emissions!$1:$1048576,I$2,FALSE)</f>
        <v>0</v>
      </c>
      <c r="J1306" s="278">
        <f>+VLOOKUP($E1306,[2]Emissions!$1:$1048576,J$2,FALSE)</f>
        <v>0</v>
      </c>
      <c r="K1306" s="278">
        <f>+VLOOKUP($E1306,[2]Emissions!$1:$1048576,K$2,FALSE)</f>
        <v>0</v>
      </c>
      <c r="L1306" s="278">
        <f>+VLOOKUP($E1306,[2]Emissions!$1:$1048576,L$2,FALSE)</f>
        <v>0</v>
      </c>
      <c r="M1306" s="278">
        <f>+VLOOKUP($E1306,[2]Emissions!$1:$1048576,M$2,FALSE)</f>
        <v>0</v>
      </c>
      <c r="N1306" s="278">
        <f>+VLOOKUP($E1306,[2]Emissions!$1:$1048576,N$2,FALSE)</f>
        <v>0</v>
      </c>
      <c r="O1306" s="278">
        <f>+VLOOKUP($E1306,[2]Emissions!$1:$1048576,O$2,FALSE)</f>
        <v>0</v>
      </c>
      <c r="P1306" s="278">
        <f>+VLOOKUP($E1306,[2]Emissions!$1:$1048576,P$2,FALSE)</f>
        <v>0</v>
      </c>
      <c r="Q1306" s="278">
        <f>+VLOOKUP($E1306,[2]Emissions!$1:$1048576,Q$2,FALSE)</f>
        <v>0</v>
      </c>
      <c r="R1306" s="278">
        <f>+VLOOKUP($E1306,[2]Emissions!$1:$1048576,R$2,FALSE)</f>
        <v>0</v>
      </c>
      <c r="S1306" s="278">
        <f>+VLOOKUP($E1306,[2]Emissions!$1:$1048576,S$2,FALSE)</f>
        <v>0</v>
      </c>
      <c r="T1306" s="278">
        <f>+VLOOKUP($E1306,[2]Emissions!$1:$1048576,T$2,FALSE)</f>
        <v>0</v>
      </c>
      <c r="U1306" s="278">
        <f>+VLOOKUP($E1306,[2]Emissions!$1:$1048576,U$2,FALSE)</f>
        <v>0</v>
      </c>
      <c r="V1306" s="278">
        <f>+VLOOKUP($E1306,[2]Emissions!$1:$1048576,V$2,FALSE)</f>
        <v>0</v>
      </c>
      <c r="W1306" s="278">
        <f>+VLOOKUP($E1306,[2]Emissions!$1:$1048576,W$2,FALSE)</f>
        <v>0</v>
      </c>
      <c r="X1306" s="278">
        <f>+VLOOKUP($E1306,[2]Emissions!$1:$1048576,X$2,FALSE)</f>
        <v>0</v>
      </c>
      <c r="Y1306" s="278">
        <f>+VLOOKUP($E1306,[2]Emissions!$1:$1048576,Y$2,FALSE)</f>
        <v>0</v>
      </c>
      <c r="Z1306" s="278">
        <f>+VLOOKUP($E1306,[2]Emissions!$1:$1048576,Z$2,FALSE)</f>
        <v>0</v>
      </c>
      <c r="AA1306" s="278">
        <f>+VLOOKUP($E1306,[2]Emissions!$1:$1048576,AA$2,FALSE)</f>
        <v>0</v>
      </c>
      <c r="AB1306" s="278">
        <f>+VLOOKUP($E1306,[2]Emissions!$1:$1048576,AB$2,FALSE)</f>
        <v>0</v>
      </c>
      <c r="AC1306" s="278">
        <f>+VLOOKUP($E1306,[2]Emissions!$1:$1048576,AC$2,FALSE)</f>
        <v>0</v>
      </c>
      <c r="AD1306" s="278">
        <f>+VLOOKUP($E1306,[2]Emissions!$1:$1048576,AD$2,FALSE)</f>
        <v>0</v>
      </c>
      <c r="AE1306" s="278">
        <f>+VLOOKUP($E1306,[2]Emissions!$1:$1048576,AE$2,FALSE)</f>
        <v>0</v>
      </c>
      <c r="AF1306" s="278">
        <f>+VLOOKUP($E1306,[2]Emissions!$1:$1048576,AF$2,FALSE)</f>
        <v>0</v>
      </c>
      <c r="AG1306" s="278">
        <f>+VLOOKUP($E1306,[2]Emissions!$1:$1048576,AG$2,FALSE)</f>
        <v>0</v>
      </c>
      <c r="AH1306" s="278">
        <f>+VLOOKUP($E1306,[2]Emissions!$1:$1048576,AH$2,FALSE)</f>
        <v>0</v>
      </c>
      <c r="AI1306" s="278">
        <f>+VLOOKUP($E1306,[2]Emissions!$1:$1048576,AI$2,FALSE)</f>
        <v>0</v>
      </c>
      <c r="AJ1306" s="278">
        <f>+VLOOKUP($E1306,[2]Emissions!$1:$1048576,AJ$2,FALSE)</f>
        <v>0</v>
      </c>
      <c r="AK1306" s="278">
        <f>+VLOOKUP($E1306,[2]Emissions!$1:$1048576,AK$2,FALSE)</f>
        <v>0</v>
      </c>
      <c r="AL1306" s="278">
        <f>+VLOOKUP($E1306,[2]Emissions!$1:$1048576,AL$2,FALSE)</f>
        <v>0</v>
      </c>
      <c r="AM1306" s="278">
        <f>+VLOOKUP($E1306,[2]Emissions!$1:$1048576,AM$2,FALSE)</f>
        <v>0</v>
      </c>
      <c r="AN1306" s="278">
        <f>+VLOOKUP($E1306,[2]Emissions!$1:$1048576,AN$2,FALSE)</f>
        <v>0</v>
      </c>
      <c r="AO1306" s="278">
        <f>+VLOOKUP($E1306,[2]Emissions!$1:$1048576,AO$2,FALSE)</f>
        <v>0</v>
      </c>
    </row>
    <row r="1307" spans="1:41" ht="15" customHeight="1" x14ac:dyDescent="0.25">
      <c r="A1307" s="521"/>
      <c r="B1307" s="275"/>
      <c r="C1307" s="284" t="s">
        <v>990</v>
      </c>
      <c r="D1307" s="279" t="s">
        <v>253</v>
      </c>
      <c r="E1307" s="280" t="s">
        <v>1479</v>
      </c>
      <c r="F1307" s="281">
        <f>+VLOOKUP($E1307,[2]Emissions!$1:$1048576,F$2,FALSE)</f>
        <v>1.1360810000000001E-2</v>
      </c>
      <c r="G1307" s="281">
        <f>+VLOOKUP($E1307,[2]Emissions!$1:$1048576,G$2,FALSE)</f>
        <v>0</v>
      </c>
      <c r="H1307" s="281">
        <f>+VLOOKUP($E1307,[2]Emissions!$1:$1048576,H$2,FALSE)</f>
        <v>0</v>
      </c>
      <c r="I1307" s="281">
        <f>+VLOOKUP($E1307,[2]Emissions!$1:$1048576,I$2,FALSE)</f>
        <v>0</v>
      </c>
      <c r="J1307" s="281">
        <f>+VLOOKUP($E1307,[2]Emissions!$1:$1048576,J$2,FALSE)</f>
        <v>0</v>
      </c>
      <c r="K1307" s="281">
        <f>+VLOOKUP($E1307,[2]Emissions!$1:$1048576,K$2,FALSE)</f>
        <v>0</v>
      </c>
      <c r="L1307" s="281">
        <f>+VLOOKUP($E1307,[2]Emissions!$1:$1048576,L$2,FALSE)</f>
        <v>0</v>
      </c>
      <c r="M1307" s="281">
        <f>+VLOOKUP($E1307,[2]Emissions!$1:$1048576,M$2,FALSE)</f>
        <v>0</v>
      </c>
      <c r="N1307" s="281">
        <f>+VLOOKUP($E1307,[2]Emissions!$1:$1048576,N$2,FALSE)</f>
        <v>0</v>
      </c>
      <c r="O1307" s="281">
        <f>+VLOOKUP($E1307,[2]Emissions!$1:$1048576,O$2,FALSE)</f>
        <v>0</v>
      </c>
      <c r="P1307" s="281">
        <f>+VLOOKUP($E1307,[2]Emissions!$1:$1048576,P$2,FALSE)</f>
        <v>0</v>
      </c>
      <c r="Q1307" s="281">
        <f>+VLOOKUP($E1307,[2]Emissions!$1:$1048576,Q$2,FALSE)</f>
        <v>0</v>
      </c>
      <c r="R1307" s="281">
        <f>+VLOOKUP($E1307,[2]Emissions!$1:$1048576,R$2,FALSE)</f>
        <v>0</v>
      </c>
      <c r="S1307" s="281">
        <f>+VLOOKUP($E1307,[2]Emissions!$1:$1048576,S$2,FALSE)</f>
        <v>0</v>
      </c>
      <c r="T1307" s="281">
        <f>+VLOOKUP($E1307,[2]Emissions!$1:$1048576,T$2,FALSE)</f>
        <v>0</v>
      </c>
      <c r="U1307" s="281">
        <f>+VLOOKUP($E1307,[2]Emissions!$1:$1048576,U$2,FALSE)</f>
        <v>0</v>
      </c>
      <c r="V1307" s="281">
        <f>+VLOOKUP($E1307,[2]Emissions!$1:$1048576,V$2,FALSE)</f>
        <v>0</v>
      </c>
      <c r="W1307" s="281">
        <f>+VLOOKUP($E1307,[2]Emissions!$1:$1048576,W$2,FALSE)</f>
        <v>0</v>
      </c>
      <c r="X1307" s="281">
        <f>+VLOOKUP($E1307,[2]Emissions!$1:$1048576,X$2,FALSE)</f>
        <v>0</v>
      </c>
      <c r="Y1307" s="281">
        <f>+VLOOKUP($E1307,[2]Emissions!$1:$1048576,Y$2,FALSE)</f>
        <v>0</v>
      </c>
      <c r="Z1307" s="281">
        <f>+VLOOKUP($E1307,[2]Emissions!$1:$1048576,Z$2,FALSE)</f>
        <v>0</v>
      </c>
      <c r="AA1307" s="281">
        <f>+VLOOKUP($E1307,[2]Emissions!$1:$1048576,AA$2,FALSE)</f>
        <v>0</v>
      </c>
      <c r="AB1307" s="281">
        <f>+VLOOKUP($E1307,[2]Emissions!$1:$1048576,AB$2,FALSE)</f>
        <v>0</v>
      </c>
      <c r="AC1307" s="281">
        <f>+VLOOKUP($E1307,[2]Emissions!$1:$1048576,AC$2,FALSE)</f>
        <v>0</v>
      </c>
      <c r="AD1307" s="281">
        <f>+VLOOKUP($E1307,[2]Emissions!$1:$1048576,AD$2,FALSE)</f>
        <v>0</v>
      </c>
      <c r="AE1307" s="281">
        <f>+VLOOKUP($E1307,[2]Emissions!$1:$1048576,AE$2,FALSE)</f>
        <v>0</v>
      </c>
      <c r="AF1307" s="281">
        <f>+VLOOKUP($E1307,[2]Emissions!$1:$1048576,AF$2,FALSE)</f>
        <v>0</v>
      </c>
      <c r="AG1307" s="281">
        <f>+VLOOKUP($E1307,[2]Emissions!$1:$1048576,AG$2,FALSE)</f>
        <v>0</v>
      </c>
      <c r="AH1307" s="281">
        <f>+VLOOKUP($E1307,[2]Emissions!$1:$1048576,AH$2,FALSE)</f>
        <v>0</v>
      </c>
      <c r="AI1307" s="281">
        <f>+VLOOKUP($E1307,[2]Emissions!$1:$1048576,AI$2,FALSE)</f>
        <v>0</v>
      </c>
      <c r="AJ1307" s="281">
        <f>+VLOOKUP($E1307,[2]Emissions!$1:$1048576,AJ$2,FALSE)</f>
        <v>0</v>
      </c>
      <c r="AK1307" s="281">
        <f>+VLOOKUP($E1307,[2]Emissions!$1:$1048576,AK$2,FALSE)</f>
        <v>0</v>
      </c>
      <c r="AL1307" s="281">
        <f>+VLOOKUP($E1307,[2]Emissions!$1:$1048576,AL$2,FALSE)</f>
        <v>0</v>
      </c>
      <c r="AM1307" s="281">
        <f>+VLOOKUP($E1307,[2]Emissions!$1:$1048576,AM$2,FALSE)</f>
        <v>0</v>
      </c>
      <c r="AN1307" s="281">
        <f>+VLOOKUP($E1307,[2]Emissions!$1:$1048576,AN$2,FALSE)</f>
        <v>0</v>
      </c>
      <c r="AO1307" s="281">
        <f>+VLOOKUP($E1307,[2]Emissions!$1:$1048576,AO$2,FALSE)</f>
        <v>0</v>
      </c>
    </row>
    <row r="1308" spans="1:41" ht="15" customHeight="1" x14ac:dyDescent="0.25">
      <c r="A1308" s="521"/>
      <c r="B1308" s="275"/>
      <c r="C1308" s="284" t="s">
        <v>992</v>
      </c>
      <c r="D1308" s="279" t="s">
        <v>253</v>
      </c>
      <c r="E1308" s="280" t="s">
        <v>1480</v>
      </c>
      <c r="F1308" s="281">
        <f>+VLOOKUP($E1308,[2]Emissions!$1:$1048576,F$2,FALSE)</f>
        <v>2.3761344700000001E-3</v>
      </c>
      <c r="G1308" s="281">
        <f>+VLOOKUP($E1308,[2]Emissions!$1:$1048576,G$2,FALSE)</f>
        <v>0</v>
      </c>
      <c r="H1308" s="281">
        <f>+VLOOKUP($E1308,[2]Emissions!$1:$1048576,H$2,FALSE)</f>
        <v>0</v>
      </c>
      <c r="I1308" s="281">
        <f>+VLOOKUP($E1308,[2]Emissions!$1:$1048576,I$2,FALSE)</f>
        <v>0</v>
      </c>
      <c r="J1308" s="281">
        <f>+VLOOKUP($E1308,[2]Emissions!$1:$1048576,J$2,FALSE)</f>
        <v>0</v>
      </c>
      <c r="K1308" s="281">
        <f>+VLOOKUP($E1308,[2]Emissions!$1:$1048576,K$2,FALSE)</f>
        <v>0</v>
      </c>
      <c r="L1308" s="281">
        <f>+VLOOKUP($E1308,[2]Emissions!$1:$1048576,L$2,FALSE)</f>
        <v>0</v>
      </c>
      <c r="M1308" s="281">
        <f>+VLOOKUP($E1308,[2]Emissions!$1:$1048576,M$2,FALSE)</f>
        <v>0</v>
      </c>
      <c r="N1308" s="281">
        <f>+VLOOKUP($E1308,[2]Emissions!$1:$1048576,N$2,FALSE)</f>
        <v>0</v>
      </c>
      <c r="O1308" s="281">
        <f>+VLOOKUP($E1308,[2]Emissions!$1:$1048576,O$2,FALSE)</f>
        <v>0</v>
      </c>
      <c r="P1308" s="281">
        <f>+VLOOKUP($E1308,[2]Emissions!$1:$1048576,P$2,FALSE)</f>
        <v>0</v>
      </c>
      <c r="Q1308" s="281">
        <f>+VLOOKUP($E1308,[2]Emissions!$1:$1048576,Q$2,FALSE)</f>
        <v>0</v>
      </c>
      <c r="R1308" s="281">
        <f>+VLOOKUP($E1308,[2]Emissions!$1:$1048576,R$2,FALSE)</f>
        <v>0</v>
      </c>
      <c r="S1308" s="281">
        <f>+VLOOKUP($E1308,[2]Emissions!$1:$1048576,S$2,FALSE)</f>
        <v>0</v>
      </c>
      <c r="T1308" s="281">
        <f>+VLOOKUP($E1308,[2]Emissions!$1:$1048576,T$2,FALSE)</f>
        <v>0</v>
      </c>
      <c r="U1308" s="281">
        <f>+VLOOKUP($E1308,[2]Emissions!$1:$1048576,U$2,FALSE)</f>
        <v>0</v>
      </c>
      <c r="V1308" s="281">
        <f>+VLOOKUP($E1308,[2]Emissions!$1:$1048576,V$2,FALSE)</f>
        <v>0</v>
      </c>
      <c r="W1308" s="281">
        <f>+VLOOKUP($E1308,[2]Emissions!$1:$1048576,W$2,FALSE)</f>
        <v>0</v>
      </c>
      <c r="X1308" s="281">
        <f>+VLOOKUP($E1308,[2]Emissions!$1:$1048576,X$2,FALSE)</f>
        <v>0</v>
      </c>
      <c r="Y1308" s="281">
        <f>+VLOOKUP($E1308,[2]Emissions!$1:$1048576,Y$2,FALSE)</f>
        <v>0</v>
      </c>
      <c r="Z1308" s="281">
        <f>+VLOOKUP($E1308,[2]Emissions!$1:$1048576,Z$2,FALSE)</f>
        <v>0</v>
      </c>
      <c r="AA1308" s="281">
        <f>+VLOOKUP($E1308,[2]Emissions!$1:$1048576,AA$2,FALSE)</f>
        <v>0</v>
      </c>
      <c r="AB1308" s="281">
        <f>+VLOOKUP($E1308,[2]Emissions!$1:$1048576,AB$2,FALSE)</f>
        <v>0</v>
      </c>
      <c r="AC1308" s="281">
        <f>+VLOOKUP($E1308,[2]Emissions!$1:$1048576,AC$2,FALSE)</f>
        <v>0</v>
      </c>
      <c r="AD1308" s="281">
        <f>+VLOOKUP($E1308,[2]Emissions!$1:$1048576,AD$2,FALSE)</f>
        <v>0</v>
      </c>
      <c r="AE1308" s="281">
        <f>+VLOOKUP($E1308,[2]Emissions!$1:$1048576,AE$2,FALSE)</f>
        <v>0</v>
      </c>
      <c r="AF1308" s="281">
        <f>+VLOOKUP($E1308,[2]Emissions!$1:$1048576,AF$2,FALSE)</f>
        <v>0</v>
      </c>
      <c r="AG1308" s="281">
        <f>+VLOOKUP($E1308,[2]Emissions!$1:$1048576,AG$2,FALSE)</f>
        <v>0</v>
      </c>
      <c r="AH1308" s="281">
        <f>+VLOOKUP($E1308,[2]Emissions!$1:$1048576,AH$2,FALSE)</f>
        <v>0</v>
      </c>
      <c r="AI1308" s="281">
        <f>+VLOOKUP($E1308,[2]Emissions!$1:$1048576,AI$2,FALSE)</f>
        <v>0</v>
      </c>
      <c r="AJ1308" s="281">
        <f>+VLOOKUP($E1308,[2]Emissions!$1:$1048576,AJ$2,FALSE)</f>
        <v>0</v>
      </c>
      <c r="AK1308" s="281">
        <f>+VLOOKUP($E1308,[2]Emissions!$1:$1048576,AK$2,FALSE)</f>
        <v>0</v>
      </c>
      <c r="AL1308" s="281">
        <f>+VLOOKUP($E1308,[2]Emissions!$1:$1048576,AL$2,FALSE)</f>
        <v>0</v>
      </c>
      <c r="AM1308" s="281">
        <f>+VLOOKUP($E1308,[2]Emissions!$1:$1048576,AM$2,FALSE)</f>
        <v>0</v>
      </c>
      <c r="AN1308" s="281">
        <f>+VLOOKUP($E1308,[2]Emissions!$1:$1048576,AN$2,FALSE)</f>
        <v>0</v>
      </c>
      <c r="AO1308" s="281">
        <f>+VLOOKUP($E1308,[2]Emissions!$1:$1048576,AO$2,FALSE)</f>
        <v>0</v>
      </c>
    </row>
    <row r="1309" spans="1:41" ht="15" customHeight="1" x14ac:dyDescent="0.25">
      <c r="A1309" s="521"/>
      <c r="B1309" s="275"/>
      <c r="C1309" s="284" t="s">
        <v>994</v>
      </c>
      <c r="D1309" s="279" t="s">
        <v>253</v>
      </c>
      <c r="E1309" s="280" t="s">
        <v>1481</v>
      </c>
      <c r="F1309" s="281">
        <f>+VLOOKUP($E1309,[2]Emissions!$1:$1048576,F$2,FALSE)</f>
        <v>6.1781224200000004E-3</v>
      </c>
      <c r="G1309" s="281">
        <f>+VLOOKUP($E1309,[2]Emissions!$1:$1048576,G$2,FALSE)</f>
        <v>0</v>
      </c>
      <c r="H1309" s="281">
        <f>+VLOOKUP($E1309,[2]Emissions!$1:$1048576,H$2,FALSE)</f>
        <v>0</v>
      </c>
      <c r="I1309" s="281">
        <f>+VLOOKUP($E1309,[2]Emissions!$1:$1048576,I$2,FALSE)</f>
        <v>0</v>
      </c>
      <c r="J1309" s="281">
        <f>+VLOOKUP($E1309,[2]Emissions!$1:$1048576,J$2,FALSE)</f>
        <v>0</v>
      </c>
      <c r="K1309" s="281">
        <f>+VLOOKUP($E1309,[2]Emissions!$1:$1048576,K$2,FALSE)</f>
        <v>0</v>
      </c>
      <c r="L1309" s="281">
        <f>+VLOOKUP($E1309,[2]Emissions!$1:$1048576,L$2,FALSE)</f>
        <v>0</v>
      </c>
      <c r="M1309" s="281">
        <f>+VLOOKUP($E1309,[2]Emissions!$1:$1048576,M$2,FALSE)</f>
        <v>0</v>
      </c>
      <c r="N1309" s="281">
        <f>+VLOOKUP($E1309,[2]Emissions!$1:$1048576,N$2,FALSE)</f>
        <v>0</v>
      </c>
      <c r="O1309" s="281">
        <f>+VLOOKUP($E1309,[2]Emissions!$1:$1048576,O$2,FALSE)</f>
        <v>0</v>
      </c>
      <c r="P1309" s="281">
        <f>+VLOOKUP($E1309,[2]Emissions!$1:$1048576,P$2,FALSE)</f>
        <v>0</v>
      </c>
      <c r="Q1309" s="281">
        <f>+VLOOKUP($E1309,[2]Emissions!$1:$1048576,Q$2,FALSE)</f>
        <v>0</v>
      </c>
      <c r="R1309" s="281">
        <f>+VLOOKUP($E1309,[2]Emissions!$1:$1048576,R$2,FALSE)</f>
        <v>0</v>
      </c>
      <c r="S1309" s="281">
        <f>+VLOOKUP($E1309,[2]Emissions!$1:$1048576,S$2,FALSE)</f>
        <v>0</v>
      </c>
      <c r="T1309" s="281">
        <f>+VLOOKUP($E1309,[2]Emissions!$1:$1048576,T$2,FALSE)</f>
        <v>0</v>
      </c>
      <c r="U1309" s="281">
        <f>+VLOOKUP($E1309,[2]Emissions!$1:$1048576,U$2,FALSE)</f>
        <v>0</v>
      </c>
      <c r="V1309" s="281">
        <f>+VLOOKUP($E1309,[2]Emissions!$1:$1048576,V$2,FALSE)</f>
        <v>0</v>
      </c>
      <c r="W1309" s="281">
        <f>+VLOOKUP($E1309,[2]Emissions!$1:$1048576,W$2,FALSE)</f>
        <v>0</v>
      </c>
      <c r="X1309" s="281">
        <f>+VLOOKUP($E1309,[2]Emissions!$1:$1048576,X$2,FALSE)</f>
        <v>0</v>
      </c>
      <c r="Y1309" s="281">
        <f>+VLOOKUP($E1309,[2]Emissions!$1:$1048576,Y$2,FALSE)</f>
        <v>0</v>
      </c>
      <c r="Z1309" s="281">
        <f>+VLOOKUP($E1309,[2]Emissions!$1:$1048576,Z$2,FALSE)</f>
        <v>0</v>
      </c>
      <c r="AA1309" s="281">
        <f>+VLOOKUP($E1309,[2]Emissions!$1:$1048576,AA$2,FALSE)</f>
        <v>0</v>
      </c>
      <c r="AB1309" s="281">
        <f>+VLOOKUP($E1309,[2]Emissions!$1:$1048576,AB$2,FALSE)</f>
        <v>0</v>
      </c>
      <c r="AC1309" s="281">
        <f>+VLOOKUP($E1309,[2]Emissions!$1:$1048576,AC$2,FALSE)</f>
        <v>0</v>
      </c>
      <c r="AD1309" s="281">
        <f>+VLOOKUP($E1309,[2]Emissions!$1:$1048576,AD$2,FALSE)</f>
        <v>0</v>
      </c>
      <c r="AE1309" s="281">
        <f>+VLOOKUP($E1309,[2]Emissions!$1:$1048576,AE$2,FALSE)</f>
        <v>0</v>
      </c>
      <c r="AF1309" s="281">
        <f>+VLOOKUP($E1309,[2]Emissions!$1:$1048576,AF$2,FALSE)</f>
        <v>0</v>
      </c>
      <c r="AG1309" s="281">
        <f>+VLOOKUP($E1309,[2]Emissions!$1:$1048576,AG$2,FALSE)</f>
        <v>0</v>
      </c>
      <c r="AH1309" s="281">
        <f>+VLOOKUP($E1309,[2]Emissions!$1:$1048576,AH$2,FALSE)</f>
        <v>0</v>
      </c>
      <c r="AI1309" s="281">
        <f>+VLOOKUP($E1309,[2]Emissions!$1:$1048576,AI$2,FALSE)</f>
        <v>0</v>
      </c>
      <c r="AJ1309" s="281">
        <f>+VLOOKUP($E1309,[2]Emissions!$1:$1048576,AJ$2,FALSE)</f>
        <v>0</v>
      </c>
      <c r="AK1309" s="281">
        <f>+VLOOKUP($E1309,[2]Emissions!$1:$1048576,AK$2,FALSE)</f>
        <v>0</v>
      </c>
      <c r="AL1309" s="281">
        <f>+VLOOKUP($E1309,[2]Emissions!$1:$1048576,AL$2,FALSE)</f>
        <v>0</v>
      </c>
      <c r="AM1309" s="281">
        <f>+VLOOKUP($E1309,[2]Emissions!$1:$1048576,AM$2,FALSE)</f>
        <v>0</v>
      </c>
      <c r="AN1309" s="281">
        <f>+VLOOKUP($E1309,[2]Emissions!$1:$1048576,AN$2,FALSE)</f>
        <v>0</v>
      </c>
      <c r="AO1309" s="281">
        <f>+VLOOKUP($E1309,[2]Emissions!$1:$1048576,AO$2,FALSE)</f>
        <v>0</v>
      </c>
    </row>
    <row r="1310" spans="1:41" ht="15" customHeight="1" x14ac:dyDescent="0.25">
      <c r="A1310" s="521"/>
      <c r="B1310" s="275"/>
      <c r="C1310" s="284" t="s">
        <v>996</v>
      </c>
      <c r="D1310" s="279" t="s">
        <v>253</v>
      </c>
      <c r="E1310" s="280" t="s">
        <v>1482</v>
      </c>
      <c r="F1310" s="281">
        <f>+VLOOKUP($E1310,[2]Emissions!$1:$1048576,F$2,FALSE)</f>
        <v>3.3572960299999999E-3</v>
      </c>
      <c r="G1310" s="281">
        <f>+VLOOKUP($E1310,[2]Emissions!$1:$1048576,G$2,FALSE)</f>
        <v>0</v>
      </c>
      <c r="H1310" s="281">
        <f>+VLOOKUP($E1310,[2]Emissions!$1:$1048576,H$2,FALSE)</f>
        <v>0</v>
      </c>
      <c r="I1310" s="281">
        <f>+VLOOKUP($E1310,[2]Emissions!$1:$1048576,I$2,FALSE)</f>
        <v>0</v>
      </c>
      <c r="J1310" s="281">
        <f>+VLOOKUP($E1310,[2]Emissions!$1:$1048576,J$2,FALSE)</f>
        <v>0</v>
      </c>
      <c r="K1310" s="281">
        <f>+VLOOKUP($E1310,[2]Emissions!$1:$1048576,K$2,FALSE)</f>
        <v>0</v>
      </c>
      <c r="L1310" s="281">
        <f>+VLOOKUP($E1310,[2]Emissions!$1:$1048576,L$2,FALSE)</f>
        <v>0</v>
      </c>
      <c r="M1310" s="281">
        <f>+VLOOKUP($E1310,[2]Emissions!$1:$1048576,M$2,FALSE)</f>
        <v>0</v>
      </c>
      <c r="N1310" s="281">
        <f>+VLOOKUP($E1310,[2]Emissions!$1:$1048576,N$2,FALSE)</f>
        <v>0</v>
      </c>
      <c r="O1310" s="281">
        <f>+VLOOKUP($E1310,[2]Emissions!$1:$1048576,O$2,FALSE)</f>
        <v>0</v>
      </c>
      <c r="P1310" s="281">
        <f>+VLOOKUP($E1310,[2]Emissions!$1:$1048576,P$2,FALSE)</f>
        <v>0</v>
      </c>
      <c r="Q1310" s="281">
        <f>+VLOOKUP($E1310,[2]Emissions!$1:$1048576,Q$2,FALSE)</f>
        <v>0</v>
      </c>
      <c r="R1310" s="281">
        <f>+VLOOKUP($E1310,[2]Emissions!$1:$1048576,R$2,FALSE)</f>
        <v>0</v>
      </c>
      <c r="S1310" s="281">
        <f>+VLOOKUP($E1310,[2]Emissions!$1:$1048576,S$2,FALSE)</f>
        <v>0</v>
      </c>
      <c r="T1310" s="281">
        <f>+VLOOKUP($E1310,[2]Emissions!$1:$1048576,T$2,FALSE)</f>
        <v>0</v>
      </c>
      <c r="U1310" s="281">
        <f>+VLOOKUP($E1310,[2]Emissions!$1:$1048576,U$2,FALSE)</f>
        <v>0</v>
      </c>
      <c r="V1310" s="281">
        <f>+VLOOKUP($E1310,[2]Emissions!$1:$1048576,V$2,FALSE)</f>
        <v>0</v>
      </c>
      <c r="W1310" s="281">
        <f>+VLOOKUP($E1310,[2]Emissions!$1:$1048576,W$2,FALSE)</f>
        <v>0</v>
      </c>
      <c r="X1310" s="281">
        <f>+VLOOKUP($E1310,[2]Emissions!$1:$1048576,X$2,FALSE)</f>
        <v>0</v>
      </c>
      <c r="Y1310" s="281">
        <f>+VLOOKUP($E1310,[2]Emissions!$1:$1048576,Y$2,FALSE)</f>
        <v>0</v>
      </c>
      <c r="Z1310" s="281">
        <f>+VLOOKUP($E1310,[2]Emissions!$1:$1048576,Z$2,FALSE)</f>
        <v>0</v>
      </c>
      <c r="AA1310" s="281">
        <f>+VLOOKUP($E1310,[2]Emissions!$1:$1048576,AA$2,FALSE)</f>
        <v>0</v>
      </c>
      <c r="AB1310" s="281">
        <f>+VLOOKUP($E1310,[2]Emissions!$1:$1048576,AB$2,FALSE)</f>
        <v>0</v>
      </c>
      <c r="AC1310" s="281">
        <f>+VLOOKUP($E1310,[2]Emissions!$1:$1048576,AC$2,FALSE)</f>
        <v>0</v>
      </c>
      <c r="AD1310" s="281">
        <f>+VLOOKUP($E1310,[2]Emissions!$1:$1048576,AD$2,FALSE)</f>
        <v>0</v>
      </c>
      <c r="AE1310" s="281">
        <f>+VLOOKUP($E1310,[2]Emissions!$1:$1048576,AE$2,FALSE)</f>
        <v>0</v>
      </c>
      <c r="AF1310" s="281">
        <f>+VLOOKUP($E1310,[2]Emissions!$1:$1048576,AF$2,FALSE)</f>
        <v>0</v>
      </c>
      <c r="AG1310" s="281">
        <f>+VLOOKUP($E1310,[2]Emissions!$1:$1048576,AG$2,FALSE)</f>
        <v>0</v>
      </c>
      <c r="AH1310" s="281">
        <f>+VLOOKUP($E1310,[2]Emissions!$1:$1048576,AH$2,FALSE)</f>
        <v>0</v>
      </c>
      <c r="AI1310" s="281">
        <f>+VLOOKUP($E1310,[2]Emissions!$1:$1048576,AI$2,FALSE)</f>
        <v>0</v>
      </c>
      <c r="AJ1310" s="281">
        <f>+VLOOKUP($E1310,[2]Emissions!$1:$1048576,AJ$2,FALSE)</f>
        <v>0</v>
      </c>
      <c r="AK1310" s="281">
        <f>+VLOOKUP($E1310,[2]Emissions!$1:$1048576,AK$2,FALSE)</f>
        <v>0</v>
      </c>
      <c r="AL1310" s="281">
        <f>+VLOOKUP($E1310,[2]Emissions!$1:$1048576,AL$2,FALSE)</f>
        <v>0</v>
      </c>
      <c r="AM1310" s="281">
        <f>+VLOOKUP($E1310,[2]Emissions!$1:$1048576,AM$2,FALSE)</f>
        <v>0</v>
      </c>
      <c r="AN1310" s="281">
        <f>+VLOOKUP($E1310,[2]Emissions!$1:$1048576,AN$2,FALSE)</f>
        <v>0</v>
      </c>
      <c r="AO1310" s="281">
        <f>+VLOOKUP($E1310,[2]Emissions!$1:$1048576,AO$2,FALSE)</f>
        <v>0</v>
      </c>
    </row>
    <row r="1311" spans="1:41" ht="15" customHeight="1" x14ac:dyDescent="0.25">
      <c r="A1311" s="521"/>
      <c r="B1311" s="275"/>
      <c r="C1311" s="284" t="s">
        <v>998</v>
      </c>
      <c r="D1311" s="279" t="s">
        <v>253</v>
      </c>
      <c r="E1311" s="280" t="s">
        <v>1483</v>
      </c>
      <c r="F1311" s="281">
        <f>+VLOOKUP($E1311,[2]Emissions!$1:$1048576,F$2,FALSE)</f>
        <v>2.0073191000000001E-2</v>
      </c>
      <c r="G1311" s="281">
        <f>+VLOOKUP($E1311,[2]Emissions!$1:$1048576,G$2,FALSE)</f>
        <v>0</v>
      </c>
      <c r="H1311" s="281">
        <f>+VLOOKUP($E1311,[2]Emissions!$1:$1048576,H$2,FALSE)</f>
        <v>0</v>
      </c>
      <c r="I1311" s="281">
        <f>+VLOOKUP($E1311,[2]Emissions!$1:$1048576,I$2,FALSE)</f>
        <v>0</v>
      </c>
      <c r="J1311" s="281">
        <f>+VLOOKUP($E1311,[2]Emissions!$1:$1048576,J$2,FALSE)</f>
        <v>0</v>
      </c>
      <c r="K1311" s="281">
        <f>+VLOOKUP($E1311,[2]Emissions!$1:$1048576,K$2,FALSE)</f>
        <v>0</v>
      </c>
      <c r="L1311" s="281">
        <f>+VLOOKUP($E1311,[2]Emissions!$1:$1048576,L$2,FALSE)</f>
        <v>0</v>
      </c>
      <c r="M1311" s="281">
        <f>+VLOOKUP($E1311,[2]Emissions!$1:$1048576,M$2,FALSE)</f>
        <v>0</v>
      </c>
      <c r="N1311" s="281">
        <f>+VLOOKUP($E1311,[2]Emissions!$1:$1048576,N$2,FALSE)</f>
        <v>0</v>
      </c>
      <c r="O1311" s="281">
        <f>+VLOOKUP($E1311,[2]Emissions!$1:$1048576,O$2,FALSE)</f>
        <v>0</v>
      </c>
      <c r="P1311" s="281">
        <f>+VLOOKUP($E1311,[2]Emissions!$1:$1048576,P$2,FALSE)</f>
        <v>0</v>
      </c>
      <c r="Q1311" s="281">
        <f>+VLOOKUP($E1311,[2]Emissions!$1:$1048576,Q$2,FALSE)</f>
        <v>0</v>
      </c>
      <c r="R1311" s="281">
        <f>+VLOOKUP($E1311,[2]Emissions!$1:$1048576,R$2,FALSE)</f>
        <v>0</v>
      </c>
      <c r="S1311" s="281">
        <f>+VLOOKUP($E1311,[2]Emissions!$1:$1048576,S$2,FALSE)</f>
        <v>0</v>
      </c>
      <c r="T1311" s="281">
        <f>+VLOOKUP($E1311,[2]Emissions!$1:$1048576,T$2,FALSE)</f>
        <v>0</v>
      </c>
      <c r="U1311" s="281">
        <f>+VLOOKUP($E1311,[2]Emissions!$1:$1048576,U$2,FALSE)</f>
        <v>0</v>
      </c>
      <c r="V1311" s="281">
        <f>+VLOOKUP($E1311,[2]Emissions!$1:$1048576,V$2,FALSE)</f>
        <v>0</v>
      </c>
      <c r="W1311" s="281">
        <f>+VLOOKUP($E1311,[2]Emissions!$1:$1048576,W$2,FALSE)</f>
        <v>0</v>
      </c>
      <c r="X1311" s="281">
        <f>+VLOOKUP($E1311,[2]Emissions!$1:$1048576,X$2,FALSE)</f>
        <v>0</v>
      </c>
      <c r="Y1311" s="281">
        <f>+VLOOKUP($E1311,[2]Emissions!$1:$1048576,Y$2,FALSE)</f>
        <v>0</v>
      </c>
      <c r="Z1311" s="281">
        <f>+VLOOKUP($E1311,[2]Emissions!$1:$1048576,Z$2,FALSE)</f>
        <v>0</v>
      </c>
      <c r="AA1311" s="281">
        <f>+VLOOKUP($E1311,[2]Emissions!$1:$1048576,AA$2,FALSE)</f>
        <v>0</v>
      </c>
      <c r="AB1311" s="281">
        <f>+VLOOKUP($E1311,[2]Emissions!$1:$1048576,AB$2,FALSE)</f>
        <v>0</v>
      </c>
      <c r="AC1311" s="281">
        <f>+VLOOKUP($E1311,[2]Emissions!$1:$1048576,AC$2,FALSE)</f>
        <v>0</v>
      </c>
      <c r="AD1311" s="281">
        <f>+VLOOKUP($E1311,[2]Emissions!$1:$1048576,AD$2,FALSE)</f>
        <v>0</v>
      </c>
      <c r="AE1311" s="281">
        <f>+VLOOKUP($E1311,[2]Emissions!$1:$1048576,AE$2,FALSE)</f>
        <v>0</v>
      </c>
      <c r="AF1311" s="281">
        <f>+VLOOKUP($E1311,[2]Emissions!$1:$1048576,AF$2,FALSE)</f>
        <v>0</v>
      </c>
      <c r="AG1311" s="281">
        <f>+VLOOKUP($E1311,[2]Emissions!$1:$1048576,AG$2,FALSE)</f>
        <v>0</v>
      </c>
      <c r="AH1311" s="281">
        <f>+VLOOKUP($E1311,[2]Emissions!$1:$1048576,AH$2,FALSE)</f>
        <v>0</v>
      </c>
      <c r="AI1311" s="281">
        <f>+VLOOKUP($E1311,[2]Emissions!$1:$1048576,AI$2,FALSE)</f>
        <v>0</v>
      </c>
      <c r="AJ1311" s="281">
        <f>+VLOOKUP($E1311,[2]Emissions!$1:$1048576,AJ$2,FALSE)</f>
        <v>0</v>
      </c>
      <c r="AK1311" s="281">
        <f>+VLOOKUP($E1311,[2]Emissions!$1:$1048576,AK$2,FALSE)</f>
        <v>0</v>
      </c>
      <c r="AL1311" s="281">
        <f>+VLOOKUP($E1311,[2]Emissions!$1:$1048576,AL$2,FALSE)</f>
        <v>0</v>
      </c>
      <c r="AM1311" s="281">
        <f>+VLOOKUP($E1311,[2]Emissions!$1:$1048576,AM$2,FALSE)</f>
        <v>0</v>
      </c>
      <c r="AN1311" s="281">
        <f>+VLOOKUP($E1311,[2]Emissions!$1:$1048576,AN$2,FALSE)</f>
        <v>0</v>
      </c>
      <c r="AO1311" s="281">
        <f>+VLOOKUP($E1311,[2]Emissions!$1:$1048576,AO$2,FALSE)</f>
        <v>0</v>
      </c>
    </row>
    <row r="1312" spans="1:41" ht="15" customHeight="1" x14ac:dyDescent="0.25">
      <c r="A1312" s="521"/>
      <c r="B1312" s="275"/>
      <c r="C1312" s="284" t="s">
        <v>1000</v>
      </c>
      <c r="D1312" s="279" t="s">
        <v>253</v>
      </c>
      <c r="E1312" s="280" t="s">
        <v>1484</v>
      </c>
      <c r="F1312" s="281">
        <f>+VLOOKUP($E1312,[2]Emissions!$1:$1048576,F$2,FALSE)</f>
        <v>3.9200376099999996E-3</v>
      </c>
      <c r="G1312" s="281">
        <f>+VLOOKUP($E1312,[2]Emissions!$1:$1048576,G$2,FALSE)</f>
        <v>0</v>
      </c>
      <c r="H1312" s="281">
        <f>+VLOOKUP($E1312,[2]Emissions!$1:$1048576,H$2,FALSE)</f>
        <v>0</v>
      </c>
      <c r="I1312" s="281">
        <f>+VLOOKUP($E1312,[2]Emissions!$1:$1048576,I$2,FALSE)</f>
        <v>0</v>
      </c>
      <c r="J1312" s="281">
        <f>+VLOOKUP($E1312,[2]Emissions!$1:$1048576,J$2,FALSE)</f>
        <v>0</v>
      </c>
      <c r="K1312" s="281">
        <f>+VLOOKUP($E1312,[2]Emissions!$1:$1048576,K$2,FALSE)</f>
        <v>0</v>
      </c>
      <c r="L1312" s="281">
        <f>+VLOOKUP($E1312,[2]Emissions!$1:$1048576,L$2,FALSE)</f>
        <v>0</v>
      </c>
      <c r="M1312" s="281">
        <f>+VLOOKUP($E1312,[2]Emissions!$1:$1048576,M$2,FALSE)</f>
        <v>0</v>
      </c>
      <c r="N1312" s="281">
        <f>+VLOOKUP($E1312,[2]Emissions!$1:$1048576,N$2,FALSE)</f>
        <v>0</v>
      </c>
      <c r="O1312" s="281">
        <f>+VLOOKUP($E1312,[2]Emissions!$1:$1048576,O$2,FALSE)</f>
        <v>0</v>
      </c>
      <c r="P1312" s="281">
        <f>+VLOOKUP($E1312,[2]Emissions!$1:$1048576,P$2,FALSE)</f>
        <v>0</v>
      </c>
      <c r="Q1312" s="281">
        <f>+VLOOKUP($E1312,[2]Emissions!$1:$1048576,Q$2,FALSE)</f>
        <v>0</v>
      </c>
      <c r="R1312" s="281">
        <f>+VLOOKUP($E1312,[2]Emissions!$1:$1048576,R$2,FALSE)</f>
        <v>0</v>
      </c>
      <c r="S1312" s="281">
        <f>+VLOOKUP($E1312,[2]Emissions!$1:$1048576,S$2,FALSE)</f>
        <v>0</v>
      </c>
      <c r="T1312" s="281">
        <f>+VLOOKUP($E1312,[2]Emissions!$1:$1048576,T$2,FALSE)</f>
        <v>0</v>
      </c>
      <c r="U1312" s="281">
        <f>+VLOOKUP($E1312,[2]Emissions!$1:$1048576,U$2,FALSE)</f>
        <v>0</v>
      </c>
      <c r="V1312" s="281">
        <f>+VLOOKUP($E1312,[2]Emissions!$1:$1048576,V$2,FALSE)</f>
        <v>0</v>
      </c>
      <c r="W1312" s="281">
        <f>+VLOOKUP($E1312,[2]Emissions!$1:$1048576,W$2,FALSE)</f>
        <v>0</v>
      </c>
      <c r="X1312" s="281">
        <f>+VLOOKUP($E1312,[2]Emissions!$1:$1048576,X$2,FALSE)</f>
        <v>0</v>
      </c>
      <c r="Y1312" s="281">
        <f>+VLOOKUP($E1312,[2]Emissions!$1:$1048576,Y$2,FALSE)</f>
        <v>0</v>
      </c>
      <c r="Z1312" s="281">
        <f>+VLOOKUP($E1312,[2]Emissions!$1:$1048576,Z$2,FALSE)</f>
        <v>0</v>
      </c>
      <c r="AA1312" s="281">
        <f>+VLOOKUP($E1312,[2]Emissions!$1:$1048576,AA$2,FALSE)</f>
        <v>0</v>
      </c>
      <c r="AB1312" s="281">
        <f>+VLOOKUP($E1312,[2]Emissions!$1:$1048576,AB$2,FALSE)</f>
        <v>0</v>
      </c>
      <c r="AC1312" s="281">
        <f>+VLOOKUP($E1312,[2]Emissions!$1:$1048576,AC$2,FALSE)</f>
        <v>0</v>
      </c>
      <c r="AD1312" s="281">
        <f>+VLOOKUP($E1312,[2]Emissions!$1:$1048576,AD$2,FALSE)</f>
        <v>0</v>
      </c>
      <c r="AE1312" s="281">
        <f>+VLOOKUP($E1312,[2]Emissions!$1:$1048576,AE$2,FALSE)</f>
        <v>0</v>
      </c>
      <c r="AF1312" s="281">
        <f>+VLOOKUP($E1312,[2]Emissions!$1:$1048576,AF$2,FALSE)</f>
        <v>0</v>
      </c>
      <c r="AG1312" s="281">
        <f>+VLOOKUP($E1312,[2]Emissions!$1:$1048576,AG$2,FALSE)</f>
        <v>0</v>
      </c>
      <c r="AH1312" s="281">
        <f>+VLOOKUP($E1312,[2]Emissions!$1:$1048576,AH$2,FALSE)</f>
        <v>0</v>
      </c>
      <c r="AI1312" s="281">
        <f>+VLOOKUP($E1312,[2]Emissions!$1:$1048576,AI$2,FALSE)</f>
        <v>0</v>
      </c>
      <c r="AJ1312" s="281">
        <f>+VLOOKUP($E1312,[2]Emissions!$1:$1048576,AJ$2,FALSE)</f>
        <v>0</v>
      </c>
      <c r="AK1312" s="281">
        <f>+VLOOKUP($E1312,[2]Emissions!$1:$1048576,AK$2,FALSE)</f>
        <v>0</v>
      </c>
      <c r="AL1312" s="281">
        <f>+VLOOKUP($E1312,[2]Emissions!$1:$1048576,AL$2,FALSE)</f>
        <v>0</v>
      </c>
      <c r="AM1312" s="281">
        <f>+VLOOKUP($E1312,[2]Emissions!$1:$1048576,AM$2,FALSE)</f>
        <v>0</v>
      </c>
      <c r="AN1312" s="281">
        <f>+VLOOKUP($E1312,[2]Emissions!$1:$1048576,AN$2,FALSE)</f>
        <v>0</v>
      </c>
      <c r="AO1312" s="281">
        <f>+VLOOKUP($E1312,[2]Emissions!$1:$1048576,AO$2,FALSE)</f>
        <v>0</v>
      </c>
    </row>
    <row r="1313" spans="1:41" ht="15" customHeight="1" x14ac:dyDescent="0.25">
      <c r="A1313" s="521"/>
      <c r="B1313" s="275"/>
      <c r="C1313" s="284" t="s">
        <v>1002</v>
      </c>
      <c r="D1313" s="279" t="s">
        <v>253</v>
      </c>
      <c r="E1313" s="280" t="s">
        <v>1485</v>
      </c>
      <c r="F1313" s="281">
        <f>+VLOOKUP($E1313,[2]Emissions!$1:$1048576,F$2,FALSE)</f>
        <v>1.1243644000000001E-2</v>
      </c>
      <c r="G1313" s="281">
        <f>+VLOOKUP($E1313,[2]Emissions!$1:$1048576,G$2,FALSE)</f>
        <v>0</v>
      </c>
      <c r="H1313" s="281">
        <f>+VLOOKUP($E1313,[2]Emissions!$1:$1048576,H$2,FALSE)</f>
        <v>0</v>
      </c>
      <c r="I1313" s="281">
        <f>+VLOOKUP($E1313,[2]Emissions!$1:$1048576,I$2,FALSE)</f>
        <v>0</v>
      </c>
      <c r="J1313" s="281">
        <f>+VLOOKUP($E1313,[2]Emissions!$1:$1048576,J$2,FALSE)</f>
        <v>0</v>
      </c>
      <c r="K1313" s="281">
        <f>+VLOOKUP($E1313,[2]Emissions!$1:$1048576,K$2,FALSE)</f>
        <v>0</v>
      </c>
      <c r="L1313" s="281">
        <f>+VLOOKUP($E1313,[2]Emissions!$1:$1048576,L$2,FALSE)</f>
        <v>0</v>
      </c>
      <c r="M1313" s="281">
        <f>+VLOOKUP($E1313,[2]Emissions!$1:$1048576,M$2,FALSE)</f>
        <v>0</v>
      </c>
      <c r="N1313" s="281">
        <f>+VLOOKUP($E1313,[2]Emissions!$1:$1048576,N$2,FALSE)</f>
        <v>0</v>
      </c>
      <c r="O1313" s="281">
        <f>+VLOOKUP($E1313,[2]Emissions!$1:$1048576,O$2,FALSE)</f>
        <v>0</v>
      </c>
      <c r="P1313" s="281">
        <f>+VLOOKUP($E1313,[2]Emissions!$1:$1048576,P$2,FALSE)</f>
        <v>0</v>
      </c>
      <c r="Q1313" s="281">
        <f>+VLOOKUP($E1313,[2]Emissions!$1:$1048576,Q$2,FALSE)</f>
        <v>0</v>
      </c>
      <c r="R1313" s="281">
        <f>+VLOOKUP($E1313,[2]Emissions!$1:$1048576,R$2,FALSE)</f>
        <v>0</v>
      </c>
      <c r="S1313" s="281">
        <f>+VLOOKUP($E1313,[2]Emissions!$1:$1048576,S$2,FALSE)</f>
        <v>0</v>
      </c>
      <c r="T1313" s="281">
        <f>+VLOOKUP($E1313,[2]Emissions!$1:$1048576,T$2,FALSE)</f>
        <v>0</v>
      </c>
      <c r="U1313" s="281">
        <f>+VLOOKUP($E1313,[2]Emissions!$1:$1048576,U$2,FALSE)</f>
        <v>0</v>
      </c>
      <c r="V1313" s="281">
        <f>+VLOOKUP($E1313,[2]Emissions!$1:$1048576,V$2,FALSE)</f>
        <v>0</v>
      </c>
      <c r="W1313" s="281">
        <f>+VLOOKUP($E1313,[2]Emissions!$1:$1048576,W$2,FALSE)</f>
        <v>0</v>
      </c>
      <c r="X1313" s="281">
        <f>+VLOOKUP($E1313,[2]Emissions!$1:$1048576,X$2,FALSE)</f>
        <v>0</v>
      </c>
      <c r="Y1313" s="281">
        <f>+VLOOKUP($E1313,[2]Emissions!$1:$1048576,Y$2,FALSE)</f>
        <v>0</v>
      </c>
      <c r="Z1313" s="281">
        <f>+VLOOKUP($E1313,[2]Emissions!$1:$1048576,Z$2,FALSE)</f>
        <v>0</v>
      </c>
      <c r="AA1313" s="281">
        <f>+VLOOKUP($E1313,[2]Emissions!$1:$1048576,AA$2,FALSE)</f>
        <v>0</v>
      </c>
      <c r="AB1313" s="281">
        <f>+VLOOKUP($E1313,[2]Emissions!$1:$1048576,AB$2,FALSE)</f>
        <v>0</v>
      </c>
      <c r="AC1313" s="281">
        <f>+VLOOKUP($E1313,[2]Emissions!$1:$1048576,AC$2,FALSE)</f>
        <v>0</v>
      </c>
      <c r="AD1313" s="281">
        <f>+VLOOKUP($E1313,[2]Emissions!$1:$1048576,AD$2,FALSE)</f>
        <v>0</v>
      </c>
      <c r="AE1313" s="281">
        <f>+VLOOKUP($E1313,[2]Emissions!$1:$1048576,AE$2,FALSE)</f>
        <v>0</v>
      </c>
      <c r="AF1313" s="281">
        <f>+VLOOKUP($E1313,[2]Emissions!$1:$1048576,AF$2,FALSE)</f>
        <v>0</v>
      </c>
      <c r="AG1313" s="281">
        <f>+VLOOKUP($E1313,[2]Emissions!$1:$1048576,AG$2,FALSE)</f>
        <v>0</v>
      </c>
      <c r="AH1313" s="281">
        <f>+VLOOKUP($E1313,[2]Emissions!$1:$1048576,AH$2,FALSE)</f>
        <v>0</v>
      </c>
      <c r="AI1313" s="281">
        <f>+VLOOKUP($E1313,[2]Emissions!$1:$1048576,AI$2,FALSE)</f>
        <v>0</v>
      </c>
      <c r="AJ1313" s="281">
        <f>+VLOOKUP($E1313,[2]Emissions!$1:$1048576,AJ$2,FALSE)</f>
        <v>0</v>
      </c>
      <c r="AK1313" s="281">
        <f>+VLOOKUP($E1313,[2]Emissions!$1:$1048576,AK$2,FALSE)</f>
        <v>0</v>
      </c>
      <c r="AL1313" s="281">
        <f>+VLOOKUP($E1313,[2]Emissions!$1:$1048576,AL$2,FALSE)</f>
        <v>0</v>
      </c>
      <c r="AM1313" s="281">
        <f>+VLOOKUP($E1313,[2]Emissions!$1:$1048576,AM$2,FALSE)</f>
        <v>0</v>
      </c>
      <c r="AN1313" s="281">
        <f>+VLOOKUP($E1313,[2]Emissions!$1:$1048576,AN$2,FALSE)</f>
        <v>0</v>
      </c>
      <c r="AO1313" s="281">
        <f>+VLOOKUP($E1313,[2]Emissions!$1:$1048576,AO$2,FALSE)</f>
        <v>0</v>
      </c>
    </row>
    <row r="1314" spans="1:41" ht="15" customHeight="1" x14ac:dyDescent="0.25">
      <c r="A1314" s="521"/>
      <c r="B1314" s="275"/>
      <c r="C1314" s="284" t="s">
        <v>1004</v>
      </c>
      <c r="D1314" s="279" t="s">
        <v>253</v>
      </c>
      <c r="E1314" s="280" t="s">
        <v>1486</v>
      </c>
      <c r="F1314" s="281">
        <f>+VLOOKUP($E1314,[2]Emissions!$1:$1048576,F$2,FALSE)</f>
        <v>2.4288566899999999E-3</v>
      </c>
      <c r="G1314" s="281">
        <f>+VLOOKUP($E1314,[2]Emissions!$1:$1048576,G$2,FALSE)</f>
        <v>0</v>
      </c>
      <c r="H1314" s="281">
        <f>+VLOOKUP($E1314,[2]Emissions!$1:$1048576,H$2,FALSE)</f>
        <v>0</v>
      </c>
      <c r="I1314" s="281">
        <f>+VLOOKUP($E1314,[2]Emissions!$1:$1048576,I$2,FALSE)</f>
        <v>0</v>
      </c>
      <c r="J1314" s="281">
        <f>+VLOOKUP($E1314,[2]Emissions!$1:$1048576,J$2,FALSE)</f>
        <v>0</v>
      </c>
      <c r="K1314" s="281">
        <f>+VLOOKUP($E1314,[2]Emissions!$1:$1048576,K$2,FALSE)</f>
        <v>0</v>
      </c>
      <c r="L1314" s="281">
        <f>+VLOOKUP($E1314,[2]Emissions!$1:$1048576,L$2,FALSE)</f>
        <v>0</v>
      </c>
      <c r="M1314" s="281">
        <f>+VLOOKUP($E1314,[2]Emissions!$1:$1048576,M$2,FALSE)</f>
        <v>0</v>
      </c>
      <c r="N1314" s="281">
        <f>+VLOOKUP($E1314,[2]Emissions!$1:$1048576,N$2,FALSE)</f>
        <v>0</v>
      </c>
      <c r="O1314" s="281">
        <f>+VLOOKUP($E1314,[2]Emissions!$1:$1048576,O$2,FALSE)</f>
        <v>0</v>
      </c>
      <c r="P1314" s="281">
        <f>+VLOOKUP($E1314,[2]Emissions!$1:$1048576,P$2,FALSE)</f>
        <v>0</v>
      </c>
      <c r="Q1314" s="281">
        <f>+VLOOKUP($E1314,[2]Emissions!$1:$1048576,Q$2,FALSE)</f>
        <v>0</v>
      </c>
      <c r="R1314" s="281">
        <f>+VLOOKUP($E1314,[2]Emissions!$1:$1048576,R$2,FALSE)</f>
        <v>0</v>
      </c>
      <c r="S1314" s="281">
        <f>+VLOOKUP($E1314,[2]Emissions!$1:$1048576,S$2,FALSE)</f>
        <v>0</v>
      </c>
      <c r="T1314" s="281">
        <f>+VLOOKUP($E1314,[2]Emissions!$1:$1048576,T$2,FALSE)</f>
        <v>0</v>
      </c>
      <c r="U1314" s="281">
        <f>+VLOOKUP($E1314,[2]Emissions!$1:$1048576,U$2,FALSE)</f>
        <v>0</v>
      </c>
      <c r="V1314" s="281">
        <f>+VLOOKUP($E1314,[2]Emissions!$1:$1048576,V$2,FALSE)</f>
        <v>0</v>
      </c>
      <c r="W1314" s="281">
        <f>+VLOOKUP($E1314,[2]Emissions!$1:$1048576,W$2,FALSE)</f>
        <v>0</v>
      </c>
      <c r="X1314" s="281">
        <f>+VLOOKUP($E1314,[2]Emissions!$1:$1048576,X$2,FALSE)</f>
        <v>0</v>
      </c>
      <c r="Y1314" s="281">
        <f>+VLOOKUP($E1314,[2]Emissions!$1:$1048576,Y$2,FALSE)</f>
        <v>0</v>
      </c>
      <c r="Z1314" s="281">
        <f>+VLOOKUP($E1314,[2]Emissions!$1:$1048576,Z$2,FALSE)</f>
        <v>0</v>
      </c>
      <c r="AA1314" s="281">
        <f>+VLOOKUP($E1314,[2]Emissions!$1:$1048576,AA$2,FALSE)</f>
        <v>0</v>
      </c>
      <c r="AB1314" s="281">
        <f>+VLOOKUP($E1314,[2]Emissions!$1:$1048576,AB$2,FALSE)</f>
        <v>0</v>
      </c>
      <c r="AC1314" s="281">
        <f>+VLOOKUP($E1314,[2]Emissions!$1:$1048576,AC$2,FALSE)</f>
        <v>0</v>
      </c>
      <c r="AD1314" s="281">
        <f>+VLOOKUP($E1314,[2]Emissions!$1:$1048576,AD$2,FALSE)</f>
        <v>0</v>
      </c>
      <c r="AE1314" s="281">
        <f>+VLOOKUP($E1314,[2]Emissions!$1:$1048576,AE$2,FALSE)</f>
        <v>0</v>
      </c>
      <c r="AF1314" s="281">
        <f>+VLOOKUP($E1314,[2]Emissions!$1:$1048576,AF$2,FALSE)</f>
        <v>0</v>
      </c>
      <c r="AG1314" s="281">
        <f>+VLOOKUP($E1314,[2]Emissions!$1:$1048576,AG$2,FALSE)</f>
        <v>0</v>
      </c>
      <c r="AH1314" s="281">
        <f>+VLOOKUP($E1314,[2]Emissions!$1:$1048576,AH$2,FALSE)</f>
        <v>0</v>
      </c>
      <c r="AI1314" s="281">
        <f>+VLOOKUP($E1314,[2]Emissions!$1:$1048576,AI$2,FALSE)</f>
        <v>0</v>
      </c>
      <c r="AJ1314" s="281">
        <f>+VLOOKUP($E1314,[2]Emissions!$1:$1048576,AJ$2,FALSE)</f>
        <v>0</v>
      </c>
      <c r="AK1314" s="281">
        <f>+VLOOKUP($E1314,[2]Emissions!$1:$1048576,AK$2,FALSE)</f>
        <v>0</v>
      </c>
      <c r="AL1314" s="281">
        <f>+VLOOKUP($E1314,[2]Emissions!$1:$1048576,AL$2,FALSE)</f>
        <v>0</v>
      </c>
      <c r="AM1314" s="281">
        <f>+VLOOKUP($E1314,[2]Emissions!$1:$1048576,AM$2,FALSE)</f>
        <v>0</v>
      </c>
      <c r="AN1314" s="281">
        <f>+VLOOKUP($E1314,[2]Emissions!$1:$1048576,AN$2,FALSE)</f>
        <v>0</v>
      </c>
      <c r="AO1314" s="281">
        <f>+VLOOKUP($E1314,[2]Emissions!$1:$1048576,AO$2,FALSE)</f>
        <v>0</v>
      </c>
    </row>
    <row r="1315" spans="1:41" ht="15" customHeight="1" x14ac:dyDescent="0.25">
      <c r="A1315" s="521"/>
      <c r="B1315" s="275"/>
      <c r="C1315" s="284" t="s">
        <v>1006</v>
      </c>
      <c r="D1315" s="279" t="s">
        <v>253</v>
      </c>
      <c r="E1315" s="280" t="s">
        <v>1487</v>
      </c>
      <c r="F1315" s="281">
        <f>+VLOOKUP($E1315,[2]Emissions!$1:$1048576,F$2,FALSE)</f>
        <v>3.6566411600000002E-3</v>
      </c>
      <c r="G1315" s="281">
        <f>+VLOOKUP($E1315,[2]Emissions!$1:$1048576,G$2,FALSE)</f>
        <v>0</v>
      </c>
      <c r="H1315" s="281">
        <f>+VLOOKUP($E1315,[2]Emissions!$1:$1048576,H$2,FALSE)</f>
        <v>0</v>
      </c>
      <c r="I1315" s="281">
        <f>+VLOOKUP($E1315,[2]Emissions!$1:$1048576,I$2,FALSE)</f>
        <v>0</v>
      </c>
      <c r="J1315" s="281">
        <f>+VLOOKUP($E1315,[2]Emissions!$1:$1048576,J$2,FALSE)</f>
        <v>0</v>
      </c>
      <c r="K1315" s="281">
        <f>+VLOOKUP($E1315,[2]Emissions!$1:$1048576,K$2,FALSE)</f>
        <v>0</v>
      </c>
      <c r="L1315" s="281">
        <f>+VLOOKUP($E1315,[2]Emissions!$1:$1048576,L$2,FALSE)</f>
        <v>0</v>
      </c>
      <c r="M1315" s="281">
        <f>+VLOOKUP($E1315,[2]Emissions!$1:$1048576,M$2,FALSE)</f>
        <v>0</v>
      </c>
      <c r="N1315" s="281">
        <f>+VLOOKUP($E1315,[2]Emissions!$1:$1048576,N$2,FALSE)</f>
        <v>0</v>
      </c>
      <c r="O1315" s="281">
        <f>+VLOOKUP($E1315,[2]Emissions!$1:$1048576,O$2,FALSE)</f>
        <v>0</v>
      </c>
      <c r="P1315" s="281">
        <f>+VLOOKUP($E1315,[2]Emissions!$1:$1048576,P$2,FALSE)</f>
        <v>0</v>
      </c>
      <c r="Q1315" s="281">
        <f>+VLOOKUP($E1315,[2]Emissions!$1:$1048576,Q$2,FALSE)</f>
        <v>0</v>
      </c>
      <c r="R1315" s="281">
        <f>+VLOOKUP($E1315,[2]Emissions!$1:$1048576,R$2,FALSE)</f>
        <v>0</v>
      </c>
      <c r="S1315" s="281">
        <f>+VLOOKUP($E1315,[2]Emissions!$1:$1048576,S$2,FALSE)</f>
        <v>0</v>
      </c>
      <c r="T1315" s="281">
        <f>+VLOOKUP($E1315,[2]Emissions!$1:$1048576,T$2,FALSE)</f>
        <v>0</v>
      </c>
      <c r="U1315" s="281">
        <f>+VLOOKUP($E1315,[2]Emissions!$1:$1048576,U$2,FALSE)</f>
        <v>0</v>
      </c>
      <c r="V1315" s="281">
        <f>+VLOOKUP($E1315,[2]Emissions!$1:$1048576,V$2,FALSE)</f>
        <v>0</v>
      </c>
      <c r="W1315" s="281">
        <f>+VLOOKUP($E1315,[2]Emissions!$1:$1048576,W$2,FALSE)</f>
        <v>0</v>
      </c>
      <c r="X1315" s="281">
        <f>+VLOOKUP($E1315,[2]Emissions!$1:$1048576,X$2,FALSE)</f>
        <v>0</v>
      </c>
      <c r="Y1315" s="281">
        <f>+VLOOKUP($E1315,[2]Emissions!$1:$1048576,Y$2,FALSE)</f>
        <v>0</v>
      </c>
      <c r="Z1315" s="281">
        <f>+VLOOKUP($E1315,[2]Emissions!$1:$1048576,Z$2,FALSE)</f>
        <v>0</v>
      </c>
      <c r="AA1315" s="281">
        <f>+VLOOKUP($E1315,[2]Emissions!$1:$1048576,AA$2,FALSE)</f>
        <v>0</v>
      </c>
      <c r="AB1315" s="281">
        <f>+VLOOKUP($E1315,[2]Emissions!$1:$1048576,AB$2,FALSE)</f>
        <v>0</v>
      </c>
      <c r="AC1315" s="281">
        <f>+VLOOKUP($E1315,[2]Emissions!$1:$1048576,AC$2,FALSE)</f>
        <v>0</v>
      </c>
      <c r="AD1315" s="281">
        <f>+VLOOKUP($E1315,[2]Emissions!$1:$1048576,AD$2,FALSE)</f>
        <v>0</v>
      </c>
      <c r="AE1315" s="281">
        <f>+VLOOKUP($E1315,[2]Emissions!$1:$1048576,AE$2,FALSE)</f>
        <v>0</v>
      </c>
      <c r="AF1315" s="281">
        <f>+VLOOKUP($E1315,[2]Emissions!$1:$1048576,AF$2,FALSE)</f>
        <v>0</v>
      </c>
      <c r="AG1315" s="281">
        <f>+VLOOKUP($E1315,[2]Emissions!$1:$1048576,AG$2,FALSE)</f>
        <v>0</v>
      </c>
      <c r="AH1315" s="281">
        <f>+VLOOKUP($E1315,[2]Emissions!$1:$1048576,AH$2,FALSE)</f>
        <v>0</v>
      </c>
      <c r="AI1315" s="281">
        <f>+VLOOKUP($E1315,[2]Emissions!$1:$1048576,AI$2,FALSE)</f>
        <v>0</v>
      </c>
      <c r="AJ1315" s="281">
        <f>+VLOOKUP($E1315,[2]Emissions!$1:$1048576,AJ$2,FALSE)</f>
        <v>0</v>
      </c>
      <c r="AK1315" s="281">
        <f>+VLOOKUP($E1315,[2]Emissions!$1:$1048576,AK$2,FALSE)</f>
        <v>0</v>
      </c>
      <c r="AL1315" s="281">
        <f>+VLOOKUP($E1315,[2]Emissions!$1:$1048576,AL$2,FALSE)</f>
        <v>0</v>
      </c>
      <c r="AM1315" s="281">
        <f>+VLOOKUP($E1315,[2]Emissions!$1:$1048576,AM$2,FALSE)</f>
        <v>0</v>
      </c>
      <c r="AN1315" s="281">
        <f>+VLOOKUP($E1315,[2]Emissions!$1:$1048576,AN$2,FALSE)</f>
        <v>0</v>
      </c>
      <c r="AO1315" s="281">
        <f>+VLOOKUP($E1315,[2]Emissions!$1:$1048576,AO$2,FALSE)</f>
        <v>0</v>
      </c>
    </row>
    <row r="1316" spans="1:41" ht="15" customHeight="1" x14ac:dyDescent="0.25">
      <c r="A1316" s="521"/>
      <c r="B1316" s="275"/>
      <c r="C1316" s="284" t="s">
        <v>1008</v>
      </c>
      <c r="D1316" s="279" t="s">
        <v>253</v>
      </c>
      <c r="E1316" s="280" t="s">
        <v>1488</v>
      </c>
      <c r="F1316" s="281">
        <f>+VLOOKUP($E1316,[2]Emissions!$1:$1048576,F$2,FALSE)</f>
        <v>2.6597557099999999E-2</v>
      </c>
      <c r="G1316" s="281">
        <f>+VLOOKUP($E1316,[2]Emissions!$1:$1048576,G$2,FALSE)</f>
        <v>0</v>
      </c>
      <c r="H1316" s="281">
        <f>+VLOOKUP($E1316,[2]Emissions!$1:$1048576,H$2,FALSE)</f>
        <v>0</v>
      </c>
      <c r="I1316" s="281">
        <f>+VLOOKUP($E1316,[2]Emissions!$1:$1048576,I$2,FALSE)</f>
        <v>0</v>
      </c>
      <c r="J1316" s="281">
        <f>+VLOOKUP($E1316,[2]Emissions!$1:$1048576,J$2,FALSE)</f>
        <v>0</v>
      </c>
      <c r="K1316" s="281">
        <f>+VLOOKUP($E1316,[2]Emissions!$1:$1048576,K$2,FALSE)</f>
        <v>0</v>
      </c>
      <c r="L1316" s="281">
        <f>+VLOOKUP($E1316,[2]Emissions!$1:$1048576,L$2,FALSE)</f>
        <v>0</v>
      </c>
      <c r="M1316" s="281">
        <f>+VLOOKUP($E1316,[2]Emissions!$1:$1048576,M$2,FALSE)</f>
        <v>0</v>
      </c>
      <c r="N1316" s="281">
        <f>+VLOOKUP($E1316,[2]Emissions!$1:$1048576,N$2,FALSE)</f>
        <v>0</v>
      </c>
      <c r="O1316" s="281">
        <f>+VLOOKUP($E1316,[2]Emissions!$1:$1048576,O$2,FALSE)</f>
        <v>0</v>
      </c>
      <c r="P1316" s="281">
        <f>+VLOOKUP($E1316,[2]Emissions!$1:$1048576,P$2,FALSE)</f>
        <v>0</v>
      </c>
      <c r="Q1316" s="281">
        <f>+VLOOKUP($E1316,[2]Emissions!$1:$1048576,Q$2,FALSE)</f>
        <v>0</v>
      </c>
      <c r="R1316" s="281">
        <f>+VLOOKUP($E1316,[2]Emissions!$1:$1048576,R$2,FALSE)</f>
        <v>0</v>
      </c>
      <c r="S1316" s="281">
        <f>+VLOOKUP($E1316,[2]Emissions!$1:$1048576,S$2,FALSE)</f>
        <v>0</v>
      </c>
      <c r="T1316" s="281">
        <f>+VLOOKUP($E1316,[2]Emissions!$1:$1048576,T$2,FALSE)</f>
        <v>0</v>
      </c>
      <c r="U1316" s="281">
        <f>+VLOOKUP($E1316,[2]Emissions!$1:$1048576,U$2,FALSE)</f>
        <v>0</v>
      </c>
      <c r="V1316" s="281">
        <f>+VLOOKUP($E1316,[2]Emissions!$1:$1048576,V$2,FALSE)</f>
        <v>0</v>
      </c>
      <c r="W1316" s="281">
        <f>+VLOOKUP($E1316,[2]Emissions!$1:$1048576,W$2,FALSE)</f>
        <v>0</v>
      </c>
      <c r="X1316" s="281">
        <f>+VLOOKUP($E1316,[2]Emissions!$1:$1048576,X$2,FALSE)</f>
        <v>0</v>
      </c>
      <c r="Y1316" s="281">
        <f>+VLOOKUP($E1316,[2]Emissions!$1:$1048576,Y$2,FALSE)</f>
        <v>0</v>
      </c>
      <c r="Z1316" s="281">
        <f>+VLOOKUP($E1316,[2]Emissions!$1:$1048576,Z$2,FALSE)</f>
        <v>0</v>
      </c>
      <c r="AA1316" s="281">
        <f>+VLOOKUP($E1316,[2]Emissions!$1:$1048576,AA$2,FALSE)</f>
        <v>0</v>
      </c>
      <c r="AB1316" s="281">
        <f>+VLOOKUP($E1316,[2]Emissions!$1:$1048576,AB$2,FALSE)</f>
        <v>0</v>
      </c>
      <c r="AC1316" s="281">
        <f>+VLOOKUP($E1316,[2]Emissions!$1:$1048576,AC$2,FALSE)</f>
        <v>0</v>
      </c>
      <c r="AD1316" s="281">
        <f>+VLOOKUP($E1316,[2]Emissions!$1:$1048576,AD$2,FALSE)</f>
        <v>0</v>
      </c>
      <c r="AE1316" s="281">
        <f>+VLOOKUP($E1316,[2]Emissions!$1:$1048576,AE$2,FALSE)</f>
        <v>0</v>
      </c>
      <c r="AF1316" s="281">
        <f>+VLOOKUP($E1316,[2]Emissions!$1:$1048576,AF$2,FALSE)</f>
        <v>0</v>
      </c>
      <c r="AG1316" s="281">
        <f>+VLOOKUP($E1316,[2]Emissions!$1:$1048576,AG$2,FALSE)</f>
        <v>0</v>
      </c>
      <c r="AH1316" s="281">
        <f>+VLOOKUP($E1316,[2]Emissions!$1:$1048576,AH$2,FALSE)</f>
        <v>0</v>
      </c>
      <c r="AI1316" s="281">
        <f>+VLOOKUP($E1316,[2]Emissions!$1:$1048576,AI$2,FALSE)</f>
        <v>0</v>
      </c>
      <c r="AJ1316" s="281">
        <f>+VLOOKUP($E1316,[2]Emissions!$1:$1048576,AJ$2,FALSE)</f>
        <v>0</v>
      </c>
      <c r="AK1316" s="281">
        <f>+VLOOKUP($E1316,[2]Emissions!$1:$1048576,AK$2,FALSE)</f>
        <v>0</v>
      </c>
      <c r="AL1316" s="281">
        <f>+VLOOKUP($E1316,[2]Emissions!$1:$1048576,AL$2,FALSE)</f>
        <v>0</v>
      </c>
      <c r="AM1316" s="281">
        <f>+VLOOKUP($E1316,[2]Emissions!$1:$1048576,AM$2,FALSE)</f>
        <v>0</v>
      </c>
      <c r="AN1316" s="281">
        <f>+VLOOKUP($E1316,[2]Emissions!$1:$1048576,AN$2,FALSE)</f>
        <v>0</v>
      </c>
      <c r="AO1316" s="281">
        <f>+VLOOKUP($E1316,[2]Emissions!$1:$1048576,AO$2,FALSE)</f>
        <v>0</v>
      </c>
    </row>
    <row r="1317" spans="1:41" ht="15" customHeight="1" x14ac:dyDescent="0.25">
      <c r="A1317" s="521"/>
      <c r="B1317" s="275"/>
      <c r="C1317" s="284" t="s">
        <v>1010</v>
      </c>
      <c r="D1317" s="279" t="s">
        <v>253</v>
      </c>
      <c r="E1317" s="280" t="s">
        <v>1489</v>
      </c>
      <c r="F1317" s="281">
        <f>+VLOOKUP($E1317,[2]Emissions!$1:$1048576,F$2,FALSE)</f>
        <v>1.4880497900000001E-3</v>
      </c>
      <c r="G1317" s="281">
        <f>+VLOOKUP($E1317,[2]Emissions!$1:$1048576,G$2,FALSE)</f>
        <v>0</v>
      </c>
      <c r="H1317" s="281">
        <f>+VLOOKUP($E1317,[2]Emissions!$1:$1048576,H$2,FALSE)</f>
        <v>0</v>
      </c>
      <c r="I1317" s="281">
        <f>+VLOOKUP($E1317,[2]Emissions!$1:$1048576,I$2,FALSE)</f>
        <v>0</v>
      </c>
      <c r="J1317" s="281">
        <f>+VLOOKUP($E1317,[2]Emissions!$1:$1048576,J$2,FALSE)</f>
        <v>0</v>
      </c>
      <c r="K1317" s="281">
        <f>+VLOOKUP($E1317,[2]Emissions!$1:$1048576,K$2,FALSE)</f>
        <v>0</v>
      </c>
      <c r="L1317" s="281">
        <f>+VLOOKUP($E1317,[2]Emissions!$1:$1048576,L$2,FALSE)</f>
        <v>0</v>
      </c>
      <c r="M1317" s="281">
        <f>+VLOOKUP($E1317,[2]Emissions!$1:$1048576,M$2,FALSE)</f>
        <v>0</v>
      </c>
      <c r="N1317" s="281">
        <f>+VLOOKUP($E1317,[2]Emissions!$1:$1048576,N$2,FALSE)</f>
        <v>0</v>
      </c>
      <c r="O1317" s="281">
        <f>+VLOOKUP($E1317,[2]Emissions!$1:$1048576,O$2,FALSE)</f>
        <v>0</v>
      </c>
      <c r="P1317" s="281">
        <f>+VLOOKUP($E1317,[2]Emissions!$1:$1048576,P$2,FALSE)</f>
        <v>0</v>
      </c>
      <c r="Q1317" s="281">
        <f>+VLOOKUP($E1317,[2]Emissions!$1:$1048576,Q$2,FALSE)</f>
        <v>0</v>
      </c>
      <c r="R1317" s="281">
        <f>+VLOOKUP($E1317,[2]Emissions!$1:$1048576,R$2,FALSE)</f>
        <v>0</v>
      </c>
      <c r="S1317" s="281">
        <f>+VLOOKUP($E1317,[2]Emissions!$1:$1048576,S$2,FALSE)</f>
        <v>0</v>
      </c>
      <c r="T1317" s="281">
        <f>+VLOOKUP($E1317,[2]Emissions!$1:$1048576,T$2,FALSE)</f>
        <v>0</v>
      </c>
      <c r="U1317" s="281">
        <f>+VLOOKUP($E1317,[2]Emissions!$1:$1048576,U$2,FALSE)</f>
        <v>0</v>
      </c>
      <c r="V1317" s="281">
        <f>+VLOOKUP($E1317,[2]Emissions!$1:$1048576,V$2,FALSE)</f>
        <v>0</v>
      </c>
      <c r="W1317" s="281">
        <f>+VLOOKUP($E1317,[2]Emissions!$1:$1048576,W$2,FALSE)</f>
        <v>0</v>
      </c>
      <c r="X1317" s="281">
        <f>+VLOOKUP($E1317,[2]Emissions!$1:$1048576,X$2,FALSE)</f>
        <v>0</v>
      </c>
      <c r="Y1317" s="281">
        <f>+VLOOKUP($E1317,[2]Emissions!$1:$1048576,Y$2,FALSE)</f>
        <v>0</v>
      </c>
      <c r="Z1317" s="281">
        <f>+VLOOKUP($E1317,[2]Emissions!$1:$1048576,Z$2,FALSE)</f>
        <v>0</v>
      </c>
      <c r="AA1317" s="281">
        <f>+VLOOKUP($E1317,[2]Emissions!$1:$1048576,AA$2,FALSE)</f>
        <v>0</v>
      </c>
      <c r="AB1317" s="281">
        <f>+VLOOKUP($E1317,[2]Emissions!$1:$1048576,AB$2,FALSE)</f>
        <v>0</v>
      </c>
      <c r="AC1317" s="281">
        <f>+VLOOKUP($E1317,[2]Emissions!$1:$1048576,AC$2,FALSE)</f>
        <v>0</v>
      </c>
      <c r="AD1317" s="281">
        <f>+VLOOKUP($E1317,[2]Emissions!$1:$1048576,AD$2,FALSE)</f>
        <v>0</v>
      </c>
      <c r="AE1317" s="281">
        <f>+VLOOKUP($E1317,[2]Emissions!$1:$1048576,AE$2,FALSE)</f>
        <v>0</v>
      </c>
      <c r="AF1317" s="281">
        <f>+VLOOKUP($E1317,[2]Emissions!$1:$1048576,AF$2,FALSE)</f>
        <v>0</v>
      </c>
      <c r="AG1317" s="281">
        <f>+VLOOKUP($E1317,[2]Emissions!$1:$1048576,AG$2,FALSE)</f>
        <v>0</v>
      </c>
      <c r="AH1317" s="281">
        <f>+VLOOKUP($E1317,[2]Emissions!$1:$1048576,AH$2,FALSE)</f>
        <v>0</v>
      </c>
      <c r="AI1317" s="281">
        <f>+VLOOKUP($E1317,[2]Emissions!$1:$1048576,AI$2,FALSE)</f>
        <v>0</v>
      </c>
      <c r="AJ1317" s="281">
        <f>+VLOOKUP($E1317,[2]Emissions!$1:$1048576,AJ$2,FALSE)</f>
        <v>0</v>
      </c>
      <c r="AK1317" s="281">
        <f>+VLOOKUP($E1317,[2]Emissions!$1:$1048576,AK$2,FALSE)</f>
        <v>0</v>
      </c>
      <c r="AL1317" s="281">
        <f>+VLOOKUP($E1317,[2]Emissions!$1:$1048576,AL$2,FALSE)</f>
        <v>0</v>
      </c>
      <c r="AM1317" s="281">
        <f>+VLOOKUP($E1317,[2]Emissions!$1:$1048576,AM$2,FALSE)</f>
        <v>0</v>
      </c>
      <c r="AN1317" s="281">
        <f>+VLOOKUP($E1317,[2]Emissions!$1:$1048576,AN$2,FALSE)</f>
        <v>0</v>
      </c>
      <c r="AO1317" s="281">
        <f>+VLOOKUP($E1317,[2]Emissions!$1:$1048576,AO$2,FALSE)</f>
        <v>0</v>
      </c>
    </row>
    <row r="1318" spans="1:41" s="21" customFormat="1" ht="15" customHeight="1" x14ac:dyDescent="0.25">
      <c r="A1318" s="521"/>
      <c r="B1318" s="275"/>
      <c r="C1318" s="283" t="s">
        <v>1448</v>
      </c>
      <c r="D1318" s="276" t="s">
        <v>253</v>
      </c>
      <c r="E1318" s="277" t="s">
        <v>1490</v>
      </c>
      <c r="F1318" s="278">
        <f>+VLOOKUP($E1318,[2]Emissions!$1:$1048576,F$2,FALSE)</f>
        <v>5.9924793800000001E-2</v>
      </c>
      <c r="G1318" s="278">
        <f>+VLOOKUP($E1318,[2]Emissions!$1:$1048576,G$2,FALSE)</f>
        <v>0</v>
      </c>
      <c r="H1318" s="278">
        <f>+VLOOKUP($E1318,[2]Emissions!$1:$1048576,H$2,FALSE)</f>
        <v>0</v>
      </c>
      <c r="I1318" s="278">
        <f>+VLOOKUP($E1318,[2]Emissions!$1:$1048576,I$2,FALSE)</f>
        <v>0</v>
      </c>
      <c r="J1318" s="278">
        <f>+VLOOKUP($E1318,[2]Emissions!$1:$1048576,J$2,FALSE)</f>
        <v>0</v>
      </c>
      <c r="K1318" s="278">
        <f>+VLOOKUP($E1318,[2]Emissions!$1:$1048576,K$2,FALSE)</f>
        <v>0</v>
      </c>
      <c r="L1318" s="278">
        <f>+VLOOKUP($E1318,[2]Emissions!$1:$1048576,L$2,FALSE)</f>
        <v>0</v>
      </c>
      <c r="M1318" s="278">
        <f>+VLOOKUP($E1318,[2]Emissions!$1:$1048576,M$2,FALSE)</f>
        <v>0</v>
      </c>
      <c r="N1318" s="278">
        <f>+VLOOKUP($E1318,[2]Emissions!$1:$1048576,N$2,FALSE)</f>
        <v>0</v>
      </c>
      <c r="O1318" s="278">
        <f>+VLOOKUP($E1318,[2]Emissions!$1:$1048576,O$2,FALSE)</f>
        <v>0</v>
      </c>
      <c r="P1318" s="278">
        <f>+VLOOKUP($E1318,[2]Emissions!$1:$1048576,P$2,FALSE)</f>
        <v>0</v>
      </c>
      <c r="Q1318" s="278">
        <f>+VLOOKUP($E1318,[2]Emissions!$1:$1048576,Q$2,FALSE)</f>
        <v>0</v>
      </c>
      <c r="R1318" s="278">
        <f>+VLOOKUP($E1318,[2]Emissions!$1:$1048576,R$2,FALSE)</f>
        <v>0</v>
      </c>
      <c r="S1318" s="278">
        <f>+VLOOKUP($E1318,[2]Emissions!$1:$1048576,S$2,FALSE)</f>
        <v>0</v>
      </c>
      <c r="T1318" s="278">
        <f>+VLOOKUP($E1318,[2]Emissions!$1:$1048576,T$2,FALSE)</f>
        <v>0</v>
      </c>
      <c r="U1318" s="278">
        <f>+VLOOKUP($E1318,[2]Emissions!$1:$1048576,U$2,FALSE)</f>
        <v>0</v>
      </c>
      <c r="V1318" s="278">
        <f>+VLOOKUP($E1318,[2]Emissions!$1:$1048576,V$2,FALSE)</f>
        <v>0</v>
      </c>
      <c r="W1318" s="278">
        <f>+VLOOKUP($E1318,[2]Emissions!$1:$1048576,W$2,FALSE)</f>
        <v>0</v>
      </c>
      <c r="X1318" s="278">
        <f>+VLOOKUP($E1318,[2]Emissions!$1:$1048576,X$2,FALSE)</f>
        <v>0</v>
      </c>
      <c r="Y1318" s="278">
        <f>+VLOOKUP($E1318,[2]Emissions!$1:$1048576,Y$2,FALSE)</f>
        <v>0</v>
      </c>
      <c r="Z1318" s="278">
        <f>+VLOOKUP($E1318,[2]Emissions!$1:$1048576,Z$2,FALSE)</f>
        <v>0</v>
      </c>
      <c r="AA1318" s="278">
        <f>+VLOOKUP($E1318,[2]Emissions!$1:$1048576,AA$2,FALSE)</f>
        <v>0</v>
      </c>
      <c r="AB1318" s="278">
        <f>+VLOOKUP($E1318,[2]Emissions!$1:$1048576,AB$2,FALSE)</f>
        <v>0</v>
      </c>
      <c r="AC1318" s="278">
        <f>+VLOOKUP($E1318,[2]Emissions!$1:$1048576,AC$2,FALSE)</f>
        <v>0</v>
      </c>
      <c r="AD1318" s="278">
        <f>+VLOOKUP($E1318,[2]Emissions!$1:$1048576,AD$2,FALSE)</f>
        <v>0</v>
      </c>
      <c r="AE1318" s="278">
        <f>+VLOOKUP($E1318,[2]Emissions!$1:$1048576,AE$2,FALSE)</f>
        <v>0</v>
      </c>
      <c r="AF1318" s="278">
        <f>+VLOOKUP($E1318,[2]Emissions!$1:$1048576,AF$2,FALSE)</f>
        <v>0</v>
      </c>
      <c r="AG1318" s="278">
        <f>+VLOOKUP($E1318,[2]Emissions!$1:$1048576,AG$2,FALSE)</f>
        <v>0</v>
      </c>
      <c r="AH1318" s="278">
        <f>+VLOOKUP($E1318,[2]Emissions!$1:$1048576,AH$2,FALSE)</f>
        <v>0</v>
      </c>
      <c r="AI1318" s="278">
        <f>+VLOOKUP($E1318,[2]Emissions!$1:$1048576,AI$2,FALSE)</f>
        <v>0</v>
      </c>
      <c r="AJ1318" s="278">
        <f>+VLOOKUP($E1318,[2]Emissions!$1:$1048576,AJ$2,FALSE)</f>
        <v>0</v>
      </c>
      <c r="AK1318" s="278">
        <f>+VLOOKUP($E1318,[2]Emissions!$1:$1048576,AK$2,FALSE)</f>
        <v>0</v>
      </c>
      <c r="AL1318" s="278">
        <f>+VLOOKUP($E1318,[2]Emissions!$1:$1048576,AL$2,FALSE)</f>
        <v>0</v>
      </c>
      <c r="AM1318" s="278">
        <f>+VLOOKUP($E1318,[2]Emissions!$1:$1048576,AM$2,FALSE)</f>
        <v>0</v>
      </c>
      <c r="AN1318" s="278">
        <f>+VLOOKUP($E1318,[2]Emissions!$1:$1048576,AN$2,FALSE)</f>
        <v>0</v>
      </c>
      <c r="AO1318" s="278">
        <f>+VLOOKUP($E1318,[2]Emissions!$1:$1048576,AO$2,FALSE)</f>
        <v>0</v>
      </c>
    </row>
    <row r="1319" spans="1:41" ht="15" customHeight="1" x14ac:dyDescent="0.25">
      <c r="A1319" s="521"/>
      <c r="B1319" s="275"/>
      <c r="C1319" s="284" t="s">
        <v>613</v>
      </c>
      <c r="D1319" s="279" t="s">
        <v>253</v>
      </c>
      <c r="E1319" s="280" t="s">
        <v>1491</v>
      </c>
      <c r="F1319" s="281">
        <f>+VLOOKUP($E1319,[2]Emissions!$1:$1048576,F$2,FALSE)</f>
        <v>5.1722552000000005E-4</v>
      </c>
      <c r="G1319" s="281">
        <f>+VLOOKUP($E1319,[2]Emissions!$1:$1048576,G$2,FALSE)</f>
        <v>0</v>
      </c>
      <c r="H1319" s="281">
        <f>+VLOOKUP($E1319,[2]Emissions!$1:$1048576,H$2,FALSE)</f>
        <v>0</v>
      </c>
      <c r="I1319" s="281">
        <f>+VLOOKUP($E1319,[2]Emissions!$1:$1048576,I$2,FALSE)</f>
        <v>0</v>
      </c>
      <c r="J1319" s="281">
        <f>+VLOOKUP($E1319,[2]Emissions!$1:$1048576,J$2,FALSE)</f>
        <v>0</v>
      </c>
      <c r="K1319" s="281">
        <f>+VLOOKUP($E1319,[2]Emissions!$1:$1048576,K$2,FALSE)</f>
        <v>0</v>
      </c>
      <c r="L1319" s="281">
        <f>+VLOOKUP($E1319,[2]Emissions!$1:$1048576,L$2,FALSE)</f>
        <v>0</v>
      </c>
      <c r="M1319" s="281">
        <f>+VLOOKUP($E1319,[2]Emissions!$1:$1048576,M$2,FALSE)</f>
        <v>0</v>
      </c>
      <c r="N1319" s="281">
        <f>+VLOOKUP($E1319,[2]Emissions!$1:$1048576,N$2,FALSE)</f>
        <v>0</v>
      </c>
      <c r="O1319" s="281">
        <f>+VLOOKUP($E1319,[2]Emissions!$1:$1048576,O$2,FALSE)</f>
        <v>0</v>
      </c>
      <c r="P1319" s="281">
        <f>+VLOOKUP($E1319,[2]Emissions!$1:$1048576,P$2,FALSE)</f>
        <v>0</v>
      </c>
      <c r="Q1319" s="281">
        <f>+VLOOKUP($E1319,[2]Emissions!$1:$1048576,Q$2,FALSE)</f>
        <v>0</v>
      </c>
      <c r="R1319" s="281">
        <f>+VLOOKUP($E1319,[2]Emissions!$1:$1048576,R$2,FALSE)</f>
        <v>0</v>
      </c>
      <c r="S1319" s="281">
        <f>+VLOOKUP($E1319,[2]Emissions!$1:$1048576,S$2,FALSE)</f>
        <v>0</v>
      </c>
      <c r="T1319" s="281">
        <f>+VLOOKUP($E1319,[2]Emissions!$1:$1048576,T$2,FALSE)</f>
        <v>0</v>
      </c>
      <c r="U1319" s="281">
        <f>+VLOOKUP($E1319,[2]Emissions!$1:$1048576,U$2,FALSE)</f>
        <v>0</v>
      </c>
      <c r="V1319" s="281">
        <f>+VLOOKUP($E1319,[2]Emissions!$1:$1048576,V$2,FALSE)</f>
        <v>0</v>
      </c>
      <c r="W1319" s="281">
        <f>+VLOOKUP($E1319,[2]Emissions!$1:$1048576,W$2,FALSE)</f>
        <v>0</v>
      </c>
      <c r="X1319" s="281">
        <f>+VLOOKUP($E1319,[2]Emissions!$1:$1048576,X$2,FALSE)</f>
        <v>0</v>
      </c>
      <c r="Y1319" s="281">
        <f>+VLOOKUP($E1319,[2]Emissions!$1:$1048576,Y$2,FALSE)</f>
        <v>0</v>
      </c>
      <c r="Z1319" s="281">
        <f>+VLOOKUP($E1319,[2]Emissions!$1:$1048576,Z$2,FALSE)</f>
        <v>0</v>
      </c>
      <c r="AA1319" s="281">
        <f>+VLOOKUP($E1319,[2]Emissions!$1:$1048576,AA$2,FALSE)</f>
        <v>0</v>
      </c>
      <c r="AB1319" s="281">
        <f>+VLOOKUP($E1319,[2]Emissions!$1:$1048576,AB$2,FALSE)</f>
        <v>0</v>
      </c>
      <c r="AC1319" s="281">
        <f>+VLOOKUP($E1319,[2]Emissions!$1:$1048576,AC$2,FALSE)</f>
        <v>0</v>
      </c>
      <c r="AD1319" s="281">
        <f>+VLOOKUP($E1319,[2]Emissions!$1:$1048576,AD$2,FALSE)</f>
        <v>0</v>
      </c>
      <c r="AE1319" s="281">
        <f>+VLOOKUP($E1319,[2]Emissions!$1:$1048576,AE$2,FALSE)</f>
        <v>0</v>
      </c>
      <c r="AF1319" s="281">
        <f>+VLOOKUP($E1319,[2]Emissions!$1:$1048576,AF$2,FALSE)</f>
        <v>0</v>
      </c>
      <c r="AG1319" s="281">
        <f>+VLOOKUP($E1319,[2]Emissions!$1:$1048576,AG$2,FALSE)</f>
        <v>0</v>
      </c>
      <c r="AH1319" s="281">
        <f>+VLOOKUP($E1319,[2]Emissions!$1:$1048576,AH$2,FALSE)</f>
        <v>0</v>
      </c>
      <c r="AI1319" s="281">
        <f>+VLOOKUP($E1319,[2]Emissions!$1:$1048576,AI$2,FALSE)</f>
        <v>0</v>
      </c>
      <c r="AJ1319" s="281">
        <f>+VLOOKUP($E1319,[2]Emissions!$1:$1048576,AJ$2,FALSE)</f>
        <v>0</v>
      </c>
      <c r="AK1319" s="281">
        <f>+VLOOKUP($E1319,[2]Emissions!$1:$1048576,AK$2,FALSE)</f>
        <v>0</v>
      </c>
      <c r="AL1319" s="281">
        <f>+VLOOKUP($E1319,[2]Emissions!$1:$1048576,AL$2,FALSE)</f>
        <v>0</v>
      </c>
      <c r="AM1319" s="281">
        <f>+VLOOKUP($E1319,[2]Emissions!$1:$1048576,AM$2,FALSE)</f>
        <v>0</v>
      </c>
      <c r="AN1319" s="281">
        <f>+VLOOKUP($E1319,[2]Emissions!$1:$1048576,AN$2,FALSE)</f>
        <v>0</v>
      </c>
      <c r="AO1319" s="281">
        <f>+VLOOKUP($E1319,[2]Emissions!$1:$1048576,AO$2,FALSE)</f>
        <v>0</v>
      </c>
    </row>
    <row r="1320" spans="1:41" ht="15" customHeight="1" x14ac:dyDescent="0.25">
      <c r="A1320" s="521"/>
      <c r="B1320" s="275"/>
      <c r="C1320" s="284" t="s">
        <v>615</v>
      </c>
      <c r="D1320" s="279" t="s">
        <v>253</v>
      </c>
      <c r="E1320" s="280" t="s">
        <v>1492</v>
      </c>
      <c r="F1320" s="281">
        <f>+VLOOKUP($E1320,[2]Emissions!$1:$1048576,F$2,FALSE)</f>
        <v>5.1637333399999997E-3</v>
      </c>
      <c r="G1320" s="281">
        <f>+VLOOKUP($E1320,[2]Emissions!$1:$1048576,G$2,FALSE)</f>
        <v>0</v>
      </c>
      <c r="H1320" s="281">
        <f>+VLOOKUP($E1320,[2]Emissions!$1:$1048576,H$2,FALSE)</f>
        <v>0</v>
      </c>
      <c r="I1320" s="281">
        <f>+VLOOKUP($E1320,[2]Emissions!$1:$1048576,I$2,FALSE)</f>
        <v>0</v>
      </c>
      <c r="J1320" s="281">
        <f>+VLOOKUP($E1320,[2]Emissions!$1:$1048576,J$2,FALSE)</f>
        <v>0</v>
      </c>
      <c r="K1320" s="281">
        <f>+VLOOKUP($E1320,[2]Emissions!$1:$1048576,K$2,FALSE)</f>
        <v>0</v>
      </c>
      <c r="L1320" s="281">
        <f>+VLOOKUP($E1320,[2]Emissions!$1:$1048576,L$2,FALSE)</f>
        <v>0</v>
      </c>
      <c r="M1320" s="281">
        <f>+VLOOKUP($E1320,[2]Emissions!$1:$1048576,M$2,FALSE)</f>
        <v>0</v>
      </c>
      <c r="N1320" s="281">
        <f>+VLOOKUP($E1320,[2]Emissions!$1:$1048576,N$2,FALSE)</f>
        <v>0</v>
      </c>
      <c r="O1320" s="281">
        <f>+VLOOKUP($E1320,[2]Emissions!$1:$1048576,O$2,FALSE)</f>
        <v>0</v>
      </c>
      <c r="P1320" s="281">
        <f>+VLOOKUP($E1320,[2]Emissions!$1:$1048576,P$2,FALSE)</f>
        <v>0</v>
      </c>
      <c r="Q1320" s="281">
        <f>+VLOOKUP($E1320,[2]Emissions!$1:$1048576,Q$2,FALSE)</f>
        <v>0</v>
      </c>
      <c r="R1320" s="281">
        <f>+VLOOKUP($E1320,[2]Emissions!$1:$1048576,R$2,FALSE)</f>
        <v>0</v>
      </c>
      <c r="S1320" s="281">
        <f>+VLOOKUP($E1320,[2]Emissions!$1:$1048576,S$2,FALSE)</f>
        <v>0</v>
      </c>
      <c r="T1320" s="281">
        <f>+VLOOKUP($E1320,[2]Emissions!$1:$1048576,T$2,FALSE)</f>
        <v>0</v>
      </c>
      <c r="U1320" s="281">
        <f>+VLOOKUP($E1320,[2]Emissions!$1:$1048576,U$2,FALSE)</f>
        <v>0</v>
      </c>
      <c r="V1320" s="281">
        <f>+VLOOKUP($E1320,[2]Emissions!$1:$1048576,V$2,FALSE)</f>
        <v>0</v>
      </c>
      <c r="W1320" s="281">
        <f>+VLOOKUP($E1320,[2]Emissions!$1:$1048576,W$2,FALSE)</f>
        <v>0</v>
      </c>
      <c r="X1320" s="281">
        <f>+VLOOKUP($E1320,[2]Emissions!$1:$1048576,X$2,FALSE)</f>
        <v>0</v>
      </c>
      <c r="Y1320" s="281">
        <f>+VLOOKUP($E1320,[2]Emissions!$1:$1048576,Y$2,FALSE)</f>
        <v>0</v>
      </c>
      <c r="Z1320" s="281">
        <f>+VLOOKUP($E1320,[2]Emissions!$1:$1048576,Z$2,FALSE)</f>
        <v>0</v>
      </c>
      <c r="AA1320" s="281">
        <f>+VLOOKUP($E1320,[2]Emissions!$1:$1048576,AA$2,FALSE)</f>
        <v>0</v>
      </c>
      <c r="AB1320" s="281">
        <f>+VLOOKUP($E1320,[2]Emissions!$1:$1048576,AB$2,FALSE)</f>
        <v>0</v>
      </c>
      <c r="AC1320" s="281">
        <f>+VLOOKUP($E1320,[2]Emissions!$1:$1048576,AC$2,FALSE)</f>
        <v>0</v>
      </c>
      <c r="AD1320" s="281">
        <f>+VLOOKUP($E1320,[2]Emissions!$1:$1048576,AD$2,FALSE)</f>
        <v>0</v>
      </c>
      <c r="AE1320" s="281">
        <f>+VLOOKUP($E1320,[2]Emissions!$1:$1048576,AE$2,FALSE)</f>
        <v>0</v>
      </c>
      <c r="AF1320" s="281">
        <f>+VLOOKUP($E1320,[2]Emissions!$1:$1048576,AF$2,FALSE)</f>
        <v>0</v>
      </c>
      <c r="AG1320" s="281">
        <f>+VLOOKUP($E1320,[2]Emissions!$1:$1048576,AG$2,FALSE)</f>
        <v>0</v>
      </c>
      <c r="AH1320" s="281">
        <f>+VLOOKUP($E1320,[2]Emissions!$1:$1048576,AH$2,FALSE)</f>
        <v>0</v>
      </c>
      <c r="AI1320" s="281">
        <f>+VLOOKUP($E1320,[2]Emissions!$1:$1048576,AI$2,FALSE)</f>
        <v>0</v>
      </c>
      <c r="AJ1320" s="281">
        <f>+VLOOKUP($E1320,[2]Emissions!$1:$1048576,AJ$2,FALSE)</f>
        <v>0</v>
      </c>
      <c r="AK1320" s="281">
        <f>+VLOOKUP($E1320,[2]Emissions!$1:$1048576,AK$2,FALSE)</f>
        <v>0</v>
      </c>
      <c r="AL1320" s="281">
        <f>+VLOOKUP($E1320,[2]Emissions!$1:$1048576,AL$2,FALSE)</f>
        <v>0</v>
      </c>
      <c r="AM1320" s="281">
        <f>+VLOOKUP($E1320,[2]Emissions!$1:$1048576,AM$2,FALSE)</f>
        <v>0</v>
      </c>
      <c r="AN1320" s="281">
        <f>+VLOOKUP($E1320,[2]Emissions!$1:$1048576,AN$2,FALSE)</f>
        <v>0</v>
      </c>
      <c r="AO1320" s="281">
        <f>+VLOOKUP($E1320,[2]Emissions!$1:$1048576,AO$2,FALSE)</f>
        <v>0</v>
      </c>
    </row>
    <row r="1321" spans="1:41" ht="15" customHeight="1" x14ac:dyDescent="0.25">
      <c r="A1321" s="521"/>
      <c r="B1321" s="275"/>
      <c r="C1321" s="284" t="s">
        <v>617</v>
      </c>
      <c r="D1321" s="279" t="s">
        <v>253</v>
      </c>
      <c r="E1321" s="280" t="s">
        <v>1493</v>
      </c>
      <c r="F1321" s="281">
        <f>+VLOOKUP($E1321,[2]Emissions!$1:$1048576,F$2,FALSE)</f>
        <v>2.3784578500000001E-3</v>
      </c>
      <c r="G1321" s="281">
        <f>+VLOOKUP($E1321,[2]Emissions!$1:$1048576,G$2,FALSE)</f>
        <v>0</v>
      </c>
      <c r="H1321" s="281">
        <f>+VLOOKUP($E1321,[2]Emissions!$1:$1048576,H$2,FALSE)</f>
        <v>0</v>
      </c>
      <c r="I1321" s="281">
        <f>+VLOOKUP($E1321,[2]Emissions!$1:$1048576,I$2,FALSE)</f>
        <v>0</v>
      </c>
      <c r="J1321" s="281">
        <f>+VLOOKUP($E1321,[2]Emissions!$1:$1048576,J$2,FALSE)</f>
        <v>0</v>
      </c>
      <c r="K1321" s="281">
        <f>+VLOOKUP($E1321,[2]Emissions!$1:$1048576,K$2,FALSE)</f>
        <v>0</v>
      </c>
      <c r="L1321" s="281">
        <f>+VLOOKUP($E1321,[2]Emissions!$1:$1048576,L$2,FALSE)</f>
        <v>0</v>
      </c>
      <c r="M1321" s="281">
        <f>+VLOOKUP($E1321,[2]Emissions!$1:$1048576,M$2,FALSE)</f>
        <v>0</v>
      </c>
      <c r="N1321" s="281">
        <f>+VLOOKUP($E1321,[2]Emissions!$1:$1048576,N$2,FALSE)</f>
        <v>0</v>
      </c>
      <c r="O1321" s="281">
        <f>+VLOOKUP($E1321,[2]Emissions!$1:$1048576,O$2,FALSE)</f>
        <v>0</v>
      </c>
      <c r="P1321" s="281">
        <f>+VLOOKUP($E1321,[2]Emissions!$1:$1048576,P$2,FALSE)</f>
        <v>0</v>
      </c>
      <c r="Q1321" s="281">
        <f>+VLOOKUP($E1321,[2]Emissions!$1:$1048576,Q$2,FALSE)</f>
        <v>0</v>
      </c>
      <c r="R1321" s="281">
        <f>+VLOOKUP($E1321,[2]Emissions!$1:$1048576,R$2,FALSE)</f>
        <v>0</v>
      </c>
      <c r="S1321" s="281">
        <f>+VLOOKUP($E1321,[2]Emissions!$1:$1048576,S$2,FALSE)</f>
        <v>0</v>
      </c>
      <c r="T1321" s="281">
        <f>+VLOOKUP($E1321,[2]Emissions!$1:$1048576,T$2,FALSE)</f>
        <v>0</v>
      </c>
      <c r="U1321" s="281">
        <f>+VLOOKUP($E1321,[2]Emissions!$1:$1048576,U$2,FALSE)</f>
        <v>0</v>
      </c>
      <c r="V1321" s="281">
        <f>+VLOOKUP($E1321,[2]Emissions!$1:$1048576,V$2,FALSE)</f>
        <v>0</v>
      </c>
      <c r="W1321" s="281">
        <f>+VLOOKUP($E1321,[2]Emissions!$1:$1048576,W$2,FALSE)</f>
        <v>0</v>
      </c>
      <c r="X1321" s="281">
        <f>+VLOOKUP($E1321,[2]Emissions!$1:$1048576,X$2,FALSE)</f>
        <v>0</v>
      </c>
      <c r="Y1321" s="281">
        <f>+VLOOKUP($E1321,[2]Emissions!$1:$1048576,Y$2,FALSE)</f>
        <v>0</v>
      </c>
      <c r="Z1321" s="281">
        <f>+VLOOKUP($E1321,[2]Emissions!$1:$1048576,Z$2,FALSE)</f>
        <v>0</v>
      </c>
      <c r="AA1321" s="281">
        <f>+VLOOKUP($E1321,[2]Emissions!$1:$1048576,AA$2,FALSE)</f>
        <v>0</v>
      </c>
      <c r="AB1321" s="281">
        <f>+VLOOKUP($E1321,[2]Emissions!$1:$1048576,AB$2,FALSE)</f>
        <v>0</v>
      </c>
      <c r="AC1321" s="281">
        <f>+VLOOKUP($E1321,[2]Emissions!$1:$1048576,AC$2,FALSE)</f>
        <v>0</v>
      </c>
      <c r="AD1321" s="281">
        <f>+VLOOKUP($E1321,[2]Emissions!$1:$1048576,AD$2,FALSE)</f>
        <v>0</v>
      </c>
      <c r="AE1321" s="281">
        <f>+VLOOKUP($E1321,[2]Emissions!$1:$1048576,AE$2,FALSE)</f>
        <v>0</v>
      </c>
      <c r="AF1321" s="281">
        <f>+VLOOKUP($E1321,[2]Emissions!$1:$1048576,AF$2,FALSE)</f>
        <v>0</v>
      </c>
      <c r="AG1321" s="281">
        <f>+VLOOKUP($E1321,[2]Emissions!$1:$1048576,AG$2,FALSE)</f>
        <v>0</v>
      </c>
      <c r="AH1321" s="281">
        <f>+VLOOKUP($E1321,[2]Emissions!$1:$1048576,AH$2,FALSE)</f>
        <v>0</v>
      </c>
      <c r="AI1321" s="281">
        <f>+VLOOKUP($E1321,[2]Emissions!$1:$1048576,AI$2,FALSE)</f>
        <v>0</v>
      </c>
      <c r="AJ1321" s="281">
        <f>+VLOOKUP($E1321,[2]Emissions!$1:$1048576,AJ$2,FALSE)</f>
        <v>0</v>
      </c>
      <c r="AK1321" s="281">
        <f>+VLOOKUP($E1321,[2]Emissions!$1:$1048576,AK$2,FALSE)</f>
        <v>0</v>
      </c>
      <c r="AL1321" s="281">
        <f>+VLOOKUP($E1321,[2]Emissions!$1:$1048576,AL$2,FALSE)</f>
        <v>0</v>
      </c>
      <c r="AM1321" s="281">
        <f>+VLOOKUP($E1321,[2]Emissions!$1:$1048576,AM$2,FALSE)</f>
        <v>0</v>
      </c>
      <c r="AN1321" s="281">
        <f>+VLOOKUP($E1321,[2]Emissions!$1:$1048576,AN$2,FALSE)</f>
        <v>0</v>
      </c>
      <c r="AO1321" s="281">
        <f>+VLOOKUP($E1321,[2]Emissions!$1:$1048576,AO$2,FALSE)</f>
        <v>0</v>
      </c>
    </row>
    <row r="1322" spans="1:41" ht="15" customHeight="1" x14ac:dyDescent="0.25">
      <c r="A1322" s="521"/>
      <c r="B1322" s="275"/>
      <c r="C1322" s="284" t="s">
        <v>619</v>
      </c>
      <c r="D1322" s="279" t="s">
        <v>253</v>
      </c>
      <c r="E1322" s="280" t="s">
        <v>1494</v>
      </c>
      <c r="F1322" s="281">
        <f>+VLOOKUP($E1322,[2]Emissions!$1:$1048576,F$2,FALSE)</f>
        <v>5.1865377099999999E-2</v>
      </c>
      <c r="G1322" s="281">
        <f>+VLOOKUP($E1322,[2]Emissions!$1:$1048576,G$2,FALSE)</f>
        <v>0</v>
      </c>
      <c r="H1322" s="281">
        <f>+VLOOKUP($E1322,[2]Emissions!$1:$1048576,H$2,FALSE)</f>
        <v>0</v>
      </c>
      <c r="I1322" s="281">
        <f>+VLOOKUP($E1322,[2]Emissions!$1:$1048576,I$2,FALSE)</f>
        <v>0</v>
      </c>
      <c r="J1322" s="281">
        <f>+VLOOKUP($E1322,[2]Emissions!$1:$1048576,J$2,FALSE)</f>
        <v>0</v>
      </c>
      <c r="K1322" s="281">
        <f>+VLOOKUP($E1322,[2]Emissions!$1:$1048576,K$2,FALSE)</f>
        <v>0</v>
      </c>
      <c r="L1322" s="281">
        <f>+VLOOKUP($E1322,[2]Emissions!$1:$1048576,L$2,FALSE)</f>
        <v>0</v>
      </c>
      <c r="M1322" s="281">
        <f>+VLOOKUP($E1322,[2]Emissions!$1:$1048576,M$2,FALSE)</f>
        <v>0</v>
      </c>
      <c r="N1322" s="281">
        <f>+VLOOKUP($E1322,[2]Emissions!$1:$1048576,N$2,FALSE)</f>
        <v>0</v>
      </c>
      <c r="O1322" s="281">
        <f>+VLOOKUP($E1322,[2]Emissions!$1:$1048576,O$2,FALSE)</f>
        <v>0</v>
      </c>
      <c r="P1322" s="281">
        <f>+VLOOKUP($E1322,[2]Emissions!$1:$1048576,P$2,FALSE)</f>
        <v>0</v>
      </c>
      <c r="Q1322" s="281">
        <f>+VLOOKUP($E1322,[2]Emissions!$1:$1048576,Q$2,FALSE)</f>
        <v>0</v>
      </c>
      <c r="R1322" s="281">
        <f>+VLOOKUP($E1322,[2]Emissions!$1:$1048576,R$2,FALSE)</f>
        <v>0</v>
      </c>
      <c r="S1322" s="281">
        <f>+VLOOKUP($E1322,[2]Emissions!$1:$1048576,S$2,FALSE)</f>
        <v>0</v>
      </c>
      <c r="T1322" s="281">
        <f>+VLOOKUP($E1322,[2]Emissions!$1:$1048576,T$2,FALSE)</f>
        <v>0</v>
      </c>
      <c r="U1322" s="281">
        <f>+VLOOKUP($E1322,[2]Emissions!$1:$1048576,U$2,FALSE)</f>
        <v>0</v>
      </c>
      <c r="V1322" s="281">
        <f>+VLOOKUP($E1322,[2]Emissions!$1:$1048576,V$2,FALSE)</f>
        <v>0</v>
      </c>
      <c r="W1322" s="281">
        <f>+VLOOKUP($E1322,[2]Emissions!$1:$1048576,W$2,FALSE)</f>
        <v>0</v>
      </c>
      <c r="X1322" s="281">
        <f>+VLOOKUP($E1322,[2]Emissions!$1:$1048576,X$2,FALSE)</f>
        <v>0</v>
      </c>
      <c r="Y1322" s="281">
        <f>+VLOOKUP($E1322,[2]Emissions!$1:$1048576,Y$2,FALSE)</f>
        <v>0</v>
      </c>
      <c r="Z1322" s="281">
        <f>+VLOOKUP($E1322,[2]Emissions!$1:$1048576,Z$2,FALSE)</f>
        <v>0</v>
      </c>
      <c r="AA1322" s="281">
        <f>+VLOOKUP($E1322,[2]Emissions!$1:$1048576,AA$2,FALSE)</f>
        <v>0</v>
      </c>
      <c r="AB1322" s="281">
        <f>+VLOOKUP($E1322,[2]Emissions!$1:$1048576,AB$2,FALSE)</f>
        <v>0</v>
      </c>
      <c r="AC1322" s="281">
        <f>+VLOOKUP($E1322,[2]Emissions!$1:$1048576,AC$2,FALSE)</f>
        <v>0</v>
      </c>
      <c r="AD1322" s="281">
        <f>+VLOOKUP($E1322,[2]Emissions!$1:$1048576,AD$2,FALSE)</f>
        <v>0</v>
      </c>
      <c r="AE1322" s="281">
        <f>+VLOOKUP($E1322,[2]Emissions!$1:$1048576,AE$2,FALSE)</f>
        <v>0</v>
      </c>
      <c r="AF1322" s="281">
        <f>+VLOOKUP($E1322,[2]Emissions!$1:$1048576,AF$2,FALSE)</f>
        <v>0</v>
      </c>
      <c r="AG1322" s="281">
        <f>+VLOOKUP($E1322,[2]Emissions!$1:$1048576,AG$2,FALSE)</f>
        <v>0</v>
      </c>
      <c r="AH1322" s="281">
        <f>+VLOOKUP($E1322,[2]Emissions!$1:$1048576,AH$2,FALSE)</f>
        <v>0</v>
      </c>
      <c r="AI1322" s="281">
        <f>+VLOOKUP($E1322,[2]Emissions!$1:$1048576,AI$2,FALSE)</f>
        <v>0</v>
      </c>
      <c r="AJ1322" s="281">
        <f>+VLOOKUP($E1322,[2]Emissions!$1:$1048576,AJ$2,FALSE)</f>
        <v>0</v>
      </c>
      <c r="AK1322" s="281">
        <f>+VLOOKUP($E1322,[2]Emissions!$1:$1048576,AK$2,FALSE)</f>
        <v>0</v>
      </c>
      <c r="AL1322" s="281">
        <f>+VLOOKUP($E1322,[2]Emissions!$1:$1048576,AL$2,FALSE)</f>
        <v>0</v>
      </c>
      <c r="AM1322" s="281">
        <f>+VLOOKUP($E1322,[2]Emissions!$1:$1048576,AM$2,FALSE)</f>
        <v>0</v>
      </c>
      <c r="AN1322" s="281">
        <f>+VLOOKUP($E1322,[2]Emissions!$1:$1048576,AN$2,FALSE)</f>
        <v>0</v>
      </c>
      <c r="AO1322" s="281">
        <f>+VLOOKUP($E1322,[2]Emissions!$1:$1048576,AO$2,FALSE)</f>
        <v>0</v>
      </c>
    </row>
    <row r="1323" spans="1:41" s="21" customFormat="1" ht="15" customHeight="1" x14ac:dyDescent="0.25">
      <c r="A1323" s="521"/>
      <c r="B1323" s="275"/>
      <c r="C1323" s="283" t="s">
        <v>1454</v>
      </c>
      <c r="D1323" s="276" t="s">
        <v>253</v>
      </c>
      <c r="E1323" s="277" t="s">
        <v>1495</v>
      </c>
      <c r="F1323" s="278">
        <f>+VLOOKUP($E1323,[2]Emissions!$1:$1048576,F$2,FALSE)</f>
        <v>0.17443436919999999</v>
      </c>
      <c r="G1323" s="278">
        <f>+VLOOKUP($E1323,[2]Emissions!$1:$1048576,G$2,FALSE)</f>
        <v>0</v>
      </c>
      <c r="H1323" s="278">
        <f>+VLOOKUP($E1323,[2]Emissions!$1:$1048576,H$2,FALSE)</f>
        <v>0</v>
      </c>
      <c r="I1323" s="278">
        <f>+VLOOKUP($E1323,[2]Emissions!$1:$1048576,I$2,FALSE)</f>
        <v>0</v>
      </c>
      <c r="J1323" s="278">
        <f>+VLOOKUP($E1323,[2]Emissions!$1:$1048576,J$2,FALSE)</f>
        <v>0</v>
      </c>
      <c r="K1323" s="278">
        <f>+VLOOKUP($E1323,[2]Emissions!$1:$1048576,K$2,FALSE)</f>
        <v>0</v>
      </c>
      <c r="L1323" s="278">
        <f>+VLOOKUP($E1323,[2]Emissions!$1:$1048576,L$2,FALSE)</f>
        <v>0</v>
      </c>
      <c r="M1323" s="278">
        <f>+VLOOKUP($E1323,[2]Emissions!$1:$1048576,M$2,FALSE)</f>
        <v>0</v>
      </c>
      <c r="N1323" s="278">
        <f>+VLOOKUP($E1323,[2]Emissions!$1:$1048576,N$2,FALSE)</f>
        <v>0</v>
      </c>
      <c r="O1323" s="278">
        <f>+VLOOKUP($E1323,[2]Emissions!$1:$1048576,O$2,FALSE)</f>
        <v>0</v>
      </c>
      <c r="P1323" s="278">
        <f>+VLOOKUP($E1323,[2]Emissions!$1:$1048576,P$2,FALSE)</f>
        <v>0</v>
      </c>
      <c r="Q1323" s="278">
        <f>+VLOOKUP($E1323,[2]Emissions!$1:$1048576,Q$2,FALSE)</f>
        <v>0</v>
      </c>
      <c r="R1323" s="278">
        <f>+VLOOKUP($E1323,[2]Emissions!$1:$1048576,R$2,FALSE)</f>
        <v>0</v>
      </c>
      <c r="S1323" s="278">
        <f>+VLOOKUP($E1323,[2]Emissions!$1:$1048576,S$2,FALSE)</f>
        <v>0</v>
      </c>
      <c r="T1323" s="278">
        <f>+VLOOKUP($E1323,[2]Emissions!$1:$1048576,T$2,FALSE)</f>
        <v>0</v>
      </c>
      <c r="U1323" s="278">
        <f>+VLOOKUP($E1323,[2]Emissions!$1:$1048576,U$2,FALSE)</f>
        <v>0</v>
      </c>
      <c r="V1323" s="278">
        <f>+VLOOKUP($E1323,[2]Emissions!$1:$1048576,V$2,FALSE)</f>
        <v>0</v>
      </c>
      <c r="W1323" s="278">
        <f>+VLOOKUP($E1323,[2]Emissions!$1:$1048576,W$2,FALSE)</f>
        <v>0</v>
      </c>
      <c r="X1323" s="278">
        <f>+VLOOKUP($E1323,[2]Emissions!$1:$1048576,X$2,FALSE)</f>
        <v>0</v>
      </c>
      <c r="Y1323" s="278">
        <f>+VLOOKUP($E1323,[2]Emissions!$1:$1048576,Y$2,FALSE)</f>
        <v>0</v>
      </c>
      <c r="Z1323" s="278">
        <f>+VLOOKUP($E1323,[2]Emissions!$1:$1048576,Z$2,FALSE)</f>
        <v>0</v>
      </c>
      <c r="AA1323" s="278">
        <f>+VLOOKUP($E1323,[2]Emissions!$1:$1048576,AA$2,FALSE)</f>
        <v>0</v>
      </c>
      <c r="AB1323" s="278">
        <f>+VLOOKUP($E1323,[2]Emissions!$1:$1048576,AB$2,FALSE)</f>
        <v>0</v>
      </c>
      <c r="AC1323" s="278">
        <f>+VLOOKUP($E1323,[2]Emissions!$1:$1048576,AC$2,FALSE)</f>
        <v>0</v>
      </c>
      <c r="AD1323" s="278">
        <f>+VLOOKUP($E1323,[2]Emissions!$1:$1048576,AD$2,FALSE)</f>
        <v>0</v>
      </c>
      <c r="AE1323" s="278">
        <f>+VLOOKUP($E1323,[2]Emissions!$1:$1048576,AE$2,FALSE)</f>
        <v>0</v>
      </c>
      <c r="AF1323" s="278">
        <f>+VLOOKUP($E1323,[2]Emissions!$1:$1048576,AF$2,FALSE)</f>
        <v>0</v>
      </c>
      <c r="AG1323" s="278">
        <f>+VLOOKUP($E1323,[2]Emissions!$1:$1048576,AG$2,FALSE)</f>
        <v>0</v>
      </c>
      <c r="AH1323" s="278">
        <f>+VLOOKUP($E1323,[2]Emissions!$1:$1048576,AH$2,FALSE)</f>
        <v>0</v>
      </c>
      <c r="AI1323" s="278">
        <f>+VLOOKUP($E1323,[2]Emissions!$1:$1048576,AI$2,FALSE)</f>
        <v>0</v>
      </c>
      <c r="AJ1323" s="278">
        <f>+VLOOKUP($E1323,[2]Emissions!$1:$1048576,AJ$2,FALSE)</f>
        <v>0</v>
      </c>
      <c r="AK1323" s="278">
        <f>+VLOOKUP($E1323,[2]Emissions!$1:$1048576,AK$2,FALSE)</f>
        <v>0</v>
      </c>
      <c r="AL1323" s="278">
        <f>+VLOOKUP($E1323,[2]Emissions!$1:$1048576,AL$2,FALSE)</f>
        <v>0</v>
      </c>
      <c r="AM1323" s="278">
        <f>+VLOOKUP($E1323,[2]Emissions!$1:$1048576,AM$2,FALSE)</f>
        <v>0</v>
      </c>
      <c r="AN1323" s="278">
        <f>+VLOOKUP($E1323,[2]Emissions!$1:$1048576,AN$2,FALSE)</f>
        <v>0</v>
      </c>
      <c r="AO1323" s="278">
        <f>+VLOOKUP($E1323,[2]Emissions!$1:$1048576,AO$2,FALSE)</f>
        <v>0</v>
      </c>
    </row>
    <row r="1324" spans="1:41" ht="15" customHeight="1" x14ac:dyDescent="0.25">
      <c r="A1324" s="521"/>
      <c r="B1324" s="275"/>
      <c r="C1324" s="284" t="s">
        <v>621</v>
      </c>
      <c r="D1324" s="279" t="s">
        <v>253</v>
      </c>
      <c r="E1324" s="280" t="s">
        <v>1496</v>
      </c>
      <c r="F1324" s="281">
        <f>+VLOOKUP($E1324,[2]Emissions!$1:$1048576,F$2,FALSE)</f>
        <v>0.10197021019999999</v>
      </c>
      <c r="G1324" s="281">
        <f>+VLOOKUP($E1324,[2]Emissions!$1:$1048576,G$2,FALSE)</f>
        <v>0</v>
      </c>
      <c r="H1324" s="281">
        <f>+VLOOKUP($E1324,[2]Emissions!$1:$1048576,H$2,FALSE)</f>
        <v>0</v>
      </c>
      <c r="I1324" s="281">
        <f>+VLOOKUP($E1324,[2]Emissions!$1:$1048576,I$2,FALSE)</f>
        <v>0</v>
      </c>
      <c r="J1324" s="281">
        <f>+VLOOKUP($E1324,[2]Emissions!$1:$1048576,J$2,FALSE)</f>
        <v>0</v>
      </c>
      <c r="K1324" s="281">
        <f>+VLOOKUP($E1324,[2]Emissions!$1:$1048576,K$2,FALSE)</f>
        <v>0</v>
      </c>
      <c r="L1324" s="281">
        <f>+VLOOKUP($E1324,[2]Emissions!$1:$1048576,L$2,FALSE)</f>
        <v>0</v>
      </c>
      <c r="M1324" s="281">
        <f>+VLOOKUP($E1324,[2]Emissions!$1:$1048576,M$2,FALSE)</f>
        <v>0</v>
      </c>
      <c r="N1324" s="281">
        <f>+VLOOKUP($E1324,[2]Emissions!$1:$1048576,N$2,FALSE)</f>
        <v>0</v>
      </c>
      <c r="O1324" s="281">
        <f>+VLOOKUP($E1324,[2]Emissions!$1:$1048576,O$2,FALSE)</f>
        <v>0</v>
      </c>
      <c r="P1324" s="281">
        <f>+VLOOKUP($E1324,[2]Emissions!$1:$1048576,P$2,FALSE)</f>
        <v>0</v>
      </c>
      <c r="Q1324" s="281">
        <f>+VLOOKUP($E1324,[2]Emissions!$1:$1048576,Q$2,FALSE)</f>
        <v>0</v>
      </c>
      <c r="R1324" s="281">
        <f>+VLOOKUP($E1324,[2]Emissions!$1:$1048576,R$2,FALSE)</f>
        <v>0</v>
      </c>
      <c r="S1324" s="281">
        <f>+VLOOKUP($E1324,[2]Emissions!$1:$1048576,S$2,FALSE)</f>
        <v>0</v>
      </c>
      <c r="T1324" s="281">
        <f>+VLOOKUP($E1324,[2]Emissions!$1:$1048576,T$2,FALSE)</f>
        <v>0</v>
      </c>
      <c r="U1324" s="281">
        <f>+VLOOKUP($E1324,[2]Emissions!$1:$1048576,U$2,FALSE)</f>
        <v>0</v>
      </c>
      <c r="V1324" s="281">
        <f>+VLOOKUP($E1324,[2]Emissions!$1:$1048576,V$2,FALSE)</f>
        <v>0</v>
      </c>
      <c r="W1324" s="281">
        <f>+VLOOKUP($E1324,[2]Emissions!$1:$1048576,W$2,FALSE)</f>
        <v>0</v>
      </c>
      <c r="X1324" s="281">
        <f>+VLOOKUP($E1324,[2]Emissions!$1:$1048576,X$2,FALSE)</f>
        <v>0</v>
      </c>
      <c r="Y1324" s="281">
        <f>+VLOOKUP($E1324,[2]Emissions!$1:$1048576,Y$2,FALSE)</f>
        <v>0</v>
      </c>
      <c r="Z1324" s="281">
        <f>+VLOOKUP($E1324,[2]Emissions!$1:$1048576,Z$2,FALSE)</f>
        <v>0</v>
      </c>
      <c r="AA1324" s="281">
        <f>+VLOOKUP($E1324,[2]Emissions!$1:$1048576,AA$2,FALSE)</f>
        <v>0</v>
      </c>
      <c r="AB1324" s="281">
        <f>+VLOOKUP($E1324,[2]Emissions!$1:$1048576,AB$2,FALSE)</f>
        <v>0</v>
      </c>
      <c r="AC1324" s="281">
        <f>+VLOOKUP($E1324,[2]Emissions!$1:$1048576,AC$2,FALSE)</f>
        <v>0</v>
      </c>
      <c r="AD1324" s="281">
        <f>+VLOOKUP($E1324,[2]Emissions!$1:$1048576,AD$2,FALSE)</f>
        <v>0</v>
      </c>
      <c r="AE1324" s="281">
        <f>+VLOOKUP($E1324,[2]Emissions!$1:$1048576,AE$2,FALSE)</f>
        <v>0</v>
      </c>
      <c r="AF1324" s="281">
        <f>+VLOOKUP($E1324,[2]Emissions!$1:$1048576,AF$2,FALSE)</f>
        <v>0</v>
      </c>
      <c r="AG1324" s="281">
        <f>+VLOOKUP($E1324,[2]Emissions!$1:$1048576,AG$2,FALSE)</f>
        <v>0</v>
      </c>
      <c r="AH1324" s="281">
        <f>+VLOOKUP($E1324,[2]Emissions!$1:$1048576,AH$2,FALSE)</f>
        <v>0</v>
      </c>
      <c r="AI1324" s="281">
        <f>+VLOOKUP($E1324,[2]Emissions!$1:$1048576,AI$2,FALSE)</f>
        <v>0</v>
      </c>
      <c r="AJ1324" s="281">
        <f>+VLOOKUP($E1324,[2]Emissions!$1:$1048576,AJ$2,FALSE)</f>
        <v>0</v>
      </c>
      <c r="AK1324" s="281">
        <f>+VLOOKUP($E1324,[2]Emissions!$1:$1048576,AK$2,FALSE)</f>
        <v>0</v>
      </c>
      <c r="AL1324" s="281">
        <f>+VLOOKUP($E1324,[2]Emissions!$1:$1048576,AL$2,FALSE)</f>
        <v>0</v>
      </c>
      <c r="AM1324" s="281">
        <f>+VLOOKUP($E1324,[2]Emissions!$1:$1048576,AM$2,FALSE)</f>
        <v>0</v>
      </c>
      <c r="AN1324" s="281">
        <f>+VLOOKUP($E1324,[2]Emissions!$1:$1048576,AN$2,FALSE)</f>
        <v>0</v>
      </c>
      <c r="AO1324" s="281">
        <f>+VLOOKUP($E1324,[2]Emissions!$1:$1048576,AO$2,FALSE)</f>
        <v>0</v>
      </c>
    </row>
    <row r="1325" spans="1:41" ht="15" customHeight="1" x14ac:dyDescent="0.25">
      <c r="A1325" s="521"/>
      <c r="B1325" s="275"/>
      <c r="C1325" s="284" t="s">
        <v>623</v>
      </c>
      <c r="D1325" s="279" t="s">
        <v>253</v>
      </c>
      <c r="E1325" s="280" t="s">
        <v>1497</v>
      </c>
      <c r="F1325" s="281">
        <f>+VLOOKUP($E1325,[2]Emissions!$1:$1048576,F$2,FALSE)</f>
        <v>7.2464159099999995E-2</v>
      </c>
      <c r="G1325" s="281">
        <f>+VLOOKUP($E1325,[2]Emissions!$1:$1048576,G$2,FALSE)</f>
        <v>0</v>
      </c>
      <c r="H1325" s="281">
        <f>+VLOOKUP($E1325,[2]Emissions!$1:$1048576,H$2,FALSE)</f>
        <v>0</v>
      </c>
      <c r="I1325" s="281">
        <f>+VLOOKUP($E1325,[2]Emissions!$1:$1048576,I$2,FALSE)</f>
        <v>0</v>
      </c>
      <c r="J1325" s="281">
        <f>+VLOOKUP($E1325,[2]Emissions!$1:$1048576,J$2,FALSE)</f>
        <v>0</v>
      </c>
      <c r="K1325" s="281">
        <f>+VLOOKUP($E1325,[2]Emissions!$1:$1048576,K$2,FALSE)</f>
        <v>0</v>
      </c>
      <c r="L1325" s="281">
        <f>+VLOOKUP($E1325,[2]Emissions!$1:$1048576,L$2,FALSE)</f>
        <v>0</v>
      </c>
      <c r="M1325" s="281">
        <f>+VLOOKUP($E1325,[2]Emissions!$1:$1048576,M$2,FALSE)</f>
        <v>0</v>
      </c>
      <c r="N1325" s="281">
        <f>+VLOOKUP($E1325,[2]Emissions!$1:$1048576,N$2,FALSE)</f>
        <v>0</v>
      </c>
      <c r="O1325" s="281">
        <f>+VLOOKUP($E1325,[2]Emissions!$1:$1048576,O$2,FALSE)</f>
        <v>0</v>
      </c>
      <c r="P1325" s="281">
        <f>+VLOOKUP($E1325,[2]Emissions!$1:$1048576,P$2,FALSE)</f>
        <v>0</v>
      </c>
      <c r="Q1325" s="281">
        <f>+VLOOKUP($E1325,[2]Emissions!$1:$1048576,Q$2,FALSE)</f>
        <v>0</v>
      </c>
      <c r="R1325" s="281">
        <f>+VLOOKUP($E1325,[2]Emissions!$1:$1048576,R$2,FALSE)</f>
        <v>0</v>
      </c>
      <c r="S1325" s="281">
        <f>+VLOOKUP($E1325,[2]Emissions!$1:$1048576,S$2,FALSE)</f>
        <v>0</v>
      </c>
      <c r="T1325" s="281">
        <f>+VLOOKUP($E1325,[2]Emissions!$1:$1048576,T$2,FALSE)</f>
        <v>0</v>
      </c>
      <c r="U1325" s="281">
        <f>+VLOOKUP($E1325,[2]Emissions!$1:$1048576,U$2,FALSE)</f>
        <v>0</v>
      </c>
      <c r="V1325" s="281">
        <f>+VLOOKUP($E1325,[2]Emissions!$1:$1048576,V$2,FALSE)</f>
        <v>0</v>
      </c>
      <c r="W1325" s="281">
        <f>+VLOOKUP($E1325,[2]Emissions!$1:$1048576,W$2,FALSE)</f>
        <v>0</v>
      </c>
      <c r="X1325" s="281">
        <f>+VLOOKUP($E1325,[2]Emissions!$1:$1048576,X$2,FALSE)</f>
        <v>0</v>
      </c>
      <c r="Y1325" s="281">
        <f>+VLOOKUP($E1325,[2]Emissions!$1:$1048576,Y$2,FALSE)</f>
        <v>0</v>
      </c>
      <c r="Z1325" s="281">
        <f>+VLOOKUP($E1325,[2]Emissions!$1:$1048576,Z$2,FALSE)</f>
        <v>0</v>
      </c>
      <c r="AA1325" s="281">
        <f>+VLOOKUP($E1325,[2]Emissions!$1:$1048576,AA$2,FALSE)</f>
        <v>0</v>
      </c>
      <c r="AB1325" s="281">
        <f>+VLOOKUP($E1325,[2]Emissions!$1:$1048576,AB$2,FALSE)</f>
        <v>0</v>
      </c>
      <c r="AC1325" s="281">
        <f>+VLOOKUP($E1325,[2]Emissions!$1:$1048576,AC$2,FALSE)</f>
        <v>0</v>
      </c>
      <c r="AD1325" s="281">
        <f>+VLOOKUP($E1325,[2]Emissions!$1:$1048576,AD$2,FALSE)</f>
        <v>0</v>
      </c>
      <c r="AE1325" s="281">
        <f>+VLOOKUP($E1325,[2]Emissions!$1:$1048576,AE$2,FALSE)</f>
        <v>0</v>
      </c>
      <c r="AF1325" s="281">
        <f>+VLOOKUP($E1325,[2]Emissions!$1:$1048576,AF$2,FALSE)</f>
        <v>0</v>
      </c>
      <c r="AG1325" s="281">
        <f>+VLOOKUP($E1325,[2]Emissions!$1:$1048576,AG$2,FALSE)</f>
        <v>0</v>
      </c>
      <c r="AH1325" s="281">
        <f>+VLOOKUP($E1325,[2]Emissions!$1:$1048576,AH$2,FALSE)</f>
        <v>0</v>
      </c>
      <c r="AI1325" s="281">
        <f>+VLOOKUP($E1325,[2]Emissions!$1:$1048576,AI$2,FALSE)</f>
        <v>0</v>
      </c>
      <c r="AJ1325" s="281">
        <f>+VLOOKUP($E1325,[2]Emissions!$1:$1048576,AJ$2,FALSE)</f>
        <v>0</v>
      </c>
      <c r="AK1325" s="281">
        <f>+VLOOKUP($E1325,[2]Emissions!$1:$1048576,AK$2,FALSE)</f>
        <v>0</v>
      </c>
      <c r="AL1325" s="281">
        <f>+VLOOKUP($E1325,[2]Emissions!$1:$1048576,AL$2,FALSE)</f>
        <v>0</v>
      </c>
      <c r="AM1325" s="281">
        <f>+VLOOKUP($E1325,[2]Emissions!$1:$1048576,AM$2,FALSE)</f>
        <v>0</v>
      </c>
      <c r="AN1325" s="281">
        <f>+VLOOKUP($E1325,[2]Emissions!$1:$1048576,AN$2,FALSE)</f>
        <v>0</v>
      </c>
      <c r="AO1325" s="281">
        <f>+VLOOKUP($E1325,[2]Emissions!$1:$1048576,AO$2,FALSE)</f>
        <v>0</v>
      </c>
    </row>
    <row r="1326" spans="1:41" s="21" customFormat="1" ht="15" customHeight="1" x14ac:dyDescent="0.25">
      <c r="A1326" s="521"/>
      <c r="B1326" s="275"/>
      <c r="C1326" s="283" t="s">
        <v>1458</v>
      </c>
      <c r="D1326" s="276" t="s">
        <v>253</v>
      </c>
      <c r="E1326" s="277" t="s">
        <v>1498</v>
      </c>
      <c r="F1326" s="278">
        <f>+VLOOKUP($E1326,[2]Emissions!$1:$1048576,F$2,FALSE)</f>
        <v>11.974667309999999</v>
      </c>
      <c r="G1326" s="278">
        <f>+VLOOKUP($E1326,[2]Emissions!$1:$1048576,G$2,FALSE)</f>
        <v>0</v>
      </c>
      <c r="H1326" s="278">
        <f>+VLOOKUP($E1326,[2]Emissions!$1:$1048576,H$2,FALSE)</f>
        <v>0</v>
      </c>
      <c r="I1326" s="278">
        <f>+VLOOKUP($E1326,[2]Emissions!$1:$1048576,I$2,FALSE)</f>
        <v>0</v>
      </c>
      <c r="J1326" s="278">
        <f>+VLOOKUP($E1326,[2]Emissions!$1:$1048576,J$2,FALSE)</f>
        <v>0</v>
      </c>
      <c r="K1326" s="278">
        <f>+VLOOKUP($E1326,[2]Emissions!$1:$1048576,K$2,FALSE)</f>
        <v>0</v>
      </c>
      <c r="L1326" s="278">
        <f>+VLOOKUP($E1326,[2]Emissions!$1:$1048576,L$2,FALSE)</f>
        <v>0</v>
      </c>
      <c r="M1326" s="278">
        <f>+VLOOKUP($E1326,[2]Emissions!$1:$1048576,M$2,FALSE)</f>
        <v>0</v>
      </c>
      <c r="N1326" s="278">
        <f>+VLOOKUP($E1326,[2]Emissions!$1:$1048576,N$2,FALSE)</f>
        <v>0</v>
      </c>
      <c r="O1326" s="278">
        <f>+VLOOKUP($E1326,[2]Emissions!$1:$1048576,O$2,FALSE)</f>
        <v>0</v>
      </c>
      <c r="P1326" s="278">
        <f>+VLOOKUP($E1326,[2]Emissions!$1:$1048576,P$2,FALSE)</f>
        <v>0</v>
      </c>
      <c r="Q1326" s="278">
        <f>+VLOOKUP($E1326,[2]Emissions!$1:$1048576,Q$2,FALSE)</f>
        <v>0</v>
      </c>
      <c r="R1326" s="278">
        <f>+VLOOKUP($E1326,[2]Emissions!$1:$1048576,R$2,FALSE)</f>
        <v>0</v>
      </c>
      <c r="S1326" s="278">
        <f>+VLOOKUP($E1326,[2]Emissions!$1:$1048576,S$2,FALSE)</f>
        <v>0</v>
      </c>
      <c r="T1326" s="278">
        <f>+VLOOKUP($E1326,[2]Emissions!$1:$1048576,T$2,FALSE)</f>
        <v>0</v>
      </c>
      <c r="U1326" s="278">
        <f>+VLOOKUP($E1326,[2]Emissions!$1:$1048576,U$2,FALSE)</f>
        <v>0</v>
      </c>
      <c r="V1326" s="278">
        <f>+VLOOKUP($E1326,[2]Emissions!$1:$1048576,V$2,FALSE)</f>
        <v>0</v>
      </c>
      <c r="W1326" s="278">
        <f>+VLOOKUP($E1326,[2]Emissions!$1:$1048576,W$2,FALSE)</f>
        <v>0</v>
      </c>
      <c r="X1326" s="278">
        <f>+VLOOKUP($E1326,[2]Emissions!$1:$1048576,X$2,FALSE)</f>
        <v>0</v>
      </c>
      <c r="Y1326" s="278">
        <f>+VLOOKUP($E1326,[2]Emissions!$1:$1048576,Y$2,FALSE)</f>
        <v>0</v>
      </c>
      <c r="Z1326" s="278">
        <f>+VLOOKUP($E1326,[2]Emissions!$1:$1048576,Z$2,FALSE)</f>
        <v>0</v>
      </c>
      <c r="AA1326" s="278">
        <f>+VLOOKUP($E1326,[2]Emissions!$1:$1048576,AA$2,FALSE)</f>
        <v>0</v>
      </c>
      <c r="AB1326" s="278">
        <f>+VLOOKUP($E1326,[2]Emissions!$1:$1048576,AB$2,FALSE)</f>
        <v>0</v>
      </c>
      <c r="AC1326" s="278">
        <f>+VLOOKUP($E1326,[2]Emissions!$1:$1048576,AC$2,FALSE)</f>
        <v>0</v>
      </c>
      <c r="AD1326" s="278">
        <f>+VLOOKUP($E1326,[2]Emissions!$1:$1048576,AD$2,FALSE)</f>
        <v>0</v>
      </c>
      <c r="AE1326" s="278">
        <f>+VLOOKUP($E1326,[2]Emissions!$1:$1048576,AE$2,FALSE)</f>
        <v>0</v>
      </c>
      <c r="AF1326" s="278">
        <f>+VLOOKUP($E1326,[2]Emissions!$1:$1048576,AF$2,FALSE)</f>
        <v>0</v>
      </c>
      <c r="AG1326" s="278">
        <f>+VLOOKUP($E1326,[2]Emissions!$1:$1048576,AG$2,FALSE)</f>
        <v>0</v>
      </c>
      <c r="AH1326" s="278">
        <f>+VLOOKUP($E1326,[2]Emissions!$1:$1048576,AH$2,FALSE)</f>
        <v>0</v>
      </c>
      <c r="AI1326" s="278">
        <f>+VLOOKUP($E1326,[2]Emissions!$1:$1048576,AI$2,FALSE)</f>
        <v>0</v>
      </c>
      <c r="AJ1326" s="278">
        <f>+VLOOKUP($E1326,[2]Emissions!$1:$1048576,AJ$2,FALSE)</f>
        <v>0</v>
      </c>
      <c r="AK1326" s="278">
        <f>+VLOOKUP($E1326,[2]Emissions!$1:$1048576,AK$2,FALSE)</f>
        <v>0</v>
      </c>
      <c r="AL1326" s="278">
        <f>+VLOOKUP($E1326,[2]Emissions!$1:$1048576,AL$2,FALSE)</f>
        <v>0</v>
      </c>
      <c r="AM1326" s="278">
        <f>+VLOOKUP($E1326,[2]Emissions!$1:$1048576,AM$2,FALSE)</f>
        <v>0</v>
      </c>
      <c r="AN1326" s="278">
        <f>+VLOOKUP($E1326,[2]Emissions!$1:$1048576,AN$2,FALSE)</f>
        <v>0</v>
      </c>
      <c r="AO1326" s="278">
        <f>+VLOOKUP($E1326,[2]Emissions!$1:$1048576,AO$2,FALSE)</f>
        <v>0</v>
      </c>
    </row>
    <row r="1327" spans="1:41" ht="15" customHeight="1" x14ac:dyDescent="0.25">
      <c r="A1327" s="521"/>
      <c r="B1327" s="275"/>
      <c r="C1327" s="284" t="s">
        <v>1024</v>
      </c>
      <c r="D1327" s="279" t="s">
        <v>253</v>
      </c>
      <c r="E1327" s="280" t="s">
        <v>1499</v>
      </c>
      <c r="F1327" s="281">
        <f>+VLOOKUP($E1327,[2]Emissions!$1:$1048576,F$2,FALSE)</f>
        <v>11.974667309999999</v>
      </c>
      <c r="G1327" s="281">
        <f>+VLOOKUP($E1327,[2]Emissions!$1:$1048576,G$2,FALSE)</f>
        <v>0</v>
      </c>
      <c r="H1327" s="281">
        <f>+VLOOKUP($E1327,[2]Emissions!$1:$1048576,H$2,FALSE)</f>
        <v>0</v>
      </c>
      <c r="I1327" s="281">
        <f>+VLOOKUP($E1327,[2]Emissions!$1:$1048576,I$2,FALSE)</f>
        <v>0</v>
      </c>
      <c r="J1327" s="281">
        <f>+VLOOKUP($E1327,[2]Emissions!$1:$1048576,J$2,FALSE)</f>
        <v>0</v>
      </c>
      <c r="K1327" s="281">
        <f>+VLOOKUP($E1327,[2]Emissions!$1:$1048576,K$2,FALSE)</f>
        <v>0</v>
      </c>
      <c r="L1327" s="281">
        <f>+VLOOKUP($E1327,[2]Emissions!$1:$1048576,L$2,FALSE)</f>
        <v>0</v>
      </c>
      <c r="M1327" s="281">
        <f>+VLOOKUP($E1327,[2]Emissions!$1:$1048576,M$2,FALSE)</f>
        <v>0</v>
      </c>
      <c r="N1327" s="281">
        <f>+VLOOKUP($E1327,[2]Emissions!$1:$1048576,N$2,FALSE)</f>
        <v>0</v>
      </c>
      <c r="O1327" s="281">
        <f>+VLOOKUP($E1327,[2]Emissions!$1:$1048576,O$2,FALSE)</f>
        <v>0</v>
      </c>
      <c r="P1327" s="281">
        <f>+VLOOKUP($E1327,[2]Emissions!$1:$1048576,P$2,FALSE)</f>
        <v>0</v>
      </c>
      <c r="Q1327" s="281">
        <f>+VLOOKUP($E1327,[2]Emissions!$1:$1048576,Q$2,FALSE)</f>
        <v>0</v>
      </c>
      <c r="R1327" s="281">
        <f>+VLOOKUP($E1327,[2]Emissions!$1:$1048576,R$2,FALSE)</f>
        <v>0</v>
      </c>
      <c r="S1327" s="281">
        <f>+VLOOKUP($E1327,[2]Emissions!$1:$1048576,S$2,FALSE)</f>
        <v>0</v>
      </c>
      <c r="T1327" s="281">
        <f>+VLOOKUP($E1327,[2]Emissions!$1:$1048576,T$2,FALSE)</f>
        <v>0</v>
      </c>
      <c r="U1327" s="281">
        <f>+VLOOKUP($E1327,[2]Emissions!$1:$1048576,U$2,FALSE)</f>
        <v>0</v>
      </c>
      <c r="V1327" s="281">
        <f>+VLOOKUP($E1327,[2]Emissions!$1:$1048576,V$2,FALSE)</f>
        <v>0</v>
      </c>
      <c r="W1327" s="281">
        <f>+VLOOKUP($E1327,[2]Emissions!$1:$1048576,W$2,FALSE)</f>
        <v>0</v>
      </c>
      <c r="X1327" s="281">
        <f>+VLOOKUP($E1327,[2]Emissions!$1:$1048576,X$2,FALSE)</f>
        <v>0</v>
      </c>
      <c r="Y1327" s="281">
        <f>+VLOOKUP($E1327,[2]Emissions!$1:$1048576,Y$2,FALSE)</f>
        <v>0</v>
      </c>
      <c r="Z1327" s="281">
        <f>+VLOOKUP($E1327,[2]Emissions!$1:$1048576,Z$2,FALSE)</f>
        <v>0</v>
      </c>
      <c r="AA1327" s="281">
        <f>+VLOOKUP($E1327,[2]Emissions!$1:$1048576,AA$2,FALSE)</f>
        <v>0</v>
      </c>
      <c r="AB1327" s="281">
        <f>+VLOOKUP($E1327,[2]Emissions!$1:$1048576,AB$2,FALSE)</f>
        <v>0</v>
      </c>
      <c r="AC1327" s="281">
        <f>+VLOOKUP($E1327,[2]Emissions!$1:$1048576,AC$2,FALSE)</f>
        <v>0</v>
      </c>
      <c r="AD1327" s="281">
        <f>+VLOOKUP($E1327,[2]Emissions!$1:$1048576,AD$2,FALSE)</f>
        <v>0</v>
      </c>
      <c r="AE1327" s="281">
        <f>+VLOOKUP($E1327,[2]Emissions!$1:$1048576,AE$2,FALSE)</f>
        <v>0</v>
      </c>
      <c r="AF1327" s="281">
        <f>+VLOOKUP($E1327,[2]Emissions!$1:$1048576,AF$2,FALSE)</f>
        <v>0</v>
      </c>
      <c r="AG1327" s="281">
        <f>+VLOOKUP($E1327,[2]Emissions!$1:$1048576,AG$2,FALSE)</f>
        <v>0</v>
      </c>
      <c r="AH1327" s="281">
        <f>+VLOOKUP($E1327,[2]Emissions!$1:$1048576,AH$2,FALSE)</f>
        <v>0</v>
      </c>
      <c r="AI1327" s="281">
        <f>+VLOOKUP($E1327,[2]Emissions!$1:$1048576,AI$2,FALSE)</f>
        <v>0</v>
      </c>
      <c r="AJ1327" s="281">
        <f>+VLOOKUP($E1327,[2]Emissions!$1:$1048576,AJ$2,FALSE)</f>
        <v>0</v>
      </c>
      <c r="AK1327" s="281">
        <f>+VLOOKUP($E1327,[2]Emissions!$1:$1048576,AK$2,FALSE)</f>
        <v>0</v>
      </c>
      <c r="AL1327" s="281">
        <f>+VLOOKUP($E1327,[2]Emissions!$1:$1048576,AL$2,FALSE)</f>
        <v>0</v>
      </c>
      <c r="AM1327" s="281">
        <f>+VLOOKUP($E1327,[2]Emissions!$1:$1048576,AM$2,FALSE)</f>
        <v>0</v>
      </c>
      <c r="AN1327" s="281">
        <f>+VLOOKUP($E1327,[2]Emissions!$1:$1048576,AN$2,FALSE)</f>
        <v>0</v>
      </c>
      <c r="AO1327" s="281">
        <f>+VLOOKUP($E1327,[2]Emissions!$1:$1048576,AO$2,FALSE)</f>
        <v>0</v>
      </c>
    </row>
    <row r="1328" spans="1:41" ht="15" customHeight="1" x14ac:dyDescent="0.25">
      <c r="A1328" s="521"/>
      <c r="B1328" s="275"/>
      <c r="C1328" s="284" t="s">
        <v>1026</v>
      </c>
      <c r="D1328" s="279" t="s">
        <v>253</v>
      </c>
      <c r="E1328" s="280" t="s">
        <v>1500</v>
      </c>
      <c r="F1328" s="281">
        <f>+VLOOKUP($E1328,[2]Emissions!$1:$1048576,F$2,FALSE)</f>
        <v>0</v>
      </c>
      <c r="G1328" s="281">
        <f>+VLOOKUP($E1328,[2]Emissions!$1:$1048576,G$2,FALSE)</f>
        <v>0</v>
      </c>
      <c r="H1328" s="281">
        <f>+VLOOKUP($E1328,[2]Emissions!$1:$1048576,H$2,FALSE)</f>
        <v>0</v>
      </c>
      <c r="I1328" s="281">
        <f>+VLOOKUP($E1328,[2]Emissions!$1:$1048576,I$2,FALSE)</f>
        <v>0</v>
      </c>
      <c r="J1328" s="281">
        <f>+VLOOKUP($E1328,[2]Emissions!$1:$1048576,J$2,FALSE)</f>
        <v>0</v>
      </c>
      <c r="K1328" s="281">
        <f>+VLOOKUP($E1328,[2]Emissions!$1:$1048576,K$2,FALSE)</f>
        <v>0</v>
      </c>
      <c r="L1328" s="281">
        <f>+VLOOKUP($E1328,[2]Emissions!$1:$1048576,L$2,FALSE)</f>
        <v>0</v>
      </c>
      <c r="M1328" s="281">
        <f>+VLOOKUP($E1328,[2]Emissions!$1:$1048576,M$2,FALSE)</f>
        <v>0</v>
      </c>
      <c r="N1328" s="281">
        <f>+VLOOKUP($E1328,[2]Emissions!$1:$1048576,N$2,FALSE)</f>
        <v>0</v>
      </c>
      <c r="O1328" s="281">
        <f>+VLOOKUP($E1328,[2]Emissions!$1:$1048576,O$2,FALSE)</f>
        <v>0</v>
      </c>
      <c r="P1328" s="281">
        <f>+VLOOKUP($E1328,[2]Emissions!$1:$1048576,P$2,FALSE)</f>
        <v>0</v>
      </c>
      <c r="Q1328" s="281">
        <f>+VLOOKUP($E1328,[2]Emissions!$1:$1048576,Q$2,FALSE)</f>
        <v>0</v>
      </c>
      <c r="R1328" s="281">
        <f>+VLOOKUP($E1328,[2]Emissions!$1:$1048576,R$2,FALSE)</f>
        <v>0</v>
      </c>
      <c r="S1328" s="281">
        <f>+VLOOKUP($E1328,[2]Emissions!$1:$1048576,S$2,FALSE)</f>
        <v>0</v>
      </c>
      <c r="T1328" s="281">
        <f>+VLOOKUP($E1328,[2]Emissions!$1:$1048576,T$2,FALSE)</f>
        <v>0</v>
      </c>
      <c r="U1328" s="281">
        <f>+VLOOKUP($E1328,[2]Emissions!$1:$1048576,U$2,FALSE)</f>
        <v>0</v>
      </c>
      <c r="V1328" s="281">
        <f>+VLOOKUP($E1328,[2]Emissions!$1:$1048576,V$2,FALSE)</f>
        <v>0</v>
      </c>
      <c r="W1328" s="281">
        <f>+VLOOKUP($E1328,[2]Emissions!$1:$1048576,W$2,FALSE)</f>
        <v>0</v>
      </c>
      <c r="X1328" s="281">
        <f>+VLOOKUP($E1328,[2]Emissions!$1:$1048576,X$2,FALSE)</f>
        <v>0</v>
      </c>
      <c r="Y1328" s="281">
        <f>+VLOOKUP($E1328,[2]Emissions!$1:$1048576,Y$2,FALSE)</f>
        <v>0</v>
      </c>
      <c r="Z1328" s="281">
        <f>+VLOOKUP($E1328,[2]Emissions!$1:$1048576,Z$2,FALSE)</f>
        <v>0</v>
      </c>
      <c r="AA1328" s="281">
        <f>+VLOOKUP($E1328,[2]Emissions!$1:$1048576,AA$2,FALSE)</f>
        <v>0</v>
      </c>
      <c r="AB1328" s="281">
        <f>+VLOOKUP($E1328,[2]Emissions!$1:$1048576,AB$2,FALSE)</f>
        <v>0</v>
      </c>
      <c r="AC1328" s="281">
        <f>+VLOOKUP($E1328,[2]Emissions!$1:$1048576,AC$2,FALSE)</f>
        <v>0</v>
      </c>
      <c r="AD1328" s="281">
        <f>+VLOOKUP($E1328,[2]Emissions!$1:$1048576,AD$2,FALSE)</f>
        <v>0</v>
      </c>
      <c r="AE1328" s="281">
        <f>+VLOOKUP($E1328,[2]Emissions!$1:$1048576,AE$2,FALSE)</f>
        <v>0</v>
      </c>
      <c r="AF1328" s="281">
        <f>+VLOOKUP($E1328,[2]Emissions!$1:$1048576,AF$2,FALSE)</f>
        <v>0</v>
      </c>
      <c r="AG1328" s="281">
        <f>+VLOOKUP($E1328,[2]Emissions!$1:$1048576,AG$2,FALSE)</f>
        <v>0</v>
      </c>
      <c r="AH1328" s="281">
        <f>+VLOOKUP($E1328,[2]Emissions!$1:$1048576,AH$2,FALSE)</f>
        <v>0</v>
      </c>
      <c r="AI1328" s="281">
        <f>+VLOOKUP($E1328,[2]Emissions!$1:$1048576,AI$2,FALSE)</f>
        <v>0</v>
      </c>
      <c r="AJ1328" s="281">
        <f>+VLOOKUP($E1328,[2]Emissions!$1:$1048576,AJ$2,FALSE)</f>
        <v>0</v>
      </c>
      <c r="AK1328" s="281">
        <f>+VLOOKUP($E1328,[2]Emissions!$1:$1048576,AK$2,FALSE)</f>
        <v>0</v>
      </c>
      <c r="AL1328" s="281">
        <f>+VLOOKUP($E1328,[2]Emissions!$1:$1048576,AL$2,FALSE)</f>
        <v>0</v>
      </c>
      <c r="AM1328" s="281">
        <f>+VLOOKUP($E1328,[2]Emissions!$1:$1048576,AM$2,FALSE)</f>
        <v>0</v>
      </c>
      <c r="AN1328" s="281">
        <f>+VLOOKUP($E1328,[2]Emissions!$1:$1048576,AN$2,FALSE)</f>
        <v>0</v>
      </c>
      <c r="AO1328" s="281">
        <f>+VLOOKUP($E1328,[2]Emissions!$1:$1048576,AO$2,FALSE)</f>
        <v>0</v>
      </c>
    </row>
    <row r="1329" spans="1:41" ht="15" customHeight="1" x14ac:dyDescent="0.25">
      <c r="A1329" s="521"/>
      <c r="B1329" s="275"/>
      <c r="C1329" s="284" t="s">
        <v>1028</v>
      </c>
      <c r="D1329" s="279" t="s">
        <v>253</v>
      </c>
      <c r="E1329" s="280" t="s">
        <v>1501</v>
      </c>
      <c r="F1329" s="281">
        <f>+VLOOKUP($E1329,[2]Emissions!$1:$1048576,F$2,FALSE)</f>
        <v>0</v>
      </c>
      <c r="G1329" s="281">
        <f>+VLOOKUP($E1329,[2]Emissions!$1:$1048576,G$2,FALSE)</f>
        <v>0</v>
      </c>
      <c r="H1329" s="281">
        <f>+VLOOKUP($E1329,[2]Emissions!$1:$1048576,H$2,FALSE)</f>
        <v>0</v>
      </c>
      <c r="I1329" s="281">
        <f>+VLOOKUP($E1329,[2]Emissions!$1:$1048576,I$2,FALSE)</f>
        <v>0</v>
      </c>
      <c r="J1329" s="281">
        <f>+VLOOKUP($E1329,[2]Emissions!$1:$1048576,J$2,FALSE)</f>
        <v>0</v>
      </c>
      <c r="K1329" s="281">
        <f>+VLOOKUP($E1329,[2]Emissions!$1:$1048576,K$2,FALSE)</f>
        <v>0</v>
      </c>
      <c r="L1329" s="281">
        <f>+VLOOKUP($E1329,[2]Emissions!$1:$1048576,L$2,FALSE)</f>
        <v>0</v>
      </c>
      <c r="M1329" s="281">
        <f>+VLOOKUP($E1329,[2]Emissions!$1:$1048576,M$2,FALSE)</f>
        <v>0</v>
      </c>
      <c r="N1329" s="281">
        <f>+VLOOKUP($E1329,[2]Emissions!$1:$1048576,N$2,FALSE)</f>
        <v>0</v>
      </c>
      <c r="O1329" s="281">
        <f>+VLOOKUP($E1329,[2]Emissions!$1:$1048576,O$2,FALSE)</f>
        <v>0</v>
      </c>
      <c r="P1329" s="281">
        <f>+VLOOKUP($E1329,[2]Emissions!$1:$1048576,P$2,FALSE)</f>
        <v>0</v>
      </c>
      <c r="Q1329" s="281">
        <f>+VLOOKUP($E1329,[2]Emissions!$1:$1048576,Q$2,FALSE)</f>
        <v>0</v>
      </c>
      <c r="R1329" s="281">
        <f>+VLOOKUP($E1329,[2]Emissions!$1:$1048576,R$2,FALSE)</f>
        <v>0</v>
      </c>
      <c r="S1329" s="281">
        <f>+VLOOKUP($E1329,[2]Emissions!$1:$1048576,S$2,FALSE)</f>
        <v>0</v>
      </c>
      <c r="T1329" s="281">
        <f>+VLOOKUP($E1329,[2]Emissions!$1:$1048576,T$2,FALSE)</f>
        <v>0</v>
      </c>
      <c r="U1329" s="281">
        <f>+VLOOKUP($E1329,[2]Emissions!$1:$1048576,U$2,FALSE)</f>
        <v>0</v>
      </c>
      <c r="V1329" s="281">
        <f>+VLOOKUP($E1329,[2]Emissions!$1:$1048576,V$2,FALSE)</f>
        <v>0</v>
      </c>
      <c r="W1329" s="281">
        <f>+VLOOKUP($E1329,[2]Emissions!$1:$1048576,W$2,FALSE)</f>
        <v>0</v>
      </c>
      <c r="X1329" s="281">
        <f>+VLOOKUP($E1329,[2]Emissions!$1:$1048576,X$2,FALSE)</f>
        <v>0</v>
      </c>
      <c r="Y1329" s="281">
        <f>+VLOOKUP($E1329,[2]Emissions!$1:$1048576,Y$2,FALSE)</f>
        <v>0</v>
      </c>
      <c r="Z1329" s="281">
        <f>+VLOOKUP($E1329,[2]Emissions!$1:$1048576,Z$2,FALSE)</f>
        <v>0</v>
      </c>
      <c r="AA1329" s="281">
        <f>+VLOOKUP($E1329,[2]Emissions!$1:$1048576,AA$2,FALSE)</f>
        <v>0</v>
      </c>
      <c r="AB1329" s="281">
        <f>+VLOOKUP($E1329,[2]Emissions!$1:$1048576,AB$2,FALSE)</f>
        <v>0</v>
      </c>
      <c r="AC1329" s="281">
        <f>+VLOOKUP($E1329,[2]Emissions!$1:$1048576,AC$2,FALSE)</f>
        <v>0</v>
      </c>
      <c r="AD1329" s="281">
        <f>+VLOOKUP($E1329,[2]Emissions!$1:$1048576,AD$2,FALSE)</f>
        <v>0</v>
      </c>
      <c r="AE1329" s="281">
        <f>+VLOOKUP($E1329,[2]Emissions!$1:$1048576,AE$2,FALSE)</f>
        <v>0</v>
      </c>
      <c r="AF1329" s="281">
        <f>+VLOOKUP($E1329,[2]Emissions!$1:$1048576,AF$2,FALSE)</f>
        <v>0</v>
      </c>
      <c r="AG1329" s="281">
        <f>+VLOOKUP($E1329,[2]Emissions!$1:$1048576,AG$2,FALSE)</f>
        <v>0</v>
      </c>
      <c r="AH1329" s="281">
        <f>+VLOOKUP($E1329,[2]Emissions!$1:$1048576,AH$2,FALSE)</f>
        <v>0</v>
      </c>
      <c r="AI1329" s="281">
        <f>+VLOOKUP($E1329,[2]Emissions!$1:$1048576,AI$2,FALSE)</f>
        <v>0</v>
      </c>
      <c r="AJ1329" s="281">
        <f>+VLOOKUP($E1329,[2]Emissions!$1:$1048576,AJ$2,FALSE)</f>
        <v>0</v>
      </c>
      <c r="AK1329" s="281">
        <f>+VLOOKUP($E1329,[2]Emissions!$1:$1048576,AK$2,FALSE)</f>
        <v>0</v>
      </c>
      <c r="AL1329" s="281">
        <f>+VLOOKUP($E1329,[2]Emissions!$1:$1048576,AL$2,FALSE)</f>
        <v>0</v>
      </c>
      <c r="AM1329" s="281">
        <f>+VLOOKUP($E1329,[2]Emissions!$1:$1048576,AM$2,FALSE)</f>
        <v>0</v>
      </c>
      <c r="AN1329" s="281">
        <f>+VLOOKUP($E1329,[2]Emissions!$1:$1048576,AN$2,FALSE)</f>
        <v>0</v>
      </c>
      <c r="AO1329" s="281">
        <f>+VLOOKUP($E1329,[2]Emissions!$1:$1048576,AO$2,FALSE)</f>
        <v>0</v>
      </c>
    </row>
    <row r="1330" spans="1:41" ht="15" customHeight="1" x14ac:dyDescent="0.25">
      <c r="A1330" s="521"/>
      <c r="B1330" s="275"/>
      <c r="C1330" s="284" t="s">
        <v>1030</v>
      </c>
      <c r="D1330" s="279" t="s">
        <v>253</v>
      </c>
      <c r="E1330" s="280" t="s">
        <v>1502</v>
      </c>
      <c r="F1330" s="281">
        <f>+VLOOKUP($E1330,[2]Emissions!$1:$1048576,F$2,FALSE)</f>
        <v>0</v>
      </c>
      <c r="G1330" s="281">
        <f>+VLOOKUP($E1330,[2]Emissions!$1:$1048576,G$2,FALSE)</f>
        <v>0</v>
      </c>
      <c r="H1330" s="281">
        <f>+VLOOKUP($E1330,[2]Emissions!$1:$1048576,H$2,FALSE)</f>
        <v>0</v>
      </c>
      <c r="I1330" s="281">
        <f>+VLOOKUP($E1330,[2]Emissions!$1:$1048576,I$2,FALSE)</f>
        <v>0</v>
      </c>
      <c r="J1330" s="281">
        <f>+VLOOKUP($E1330,[2]Emissions!$1:$1048576,J$2,FALSE)</f>
        <v>0</v>
      </c>
      <c r="K1330" s="281">
        <f>+VLOOKUP($E1330,[2]Emissions!$1:$1048576,K$2,FALSE)</f>
        <v>0</v>
      </c>
      <c r="L1330" s="281">
        <f>+VLOOKUP($E1330,[2]Emissions!$1:$1048576,L$2,FALSE)</f>
        <v>0</v>
      </c>
      <c r="M1330" s="281">
        <f>+VLOOKUP($E1330,[2]Emissions!$1:$1048576,M$2,FALSE)</f>
        <v>0</v>
      </c>
      <c r="N1330" s="281">
        <f>+VLOOKUP($E1330,[2]Emissions!$1:$1048576,N$2,FALSE)</f>
        <v>0</v>
      </c>
      <c r="O1330" s="281">
        <f>+VLOOKUP($E1330,[2]Emissions!$1:$1048576,O$2,FALSE)</f>
        <v>0</v>
      </c>
      <c r="P1330" s="281">
        <f>+VLOOKUP($E1330,[2]Emissions!$1:$1048576,P$2,FALSE)</f>
        <v>0</v>
      </c>
      <c r="Q1330" s="281">
        <f>+VLOOKUP($E1330,[2]Emissions!$1:$1048576,Q$2,FALSE)</f>
        <v>0</v>
      </c>
      <c r="R1330" s="281">
        <f>+VLOOKUP($E1330,[2]Emissions!$1:$1048576,R$2,FALSE)</f>
        <v>0</v>
      </c>
      <c r="S1330" s="281">
        <f>+VLOOKUP($E1330,[2]Emissions!$1:$1048576,S$2,FALSE)</f>
        <v>0</v>
      </c>
      <c r="T1330" s="281">
        <f>+VLOOKUP($E1330,[2]Emissions!$1:$1048576,T$2,FALSE)</f>
        <v>0</v>
      </c>
      <c r="U1330" s="281">
        <f>+VLOOKUP($E1330,[2]Emissions!$1:$1048576,U$2,FALSE)</f>
        <v>0</v>
      </c>
      <c r="V1330" s="281">
        <f>+VLOOKUP($E1330,[2]Emissions!$1:$1048576,V$2,FALSE)</f>
        <v>0</v>
      </c>
      <c r="W1330" s="281">
        <f>+VLOOKUP($E1330,[2]Emissions!$1:$1048576,W$2,FALSE)</f>
        <v>0</v>
      </c>
      <c r="X1330" s="281">
        <f>+VLOOKUP($E1330,[2]Emissions!$1:$1048576,X$2,FALSE)</f>
        <v>0</v>
      </c>
      <c r="Y1330" s="281">
        <f>+VLOOKUP($E1330,[2]Emissions!$1:$1048576,Y$2,FALSE)</f>
        <v>0</v>
      </c>
      <c r="Z1330" s="281">
        <f>+VLOOKUP($E1330,[2]Emissions!$1:$1048576,Z$2,FALSE)</f>
        <v>0</v>
      </c>
      <c r="AA1330" s="281">
        <f>+VLOOKUP($E1330,[2]Emissions!$1:$1048576,AA$2,FALSE)</f>
        <v>0</v>
      </c>
      <c r="AB1330" s="281">
        <f>+VLOOKUP($E1330,[2]Emissions!$1:$1048576,AB$2,FALSE)</f>
        <v>0</v>
      </c>
      <c r="AC1330" s="281">
        <f>+VLOOKUP($E1330,[2]Emissions!$1:$1048576,AC$2,FALSE)</f>
        <v>0</v>
      </c>
      <c r="AD1330" s="281">
        <f>+VLOOKUP($E1330,[2]Emissions!$1:$1048576,AD$2,FALSE)</f>
        <v>0</v>
      </c>
      <c r="AE1330" s="281">
        <f>+VLOOKUP($E1330,[2]Emissions!$1:$1048576,AE$2,FALSE)</f>
        <v>0</v>
      </c>
      <c r="AF1330" s="281">
        <f>+VLOOKUP($E1330,[2]Emissions!$1:$1048576,AF$2,FALSE)</f>
        <v>0</v>
      </c>
      <c r="AG1330" s="281">
        <f>+VLOOKUP($E1330,[2]Emissions!$1:$1048576,AG$2,FALSE)</f>
        <v>0</v>
      </c>
      <c r="AH1330" s="281">
        <f>+VLOOKUP($E1330,[2]Emissions!$1:$1048576,AH$2,FALSE)</f>
        <v>0</v>
      </c>
      <c r="AI1330" s="281">
        <f>+VLOOKUP($E1330,[2]Emissions!$1:$1048576,AI$2,FALSE)</f>
        <v>0</v>
      </c>
      <c r="AJ1330" s="281">
        <f>+VLOOKUP($E1330,[2]Emissions!$1:$1048576,AJ$2,FALSE)</f>
        <v>0</v>
      </c>
      <c r="AK1330" s="281">
        <f>+VLOOKUP($E1330,[2]Emissions!$1:$1048576,AK$2,FALSE)</f>
        <v>0</v>
      </c>
      <c r="AL1330" s="281">
        <f>+VLOOKUP($E1330,[2]Emissions!$1:$1048576,AL$2,FALSE)</f>
        <v>0</v>
      </c>
      <c r="AM1330" s="281">
        <f>+VLOOKUP($E1330,[2]Emissions!$1:$1048576,AM$2,FALSE)</f>
        <v>0</v>
      </c>
      <c r="AN1330" s="281">
        <f>+VLOOKUP($E1330,[2]Emissions!$1:$1048576,AN$2,FALSE)</f>
        <v>0</v>
      </c>
      <c r="AO1330" s="281">
        <f>+VLOOKUP($E1330,[2]Emissions!$1:$1048576,AO$2,FALSE)</f>
        <v>0</v>
      </c>
    </row>
    <row r="1331" spans="1:41" s="21" customFormat="1" ht="15" customHeight="1" x14ac:dyDescent="0.25">
      <c r="A1331" s="521"/>
      <c r="B1331" s="275"/>
      <c r="C1331" s="283" t="s">
        <v>1464</v>
      </c>
      <c r="D1331" s="276" t="s">
        <v>253</v>
      </c>
      <c r="E1331" s="277" t="s">
        <v>1503</v>
      </c>
      <c r="F1331" s="278">
        <f>+VLOOKUP($E1331,[2]Emissions!$1:$1048576,F$2,FALSE)</f>
        <v>0</v>
      </c>
      <c r="G1331" s="278">
        <f>+VLOOKUP($E1331,[2]Emissions!$1:$1048576,G$2,FALSE)</f>
        <v>0</v>
      </c>
      <c r="H1331" s="278">
        <f>+VLOOKUP($E1331,[2]Emissions!$1:$1048576,H$2,FALSE)</f>
        <v>0</v>
      </c>
      <c r="I1331" s="278">
        <f>+VLOOKUP($E1331,[2]Emissions!$1:$1048576,I$2,FALSE)</f>
        <v>0</v>
      </c>
      <c r="J1331" s="278">
        <f>+VLOOKUP($E1331,[2]Emissions!$1:$1048576,J$2,FALSE)</f>
        <v>0</v>
      </c>
      <c r="K1331" s="278">
        <f>+VLOOKUP($E1331,[2]Emissions!$1:$1048576,K$2,FALSE)</f>
        <v>0</v>
      </c>
      <c r="L1331" s="278">
        <f>+VLOOKUP($E1331,[2]Emissions!$1:$1048576,L$2,FALSE)</f>
        <v>0</v>
      </c>
      <c r="M1331" s="278">
        <f>+VLOOKUP($E1331,[2]Emissions!$1:$1048576,M$2,FALSE)</f>
        <v>0</v>
      </c>
      <c r="N1331" s="278">
        <f>+VLOOKUP($E1331,[2]Emissions!$1:$1048576,N$2,FALSE)</f>
        <v>0</v>
      </c>
      <c r="O1331" s="278">
        <f>+VLOOKUP($E1331,[2]Emissions!$1:$1048576,O$2,FALSE)</f>
        <v>0</v>
      </c>
      <c r="P1331" s="278">
        <f>+VLOOKUP($E1331,[2]Emissions!$1:$1048576,P$2,FALSE)</f>
        <v>0</v>
      </c>
      <c r="Q1331" s="278">
        <f>+VLOOKUP($E1331,[2]Emissions!$1:$1048576,Q$2,FALSE)</f>
        <v>0</v>
      </c>
      <c r="R1331" s="278">
        <f>+VLOOKUP($E1331,[2]Emissions!$1:$1048576,R$2,FALSE)</f>
        <v>0</v>
      </c>
      <c r="S1331" s="278">
        <f>+VLOOKUP($E1331,[2]Emissions!$1:$1048576,S$2,FALSE)</f>
        <v>0</v>
      </c>
      <c r="T1331" s="278">
        <f>+VLOOKUP($E1331,[2]Emissions!$1:$1048576,T$2,FALSE)</f>
        <v>0</v>
      </c>
      <c r="U1331" s="278">
        <f>+VLOOKUP($E1331,[2]Emissions!$1:$1048576,U$2,FALSE)</f>
        <v>0</v>
      </c>
      <c r="V1331" s="278">
        <f>+VLOOKUP($E1331,[2]Emissions!$1:$1048576,V$2,FALSE)</f>
        <v>0</v>
      </c>
      <c r="W1331" s="278">
        <f>+VLOOKUP($E1331,[2]Emissions!$1:$1048576,W$2,FALSE)</f>
        <v>0</v>
      </c>
      <c r="X1331" s="278">
        <f>+VLOOKUP($E1331,[2]Emissions!$1:$1048576,X$2,FALSE)</f>
        <v>0</v>
      </c>
      <c r="Y1331" s="278">
        <f>+VLOOKUP($E1331,[2]Emissions!$1:$1048576,Y$2,FALSE)</f>
        <v>0</v>
      </c>
      <c r="Z1331" s="278">
        <f>+VLOOKUP($E1331,[2]Emissions!$1:$1048576,Z$2,FALSE)</f>
        <v>0</v>
      </c>
      <c r="AA1331" s="278">
        <f>+VLOOKUP($E1331,[2]Emissions!$1:$1048576,AA$2,FALSE)</f>
        <v>0</v>
      </c>
      <c r="AB1331" s="278">
        <f>+VLOOKUP($E1331,[2]Emissions!$1:$1048576,AB$2,FALSE)</f>
        <v>0</v>
      </c>
      <c r="AC1331" s="278">
        <f>+VLOOKUP($E1331,[2]Emissions!$1:$1048576,AC$2,FALSE)</f>
        <v>0</v>
      </c>
      <c r="AD1331" s="278">
        <f>+VLOOKUP($E1331,[2]Emissions!$1:$1048576,AD$2,FALSE)</f>
        <v>0</v>
      </c>
      <c r="AE1331" s="278">
        <f>+VLOOKUP($E1331,[2]Emissions!$1:$1048576,AE$2,FALSE)</f>
        <v>0</v>
      </c>
      <c r="AF1331" s="278">
        <f>+VLOOKUP($E1331,[2]Emissions!$1:$1048576,AF$2,FALSE)</f>
        <v>0</v>
      </c>
      <c r="AG1331" s="278">
        <f>+VLOOKUP($E1331,[2]Emissions!$1:$1048576,AG$2,FALSE)</f>
        <v>0</v>
      </c>
      <c r="AH1331" s="278">
        <f>+VLOOKUP($E1331,[2]Emissions!$1:$1048576,AH$2,FALSE)</f>
        <v>0</v>
      </c>
      <c r="AI1331" s="278">
        <f>+VLOOKUP($E1331,[2]Emissions!$1:$1048576,AI$2,FALSE)</f>
        <v>0</v>
      </c>
      <c r="AJ1331" s="278">
        <f>+VLOOKUP($E1331,[2]Emissions!$1:$1048576,AJ$2,FALSE)</f>
        <v>0</v>
      </c>
      <c r="AK1331" s="278">
        <f>+VLOOKUP($E1331,[2]Emissions!$1:$1048576,AK$2,FALSE)</f>
        <v>0</v>
      </c>
      <c r="AL1331" s="278">
        <f>+VLOOKUP($E1331,[2]Emissions!$1:$1048576,AL$2,FALSE)</f>
        <v>0</v>
      </c>
      <c r="AM1331" s="278">
        <f>+VLOOKUP($E1331,[2]Emissions!$1:$1048576,AM$2,FALSE)</f>
        <v>0</v>
      </c>
      <c r="AN1331" s="278">
        <f>+VLOOKUP($E1331,[2]Emissions!$1:$1048576,AN$2,FALSE)</f>
        <v>0</v>
      </c>
      <c r="AO1331" s="278">
        <f>+VLOOKUP($E1331,[2]Emissions!$1:$1048576,AO$2,FALSE)</f>
        <v>0</v>
      </c>
    </row>
    <row r="1332" spans="1:41" ht="15" customHeight="1" x14ac:dyDescent="0.25">
      <c r="A1332" s="521"/>
      <c r="B1332" s="275"/>
      <c r="C1332" s="284" t="s">
        <v>1034</v>
      </c>
      <c r="D1332" s="279" t="s">
        <v>253</v>
      </c>
      <c r="E1332" s="280" t="s">
        <v>1504</v>
      </c>
      <c r="F1332" s="281">
        <f>+VLOOKUP($E1332,[2]Emissions!$1:$1048576,F$2,FALSE)</f>
        <v>0</v>
      </c>
      <c r="G1332" s="281">
        <f>+VLOOKUP($E1332,[2]Emissions!$1:$1048576,G$2,FALSE)</f>
        <v>0</v>
      </c>
      <c r="H1332" s="281">
        <f>+VLOOKUP($E1332,[2]Emissions!$1:$1048576,H$2,FALSE)</f>
        <v>0</v>
      </c>
      <c r="I1332" s="281">
        <f>+VLOOKUP($E1332,[2]Emissions!$1:$1048576,I$2,FALSE)</f>
        <v>0</v>
      </c>
      <c r="J1332" s="281">
        <f>+VLOOKUP($E1332,[2]Emissions!$1:$1048576,J$2,FALSE)</f>
        <v>0</v>
      </c>
      <c r="K1332" s="281">
        <f>+VLOOKUP($E1332,[2]Emissions!$1:$1048576,K$2,FALSE)</f>
        <v>0</v>
      </c>
      <c r="L1332" s="281">
        <f>+VLOOKUP($E1332,[2]Emissions!$1:$1048576,L$2,FALSE)</f>
        <v>0</v>
      </c>
      <c r="M1332" s="281">
        <f>+VLOOKUP($E1332,[2]Emissions!$1:$1048576,M$2,FALSE)</f>
        <v>0</v>
      </c>
      <c r="N1332" s="281">
        <f>+VLOOKUP($E1332,[2]Emissions!$1:$1048576,N$2,FALSE)</f>
        <v>0</v>
      </c>
      <c r="O1332" s="281">
        <f>+VLOOKUP($E1332,[2]Emissions!$1:$1048576,O$2,FALSE)</f>
        <v>0</v>
      </c>
      <c r="P1332" s="281">
        <f>+VLOOKUP($E1332,[2]Emissions!$1:$1048576,P$2,FALSE)</f>
        <v>0</v>
      </c>
      <c r="Q1332" s="281">
        <f>+VLOOKUP($E1332,[2]Emissions!$1:$1048576,Q$2,FALSE)</f>
        <v>0</v>
      </c>
      <c r="R1332" s="281">
        <f>+VLOOKUP($E1332,[2]Emissions!$1:$1048576,R$2,FALSE)</f>
        <v>0</v>
      </c>
      <c r="S1332" s="281">
        <f>+VLOOKUP($E1332,[2]Emissions!$1:$1048576,S$2,FALSE)</f>
        <v>0</v>
      </c>
      <c r="T1332" s="281">
        <f>+VLOOKUP($E1332,[2]Emissions!$1:$1048576,T$2,FALSE)</f>
        <v>0</v>
      </c>
      <c r="U1332" s="281">
        <f>+VLOOKUP($E1332,[2]Emissions!$1:$1048576,U$2,FALSE)</f>
        <v>0</v>
      </c>
      <c r="V1332" s="281">
        <f>+VLOOKUP($E1332,[2]Emissions!$1:$1048576,V$2,FALSE)</f>
        <v>0</v>
      </c>
      <c r="W1332" s="281">
        <f>+VLOOKUP($E1332,[2]Emissions!$1:$1048576,W$2,FALSE)</f>
        <v>0</v>
      </c>
      <c r="X1332" s="281">
        <f>+VLOOKUP($E1332,[2]Emissions!$1:$1048576,X$2,FALSE)</f>
        <v>0</v>
      </c>
      <c r="Y1332" s="281">
        <f>+VLOOKUP($E1332,[2]Emissions!$1:$1048576,Y$2,FALSE)</f>
        <v>0</v>
      </c>
      <c r="Z1332" s="281">
        <f>+VLOOKUP($E1332,[2]Emissions!$1:$1048576,Z$2,FALSE)</f>
        <v>0</v>
      </c>
      <c r="AA1332" s="281">
        <f>+VLOOKUP($E1332,[2]Emissions!$1:$1048576,AA$2,FALSE)</f>
        <v>0</v>
      </c>
      <c r="AB1332" s="281">
        <f>+VLOOKUP($E1332,[2]Emissions!$1:$1048576,AB$2,FALSE)</f>
        <v>0</v>
      </c>
      <c r="AC1332" s="281">
        <f>+VLOOKUP($E1332,[2]Emissions!$1:$1048576,AC$2,FALSE)</f>
        <v>0</v>
      </c>
      <c r="AD1332" s="281">
        <f>+VLOOKUP($E1332,[2]Emissions!$1:$1048576,AD$2,FALSE)</f>
        <v>0</v>
      </c>
      <c r="AE1332" s="281">
        <f>+VLOOKUP($E1332,[2]Emissions!$1:$1048576,AE$2,FALSE)</f>
        <v>0</v>
      </c>
      <c r="AF1332" s="281">
        <f>+VLOOKUP($E1332,[2]Emissions!$1:$1048576,AF$2,FALSE)</f>
        <v>0</v>
      </c>
      <c r="AG1332" s="281">
        <f>+VLOOKUP($E1332,[2]Emissions!$1:$1048576,AG$2,FALSE)</f>
        <v>0</v>
      </c>
      <c r="AH1332" s="281">
        <f>+VLOOKUP($E1332,[2]Emissions!$1:$1048576,AH$2,FALSE)</f>
        <v>0</v>
      </c>
      <c r="AI1332" s="281">
        <f>+VLOOKUP($E1332,[2]Emissions!$1:$1048576,AI$2,FALSE)</f>
        <v>0</v>
      </c>
      <c r="AJ1332" s="281">
        <f>+VLOOKUP($E1332,[2]Emissions!$1:$1048576,AJ$2,FALSE)</f>
        <v>0</v>
      </c>
      <c r="AK1332" s="281">
        <f>+VLOOKUP($E1332,[2]Emissions!$1:$1048576,AK$2,FALSE)</f>
        <v>0</v>
      </c>
      <c r="AL1332" s="281">
        <f>+VLOOKUP($E1332,[2]Emissions!$1:$1048576,AL$2,FALSE)</f>
        <v>0</v>
      </c>
      <c r="AM1332" s="281">
        <f>+VLOOKUP($E1332,[2]Emissions!$1:$1048576,AM$2,FALSE)</f>
        <v>0</v>
      </c>
      <c r="AN1332" s="281">
        <f>+VLOOKUP($E1332,[2]Emissions!$1:$1048576,AN$2,FALSE)</f>
        <v>0</v>
      </c>
      <c r="AO1332" s="281">
        <f>+VLOOKUP($E1332,[2]Emissions!$1:$1048576,AO$2,FALSE)</f>
        <v>0</v>
      </c>
    </row>
    <row r="1333" spans="1:41" ht="15" customHeight="1" x14ac:dyDescent="0.25">
      <c r="A1333" s="521"/>
      <c r="B1333" s="275"/>
      <c r="C1333" s="284" t="s">
        <v>1036</v>
      </c>
      <c r="D1333" s="279" t="s">
        <v>253</v>
      </c>
      <c r="E1333" s="280" t="s">
        <v>1505</v>
      </c>
      <c r="F1333" s="281">
        <f>+VLOOKUP($E1333,[2]Emissions!$1:$1048576,F$2,FALSE)</f>
        <v>0</v>
      </c>
      <c r="G1333" s="281">
        <f>+VLOOKUP($E1333,[2]Emissions!$1:$1048576,G$2,FALSE)</f>
        <v>0</v>
      </c>
      <c r="H1333" s="281">
        <f>+VLOOKUP($E1333,[2]Emissions!$1:$1048576,H$2,FALSE)</f>
        <v>0</v>
      </c>
      <c r="I1333" s="281">
        <f>+VLOOKUP($E1333,[2]Emissions!$1:$1048576,I$2,FALSE)</f>
        <v>0</v>
      </c>
      <c r="J1333" s="281">
        <f>+VLOOKUP($E1333,[2]Emissions!$1:$1048576,J$2,FALSE)</f>
        <v>0</v>
      </c>
      <c r="K1333" s="281">
        <f>+VLOOKUP($E1333,[2]Emissions!$1:$1048576,K$2,FALSE)</f>
        <v>0</v>
      </c>
      <c r="L1333" s="281">
        <f>+VLOOKUP($E1333,[2]Emissions!$1:$1048576,L$2,FALSE)</f>
        <v>0</v>
      </c>
      <c r="M1333" s="281">
        <f>+VLOOKUP($E1333,[2]Emissions!$1:$1048576,M$2,FALSE)</f>
        <v>0</v>
      </c>
      <c r="N1333" s="281">
        <f>+VLOOKUP($E1333,[2]Emissions!$1:$1048576,N$2,FALSE)</f>
        <v>0</v>
      </c>
      <c r="O1333" s="281">
        <f>+VLOOKUP($E1333,[2]Emissions!$1:$1048576,O$2,FALSE)</f>
        <v>0</v>
      </c>
      <c r="P1333" s="281">
        <f>+VLOOKUP($E1333,[2]Emissions!$1:$1048576,P$2,FALSE)</f>
        <v>0</v>
      </c>
      <c r="Q1333" s="281">
        <f>+VLOOKUP($E1333,[2]Emissions!$1:$1048576,Q$2,FALSE)</f>
        <v>0</v>
      </c>
      <c r="R1333" s="281">
        <f>+VLOOKUP($E1333,[2]Emissions!$1:$1048576,R$2,FALSE)</f>
        <v>0</v>
      </c>
      <c r="S1333" s="281">
        <f>+VLOOKUP($E1333,[2]Emissions!$1:$1048576,S$2,FALSE)</f>
        <v>0</v>
      </c>
      <c r="T1333" s="281">
        <f>+VLOOKUP($E1333,[2]Emissions!$1:$1048576,T$2,FALSE)</f>
        <v>0</v>
      </c>
      <c r="U1333" s="281">
        <f>+VLOOKUP($E1333,[2]Emissions!$1:$1048576,U$2,FALSE)</f>
        <v>0</v>
      </c>
      <c r="V1333" s="281">
        <f>+VLOOKUP($E1333,[2]Emissions!$1:$1048576,V$2,FALSE)</f>
        <v>0</v>
      </c>
      <c r="W1333" s="281">
        <f>+VLOOKUP($E1333,[2]Emissions!$1:$1048576,W$2,FALSE)</f>
        <v>0</v>
      </c>
      <c r="X1333" s="281">
        <f>+VLOOKUP($E1333,[2]Emissions!$1:$1048576,X$2,FALSE)</f>
        <v>0</v>
      </c>
      <c r="Y1333" s="281">
        <f>+VLOOKUP($E1333,[2]Emissions!$1:$1048576,Y$2,FALSE)</f>
        <v>0</v>
      </c>
      <c r="Z1333" s="281">
        <f>+VLOOKUP($E1333,[2]Emissions!$1:$1048576,Z$2,FALSE)</f>
        <v>0</v>
      </c>
      <c r="AA1333" s="281">
        <f>+VLOOKUP($E1333,[2]Emissions!$1:$1048576,AA$2,FALSE)</f>
        <v>0</v>
      </c>
      <c r="AB1333" s="281">
        <f>+VLOOKUP($E1333,[2]Emissions!$1:$1048576,AB$2,FALSE)</f>
        <v>0</v>
      </c>
      <c r="AC1333" s="281">
        <f>+VLOOKUP($E1333,[2]Emissions!$1:$1048576,AC$2,FALSE)</f>
        <v>0</v>
      </c>
      <c r="AD1333" s="281">
        <f>+VLOOKUP($E1333,[2]Emissions!$1:$1048576,AD$2,FALSE)</f>
        <v>0</v>
      </c>
      <c r="AE1333" s="281">
        <f>+VLOOKUP($E1333,[2]Emissions!$1:$1048576,AE$2,FALSE)</f>
        <v>0</v>
      </c>
      <c r="AF1333" s="281">
        <f>+VLOOKUP($E1333,[2]Emissions!$1:$1048576,AF$2,FALSE)</f>
        <v>0</v>
      </c>
      <c r="AG1333" s="281">
        <f>+VLOOKUP($E1333,[2]Emissions!$1:$1048576,AG$2,FALSE)</f>
        <v>0</v>
      </c>
      <c r="AH1333" s="281">
        <f>+VLOOKUP($E1333,[2]Emissions!$1:$1048576,AH$2,FALSE)</f>
        <v>0</v>
      </c>
      <c r="AI1333" s="281">
        <f>+VLOOKUP($E1333,[2]Emissions!$1:$1048576,AI$2,FALSE)</f>
        <v>0</v>
      </c>
      <c r="AJ1333" s="281">
        <f>+VLOOKUP($E1333,[2]Emissions!$1:$1048576,AJ$2,FALSE)</f>
        <v>0</v>
      </c>
      <c r="AK1333" s="281">
        <f>+VLOOKUP($E1333,[2]Emissions!$1:$1048576,AK$2,FALSE)</f>
        <v>0</v>
      </c>
      <c r="AL1333" s="281">
        <f>+VLOOKUP($E1333,[2]Emissions!$1:$1048576,AL$2,FALSE)</f>
        <v>0</v>
      </c>
      <c r="AM1333" s="281">
        <f>+VLOOKUP($E1333,[2]Emissions!$1:$1048576,AM$2,FALSE)</f>
        <v>0</v>
      </c>
      <c r="AN1333" s="281">
        <f>+VLOOKUP($E1333,[2]Emissions!$1:$1048576,AN$2,FALSE)</f>
        <v>0</v>
      </c>
      <c r="AO1333" s="281">
        <f>+VLOOKUP($E1333,[2]Emissions!$1:$1048576,AO$2,FALSE)</f>
        <v>0</v>
      </c>
    </row>
    <row r="1334" spans="1:41" ht="15" customHeight="1" x14ac:dyDescent="0.25">
      <c r="A1334" s="521"/>
      <c r="B1334" s="275"/>
      <c r="C1334" s="284" t="s">
        <v>1038</v>
      </c>
      <c r="D1334" s="279" t="s">
        <v>253</v>
      </c>
      <c r="E1334" s="280" t="s">
        <v>1506</v>
      </c>
      <c r="F1334" s="281">
        <f>+VLOOKUP($E1334,[2]Emissions!$1:$1048576,F$2,FALSE)</f>
        <v>0</v>
      </c>
      <c r="G1334" s="281">
        <f>+VLOOKUP($E1334,[2]Emissions!$1:$1048576,G$2,FALSE)</f>
        <v>0</v>
      </c>
      <c r="H1334" s="281">
        <f>+VLOOKUP($E1334,[2]Emissions!$1:$1048576,H$2,FALSE)</f>
        <v>0</v>
      </c>
      <c r="I1334" s="281">
        <f>+VLOOKUP($E1334,[2]Emissions!$1:$1048576,I$2,FALSE)</f>
        <v>0</v>
      </c>
      <c r="J1334" s="281">
        <f>+VLOOKUP($E1334,[2]Emissions!$1:$1048576,J$2,FALSE)</f>
        <v>0</v>
      </c>
      <c r="K1334" s="281">
        <f>+VLOOKUP($E1334,[2]Emissions!$1:$1048576,K$2,FALSE)</f>
        <v>0</v>
      </c>
      <c r="L1334" s="281">
        <f>+VLOOKUP($E1334,[2]Emissions!$1:$1048576,L$2,FALSE)</f>
        <v>0</v>
      </c>
      <c r="M1334" s="281">
        <f>+VLOOKUP($E1334,[2]Emissions!$1:$1048576,M$2,FALSE)</f>
        <v>0</v>
      </c>
      <c r="N1334" s="281">
        <f>+VLOOKUP($E1334,[2]Emissions!$1:$1048576,N$2,FALSE)</f>
        <v>0</v>
      </c>
      <c r="O1334" s="281">
        <f>+VLOOKUP($E1334,[2]Emissions!$1:$1048576,O$2,FALSE)</f>
        <v>0</v>
      </c>
      <c r="P1334" s="281">
        <f>+VLOOKUP($E1334,[2]Emissions!$1:$1048576,P$2,FALSE)</f>
        <v>0</v>
      </c>
      <c r="Q1334" s="281">
        <f>+VLOOKUP($E1334,[2]Emissions!$1:$1048576,Q$2,FALSE)</f>
        <v>0</v>
      </c>
      <c r="R1334" s="281">
        <f>+VLOOKUP($E1334,[2]Emissions!$1:$1048576,R$2,FALSE)</f>
        <v>0</v>
      </c>
      <c r="S1334" s="281">
        <f>+VLOOKUP($E1334,[2]Emissions!$1:$1048576,S$2,FALSE)</f>
        <v>0</v>
      </c>
      <c r="T1334" s="281">
        <f>+VLOOKUP($E1334,[2]Emissions!$1:$1048576,T$2,FALSE)</f>
        <v>0</v>
      </c>
      <c r="U1334" s="281">
        <f>+VLOOKUP($E1334,[2]Emissions!$1:$1048576,U$2,FALSE)</f>
        <v>0</v>
      </c>
      <c r="V1334" s="281">
        <f>+VLOOKUP($E1334,[2]Emissions!$1:$1048576,V$2,FALSE)</f>
        <v>0</v>
      </c>
      <c r="W1334" s="281">
        <f>+VLOOKUP($E1334,[2]Emissions!$1:$1048576,W$2,FALSE)</f>
        <v>0</v>
      </c>
      <c r="X1334" s="281">
        <f>+VLOOKUP($E1334,[2]Emissions!$1:$1048576,X$2,FALSE)</f>
        <v>0</v>
      </c>
      <c r="Y1334" s="281">
        <f>+VLOOKUP($E1334,[2]Emissions!$1:$1048576,Y$2,FALSE)</f>
        <v>0</v>
      </c>
      <c r="Z1334" s="281">
        <f>+VLOOKUP($E1334,[2]Emissions!$1:$1048576,Z$2,FALSE)</f>
        <v>0</v>
      </c>
      <c r="AA1334" s="281">
        <f>+VLOOKUP($E1334,[2]Emissions!$1:$1048576,AA$2,FALSE)</f>
        <v>0</v>
      </c>
      <c r="AB1334" s="281">
        <f>+VLOOKUP($E1334,[2]Emissions!$1:$1048576,AB$2,FALSE)</f>
        <v>0</v>
      </c>
      <c r="AC1334" s="281">
        <f>+VLOOKUP($E1334,[2]Emissions!$1:$1048576,AC$2,FALSE)</f>
        <v>0</v>
      </c>
      <c r="AD1334" s="281">
        <f>+VLOOKUP($E1334,[2]Emissions!$1:$1048576,AD$2,FALSE)</f>
        <v>0</v>
      </c>
      <c r="AE1334" s="281">
        <f>+VLOOKUP($E1334,[2]Emissions!$1:$1048576,AE$2,FALSE)</f>
        <v>0</v>
      </c>
      <c r="AF1334" s="281">
        <f>+VLOOKUP($E1334,[2]Emissions!$1:$1048576,AF$2,FALSE)</f>
        <v>0</v>
      </c>
      <c r="AG1334" s="281">
        <f>+VLOOKUP($E1334,[2]Emissions!$1:$1048576,AG$2,FALSE)</f>
        <v>0</v>
      </c>
      <c r="AH1334" s="281">
        <f>+VLOOKUP($E1334,[2]Emissions!$1:$1048576,AH$2,FALSE)</f>
        <v>0</v>
      </c>
      <c r="AI1334" s="281">
        <f>+VLOOKUP($E1334,[2]Emissions!$1:$1048576,AI$2,FALSE)</f>
        <v>0</v>
      </c>
      <c r="AJ1334" s="281">
        <f>+VLOOKUP($E1334,[2]Emissions!$1:$1048576,AJ$2,FALSE)</f>
        <v>0</v>
      </c>
      <c r="AK1334" s="281">
        <f>+VLOOKUP($E1334,[2]Emissions!$1:$1048576,AK$2,FALSE)</f>
        <v>0</v>
      </c>
      <c r="AL1334" s="281">
        <f>+VLOOKUP($E1334,[2]Emissions!$1:$1048576,AL$2,FALSE)</f>
        <v>0</v>
      </c>
      <c r="AM1334" s="281">
        <f>+VLOOKUP($E1334,[2]Emissions!$1:$1048576,AM$2,FALSE)</f>
        <v>0</v>
      </c>
      <c r="AN1334" s="281">
        <f>+VLOOKUP($E1334,[2]Emissions!$1:$1048576,AN$2,FALSE)</f>
        <v>0</v>
      </c>
      <c r="AO1334" s="281">
        <f>+VLOOKUP($E1334,[2]Emissions!$1:$1048576,AO$2,FALSE)</f>
        <v>0</v>
      </c>
    </row>
    <row r="1335" spans="1:41" ht="15" customHeight="1" x14ac:dyDescent="0.25">
      <c r="A1335" s="521"/>
      <c r="B1335" s="275"/>
      <c r="C1335" s="284" t="s">
        <v>1040</v>
      </c>
      <c r="D1335" s="279" t="s">
        <v>253</v>
      </c>
      <c r="E1335" s="280" t="s">
        <v>1507</v>
      </c>
      <c r="F1335" s="281">
        <f>+VLOOKUP($E1335,[2]Emissions!$1:$1048576,F$2,FALSE)</f>
        <v>0</v>
      </c>
      <c r="G1335" s="281">
        <f>+VLOOKUP($E1335,[2]Emissions!$1:$1048576,G$2,FALSE)</f>
        <v>0</v>
      </c>
      <c r="H1335" s="281">
        <f>+VLOOKUP($E1335,[2]Emissions!$1:$1048576,H$2,FALSE)</f>
        <v>0</v>
      </c>
      <c r="I1335" s="281">
        <f>+VLOOKUP($E1335,[2]Emissions!$1:$1048576,I$2,FALSE)</f>
        <v>0</v>
      </c>
      <c r="J1335" s="281">
        <f>+VLOOKUP($E1335,[2]Emissions!$1:$1048576,J$2,FALSE)</f>
        <v>0</v>
      </c>
      <c r="K1335" s="281">
        <f>+VLOOKUP($E1335,[2]Emissions!$1:$1048576,K$2,FALSE)</f>
        <v>0</v>
      </c>
      <c r="L1335" s="281">
        <f>+VLOOKUP($E1335,[2]Emissions!$1:$1048576,L$2,FALSE)</f>
        <v>0</v>
      </c>
      <c r="M1335" s="281">
        <f>+VLOOKUP($E1335,[2]Emissions!$1:$1048576,M$2,FALSE)</f>
        <v>0</v>
      </c>
      <c r="N1335" s="281">
        <f>+VLOOKUP($E1335,[2]Emissions!$1:$1048576,N$2,FALSE)</f>
        <v>0</v>
      </c>
      <c r="O1335" s="281">
        <f>+VLOOKUP($E1335,[2]Emissions!$1:$1048576,O$2,FALSE)</f>
        <v>0</v>
      </c>
      <c r="P1335" s="281">
        <f>+VLOOKUP($E1335,[2]Emissions!$1:$1048576,P$2,FALSE)</f>
        <v>0</v>
      </c>
      <c r="Q1335" s="281">
        <f>+VLOOKUP($E1335,[2]Emissions!$1:$1048576,Q$2,FALSE)</f>
        <v>0</v>
      </c>
      <c r="R1335" s="281">
        <f>+VLOOKUP($E1335,[2]Emissions!$1:$1048576,R$2,FALSE)</f>
        <v>0</v>
      </c>
      <c r="S1335" s="281">
        <f>+VLOOKUP($E1335,[2]Emissions!$1:$1048576,S$2,FALSE)</f>
        <v>0</v>
      </c>
      <c r="T1335" s="281">
        <f>+VLOOKUP($E1335,[2]Emissions!$1:$1048576,T$2,FALSE)</f>
        <v>0</v>
      </c>
      <c r="U1335" s="281">
        <f>+VLOOKUP($E1335,[2]Emissions!$1:$1048576,U$2,FALSE)</f>
        <v>0</v>
      </c>
      <c r="V1335" s="281">
        <f>+VLOOKUP($E1335,[2]Emissions!$1:$1048576,V$2,FALSE)</f>
        <v>0</v>
      </c>
      <c r="W1335" s="281">
        <f>+VLOOKUP($E1335,[2]Emissions!$1:$1048576,W$2,FALSE)</f>
        <v>0</v>
      </c>
      <c r="X1335" s="281">
        <f>+VLOOKUP($E1335,[2]Emissions!$1:$1048576,X$2,FALSE)</f>
        <v>0</v>
      </c>
      <c r="Y1335" s="281">
        <f>+VLOOKUP($E1335,[2]Emissions!$1:$1048576,Y$2,FALSE)</f>
        <v>0</v>
      </c>
      <c r="Z1335" s="281">
        <f>+VLOOKUP($E1335,[2]Emissions!$1:$1048576,Z$2,FALSE)</f>
        <v>0</v>
      </c>
      <c r="AA1335" s="281">
        <f>+VLOOKUP($E1335,[2]Emissions!$1:$1048576,AA$2,FALSE)</f>
        <v>0</v>
      </c>
      <c r="AB1335" s="281">
        <f>+VLOOKUP($E1335,[2]Emissions!$1:$1048576,AB$2,FALSE)</f>
        <v>0</v>
      </c>
      <c r="AC1335" s="281">
        <f>+VLOOKUP($E1335,[2]Emissions!$1:$1048576,AC$2,FALSE)</f>
        <v>0</v>
      </c>
      <c r="AD1335" s="281">
        <f>+VLOOKUP($E1335,[2]Emissions!$1:$1048576,AD$2,FALSE)</f>
        <v>0</v>
      </c>
      <c r="AE1335" s="281">
        <f>+VLOOKUP($E1335,[2]Emissions!$1:$1048576,AE$2,FALSE)</f>
        <v>0</v>
      </c>
      <c r="AF1335" s="281">
        <f>+VLOOKUP($E1335,[2]Emissions!$1:$1048576,AF$2,FALSE)</f>
        <v>0</v>
      </c>
      <c r="AG1335" s="281">
        <f>+VLOOKUP($E1335,[2]Emissions!$1:$1048576,AG$2,FALSE)</f>
        <v>0</v>
      </c>
      <c r="AH1335" s="281">
        <f>+VLOOKUP($E1335,[2]Emissions!$1:$1048576,AH$2,FALSE)</f>
        <v>0</v>
      </c>
      <c r="AI1335" s="281">
        <f>+VLOOKUP($E1335,[2]Emissions!$1:$1048576,AI$2,FALSE)</f>
        <v>0</v>
      </c>
      <c r="AJ1335" s="281">
        <f>+VLOOKUP($E1335,[2]Emissions!$1:$1048576,AJ$2,FALSE)</f>
        <v>0</v>
      </c>
      <c r="AK1335" s="281">
        <f>+VLOOKUP($E1335,[2]Emissions!$1:$1048576,AK$2,FALSE)</f>
        <v>0</v>
      </c>
      <c r="AL1335" s="281">
        <f>+VLOOKUP($E1335,[2]Emissions!$1:$1048576,AL$2,FALSE)</f>
        <v>0</v>
      </c>
      <c r="AM1335" s="281">
        <f>+VLOOKUP($E1335,[2]Emissions!$1:$1048576,AM$2,FALSE)</f>
        <v>0</v>
      </c>
      <c r="AN1335" s="281">
        <f>+VLOOKUP($E1335,[2]Emissions!$1:$1048576,AN$2,FALSE)</f>
        <v>0</v>
      </c>
      <c r="AO1335" s="281">
        <f>+VLOOKUP($E1335,[2]Emissions!$1:$1048576,AO$2,FALSE)</f>
        <v>0</v>
      </c>
    </row>
    <row r="1336" spans="1:41" ht="15" customHeight="1" x14ac:dyDescent="0.25">
      <c r="A1336" s="521"/>
      <c r="B1336" s="275"/>
      <c r="C1336" s="284" t="s">
        <v>1042</v>
      </c>
      <c r="D1336" s="279" t="s">
        <v>253</v>
      </c>
      <c r="E1336" s="280" t="s">
        <v>1508</v>
      </c>
      <c r="F1336" s="281">
        <f>+VLOOKUP($E1336,[2]Emissions!$1:$1048576,F$2,FALSE)</f>
        <v>0</v>
      </c>
      <c r="G1336" s="281">
        <f>+VLOOKUP($E1336,[2]Emissions!$1:$1048576,G$2,FALSE)</f>
        <v>0</v>
      </c>
      <c r="H1336" s="281">
        <f>+VLOOKUP($E1336,[2]Emissions!$1:$1048576,H$2,FALSE)</f>
        <v>0</v>
      </c>
      <c r="I1336" s="281">
        <f>+VLOOKUP($E1336,[2]Emissions!$1:$1048576,I$2,FALSE)</f>
        <v>0</v>
      </c>
      <c r="J1336" s="281">
        <f>+VLOOKUP($E1336,[2]Emissions!$1:$1048576,J$2,FALSE)</f>
        <v>0</v>
      </c>
      <c r="K1336" s="281">
        <f>+VLOOKUP($E1336,[2]Emissions!$1:$1048576,K$2,FALSE)</f>
        <v>0</v>
      </c>
      <c r="L1336" s="281">
        <f>+VLOOKUP($E1336,[2]Emissions!$1:$1048576,L$2,FALSE)</f>
        <v>0</v>
      </c>
      <c r="M1336" s="281">
        <f>+VLOOKUP($E1336,[2]Emissions!$1:$1048576,M$2,FALSE)</f>
        <v>0</v>
      </c>
      <c r="N1336" s="281">
        <f>+VLOOKUP($E1336,[2]Emissions!$1:$1048576,N$2,FALSE)</f>
        <v>0</v>
      </c>
      <c r="O1336" s="281">
        <f>+VLOOKUP($E1336,[2]Emissions!$1:$1048576,O$2,FALSE)</f>
        <v>0</v>
      </c>
      <c r="P1336" s="281">
        <f>+VLOOKUP($E1336,[2]Emissions!$1:$1048576,P$2,FALSE)</f>
        <v>0</v>
      </c>
      <c r="Q1336" s="281">
        <f>+VLOOKUP($E1336,[2]Emissions!$1:$1048576,Q$2,FALSE)</f>
        <v>0</v>
      </c>
      <c r="R1336" s="281">
        <f>+VLOOKUP($E1336,[2]Emissions!$1:$1048576,R$2,FALSE)</f>
        <v>0</v>
      </c>
      <c r="S1336" s="281">
        <f>+VLOOKUP($E1336,[2]Emissions!$1:$1048576,S$2,FALSE)</f>
        <v>0</v>
      </c>
      <c r="T1336" s="281">
        <f>+VLOOKUP($E1336,[2]Emissions!$1:$1048576,T$2,FALSE)</f>
        <v>0</v>
      </c>
      <c r="U1336" s="281">
        <f>+VLOOKUP($E1336,[2]Emissions!$1:$1048576,U$2,FALSE)</f>
        <v>0</v>
      </c>
      <c r="V1336" s="281">
        <f>+VLOOKUP($E1336,[2]Emissions!$1:$1048576,V$2,FALSE)</f>
        <v>0</v>
      </c>
      <c r="W1336" s="281">
        <f>+VLOOKUP($E1336,[2]Emissions!$1:$1048576,W$2,FALSE)</f>
        <v>0</v>
      </c>
      <c r="X1336" s="281">
        <f>+VLOOKUP($E1336,[2]Emissions!$1:$1048576,X$2,FALSE)</f>
        <v>0</v>
      </c>
      <c r="Y1336" s="281">
        <f>+VLOOKUP($E1336,[2]Emissions!$1:$1048576,Y$2,FALSE)</f>
        <v>0</v>
      </c>
      <c r="Z1336" s="281">
        <f>+VLOOKUP($E1336,[2]Emissions!$1:$1048576,Z$2,FALSE)</f>
        <v>0</v>
      </c>
      <c r="AA1336" s="281">
        <f>+VLOOKUP($E1336,[2]Emissions!$1:$1048576,AA$2,FALSE)</f>
        <v>0</v>
      </c>
      <c r="AB1336" s="281">
        <f>+VLOOKUP($E1336,[2]Emissions!$1:$1048576,AB$2,FALSE)</f>
        <v>0</v>
      </c>
      <c r="AC1336" s="281">
        <f>+VLOOKUP($E1336,[2]Emissions!$1:$1048576,AC$2,FALSE)</f>
        <v>0</v>
      </c>
      <c r="AD1336" s="281">
        <f>+VLOOKUP($E1336,[2]Emissions!$1:$1048576,AD$2,FALSE)</f>
        <v>0</v>
      </c>
      <c r="AE1336" s="281">
        <f>+VLOOKUP($E1336,[2]Emissions!$1:$1048576,AE$2,FALSE)</f>
        <v>0</v>
      </c>
      <c r="AF1336" s="281">
        <f>+VLOOKUP($E1336,[2]Emissions!$1:$1048576,AF$2,FALSE)</f>
        <v>0</v>
      </c>
      <c r="AG1336" s="281">
        <f>+VLOOKUP($E1336,[2]Emissions!$1:$1048576,AG$2,FALSE)</f>
        <v>0</v>
      </c>
      <c r="AH1336" s="281">
        <f>+VLOOKUP($E1336,[2]Emissions!$1:$1048576,AH$2,FALSE)</f>
        <v>0</v>
      </c>
      <c r="AI1336" s="281">
        <f>+VLOOKUP($E1336,[2]Emissions!$1:$1048576,AI$2,FALSE)</f>
        <v>0</v>
      </c>
      <c r="AJ1336" s="281">
        <f>+VLOOKUP($E1336,[2]Emissions!$1:$1048576,AJ$2,FALSE)</f>
        <v>0</v>
      </c>
      <c r="AK1336" s="281">
        <f>+VLOOKUP($E1336,[2]Emissions!$1:$1048576,AK$2,FALSE)</f>
        <v>0</v>
      </c>
      <c r="AL1336" s="281">
        <f>+VLOOKUP($E1336,[2]Emissions!$1:$1048576,AL$2,FALSE)</f>
        <v>0</v>
      </c>
      <c r="AM1336" s="281">
        <f>+VLOOKUP($E1336,[2]Emissions!$1:$1048576,AM$2,FALSE)</f>
        <v>0</v>
      </c>
      <c r="AN1336" s="281">
        <f>+VLOOKUP($E1336,[2]Emissions!$1:$1048576,AN$2,FALSE)</f>
        <v>0</v>
      </c>
      <c r="AO1336" s="281">
        <f>+VLOOKUP($E1336,[2]Emissions!$1:$1048576,AO$2,FALSE)</f>
        <v>0</v>
      </c>
    </row>
    <row r="1337" spans="1:41" ht="15" customHeight="1" x14ac:dyDescent="0.25">
      <c r="A1337" s="521"/>
      <c r="B1337" s="275"/>
      <c r="C1337" s="284" t="s">
        <v>1044</v>
      </c>
      <c r="D1337" s="279" t="s">
        <v>253</v>
      </c>
      <c r="E1337" s="280" t="s">
        <v>1509</v>
      </c>
      <c r="F1337" s="281">
        <f>+VLOOKUP($E1337,[2]Emissions!$1:$1048576,F$2,FALSE)</f>
        <v>0</v>
      </c>
      <c r="G1337" s="281">
        <f>+VLOOKUP($E1337,[2]Emissions!$1:$1048576,G$2,FALSE)</f>
        <v>0</v>
      </c>
      <c r="H1337" s="281">
        <f>+VLOOKUP($E1337,[2]Emissions!$1:$1048576,H$2,FALSE)</f>
        <v>0</v>
      </c>
      <c r="I1337" s="281">
        <f>+VLOOKUP($E1337,[2]Emissions!$1:$1048576,I$2,FALSE)</f>
        <v>0</v>
      </c>
      <c r="J1337" s="281">
        <f>+VLOOKUP($E1337,[2]Emissions!$1:$1048576,J$2,FALSE)</f>
        <v>0</v>
      </c>
      <c r="K1337" s="281">
        <f>+VLOOKUP($E1337,[2]Emissions!$1:$1048576,K$2,FALSE)</f>
        <v>0</v>
      </c>
      <c r="L1337" s="281">
        <f>+VLOOKUP($E1337,[2]Emissions!$1:$1048576,L$2,FALSE)</f>
        <v>0</v>
      </c>
      <c r="M1337" s="281">
        <f>+VLOOKUP($E1337,[2]Emissions!$1:$1048576,M$2,FALSE)</f>
        <v>0</v>
      </c>
      <c r="N1337" s="281">
        <f>+VLOOKUP($E1337,[2]Emissions!$1:$1048576,N$2,FALSE)</f>
        <v>0</v>
      </c>
      <c r="O1337" s="281">
        <f>+VLOOKUP($E1337,[2]Emissions!$1:$1048576,O$2,FALSE)</f>
        <v>0</v>
      </c>
      <c r="P1337" s="281">
        <f>+VLOOKUP($E1337,[2]Emissions!$1:$1048576,P$2,FALSE)</f>
        <v>0</v>
      </c>
      <c r="Q1337" s="281">
        <f>+VLOOKUP($E1337,[2]Emissions!$1:$1048576,Q$2,FALSE)</f>
        <v>0</v>
      </c>
      <c r="R1337" s="281">
        <f>+VLOOKUP($E1337,[2]Emissions!$1:$1048576,R$2,FALSE)</f>
        <v>0</v>
      </c>
      <c r="S1337" s="281">
        <f>+VLOOKUP($E1337,[2]Emissions!$1:$1048576,S$2,FALSE)</f>
        <v>0</v>
      </c>
      <c r="T1337" s="281">
        <f>+VLOOKUP($E1337,[2]Emissions!$1:$1048576,T$2,FALSE)</f>
        <v>0</v>
      </c>
      <c r="U1337" s="281">
        <f>+VLOOKUP($E1337,[2]Emissions!$1:$1048576,U$2,FALSE)</f>
        <v>0</v>
      </c>
      <c r="V1337" s="281">
        <f>+VLOOKUP($E1337,[2]Emissions!$1:$1048576,V$2,FALSE)</f>
        <v>0</v>
      </c>
      <c r="W1337" s="281">
        <f>+VLOOKUP($E1337,[2]Emissions!$1:$1048576,W$2,FALSE)</f>
        <v>0</v>
      </c>
      <c r="X1337" s="281">
        <f>+VLOOKUP($E1337,[2]Emissions!$1:$1048576,X$2,FALSE)</f>
        <v>0</v>
      </c>
      <c r="Y1337" s="281">
        <f>+VLOOKUP($E1337,[2]Emissions!$1:$1048576,Y$2,FALSE)</f>
        <v>0</v>
      </c>
      <c r="Z1337" s="281">
        <f>+VLOOKUP($E1337,[2]Emissions!$1:$1048576,Z$2,FALSE)</f>
        <v>0</v>
      </c>
      <c r="AA1337" s="281">
        <f>+VLOOKUP($E1337,[2]Emissions!$1:$1048576,AA$2,FALSE)</f>
        <v>0</v>
      </c>
      <c r="AB1337" s="281">
        <f>+VLOOKUP($E1337,[2]Emissions!$1:$1048576,AB$2,FALSE)</f>
        <v>0</v>
      </c>
      <c r="AC1337" s="281">
        <f>+VLOOKUP($E1337,[2]Emissions!$1:$1048576,AC$2,FALSE)</f>
        <v>0</v>
      </c>
      <c r="AD1337" s="281">
        <f>+VLOOKUP($E1337,[2]Emissions!$1:$1048576,AD$2,FALSE)</f>
        <v>0</v>
      </c>
      <c r="AE1337" s="281">
        <f>+VLOOKUP($E1337,[2]Emissions!$1:$1048576,AE$2,FALSE)</f>
        <v>0</v>
      </c>
      <c r="AF1337" s="281">
        <f>+VLOOKUP($E1337,[2]Emissions!$1:$1048576,AF$2,FALSE)</f>
        <v>0</v>
      </c>
      <c r="AG1337" s="281">
        <f>+VLOOKUP($E1337,[2]Emissions!$1:$1048576,AG$2,FALSE)</f>
        <v>0</v>
      </c>
      <c r="AH1337" s="281">
        <f>+VLOOKUP($E1337,[2]Emissions!$1:$1048576,AH$2,FALSE)</f>
        <v>0</v>
      </c>
      <c r="AI1337" s="281">
        <f>+VLOOKUP($E1337,[2]Emissions!$1:$1048576,AI$2,FALSE)</f>
        <v>0</v>
      </c>
      <c r="AJ1337" s="281">
        <f>+VLOOKUP($E1337,[2]Emissions!$1:$1048576,AJ$2,FALSE)</f>
        <v>0</v>
      </c>
      <c r="AK1337" s="281">
        <f>+VLOOKUP($E1337,[2]Emissions!$1:$1048576,AK$2,FALSE)</f>
        <v>0</v>
      </c>
      <c r="AL1337" s="281">
        <f>+VLOOKUP($E1337,[2]Emissions!$1:$1048576,AL$2,FALSE)</f>
        <v>0</v>
      </c>
      <c r="AM1337" s="281">
        <f>+VLOOKUP($E1337,[2]Emissions!$1:$1048576,AM$2,FALSE)</f>
        <v>0</v>
      </c>
      <c r="AN1337" s="281">
        <f>+VLOOKUP($E1337,[2]Emissions!$1:$1048576,AN$2,FALSE)</f>
        <v>0</v>
      </c>
      <c r="AO1337" s="281">
        <f>+VLOOKUP($E1337,[2]Emissions!$1:$1048576,AO$2,FALSE)</f>
        <v>0</v>
      </c>
    </row>
    <row r="1338" spans="1:41" ht="15" customHeight="1" x14ac:dyDescent="0.25">
      <c r="A1338" s="521"/>
      <c r="B1338" s="275"/>
      <c r="C1338" s="284" t="s">
        <v>1046</v>
      </c>
      <c r="D1338" s="279" t="s">
        <v>253</v>
      </c>
      <c r="E1338" s="280" t="s">
        <v>1510</v>
      </c>
      <c r="F1338" s="281">
        <f>+VLOOKUP($E1338,[2]Emissions!$1:$1048576,F$2,FALSE)</f>
        <v>0</v>
      </c>
      <c r="G1338" s="281">
        <f>+VLOOKUP($E1338,[2]Emissions!$1:$1048576,G$2,FALSE)</f>
        <v>0</v>
      </c>
      <c r="H1338" s="281">
        <f>+VLOOKUP($E1338,[2]Emissions!$1:$1048576,H$2,FALSE)</f>
        <v>0</v>
      </c>
      <c r="I1338" s="281">
        <f>+VLOOKUP($E1338,[2]Emissions!$1:$1048576,I$2,FALSE)</f>
        <v>0</v>
      </c>
      <c r="J1338" s="281">
        <f>+VLOOKUP($E1338,[2]Emissions!$1:$1048576,J$2,FALSE)</f>
        <v>0</v>
      </c>
      <c r="K1338" s="281">
        <f>+VLOOKUP($E1338,[2]Emissions!$1:$1048576,K$2,FALSE)</f>
        <v>0</v>
      </c>
      <c r="L1338" s="281">
        <f>+VLOOKUP($E1338,[2]Emissions!$1:$1048576,L$2,FALSE)</f>
        <v>0</v>
      </c>
      <c r="M1338" s="281">
        <f>+VLOOKUP($E1338,[2]Emissions!$1:$1048576,M$2,FALSE)</f>
        <v>0</v>
      </c>
      <c r="N1338" s="281">
        <f>+VLOOKUP($E1338,[2]Emissions!$1:$1048576,N$2,FALSE)</f>
        <v>0</v>
      </c>
      <c r="O1338" s="281">
        <f>+VLOOKUP($E1338,[2]Emissions!$1:$1048576,O$2,FALSE)</f>
        <v>0</v>
      </c>
      <c r="P1338" s="281">
        <f>+VLOOKUP($E1338,[2]Emissions!$1:$1048576,P$2,FALSE)</f>
        <v>0</v>
      </c>
      <c r="Q1338" s="281">
        <f>+VLOOKUP($E1338,[2]Emissions!$1:$1048576,Q$2,FALSE)</f>
        <v>0</v>
      </c>
      <c r="R1338" s="281">
        <f>+VLOOKUP($E1338,[2]Emissions!$1:$1048576,R$2,FALSE)</f>
        <v>0</v>
      </c>
      <c r="S1338" s="281">
        <f>+VLOOKUP($E1338,[2]Emissions!$1:$1048576,S$2,FALSE)</f>
        <v>0</v>
      </c>
      <c r="T1338" s="281">
        <f>+VLOOKUP($E1338,[2]Emissions!$1:$1048576,T$2,FALSE)</f>
        <v>0</v>
      </c>
      <c r="U1338" s="281">
        <f>+VLOOKUP($E1338,[2]Emissions!$1:$1048576,U$2,FALSE)</f>
        <v>0</v>
      </c>
      <c r="V1338" s="281">
        <f>+VLOOKUP($E1338,[2]Emissions!$1:$1048576,V$2,FALSE)</f>
        <v>0</v>
      </c>
      <c r="W1338" s="281">
        <f>+VLOOKUP($E1338,[2]Emissions!$1:$1048576,W$2,FALSE)</f>
        <v>0</v>
      </c>
      <c r="X1338" s="281">
        <f>+VLOOKUP($E1338,[2]Emissions!$1:$1048576,X$2,FALSE)</f>
        <v>0</v>
      </c>
      <c r="Y1338" s="281">
        <f>+VLOOKUP($E1338,[2]Emissions!$1:$1048576,Y$2,FALSE)</f>
        <v>0</v>
      </c>
      <c r="Z1338" s="281">
        <f>+VLOOKUP($E1338,[2]Emissions!$1:$1048576,Z$2,FALSE)</f>
        <v>0</v>
      </c>
      <c r="AA1338" s="281">
        <f>+VLOOKUP($E1338,[2]Emissions!$1:$1048576,AA$2,FALSE)</f>
        <v>0</v>
      </c>
      <c r="AB1338" s="281">
        <f>+VLOOKUP($E1338,[2]Emissions!$1:$1048576,AB$2,FALSE)</f>
        <v>0</v>
      </c>
      <c r="AC1338" s="281">
        <f>+VLOOKUP($E1338,[2]Emissions!$1:$1048576,AC$2,FALSE)</f>
        <v>0</v>
      </c>
      <c r="AD1338" s="281">
        <f>+VLOOKUP($E1338,[2]Emissions!$1:$1048576,AD$2,FALSE)</f>
        <v>0</v>
      </c>
      <c r="AE1338" s="281">
        <f>+VLOOKUP($E1338,[2]Emissions!$1:$1048576,AE$2,FALSE)</f>
        <v>0</v>
      </c>
      <c r="AF1338" s="281">
        <f>+VLOOKUP($E1338,[2]Emissions!$1:$1048576,AF$2,FALSE)</f>
        <v>0</v>
      </c>
      <c r="AG1338" s="281">
        <f>+VLOOKUP($E1338,[2]Emissions!$1:$1048576,AG$2,FALSE)</f>
        <v>0</v>
      </c>
      <c r="AH1338" s="281">
        <f>+VLOOKUP($E1338,[2]Emissions!$1:$1048576,AH$2,FALSE)</f>
        <v>0</v>
      </c>
      <c r="AI1338" s="281">
        <f>+VLOOKUP($E1338,[2]Emissions!$1:$1048576,AI$2,FALSE)</f>
        <v>0</v>
      </c>
      <c r="AJ1338" s="281">
        <f>+VLOOKUP($E1338,[2]Emissions!$1:$1048576,AJ$2,FALSE)</f>
        <v>0</v>
      </c>
      <c r="AK1338" s="281">
        <f>+VLOOKUP($E1338,[2]Emissions!$1:$1048576,AK$2,FALSE)</f>
        <v>0</v>
      </c>
      <c r="AL1338" s="281">
        <f>+VLOOKUP($E1338,[2]Emissions!$1:$1048576,AL$2,FALSE)</f>
        <v>0</v>
      </c>
      <c r="AM1338" s="281">
        <f>+VLOOKUP($E1338,[2]Emissions!$1:$1048576,AM$2,FALSE)</f>
        <v>0</v>
      </c>
      <c r="AN1338" s="281">
        <f>+VLOOKUP($E1338,[2]Emissions!$1:$1048576,AN$2,FALSE)</f>
        <v>0</v>
      </c>
      <c r="AO1338" s="281">
        <f>+VLOOKUP($E1338,[2]Emissions!$1:$1048576,AO$2,FALSE)</f>
        <v>0</v>
      </c>
    </row>
    <row r="1339" spans="1:41" ht="15" customHeight="1" x14ac:dyDescent="0.25">
      <c r="A1339" s="521"/>
      <c r="B1339" s="275"/>
      <c r="C1339" s="284" t="s">
        <v>282</v>
      </c>
      <c r="D1339" s="279" t="s">
        <v>253</v>
      </c>
      <c r="E1339" s="280" t="s">
        <v>1511</v>
      </c>
      <c r="F1339" s="281">
        <f>+VLOOKUP($E1339,[2]Emissions!$1:$1048576,F$2,FALSE)</f>
        <v>0</v>
      </c>
      <c r="G1339" s="281">
        <f>+VLOOKUP($E1339,[2]Emissions!$1:$1048576,G$2,FALSE)</f>
        <v>0</v>
      </c>
      <c r="H1339" s="281">
        <f>+VLOOKUP($E1339,[2]Emissions!$1:$1048576,H$2,FALSE)</f>
        <v>0</v>
      </c>
      <c r="I1339" s="281">
        <f>+VLOOKUP($E1339,[2]Emissions!$1:$1048576,I$2,FALSE)</f>
        <v>0</v>
      </c>
      <c r="J1339" s="281">
        <f>+VLOOKUP($E1339,[2]Emissions!$1:$1048576,J$2,FALSE)</f>
        <v>0</v>
      </c>
      <c r="K1339" s="281">
        <f>+VLOOKUP($E1339,[2]Emissions!$1:$1048576,K$2,FALSE)</f>
        <v>0</v>
      </c>
      <c r="L1339" s="281">
        <f>+VLOOKUP($E1339,[2]Emissions!$1:$1048576,L$2,FALSE)</f>
        <v>0</v>
      </c>
      <c r="M1339" s="281">
        <f>+VLOOKUP($E1339,[2]Emissions!$1:$1048576,M$2,FALSE)</f>
        <v>0</v>
      </c>
      <c r="N1339" s="281">
        <f>+VLOOKUP($E1339,[2]Emissions!$1:$1048576,N$2,FALSE)</f>
        <v>0</v>
      </c>
      <c r="O1339" s="281">
        <f>+VLOOKUP($E1339,[2]Emissions!$1:$1048576,O$2,FALSE)</f>
        <v>0</v>
      </c>
      <c r="P1339" s="281">
        <f>+VLOOKUP($E1339,[2]Emissions!$1:$1048576,P$2,FALSE)</f>
        <v>0</v>
      </c>
      <c r="Q1339" s="281">
        <f>+VLOOKUP($E1339,[2]Emissions!$1:$1048576,Q$2,FALSE)</f>
        <v>0</v>
      </c>
      <c r="R1339" s="281">
        <f>+VLOOKUP($E1339,[2]Emissions!$1:$1048576,R$2,FALSE)</f>
        <v>0</v>
      </c>
      <c r="S1339" s="281">
        <f>+VLOOKUP($E1339,[2]Emissions!$1:$1048576,S$2,FALSE)</f>
        <v>0</v>
      </c>
      <c r="T1339" s="281">
        <f>+VLOOKUP($E1339,[2]Emissions!$1:$1048576,T$2,FALSE)</f>
        <v>0</v>
      </c>
      <c r="U1339" s="281">
        <f>+VLOOKUP($E1339,[2]Emissions!$1:$1048576,U$2,FALSE)</f>
        <v>0</v>
      </c>
      <c r="V1339" s="281">
        <f>+VLOOKUP($E1339,[2]Emissions!$1:$1048576,V$2,FALSE)</f>
        <v>0</v>
      </c>
      <c r="W1339" s="281">
        <f>+VLOOKUP($E1339,[2]Emissions!$1:$1048576,W$2,FALSE)</f>
        <v>0</v>
      </c>
      <c r="X1339" s="281">
        <f>+VLOOKUP($E1339,[2]Emissions!$1:$1048576,X$2,FALSE)</f>
        <v>0</v>
      </c>
      <c r="Y1339" s="281">
        <f>+VLOOKUP($E1339,[2]Emissions!$1:$1048576,Y$2,FALSE)</f>
        <v>0</v>
      </c>
      <c r="Z1339" s="281">
        <f>+VLOOKUP($E1339,[2]Emissions!$1:$1048576,Z$2,FALSE)</f>
        <v>0</v>
      </c>
      <c r="AA1339" s="281">
        <f>+VLOOKUP($E1339,[2]Emissions!$1:$1048576,AA$2,FALSE)</f>
        <v>0</v>
      </c>
      <c r="AB1339" s="281">
        <f>+VLOOKUP($E1339,[2]Emissions!$1:$1048576,AB$2,FALSE)</f>
        <v>0</v>
      </c>
      <c r="AC1339" s="281">
        <f>+VLOOKUP($E1339,[2]Emissions!$1:$1048576,AC$2,FALSE)</f>
        <v>0</v>
      </c>
      <c r="AD1339" s="281">
        <f>+VLOOKUP($E1339,[2]Emissions!$1:$1048576,AD$2,FALSE)</f>
        <v>0</v>
      </c>
      <c r="AE1339" s="281">
        <f>+VLOOKUP($E1339,[2]Emissions!$1:$1048576,AE$2,FALSE)</f>
        <v>0</v>
      </c>
      <c r="AF1339" s="281">
        <f>+VLOOKUP($E1339,[2]Emissions!$1:$1048576,AF$2,FALSE)</f>
        <v>0</v>
      </c>
      <c r="AG1339" s="281">
        <f>+VLOOKUP($E1339,[2]Emissions!$1:$1048576,AG$2,FALSE)</f>
        <v>0</v>
      </c>
      <c r="AH1339" s="281">
        <f>+VLOOKUP($E1339,[2]Emissions!$1:$1048576,AH$2,FALSE)</f>
        <v>0</v>
      </c>
      <c r="AI1339" s="281">
        <f>+VLOOKUP($E1339,[2]Emissions!$1:$1048576,AI$2,FALSE)</f>
        <v>0</v>
      </c>
      <c r="AJ1339" s="281">
        <f>+VLOOKUP($E1339,[2]Emissions!$1:$1048576,AJ$2,FALSE)</f>
        <v>0</v>
      </c>
      <c r="AK1339" s="281">
        <f>+VLOOKUP($E1339,[2]Emissions!$1:$1048576,AK$2,FALSE)</f>
        <v>0</v>
      </c>
      <c r="AL1339" s="281">
        <f>+VLOOKUP($E1339,[2]Emissions!$1:$1048576,AL$2,FALSE)</f>
        <v>0</v>
      </c>
      <c r="AM1339" s="281">
        <f>+VLOOKUP($E1339,[2]Emissions!$1:$1048576,AM$2,FALSE)</f>
        <v>0</v>
      </c>
      <c r="AN1339" s="281">
        <f>+VLOOKUP($E1339,[2]Emissions!$1:$1048576,AN$2,FALSE)</f>
        <v>0</v>
      </c>
      <c r="AO1339" s="281">
        <f>+VLOOKUP($E1339,[2]Emissions!$1:$1048576,AO$2,FALSE)</f>
        <v>0</v>
      </c>
    </row>
    <row r="1340" spans="1:41" ht="15" customHeight="1" x14ac:dyDescent="0.25">
      <c r="A1340" s="521"/>
      <c r="B1340" s="275"/>
      <c r="C1340" s="285" t="s">
        <v>284</v>
      </c>
      <c r="D1340" s="279" t="s">
        <v>253</v>
      </c>
      <c r="E1340" s="280" t="s">
        <v>1512</v>
      </c>
      <c r="F1340" s="281">
        <f>+VLOOKUP($E1340,[2]Emissions!$1:$1048576,F$2,FALSE)</f>
        <v>0</v>
      </c>
      <c r="G1340" s="281">
        <f>+VLOOKUP($E1340,[2]Emissions!$1:$1048576,G$2,FALSE)</f>
        <v>0</v>
      </c>
      <c r="H1340" s="281">
        <f>+VLOOKUP($E1340,[2]Emissions!$1:$1048576,H$2,FALSE)</f>
        <v>0</v>
      </c>
      <c r="I1340" s="281">
        <f>+VLOOKUP($E1340,[2]Emissions!$1:$1048576,I$2,FALSE)</f>
        <v>0</v>
      </c>
      <c r="J1340" s="281">
        <f>+VLOOKUP($E1340,[2]Emissions!$1:$1048576,J$2,FALSE)</f>
        <v>0</v>
      </c>
      <c r="K1340" s="281">
        <f>+VLOOKUP($E1340,[2]Emissions!$1:$1048576,K$2,FALSE)</f>
        <v>0</v>
      </c>
      <c r="L1340" s="281">
        <f>+VLOOKUP($E1340,[2]Emissions!$1:$1048576,L$2,FALSE)</f>
        <v>0</v>
      </c>
      <c r="M1340" s="281">
        <f>+VLOOKUP($E1340,[2]Emissions!$1:$1048576,M$2,FALSE)</f>
        <v>0</v>
      </c>
      <c r="N1340" s="281">
        <f>+VLOOKUP($E1340,[2]Emissions!$1:$1048576,N$2,FALSE)</f>
        <v>0</v>
      </c>
      <c r="O1340" s="281">
        <f>+VLOOKUP($E1340,[2]Emissions!$1:$1048576,O$2,FALSE)</f>
        <v>0</v>
      </c>
      <c r="P1340" s="281">
        <f>+VLOOKUP($E1340,[2]Emissions!$1:$1048576,P$2,FALSE)</f>
        <v>0</v>
      </c>
      <c r="Q1340" s="281">
        <f>+VLOOKUP($E1340,[2]Emissions!$1:$1048576,Q$2,FALSE)</f>
        <v>0</v>
      </c>
      <c r="R1340" s="281">
        <f>+VLOOKUP($E1340,[2]Emissions!$1:$1048576,R$2,FALSE)</f>
        <v>0</v>
      </c>
      <c r="S1340" s="281">
        <f>+VLOOKUP($E1340,[2]Emissions!$1:$1048576,S$2,FALSE)</f>
        <v>0</v>
      </c>
      <c r="T1340" s="281">
        <f>+VLOOKUP($E1340,[2]Emissions!$1:$1048576,T$2,FALSE)</f>
        <v>0</v>
      </c>
      <c r="U1340" s="281">
        <f>+VLOOKUP($E1340,[2]Emissions!$1:$1048576,U$2,FALSE)</f>
        <v>0</v>
      </c>
      <c r="V1340" s="281">
        <f>+VLOOKUP($E1340,[2]Emissions!$1:$1048576,V$2,FALSE)</f>
        <v>0</v>
      </c>
      <c r="W1340" s="281">
        <f>+VLOOKUP($E1340,[2]Emissions!$1:$1048576,W$2,FALSE)</f>
        <v>0</v>
      </c>
      <c r="X1340" s="281">
        <f>+VLOOKUP($E1340,[2]Emissions!$1:$1048576,X$2,FALSE)</f>
        <v>0</v>
      </c>
      <c r="Y1340" s="281">
        <f>+VLOOKUP($E1340,[2]Emissions!$1:$1048576,Y$2,FALSE)</f>
        <v>0</v>
      </c>
      <c r="Z1340" s="281">
        <f>+VLOOKUP($E1340,[2]Emissions!$1:$1048576,Z$2,FALSE)</f>
        <v>0</v>
      </c>
      <c r="AA1340" s="281">
        <f>+VLOOKUP($E1340,[2]Emissions!$1:$1048576,AA$2,FALSE)</f>
        <v>0</v>
      </c>
      <c r="AB1340" s="281">
        <f>+VLOOKUP($E1340,[2]Emissions!$1:$1048576,AB$2,FALSE)</f>
        <v>0</v>
      </c>
      <c r="AC1340" s="281">
        <f>+VLOOKUP($E1340,[2]Emissions!$1:$1048576,AC$2,FALSE)</f>
        <v>0</v>
      </c>
      <c r="AD1340" s="281">
        <f>+VLOOKUP($E1340,[2]Emissions!$1:$1048576,AD$2,FALSE)</f>
        <v>0</v>
      </c>
      <c r="AE1340" s="281">
        <f>+VLOOKUP($E1340,[2]Emissions!$1:$1048576,AE$2,FALSE)</f>
        <v>0</v>
      </c>
      <c r="AF1340" s="281">
        <f>+VLOOKUP($E1340,[2]Emissions!$1:$1048576,AF$2,FALSE)</f>
        <v>0</v>
      </c>
      <c r="AG1340" s="281">
        <f>+VLOOKUP($E1340,[2]Emissions!$1:$1048576,AG$2,FALSE)</f>
        <v>0</v>
      </c>
      <c r="AH1340" s="281">
        <f>+VLOOKUP($E1340,[2]Emissions!$1:$1048576,AH$2,FALSE)</f>
        <v>0</v>
      </c>
      <c r="AI1340" s="281">
        <f>+VLOOKUP($E1340,[2]Emissions!$1:$1048576,AI$2,FALSE)</f>
        <v>0</v>
      </c>
      <c r="AJ1340" s="281">
        <f>+VLOOKUP($E1340,[2]Emissions!$1:$1048576,AJ$2,FALSE)</f>
        <v>0</v>
      </c>
      <c r="AK1340" s="281">
        <f>+VLOOKUP($E1340,[2]Emissions!$1:$1048576,AK$2,FALSE)</f>
        <v>0</v>
      </c>
      <c r="AL1340" s="281">
        <f>+VLOOKUP($E1340,[2]Emissions!$1:$1048576,AL$2,FALSE)</f>
        <v>0</v>
      </c>
      <c r="AM1340" s="281">
        <f>+VLOOKUP($E1340,[2]Emissions!$1:$1048576,AM$2,FALSE)</f>
        <v>0</v>
      </c>
      <c r="AN1340" s="281">
        <f>+VLOOKUP($E1340,[2]Emissions!$1:$1048576,AN$2,FALSE)</f>
        <v>0</v>
      </c>
      <c r="AO1340" s="281">
        <f>+VLOOKUP($E1340,[2]Emissions!$1:$1048576,AO$2,FALSE)</f>
        <v>0</v>
      </c>
    </row>
    <row r="1341" spans="1:41" ht="15" customHeight="1" x14ac:dyDescent="0.25">
      <c r="A1341" s="521"/>
      <c r="B1341" s="275"/>
      <c r="C1341" s="285"/>
      <c r="D1341" s="279"/>
      <c r="E1341" s="280"/>
      <c r="F1341" s="281"/>
      <c r="G1341" s="281"/>
      <c r="H1341" s="281"/>
      <c r="I1341" s="281"/>
      <c r="J1341" s="281"/>
      <c r="K1341" s="281"/>
      <c r="L1341" s="281"/>
      <c r="M1341" s="281"/>
      <c r="N1341" s="281"/>
      <c r="O1341" s="281"/>
      <c r="P1341" s="281"/>
      <c r="Q1341" s="281"/>
      <c r="R1341" s="281"/>
      <c r="S1341" s="281"/>
      <c r="T1341" s="281"/>
      <c r="U1341" s="281"/>
      <c r="V1341" s="281"/>
      <c r="W1341" s="281"/>
      <c r="X1341" s="281"/>
      <c r="Y1341" s="281"/>
      <c r="Z1341" s="281"/>
      <c r="AA1341" s="281"/>
      <c r="AB1341" s="281"/>
      <c r="AC1341" s="281"/>
      <c r="AD1341" s="281"/>
      <c r="AE1341" s="281"/>
      <c r="AF1341" s="281"/>
      <c r="AG1341" s="281"/>
      <c r="AH1341" s="281"/>
      <c r="AI1341" s="281"/>
      <c r="AJ1341" s="281"/>
      <c r="AK1341" s="281"/>
      <c r="AL1341" s="281"/>
      <c r="AM1341" s="281"/>
      <c r="AN1341" s="281"/>
      <c r="AO1341" s="281"/>
    </row>
    <row r="1342" spans="1:41" s="21" customFormat="1" ht="15" customHeight="1" x14ac:dyDescent="0.25">
      <c r="A1342" s="521"/>
      <c r="B1342" s="275"/>
      <c r="C1342" s="276" t="s">
        <v>1428</v>
      </c>
      <c r="D1342" s="276"/>
      <c r="E1342" s="277" t="s">
        <v>1513</v>
      </c>
      <c r="F1342" s="278">
        <f>+VLOOKUP($E1342,[2]Emissions!$1:$1048576,F$2,FALSE)</f>
        <v>80.869798509999995</v>
      </c>
      <c r="G1342" s="278">
        <f>+VLOOKUP($E1342,[2]Emissions!$1:$1048576,G$2,FALSE)</f>
        <v>81.719345840000003</v>
      </c>
      <c r="H1342" s="278">
        <f>+VLOOKUP($E1342,[2]Emissions!$1:$1048576,H$2,FALSE)</f>
        <v>82.551354619999998</v>
      </c>
      <c r="I1342" s="278">
        <f>+VLOOKUP($E1342,[2]Emissions!$1:$1048576,I$2,FALSE)</f>
        <v>83.399587550000007</v>
      </c>
      <c r="J1342" s="278">
        <f>+VLOOKUP($E1342,[2]Emissions!$1:$1048576,J$2,FALSE)</f>
        <v>84.275892400000004</v>
      </c>
      <c r="K1342" s="278">
        <f>+VLOOKUP($E1342,[2]Emissions!$1:$1048576,K$2,FALSE)</f>
        <v>85.181714720000002</v>
      </c>
      <c r="L1342" s="278">
        <f>+VLOOKUP($E1342,[2]Emissions!$1:$1048576,L$2,FALSE)</f>
        <v>86.114833290000007</v>
      </c>
      <c r="M1342" s="278">
        <f>+VLOOKUP($E1342,[2]Emissions!$1:$1048576,M$2,FALSE)</f>
        <v>87.072253169999996</v>
      </c>
      <c r="N1342" s="278">
        <f>+VLOOKUP($E1342,[2]Emissions!$1:$1048576,N$2,FALSE)</f>
        <v>88.051239550000005</v>
      </c>
      <c r="O1342" s="278">
        <f>+VLOOKUP($E1342,[2]Emissions!$1:$1048576,O$2,FALSE)</f>
        <v>89.049591129999996</v>
      </c>
      <c r="P1342" s="278">
        <f>+VLOOKUP($E1342,[2]Emissions!$1:$1048576,P$2,FALSE)</f>
        <v>90.065640999999999</v>
      </c>
      <c r="Q1342" s="278">
        <f>+VLOOKUP($E1342,[2]Emissions!$1:$1048576,Q$2,FALSE)</f>
        <v>91.098179099999996</v>
      </c>
      <c r="R1342" s="278">
        <f>+VLOOKUP($E1342,[2]Emissions!$1:$1048576,R$2,FALSE)</f>
        <v>92.146364090000006</v>
      </c>
      <c r="S1342" s="278">
        <f>+VLOOKUP($E1342,[2]Emissions!$1:$1048576,S$2,FALSE)</f>
        <v>93.209643889999995</v>
      </c>
      <c r="T1342" s="278">
        <f>+VLOOKUP($E1342,[2]Emissions!$1:$1048576,T$2,FALSE)</f>
        <v>94.287687539999993</v>
      </c>
      <c r="U1342" s="278">
        <f>+VLOOKUP($E1342,[2]Emissions!$1:$1048576,U$2,FALSE)</f>
        <v>95.380327050000005</v>
      </c>
      <c r="V1342" s="278">
        <f>+VLOOKUP($E1342,[2]Emissions!$1:$1048576,V$2,FALSE)</f>
        <v>96.487508489999996</v>
      </c>
      <c r="W1342" s="278">
        <f>+VLOOKUP($E1342,[2]Emissions!$1:$1048576,W$2,FALSE)</f>
        <v>97.609250329999995</v>
      </c>
      <c r="X1342" s="278">
        <f>+VLOOKUP($E1342,[2]Emissions!$1:$1048576,X$2,FALSE)</f>
        <v>98.745614130000007</v>
      </c>
      <c r="Y1342" s="278">
        <f>+VLOOKUP($E1342,[2]Emissions!$1:$1048576,Y$2,FALSE)</f>
        <v>99.896682499999997</v>
      </c>
      <c r="Z1342" s="278">
        <f>+VLOOKUP($E1342,[2]Emissions!$1:$1048576,Z$2,FALSE)</f>
        <v>101.0625436</v>
      </c>
      <c r="AA1342" s="278">
        <f>+VLOOKUP($E1342,[2]Emissions!$1:$1048576,AA$2,FALSE)</f>
        <v>102.2432817</v>
      </c>
      <c r="AB1342" s="278">
        <f>+VLOOKUP($E1342,[2]Emissions!$1:$1048576,AB$2,FALSE)</f>
        <v>103.43897269999999</v>
      </c>
      <c r="AC1342" s="278">
        <f>+VLOOKUP($E1342,[2]Emissions!$1:$1048576,AC$2,FALSE)</f>
        <v>104.64968380000001</v>
      </c>
      <c r="AD1342" s="278">
        <f>+VLOOKUP($E1342,[2]Emissions!$1:$1048576,AD$2,FALSE)</f>
        <v>105.8754757</v>
      </c>
      <c r="AE1342" s="278">
        <f>+VLOOKUP($E1342,[2]Emissions!$1:$1048576,AE$2,FALSE)</f>
        <v>107.116406</v>
      </c>
      <c r="AF1342" s="278">
        <f>+VLOOKUP($E1342,[2]Emissions!$1:$1048576,AF$2,FALSE)</f>
        <v>108.37253320000001</v>
      </c>
      <c r="AG1342" s="278">
        <f>+VLOOKUP($E1342,[2]Emissions!$1:$1048576,AG$2,FALSE)</f>
        <v>109.6439209</v>
      </c>
      <c r="AH1342" s="278">
        <f>+VLOOKUP($E1342,[2]Emissions!$1:$1048576,AH$2,FALSE)</f>
        <v>110.93064099999999</v>
      </c>
      <c r="AI1342" s="278">
        <f>+VLOOKUP($E1342,[2]Emissions!$1:$1048576,AI$2,FALSE)</f>
        <v>112.2327765</v>
      </c>
      <c r="AJ1342" s="278">
        <f>+VLOOKUP($E1342,[2]Emissions!$1:$1048576,AJ$2,FALSE)</f>
        <v>113.5504238</v>
      </c>
      <c r="AK1342" s="278">
        <f>+VLOOKUP($E1342,[2]Emissions!$1:$1048576,AK$2,FALSE)</f>
        <v>114.8836939</v>
      </c>
      <c r="AL1342" s="278">
        <f>+VLOOKUP($E1342,[2]Emissions!$1:$1048576,AL$2,FALSE)</f>
        <v>116.2327126</v>
      </c>
      <c r="AM1342" s="278">
        <f>+VLOOKUP($E1342,[2]Emissions!$1:$1048576,AM$2,FALSE)</f>
        <v>117.5976211</v>
      </c>
      <c r="AN1342" s="278">
        <f>+VLOOKUP($E1342,[2]Emissions!$1:$1048576,AN$2,FALSE)</f>
        <v>118.97857519999999</v>
      </c>
      <c r="AO1342" s="278">
        <f>+VLOOKUP($E1342,[2]Emissions!$1:$1048576,AO$2,FALSE)</f>
        <v>120.37574480000001</v>
      </c>
    </row>
    <row r="1343" spans="1:41" s="21" customFormat="1" ht="15" customHeight="1" x14ac:dyDescent="0.25">
      <c r="A1343" s="521"/>
      <c r="B1343" s="275"/>
      <c r="C1343" s="283" t="s">
        <v>1431</v>
      </c>
      <c r="D1343" s="276" t="s">
        <v>490</v>
      </c>
      <c r="E1343" s="277" t="s">
        <v>1514</v>
      </c>
      <c r="F1343" s="278">
        <f>+VLOOKUP($E1343,[2]Emissions!$1:$1048576,F$2,FALSE)</f>
        <v>8.8645317699999993</v>
      </c>
      <c r="G1343" s="278">
        <f>+VLOOKUP($E1343,[2]Emissions!$1:$1048576,G$2,FALSE)</f>
        <v>0</v>
      </c>
      <c r="H1343" s="278">
        <f>+VLOOKUP($E1343,[2]Emissions!$1:$1048576,H$2,FALSE)</f>
        <v>0</v>
      </c>
      <c r="I1343" s="278">
        <f>+VLOOKUP($E1343,[2]Emissions!$1:$1048576,I$2,FALSE)</f>
        <v>0</v>
      </c>
      <c r="J1343" s="278">
        <f>+VLOOKUP($E1343,[2]Emissions!$1:$1048576,J$2,FALSE)</f>
        <v>0</v>
      </c>
      <c r="K1343" s="278">
        <f>+VLOOKUP($E1343,[2]Emissions!$1:$1048576,K$2,FALSE)</f>
        <v>0</v>
      </c>
      <c r="L1343" s="278">
        <f>+VLOOKUP($E1343,[2]Emissions!$1:$1048576,L$2,FALSE)</f>
        <v>0</v>
      </c>
      <c r="M1343" s="278">
        <f>+VLOOKUP($E1343,[2]Emissions!$1:$1048576,M$2,FALSE)</f>
        <v>0</v>
      </c>
      <c r="N1343" s="278">
        <f>+VLOOKUP($E1343,[2]Emissions!$1:$1048576,N$2,FALSE)</f>
        <v>0</v>
      </c>
      <c r="O1343" s="278">
        <f>+VLOOKUP($E1343,[2]Emissions!$1:$1048576,O$2,FALSE)</f>
        <v>0</v>
      </c>
      <c r="P1343" s="278">
        <f>+VLOOKUP($E1343,[2]Emissions!$1:$1048576,P$2,FALSE)</f>
        <v>0</v>
      </c>
      <c r="Q1343" s="278">
        <f>+VLOOKUP($E1343,[2]Emissions!$1:$1048576,Q$2,FALSE)</f>
        <v>0</v>
      </c>
      <c r="R1343" s="278">
        <f>+VLOOKUP($E1343,[2]Emissions!$1:$1048576,R$2,FALSE)</f>
        <v>0</v>
      </c>
      <c r="S1343" s="278">
        <f>+VLOOKUP($E1343,[2]Emissions!$1:$1048576,S$2,FALSE)</f>
        <v>0</v>
      </c>
      <c r="T1343" s="278">
        <f>+VLOOKUP($E1343,[2]Emissions!$1:$1048576,T$2,FALSE)</f>
        <v>0</v>
      </c>
      <c r="U1343" s="278">
        <f>+VLOOKUP($E1343,[2]Emissions!$1:$1048576,U$2,FALSE)</f>
        <v>0</v>
      </c>
      <c r="V1343" s="278">
        <f>+VLOOKUP($E1343,[2]Emissions!$1:$1048576,V$2,FALSE)</f>
        <v>0</v>
      </c>
      <c r="W1343" s="278">
        <f>+VLOOKUP($E1343,[2]Emissions!$1:$1048576,W$2,FALSE)</f>
        <v>0</v>
      </c>
      <c r="X1343" s="278">
        <f>+VLOOKUP($E1343,[2]Emissions!$1:$1048576,X$2,FALSE)</f>
        <v>0</v>
      </c>
      <c r="Y1343" s="278">
        <f>+VLOOKUP($E1343,[2]Emissions!$1:$1048576,Y$2,FALSE)</f>
        <v>0</v>
      </c>
      <c r="Z1343" s="278">
        <f>+VLOOKUP($E1343,[2]Emissions!$1:$1048576,Z$2,FALSE)</f>
        <v>0</v>
      </c>
      <c r="AA1343" s="278">
        <f>+VLOOKUP($E1343,[2]Emissions!$1:$1048576,AA$2,FALSE)</f>
        <v>0</v>
      </c>
      <c r="AB1343" s="278">
        <f>+VLOOKUP($E1343,[2]Emissions!$1:$1048576,AB$2,FALSE)</f>
        <v>0</v>
      </c>
      <c r="AC1343" s="278">
        <f>+VLOOKUP($E1343,[2]Emissions!$1:$1048576,AC$2,FALSE)</f>
        <v>0</v>
      </c>
      <c r="AD1343" s="278">
        <f>+VLOOKUP($E1343,[2]Emissions!$1:$1048576,AD$2,FALSE)</f>
        <v>0</v>
      </c>
      <c r="AE1343" s="278">
        <f>+VLOOKUP($E1343,[2]Emissions!$1:$1048576,AE$2,FALSE)</f>
        <v>0</v>
      </c>
      <c r="AF1343" s="278">
        <f>+VLOOKUP($E1343,[2]Emissions!$1:$1048576,AF$2,FALSE)</f>
        <v>0</v>
      </c>
      <c r="AG1343" s="278">
        <f>+VLOOKUP($E1343,[2]Emissions!$1:$1048576,AG$2,FALSE)</f>
        <v>0</v>
      </c>
      <c r="AH1343" s="278">
        <f>+VLOOKUP($E1343,[2]Emissions!$1:$1048576,AH$2,FALSE)</f>
        <v>0</v>
      </c>
      <c r="AI1343" s="278">
        <f>+VLOOKUP($E1343,[2]Emissions!$1:$1048576,AI$2,FALSE)</f>
        <v>0</v>
      </c>
      <c r="AJ1343" s="278">
        <f>+VLOOKUP($E1343,[2]Emissions!$1:$1048576,AJ$2,FALSE)</f>
        <v>0</v>
      </c>
      <c r="AK1343" s="278">
        <f>+VLOOKUP($E1343,[2]Emissions!$1:$1048576,AK$2,FALSE)</f>
        <v>0</v>
      </c>
      <c r="AL1343" s="278">
        <f>+VLOOKUP($E1343,[2]Emissions!$1:$1048576,AL$2,FALSE)</f>
        <v>0</v>
      </c>
      <c r="AM1343" s="278">
        <f>+VLOOKUP($E1343,[2]Emissions!$1:$1048576,AM$2,FALSE)</f>
        <v>0</v>
      </c>
      <c r="AN1343" s="278">
        <f>+VLOOKUP($E1343,[2]Emissions!$1:$1048576,AN$2,FALSE)</f>
        <v>0</v>
      </c>
      <c r="AO1343" s="278">
        <f>+VLOOKUP($E1343,[2]Emissions!$1:$1048576,AO$2,FALSE)</f>
        <v>0</v>
      </c>
    </row>
    <row r="1344" spans="1:41" ht="15" customHeight="1" x14ac:dyDescent="0.25">
      <c r="A1344" s="521"/>
      <c r="B1344" s="275"/>
      <c r="C1344" s="284" t="s">
        <v>984</v>
      </c>
      <c r="D1344" s="279" t="s">
        <v>490</v>
      </c>
      <c r="E1344" s="280" t="s">
        <v>1515</v>
      </c>
      <c r="F1344" s="281">
        <f>+VLOOKUP($E1344,[2]Emissions!$1:$1048576,F$2,FALSE)</f>
        <v>8.5220578969999998</v>
      </c>
      <c r="G1344" s="281">
        <f>+VLOOKUP($E1344,[2]Emissions!$1:$1048576,G$2,FALSE)</f>
        <v>0</v>
      </c>
      <c r="H1344" s="281">
        <f>+VLOOKUP($E1344,[2]Emissions!$1:$1048576,H$2,FALSE)</f>
        <v>0</v>
      </c>
      <c r="I1344" s="281">
        <f>+VLOOKUP($E1344,[2]Emissions!$1:$1048576,I$2,FALSE)</f>
        <v>0</v>
      </c>
      <c r="J1344" s="281">
        <f>+VLOOKUP($E1344,[2]Emissions!$1:$1048576,J$2,FALSE)</f>
        <v>0</v>
      </c>
      <c r="K1344" s="281">
        <f>+VLOOKUP($E1344,[2]Emissions!$1:$1048576,K$2,FALSE)</f>
        <v>0</v>
      </c>
      <c r="L1344" s="281">
        <f>+VLOOKUP($E1344,[2]Emissions!$1:$1048576,L$2,FALSE)</f>
        <v>0</v>
      </c>
      <c r="M1344" s="281">
        <f>+VLOOKUP($E1344,[2]Emissions!$1:$1048576,M$2,FALSE)</f>
        <v>0</v>
      </c>
      <c r="N1344" s="281">
        <f>+VLOOKUP($E1344,[2]Emissions!$1:$1048576,N$2,FALSE)</f>
        <v>0</v>
      </c>
      <c r="O1344" s="281">
        <f>+VLOOKUP($E1344,[2]Emissions!$1:$1048576,O$2,FALSE)</f>
        <v>0</v>
      </c>
      <c r="P1344" s="281">
        <f>+VLOOKUP($E1344,[2]Emissions!$1:$1048576,P$2,FALSE)</f>
        <v>0</v>
      </c>
      <c r="Q1344" s="281">
        <f>+VLOOKUP($E1344,[2]Emissions!$1:$1048576,Q$2,FALSE)</f>
        <v>0</v>
      </c>
      <c r="R1344" s="281">
        <f>+VLOOKUP($E1344,[2]Emissions!$1:$1048576,R$2,FALSE)</f>
        <v>0</v>
      </c>
      <c r="S1344" s="281">
        <f>+VLOOKUP($E1344,[2]Emissions!$1:$1048576,S$2,FALSE)</f>
        <v>0</v>
      </c>
      <c r="T1344" s="281">
        <f>+VLOOKUP($E1344,[2]Emissions!$1:$1048576,T$2,FALSE)</f>
        <v>0</v>
      </c>
      <c r="U1344" s="281">
        <f>+VLOOKUP($E1344,[2]Emissions!$1:$1048576,U$2,FALSE)</f>
        <v>0</v>
      </c>
      <c r="V1344" s="281">
        <f>+VLOOKUP($E1344,[2]Emissions!$1:$1048576,V$2,FALSE)</f>
        <v>0</v>
      </c>
      <c r="W1344" s="281">
        <f>+VLOOKUP($E1344,[2]Emissions!$1:$1048576,W$2,FALSE)</f>
        <v>0</v>
      </c>
      <c r="X1344" s="281">
        <f>+VLOOKUP($E1344,[2]Emissions!$1:$1048576,X$2,FALSE)</f>
        <v>0</v>
      </c>
      <c r="Y1344" s="281">
        <f>+VLOOKUP($E1344,[2]Emissions!$1:$1048576,Y$2,FALSE)</f>
        <v>0</v>
      </c>
      <c r="Z1344" s="281">
        <f>+VLOOKUP($E1344,[2]Emissions!$1:$1048576,Z$2,FALSE)</f>
        <v>0</v>
      </c>
      <c r="AA1344" s="281">
        <f>+VLOOKUP($E1344,[2]Emissions!$1:$1048576,AA$2,FALSE)</f>
        <v>0</v>
      </c>
      <c r="AB1344" s="281">
        <f>+VLOOKUP($E1344,[2]Emissions!$1:$1048576,AB$2,FALSE)</f>
        <v>0</v>
      </c>
      <c r="AC1344" s="281">
        <f>+VLOOKUP($E1344,[2]Emissions!$1:$1048576,AC$2,FALSE)</f>
        <v>0</v>
      </c>
      <c r="AD1344" s="281">
        <f>+VLOOKUP($E1344,[2]Emissions!$1:$1048576,AD$2,FALSE)</f>
        <v>0</v>
      </c>
      <c r="AE1344" s="281">
        <f>+VLOOKUP($E1344,[2]Emissions!$1:$1048576,AE$2,FALSE)</f>
        <v>0</v>
      </c>
      <c r="AF1344" s="281">
        <f>+VLOOKUP($E1344,[2]Emissions!$1:$1048576,AF$2,FALSE)</f>
        <v>0</v>
      </c>
      <c r="AG1344" s="281">
        <f>+VLOOKUP($E1344,[2]Emissions!$1:$1048576,AG$2,FALSE)</f>
        <v>0</v>
      </c>
      <c r="AH1344" s="281">
        <f>+VLOOKUP($E1344,[2]Emissions!$1:$1048576,AH$2,FALSE)</f>
        <v>0</v>
      </c>
      <c r="AI1344" s="281">
        <f>+VLOOKUP($E1344,[2]Emissions!$1:$1048576,AI$2,FALSE)</f>
        <v>0</v>
      </c>
      <c r="AJ1344" s="281">
        <f>+VLOOKUP($E1344,[2]Emissions!$1:$1048576,AJ$2,FALSE)</f>
        <v>0</v>
      </c>
      <c r="AK1344" s="281">
        <f>+VLOOKUP($E1344,[2]Emissions!$1:$1048576,AK$2,FALSE)</f>
        <v>0</v>
      </c>
      <c r="AL1344" s="281">
        <f>+VLOOKUP($E1344,[2]Emissions!$1:$1048576,AL$2,FALSE)</f>
        <v>0</v>
      </c>
      <c r="AM1344" s="281">
        <f>+VLOOKUP($E1344,[2]Emissions!$1:$1048576,AM$2,FALSE)</f>
        <v>0</v>
      </c>
      <c r="AN1344" s="281">
        <f>+VLOOKUP($E1344,[2]Emissions!$1:$1048576,AN$2,FALSE)</f>
        <v>0</v>
      </c>
      <c r="AO1344" s="281">
        <f>+VLOOKUP($E1344,[2]Emissions!$1:$1048576,AO$2,FALSE)</f>
        <v>0</v>
      </c>
    </row>
    <row r="1345" spans="1:41" ht="15" customHeight="1" x14ac:dyDescent="0.25">
      <c r="A1345" s="521"/>
      <c r="B1345" s="275"/>
      <c r="C1345" s="284" t="s">
        <v>986</v>
      </c>
      <c r="D1345" s="279" t="s">
        <v>490</v>
      </c>
      <c r="E1345" s="280" t="s">
        <v>1516</v>
      </c>
      <c r="F1345" s="281">
        <f>+VLOOKUP($E1345,[2]Emissions!$1:$1048576,F$2,FALSE)</f>
        <v>0.34247387239999999</v>
      </c>
      <c r="G1345" s="281">
        <f>+VLOOKUP($E1345,[2]Emissions!$1:$1048576,G$2,FALSE)</f>
        <v>0</v>
      </c>
      <c r="H1345" s="281">
        <f>+VLOOKUP($E1345,[2]Emissions!$1:$1048576,H$2,FALSE)</f>
        <v>0</v>
      </c>
      <c r="I1345" s="281">
        <f>+VLOOKUP($E1345,[2]Emissions!$1:$1048576,I$2,FALSE)</f>
        <v>0</v>
      </c>
      <c r="J1345" s="281">
        <f>+VLOOKUP($E1345,[2]Emissions!$1:$1048576,J$2,FALSE)</f>
        <v>0</v>
      </c>
      <c r="K1345" s="281">
        <f>+VLOOKUP($E1345,[2]Emissions!$1:$1048576,K$2,FALSE)</f>
        <v>0</v>
      </c>
      <c r="L1345" s="281">
        <f>+VLOOKUP($E1345,[2]Emissions!$1:$1048576,L$2,FALSE)</f>
        <v>0</v>
      </c>
      <c r="M1345" s="281">
        <f>+VLOOKUP($E1345,[2]Emissions!$1:$1048576,M$2,FALSE)</f>
        <v>0</v>
      </c>
      <c r="N1345" s="281">
        <f>+VLOOKUP($E1345,[2]Emissions!$1:$1048576,N$2,FALSE)</f>
        <v>0</v>
      </c>
      <c r="O1345" s="281">
        <f>+VLOOKUP($E1345,[2]Emissions!$1:$1048576,O$2,FALSE)</f>
        <v>0</v>
      </c>
      <c r="P1345" s="281">
        <f>+VLOOKUP($E1345,[2]Emissions!$1:$1048576,P$2,FALSE)</f>
        <v>0</v>
      </c>
      <c r="Q1345" s="281">
        <f>+VLOOKUP($E1345,[2]Emissions!$1:$1048576,Q$2,FALSE)</f>
        <v>0</v>
      </c>
      <c r="R1345" s="281">
        <f>+VLOOKUP($E1345,[2]Emissions!$1:$1048576,R$2,FALSE)</f>
        <v>0</v>
      </c>
      <c r="S1345" s="281">
        <f>+VLOOKUP($E1345,[2]Emissions!$1:$1048576,S$2,FALSE)</f>
        <v>0</v>
      </c>
      <c r="T1345" s="281">
        <f>+VLOOKUP($E1345,[2]Emissions!$1:$1048576,T$2,FALSE)</f>
        <v>0</v>
      </c>
      <c r="U1345" s="281">
        <f>+VLOOKUP($E1345,[2]Emissions!$1:$1048576,U$2,FALSE)</f>
        <v>0</v>
      </c>
      <c r="V1345" s="281">
        <f>+VLOOKUP($E1345,[2]Emissions!$1:$1048576,V$2,FALSE)</f>
        <v>0</v>
      </c>
      <c r="W1345" s="281">
        <f>+VLOOKUP($E1345,[2]Emissions!$1:$1048576,W$2,FALSE)</f>
        <v>0</v>
      </c>
      <c r="X1345" s="281">
        <f>+VLOOKUP($E1345,[2]Emissions!$1:$1048576,X$2,FALSE)</f>
        <v>0</v>
      </c>
      <c r="Y1345" s="281">
        <f>+VLOOKUP($E1345,[2]Emissions!$1:$1048576,Y$2,FALSE)</f>
        <v>0</v>
      </c>
      <c r="Z1345" s="281">
        <f>+VLOOKUP($E1345,[2]Emissions!$1:$1048576,Z$2,FALSE)</f>
        <v>0</v>
      </c>
      <c r="AA1345" s="281">
        <f>+VLOOKUP($E1345,[2]Emissions!$1:$1048576,AA$2,FALSE)</f>
        <v>0</v>
      </c>
      <c r="AB1345" s="281">
        <f>+VLOOKUP($E1345,[2]Emissions!$1:$1048576,AB$2,FALSE)</f>
        <v>0</v>
      </c>
      <c r="AC1345" s="281">
        <f>+VLOOKUP($E1345,[2]Emissions!$1:$1048576,AC$2,FALSE)</f>
        <v>0</v>
      </c>
      <c r="AD1345" s="281">
        <f>+VLOOKUP($E1345,[2]Emissions!$1:$1048576,AD$2,FALSE)</f>
        <v>0</v>
      </c>
      <c r="AE1345" s="281">
        <f>+VLOOKUP($E1345,[2]Emissions!$1:$1048576,AE$2,FALSE)</f>
        <v>0</v>
      </c>
      <c r="AF1345" s="281">
        <f>+VLOOKUP($E1345,[2]Emissions!$1:$1048576,AF$2,FALSE)</f>
        <v>0</v>
      </c>
      <c r="AG1345" s="281">
        <f>+VLOOKUP($E1345,[2]Emissions!$1:$1048576,AG$2,FALSE)</f>
        <v>0</v>
      </c>
      <c r="AH1345" s="281">
        <f>+VLOOKUP($E1345,[2]Emissions!$1:$1048576,AH$2,FALSE)</f>
        <v>0</v>
      </c>
      <c r="AI1345" s="281">
        <f>+VLOOKUP($E1345,[2]Emissions!$1:$1048576,AI$2,FALSE)</f>
        <v>0</v>
      </c>
      <c r="AJ1345" s="281">
        <f>+VLOOKUP($E1345,[2]Emissions!$1:$1048576,AJ$2,FALSE)</f>
        <v>0</v>
      </c>
      <c r="AK1345" s="281">
        <f>+VLOOKUP($E1345,[2]Emissions!$1:$1048576,AK$2,FALSE)</f>
        <v>0</v>
      </c>
      <c r="AL1345" s="281">
        <f>+VLOOKUP($E1345,[2]Emissions!$1:$1048576,AL$2,FALSE)</f>
        <v>0</v>
      </c>
      <c r="AM1345" s="281">
        <f>+VLOOKUP($E1345,[2]Emissions!$1:$1048576,AM$2,FALSE)</f>
        <v>0</v>
      </c>
      <c r="AN1345" s="281">
        <f>+VLOOKUP($E1345,[2]Emissions!$1:$1048576,AN$2,FALSE)</f>
        <v>0</v>
      </c>
      <c r="AO1345" s="281">
        <f>+VLOOKUP($E1345,[2]Emissions!$1:$1048576,AO$2,FALSE)</f>
        <v>0</v>
      </c>
    </row>
    <row r="1346" spans="1:41" s="21" customFormat="1" ht="15" customHeight="1" x14ac:dyDescent="0.25">
      <c r="A1346" s="521"/>
      <c r="B1346" s="275"/>
      <c r="C1346" s="283" t="s">
        <v>1435</v>
      </c>
      <c r="D1346" s="276" t="s">
        <v>490</v>
      </c>
      <c r="E1346" s="277" t="s">
        <v>1517</v>
      </c>
      <c r="F1346" s="278">
        <f>+VLOOKUP($E1346,[2]Emissions!$1:$1048576,F$2,FALSE)</f>
        <v>9.9701491050000008</v>
      </c>
      <c r="G1346" s="278">
        <f>+VLOOKUP($E1346,[2]Emissions!$1:$1048576,G$2,FALSE)</f>
        <v>0</v>
      </c>
      <c r="H1346" s="278">
        <f>+VLOOKUP($E1346,[2]Emissions!$1:$1048576,H$2,FALSE)</f>
        <v>0</v>
      </c>
      <c r="I1346" s="278">
        <f>+VLOOKUP($E1346,[2]Emissions!$1:$1048576,I$2,FALSE)</f>
        <v>0</v>
      </c>
      <c r="J1346" s="278">
        <f>+VLOOKUP($E1346,[2]Emissions!$1:$1048576,J$2,FALSE)</f>
        <v>0</v>
      </c>
      <c r="K1346" s="278">
        <f>+VLOOKUP($E1346,[2]Emissions!$1:$1048576,K$2,FALSE)</f>
        <v>0</v>
      </c>
      <c r="L1346" s="278">
        <f>+VLOOKUP($E1346,[2]Emissions!$1:$1048576,L$2,FALSE)</f>
        <v>0</v>
      </c>
      <c r="M1346" s="278">
        <f>+VLOOKUP($E1346,[2]Emissions!$1:$1048576,M$2,FALSE)</f>
        <v>0</v>
      </c>
      <c r="N1346" s="278">
        <f>+VLOOKUP($E1346,[2]Emissions!$1:$1048576,N$2,FALSE)</f>
        <v>0</v>
      </c>
      <c r="O1346" s="278">
        <f>+VLOOKUP($E1346,[2]Emissions!$1:$1048576,O$2,FALSE)</f>
        <v>0</v>
      </c>
      <c r="P1346" s="278">
        <f>+VLOOKUP($E1346,[2]Emissions!$1:$1048576,P$2,FALSE)</f>
        <v>0</v>
      </c>
      <c r="Q1346" s="278">
        <f>+VLOOKUP($E1346,[2]Emissions!$1:$1048576,Q$2,FALSE)</f>
        <v>0</v>
      </c>
      <c r="R1346" s="278">
        <f>+VLOOKUP($E1346,[2]Emissions!$1:$1048576,R$2,FALSE)</f>
        <v>0</v>
      </c>
      <c r="S1346" s="278">
        <f>+VLOOKUP($E1346,[2]Emissions!$1:$1048576,S$2,FALSE)</f>
        <v>0</v>
      </c>
      <c r="T1346" s="278">
        <f>+VLOOKUP($E1346,[2]Emissions!$1:$1048576,T$2,FALSE)</f>
        <v>0</v>
      </c>
      <c r="U1346" s="278">
        <f>+VLOOKUP($E1346,[2]Emissions!$1:$1048576,U$2,FALSE)</f>
        <v>0</v>
      </c>
      <c r="V1346" s="278">
        <f>+VLOOKUP($E1346,[2]Emissions!$1:$1048576,V$2,FALSE)</f>
        <v>0</v>
      </c>
      <c r="W1346" s="278">
        <f>+VLOOKUP($E1346,[2]Emissions!$1:$1048576,W$2,FALSE)</f>
        <v>0</v>
      </c>
      <c r="X1346" s="278">
        <f>+VLOOKUP($E1346,[2]Emissions!$1:$1048576,X$2,FALSE)</f>
        <v>0</v>
      </c>
      <c r="Y1346" s="278">
        <f>+VLOOKUP($E1346,[2]Emissions!$1:$1048576,Y$2,FALSE)</f>
        <v>0</v>
      </c>
      <c r="Z1346" s="278">
        <f>+VLOOKUP($E1346,[2]Emissions!$1:$1048576,Z$2,FALSE)</f>
        <v>0</v>
      </c>
      <c r="AA1346" s="278">
        <f>+VLOOKUP($E1346,[2]Emissions!$1:$1048576,AA$2,FALSE)</f>
        <v>0</v>
      </c>
      <c r="AB1346" s="278">
        <f>+VLOOKUP($E1346,[2]Emissions!$1:$1048576,AB$2,FALSE)</f>
        <v>0</v>
      </c>
      <c r="AC1346" s="278">
        <f>+VLOOKUP($E1346,[2]Emissions!$1:$1048576,AC$2,FALSE)</f>
        <v>0</v>
      </c>
      <c r="AD1346" s="278">
        <f>+VLOOKUP($E1346,[2]Emissions!$1:$1048576,AD$2,FALSE)</f>
        <v>0</v>
      </c>
      <c r="AE1346" s="278">
        <f>+VLOOKUP($E1346,[2]Emissions!$1:$1048576,AE$2,FALSE)</f>
        <v>0</v>
      </c>
      <c r="AF1346" s="278">
        <f>+VLOOKUP($E1346,[2]Emissions!$1:$1048576,AF$2,FALSE)</f>
        <v>0</v>
      </c>
      <c r="AG1346" s="278">
        <f>+VLOOKUP($E1346,[2]Emissions!$1:$1048576,AG$2,FALSE)</f>
        <v>0</v>
      </c>
      <c r="AH1346" s="278">
        <f>+VLOOKUP($E1346,[2]Emissions!$1:$1048576,AH$2,FALSE)</f>
        <v>0</v>
      </c>
      <c r="AI1346" s="278">
        <f>+VLOOKUP($E1346,[2]Emissions!$1:$1048576,AI$2,FALSE)</f>
        <v>0</v>
      </c>
      <c r="AJ1346" s="278">
        <f>+VLOOKUP($E1346,[2]Emissions!$1:$1048576,AJ$2,FALSE)</f>
        <v>0</v>
      </c>
      <c r="AK1346" s="278">
        <f>+VLOOKUP($E1346,[2]Emissions!$1:$1048576,AK$2,FALSE)</f>
        <v>0</v>
      </c>
      <c r="AL1346" s="278">
        <f>+VLOOKUP($E1346,[2]Emissions!$1:$1048576,AL$2,FALSE)</f>
        <v>0</v>
      </c>
      <c r="AM1346" s="278">
        <f>+VLOOKUP($E1346,[2]Emissions!$1:$1048576,AM$2,FALSE)</f>
        <v>0</v>
      </c>
      <c r="AN1346" s="278">
        <f>+VLOOKUP($E1346,[2]Emissions!$1:$1048576,AN$2,FALSE)</f>
        <v>0</v>
      </c>
      <c r="AO1346" s="278">
        <f>+VLOOKUP($E1346,[2]Emissions!$1:$1048576,AO$2,FALSE)</f>
        <v>0</v>
      </c>
    </row>
    <row r="1347" spans="1:41" ht="15" customHeight="1" x14ac:dyDescent="0.25">
      <c r="A1347" s="521"/>
      <c r="B1347" s="275"/>
      <c r="C1347" s="284" t="s">
        <v>990</v>
      </c>
      <c r="D1347" s="279" t="s">
        <v>490</v>
      </c>
      <c r="E1347" s="280" t="s">
        <v>1518</v>
      </c>
      <c r="F1347" s="281">
        <f>+VLOOKUP($E1347,[2]Emissions!$1:$1048576,F$2,FALSE)</f>
        <v>1.080574111</v>
      </c>
      <c r="G1347" s="281">
        <f>+VLOOKUP($E1347,[2]Emissions!$1:$1048576,G$2,FALSE)</f>
        <v>0</v>
      </c>
      <c r="H1347" s="281">
        <f>+VLOOKUP($E1347,[2]Emissions!$1:$1048576,H$2,FALSE)</f>
        <v>0</v>
      </c>
      <c r="I1347" s="281">
        <f>+VLOOKUP($E1347,[2]Emissions!$1:$1048576,I$2,FALSE)</f>
        <v>0</v>
      </c>
      <c r="J1347" s="281">
        <f>+VLOOKUP($E1347,[2]Emissions!$1:$1048576,J$2,FALSE)</f>
        <v>0</v>
      </c>
      <c r="K1347" s="281">
        <f>+VLOOKUP($E1347,[2]Emissions!$1:$1048576,K$2,FALSE)</f>
        <v>0</v>
      </c>
      <c r="L1347" s="281">
        <f>+VLOOKUP($E1347,[2]Emissions!$1:$1048576,L$2,FALSE)</f>
        <v>0</v>
      </c>
      <c r="M1347" s="281">
        <f>+VLOOKUP($E1347,[2]Emissions!$1:$1048576,M$2,FALSE)</f>
        <v>0</v>
      </c>
      <c r="N1347" s="281">
        <f>+VLOOKUP($E1347,[2]Emissions!$1:$1048576,N$2,FALSE)</f>
        <v>0</v>
      </c>
      <c r="O1347" s="281">
        <f>+VLOOKUP($E1347,[2]Emissions!$1:$1048576,O$2,FALSE)</f>
        <v>0</v>
      </c>
      <c r="P1347" s="281">
        <f>+VLOOKUP($E1347,[2]Emissions!$1:$1048576,P$2,FALSE)</f>
        <v>0</v>
      </c>
      <c r="Q1347" s="281">
        <f>+VLOOKUP($E1347,[2]Emissions!$1:$1048576,Q$2,FALSE)</f>
        <v>0</v>
      </c>
      <c r="R1347" s="281">
        <f>+VLOOKUP($E1347,[2]Emissions!$1:$1048576,R$2,FALSE)</f>
        <v>0</v>
      </c>
      <c r="S1347" s="281">
        <f>+VLOOKUP($E1347,[2]Emissions!$1:$1048576,S$2,FALSE)</f>
        <v>0</v>
      </c>
      <c r="T1347" s="281">
        <f>+VLOOKUP($E1347,[2]Emissions!$1:$1048576,T$2,FALSE)</f>
        <v>0</v>
      </c>
      <c r="U1347" s="281">
        <f>+VLOOKUP($E1347,[2]Emissions!$1:$1048576,U$2,FALSE)</f>
        <v>0</v>
      </c>
      <c r="V1347" s="281">
        <f>+VLOOKUP($E1347,[2]Emissions!$1:$1048576,V$2,FALSE)</f>
        <v>0</v>
      </c>
      <c r="W1347" s="281">
        <f>+VLOOKUP($E1347,[2]Emissions!$1:$1048576,W$2,FALSE)</f>
        <v>0</v>
      </c>
      <c r="X1347" s="281">
        <f>+VLOOKUP($E1347,[2]Emissions!$1:$1048576,X$2,FALSE)</f>
        <v>0</v>
      </c>
      <c r="Y1347" s="281">
        <f>+VLOOKUP($E1347,[2]Emissions!$1:$1048576,Y$2,FALSE)</f>
        <v>0</v>
      </c>
      <c r="Z1347" s="281">
        <f>+VLOOKUP($E1347,[2]Emissions!$1:$1048576,Z$2,FALSE)</f>
        <v>0</v>
      </c>
      <c r="AA1347" s="281">
        <f>+VLOOKUP($E1347,[2]Emissions!$1:$1048576,AA$2,FALSE)</f>
        <v>0</v>
      </c>
      <c r="AB1347" s="281">
        <f>+VLOOKUP($E1347,[2]Emissions!$1:$1048576,AB$2,FALSE)</f>
        <v>0</v>
      </c>
      <c r="AC1347" s="281">
        <f>+VLOOKUP($E1347,[2]Emissions!$1:$1048576,AC$2,FALSE)</f>
        <v>0</v>
      </c>
      <c r="AD1347" s="281">
        <f>+VLOOKUP($E1347,[2]Emissions!$1:$1048576,AD$2,FALSE)</f>
        <v>0</v>
      </c>
      <c r="AE1347" s="281">
        <f>+VLOOKUP($E1347,[2]Emissions!$1:$1048576,AE$2,FALSE)</f>
        <v>0</v>
      </c>
      <c r="AF1347" s="281">
        <f>+VLOOKUP($E1347,[2]Emissions!$1:$1048576,AF$2,FALSE)</f>
        <v>0</v>
      </c>
      <c r="AG1347" s="281">
        <f>+VLOOKUP($E1347,[2]Emissions!$1:$1048576,AG$2,FALSE)</f>
        <v>0</v>
      </c>
      <c r="AH1347" s="281">
        <f>+VLOOKUP($E1347,[2]Emissions!$1:$1048576,AH$2,FALSE)</f>
        <v>0</v>
      </c>
      <c r="AI1347" s="281">
        <f>+VLOOKUP($E1347,[2]Emissions!$1:$1048576,AI$2,FALSE)</f>
        <v>0</v>
      </c>
      <c r="AJ1347" s="281">
        <f>+VLOOKUP($E1347,[2]Emissions!$1:$1048576,AJ$2,FALSE)</f>
        <v>0</v>
      </c>
      <c r="AK1347" s="281">
        <f>+VLOOKUP($E1347,[2]Emissions!$1:$1048576,AK$2,FALSE)</f>
        <v>0</v>
      </c>
      <c r="AL1347" s="281">
        <f>+VLOOKUP($E1347,[2]Emissions!$1:$1048576,AL$2,FALSE)</f>
        <v>0</v>
      </c>
      <c r="AM1347" s="281">
        <f>+VLOOKUP($E1347,[2]Emissions!$1:$1048576,AM$2,FALSE)</f>
        <v>0</v>
      </c>
      <c r="AN1347" s="281">
        <f>+VLOOKUP($E1347,[2]Emissions!$1:$1048576,AN$2,FALSE)</f>
        <v>0</v>
      </c>
      <c r="AO1347" s="281">
        <f>+VLOOKUP($E1347,[2]Emissions!$1:$1048576,AO$2,FALSE)</f>
        <v>0</v>
      </c>
    </row>
    <row r="1348" spans="1:41" ht="15" customHeight="1" x14ac:dyDescent="0.25">
      <c r="A1348" s="521"/>
      <c r="B1348" s="275"/>
      <c r="C1348" s="284" t="s">
        <v>992</v>
      </c>
      <c r="D1348" s="279" t="s">
        <v>490</v>
      </c>
      <c r="E1348" s="280" t="s">
        <v>1519</v>
      </c>
      <c r="F1348" s="281">
        <f>+VLOOKUP($E1348,[2]Emissions!$1:$1048576,F$2,FALSE)</f>
        <v>0.2135159133</v>
      </c>
      <c r="G1348" s="281">
        <f>+VLOOKUP($E1348,[2]Emissions!$1:$1048576,G$2,FALSE)</f>
        <v>0</v>
      </c>
      <c r="H1348" s="281">
        <f>+VLOOKUP($E1348,[2]Emissions!$1:$1048576,H$2,FALSE)</f>
        <v>0</v>
      </c>
      <c r="I1348" s="281">
        <f>+VLOOKUP($E1348,[2]Emissions!$1:$1048576,I$2,FALSE)</f>
        <v>0</v>
      </c>
      <c r="J1348" s="281">
        <f>+VLOOKUP($E1348,[2]Emissions!$1:$1048576,J$2,FALSE)</f>
        <v>0</v>
      </c>
      <c r="K1348" s="281">
        <f>+VLOOKUP($E1348,[2]Emissions!$1:$1048576,K$2,FALSE)</f>
        <v>0</v>
      </c>
      <c r="L1348" s="281">
        <f>+VLOOKUP($E1348,[2]Emissions!$1:$1048576,L$2,FALSE)</f>
        <v>0</v>
      </c>
      <c r="M1348" s="281">
        <f>+VLOOKUP($E1348,[2]Emissions!$1:$1048576,M$2,FALSE)</f>
        <v>0</v>
      </c>
      <c r="N1348" s="281">
        <f>+VLOOKUP($E1348,[2]Emissions!$1:$1048576,N$2,FALSE)</f>
        <v>0</v>
      </c>
      <c r="O1348" s="281">
        <f>+VLOOKUP($E1348,[2]Emissions!$1:$1048576,O$2,FALSE)</f>
        <v>0</v>
      </c>
      <c r="P1348" s="281">
        <f>+VLOOKUP($E1348,[2]Emissions!$1:$1048576,P$2,FALSE)</f>
        <v>0</v>
      </c>
      <c r="Q1348" s="281">
        <f>+VLOOKUP($E1348,[2]Emissions!$1:$1048576,Q$2,FALSE)</f>
        <v>0</v>
      </c>
      <c r="R1348" s="281">
        <f>+VLOOKUP($E1348,[2]Emissions!$1:$1048576,R$2,FALSE)</f>
        <v>0</v>
      </c>
      <c r="S1348" s="281">
        <f>+VLOOKUP($E1348,[2]Emissions!$1:$1048576,S$2,FALSE)</f>
        <v>0</v>
      </c>
      <c r="T1348" s="281">
        <f>+VLOOKUP($E1348,[2]Emissions!$1:$1048576,T$2,FALSE)</f>
        <v>0</v>
      </c>
      <c r="U1348" s="281">
        <f>+VLOOKUP($E1348,[2]Emissions!$1:$1048576,U$2,FALSE)</f>
        <v>0</v>
      </c>
      <c r="V1348" s="281">
        <f>+VLOOKUP($E1348,[2]Emissions!$1:$1048576,V$2,FALSE)</f>
        <v>0</v>
      </c>
      <c r="W1348" s="281">
        <f>+VLOOKUP($E1348,[2]Emissions!$1:$1048576,W$2,FALSE)</f>
        <v>0</v>
      </c>
      <c r="X1348" s="281">
        <f>+VLOOKUP($E1348,[2]Emissions!$1:$1048576,X$2,FALSE)</f>
        <v>0</v>
      </c>
      <c r="Y1348" s="281">
        <f>+VLOOKUP($E1348,[2]Emissions!$1:$1048576,Y$2,FALSE)</f>
        <v>0</v>
      </c>
      <c r="Z1348" s="281">
        <f>+VLOOKUP($E1348,[2]Emissions!$1:$1048576,Z$2,FALSE)</f>
        <v>0</v>
      </c>
      <c r="AA1348" s="281">
        <f>+VLOOKUP($E1348,[2]Emissions!$1:$1048576,AA$2,FALSE)</f>
        <v>0</v>
      </c>
      <c r="AB1348" s="281">
        <f>+VLOOKUP($E1348,[2]Emissions!$1:$1048576,AB$2,FALSE)</f>
        <v>0</v>
      </c>
      <c r="AC1348" s="281">
        <f>+VLOOKUP($E1348,[2]Emissions!$1:$1048576,AC$2,FALSE)</f>
        <v>0</v>
      </c>
      <c r="AD1348" s="281">
        <f>+VLOOKUP($E1348,[2]Emissions!$1:$1048576,AD$2,FALSE)</f>
        <v>0</v>
      </c>
      <c r="AE1348" s="281">
        <f>+VLOOKUP($E1348,[2]Emissions!$1:$1048576,AE$2,FALSE)</f>
        <v>0</v>
      </c>
      <c r="AF1348" s="281">
        <f>+VLOOKUP($E1348,[2]Emissions!$1:$1048576,AF$2,FALSE)</f>
        <v>0</v>
      </c>
      <c r="AG1348" s="281">
        <f>+VLOOKUP($E1348,[2]Emissions!$1:$1048576,AG$2,FALSE)</f>
        <v>0</v>
      </c>
      <c r="AH1348" s="281">
        <f>+VLOOKUP($E1348,[2]Emissions!$1:$1048576,AH$2,FALSE)</f>
        <v>0</v>
      </c>
      <c r="AI1348" s="281">
        <f>+VLOOKUP($E1348,[2]Emissions!$1:$1048576,AI$2,FALSE)</f>
        <v>0</v>
      </c>
      <c r="AJ1348" s="281">
        <f>+VLOOKUP($E1348,[2]Emissions!$1:$1048576,AJ$2,FALSE)</f>
        <v>0</v>
      </c>
      <c r="AK1348" s="281">
        <f>+VLOOKUP($E1348,[2]Emissions!$1:$1048576,AK$2,FALSE)</f>
        <v>0</v>
      </c>
      <c r="AL1348" s="281">
        <f>+VLOOKUP($E1348,[2]Emissions!$1:$1048576,AL$2,FALSE)</f>
        <v>0</v>
      </c>
      <c r="AM1348" s="281">
        <f>+VLOOKUP($E1348,[2]Emissions!$1:$1048576,AM$2,FALSE)</f>
        <v>0</v>
      </c>
      <c r="AN1348" s="281">
        <f>+VLOOKUP($E1348,[2]Emissions!$1:$1048576,AN$2,FALSE)</f>
        <v>0</v>
      </c>
      <c r="AO1348" s="281">
        <f>+VLOOKUP($E1348,[2]Emissions!$1:$1048576,AO$2,FALSE)</f>
        <v>0</v>
      </c>
    </row>
    <row r="1349" spans="1:41" ht="15" customHeight="1" x14ac:dyDescent="0.25">
      <c r="A1349" s="521"/>
      <c r="B1349" s="275"/>
      <c r="C1349" s="284" t="s">
        <v>994</v>
      </c>
      <c r="D1349" s="279" t="s">
        <v>490</v>
      </c>
      <c r="E1349" s="280" t="s">
        <v>1520</v>
      </c>
      <c r="F1349" s="281">
        <f>+VLOOKUP($E1349,[2]Emissions!$1:$1048576,F$2,FALSE)</f>
        <v>0.89053663049999998</v>
      </c>
      <c r="G1349" s="281">
        <f>+VLOOKUP($E1349,[2]Emissions!$1:$1048576,G$2,FALSE)</f>
        <v>0</v>
      </c>
      <c r="H1349" s="281">
        <f>+VLOOKUP($E1349,[2]Emissions!$1:$1048576,H$2,FALSE)</f>
        <v>0</v>
      </c>
      <c r="I1349" s="281">
        <f>+VLOOKUP($E1349,[2]Emissions!$1:$1048576,I$2,FALSE)</f>
        <v>0</v>
      </c>
      <c r="J1349" s="281">
        <f>+VLOOKUP($E1349,[2]Emissions!$1:$1048576,J$2,FALSE)</f>
        <v>0</v>
      </c>
      <c r="K1349" s="281">
        <f>+VLOOKUP($E1349,[2]Emissions!$1:$1048576,K$2,FALSE)</f>
        <v>0</v>
      </c>
      <c r="L1349" s="281">
        <f>+VLOOKUP($E1349,[2]Emissions!$1:$1048576,L$2,FALSE)</f>
        <v>0</v>
      </c>
      <c r="M1349" s="281">
        <f>+VLOOKUP($E1349,[2]Emissions!$1:$1048576,M$2,FALSE)</f>
        <v>0</v>
      </c>
      <c r="N1349" s="281">
        <f>+VLOOKUP($E1349,[2]Emissions!$1:$1048576,N$2,FALSE)</f>
        <v>0</v>
      </c>
      <c r="O1349" s="281">
        <f>+VLOOKUP($E1349,[2]Emissions!$1:$1048576,O$2,FALSE)</f>
        <v>0</v>
      </c>
      <c r="P1349" s="281">
        <f>+VLOOKUP($E1349,[2]Emissions!$1:$1048576,P$2,FALSE)</f>
        <v>0</v>
      </c>
      <c r="Q1349" s="281">
        <f>+VLOOKUP($E1349,[2]Emissions!$1:$1048576,Q$2,FALSE)</f>
        <v>0</v>
      </c>
      <c r="R1349" s="281">
        <f>+VLOOKUP($E1349,[2]Emissions!$1:$1048576,R$2,FALSE)</f>
        <v>0</v>
      </c>
      <c r="S1349" s="281">
        <f>+VLOOKUP($E1349,[2]Emissions!$1:$1048576,S$2,FALSE)</f>
        <v>0</v>
      </c>
      <c r="T1349" s="281">
        <f>+VLOOKUP($E1349,[2]Emissions!$1:$1048576,T$2,FALSE)</f>
        <v>0</v>
      </c>
      <c r="U1349" s="281">
        <f>+VLOOKUP($E1349,[2]Emissions!$1:$1048576,U$2,FALSE)</f>
        <v>0</v>
      </c>
      <c r="V1349" s="281">
        <f>+VLOOKUP($E1349,[2]Emissions!$1:$1048576,V$2,FALSE)</f>
        <v>0</v>
      </c>
      <c r="W1349" s="281">
        <f>+VLOOKUP($E1349,[2]Emissions!$1:$1048576,W$2,FALSE)</f>
        <v>0</v>
      </c>
      <c r="X1349" s="281">
        <f>+VLOOKUP($E1349,[2]Emissions!$1:$1048576,X$2,FALSE)</f>
        <v>0</v>
      </c>
      <c r="Y1349" s="281">
        <f>+VLOOKUP($E1349,[2]Emissions!$1:$1048576,Y$2,FALSE)</f>
        <v>0</v>
      </c>
      <c r="Z1349" s="281">
        <f>+VLOOKUP($E1349,[2]Emissions!$1:$1048576,Z$2,FALSE)</f>
        <v>0</v>
      </c>
      <c r="AA1349" s="281">
        <f>+VLOOKUP($E1349,[2]Emissions!$1:$1048576,AA$2,FALSE)</f>
        <v>0</v>
      </c>
      <c r="AB1349" s="281">
        <f>+VLOOKUP($E1349,[2]Emissions!$1:$1048576,AB$2,FALSE)</f>
        <v>0</v>
      </c>
      <c r="AC1349" s="281">
        <f>+VLOOKUP($E1349,[2]Emissions!$1:$1048576,AC$2,FALSE)</f>
        <v>0</v>
      </c>
      <c r="AD1349" s="281">
        <f>+VLOOKUP($E1349,[2]Emissions!$1:$1048576,AD$2,FALSE)</f>
        <v>0</v>
      </c>
      <c r="AE1349" s="281">
        <f>+VLOOKUP($E1349,[2]Emissions!$1:$1048576,AE$2,FALSE)</f>
        <v>0</v>
      </c>
      <c r="AF1349" s="281">
        <f>+VLOOKUP($E1349,[2]Emissions!$1:$1048576,AF$2,FALSE)</f>
        <v>0</v>
      </c>
      <c r="AG1349" s="281">
        <f>+VLOOKUP($E1349,[2]Emissions!$1:$1048576,AG$2,FALSE)</f>
        <v>0</v>
      </c>
      <c r="AH1349" s="281">
        <f>+VLOOKUP($E1349,[2]Emissions!$1:$1048576,AH$2,FALSE)</f>
        <v>0</v>
      </c>
      <c r="AI1349" s="281">
        <f>+VLOOKUP($E1349,[2]Emissions!$1:$1048576,AI$2,FALSE)</f>
        <v>0</v>
      </c>
      <c r="AJ1349" s="281">
        <f>+VLOOKUP($E1349,[2]Emissions!$1:$1048576,AJ$2,FALSE)</f>
        <v>0</v>
      </c>
      <c r="AK1349" s="281">
        <f>+VLOOKUP($E1349,[2]Emissions!$1:$1048576,AK$2,FALSE)</f>
        <v>0</v>
      </c>
      <c r="AL1349" s="281">
        <f>+VLOOKUP($E1349,[2]Emissions!$1:$1048576,AL$2,FALSE)</f>
        <v>0</v>
      </c>
      <c r="AM1349" s="281">
        <f>+VLOOKUP($E1349,[2]Emissions!$1:$1048576,AM$2,FALSE)</f>
        <v>0</v>
      </c>
      <c r="AN1349" s="281">
        <f>+VLOOKUP($E1349,[2]Emissions!$1:$1048576,AN$2,FALSE)</f>
        <v>0</v>
      </c>
      <c r="AO1349" s="281">
        <f>+VLOOKUP($E1349,[2]Emissions!$1:$1048576,AO$2,FALSE)</f>
        <v>0</v>
      </c>
    </row>
    <row r="1350" spans="1:41" ht="15" customHeight="1" x14ac:dyDescent="0.25">
      <c r="A1350" s="521"/>
      <c r="B1350" s="275"/>
      <c r="C1350" s="284" t="s">
        <v>996</v>
      </c>
      <c r="D1350" s="279" t="s">
        <v>490</v>
      </c>
      <c r="E1350" s="280" t="s">
        <v>1521</v>
      </c>
      <c r="F1350" s="281">
        <f>+VLOOKUP($E1350,[2]Emissions!$1:$1048576,F$2,FALSE)</f>
        <v>9.8596471000000005E-2</v>
      </c>
      <c r="G1350" s="281">
        <f>+VLOOKUP($E1350,[2]Emissions!$1:$1048576,G$2,FALSE)</f>
        <v>0</v>
      </c>
      <c r="H1350" s="281">
        <f>+VLOOKUP($E1350,[2]Emissions!$1:$1048576,H$2,FALSE)</f>
        <v>0</v>
      </c>
      <c r="I1350" s="281">
        <f>+VLOOKUP($E1350,[2]Emissions!$1:$1048576,I$2,FALSE)</f>
        <v>0</v>
      </c>
      <c r="J1350" s="281">
        <f>+VLOOKUP($E1350,[2]Emissions!$1:$1048576,J$2,FALSE)</f>
        <v>0</v>
      </c>
      <c r="K1350" s="281">
        <f>+VLOOKUP($E1350,[2]Emissions!$1:$1048576,K$2,FALSE)</f>
        <v>0</v>
      </c>
      <c r="L1350" s="281">
        <f>+VLOOKUP($E1350,[2]Emissions!$1:$1048576,L$2,FALSE)</f>
        <v>0</v>
      </c>
      <c r="M1350" s="281">
        <f>+VLOOKUP($E1350,[2]Emissions!$1:$1048576,M$2,FALSE)</f>
        <v>0</v>
      </c>
      <c r="N1350" s="281">
        <f>+VLOOKUP($E1350,[2]Emissions!$1:$1048576,N$2,FALSE)</f>
        <v>0</v>
      </c>
      <c r="O1350" s="281">
        <f>+VLOOKUP($E1350,[2]Emissions!$1:$1048576,O$2,FALSE)</f>
        <v>0</v>
      </c>
      <c r="P1350" s="281">
        <f>+VLOOKUP($E1350,[2]Emissions!$1:$1048576,P$2,FALSE)</f>
        <v>0</v>
      </c>
      <c r="Q1350" s="281">
        <f>+VLOOKUP($E1350,[2]Emissions!$1:$1048576,Q$2,FALSE)</f>
        <v>0</v>
      </c>
      <c r="R1350" s="281">
        <f>+VLOOKUP($E1350,[2]Emissions!$1:$1048576,R$2,FALSE)</f>
        <v>0</v>
      </c>
      <c r="S1350" s="281">
        <f>+VLOOKUP($E1350,[2]Emissions!$1:$1048576,S$2,FALSE)</f>
        <v>0</v>
      </c>
      <c r="T1350" s="281">
        <f>+VLOOKUP($E1350,[2]Emissions!$1:$1048576,T$2,FALSE)</f>
        <v>0</v>
      </c>
      <c r="U1350" s="281">
        <f>+VLOOKUP($E1350,[2]Emissions!$1:$1048576,U$2,FALSE)</f>
        <v>0</v>
      </c>
      <c r="V1350" s="281">
        <f>+VLOOKUP($E1350,[2]Emissions!$1:$1048576,V$2,FALSE)</f>
        <v>0</v>
      </c>
      <c r="W1350" s="281">
        <f>+VLOOKUP($E1350,[2]Emissions!$1:$1048576,W$2,FALSE)</f>
        <v>0</v>
      </c>
      <c r="X1350" s="281">
        <f>+VLOOKUP($E1350,[2]Emissions!$1:$1048576,X$2,FALSE)</f>
        <v>0</v>
      </c>
      <c r="Y1350" s="281">
        <f>+VLOOKUP($E1350,[2]Emissions!$1:$1048576,Y$2,FALSE)</f>
        <v>0</v>
      </c>
      <c r="Z1350" s="281">
        <f>+VLOOKUP($E1350,[2]Emissions!$1:$1048576,Z$2,FALSE)</f>
        <v>0</v>
      </c>
      <c r="AA1350" s="281">
        <f>+VLOOKUP($E1350,[2]Emissions!$1:$1048576,AA$2,FALSE)</f>
        <v>0</v>
      </c>
      <c r="AB1350" s="281">
        <f>+VLOOKUP($E1350,[2]Emissions!$1:$1048576,AB$2,FALSE)</f>
        <v>0</v>
      </c>
      <c r="AC1350" s="281">
        <f>+VLOOKUP($E1350,[2]Emissions!$1:$1048576,AC$2,FALSE)</f>
        <v>0</v>
      </c>
      <c r="AD1350" s="281">
        <f>+VLOOKUP($E1350,[2]Emissions!$1:$1048576,AD$2,FALSE)</f>
        <v>0</v>
      </c>
      <c r="AE1350" s="281">
        <f>+VLOOKUP($E1350,[2]Emissions!$1:$1048576,AE$2,FALSE)</f>
        <v>0</v>
      </c>
      <c r="AF1350" s="281">
        <f>+VLOOKUP($E1350,[2]Emissions!$1:$1048576,AF$2,FALSE)</f>
        <v>0</v>
      </c>
      <c r="AG1350" s="281">
        <f>+VLOOKUP($E1350,[2]Emissions!$1:$1048576,AG$2,FALSE)</f>
        <v>0</v>
      </c>
      <c r="AH1350" s="281">
        <f>+VLOOKUP($E1350,[2]Emissions!$1:$1048576,AH$2,FALSE)</f>
        <v>0</v>
      </c>
      <c r="AI1350" s="281">
        <f>+VLOOKUP($E1350,[2]Emissions!$1:$1048576,AI$2,FALSE)</f>
        <v>0</v>
      </c>
      <c r="AJ1350" s="281">
        <f>+VLOOKUP($E1350,[2]Emissions!$1:$1048576,AJ$2,FALSE)</f>
        <v>0</v>
      </c>
      <c r="AK1350" s="281">
        <f>+VLOOKUP($E1350,[2]Emissions!$1:$1048576,AK$2,FALSE)</f>
        <v>0</v>
      </c>
      <c r="AL1350" s="281">
        <f>+VLOOKUP($E1350,[2]Emissions!$1:$1048576,AL$2,FALSE)</f>
        <v>0</v>
      </c>
      <c r="AM1350" s="281">
        <f>+VLOOKUP($E1350,[2]Emissions!$1:$1048576,AM$2,FALSE)</f>
        <v>0</v>
      </c>
      <c r="AN1350" s="281">
        <f>+VLOOKUP($E1350,[2]Emissions!$1:$1048576,AN$2,FALSE)</f>
        <v>0</v>
      </c>
      <c r="AO1350" s="281">
        <f>+VLOOKUP($E1350,[2]Emissions!$1:$1048576,AO$2,FALSE)</f>
        <v>0</v>
      </c>
    </row>
    <row r="1351" spans="1:41" ht="15" customHeight="1" x14ac:dyDescent="0.25">
      <c r="A1351" s="521"/>
      <c r="B1351" s="275"/>
      <c r="C1351" s="284" t="s">
        <v>998</v>
      </c>
      <c r="D1351" s="279" t="s">
        <v>490</v>
      </c>
      <c r="E1351" s="280" t="s">
        <v>1522</v>
      </c>
      <c r="F1351" s="281">
        <f>+VLOOKUP($E1351,[2]Emissions!$1:$1048576,F$2,FALSE)</f>
        <v>0.54841285139999996</v>
      </c>
      <c r="G1351" s="281">
        <f>+VLOOKUP($E1351,[2]Emissions!$1:$1048576,G$2,FALSE)</f>
        <v>0</v>
      </c>
      <c r="H1351" s="281">
        <f>+VLOOKUP($E1351,[2]Emissions!$1:$1048576,H$2,FALSE)</f>
        <v>0</v>
      </c>
      <c r="I1351" s="281">
        <f>+VLOOKUP($E1351,[2]Emissions!$1:$1048576,I$2,FALSE)</f>
        <v>0</v>
      </c>
      <c r="J1351" s="281">
        <f>+VLOOKUP($E1351,[2]Emissions!$1:$1048576,J$2,FALSE)</f>
        <v>0</v>
      </c>
      <c r="K1351" s="281">
        <f>+VLOOKUP($E1351,[2]Emissions!$1:$1048576,K$2,FALSE)</f>
        <v>0</v>
      </c>
      <c r="L1351" s="281">
        <f>+VLOOKUP($E1351,[2]Emissions!$1:$1048576,L$2,FALSE)</f>
        <v>0</v>
      </c>
      <c r="M1351" s="281">
        <f>+VLOOKUP($E1351,[2]Emissions!$1:$1048576,M$2,FALSE)</f>
        <v>0</v>
      </c>
      <c r="N1351" s="281">
        <f>+VLOOKUP($E1351,[2]Emissions!$1:$1048576,N$2,FALSE)</f>
        <v>0</v>
      </c>
      <c r="O1351" s="281">
        <f>+VLOOKUP($E1351,[2]Emissions!$1:$1048576,O$2,FALSE)</f>
        <v>0</v>
      </c>
      <c r="P1351" s="281">
        <f>+VLOOKUP($E1351,[2]Emissions!$1:$1048576,P$2,FALSE)</f>
        <v>0</v>
      </c>
      <c r="Q1351" s="281">
        <f>+VLOOKUP($E1351,[2]Emissions!$1:$1048576,Q$2,FALSE)</f>
        <v>0</v>
      </c>
      <c r="R1351" s="281">
        <f>+VLOOKUP($E1351,[2]Emissions!$1:$1048576,R$2,FALSE)</f>
        <v>0</v>
      </c>
      <c r="S1351" s="281">
        <f>+VLOOKUP($E1351,[2]Emissions!$1:$1048576,S$2,FALSE)</f>
        <v>0</v>
      </c>
      <c r="T1351" s="281">
        <f>+VLOOKUP($E1351,[2]Emissions!$1:$1048576,T$2,FALSE)</f>
        <v>0</v>
      </c>
      <c r="U1351" s="281">
        <f>+VLOOKUP($E1351,[2]Emissions!$1:$1048576,U$2,FALSE)</f>
        <v>0</v>
      </c>
      <c r="V1351" s="281">
        <f>+VLOOKUP($E1351,[2]Emissions!$1:$1048576,V$2,FALSE)</f>
        <v>0</v>
      </c>
      <c r="W1351" s="281">
        <f>+VLOOKUP($E1351,[2]Emissions!$1:$1048576,W$2,FALSE)</f>
        <v>0</v>
      </c>
      <c r="X1351" s="281">
        <f>+VLOOKUP($E1351,[2]Emissions!$1:$1048576,X$2,FALSE)</f>
        <v>0</v>
      </c>
      <c r="Y1351" s="281">
        <f>+VLOOKUP($E1351,[2]Emissions!$1:$1048576,Y$2,FALSE)</f>
        <v>0</v>
      </c>
      <c r="Z1351" s="281">
        <f>+VLOOKUP($E1351,[2]Emissions!$1:$1048576,Z$2,FALSE)</f>
        <v>0</v>
      </c>
      <c r="AA1351" s="281">
        <f>+VLOOKUP($E1351,[2]Emissions!$1:$1048576,AA$2,FALSE)</f>
        <v>0</v>
      </c>
      <c r="AB1351" s="281">
        <f>+VLOOKUP($E1351,[2]Emissions!$1:$1048576,AB$2,FALSE)</f>
        <v>0</v>
      </c>
      <c r="AC1351" s="281">
        <f>+VLOOKUP($E1351,[2]Emissions!$1:$1048576,AC$2,FALSE)</f>
        <v>0</v>
      </c>
      <c r="AD1351" s="281">
        <f>+VLOOKUP($E1351,[2]Emissions!$1:$1048576,AD$2,FALSE)</f>
        <v>0</v>
      </c>
      <c r="AE1351" s="281">
        <f>+VLOOKUP($E1351,[2]Emissions!$1:$1048576,AE$2,FALSE)</f>
        <v>0</v>
      </c>
      <c r="AF1351" s="281">
        <f>+VLOOKUP($E1351,[2]Emissions!$1:$1048576,AF$2,FALSE)</f>
        <v>0</v>
      </c>
      <c r="AG1351" s="281">
        <f>+VLOOKUP($E1351,[2]Emissions!$1:$1048576,AG$2,FALSE)</f>
        <v>0</v>
      </c>
      <c r="AH1351" s="281">
        <f>+VLOOKUP($E1351,[2]Emissions!$1:$1048576,AH$2,FALSE)</f>
        <v>0</v>
      </c>
      <c r="AI1351" s="281">
        <f>+VLOOKUP($E1351,[2]Emissions!$1:$1048576,AI$2,FALSE)</f>
        <v>0</v>
      </c>
      <c r="AJ1351" s="281">
        <f>+VLOOKUP($E1351,[2]Emissions!$1:$1048576,AJ$2,FALSE)</f>
        <v>0</v>
      </c>
      <c r="AK1351" s="281">
        <f>+VLOOKUP($E1351,[2]Emissions!$1:$1048576,AK$2,FALSE)</f>
        <v>0</v>
      </c>
      <c r="AL1351" s="281">
        <f>+VLOOKUP($E1351,[2]Emissions!$1:$1048576,AL$2,FALSE)</f>
        <v>0</v>
      </c>
      <c r="AM1351" s="281">
        <f>+VLOOKUP($E1351,[2]Emissions!$1:$1048576,AM$2,FALSE)</f>
        <v>0</v>
      </c>
      <c r="AN1351" s="281">
        <f>+VLOOKUP($E1351,[2]Emissions!$1:$1048576,AN$2,FALSE)</f>
        <v>0</v>
      </c>
      <c r="AO1351" s="281">
        <f>+VLOOKUP($E1351,[2]Emissions!$1:$1048576,AO$2,FALSE)</f>
        <v>0</v>
      </c>
    </row>
    <row r="1352" spans="1:41" ht="15" customHeight="1" x14ac:dyDescent="0.25">
      <c r="A1352" s="521"/>
      <c r="B1352" s="275"/>
      <c r="C1352" s="284" t="s">
        <v>1000</v>
      </c>
      <c r="D1352" s="279" t="s">
        <v>490</v>
      </c>
      <c r="E1352" s="280" t="s">
        <v>1523</v>
      </c>
      <c r="F1352" s="281">
        <f>+VLOOKUP($E1352,[2]Emissions!$1:$1048576,F$2,FALSE)</f>
        <v>0.32771827079999999</v>
      </c>
      <c r="G1352" s="281">
        <f>+VLOOKUP($E1352,[2]Emissions!$1:$1048576,G$2,FALSE)</f>
        <v>0</v>
      </c>
      <c r="H1352" s="281">
        <f>+VLOOKUP($E1352,[2]Emissions!$1:$1048576,H$2,FALSE)</f>
        <v>0</v>
      </c>
      <c r="I1352" s="281">
        <f>+VLOOKUP($E1352,[2]Emissions!$1:$1048576,I$2,FALSE)</f>
        <v>0</v>
      </c>
      <c r="J1352" s="281">
        <f>+VLOOKUP($E1352,[2]Emissions!$1:$1048576,J$2,FALSE)</f>
        <v>0</v>
      </c>
      <c r="K1352" s="281">
        <f>+VLOOKUP($E1352,[2]Emissions!$1:$1048576,K$2,FALSE)</f>
        <v>0</v>
      </c>
      <c r="L1352" s="281">
        <f>+VLOOKUP($E1352,[2]Emissions!$1:$1048576,L$2,FALSE)</f>
        <v>0</v>
      </c>
      <c r="M1352" s="281">
        <f>+VLOOKUP($E1352,[2]Emissions!$1:$1048576,M$2,FALSE)</f>
        <v>0</v>
      </c>
      <c r="N1352" s="281">
        <f>+VLOOKUP($E1352,[2]Emissions!$1:$1048576,N$2,FALSE)</f>
        <v>0</v>
      </c>
      <c r="O1352" s="281">
        <f>+VLOOKUP($E1352,[2]Emissions!$1:$1048576,O$2,FALSE)</f>
        <v>0</v>
      </c>
      <c r="P1352" s="281">
        <f>+VLOOKUP($E1352,[2]Emissions!$1:$1048576,P$2,FALSE)</f>
        <v>0</v>
      </c>
      <c r="Q1352" s="281">
        <f>+VLOOKUP($E1352,[2]Emissions!$1:$1048576,Q$2,FALSE)</f>
        <v>0</v>
      </c>
      <c r="R1352" s="281">
        <f>+VLOOKUP($E1352,[2]Emissions!$1:$1048576,R$2,FALSE)</f>
        <v>0</v>
      </c>
      <c r="S1352" s="281">
        <f>+VLOOKUP($E1352,[2]Emissions!$1:$1048576,S$2,FALSE)</f>
        <v>0</v>
      </c>
      <c r="T1352" s="281">
        <f>+VLOOKUP($E1352,[2]Emissions!$1:$1048576,T$2,FALSE)</f>
        <v>0</v>
      </c>
      <c r="U1352" s="281">
        <f>+VLOOKUP($E1352,[2]Emissions!$1:$1048576,U$2,FALSE)</f>
        <v>0</v>
      </c>
      <c r="V1352" s="281">
        <f>+VLOOKUP($E1352,[2]Emissions!$1:$1048576,V$2,FALSE)</f>
        <v>0</v>
      </c>
      <c r="W1352" s="281">
        <f>+VLOOKUP($E1352,[2]Emissions!$1:$1048576,W$2,FALSE)</f>
        <v>0</v>
      </c>
      <c r="X1352" s="281">
        <f>+VLOOKUP($E1352,[2]Emissions!$1:$1048576,X$2,FALSE)</f>
        <v>0</v>
      </c>
      <c r="Y1352" s="281">
        <f>+VLOOKUP($E1352,[2]Emissions!$1:$1048576,Y$2,FALSE)</f>
        <v>0</v>
      </c>
      <c r="Z1352" s="281">
        <f>+VLOOKUP($E1352,[2]Emissions!$1:$1048576,Z$2,FALSE)</f>
        <v>0</v>
      </c>
      <c r="AA1352" s="281">
        <f>+VLOOKUP($E1352,[2]Emissions!$1:$1048576,AA$2,FALSE)</f>
        <v>0</v>
      </c>
      <c r="AB1352" s="281">
        <f>+VLOOKUP($E1352,[2]Emissions!$1:$1048576,AB$2,FALSE)</f>
        <v>0</v>
      </c>
      <c r="AC1352" s="281">
        <f>+VLOOKUP($E1352,[2]Emissions!$1:$1048576,AC$2,FALSE)</f>
        <v>0</v>
      </c>
      <c r="AD1352" s="281">
        <f>+VLOOKUP($E1352,[2]Emissions!$1:$1048576,AD$2,FALSE)</f>
        <v>0</v>
      </c>
      <c r="AE1352" s="281">
        <f>+VLOOKUP($E1352,[2]Emissions!$1:$1048576,AE$2,FALSE)</f>
        <v>0</v>
      </c>
      <c r="AF1352" s="281">
        <f>+VLOOKUP($E1352,[2]Emissions!$1:$1048576,AF$2,FALSE)</f>
        <v>0</v>
      </c>
      <c r="AG1352" s="281">
        <f>+VLOOKUP($E1352,[2]Emissions!$1:$1048576,AG$2,FALSE)</f>
        <v>0</v>
      </c>
      <c r="AH1352" s="281">
        <f>+VLOOKUP($E1352,[2]Emissions!$1:$1048576,AH$2,FALSE)</f>
        <v>0</v>
      </c>
      <c r="AI1352" s="281">
        <f>+VLOOKUP($E1352,[2]Emissions!$1:$1048576,AI$2,FALSE)</f>
        <v>0</v>
      </c>
      <c r="AJ1352" s="281">
        <f>+VLOOKUP($E1352,[2]Emissions!$1:$1048576,AJ$2,FALSE)</f>
        <v>0</v>
      </c>
      <c r="AK1352" s="281">
        <f>+VLOOKUP($E1352,[2]Emissions!$1:$1048576,AK$2,FALSE)</f>
        <v>0</v>
      </c>
      <c r="AL1352" s="281">
        <f>+VLOOKUP($E1352,[2]Emissions!$1:$1048576,AL$2,FALSE)</f>
        <v>0</v>
      </c>
      <c r="AM1352" s="281">
        <f>+VLOOKUP($E1352,[2]Emissions!$1:$1048576,AM$2,FALSE)</f>
        <v>0</v>
      </c>
      <c r="AN1352" s="281">
        <f>+VLOOKUP($E1352,[2]Emissions!$1:$1048576,AN$2,FALSE)</f>
        <v>0</v>
      </c>
      <c r="AO1352" s="281">
        <f>+VLOOKUP($E1352,[2]Emissions!$1:$1048576,AO$2,FALSE)</f>
        <v>0</v>
      </c>
    </row>
    <row r="1353" spans="1:41" ht="15" customHeight="1" x14ac:dyDescent="0.25">
      <c r="A1353" s="521"/>
      <c r="B1353" s="275"/>
      <c r="C1353" s="284" t="s">
        <v>1002</v>
      </c>
      <c r="D1353" s="279" t="s">
        <v>490</v>
      </c>
      <c r="E1353" s="280" t="s">
        <v>1524</v>
      </c>
      <c r="F1353" s="281">
        <f>+VLOOKUP($E1353,[2]Emissions!$1:$1048576,F$2,FALSE)</f>
        <v>0.3287921862</v>
      </c>
      <c r="G1353" s="281">
        <f>+VLOOKUP($E1353,[2]Emissions!$1:$1048576,G$2,FALSE)</f>
        <v>0</v>
      </c>
      <c r="H1353" s="281">
        <f>+VLOOKUP($E1353,[2]Emissions!$1:$1048576,H$2,FALSE)</f>
        <v>0</v>
      </c>
      <c r="I1353" s="281">
        <f>+VLOOKUP($E1353,[2]Emissions!$1:$1048576,I$2,FALSE)</f>
        <v>0</v>
      </c>
      <c r="J1353" s="281">
        <f>+VLOOKUP($E1353,[2]Emissions!$1:$1048576,J$2,FALSE)</f>
        <v>0</v>
      </c>
      <c r="K1353" s="281">
        <f>+VLOOKUP($E1353,[2]Emissions!$1:$1048576,K$2,FALSE)</f>
        <v>0</v>
      </c>
      <c r="L1353" s="281">
        <f>+VLOOKUP($E1353,[2]Emissions!$1:$1048576,L$2,FALSE)</f>
        <v>0</v>
      </c>
      <c r="M1353" s="281">
        <f>+VLOOKUP($E1353,[2]Emissions!$1:$1048576,M$2,FALSE)</f>
        <v>0</v>
      </c>
      <c r="N1353" s="281">
        <f>+VLOOKUP($E1353,[2]Emissions!$1:$1048576,N$2,FALSE)</f>
        <v>0</v>
      </c>
      <c r="O1353" s="281">
        <f>+VLOOKUP($E1353,[2]Emissions!$1:$1048576,O$2,FALSE)</f>
        <v>0</v>
      </c>
      <c r="P1353" s="281">
        <f>+VLOOKUP($E1353,[2]Emissions!$1:$1048576,P$2,FALSE)</f>
        <v>0</v>
      </c>
      <c r="Q1353" s="281">
        <f>+VLOOKUP($E1353,[2]Emissions!$1:$1048576,Q$2,FALSE)</f>
        <v>0</v>
      </c>
      <c r="R1353" s="281">
        <f>+VLOOKUP($E1353,[2]Emissions!$1:$1048576,R$2,FALSE)</f>
        <v>0</v>
      </c>
      <c r="S1353" s="281">
        <f>+VLOOKUP($E1353,[2]Emissions!$1:$1048576,S$2,FALSE)</f>
        <v>0</v>
      </c>
      <c r="T1353" s="281">
        <f>+VLOOKUP($E1353,[2]Emissions!$1:$1048576,T$2,FALSE)</f>
        <v>0</v>
      </c>
      <c r="U1353" s="281">
        <f>+VLOOKUP($E1353,[2]Emissions!$1:$1048576,U$2,FALSE)</f>
        <v>0</v>
      </c>
      <c r="V1353" s="281">
        <f>+VLOOKUP($E1353,[2]Emissions!$1:$1048576,V$2,FALSE)</f>
        <v>0</v>
      </c>
      <c r="W1353" s="281">
        <f>+VLOOKUP($E1353,[2]Emissions!$1:$1048576,W$2,FALSE)</f>
        <v>0</v>
      </c>
      <c r="X1353" s="281">
        <f>+VLOOKUP($E1353,[2]Emissions!$1:$1048576,X$2,FALSE)</f>
        <v>0</v>
      </c>
      <c r="Y1353" s="281">
        <f>+VLOOKUP($E1353,[2]Emissions!$1:$1048576,Y$2,FALSE)</f>
        <v>0</v>
      </c>
      <c r="Z1353" s="281">
        <f>+VLOOKUP($E1353,[2]Emissions!$1:$1048576,Z$2,FALSE)</f>
        <v>0</v>
      </c>
      <c r="AA1353" s="281">
        <f>+VLOOKUP($E1353,[2]Emissions!$1:$1048576,AA$2,FALSE)</f>
        <v>0</v>
      </c>
      <c r="AB1353" s="281">
        <f>+VLOOKUP($E1353,[2]Emissions!$1:$1048576,AB$2,FALSE)</f>
        <v>0</v>
      </c>
      <c r="AC1353" s="281">
        <f>+VLOOKUP($E1353,[2]Emissions!$1:$1048576,AC$2,FALSE)</f>
        <v>0</v>
      </c>
      <c r="AD1353" s="281">
        <f>+VLOOKUP($E1353,[2]Emissions!$1:$1048576,AD$2,FALSE)</f>
        <v>0</v>
      </c>
      <c r="AE1353" s="281">
        <f>+VLOOKUP($E1353,[2]Emissions!$1:$1048576,AE$2,FALSE)</f>
        <v>0</v>
      </c>
      <c r="AF1353" s="281">
        <f>+VLOOKUP($E1353,[2]Emissions!$1:$1048576,AF$2,FALSE)</f>
        <v>0</v>
      </c>
      <c r="AG1353" s="281">
        <f>+VLOOKUP($E1353,[2]Emissions!$1:$1048576,AG$2,FALSE)</f>
        <v>0</v>
      </c>
      <c r="AH1353" s="281">
        <f>+VLOOKUP($E1353,[2]Emissions!$1:$1048576,AH$2,FALSE)</f>
        <v>0</v>
      </c>
      <c r="AI1353" s="281">
        <f>+VLOOKUP($E1353,[2]Emissions!$1:$1048576,AI$2,FALSE)</f>
        <v>0</v>
      </c>
      <c r="AJ1353" s="281">
        <f>+VLOOKUP($E1353,[2]Emissions!$1:$1048576,AJ$2,FALSE)</f>
        <v>0</v>
      </c>
      <c r="AK1353" s="281">
        <f>+VLOOKUP($E1353,[2]Emissions!$1:$1048576,AK$2,FALSE)</f>
        <v>0</v>
      </c>
      <c r="AL1353" s="281">
        <f>+VLOOKUP($E1353,[2]Emissions!$1:$1048576,AL$2,FALSE)</f>
        <v>0</v>
      </c>
      <c r="AM1353" s="281">
        <f>+VLOOKUP($E1353,[2]Emissions!$1:$1048576,AM$2,FALSE)</f>
        <v>0</v>
      </c>
      <c r="AN1353" s="281">
        <f>+VLOOKUP($E1353,[2]Emissions!$1:$1048576,AN$2,FALSE)</f>
        <v>0</v>
      </c>
      <c r="AO1353" s="281">
        <f>+VLOOKUP($E1353,[2]Emissions!$1:$1048576,AO$2,FALSE)</f>
        <v>0</v>
      </c>
    </row>
    <row r="1354" spans="1:41" ht="15" customHeight="1" x14ac:dyDescent="0.25">
      <c r="A1354" s="521"/>
      <c r="B1354" s="275"/>
      <c r="C1354" s="284" t="s">
        <v>1004</v>
      </c>
      <c r="D1354" s="279" t="s">
        <v>490</v>
      </c>
      <c r="E1354" s="280" t="s">
        <v>1525</v>
      </c>
      <c r="F1354" s="281">
        <f>+VLOOKUP($E1354,[2]Emissions!$1:$1048576,F$2,FALSE)</f>
        <v>0.37795929890000002</v>
      </c>
      <c r="G1354" s="281">
        <f>+VLOOKUP($E1354,[2]Emissions!$1:$1048576,G$2,FALSE)</f>
        <v>0</v>
      </c>
      <c r="H1354" s="281">
        <f>+VLOOKUP($E1354,[2]Emissions!$1:$1048576,H$2,FALSE)</f>
        <v>0</v>
      </c>
      <c r="I1354" s="281">
        <f>+VLOOKUP($E1354,[2]Emissions!$1:$1048576,I$2,FALSE)</f>
        <v>0</v>
      </c>
      <c r="J1354" s="281">
        <f>+VLOOKUP($E1354,[2]Emissions!$1:$1048576,J$2,FALSE)</f>
        <v>0</v>
      </c>
      <c r="K1354" s="281">
        <f>+VLOOKUP($E1354,[2]Emissions!$1:$1048576,K$2,FALSE)</f>
        <v>0</v>
      </c>
      <c r="L1354" s="281">
        <f>+VLOOKUP($E1354,[2]Emissions!$1:$1048576,L$2,FALSE)</f>
        <v>0</v>
      </c>
      <c r="M1354" s="281">
        <f>+VLOOKUP($E1354,[2]Emissions!$1:$1048576,M$2,FALSE)</f>
        <v>0</v>
      </c>
      <c r="N1354" s="281">
        <f>+VLOOKUP($E1354,[2]Emissions!$1:$1048576,N$2,FALSE)</f>
        <v>0</v>
      </c>
      <c r="O1354" s="281">
        <f>+VLOOKUP($E1354,[2]Emissions!$1:$1048576,O$2,FALSE)</f>
        <v>0</v>
      </c>
      <c r="P1354" s="281">
        <f>+VLOOKUP($E1354,[2]Emissions!$1:$1048576,P$2,FALSE)</f>
        <v>0</v>
      </c>
      <c r="Q1354" s="281">
        <f>+VLOOKUP($E1354,[2]Emissions!$1:$1048576,Q$2,FALSE)</f>
        <v>0</v>
      </c>
      <c r="R1354" s="281">
        <f>+VLOOKUP($E1354,[2]Emissions!$1:$1048576,R$2,FALSE)</f>
        <v>0</v>
      </c>
      <c r="S1354" s="281">
        <f>+VLOOKUP($E1354,[2]Emissions!$1:$1048576,S$2,FALSE)</f>
        <v>0</v>
      </c>
      <c r="T1354" s="281">
        <f>+VLOOKUP($E1354,[2]Emissions!$1:$1048576,T$2,FALSE)</f>
        <v>0</v>
      </c>
      <c r="U1354" s="281">
        <f>+VLOOKUP($E1354,[2]Emissions!$1:$1048576,U$2,FALSE)</f>
        <v>0</v>
      </c>
      <c r="V1354" s="281">
        <f>+VLOOKUP($E1354,[2]Emissions!$1:$1048576,V$2,FALSE)</f>
        <v>0</v>
      </c>
      <c r="W1354" s="281">
        <f>+VLOOKUP($E1354,[2]Emissions!$1:$1048576,W$2,FALSE)</f>
        <v>0</v>
      </c>
      <c r="X1354" s="281">
        <f>+VLOOKUP($E1354,[2]Emissions!$1:$1048576,X$2,FALSE)</f>
        <v>0</v>
      </c>
      <c r="Y1354" s="281">
        <f>+VLOOKUP($E1354,[2]Emissions!$1:$1048576,Y$2,FALSE)</f>
        <v>0</v>
      </c>
      <c r="Z1354" s="281">
        <f>+VLOOKUP($E1354,[2]Emissions!$1:$1048576,Z$2,FALSE)</f>
        <v>0</v>
      </c>
      <c r="AA1354" s="281">
        <f>+VLOOKUP($E1354,[2]Emissions!$1:$1048576,AA$2,FALSE)</f>
        <v>0</v>
      </c>
      <c r="AB1354" s="281">
        <f>+VLOOKUP($E1354,[2]Emissions!$1:$1048576,AB$2,FALSE)</f>
        <v>0</v>
      </c>
      <c r="AC1354" s="281">
        <f>+VLOOKUP($E1354,[2]Emissions!$1:$1048576,AC$2,FALSE)</f>
        <v>0</v>
      </c>
      <c r="AD1354" s="281">
        <f>+VLOOKUP($E1354,[2]Emissions!$1:$1048576,AD$2,FALSE)</f>
        <v>0</v>
      </c>
      <c r="AE1354" s="281">
        <f>+VLOOKUP($E1354,[2]Emissions!$1:$1048576,AE$2,FALSE)</f>
        <v>0</v>
      </c>
      <c r="AF1354" s="281">
        <f>+VLOOKUP($E1354,[2]Emissions!$1:$1048576,AF$2,FALSE)</f>
        <v>0</v>
      </c>
      <c r="AG1354" s="281">
        <f>+VLOOKUP($E1354,[2]Emissions!$1:$1048576,AG$2,FALSE)</f>
        <v>0</v>
      </c>
      <c r="AH1354" s="281">
        <f>+VLOOKUP($E1354,[2]Emissions!$1:$1048576,AH$2,FALSE)</f>
        <v>0</v>
      </c>
      <c r="AI1354" s="281">
        <f>+VLOOKUP($E1354,[2]Emissions!$1:$1048576,AI$2,FALSE)</f>
        <v>0</v>
      </c>
      <c r="AJ1354" s="281">
        <f>+VLOOKUP($E1354,[2]Emissions!$1:$1048576,AJ$2,FALSE)</f>
        <v>0</v>
      </c>
      <c r="AK1354" s="281">
        <f>+VLOOKUP($E1354,[2]Emissions!$1:$1048576,AK$2,FALSE)</f>
        <v>0</v>
      </c>
      <c r="AL1354" s="281">
        <f>+VLOOKUP($E1354,[2]Emissions!$1:$1048576,AL$2,FALSE)</f>
        <v>0</v>
      </c>
      <c r="AM1354" s="281">
        <f>+VLOOKUP($E1354,[2]Emissions!$1:$1048576,AM$2,FALSE)</f>
        <v>0</v>
      </c>
      <c r="AN1354" s="281">
        <f>+VLOOKUP($E1354,[2]Emissions!$1:$1048576,AN$2,FALSE)</f>
        <v>0</v>
      </c>
      <c r="AO1354" s="281">
        <f>+VLOOKUP($E1354,[2]Emissions!$1:$1048576,AO$2,FALSE)</f>
        <v>0</v>
      </c>
    </row>
    <row r="1355" spans="1:41" ht="15" customHeight="1" x14ac:dyDescent="0.25">
      <c r="A1355" s="521"/>
      <c r="B1355" s="275"/>
      <c r="C1355" s="284" t="s">
        <v>1006</v>
      </c>
      <c r="D1355" s="279" t="s">
        <v>490</v>
      </c>
      <c r="E1355" s="280" t="s">
        <v>1526</v>
      </c>
      <c r="F1355" s="281">
        <f>+VLOOKUP($E1355,[2]Emissions!$1:$1048576,F$2,FALSE)</f>
        <v>0.73280508769999997</v>
      </c>
      <c r="G1355" s="281">
        <f>+VLOOKUP($E1355,[2]Emissions!$1:$1048576,G$2,FALSE)</f>
        <v>0</v>
      </c>
      <c r="H1355" s="281">
        <f>+VLOOKUP($E1355,[2]Emissions!$1:$1048576,H$2,FALSE)</f>
        <v>0</v>
      </c>
      <c r="I1355" s="281">
        <f>+VLOOKUP($E1355,[2]Emissions!$1:$1048576,I$2,FALSE)</f>
        <v>0</v>
      </c>
      <c r="J1355" s="281">
        <f>+VLOOKUP($E1355,[2]Emissions!$1:$1048576,J$2,FALSE)</f>
        <v>0</v>
      </c>
      <c r="K1355" s="281">
        <f>+VLOOKUP($E1355,[2]Emissions!$1:$1048576,K$2,FALSE)</f>
        <v>0</v>
      </c>
      <c r="L1355" s="281">
        <f>+VLOOKUP($E1355,[2]Emissions!$1:$1048576,L$2,FALSE)</f>
        <v>0</v>
      </c>
      <c r="M1355" s="281">
        <f>+VLOOKUP($E1355,[2]Emissions!$1:$1048576,M$2,FALSE)</f>
        <v>0</v>
      </c>
      <c r="N1355" s="281">
        <f>+VLOOKUP($E1355,[2]Emissions!$1:$1048576,N$2,FALSE)</f>
        <v>0</v>
      </c>
      <c r="O1355" s="281">
        <f>+VLOOKUP($E1355,[2]Emissions!$1:$1048576,O$2,FALSE)</f>
        <v>0</v>
      </c>
      <c r="P1355" s="281">
        <f>+VLOOKUP($E1355,[2]Emissions!$1:$1048576,P$2,FALSE)</f>
        <v>0</v>
      </c>
      <c r="Q1355" s="281">
        <f>+VLOOKUP($E1355,[2]Emissions!$1:$1048576,Q$2,FALSE)</f>
        <v>0</v>
      </c>
      <c r="R1355" s="281">
        <f>+VLOOKUP($E1355,[2]Emissions!$1:$1048576,R$2,FALSE)</f>
        <v>0</v>
      </c>
      <c r="S1355" s="281">
        <f>+VLOOKUP($E1355,[2]Emissions!$1:$1048576,S$2,FALSE)</f>
        <v>0</v>
      </c>
      <c r="T1355" s="281">
        <f>+VLOOKUP($E1355,[2]Emissions!$1:$1048576,T$2,FALSE)</f>
        <v>0</v>
      </c>
      <c r="U1355" s="281">
        <f>+VLOOKUP($E1355,[2]Emissions!$1:$1048576,U$2,FALSE)</f>
        <v>0</v>
      </c>
      <c r="V1355" s="281">
        <f>+VLOOKUP($E1355,[2]Emissions!$1:$1048576,V$2,FALSE)</f>
        <v>0</v>
      </c>
      <c r="W1355" s="281">
        <f>+VLOOKUP($E1355,[2]Emissions!$1:$1048576,W$2,FALSE)</f>
        <v>0</v>
      </c>
      <c r="X1355" s="281">
        <f>+VLOOKUP($E1355,[2]Emissions!$1:$1048576,X$2,FALSE)</f>
        <v>0</v>
      </c>
      <c r="Y1355" s="281">
        <f>+VLOOKUP($E1355,[2]Emissions!$1:$1048576,Y$2,FALSE)</f>
        <v>0</v>
      </c>
      <c r="Z1355" s="281">
        <f>+VLOOKUP($E1355,[2]Emissions!$1:$1048576,Z$2,FALSE)</f>
        <v>0</v>
      </c>
      <c r="AA1355" s="281">
        <f>+VLOOKUP($E1355,[2]Emissions!$1:$1048576,AA$2,FALSE)</f>
        <v>0</v>
      </c>
      <c r="AB1355" s="281">
        <f>+VLOOKUP($E1355,[2]Emissions!$1:$1048576,AB$2,FALSE)</f>
        <v>0</v>
      </c>
      <c r="AC1355" s="281">
        <f>+VLOOKUP($E1355,[2]Emissions!$1:$1048576,AC$2,FALSE)</f>
        <v>0</v>
      </c>
      <c r="AD1355" s="281">
        <f>+VLOOKUP($E1355,[2]Emissions!$1:$1048576,AD$2,FALSE)</f>
        <v>0</v>
      </c>
      <c r="AE1355" s="281">
        <f>+VLOOKUP($E1355,[2]Emissions!$1:$1048576,AE$2,FALSE)</f>
        <v>0</v>
      </c>
      <c r="AF1355" s="281">
        <f>+VLOOKUP($E1355,[2]Emissions!$1:$1048576,AF$2,FALSE)</f>
        <v>0</v>
      </c>
      <c r="AG1355" s="281">
        <f>+VLOOKUP($E1355,[2]Emissions!$1:$1048576,AG$2,FALSE)</f>
        <v>0</v>
      </c>
      <c r="AH1355" s="281">
        <f>+VLOOKUP($E1355,[2]Emissions!$1:$1048576,AH$2,FALSE)</f>
        <v>0</v>
      </c>
      <c r="AI1355" s="281">
        <f>+VLOOKUP($E1355,[2]Emissions!$1:$1048576,AI$2,FALSE)</f>
        <v>0</v>
      </c>
      <c r="AJ1355" s="281">
        <f>+VLOOKUP($E1355,[2]Emissions!$1:$1048576,AJ$2,FALSE)</f>
        <v>0</v>
      </c>
      <c r="AK1355" s="281">
        <f>+VLOOKUP($E1355,[2]Emissions!$1:$1048576,AK$2,FALSE)</f>
        <v>0</v>
      </c>
      <c r="AL1355" s="281">
        <f>+VLOOKUP($E1355,[2]Emissions!$1:$1048576,AL$2,FALSE)</f>
        <v>0</v>
      </c>
      <c r="AM1355" s="281">
        <f>+VLOOKUP($E1355,[2]Emissions!$1:$1048576,AM$2,FALSE)</f>
        <v>0</v>
      </c>
      <c r="AN1355" s="281">
        <f>+VLOOKUP($E1355,[2]Emissions!$1:$1048576,AN$2,FALSE)</f>
        <v>0</v>
      </c>
      <c r="AO1355" s="281">
        <f>+VLOOKUP($E1355,[2]Emissions!$1:$1048576,AO$2,FALSE)</f>
        <v>0</v>
      </c>
    </row>
    <row r="1356" spans="1:41" ht="15" customHeight="1" x14ac:dyDescent="0.25">
      <c r="A1356" s="521"/>
      <c r="B1356" s="275"/>
      <c r="C1356" s="284" t="s">
        <v>1008</v>
      </c>
      <c r="D1356" s="279" t="s">
        <v>490</v>
      </c>
      <c r="E1356" s="280" t="s">
        <v>1527</v>
      </c>
      <c r="F1356" s="281">
        <f>+VLOOKUP($E1356,[2]Emissions!$1:$1048576,F$2,FALSE)</f>
        <v>4.6900625119999999</v>
      </c>
      <c r="G1356" s="281">
        <f>+VLOOKUP($E1356,[2]Emissions!$1:$1048576,G$2,FALSE)</f>
        <v>0</v>
      </c>
      <c r="H1356" s="281">
        <f>+VLOOKUP($E1356,[2]Emissions!$1:$1048576,H$2,FALSE)</f>
        <v>0</v>
      </c>
      <c r="I1356" s="281">
        <f>+VLOOKUP($E1356,[2]Emissions!$1:$1048576,I$2,FALSE)</f>
        <v>0</v>
      </c>
      <c r="J1356" s="281">
        <f>+VLOOKUP($E1356,[2]Emissions!$1:$1048576,J$2,FALSE)</f>
        <v>0</v>
      </c>
      <c r="K1356" s="281">
        <f>+VLOOKUP($E1356,[2]Emissions!$1:$1048576,K$2,FALSE)</f>
        <v>0</v>
      </c>
      <c r="L1356" s="281">
        <f>+VLOOKUP($E1356,[2]Emissions!$1:$1048576,L$2,FALSE)</f>
        <v>0</v>
      </c>
      <c r="M1356" s="281">
        <f>+VLOOKUP($E1356,[2]Emissions!$1:$1048576,M$2,FALSE)</f>
        <v>0</v>
      </c>
      <c r="N1356" s="281">
        <f>+VLOOKUP($E1356,[2]Emissions!$1:$1048576,N$2,FALSE)</f>
        <v>0</v>
      </c>
      <c r="O1356" s="281">
        <f>+VLOOKUP($E1356,[2]Emissions!$1:$1048576,O$2,FALSE)</f>
        <v>0</v>
      </c>
      <c r="P1356" s="281">
        <f>+VLOOKUP($E1356,[2]Emissions!$1:$1048576,P$2,FALSE)</f>
        <v>0</v>
      </c>
      <c r="Q1356" s="281">
        <f>+VLOOKUP($E1356,[2]Emissions!$1:$1048576,Q$2,FALSE)</f>
        <v>0</v>
      </c>
      <c r="R1356" s="281">
        <f>+VLOOKUP($E1356,[2]Emissions!$1:$1048576,R$2,FALSE)</f>
        <v>0</v>
      </c>
      <c r="S1356" s="281">
        <f>+VLOOKUP($E1356,[2]Emissions!$1:$1048576,S$2,FALSE)</f>
        <v>0</v>
      </c>
      <c r="T1356" s="281">
        <f>+VLOOKUP($E1356,[2]Emissions!$1:$1048576,T$2,FALSE)</f>
        <v>0</v>
      </c>
      <c r="U1356" s="281">
        <f>+VLOOKUP($E1356,[2]Emissions!$1:$1048576,U$2,FALSE)</f>
        <v>0</v>
      </c>
      <c r="V1356" s="281">
        <f>+VLOOKUP($E1356,[2]Emissions!$1:$1048576,V$2,FALSE)</f>
        <v>0</v>
      </c>
      <c r="W1356" s="281">
        <f>+VLOOKUP($E1356,[2]Emissions!$1:$1048576,W$2,FALSE)</f>
        <v>0</v>
      </c>
      <c r="X1356" s="281">
        <f>+VLOOKUP($E1356,[2]Emissions!$1:$1048576,X$2,FALSE)</f>
        <v>0</v>
      </c>
      <c r="Y1356" s="281">
        <f>+VLOOKUP($E1356,[2]Emissions!$1:$1048576,Y$2,FALSE)</f>
        <v>0</v>
      </c>
      <c r="Z1356" s="281">
        <f>+VLOOKUP($E1356,[2]Emissions!$1:$1048576,Z$2,FALSE)</f>
        <v>0</v>
      </c>
      <c r="AA1356" s="281">
        <f>+VLOOKUP($E1356,[2]Emissions!$1:$1048576,AA$2,FALSE)</f>
        <v>0</v>
      </c>
      <c r="AB1356" s="281">
        <f>+VLOOKUP($E1356,[2]Emissions!$1:$1048576,AB$2,FALSE)</f>
        <v>0</v>
      </c>
      <c r="AC1356" s="281">
        <f>+VLOOKUP($E1356,[2]Emissions!$1:$1048576,AC$2,FALSE)</f>
        <v>0</v>
      </c>
      <c r="AD1356" s="281">
        <f>+VLOOKUP($E1356,[2]Emissions!$1:$1048576,AD$2,FALSE)</f>
        <v>0</v>
      </c>
      <c r="AE1356" s="281">
        <f>+VLOOKUP($E1356,[2]Emissions!$1:$1048576,AE$2,FALSE)</f>
        <v>0</v>
      </c>
      <c r="AF1356" s="281">
        <f>+VLOOKUP($E1356,[2]Emissions!$1:$1048576,AF$2,FALSE)</f>
        <v>0</v>
      </c>
      <c r="AG1356" s="281">
        <f>+VLOOKUP($E1356,[2]Emissions!$1:$1048576,AG$2,FALSE)</f>
        <v>0</v>
      </c>
      <c r="AH1356" s="281">
        <f>+VLOOKUP($E1356,[2]Emissions!$1:$1048576,AH$2,FALSE)</f>
        <v>0</v>
      </c>
      <c r="AI1356" s="281">
        <f>+VLOOKUP($E1356,[2]Emissions!$1:$1048576,AI$2,FALSE)</f>
        <v>0</v>
      </c>
      <c r="AJ1356" s="281">
        <f>+VLOOKUP($E1356,[2]Emissions!$1:$1048576,AJ$2,FALSE)</f>
        <v>0</v>
      </c>
      <c r="AK1356" s="281">
        <f>+VLOOKUP($E1356,[2]Emissions!$1:$1048576,AK$2,FALSE)</f>
        <v>0</v>
      </c>
      <c r="AL1356" s="281">
        <f>+VLOOKUP($E1356,[2]Emissions!$1:$1048576,AL$2,FALSE)</f>
        <v>0</v>
      </c>
      <c r="AM1356" s="281">
        <f>+VLOOKUP($E1356,[2]Emissions!$1:$1048576,AM$2,FALSE)</f>
        <v>0</v>
      </c>
      <c r="AN1356" s="281">
        <f>+VLOOKUP($E1356,[2]Emissions!$1:$1048576,AN$2,FALSE)</f>
        <v>0</v>
      </c>
      <c r="AO1356" s="281">
        <f>+VLOOKUP($E1356,[2]Emissions!$1:$1048576,AO$2,FALSE)</f>
        <v>0</v>
      </c>
    </row>
    <row r="1357" spans="1:41" ht="15" customHeight="1" x14ac:dyDescent="0.25">
      <c r="A1357" s="521"/>
      <c r="B1357" s="275"/>
      <c r="C1357" s="284" t="s">
        <v>1010</v>
      </c>
      <c r="D1357" s="279" t="s">
        <v>490</v>
      </c>
      <c r="E1357" s="280" t="s">
        <v>1528</v>
      </c>
      <c r="F1357" s="281">
        <f>+VLOOKUP($E1357,[2]Emissions!$1:$1048576,F$2,FALSE)</f>
        <v>0.6811757719</v>
      </c>
      <c r="G1357" s="281">
        <f>+VLOOKUP($E1357,[2]Emissions!$1:$1048576,G$2,FALSE)</f>
        <v>0</v>
      </c>
      <c r="H1357" s="281">
        <f>+VLOOKUP($E1357,[2]Emissions!$1:$1048576,H$2,FALSE)</f>
        <v>0</v>
      </c>
      <c r="I1357" s="281">
        <f>+VLOOKUP($E1357,[2]Emissions!$1:$1048576,I$2,FALSE)</f>
        <v>0</v>
      </c>
      <c r="J1357" s="281">
        <f>+VLOOKUP($E1357,[2]Emissions!$1:$1048576,J$2,FALSE)</f>
        <v>0</v>
      </c>
      <c r="K1357" s="281">
        <f>+VLOOKUP($E1357,[2]Emissions!$1:$1048576,K$2,FALSE)</f>
        <v>0</v>
      </c>
      <c r="L1357" s="281">
        <f>+VLOOKUP($E1357,[2]Emissions!$1:$1048576,L$2,FALSE)</f>
        <v>0</v>
      </c>
      <c r="M1357" s="281">
        <f>+VLOOKUP($E1357,[2]Emissions!$1:$1048576,M$2,FALSE)</f>
        <v>0</v>
      </c>
      <c r="N1357" s="281">
        <f>+VLOOKUP($E1357,[2]Emissions!$1:$1048576,N$2,FALSE)</f>
        <v>0</v>
      </c>
      <c r="O1357" s="281">
        <f>+VLOOKUP($E1357,[2]Emissions!$1:$1048576,O$2,FALSE)</f>
        <v>0</v>
      </c>
      <c r="P1357" s="281">
        <f>+VLOOKUP($E1357,[2]Emissions!$1:$1048576,P$2,FALSE)</f>
        <v>0</v>
      </c>
      <c r="Q1357" s="281">
        <f>+VLOOKUP($E1357,[2]Emissions!$1:$1048576,Q$2,FALSE)</f>
        <v>0</v>
      </c>
      <c r="R1357" s="281">
        <f>+VLOOKUP($E1357,[2]Emissions!$1:$1048576,R$2,FALSE)</f>
        <v>0</v>
      </c>
      <c r="S1357" s="281">
        <f>+VLOOKUP($E1357,[2]Emissions!$1:$1048576,S$2,FALSE)</f>
        <v>0</v>
      </c>
      <c r="T1357" s="281">
        <f>+VLOOKUP($E1357,[2]Emissions!$1:$1048576,T$2,FALSE)</f>
        <v>0</v>
      </c>
      <c r="U1357" s="281">
        <f>+VLOOKUP($E1357,[2]Emissions!$1:$1048576,U$2,FALSE)</f>
        <v>0</v>
      </c>
      <c r="V1357" s="281">
        <f>+VLOOKUP($E1357,[2]Emissions!$1:$1048576,V$2,FALSE)</f>
        <v>0</v>
      </c>
      <c r="W1357" s="281">
        <f>+VLOOKUP($E1357,[2]Emissions!$1:$1048576,W$2,FALSE)</f>
        <v>0</v>
      </c>
      <c r="X1357" s="281">
        <f>+VLOOKUP($E1357,[2]Emissions!$1:$1048576,X$2,FALSE)</f>
        <v>0</v>
      </c>
      <c r="Y1357" s="281">
        <f>+VLOOKUP($E1357,[2]Emissions!$1:$1048576,Y$2,FALSE)</f>
        <v>0</v>
      </c>
      <c r="Z1357" s="281">
        <f>+VLOOKUP($E1357,[2]Emissions!$1:$1048576,Z$2,FALSE)</f>
        <v>0</v>
      </c>
      <c r="AA1357" s="281">
        <f>+VLOOKUP($E1357,[2]Emissions!$1:$1048576,AA$2,FALSE)</f>
        <v>0</v>
      </c>
      <c r="AB1357" s="281">
        <f>+VLOOKUP($E1357,[2]Emissions!$1:$1048576,AB$2,FALSE)</f>
        <v>0</v>
      </c>
      <c r="AC1357" s="281">
        <f>+VLOOKUP($E1357,[2]Emissions!$1:$1048576,AC$2,FALSE)</f>
        <v>0</v>
      </c>
      <c r="AD1357" s="281">
        <f>+VLOOKUP($E1357,[2]Emissions!$1:$1048576,AD$2,FALSE)</f>
        <v>0</v>
      </c>
      <c r="AE1357" s="281">
        <f>+VLOOKUP($E1357,[2]Emissions!$1:$1048576,AE$2,FALSE)</f>
        <v>0</v>
      </c>
      <c r="AF1357" s="281">
        <f>+VLOOKUP($E1357,[2]Emissions!$1:$1048576,AF$2,FALSE)</f>
        <v>0</v>
      </c>
      <c r="AG1357" s="281">
        <f>+VLOOKUP($E1357,[2]Emissions!$1:$1048576,AG$2,FALSE)</f>
        <v>0</v>
      </c>
      <c r="AH1357" s="281">
        <f>+VLOOKUP($E1357,[2]Emissions!$1:$1048576,AH$2,FALSE)</f>
        <v>0</v>
      </c>
      <c r="AI1357" s="281">
        <f>+VLOOKUP($E1357,[2]Emissions!$1:$1048576,AI$2,FALSE)</f>
        <v>0</v>
      </c>
      <c r="AJ1357" s="281">
        <f>+VLOOKUP($E1357,[2]Emissions!$1:$1048576,AJ$2,FALSE)</f>
        <v>0</v>
      </c>
      <c r="AK1357" s="281">
        <f>+VLOOKUP($E1357,[2]Emissions!$1:$1048576,AK$2,FALSE)</f>
        <v>0</v>
      </c>
      <c r="AL1357" s="281">
        <f>+VLOOKUP($E1357,[2]Emissions!$1:$1048576,AL$2,FALSE)</f>
        <v>0</v>
      </c>
      <c r="AM1357" s="281">
        <f>+VLOOKUP($E1357,[2]Emissions!$1:$1048576,AM$2,FALSE)</f>
        <v>0</v>
      </c>
      <c r="AN1357" s="281">
        <f>+VLOOKUP($E1357,[2]Emissions!$1:$1048576,AN$2,FALSE)</f>
        <v>0</v>
      </c>
      <c r="AO1357" s="281">
        <f>+VLOOKUP($E1357,[2]Emissions!$1:$1048576,AO$2,FALSE)</f>
        <v>0</v>
      </c>
    </row>
    <row r="1358" spans="1:41" s="21" customFormat="1" ht="15" customHeight="1" x14ac:dyDescent="0.25">
      <c r="A1358" s="521"/>
      <c r="B1358" s="275"/>
      <c r="C1358" s="283" t="s">
        <v>1448</v>
      </c>
      <c r="D1358" s="276" t="s">
        <v>490</v>
      </c>
      <c r="E1358" s="277" t="s">
        <v>1529</v>
      </c>
      <c r="F1358" s="278">
        <f>+VLOOKUP($E1358,[2]Emissions!$1:$1048576,F$2,FALSE)</f>
        <v>35.506351940000002</v>
      </c>
      <c r="G1358" s="278">
        <f>+VLOOKUP($E1358,[2]Emissions!$1:$1048576,G$2,FALSE)</f>
        <v>0</v>
      </c>
      <c r="H1358" s="278">
        <f>+VLOOKUP($E1358,[2]Emissions!$1:$1048576,H$2,FALSE)</f>
        <v>0</v>
      </c>
      <c r="I1358" s="278">
        <f>+VLOOKUP($E1358,[2]Emissions!$1:$1048576,I$2,FALSE)</f>
        <v>0</v>
      </c>
      <c r="J1358" s="278">
        <f>+VLOOKUP($E1358,[2]Emissions!$1:$1048576,J$2,FALSE)</f>
        <v>0</v>
      </c>
      <c r="K1358" s="278">
        <f>+VLOOKUP($E1358,[2]Emissions!$1:$1048576,K$2,FALSE)</f>
        <v>0</v>
      </c>
      <c r="L1358" s="278">
        <f>+VLOOKUP($E1358,[2]Emissions!$1:$1048576,L$2,FALSE)</f>
        <v>0</v>
      </c>
      <c r="M1358" s="278">
        <f>+VLOOKUP($E1358,[2]Emissions!$1:$1048576,M$2,FALSE)</f>
        <v>0</v>
      </c>
      <c r="N1358" s="278">
        <f>+VLOOKUP($E1358,[2]Emissions!$1:$1048576,N$2,FALSE)</f>
        <v>0</v>
      </c>
      <c r="O1358" s="278">
        <f>+VLOOKUP($E1358,[2]Emissions!$1:$1048576,O$2,FALSE)</f>
        <v>0</v>
      </c>
      <c r="P1358" s="278">
        <f>+VLOOKUP($E1358,[2]Emissions!$1:$1048576,P$2,FALSE)</f>
        <v>0</v>
      </c>
      <c r="Q1358" s="278">
        <f>+VLOOKUP($E1358,[2]Emissions!$1:$1048576,Q$2,FALSE)</f>
        <v>0</v>
      </c>
      <c r="R1358" s="278">
        <f>+VLOOKUP($E1358,[2]Emissions!$1:$1048576,R$2,FALSE)</f>
        <v>0</v>
      </c>
      <c r="S1358" s="278">
        <f>+VLOOKUP($E1358,[2]Emissions!$1:$1048576,S$2,FALSE)</f>
        <v>0</v>
      </c>
      <c r="T1358" s="278">
        <f>+VLOOKUP($E1358,[2]Emissions!$1:$1048576,T$2,FALSE)</f>
        <v>0</v>
      </c>
      <c r="U1358" s="278">
        <f>+VLOOKUP($E1358,[2]Emissions!$1:$1048576,U$2,FALSE)</f>
        <v>0</v>
      </c>
      <c r="V1358" s="278">
        <f>+VLOOKUP($E1358,[2]Emissions!$1:$1048576,V$2,FALSE)</f>
        <v>0</v>
      </c>
      <c r="W1358" s="278">
        <f>+VLOOKUP($E1358,[2]Emissions!$1:$1048576,W$2,FALSE)</f>
        <v>0</v>
      </c>
      <c r="X1358" s="278">
        <f>+VLOOKUP($E1358,[2]Emissions!$1:$1048576,X$2,FALSE)</f>
        <v>0</v>
      </c>
      <c r="Y1358" s="278">
        <f>+VLOOKUP($E1358,[2]Emissions!$1:$1048576,Y$2,FALSE)</f>
        <v>0</v>
      </c>
      <c r="Z1358" s="278">
        <f>+VLOOKUP($E1358,[2]Emissions!$1:$1048576,Z$2,FALSE)</f>
        <v>0</v>
      </c>
      <c r="AA1358" s="278">
        <f>+VLOOKUP($E1358,[2]Emissions!$1:$1048576,AA$2,FALSE)</f>
        <v>0</v>
      </c>
      <c r="AB1358" s="278">
        <f>+VLOOKUP($E1358,[2]Emissions!$1:$1048576,AB$2,FALSE)</f>
        <v>0</v>
      </c>
      <c r="AC1358" s="278">
        <f>+VLOOKUP($E1358,[2]Emissions!$1:$1048576,AC$2,FALSE)</f>
        <v>0</v>
      </c>
      <c r="AD1358" s="278">
        <f>+VLOOKUP($E1358,[2]Emissions!$1:$1048576,AD$2,FALSE)</f>
        <v>0</v>
      </c>
      <c r="AE1358" s="278">
        <f>+VLOOKUP($E1358,[2]Emissions!$1:$1048576,AE$2,FALSE)</f>
        <v>0</v>
      </c>
      <c r="AF1358" s="278">
        <f>+VLOOKUP($E1358,[2]Emissions!$1:$1048576,AF$2,FALSE)</f>
        <v>0</v>
      </c>
      <c r="AG1358" s="278">
        <f>+VLOOKUP($E1358,[2]Emissions!$1:$1048576,AG$2,FALSE)</f>
        <v>0</v>
      </c>
      <c r="AH1358" s="278">
        <f>+VLOOKUP($E1358,[2]Emissions!$1:$1048576,AH$2,FALSE)</f>
        <v>0</v>
      </c>
      <c r="AI1358" s="278">
        <f>+VLOOKUP($E1358,[2]Emissions!$1:$1048576,AI$2,FALSE)</f>
        <v>0</v>
      </c>
      <c r="AJ1358" s="278">
        <f>+VLOOKUP($E1358,[2]Emissions!$1:$1048576,AJ$2,FALSE)</f>
        <v>0</v>
      </c>
      <c r="AK1358" s="278">
        <f>+VLOOKUP($E1358,[2]Emissions!$1:$1048576,AK$2,FALSE)</f>
        <v>0</v>
      </c>
      <c r="AL1358" s="278">
        <f>+VLOOKUP($E1358,[2]Emissions!$1:$1048576,AL$2,FALSE)</f>
        <v>0</v>
      </c>
      <c r="AM1358" s="278">
        <f>+VLOOKUP($E1358,[2]Emissions!$1:$1048576,AM$2,FALSE)</f>
        <v>0</v>
      </c>
      <c r="AN1358" s="278">
        <f>+VLOOKUP($E1358,[2]Emissions!$1:$1048576,AN$2,FALSE)</f>
        <v>0</v>
      </c>
      <c r="AO1358" s="278">
        <f>+VLOOKUP($E1358,[2]Emissions!$1:$1048576,AO$2,FALSE)</f>
        <v>0</v>
      </c>
    </row>
    <row r="1359" spans="1:41" ht="15" customHeight="1" x14ac:dyDescent="0.25">
      <c r="A1359" s="521"/>
      <c r="B1359" s="275"/>
      <c r="C1359" s="284" t="s">
        <v>613</v>
      </c>
      <c r="D1359" s="279" t="s">
        <v>490</v>
      </c>
      <c r="E1359" s="280" t="s">
        <v>1530</v>
      </c>
      <c r="F1359" s="281">
        <f>+VLOOKUP($E1359,[2]Emissions!$1:$1048576,F$2,FALSE)</f>
        <v>1.3274507950000001</v>
      </c>
      <c r="G1359" s="281">
        <f>+VLOOKUP($E1359,[2]Emissions!$1:$1048576,G$2,FALSE)</f>
        <v>0</v>
      </c>
      <c r="H1359" s="281">
        <f>+VLOOKUP($E1359,[2]Emissions!$1:$1048576,H$2,FALSE)</f>
        <v>0</v>
      </c>
      <c r="I1359" s="281">
        <f>+VLOOKUP($E1359,[2]Emissions!$1:$1048576,I$2,FALSE)</f>
        <v>0</v>
      </c>
      <c r="J1359" s="281">
        <f>+VLOOKUP($E1359,[2]Emissions!$1:$1048576,J$2,FALSE)</f>
        <v>0</v>
      </c>
      <c r="K1359" s="281">
        <f>+VLOOKUP($E1359,[2]Emissions!$1:$1048576,K$2,FALSE)</f>
        <v>0</v>
      </c>
      <c r="L1359" s="281">
        <f>+VLOOKUP($E1359,[2]Emissions!$1:$1048576,L$2,FALSE)</f>
        <v>0</v>
      </c>
      <c r="M1359" s="281">
        <f>+VLOOKUP($E1359,[2]Emissions!$1:$1048576,M$2,FALSE)</f>
        <v>0</v>
      </c>
      <c r="N1359" s="281">
        <f>+VLOOKUP($E1359,[2]Emissions!$1:$1048576,N$2,FALSE)</f>
        <v>0</v>
      </c>
      <c r="O1359" s="281">
        <f>+VLOOKUP($E1359,[2]Emissions!$1:$1048576,O$2,FALSE)</f>
        <v>0</v>
      </c>
      <c r="P1359" s="281">
        <f>+VLOOKUP($E1359,[2]Emissions!$1:$1048576,P$2,FALSE)</f>
        <v>0</v>
      </c>
      <c r="Q1359" s="281">
        <f>+VLOOKUP($E1359,[2]Emissions!$1:$1048576,Q$2,FALSE)</f>
        <v>0</v>
      </c>
      <c r="R1359" s="281">
        <f>+VLOOKUP($E1359,[2]Emissions!$1:$1048576,R$2,FALSE)</f>
        <v>0</v>
      </c>
      <c r="S1359" s="281">
        <f>+VLOOKUP($E1359,[2]Emissions!$1:$1048576,S$2,FALSE)</f>
        <v>0</v>
      </c>
      <c r="T1359" s="281">
        <f>+VLOOKUP($E1359,[2]Emissions!$1:$1048576,T$2,FALSE)</f>
        <v>0</v>
      </c>
      <c r="U1359" s="281">
        <f>+VLOOKUP($E1359,[2]Emissions!$1:$1048576,U$2,FALSE)</f>
        <v>0</v>
      </c>
      <c r="V1359" s="281">
        <f>+VLOOKUP($E1359,[2]Emissions!$1:$1048576,V$2,FALSE)</f>
        <v>0</v>
      </c>
      <c r="W1359" s="281">
        <f>+VLOOKUP($E1359,[2]Emissions!$1:$1048576,W$2,FALSE)</f>
        <v>0</v>
      </c>
      <c r="X1359" s="281">
        <f>+VLOOKUP($E1359,[2]Emissions!$1:$1048576,X$2,FALSE)</f>
        <v>0</v>
      </c>
      <c r="Y1359" s="281">
        <f>+VLOOKUP($E1359,[2]Emissions!$1:$1048576,Y$2,FALSE)</f>
        <v>0</v>
      </c>
      <c r="Z1359" s="281">
        <f>+VLOOKUP($E1359,[2]Emissions!$1:$1048576,Z$2,FALSE)</f>
        <v>0</v>
      </c>
      <c r="AA1359" s="281">
        <f>+VLOOKUP($E1359,[2]Emissions!$1:$1048576,AA$2,FALSE)</f>
        <v>0</v>
      </c>
      <c r="AB1359" s="281">
        <f>+VLOOKUP($E1359,[2]Emissions!$1:$1048576,AB$2,FALSE)</f>
        <v>0</v>
      </c>
      <c r="AC1359" s="281">
        <f>+VLOOKUP($E1359,[2]Emissions!$1:$1048576,AC$2,FALSE)</f>
        <v>0</v>
      </c>
      <c r="AD1359" s="281">
        <f>+VLOOKUP($E1359,[2]Emissions!$1:$1048576,AD$2,FALSE)</f>
        <v>0</v>
      </c>
      <c r="AE1359" s="281">
        <f>+VLOOKUP($E1359,[2]Emissions!$1:$1048576,AE$2,FALSE)</f>
        <v>0</v>
      </c>
      <c r="AF1359" s="281">
        <f>+VLOOKUP($E1359,[2]Emissions!$1:$1048576,AF$2,FALSE)</f>
        <v>0</v>
      </c>
      <c r="AG1359" s="281">
        <f>+VLOOKUP($E1359,[2]Emissions!$1:$1048576,AG$2,FALSE)</f>
        <v>0</v>
      </c>
      <c r="AH1359" s="281">
        <f>+VLOOKUP($E1359,[2]Emissions!$1:$1048576,AH$2,FALSE)</f>
        <v>0</v>
      </c>
      <c r="AI1359" s="281">
        <f>+VLOOKUP($E1359,[2]Emissions!$1:$1048576,AI$2,FALSE)</f>
        <v>0</v>
      </c>
      <c r="AJ1359" s="281">
        <f>+VLOOKUP($E1359,[2]Emissions!$1:$1048576,AJ$2,FALSE)</f>
        <v>0</v>
      </c>
      <c r="AK1359" s="281">
        <f>+VLOOKUP($E1359,[2]Emissions!$1:$1048576,AK$2,FALSE)</f>
        <v>0</v>
      </c>
      <c r="AL1359" s="281">
        <f>+VLOOKUP($E1359,[2]Emissions!$1:$1048576,AL$2,FALSE)</f>
        <v>0</v>
      </c>
      <c r="AM1359" s="281">
        <f>+VLOOKUP($E1359,[2]Emissions!$1:$1048576,AM$2,FALSE)</f>
        <v>0</v>
      </c>
      <c r="AN1359" s="281">
        <f>+VLOOKUP($E1359,[2]Emissions!$1:$1048576,AN$2,FALSE)</f>
        <v>0</v>
      </c>
      <c r="AO1359" s="281">
        <f>+VLOOKUP($E1359,[2]Emissions!$1:$1048576,AO$2,FALSE)</f>
        <v>0</v>
      </c>
    </row>
    <row r="1360" spans="1:41" ht="15" customHeight="1" x14ac:dyDescent="0.25">
      <c r="A1360" s="521"/>
      <c r="B1360" s="275"/>
      <c r="C1360" s="284" t="s">
        <v>615</v>
      </c>
      <c r="D1360" s="279" t="s">
        <v>490</v>
      </c>
      <c r="E1360" s="280" t="s">
        <v>1531</v>
      </c>
      <c r="F1360" s="281">
        <f>+VLOOKUP($E1360,[2]Emissions!$1:$1048576,F$2,FALSE)</f>
        <v>13.25263674</v>
      </c>
      <c r="G1360" s="281">
        <f>+VLOOKUP($E1360,[2]Emissions!$1:$1048576,G$2,FALSE)</f>
        <v>0</v>
      </c>
      <c r="H1360" s="281">
        <f>+VLOOKUP($E1360,[2]Emissions!$1:$1048576,H$2,FALSE)</f>
        <v>0</v>
      </c>
      <c r="I1360" s="281">
        <f>+VLOOKUP($E1360,[2]Emissions!$1:$1048576,I$2,FALSE)</f>
        <v>0</v>
      </c>
      <c r="J1360" s="281">
        <f>+VLOOKUP($E1360,[2]Emissions!$1:$1048576,J$2,FALSE)</f>
        <v>0</v>
      </c>
      <c r="K1360" s="281">
        <f>+VLOOKUP($E1360,[2]Emissions!$1:$1048576,K$2,FALSE)</f>
        <v>0</v>
      </c>
      <c r="L1360" s="281">
        <f>+VLOOKUP($E1360,[2]Emissions!$1:$1048576,L$2,FALSE)</f>
        <v>0</v>
      </c>
      <c r="M1360" s="281">
        <f>+VLOOKUP($E1360,[2]Emissions!$1:$1048576,M$2,FALSE)</f>
        <v>0</v>
      </c>
      <c r="N1360" s="281">
        <f>+VLOOKUP($E1360,[2]Emissions!$1:$1048576,N$2,FALSE)</f>
        <v>0</v>
      </c>
      <c r="O1360" s="281">
        <f>+VLOOKUP($E1360,[2]Emissions!$1:$1048576,O$2,FALSE)</f>
        <v>0</v>
      </c>
      <c r="P1360" s="281">
        <f>+VLOOKUP($E1360,[2]Emissions!$1:$1048576,P$2,FALSE)</f>
        <v>0</v>
      </c>
      <c r="Q1360" s="281">
        <f>+VLOOKUP($E1360,[2]Emissions!$1:$1048576,Q$2,FALSE)</f>
        <v>0</v>
      </c>
      <c r="R1360" s="281">
        <f>+VLOOKUP($E1360,[2]Emissions!$1:$1048576,R$2,FALSE)</f>
        <v>0</v>
      </c>
      <c r="S1360" s="281">
        <f>+VLOOKUP($E1360,[2]Emissions!$1:$1048576,S$2,FALSE)</f>
        <v>0</v>
      </c>
      <c r="T1360" s="281">
        <f>+VLOOKUP($E1360,[2]Emissions!$1:$1048576,T$2,FALSE)</f>
        <v>0</v>
      </c>
      <c r="U1360" s="281">
        <f>+VLOOKUP($E1360,[2]Emissions!$1:$1048576,U$2,FALSE)</f>
        <v>0</v>
      </c>
      <c r="V1360" s="281">
        <f>+VLOOKUP($E1360,[2]Emissions!$1:$1048576,V$2,FALSE)</f>
        <v>0</v>
      </c>
      <c r="W1360" s="281">
        <f>+VLOOKUP($E1360,[2]Emissions!$1:$1048576,W$2,FALSE)</f>
        <v>0</v>
      </c>
      <c r="X1360" s="281">
        <f>+VLOOKUP($E1360,[2]Emissions!$1:$1048576,X$2,FALSE)</f>
        <v>0</v>
      </c>
      <c r="Y1360" s="281">
        <f>+VLOOKUP($E1360,[2]Emissions!$1:$1048576,Y$2,FALSE)</f>
        <v>0</v>
      </c>
      <c r="Z1360" s="281">
        <f>+VLOOKUP($E1360,[2]Emissions!$1:$1048576,Z$2,FALSE)</f>
        <v>0</v>
      </c>
      <c r="AA1360" s="281">
        <f>+VLOOKUP($E1360,[2]Emissions!$1:$1048576,AA$2,FALSE)</f>
        <v>0</v>
      </c>
      <c r="AB1360" s="281">
        <f>+VLOOKUP($E1360,[2]Emissions!$1:$1048576,AB$2,FALSE)</f>
        <v>0</v>
      </c>
      <c r="AC1360" s="281">
        <f>+VLOOKUP($E1360,[2]Emissions!$1:$1048576,AC$2,FALSE)</f>
        <v>0</v>
      </c>
      <c r="AD1360" s="281">
        <f>+VLOOKUP($E1360,[2]Emissions!$1:$1048576,AD$2,FALSE)</f>
        <v>0</v>
      </c>
      <c r="AE1360" s="281">
        <f>+VLOOKUP($E1360,[2]Emissions!$1:$1048576,AE$2,FALSE)</f>
        <v>0</v>
      </c>
      <c r="AF1360" s="281">
        <f>+VLOOKUP($E1360,[2]Emissions!$1:$1048576,AF$2,FALSE)</f>
        <v>0</v>
      </c>
      <c r="AG1360" s="281">
        <f>+VLOOKUP($E1360,[2]Emissions!$1:$1048576,AG$2,FALSE)</f>
        <v>0</v>
      </c>
      <c r="AH1360" s="281">
        <f>+VLOOKUP($E1360,[2]Emissions!$1:$1048576,AH$2,FALSE)</f>
        <v>0</v>
      </c>
      <c r="AI1360" s="281">
        <f>+VLOOKUP($E1360,[2]Emissions!$1:$1048576,AI$2,FALSE)</f>
        <v>0</v>
      </c>
      <c r="AJ1360" s="281">
        <f>+VLOOKUP($E1360,[2]Emissions!$1:$1048576,AJ$2,FALSE)</f>
        <v>0</v>
      </c>
      <c r="AK1360" s="281">
        <f>+VLOOKUP($E1360,[2]Emissions!$1:$1048576,AK$2,FALSE)</f>
        <v>0</v>
      </c>
      <c r="AL1360" s="281">
        <f>+VLOOKUP($E1360,[2]Emissions!$1:$1048576,AL$2,FALSE)</f>
        <v>0</v>
      </c>
      <c r="AM1360" s="281">
        <f>+VLOOKUP($E1360,[2]Emissions!$1:$1048576,AM$2,FALSE)</f>
        <v>0</v>
      </c>
      <c r="AN1360" s="281">
        <f>+VLOOKUP($E1360,[2]Emissions!$1:$1048576,AN$2,FALSE)</f>
        <v>0</v>
      </c>
      <c r="AO1360" s="281">
        <f>+VLOOKUP($E1360,[2]Emissions!$1:$1048576,AO$2,FALSE)</f>
        <v>0</v>
      </c>
    </row>
    <row r="1361" spans="1:41" ht="15" customHeight="1" x14ac:dyDescent="0.25">
      <c r="A1361" s="521"/>
      <c r="B1361" s="275"/>
      <c r="C1361" s="284" t="s">
        <v>617</v>
      </c>
      <c r="D1361" s="279" t="s">
        <v>490</v>
      </c>
      <c r="E1361" s="280" t="s">
        <v>1532</v>
      </c>
      <c r="F1361" s="281">
        <f>+VLOOKUP($E1361,[2]Emissions!$1:$1048576,F$2,FALSE)</f>
        <v>3.3385708420000002</v>
      </c>
      <c r="G1361" s="281">
        <f>+VLOOKUP($E1361,[2]Emissions!$1:$1048576,G$2,FALSE)</f>
        <v>0</v>
      </c>
      <c r="H1361" s="281">
        <f>+VLOOKUP($E1361,[2]Emissions!$1:$1048576,H$2,FALSE)</f>
        <v>0</v>
      </c>
      <c r="I1361" s="281">
        <f>+VLOOKUP($E1361,[2]Emissions!$1:$1048576,I$2,FALSE)</f>
        <v>0</v>
      </c>
      <c r="J1361" s="281">
        <f>+VLOOKUP($E1361,[2]Emissions!$1:$1048576,J$2,FALSE)</f>
        <v>0</v>
      </c>
      <c r="K1361" s="281">
        <f>+VLOOKUP($E1361,[2]Emissions!$1:$1048576,K$2,FALSE)</f>
        <v>0</v>
      </c>
      <c r="L1361" s="281">
        <f>+VLOOKUP($E1361,[2]Emissions!$1:$1048576,L$2,FALSE)</f>
        <v>0</v>
      </c>
      <c r="M1361" s="281">
        <f>+VLOOKUP($E1361,[2]Emissions!$1:$1048576,M$2,FALSE)</f>
        <v>0</v>
      </c>
      <c r="N1361" s="281">
        <f>+VLOOKUP($E1361,[2]Emissions!$1:$1048576,N$2,FALSE)</f>
        <v>0</v>
      </c>
      <c r="O1361" s="281">
        <f>+VLOOKUP($E1361,[2]Emissions!$1:$1048576,O$2,FALSE)</f>
        <v>0</v>
      </c>
      <c r="P1361" s="281">
        <f>+VLOOKUP($E1361,[2]Emissions!$1:$1048576,P$2,FALSE)</f>
        <v>0</v>
      </c>
      <c r="Q1361" s="281">
        <f>+VLOOKUP($E1361,[2]Emissions!$1:$1048576,Q$2,FALSE)</f>
        <v>0</v>
      </c>
      <c r="R1361" s="281">
        <f>+VLOOKUP($E1361,[2]Emissions!$1:$1048576,R$2,FALSE)</f>
        <v>0</v>
      </c>
      <c r="S1361" s="281">
        <f>+VLOOKUP($E1361,[2]Emissions!$1:$1048576,S$2,FALSE)</f>
        <v>0</v>
      </c>
      <c r="T1361" s="281">
        <f>+VLOOKUP($E1361,[2]Emissions!$1:$1048576,T$2,FALSE)</f>
        <v>0</v>
      </c>
      <c r="U1361" s="281">
        <f>+VLOOKUP($E1361,[2]Emissions!$1:$1048576,U$2,FALSE)</f>
        <v>0</v>
      </c>
      <c r="V1361" s="281">
        <f>+VLOOKUP($E1361,[2]Emissions!$1:$1048576,V$2,FALSE)</f>
        <v>0</v>
      </c>
      <c r="W1361" s="281">
        <f>+VLOOKUP($E1361,[2]Emissions!$1:$1048576,W$2,FALSE)</f>
        <v>0</v>
      </c>
      <c r="X1361" s="281">
        <f>+VLOOKUP($E1361,[2]Emissions!$1:$1048576,X$2,FALSE)</f>
        <v>0</v>
      </c>
      <c r="Y1361" s="281">
        <f>+VLOOKUP($E1361,[2]Emissions!$1:$1048576,Y$2,FALSE)</f>
        <v>0</v>
      </c>
      <c r="Z1361" s="281">
        <f>+VLOOKUP($E1361,[2]Emissions!$1:$1048576,Z$2,FALSE)</f>
        <v>0</v>
      </c>
      <c r="AA1361" s="281">
        <f>+VLOOKUP($E1361,[2]Emissions!$1:$1048576,AA$2,FALSE)</f>
        <v>0</v>
      </c>
      <c r="AB1361" s="281">
        <f>+VLOOKUP($E1361,[2]Emissions!$1:$1048576,AB$2,FALSE)</f>
        <v>0</v>
      </c>
      <c r="AC1361" s="281">
        <f>+VLOOKUP($E1361,[2]Emissions!$1:$1048576,AC$2,FALSE)</f>
        <v>0</v>
      </c>
      <c r="AD1361" s="281">
        <f>+VLOOKUP($E1361,[2]Emissions!$1:$1048576,AD$2,FALSE)</f>
        <v>0</v>
      </c>
      <c r="AE1361" s="281">
        <f>+VLOOKUP($E1361,[2]Emissions!$1:$1048576,AE$2,FALSE)</f>
        <v>0</v>
      </c>
      <c r="AF1361" s="281">
        <f>+VLOOKUP($E1361,[2]Emissions!$1:$1048576,AF$2,FALSE)</f>
        <v>0</v>
      </c>
      <c r="AG1361" s="281">
        <f>+VLOOKUP($E1361,[2]Emissions!$1:$1048576,AG$2,FALSE)</f>
        <v>0</v>
      </c>
      <c r="AH1361" s="281">
        <f>+VLOOKUP($E1361,[2]Emissions!$1:$1048576,AH$2,FALSE)</f>
        <v>0</v>
      </c>
      <c r="AI1361" s="281">
        <f>+VLOOKUP($E1361,[2]Emissions!$1:$1048576,AI$2,FALSE)</f>
        <v>0</v>
      </c>
      <c r="AJ1361" s="281">
        <f>+VLOOKUP($E1361,[2]Emissions!$1:$1048576,AJ$2,FALSE)</f>
        <v>0</v>
      </c>
      <c r="AK1361" s="281">
        <f>+VLOOKUP($E1361,[2]Emissions!$1:$1048576,AK$2,FALSE)</f>
        <v>0</v>
      </c>
      <c r="AL1361" s="281">
        <f>+VLOOKUP($E1361,[2]Emissions!$1:$1048576,AL$2,FALSE)</f>
        <v>0</v>
      </c>
      <c r="AM1361" s="281">
        <f>+VLOOKUP($E1361,[2]Emissions!$1:$1048576,AM$2,FALSE)</f>
        <v>0</v>
      </c>
      <c r="AN1361" s="281">
        <f>+VLOOKUP($E1361,[2]Emissions!$1:$1048576,AN$2,FALSE)</f>
        <v>0</v>
      </c>
      <c r="AO1361" s="281">
        <f>+VLOOKUP($E1361,[2]Emissions!$1:$1048576,AO$2,FALSE)</f>
        <v>0</v>
      </c>
    </row>
    <row r="1362" spans="1:41" ht="15" customHeight="1" x14ac:dyDescent="0.25">
      <c r="A1362" s="521"/>
      <c r="B1362" s="275"/>
      <c r="C1362" s="284" t="s">
        <v>619</v>
      </c>
      <c r="D1362" s="279" t="s">
        <v>490</v>
      </c>
      <c r="E1362" s="280" t="s">
        <v>1533</v>
      </c>
      <c r="F1362" s="281">
        <f>+VLOOKUP($E1362,[2]Emissions!$1:$1048576,F$2,FALSE)</f>
        <v>17.587693560000002</v>
      </c>
      <c r="G1362" s="281">
        <f>+VLOOKUP($E1362,[2]Emissions!$1:$1048576,G$2,FALSE)</f>
        <v>0</v>
      </c>
      <c r="H1362" s="281">
        <f>+VLOOKUP($E1362,[2]Emissions!$1:$1048576,H$2,FALSE)</f>
        <v>0</v>
      </c>
      <c r="I1362" s="281">
        <f>+VLOOKUP($E1362,[2]Emissions!$1:$1048576,I$2,FALSE)</f>
        <v>0</v>
      </c>
      <c r="J1362" s="281">
        <f>+VLOOKUP($E1362,[2]Emissions!$1:$1048576,J$2,FALSE)</f>
        <v>0</v>
      </c>
      <c r="K1362" s="281">
        <f>+VLOOKUP($E1362,[2]Emissions!$1:$1048576,K$2,FALSE)</f>
        <v>0</v>
      </c>
      <c r="L1362" s="281">
        <f>+VLOOKUP($E1362,[2]Emissions!$1:$1048576,L$2,FALSE)</f>
        <v>0</v>
      </c>
      <c r="M1362" s="281">
        <f>+VLOOKUP($E1362,[2]Emissions!$1:$1048576,M$2,FALSE)</f>
        <v>0</v>
      </c>
      <c r="N1362" s="281">
        <f>+VLOOKUP($E1362,[2]Emissions!$1:$1048576,N$2,FALSE)</f>
        <v>0</v>
      </c>
      <c r="O1362" s="281">
        <f>+VLOOKUP($E1362,[2]Emissions!$1:$1048576,O$2,FALSE)</f>
        <v>0</v>
      </c>
      <c r="P1362" s="281">
        <f>+VLOOKUP($E1362,[2]Emissions!$1:$1048576,P$2,FALSE)</f>
        <v>0</v>
      </c>
      <c r="Q1362" s="281">
        <f>+VLOOKUP($E1362,[2]Emissions!$1:$1048576,Q$2,FALSE)</f>
        <v>0</v>
      </c>
      <c r="R1362" s="281">
        <f>+VLOOKUP($E1362,[2]Emissions!$1:$1048576,R$2,FALSE)</f>
        <v>0</v>
      </c>
      <c r="S1362" s="281">
        <f>+VLOOKUP($E1362,[2]Emissions!$1:$1048576,S$2,FALSE)</f>
        <v>0</v>
      </c>
      <c r="T1362" s="281">
        <f>+VLOOKUP($E1362,[2]Emissions!$1:$1048576,T$2,FALSE)</f>
        <v>0</v>
      </c>
      <c r="U1362" s="281">
        <f>+VLOOKUP($E1362,[2]Emissions!$1:$1048576,U$2,FALSE)</f>
        <v>0</v>
      </c>
      <c r="V1362" s="281">
        <f>+VLOOKUP($E1362,[2]Emissions!$1:$1048576,V$2,FALSE)</f>
        <v>0</v>
      </c>
      <c r="W1362" s="281">
        <f>+VLOOKUP($E1362,[2]Emissions!$1:$1048576,W$2,FALSE)</f>
        <v>0</v>
      </c>
      <c r="X1362" s="281">
        <f>+VLOOKUP($E1362,[2]Emissions!$1:$1048576,X$2,FALSE)</f>
        <v>0</v>
      </c>
      <c r="Y1362" s="281">
        <f>+VLOOKUP($E1362,[2]Emissions!$1:$1048576,Y$2,FALSE)</f>
        <v>0</v>
      </c>
      <c r="Z1362" s="281">
        <f>+VLOOKUP($E1362,[2]Emissions!$1:$1048576,Z$2,FALSE)</f>
        <v>0</v>
      </c>
      <c r="AA1362" s="281">
        <f>+VLOOKUP($E1362,[2]Emissions!$1:$1048576,AA$2,FALSE)</f>
        <v>0</v>
      </c>
      <c r="AB1362" s="281">
        <f>+VLOOKUP($E1362,[2]Emissions!$1:$1048576,AB$2,FALSE)</f>
        <v>0</v>
      </c>
      <c r="AC1362" s="281">
        <f>+VLOOKUP($E1362,[2]Emissions!$1:$1048576,AC$2,FALSE)</f>
        <v>0</v>
      </c>
      <c r="AD1362" s="281">
        <f>+VLOOKUP($E1362,[2]Emissions!$1:$1048576,AD$2,FALSE)</f>
        <v>0</v>
      </c>
      <c r="AE1362" s="281">
        <f>+VLOOKUP($E1362,[2]Emissions!$1:$1048576,AE$2,FALSE)</f>
        <v>0</v>
      </c>
      <c r="AF1362" s="281">
        <f>+VLOOKUP($E1362,[2]Emissions!$1:$1048576,AF$2,FALSE)</f>
        <v>0</v>
      </c>
      <c r="AG1362" s="281">
        <f>+VLOOKUP($E1362,[2]Emissions!$1:$1048576,AG$2,FALSE)</f>
        <v>0</v>
      </c>
      <c r="AH1362" s="281">
        <f>+VLOOKUP($E1362,[2]Emissions!$1:$1048576,AH$2,FALSE)</f>
        <v>0</v>
      </c>
      <c r="AI1362" s="281">
        <f>+VLOOKUP($E1362,[2]Emissions!$1:$1048576,AI$2,FALSE)</f>
        <v>0</v>
      </c>
      <c r="AJ1362" s="281">
        <f>+VLOOKUP($E1362,[2]Emissions!$1:$1048576,AJ$2,FALSE)</f>
        <v>0</v>
      </c>
      <c r="AK1362" s="281">
        <f>+VLOOKUP($E1362,[2]Emissions!$1:$1048576,AK$2,FALSE)</f>
        <v>0</v>
      </c>
      <c r="AL1362" s="281">
        <f>+VLOOKUP($E1362,[2]Emissions!$1:$1048576,AL$2,FALSE)</f>
        <v>0</v>
      </c>
      <c r="AM1362" s="281">
        <f>+VLOOKUP($E1362,[2]Emissions!$1:$1048576,AM$2,FALSE)</f>
        <v>0</v>
      </c>
      <c r="AN1362" s="281">
        <f>+VLOOKUP($E1362,[2]Emissions!$1:$1048576,AN$2,FALSE)</f>
        <v>0</v>
      </c>
      <c r="AO1362" s="281">
        <f>+VLOOKUP($E1362,[2]Emissions!$1:$1048576,AO$2,FALSE)</f>
        <v>0</v>
      </c>
    </row>
    <row r="1363" spans="1:41" s="21" customFormat="1" ht="15" customHeight="1" x14ac:dyDescent="0.25">
      <c r="A1363" s="521"/>
      <c r="B1363" s="275"/>
      <c r="C1363" s="283" t="s">
        <v>1454</v>
      </c>
      <c r="D1363" s="276" t="s">
        <v>490</v>
      </c>
      <c r="E1363" s="277" t="s">
        <v>1534</v>
      </c>
      <c r="F1363" s="278">
        <f>+VLOOKUP($E1363,[2]Emissions!$1:$1048576,F$2,FALSE)</f>
        <v>17.537447</v>
      </c>
      <c r="G1363" s="278">
        <f>+VLOOKUP($E1363,[2]Emissions!$1:$1048576,G$2,FALSE)</f>
        <v>0</v>
      </c>
      <c r="H1363" s="278">
        <f>+VLOOKUP($E1363,[2]Emissions!$1:$1048576,H$2,FALSE)</f>
        <v>0</v>
      </c>
      <c r="I1363" s="278">
        <f>+VLOOKUP($E1363,[2]Emissions!$1:$1048576,I$2,FALSE)</f>
        <v>0</v>
      </c>
      <c r="J1363" s="278">
        <f>+VLOOKUP($E1363,[2]Emissions!$1:$1048576,J$2,FALSE)</f>
        <v>0</v>
      </c>
      <c r="K1363" s="278">
        <f>+VLOOKUP($E1363,[2]Emissions!$1:$1048576,K$2,FALSE)</f>
        <v>0</v>
      </c>
      <c r="L1363" s="278">
        <f>+VLOOKUP($E1363,[2]Emissions!$1:$1048576,L$2,FALSE)</f>
        <v>0</v>
      </c>
      <c r="M1363" s="278">
        <f>+VLOOKUP($E1363,[2]Emissions!$1:$1048576,M$2,FALSE)</f>
        <v>0</v>
      </c>
      <c r="N1363" s="278">
        <f>+VLOOKUP($E1363,[2]Emissions!$1:$1048576,N$2,FALSE)</f>
        <v>0</v>
      </c>
      <c r="O1363" s="278">
        <f>+VLOOKUP($E1363,[2]Emissions!$1:$1048576,O$2,FALSE)</f>
        <v>0</v>
      </c>
      <c r="P1363" s="278">
        <f>+VLOOKUP($E1363,[2]Emissions!$1:$1048576,P$2,FALSE)</f>
        <v>0</v>
      </c>
      <c r="Q1363" s="278">
        <f>+VLOOKUP($E1363,[2]Emissions!$1:$1048576,Q$2,FALSE)</f>
        <v>0</v>
      </c>
      <c r="R1363" s="278">
        <f>+VLOOKUP($E1363,[2]Emissions!$1:$1048576,R$2,FALSE)</f>
        <v>0</v>
      </c>
      <c r="S1363" s="278">
        <f>+VLOOKUP($E1363,[2]Emissions!$1:$1048576,S$2,FALSE)</f>
        <v>0</v>
      </c>
      <c r="T1363" s="278">
        <f>+VLOOKUP($E1363,[2]Emissions!$1:$1048576,T$2,FALSE)</f>
        <v>0</v>
      </c>
      <c r="U1363" s="278">
        <f>+VLOOKUP($E1363,[2]Emissions!$1:$1048576,U$2,FALSE)</f>
        <v>0</v>
      </c>
      <c r="V1363" s="278">
        <f>+VLOOKUP($E1363,[2]Emissions!$1:$1048576,V$2,FALSE)</f>
        <v>0</v>
      </c>
      <c r="W1363" s="278">
        <f>+VLOOKUP($E1363,[2]Emissions!$1:$1048576,W$2,FALSE)</f>
        <v>0</v>
      </c>
      <c r="X1363" s="278">
        <f>+VLOOKUP($E1363,[2]Emissions!$1:$1048576,X$2,FALSE)</f>
        <v>0</v>
      </c>
      <c r="Y1363" s="278">
        <f>+VLOOKUP($E1363,[2]Emissions!$1:$1048576,Y$2,FALSE)</f>
        <v>0</v>
      </c>
      <c r="Z1363" s="278">
        <f>+VLOOKUP($E1363,[2]Emissions!$1:$1048576,Z$2,FALSE)</f>
        <v>0</v>
      </c>
      <c r="AA1363" s="278">
        <f>+VLOOKUP($E1363,[2]Emissions!$1:$1048576,AA$2,FALSE)</f>
        <v>0</v>
      </c>
      <c r="AB1363" s="278">
        <f>+VLOOKUP($E1363,[2]Emissions!$1:$1048576,AB$2,FALSE)</f>
        <v>0</v>
      </c>
      <c r="AC1363" s="278">
        <f>+VLOOKUP($E1363,[2]Emissions!$1:$1048576,AC$2,FALSE)</f>
        <v>0</v>
      </c>
      <c r="AD1363" s="278">
        <f>+VLOOKUP($E1363,[2]Emissions!$1:$1048576,AD$2,FALSE)</f>
        <v>0</v>
      </c>
      <c r="AE1363" s="278">
        <f>+VLOOKUP($E1363,[2]Emissions!$1:$1048576,AE$2,FALSE)</f>
        <v>0</v>
      </c>
      <c r="AF1363" s="278">
        <f>+VLOOKUP($E1363,[2]Emissions!$1:$1048576,AF$2,FALSE)</f>
        <v>0</v>
      </c>
      <c r="AG1363" s="278">
        <f>+VLOOKUP($E1363,[2]Emissions!$1:$1048576,AG$2,FALSE)</f>
        <v>0</v>
      </c>
      <c r="AH1363" s="278">
        <f>+VLOOKUP($E1363,[2]Emissions!$1:$1048576,AH$2,FALSE)</f>
        <v>0</v>
      </c>
      <c r="AI1363" s="278">
        <f>+VLOOKUP($E1363,[2]Emissions!$1:$1048576,AI$2,FALSE)</f>
        <v>0</v>
      </c>
      <c r="AJ1363" s="278">
        <f>+VLOOKUP($E1363,[2]Emissions!$1:$1048576,AJ$2,FALSE)</f>
        <v>0</v>
      </c>
      <c r="AK1363" s="278">
        <f>+VLOOKUP($E1363,[2]Emissions!$1:$1048576,AK$2,FALSE)</f>
        <v>0</v>
      </c>
      <c r="AL1363" s="278">
        <f>+VLOOKUP($E1363,[2]Emissions!$1:$1048576,AL$2,FALSE)</f>
        <v>0</v>
      </c>
      <c r="AM1363" s="278">
        <f>+VLOOKUP($E1363,[2]Emissions!$1:$1048576,AM$2,FALSE)</f>
        <v>0</v>
      </c>
      <c r="AN1363" s="278">
        <f>+VLOOKUP($E1363,[2]Emissions!$1:$1048576,AN$2,FALSE)</f>
        <v>0</v>
      </c>
      <c r="AO1363" s="278">
        <f>+VLOOKUP($E1363,[2]Emissions!$1:$1048576,AO$2,FALSE)</f>
        <v>0</v>
      </c>
    </row>
    <row r="1364" spans="1:41" ht="15" customHeight="1" x14ac:dyDescent="0.25">
      <c r="A1364" s="521"/>
      <c r="B1364" s="275"/>
      <c r="C1364" s="284" t="s">
        <v>621</v>
      </c>
      <c r="D1364" s="279" t="s">
        <v>490</v>
      </c>
      <c r="E1364" s="280" t="s">
        <v>1535</v>
      </c>
      <c r="F1364" s="281">
        <f>+VLOOKUP($E1364,[2]Emissions!$1:$1048576,F$2,FALSE)</f>
        <v>11.600365030000001</v>
      </c>
      <c r="G1364" s="281">
        <f>+VLOOKUP($E1364,[2]Emissions!$1:$1048576,G$2,FALSE)</f>
        <v>0</v>
      </c>
      <c r="H1364" s="281">
        <f>+VLOOKUP($E1364,[2]Emissions!$1:$1048576,H$2,FALSE)</f>
        <v>0</v>
      </c>
      <c r="I1364" s="281">
        <f>+VLOOKUP($E1364,[2]Emissions!$1:$1048576,I$2,FALSE)</f>
        <v>0</v>
      </c>
      <c r="J1364" s="281">
        <f>+VLOOKUP($E1364,[2]Emissions!$1:$1048576,J$2,FALSE)</f>
        <v>0</v>
      </c>
      <c r="K1364" s="281">
        <f>+VLOOKUP($E1364,[2]Emissions!$1:$1048576,K$2,FALSE)</f>
        <v>0</v>
      </c>
      <c r="L1364" s="281">
        <f>+VLOOKUP($E1364,[2]Emissions!$1:$1048576,L$2,FALSE)</f>
        <v>0</v>
      </c>
      <c r="M1364" s="281">
        <f>+VLOOKUP($E1364,[2]Emissions!$1:$1048576,M$2,FALSE)</f>
        <v>0</v>
      </c>
      <c r="N1364" s="281">
        <f>+VLOOKUP($E1364,[2]Emissions!$1:$1048576,N$2,FALSE)</f>
        <v>0</v>
      </c>
      <c r="O1364" s="281">
        <f>+VLOOKUP($E1364,[2]Emissions!$1:$1048576,O$2,FALSE)</f>
        <v>0</v>
      </c>
      <c r="P1364" s="281">
        <f>+VLOOKUP($E1364,[2]Emissions!$1:$1048576,P$2,FALSE)</f>
        <v>0</v>
      </c>
      <c r="Q1364" s="281">
        <f>+VLOOKUP($E1364,[2]Emissions!$1:$1048576,Q$2,FALSE)</f>
        <v>0</v>
      </c>
      <c r="R1364" s="281">
        <f>+VLOOKUP($E1364,[2]Emissions!$1:$1048576,R$2,FALSE)</f>
        <v>0</v>
      </c>
      <c r="S1364" s="281">
        <f>+VLOOKUP($E1364,[2]Emissions!$1:$1048576,S$2,FALSE)</f>
        <v>0</v>
      </c>
      <c r="T1364" s="281">
        <f>+VLOOKUP($E1364,[2]Emissions!$1:$1048576,T$2,FALSE)</f>
        <v>0</v>
      </c>
      <c r="U1364" s="281">
        <f>+VLOOKUP($E1364,[2]Emissions!$1:$1048576,U$2,FALSE)</f>
        <v>0</v>
      </c>
      <c r="V1364" s="281">
        <f>+VLOOKUP($E1364,[2]Emissions!$1:$1048576,V$2,FALSE)</f>
        <v>0</v>
      </c>
      <c r="W1364" s="281">
        <f>+VLOOKUP($E1364,[2]Emissions!$1:$1048576,W$2,FALSE)</f>
        <v>0</v>
      </c>
      <c r="X1364" s="281">
        <f>+VLOOKUP($E1364,[2]Emissions!$1:$1048576,X$2,FALSE)</f>
        <v>0</v>
      </c>
      <c r="Y1364" s="281">
        <f>+VLOOKUP($E1364,[2]Emissions!$1:$1048576,Y$2,FALSE)</f>
        <v>0</v>
      </c>
      <c r="Z1364" s="281">
        <f>+VLOOKUP($E1364,[2]Emissions!$1:$1048576,Z$2,FALSE)</f>
        <v>0</v>
      </c>
      <c r="AA1364" s="281">
        <f>+VLOOKUP($E1364,[2]Emissions!$1:$1048576,AA$2,FALSE)</f>
        <v>0</v>
      </c>
      <c r="AB1364" s="281">
        <f>+VLOOKUP($E1364,[2]Emissions!$1:$1048576,AB$2,FALSE)</f>
        <v>0</v>
      </c>
      <c r="AC1364" s="281">
        <f>+VLOOKUP($E1364,[2]Emissions!$1:$1048576,AC$2,FALSE)</f>
        <v>0</v>
      </c>
      <c r="AD1364" s="281">
        <f>+VLOOKUP($E1364,[2]Emissions!$1:$1048576,AD$2,FALSE)</f>
        <v>0</v>
      </c>
      <c r="AE1364" s="281">
        <f>+VLOOKUP($E1364,[2]Emissions!$1:$1048576,AE$2,FALSE)</f>
        <v>0</v>
      </c>
      <c r="AF1364" s="281">
        <f>+VLOOKUP($E1364,[2]Emissions!$1:$1048576,AF$2,FALSE)</f>
        <v>0</v>
      </c>
      <c r="AG1364" s="281">
        <f>+VLOOKUP($E1364,[2]Emissions!$1:$1048576,AG$2,FALSE)</f>
        <v>0</v>
      </c>
      <c r="AH1364" s="281">
        <f>+VLOOKUP($E1364,[2]Emissions!$1:$1048576,AH$2,FALSE)</f>
        <v>0</v>
      </c>
      <c r="AI1364" s="281">
        <f>+VLOOKUP($E1364,[2]Emissions!$1:$1048576,AI$2,FALSE)</f>
        <v>0</v>
      </c>
      <c r="AJ1364" s="281">
        <f>+VLOOKUP($E1364,[2]Emissions!$1:$1048576,AJ$2,FALSE)</f>
        <v>0</v>
      </c>
      <c r="AK1364" s="281">
        <f>+VLOOKUP($E1364,[2]Emissions!$1:$1048576,AK$2,FALSE)</f>
        <v>0</v>
      </c>
      <c r="AL1364" s="281">
        <f>+VLOOKUP($E1364,[2]Emissions!$1:$1048576,AL$2,FALSE)</f>
        <v>0</v>
      </c>
      <c r="AM1364" s="281">
        <f>+VLOOKUP($E1364,[2]Emissions!$1:$1048576,AM$2,FALSE)</f>
        <v>0</v>
      </c>
      <c r="AN1364" s="281">
        <f>+VLOOKUP($E1364,[2]Emissions!$1:$1048576,AN$2,FALSE)</f>
        <v>0</v>
      </c>
      <c r="AO1364" s="281">
        <f>+VLOOKUP($E1364,[2]Emissions!$1:$1048576,AO$2,FALSE)</f>
        <v>0</v>
      </c>
    </row>
    <row r="1365" spans="1:41" ht="15" customHeight="1" x14ac:dyDescent="0.25">
      <c r="A1365" s="521"/>
      <c r="B1365" s="275"/>
      <c r="C1365" s="284" t="s">
        <v>623</v>
      </c>
      <c r="D1365" s="279" t="s">
        <v>490</v>
      </c>
      <c r="E1365" s="280" t="s">
        <v>1536</v>
      </c>
      <c r="F1365" s="281">
        <f>+VLOOKUP($E1365,[2]Emissions!$1:$1048576,F$2,FALSE)</f>
        <v>5.9370819680000002</v>
      </c>
      <c r="G1365" s="281">
        <f>+VLOOKUP($E1365,[2]Emissions!$1:$1048576,G$2,FALSE)</f>
        <v>0</v>
      </c>
      <c r="H1365" s="281">
        <f>+VLOOKUP($E1365,[2]Emissions!$1:$1048576,H$2,FALSE)</f>
        <v>0</v>
      </c>
      <c r="I1365" s="281">
        <f>+VLOOKUP($E1365,[2]Emissions!$1:$1048576,I$2,FALSE)</f>
        <v>0</v>
      </c>
      <c r="J1365" s="281">
        <f>+VLOOKUP($E1365,[2]Emissions!$1:$1048576,J$2,FALSE)</f>
        <v>0</v>
      </c>
      <c r="K1365" s="281">
        <f>+VLOOKUP($E1365,[2]Emissions!$1:$1048576,K$2,FALSE)</f>
        <v>0</v>
      </c>
      <c r="L1365" s="281">
        <f>+VLOOKUP($E1365,[2]Emissions!$1:$1048576,L$2,FALSE)</f>
        <v>0</v>
      </c>
      <c r="M1365" s="281">
        <f>+VLOOKUP($E1365,[2]Emissions!$1:$1048576,M$2,FALSE)</f>
        <v>0</v>
      </c>
      <c r="N1365" s="281">
        <f>+VLOOKUP($E1365,[2]Emissions!$1:$1048576,N$2,FALSE)</f>
        <v>0</v>
      </c>
      <c r="O1365" s="281">
        <f>+VLOOKUP($E1365,[2]Emissions!$1:$1048576,O$2,FALSE)</f>
        <v>0</v>
      </c>
      <c r="P1365" s="281">
        <f>+VLOOKUP($E1365,[2]Emissions!$1:$1048576,P$2,FALSE)</f>
        <v>0</v>
      </c>
      <c r="Q1365" s="281">
        <f>+VLOOKUP($E1365,[2]Emissions!$1:$1048576,Q$2,FALSE)</f>
        <v>0</v>
      </c>
      <c r="R1365" s="281">
        <f>+VLOOKUP($E1365,[2]Emissions!$1:$1048576,R$2,FALSE)</f>
        <v>0</v>
      </c>
      <c r="S1365" s="281">
        <f>+VLOOKUP($E1365,[2]Emissions!$1:$1048576,S$2,FALSE)</f>
        <v>0</v>
      </c>
      <c r="T1365" s="281">
        <f>+VLOOKUP($E1365,[2]Emissions!$1:$1048576,T$2,FALSE)</f>
        <v>0</v>
      </c>
      <c r="U1365" s="281">
        <f>+VLOOKUP($E1365,[2]Emissions!$1:$1048576,U$2,FALSE)</f>
        <v>0</v>
      </c>
      <c r="V1365" s="281">
        <f>+VLOOKUP($E1365,[2]Emissions!$1:$1048576,V$2,FALSE)</f>
        <v>0</v>
      </c>
      <c r="W1365" s="281">
        <f>+VLOOKUP($E1365,[2]Emissions!$1:$1048576,W$2,FALSE)</f>
        <v>0</v>
      </c>
      <c r="X1365" s="281">
        <f>+VLOOKUP($E1365,[2]Emissions!$1:$1048576,X$2,FALSE)</f>
        <v>0</v>
      </c>
      <c r="Y1365" s="281">
        <f>+VLOOKUP($E1365,[2]Emissions!$1:$1048576,Y$2,FALSE)</f>
        <v>0</v>
      </c>
      <c r="Z1365" s="281">
        <f>+VLOOKUP($E1365,[2]Emissions!$1:$1048576,Z$2,FALSE)</f>
        <v>0</v>
      </c>
      <c r="AA1365" s="281">
        <f>+VLOOKUP($E1365,[2]Emissions!$1:$1048576,AA$2,FALSE)</f>
        <v>0</v>
      </c>
      <c r="AB1365" s="281">
        <f>+VLOOKUP($E1365,[2]Emissions!$1:$1048576,AB$2,FALSE)</f>
        <v>0</v>
      </c>
      <c r="AC1365" s="281">
        <f>+VLOOKUP($E1365,[2]Emissions!$1:$1048576,AC$2,FALSE)</f>
        <v>0</v>
      </c>
      <c r="AD1365" s="281">
        <f>+VLOOKUP($E1365,[2]Emissions!$1:$1048576,AD$2,FALSE)</f>
        <v>0</v>
      </c>
      <c r="AE1365" s="281">
        <f>+VLOOKUP($E1365,[2]Emissions!$1:$1048576,AE$2,FALSE)</f>
        <v>0</v>
      </c>
      <c r="AF1365" s="281">
        <f>+VLOOKUP($E1365,[2]Emissions!$1:$1048576,AF$2,FALSE)</f>
        <v>0</v>
      </c>
      <c r="AG1365" s="281">
        <f>+VLOOKUP($E1365,[2]Emissions!$1:$1048576,AG$2,FALSE)</f>
        <v>0</v>
      </c>
      <c r="AH1365" s="281">
        <f>+VLOOKUP($E1365,[2]Emissions!$1:$1048576,AH$2,FALSE)</f>
        <v>0</v>
      </c>
      <c r="AI1365" s="281">
        <f>+VLOOKUP($E1365,[2]Emissions!$1:$1048576,AI$2,FALSE)</f>
        <v>0</v>
      </c>
      <c r="AJ1365" s="281">
        <f>+VLOOKUP($E1365,[2]Emissions!$1:$1048576,AJ$2,FALSE)</f>
        <v>0</v>
      </c>
      <c r="AK1365" s="281">
        <f>+VLOOKUP($E1365,[2]Emissions!$1:$1048576,AK$2,FALSE)</f>
        <v>0</v>
      </c>
      <c r="AL1365" s="281">
        <f>+VLOOKUP($E1365,[2]Emissions!$1:$1048576,AL$2,FALSE)</f>
        <v>0</v>
      </c>
      <c r="AM1365" s="281">
        <f>+VLOOKUP($E1365,[2]Emissions!$1:$1048576,AM$2,FALSE)</f>
        <v>0</v>
      </c>
      <c r="AN1365" s="281">
        <f>+VLOOKUP($E1365,[2]Emissions!$1:$1048576,AN$2,FALSE)</f>
        <v>0</v>
      </c>
      <c r="AO1365" s="281">
        <f>+VLOOKUP($E1365,[2]Emissions!$1:$1048576,AO$2,FALSE)</f>
        <v>0</v>
      </c>
    </row>
    <row r="1366" spans="1:41" s="21" customFormat="1" ht="15" customHeight="1" x14ac:dyDescent="0.25">
      <c r="A1366" s="521"/>
      <c r="B1366" s="275"/>
      <c r="C1366" s="283" t="s">
        <v>1458</v>
      </c>
      <c r="D1366" s="276" t="s">
        <v>490</v>
      </c>
      <c r="E1366" s="277" t="s">
        <v>1537</v>
      </c>
      <c r="F1366" s="278">
        <f>+VLOOKUP($E1366,[2]Emissions!$1:$1048576,F$2,FALSE)</f>
        <v>5.9215842690000002</v>
      </c>
      <c r="G1366" s="278">
        <f>+VLOOKUP($E1366,[2]Emissions!$1:$1048576,G$2,FALSE)</f>
        <v>0</v>
      </c>
      <c r="H1366" s="278">
        <f>+VLOOKUP($E1366,[2]Emissions!$1:$1048576,H$2,FALSE)</f>
        <v>0</v>
      </c>
      <c r="I1366" s="278">
        <f>+VLOOKUP($E1366,[2]Emissions!$1:$1048576,I$2,FALSE)</f>
        <v>0</v>
      </c>
      <c r="J1366" s="278">
        <f>+VLOOKUP($E1366,[2]Emissions!$1:$1048576,J$2,FALSE)</f>
        <v>0</v>
      </c>
      <c r="K1366" s="278">
        <f>+VLOOKUP($E1366,[2]Emissions!$1:$1048576,K$2,FALSE)</f>
        <v>0</v>
      </c>
      <c r="L1366" s="278">
        <f>+VLOOKUP($E1366,[2]Emissions!$1:$1048576,L$2,FALSE)</f>
        <v>0</v>
      </c>
      <c r="M1366" s="278">
        <f>+VLOOKUP($E1366,[2]Emissions!$1:$1048576,M$2,FALSE)</f>
        <v>0</v>
      </c>
      <c r="N1366" s="278">
        <f>+VLOOKUP($E1366,[2]Emissions!$1:$1048576,N$2,FALSE)</f>
        <v>0</v>
      </c>
      <c r="O1366" s="278">
        <f>+VLOOKUP($E1366,[2]Emissions!$1:$1048576,O$2,FALSE)</f>
        <v>0</v>
      </c>
      <c r="P1366" s="278">
        <f>+VLOOKUP($E1366,[2]Emissions!$1:$1048576,P$2,FALSE)</f>
        <v>0</v>
      </c>
      <c r="Q1366" s="278">
        <f>+VLOOKUP($E1366,[2]Emissions!$1:$1048576,Q$2,FALSE)</f>
        <v>0</v>
      </c>
      <c r="R1366" s="278">
        <f>+VLOOKUP($E1366,[2]Emissions!$1:$1048576,R$2,FALSE)</f>
        <v>0</v>
      </c>
      <c r="S1366" s="278">
        <f>+VLOOKUP($E1366,[2]Emissions!$1:$1048576,S$2,FALSE)</f>
        <v>0</v>
      </c>
      <c r="T1366" s="278">
        <f>+VLOOKUP($E1366,[2]Emissions!$1:$1048576,T$2,FALSE)</f>
        <v>0</v>
      </c>
      <c r="U1366" s="278">
        <f>+VLOOKUP($E1366,[2]Emissions!$1:$1048576,U$2,FALSE)</f>
        <v>0</v>
      </c>
      <c r="V1366" s="278">
        <f>+VLOOKUP($E1366,[2]Emissions!$1:$1048576,V$2,FALSE)</f>
        <v>0</v>
      </c>
      <c r="W1366" s="278">
        <f>+VLOOKUP($E1366,[2]Emissions!$1:$1048576,W$2,FALSE)</f>
        <v>0</v>
      </c>
      <c r="X1366" s="278">
        <f>+VLOOKUP($E1366,[2]Emissions!$1:$1048576,X$2,FALSE)</f>
        <v>0</v>
      </c>
      <c r="Y1366" s="278">
        <f>+VLOOKUP($E1366,[2]Emissions!$1:$1048576,Y$2,FALSE)</f>
        <v>0</v>
      </c>
      <c r="Z1366" s="278">
        <f>+VLOOKUP($E1366,[2]Emissions!$1:$1048576,Z$2,FALSE)</f>
        <v>0</v>
      </c>
      <c r="AA1366" s="278">
        <f>+VLOOKUP($E1366,[2]Emissions!$1:$1048576,AA$2,FALSE)</f>
        <v>0</v>
      </c>
      <c r="AB1366" s="278">
        <f>+VLOOKUP($E1366,[2]Emissions!$1:$1048576,AB$2,FALSE)</f>
        <v>0</v>
      </c>
      <c r="AC1366" s="278">
        <f>+VLOOKUP($E1366,[2]Emissions!$1:$1048576,AC$2,FALSE)</f>
        <v>0</v>
      </c>
      <c r="AD1366" s="278">
        <f>+VLOOKUP($E1366,[2]Emissions!$1:$1048576,AD$2,FALSE)</f>
        <v>0</v>
      </c>
      <c r="AE1366" s="278">
        <f>+VLOOKUP($E1366,[2]Emissions!$1:$1048576,AE$2,FALSE)</f>
        <v>0</v>
      </c>
      <c r="AF1366" s="278">
        <f>+VLOOKUP($E1366,[2]Emissions!$1:$1048576,AF$2,FALSE)</f>
        <v>0</v>
      </c>
      <c r="AG1366" s="278">
        <f>+VLOOKUP($E1366,[2]Emissions!$1:$1048576,AG$2,FALSE)</f>
        <v>0</v>
      </c>
      <c r="AH1366" s="278">
        <f>+VLOOKUP($E1366,[2]Emissions!$1:$1048576,AH$2,FALSE)</f>
        <v>0</v>
      </c>
      <c r="AI1366" s="278">
        <f>+VLOOKUP($E1366,[2]Emissions!$1:$1048576,AI$2,FALSE)</f>
        <v>0</v>
      </c>
      <c r="AJ1366" s="278">
        <f>+VLOOKUP($E1366,[2]Emissions!$1:$1048576,AJ$2,FALSE)</f>
        <v>0</v>
      </c>
      <c r="AK1366" s="278">
        <f>+VLOOKUP($E1366,[2]Emissions!$1:$1048576,AK$2,FALSE)</f>
        <v>0</v>
      </c>
      <c r="AL1366" s="278">
        <f>+VLOOKUP($E1366,[2]Emissions!$1:$1048576,AL$2,FALSE)</f>
        <v>0</v>
      </c>
      <c r="AM1366" s="278">
        <f>+VLOOKUP($E1366,[2]Emissions!$1:$1048576,AM$2,FALSE)</f>
        <v>0</v>
      </c>
      <c r="AN1366" s="278">
        <f>+VLOOKUP($E1366,[2]Emissions!$1:$1048576,AN$2,FALSE)</f>
        <v>0</v>
      </c>
      <c r="AO1366" s="278">
        <f>+VLOOKUP($E1366,[2]Emissions!$1:$1048576,AO$2,FALSE)</f>
        <v>0</v>
      </c>
    </row>
    <row r="1367" spans="1:41" ht="15" customHeight="1" x14ac:dyDescent="0.25">
      <c r="A1367" s="521"/>
      <c r="B1367" s="275"/>
      <c r="C1367" s="284" t="s">
        <v>1024</v>
      </c>
      <c r="D1367" s="279" t="s">
        <v>490</v>
      </c>
      <c r="E1367" s="280" t="s">
        <v>1538</v>
      </c>
      <c r="F1367" s="281">
        <f>+VLOOKUP($E1367,[2]Emissions!$1:$1048576,F$2,FALSE)</f>
        <v>1.7714383520000001</v>
      </c>
      <c r="G1367" s="281">
        <f>+VLOOKUP($E1367,[2]Emissions!$1:$1048576,G$2,FALSE)</f>
        <v>0</v>
      </c>
      <c r="H1367" s="281">
        <f>+VLOOKUP($E1367,[2]Emissions!$1:$1048576,H$2,FALSE)</f>
        <v>0</v>
      </c>
      <c r="I1367" s="281">
        <f>+VLOOKUP($E1367,[2]Emissions!$1:$1048576,I$2,FALSE)</f>
        <v>0</v>
      </c>
      <c r="J1367" s="281">
        <f>+VLOOKUP($E1367,[2]Emissions!$1:$1048576,J$2,FALSE)</f>
        <v>0</v>
      </c>
      <c r="K1367" s="281">
        <f>+VLOOKUP($E1367,[2]Emissions!$1:$1048576,K$2,FALSE)</f>
        <v>0</v>
      </c>
      <c r="L1367" s="281">
        <f>+VLOOKUP($E1367,[2]Emissions!$1:$1048576,L$2,FALSE)</f>
        <v>0</v>
      </c>
      <c r="M1367" s="281">
        <f>+VLOOKUP($E1367,[2]Emissions!$1:$1048576,M$2,FALSE)</f>
        <v>0</v>
      </c>
      <c r="N1367" s="281">
        <f>+VLOOKUP($E1367,[2]Emissions!$1:$1048576,N$2,FALSE)</f>
        <v>0</v>
      </c>
      <c r="O1367" s="281">
        <f>+VLOOKUP($E1367,[2]Emissions!$1:$1048576,O$2,FALSE)</f>
        <v>0</v>
      </c>
      <c r="P1367" s="281">
        <f>+VLOOKUP($E1367,[2]Emissions!$1:$1048576,P$2,FALSE)</f>
        <v>0</v>
      </c>
      <c r="Q1367" s="281">
        <f>+VLOOKUP($E1367,[2]Emissions!$1:$1048576,Q$2,FALSE)</f>
        <v>0</v>
      </c>
      <c r="R1367" s="281">
        <f>+VLOOKUP($E1367,[2]Emissions!$1:$1048576,R$2,FALSE)</f>
        <v>0</v>
      </c>
      <c r="S1367" s="281">
        <f>+VLOOKUP($E1367,[2]Emissions!$1:$1048576,S$2,FALSE)</f>
        <v>0</v>
      </c>
      <c r="T1367" s="281">
        <f>+VLOOKUP($E1367,[2]Emissions!$1:$1048576,T$2,FALSE)</f>
        <v>0</v>
      </c>
      <c r="U1367" s="281">
        <f>+VLOOKUP($E1367,[2]Emissions!$1:$1048576,U$2,FALSE)</f>
        <v>0</v>
      </c>
      <c r="V1367" s="281">
        <f>+VLOOKUP($E1367,[2]Emissions!$1:$1048576,V$2,FALSE)</f>
        <v>0</v>
      </c>
      <c r="W1367" s="281">
        <f>+VLOOKUP($E1367,[2]Emissions!$1:$1048576,W$2,FALSE)</f>
        <v>0</v>
      </c>
      <c r="X1367" s="281">
        <f>+VLOOKUP($E1367,[2]Emissions!$1:$1048576,X$2,FALSE)</f>
        <v>0</v>
      </c>
      <c r="Y1367" s="281">
        <f>+VLOOKUP($E1367,[2]Emissions!$1:$1048576,Y$2,FALSE)</f>
        <v>0</v>
      </c>
      <c r="Z1367" s="281">
        <f>+VLOOKUP($E1367,[2]Emissions!$1:$1048576,Z$2,FALSE)</f>
        <v>0</v>
      </c>
      <c r="AA1367" s="281">
        <f>+VLOOKUP($E1367,[2]Emissions!$1:$1048576,AA$2,FALSE)</f>
        <v>0</v>
      </c>
      <c r="AB1367" s="281">
        <f>+VLOOKUP($E1367,[2]Emissions!$1:$1048576,AB$2,FALSE)</f>
        <v>0</v>
      </c>
      <c r="AC1367" s="281">
        <f>+VLOOKUP($E1367,[2]Emissions!$1:$1048576,AC$2,FALSE)</f>
        <v>0</v>
      </c>
      <c r="AD1367" s="281">
        <f>+VLOOKUP($E1367,[2]Emissions!$1:$1048576,AD$2,FALSE)</f>
        <v>0</v>
      </c>
      <c r="AE1367" s="281">
        <f>+VLOOKUP($E1367,[2]Emissions!$1:$1048576,AE$2,FALSE)</f>
        <v>0</v>
      </c>
      <c r="AF1367" s="281">
        <f>+VLOOKUP($E1367,[2]Emissions!$1:$1048576,AF$2,FALSE)</f>
        <v>0</v>
      </c>
      <c r="AG1367" s="281">
        <f>+VLOOKUP($E1367,[2]Emissions!$1:$1048576,AG$2,FALSE)</f>
        <v>0</v>
      </c>
      <c r="AH1367" s="281">
        <f>+VLOOKUP($E1367,[2]Emissions!$1:$1048576,AH$2,FALSE)</f>
        <v>0</v>
      </c>
      <c r="AI1367" s="281">
        <f>+VLOOKUP($E1367,[2]Emissions!$1:$1048576,AI$2,FALSE)</f>
        <v>0</v>
      </c>
      <c r="AJ1367" s="281">
        <f>+VLOOKUP($E1367,[2]Emissions!$1:$1048576,AJ$2,FALSE)</f>
        <v>0</v>
      </c>
      <c r="AK1367" s="281">
        <f>+VLOOKUP($E1367,[2]Emissions!$1:$1048576,AK$2,FALSE)</f>
        <v>0</v>
      </c>
      <c r="AL1367" s="281">
        <f>+VLOOKUP($E1367,[2]Emissions!$1:$1048576,AL$2,FALSE)</f>
        <v>0</v>
      </c>
      <c r="AM1367" s="281">
        <f>+VLOOKUP($E1367,[2]Emissions!$1:$1048576,AM$2,FALSE)</f>
        <v>0</v>
      </c>
      <c r="AN1367" s="281">
        <f>+VLOOKUP($E1367,[2]Emissions!$1:$1048576,AN$2,FALSE)</f>
        <v>0</v>
      </c>
      <c r="AO1367" s="281">
        <f>+VLOOKUP($E1367,[2]Emissions!$1:$1048576,AO$2,FALSE)</f>
        <v>0</v>
      </c>
    </row>
    <row r="1368" spans="1:41" ht="15" customHeight="1" x14ac:dyDescent="0.25">
      <c r="A1368" s="521"/>
      <c r="B1368" s="275"/>
      <c r="C1368" s="284" t="s">
        <v>1026</v>
      </c>
      <c r="D1368" s="279" t="s">
        <v>490</v>
      </c>
      <c r="E1368" s="280" t="s">
        <v>1539</v>
      </c>
      <c r="F1368" s="281">
        <f>+VLOOKUP($E1368,[2]Emissions!$1:$1048576,F$2,FALSE)</f>
        <v>4.1501459169999997</v>
      </c>
      <c r="G1368" s="281">
        <f>+VLOOKUP($E1368,[2]Emissions!$1:$1048576,G$2,FALSE)</f>
        <v>0</v>
      </c>
      <c r="H1368" s="281">
        <f>+VLOOKUP($E1368,[2]Emissions!$1:$1048576,H$2,FALSE)</f>
        <v>0</v>
      </c>
      <c r="I1368" s="281">
        <f>+VLOOKUP($E1368,[2]Emissions!$1:$1048576,I$2,FALSE)</f>
        <v>0</v>
      </c>
      <c r="J1368" s="281">
        <f>+VLOOKUP($E1368,[2]Emissions!$1:$1048576,J$2,FALSE)</f>
        <v>0</v>
      </c>
      <c r="K1368" s="281">
        <f>+VLOOKUP($E1368,[2]Emissions!$1:$1048576,K$2,FALSE)</f>
        <v>0</v>
      </c>
      <c r="L1368" s="281">
        <f>+VLOOKUP($E1368,[2]Emissions!$1:$1048576,L$2,FALSE)</f>
        <v>0</v>
      </c>
      <c r="M1368" s="281">
        <f>+VLOOKUP($E1368,[2]Emissions!$1:$1048576,M$2,FALSE)</f>
        <v>0</v>
      </c>
      <c r="N1368" s="281">
        <f>+VLOOKUP($E1368,[2]Emissions!$1:$1048576,N$2,FALSE)</f>
        <v>0</v>
      </c>
      <c r="O1368" s="281">
        <f>+VLOOKUP($E1368,[2]Emissions!$1:$1048576,O$2,FALSE)</f>
        <v>0</v>
      </c>
      <c r="P1368" s="281">
        <f>+VLOOKUP($E1368,[2]Emissions!$1:$1048576,P$2,FALSE)</f>
        <v>0</v>
      </c>
      <c r="Q1368" s="281">
        <f>+VLOOKUP($E1368,[2]Emissions!$1:$1048576,Q$2,FALSE)</f>
        <v>0</v>
      </c>
      <c r="R1368" s="281">
        <f>+VLOOKUP($E1368,[2]Emissions!$1:$1048576,R$2,FALSE)</f>
        <v>0</v>
      </c>
      <c r="S1368" s="281">
        <f>+VLOOKUP($E1368,[2]Emissions!$1:$1048576,S$2,FALSE)</f>
        <v>0</v>
      </c>
      <c r="T1368" s="281">
        <f>+VLOOKUP($E1368,[2]Emissions!$1:$1048576,T$2,FALSE)</f>
        <v>0</v>
      </c>
      <c r="U1368" s="281">
        <f>+VLOOKUP($E1368,[2]Emissions!$1:$1048576,U$2,FALSE)</f>
        <v>0</v>
      </c>
      <c r="V1368" s="281">
        <f>+VLOOKUP($E1368,[2]Emissions!$1:$1048576,V$2,FALSE)</f>
        <v>0</v>
      </c>
      <c r="W1368" s="281">
        <f>+VLOOKUP($E1368,[2]Emissions!$1:$1048576,W$2,FALSE)</f>
        <v>0</v>
      </c>
      <c r="X1368" s="281">
        <f>+VLOOKUP($E1368,[2]Emissions!$1:$1048576,X$2,FALSE)</f>
        <v>0</v>
      </c>
      <c r="Y1368" s="281">
        <f>+VLOOKUP($E1368,[2]Emissions!$1:$1048576,Y$2,FALSE)</f>
        <v>0</v>
      </c>
      <c r="Z1368" s="281">
        <f>+VLOOKUP($E1368,[2]Emissions!$1:$1048576,Z$2,FALSE)</f>
        <v>0</v>
      </c>
      <c r="AA1368" s="281">
        <f>+VLOOKUP($E1368,[2]Emissions!$1:$1048576,AA$2,FALSE)</f>
        <v>0</v>
      </c>
      <c r="AB1368" s="281">
        <f>+VLOOKUP($E1368,[2]Emissions!$1:$1048576,AB$2,FALSE)</f>
        <v>0</v>
      </c>
      <c r="AC1368" s="281">
        <f>+VLOOKUP($E1368,[2]Emissions!$1:$1048576,AC$2,FALSE)</f>
        <v>0</v>
      </c>
      <c r="AD1368" s="281">
        <f>+VLOOKUP($E1368,[2]Emissions!$1:$1048576,AD$2,FALSE)</f>
        <v>0</v>
      </c>
      <c r="AE1368" s="281">
        <f>+VLOOKUP($E1368,[2]Emissions!$1:$1048576,AE$2,FALSE)</f>
        <v>0</v>
      </c>
      <c r="AF1368" s="281">
        <f>+VLOOKUP($E1368,[2]Emissions!$1:$1048576,AF$2,FALSE)</f>
        <v>0</v>
      </c>
      <c r="AG1368" s="281">
        <f>+VLOOKUP($E1368,[2]Emissions!$1:$1048576,AG$2,FALSE)</f>
        <v>0</v>
      </c>
      <c r="AH1368" s="281">
        <f>+VLOOKUP($E1368,[2]Emissions!$1:$1048576,AH$2,FALSE)</f>
        <v>0</v>
      </c>
      <c r="AI1368" s="281">
        <f>+VLOOKUP($E1368,[2]Emissions!$1:$1048576,AI$2,FALSE)</f>
        <v>0</v>
      </c>
      <c r="AJ1368" s="281">
        <f>+VLOOKUP($E1368,[2]Emissions!$1:$1048576,AJ$2,FALSE)</f>
        <v>0</v>
      </c>
      <c r="AK1368" s="281">
        <f>+VLOOKUP($E1368,[2]Emissions!$1:$1048576,AK$2,FALSE)</f>
        <v>0</v>
      </c>
      <c r="AL1368" s="281">
        <f>+VLOOKUP($E1368,[2]Emissions!$1:$1048576,AL$2,FALSE)</f>
        <v>0</v>
      </c>
      <c r="AM1368" s="281">
        <f>+VLOOKUP($E1368,[2]Emissions!$1:$1048576,AM$2,FALSE)</f>
        <v>0</v>
      </c>
      <c r="AN1368" s="281">
        <f>+VLOOKUP($E1368,[2]Emissions!$1:$1048576,AN$2,FALSE)</f>
        <v>0</v>
      </c>
      <c r="AO1368" s="281">
        <f>+VLOOKUP($E1368,[2]Emissions!$1:$1048576,AO$2,FALSE)</f>
        <v>0</v>
      </c>
    </row>
    <row r="1369" spans="1:41" ht="15" customHeight="1" x14ac:dyDescent="0.25">
      <c r="A1369" s="521"/>
      <c r="B1369" s="275"/>
      <c r="C1369" s="284" t="s">
        <v>1028</v>
      </c>
      <c r="D1369" s="279" t="s">
        <v>490</v>
      </c>
      <c r="E1369" s="280" t="s">
        <v>1540</v>
      </c>
      <c r="F1369" s="281">
        <f>+VLOOKUP($E1369,[2]Emissions!$1:$1048576,F$2,FALSE)</f>
        <v>0</v>
      </c>
      <c r="G1369" s="281">
        <f>+VLOOKUP($E1369,[2]Emissions!$1:$1048576,G$2,FALSE)</f>
        <v>0</v>
      </c>
      <c r="H1369" s="281">
        <f>+VLOOKUP($E1369,[2]Emissions!$1:$1048576,H$2,FALSE)</f>
        <v>0</v>
      </c>
      <c r="I1369" s="281">
        <f>+VLOOKUP($E1369,[2]Emissions!$1:$1048576,I$2,FALSE)</f>
        <v>0</v>
      </c>
      <c r="J1369" s="281">
        <f>+VLOOKUP($E1369,[2]Emissions!$1:$1048576,J$2,FALSE)</f>
        <v>0</v>
      </c>
      <c r="K1369" s="281">
        <f>+VLOOKUP($E1369,[2]Emissions!$1:$1048576,K$2,FALSE)</f>
        <v>0</v>
      </c>
      <c r="L1369" s="281">
        <f>+VLOOKUP($E1369,[2]Emissions!$1:$1048576,L$2,FALSE)</f>
        <v>0</v>
      </c>
      <c r="M1369" s="281">
        <f>+VLOOKUP($E1369,[2]Emissions!$1:$1048576,M$2,FALSE)</f>
        <v>0</v>
      </c>
      <c r="N1369" s="281">
        <f>+VLOOKUP($E1369,[2]Emissions!$1:$1048576,N$2,FALSE)</f>
        <v>0</v>
      </c>
      <c r="O1369" s="281">
        <f>+VLOOKUP($E1369,[2]Emissions!$1:$1048576,O$2,FALSE)</f>
        <v>0</v>
      </c>
      <c r="P1369" s="281">
        <f>+VLOOKUP($E1369,[2]Emissions!$1:$1048576,P$2,FALSE)</f>
        <v>0</v>
      </c>
      <c r="Q1369" s="281">
        <f>+VLOOKUP($E1369,[2]Emissions!$1:$1048576,Q$2,FALSE)</f>
        <v>0</v>
      </c>
      <c r="R1369" s="281">
        <f>+VLOOKUP($E1369,[2]Emissions!$1:$1048576,R$2,FALSE)</f>
        <v>0</v>
      </c>
      <c r="S1369" s="281">
        <f>+VLOOKUP($E1369,[2]Emissions!$1:$1048576,S$2,FALSE)</f>
        <v>0</v>
      </c>
      <c r="T1369" s="281">
        <f>+VLOOKUP($E1369,[2]Emissions!$1:$1048576,T$2,FALSE)</f>
        <v>0</v>
      </c>
      <c r="U1369" s="281">
        <f>+VLOOKUP($E1369,[2]Emissions!$1:$1048576,U$2,FALSE)</f>
        <v>0</v>
      </c>
      <c r="V1369" s="281">
        <f>+VLOOKUP($E1369,[2]Emissions!$1:$1048576,V$2,FALSE)</f>
        <v>0</v>
      </c>
      <c r="W1369" s="281">
        <f>+VLOOKUP($E1369,[2]Emissions!$1:$1048576,W$2,FALSE)</f>
        <v>0</v>
      </c>
      <c r="X1369" s="281">
        <f>+VLOOKUP($E1369,[2]Emissions!$1:$1048576,X$2,FALSE)</f>
        <v>0</v>
      </c>
      <c r="Y1369" s="281">
        <f>+VLOOKUP($E1369,[2]Emissions!$1:$1048576,Y$2,FALSE)</f>
        <v>0</v>
      </c>
      <c r="Z1369" s="281">
        <f>+VLOOKUP($E1369,[2]Emissions!$1:$1048576,Z$2,FALSE)</f>
        <v>0</v>
      </c>
      <c r="AA1369" s="281">
        <f>+VLOOKUP($E1369,[2]Emissions!$1:$1048576,AA$2,FALSE)</f>
        <v>0</v>
      </c>
      <c r="AB1369" s="281">
        <f>+VLOOKUP($E1369,[2]Emissions!$1:$1048576,AB$2,FALSE)</f>
        <v>0</v>
      </c>
      <c r="AC1369" s="281">
        <f>+VLOOKUP($E1369,[2]Emissions!$1:$1048576,AC$2,FALSE)</f>
        <v>0</v>
      </c>
      <c r="AD1369" s="281">
        <f>+VLOOKUP($E1369,[2]Emissions!$1:$1048576,AD$2,FALSE)</f>
        <v>0</v>
      </c>
      <c r="AE1369" s="281">
        <f>+VLOOKUP($E1369,[2]Emissions!$1:$1048576,AE$2,FALSE)</f>
        <v>0</v>
      </c>
      <c r="AF1369" s="281">
        <f>+VLOOKUP($E1369,[2]Emissions!$1:$1048576,AF$2,FALSE)</f>
        <v>0</v>
      </c>
      <c r="AG1369" s="281">
        <f>+VLOOKUP($E1369,[2]Emissions!$1:$1048576,AG$2,FALSE)</f>
        <v>0</v>
      </c>
      <c r="AH1369" s="281">
        <f>+VLOOKUP($E1369,[2]Emissions!$1:$1048576,AH$2,FALSE)</f>
        <v>0</v>
      </c>
      <c r="AI1369" s="281">
        <f>+VLOOKUP($E1369,[2]Emissions!$1:$1048576,AI$2,FALSE)</f>
        <v>0</v>
      </c>
      <c r="AJ1369" s="281">
        <f>+VLOOKUP($E1369,[2]Emissions!$1:$1048576,AJ$2,FALSE)</f>
        <v>0</v>
      </c>
      <c r="AK1369" s="281">
        <f>+VLOOKUP($E1369,[2]Emissions!$1:$1048576,AK$2,FALSE)</f>
        <v>0</v>
      </c>
      <c r="AL1369" s="281">
        <f>+VLOOKUP($E1369,[2]Emissions!$1:$1048576,AL$2,FALSE)</f>
        <v>0</v>
      </c>
      <c r="AM1369" s="281">
        <f>+VLOOKUP($E1369,[2]Emissions!$1:$1048576,AM$2,FALSE)</f>
        <v>0</v>
      </c>
      <c r="AN1369" s="281">
        <f>+VLOOKUP($E1369,[2]Emissions!$1:$1048576,AN$2,FALSE)</f>
        <v>0</v>
      </c>
      <c r="AO1369" s="281">
        <f>+VLOOKUP($E1369,[2]Emissions!$1:$1048576,AO$2,FALSE)</f>
        <v>0</v>
      </c>
    </row>
    <row r="1370" spans="1:41" ht="15" customHeight="1" x14ac:dyDescent="0.25">
      <c r="A1370" s="521"/>
      <c r="B1370" s="275"/>
      <c r="C1370" s="284" t="s">
        <v>1030</v>
      </c>
      <c r="D1370" s="279" t="s">
        <v>490</v>
      </c>
      <c r="E1370" s="280" t="s">
        <v>1541</v>
      </c>
      <c r="F1370" s="281">
        <f>+VLOOKUP($E1370,[2]Emissions!$1:$1048576,F$2,FALSE)</f>
        <v>0</v>
      </c>
      <c r="G1370" s="281">
        <f>+VLOOKUP($E1370,[2]Emissions!$1:$1048576,G$2,FALSE)</f>
        <v>0</v>
      </c>
      <c r="H1370" s="281">
        <f>+VLOOKUP($E1370,[2]Emissions!$1:$1048576,H$2,FALSE)</f>
        <v>0</v>
      </c>
      <c r="I1370" s="281">
        <f>+VLOOKUP($E1370,[2]Emissions!$1:$1048576,I$2,FALSE)</f>
        <v>0</v>
      </c>
      <c r="J1370" s="281">
        <f>+VLOOKUP($E1370,[2]Emissions!$1:$1048576,J$2,FALSE)</f>
        <v>0</v>
      </c>
      <c r="K1370" s="281">
        <f>+VLOOKUP($E1370,[2]Emissions!$1:$1048576,K$2,FALSE)</f>
        <v>0</v>
      </c>
      <c r="L1370" s="281">
        <f>+VLOOKUP($E1370,[2]Emissions!$1:$1048576,L$2,FALSE)</f>
        <v>0</v>
      </c>
      <c r="M1370" s="281">
        <f>+VLOOKUP($E1370,[2]Emissions!$1:$1048576,M$2,FALSE)</f>
        <v>0</v>
      </c>
      <c r="N1370" s="281">
        <f>+VLOOKUP($E1370,[2]Emissions!$1:$1048576,N$2,FALSE)</f>
        <v>0</v>
      </c>
      <c r="O1370" s="281">
        <f>+VLOOKUP($E1370,[2]Emissions!$1:$1048576,O$2,FALSE)</f>
        <v>0</v>
      </c>
      <c r="P1370" s="281">
        <f>+VLOOKUP($E1370,[2]Emissions!$1:$1048576,P$2,FALSE)</f>
        <v>0</v>
      </c>
      <c r="Q1370" s="281">
        <f>+VLOOKUP($E1370,[2]Emissions!$1:$1048576,Q$2,FALSE)</f>
        <v>0</v>
      </c>
      <c r="R1370" s="281">
        <f>+VLOOKUP($E1370,[2]Emissions!$1:$1048576,R$2,FALSE)</f>
        <v>0</v>
      </c>
      <c r="S1370" s="281">
        <f>+VLOOKUP($E1370,[2]Emissions!$1:$1048576,S$2,FALSE)</f>
        <v>0</v>
      </c>
      <c r="T1370" s="281">
        <f>+VLOOKUP($E1370,[2]Emissions!$1:$1048576,T$2,FALSE)</f>
        <v>0</v>
      </c>
      <c r="U1370" s="281">
        <f>+VLOOKUP($E1370,[2]Emissions!$1:$1048576,U$2,FALSE)</f>
        <v>0</v>
      </c>
      <c r="V1370" s="281">
        <f>+VLOOKUP($E1370,[2]Emissions!$1:$1048576,V$2,FALSE)</f>
        <v>0</v>
      </c>
      <c r="W1370" s="281">
        <f>+VLOOKUP($E1370,[2]Emissions!$1:$1048576,W$2,FALSE)</f>
        <v>0</v>
      </c>
      <c r="X1370" s="281">
        <f>+VLOOKUP($E1370,[2]Emissions!$1:$1048576,X$2,FALSE)</f>
        <v>0</v>
      </c>
      <c r="Y1370" s="281">
        <f>+VLOOKUP($E1370,[2]Emissions!$1:$1048576,Y$2,FALSE)</f>
        <v>0</v>
      </c>
      <c r="Z1370" s="281">
        <f>+VLOOKUP($E1370,[2]Emissions!$1:$1048576,Z$2,FALSE)</f>
        <v>0</v>
      </c>
      <c r="AA1370" s="281">
        <f>+VLOOKUP($E1370,[2]Emissions!$1:$1048576,AA$2,FALSE)</f>
        <v>0</v>
      </c>
      <c r="AB1370" s="281">
        <f>+VLOOKUP($E1370,[2]Emissions!$1:$1048576,AB$2,FALSE)</f>
        <v>0</v>
      </c>
      <c r="AC1370" s="281">
        <f>+VLOOKUP($E1370,[2]Emissions!$1:$1048576,AC$2,FALSE)</f>
        <v>0</v>
      </c>
      <c r="AD1370" s="281">
        <f>+VLOOKUP($E1370,[2]Emissions!$1:$1048576,AD$2,FALSE)</f>
        <v>0</v>
      </c>
      <c r="AE1370" s="281">
        <f>+VLOOKUP($E1370,[2]Emissions!$1:$1048576,AE$2,FALSE)</f>
        <v>0</v>
      </c>
      <c r="AF1370" s="281">
        <f>+VLOOKUP($E1370,[2]Emissions!$1:$1048576,AF$2,FALSE)</f>
        <v>0</v>
      </c>
      <c r="AG1370" s="281">
        <f>+VLOOKUP($E1370,[2]Emissions!$1:$1048576,AG$2,FALSE)</f>
        <v>0</v>
      </c>
      <c r="AH1370" s="281">
        <f>+VLOOKUP($E1370,[2]Emissions!$1:$1048576,AH$2,FALSE)</f>
        <v>0</v>
      </c>
      <c r="AI1370" s="281">
        <f>+VLOOKUP($E1370,[2]Emissions!$1:$1048576,AI$2,FALSE)</f>
        <v>0</v>
      </c>
      <c r="AJ1370" s="281">
        <f>+VLOOKUP($E1370,[2]Emissions!$1:$1048576,AJ$2,FALSE)</f>
        <v>0</v>
      </c>
      <c r="AK1370" s="281">
        <f>+VLOOKUP($E1370,[2]Emissions!$1:$1048576,AK$2,FALSE)</f>
        <v>0</v>
      </c>
      <c r="AL1370" s="281">
        <f>+VLOOKUP($E1370,[2]Emissions!$1:$1048576,AL$2,FALSE)</f>
        <v>0</v>
      </c>
      <c r="AM1370" s="281">
        <f>+VLOOKUP($E1370,[2]Emissions!$1:$1048576,AM$2,FALSE)</f>
        <v>0</v>
      </c>
      <c r="AN1370" s="281">
        <f>+VLOOKUP($E1370,[2]Emissions!$1:$1048576,AN$2,FALSE)</f>
        <v>0</v>
      </c>
      <c r="AO1370" s="281">
        <f>+VLOOKUP($E1370,[2]Emissions!$1:$1048576,AO$2,FALSE)</f>
        <v>0</v>
      </c>
    </row>
    <row r="1371" spans="1:41" s="21" customFormat="1" ht="15" customHeight="1" x14ac:dyDescent="0.25">
      <c r="A1371" s="521"/>
      <c r="B1371" s="275"/>
      <c r="C1371" s="283" t="s">
        <v>1464</v>
      </c>
      <c r="D1371" s="276" t="s">
        <v>490</v>
      </c>
      <c r="E1371" s="277" t="s">
        <v>1542</v>
      </c>
      <c r="F1371" s="278">
        <f>+VLOOKUP($E1371,[2]Emissions!$1:$1048576,F$2,FALSE)</f>
        <v>3.0697344229999999</v>
      </c>
      <c r="G1371" s="278">
        <f>+VLOOKUP($E1371,[2]Emissions!$1:$1048576,G$2,FALSE)</f>
        <v>0</v>
      </c>
      <c r="H1371" s="278">
        <f>+VLOOKUP($E1371,[2]Emissions!$1:$1048576,H$2,FALSE)</f>
        <v>0</v>
      </c>
      <c r="I1371" s="278">
        <f>+VLOOKUP($E1371,[2]Emissions!$1:$1048576,I$2,FALSE)</f>
        <v>0</v>
      </c>
      <c r="J1371" s="278">
        <f>+VLOOKUP($E1371,[2]Emissions!$1:$1048576,J$2,FALSE)</f>
        <v>0</v>
      </c>
      <c r="K1371" s="278">
        <f>+VLOOKUP($E1371,[2]Emissions!$1:$1048576,K$2,FALSE)</f>
        <v>0</v>
      </c>
      <c r="L1371" s="278">
        <f>+VLOOKUP($E1371,[2]Emissions!$1:$1048576,L$2,FALSE)</f>
        <v>0</v>
      </c>
      <c r="M1371" s="278">
        <f>+VLOOKUP($E1371,[2]Emissions!$1:$1048576,M$2,FALSE)</f>
        <v>0</v>
      </c>
      <c r="N1371" s="278">
        <f>+VLOOKUP($E1371,[2]Emissions!$1:$1048576,N$2,FALSE)</f>
        <v>0</v>
      </c>
      <c r="O1371" s="278">
        <f>+VLOOKUP($E1371,[2]Emissions!$1:$1048576,O$2,FALSE)</f>
        <v>0</v>
      </c>
      <c r="P1371" s="278">
        <f>+VLOOKUP($E1371,[2]Emissions!$1:$1048576,P$2,FALSE)</f>
        <v>0</v>
      </c>
      <c r="Q1371" s="278">
        <f>+VLOOKUP($E1371,[2]Emissions!$1:$1048576,Q$2,FALSE)</f>
        <v>0</v>
      </c>
      <c r="R1371" s="278">
        <f>+VLOOKUP($E1371,[2]Emissions!$1:$1048576,R$2,FALSE)</f>
        <v>0</v>
      </c>
      <c r="S1371" s="278">
        <f>+VLOOKUP($E1371,[2]Emissions!$1:$1048576,S$2,FALSE)</f>
        <v>0</v>
      </c>
      <c r="T1371" s="278">
        <f>+VLOOKUP($E1371,[2]Emissions!$1:$1048576,T$2,FALSE)</f>
        <v>0</v>
      </c>
      <c r="U1371" s="278">
        <f>+VLOOKUP($E1371,[2]Emissions!$1:$1048576,U$2,FALSE)</f>
        <v>0</v>
      </c>
      <c r="V1371" s="278">
        <f>+VLOOKUP($E1371,[2]Emissions!$1:$1048576,V$2,FALSE)</f>
        <v>0</v>
      </c>
      <c r="W1371" s="278">
        <f>+VLOOKUP($E1371,[2]Emissions!$1:$1048576,W$2,FALSE)</f>
        <v>0</v>
      </c>
      <c r="X1371" s="278">
        <f>+VLOOKUP($E1371,[2]Emissions!$1:$1048576,X$2,FALSE)</f>
        <v>0</v>
      </c>
      <c r="Y1371" s="278">
        <f>+VLOOKUP($E1371,[2]Emissions!$1:$1048576,Y$2,FALSE)</f>
        <v>0</v>
      </c>
      <c r="Z1371" s="278">
        <f>+VLOOKUP($E1371,[2]Emissions!$1:$1048576,Z$2,FALSE)</f>
        <v>0</v>
      </c>
      <c r="AA1371" s="278">
        <f>+VLOOKUP($E1371,[2]Emissions!$1:$1048576,AA$2,FALSE)</f>
        <v>0</v>
      </c>
      <c r="AB1371" s="278">
        <f>+VLOOKUP($E1371,[2]Emissions!$1:$1048576,AB$2,FALSE)</f>
        <v>0</v>
      </c>
      <c r="AC1371" s="278">
        <f>+VLOOKUP($E1371,[2]Emissions!$1:$1048576,AC$2,FALSE)</f>
        <v>0</v>
      </c>
      <c r="AD1371" s="278">
        <f>+VLOOKUP($E1371,[2]Emissions!$1:$1048576,AD$2,FALSE)</f>
        <v>0</v>
      </c>
      <c r="AE1371" s="278">
        <f>+VLOOKUP($E1371,[2]Emissions!$1:$1048576,AE$2,FALSE)</f>
        <v>0</v>
      </c>
      <c r="AF1371" s="278">
        <f>+VLOOKUP($E1371,[2]Emissions!$1:$1048576,AF$2,FALSE)</f>
        <v>0</v>
      </c>
      <c r="AG1371" s="278">
        <f>+VLOOKUP($E1371,[2]Emissions!$1:$1048576,AG$2,FALSE)</f>
        <v>0</v>
      </c>
      <c r="AH1371" s="278">
        <f>+VLOOKUP($E1371,[2]Emissions!$1:$1048576,AH$2,FALSE)</f>
        <v>0</v>
      </c>
      <c r="AI1371" s="278">
        <f>+VLOOKUP($E1371,[2]Emissions!$1:$1048576,AI$2,FALSE)</f>
        <v>0</v>
      </c>
      <c r="AJ1371" s="278">
        <f>+VLOOKUP($E1371,[2]Emissions!$1:$1048576,AJ$2,FALSE)</f>
        <v>0</v>
      </c>
      <c r="AK1371" s="278">
        <f>+VLOOKUP($E1371,[2]Emissions!$1:$1048576,AK$2,FALSE)</f>
        <v>0</v>
      </c>
      <c r="AL1371" s="278">
        <f>+VLOOKUP($E1371,[2]Emissions!$1:$1048576,AL$2,FALSE)</f>
        <v>0</v>
      </c>
      <c r="AM1371" s="278">
        <f>+VLOOKUP($E1371,[2]Emissions!$1:$1048576,AM$2,FALSE)</f>
        <v>0</v>
      </c>
      <c r="AN1371" s="278">
        <f>+VLOOKUP($E1371,[2]Emissions!$1:$1048576,AN$2,FALSE)</f>
        <v>0</v>
      </c>
      <c r="AO1371" s="278">
        <f>+VLOOKUP($E1371,[2]Emissions!$1:$1048576,AO$2,FALSE)</f>
        <v>0</v>
      </c>
    </row>
    <row r="1372" spans="1:41" ht="15" customHeight="1" x14ac:dyDescent="0.25">
      <c r="A1372" s="521"/>
      <c r="B1372" s="275"/>
      <c r="C1372" s="284" t="s">
        <v>1034</v>
      </c>
      <c r="D1372" s="279" t="s">
        <v>490</v>
      </c>
      <c r="E1372" s="280" t="s">
        <v>1543</v>
      </c>
      <c r="F1372" s="281">
        <f>+VLOOKUP($E1372,[2]Emissions!$1:$1048576,F$2,FALSE)</f>
        <v>0</v>
      </c>
      <c r="G1372" s="281">
        <f>+VLOOKUP($E1372,[2]Emissions!$1:$1048576,G$2,FALSE)</f>
        <v>0</v>
      </c>
      <c r="H1372" s="281">
        <f>+VLOOKUP($E1372,[2]Emissions!$1:$1048576,H$2,FALSE)</f>
        <v>0</v>
      </c>
      <c r="I1372" s="281">
        <f>+VLOOKUP($E1372,[2]Emissions!$1:$1048576,I$2,FALSE)</f>
        <v>0</v>
      </c>
      <c r="J1372" s="281">
        <f>+VLOOKUP($E1372,[2]Emissions!$1:$1048576,J$2,FALSE)</f>
        <v>0</v>
      </c>
      <c r="K1372" s="281">
        <f>+VLOOKUP($E1372,[2]Emissions!$1:$1048576,K$2,FALSE)</f>
        <v>0</v>
      </c>
      <c r="L1372" s="281">
        <f>+VLOOKUP($E1372,[2]Emissions!$1:$1048576,L$2,FALSE)</f>
        <v>0</v>
      </c>
      <c r="M1372" s="281">
        <f>+VLOOKUP($E1372,[2]Emissions!$1:$1048576,M$2,FALSE)</f>
        <v>0</v>
      </c>
      <c r="N1372" s="281">
        <f>+VLOOKUP($E1372,[2]Emissions!$1:$1048576,N$2,FALSE)</f>
        <v>0</v>
      </c>
      <c r="O1372" s="281">
        <f>+VLOOKUP($E1372,[2]Emissions!$1:$1048576,O$2,FALSE)</f>
        <v>0</v>
      </c>
      <c r="P1372" s="281">
        <f>+VLOOKUP($E1372,[2]Emissions!$1:$1048576,P$2,FALSE)</f>
        <v>0</v>
      </c>
      <c r="Q1372" s="281">
        <f>+VLOOKUP($E1372,[2]Emissions!$1:$1048576,Q$2,FALSE)</f>
        <v>0</v>
      </c>
      <c r="R1372" s="281">
        <f>+VLOOKUP($E1372,[2]Emissions!$1:$1048576,R$2,FALSE)</f>
        <v>0</v>
      </c>
      <c r="S1372" s="281">
        <f>+VLOOKUP($E1372,[2]Emissions!$1:$1048576,S$2,FALSE)</f>
        <v>0</v>
      </c>
      <c r="T1372" s="281">
        <f>+VLOOKUP($E1372,[2]Emissions!$1:$1048576,T$2,FALSE)</f>
        <v>0</v>
      </c>
      <c r="U1372" s="281">
        <f>+VLOOKUP($E1372,[2]Emissions!$1:$1048576,U$2,FALSE)</f>
        <v>0</v>
      </c>
      <c r="V1372" s="281">
        <f>+VLOOKUP($E1372,[2]Emissions!$1:$1048576,V$2,FALSE)</f>
        <v>0</v>
      </c>
      <c r="W1372" s="281">
        <f>+VLOOKUP($E1372,[2]Emissions!$1:$1048576,W$2,FALSE)</f>
        <v>0</v>
      </c>
      <c r="X1372" s="281">
        <f>+VLOOKUP($E1372,[2]Emissions!$1:$1048576,X$2,FALSE)</f>
        <v>0</v>
      </c>
      <c r="Y1372" s="281">
        <f>+VLOOKUP($E1372,[2]Emissions!$1:$1048576,Y$2,FALSE)</f>
        <v>0</v>
      </c>
      <c r="Z1372" s="281">
        <f>+VLOOKUP($E1372,[2]Emissions!$1:$1048576,Z$2,FALSE)</f>
        <v>0</v>
      </c>
      <c r="AA1372" s="281">
        <f>+VLOOKUP($E1372,[2]Emissions!$1:$1048576,AA$2,FALSE)</f>
        <v>0</v>
      </c>
      <c r="AB1372" s="281">
        <f>+VLOOKUP($E1372,[2]Emissions!$1:$1048576,AB$2,FALSE)</f>
        <v>0</v>
      </c>
      <c r="AC1372" s="281">
        <f>+VLOOKUP($E1372,[2]Emissions!$1:$1048576,AC$2,FALSE)</f>
        <v>0</v>
      </c>
      <c r="AD1372" s="281">
        <f>+VLOOKUP($E1372,[2]Emissions!$1:$1048576,AD$2,FALSE)</f>
        <v>0</v>
      </c>
      <c r="AE1372" s="281">
        <f>+VLOOKUP($E1372,[2]Emissions!$1:$1048576,AE$2,FALSE)</f>
        <v>0</v>
      </c>
      <c r="AF1372" s="281">
        <f>+VLOOKUP($E1372,[2]Emissions!$1:$1048576,AF$2,FALSE)</f>
        <v>0</v>
      </c>
      <c r="AG1372" s="281">
        <f>+VLOOKUP($E1372,[2]Emissions!$1:$1048576,AG$2,FALSE)</f>
        <v>0</v>
      </c>
      <c r="AH1372" s="281">
        <f>+VLOOKUP($E1372,[2]Emissions!$1:$1048576,AH$2,FALSE)</f>
        <v>0</v>
      </c>
      <c r="AI1372" s="281">
        <f>+VLOOKUP($E1372,[2]Emissions!$1:$1048576,AI$2,FALSE)</f>
        <v>0</v>
      </c>
      <c r="AJ1372" s="281">
        <f>+VLOOKUP($E1372,[2]Emissions!$1:$1048576,AJ$2,FALSE)</f>
        <v>0</v>
      </c>
      <c r="AK1372" s="281">
        <f>+VLOOKUP($E1372,[2]Emissions!$1:$1048576,AK$2,FALSE)</f>
        <v>0</v>
      </c>
      <c r="AL1372" s="281">
        <f>+VLOOKUP($E1372,[2]Emissions!$1:$1048576,AL$2,FALSE)</f>
        <v>0</v>
      </c>
      <c r="AM1372" s="281">
        <f>+VLOOKUP($E1372,[2]Emissions!$1:$1048576,AM$2,FALSE)</f>
        <v>0</v>
      </c>
      <c r="AN1372" s="281">
        <f>+VLOOKUP($E1372,[2]Emissions!$1:$1048576,AN$2,FALSE)</f>
        <v>0</v>
      </c>
      <c r="AO1372" s="281">
        <f>+VLOOKUP($E1372,[2]Emissions!$1:$1048576,AO$2,FALSE)</f>
        <v>0</v>
      </c>
    </row>
    <row r="1373" spans="1:41" ht="15" customHeight="1" x14ac:dyDescent="0.25">
      <c r="A1373" s="521"/>
      <c r="B1373" s="275"/>
      <c r="C1373" s="284" t="s">
        <v>1036</v>
      </c>
      <c r="D1373" s="279" t="s">
        <v>490</v>
      </c>
      <c r="E1373" s="280" t="s">
        <v>1544</v>
      </c>
      <c r="F1373" s="281">
        <f>+VLOOKUP($E1373,[2]Emissions!$1:$1048576,F$2,FALSE)</f>
        <v>2.8431017010000001</v>
      </c>
      <c r="G1373" s="281">
        <f>+VLOOKUP($E1373,[2]Emissions!$1:$1048576,G$2,FALSE)</f>
        <v>0</v>
      </c>
      <c r="H1373" s="281">
        <f>+VLOOKUP($E1373,[2]Emissions!$1:$1048576,H$2,FALSE)</f>
        <v>0</v>
      </c>
      <c r="I1373" s="281">
        <f>+VLOOKUP($E1373,[2]Emissions!$1:$1048576,I$2,FALSE)</f>
        <v>0</v>
      </c>
      <c r="J1373" s="281">
        <f>+VLOOKUP($E1373,[2]Emissions!$1:$1048576,J$2,FALSE)</f>
        <v>0</v>
      </c>
      <c r="K1373" s="281">
        <f>+VLOOKUP($E1373,[2]Emissions!$1:$1048576,K$2,FALSE)</f>
        <v>0</v>
      </c>
      <c r="L1373" s="281">
        <f>+VLOOKUP($E1373,[2]Emissions!$1:$1048576,L$2,FALSE)</f>
        <v>0</v>
      </c>
      <c r="M1373" s="281">
        <f>+VLOOKUP($E1373,[2]Emissions!$1:$1048576,M$2,FALSE)</f>
        <v>0</v>
      </c>
      <c r="N1373" s="281">
        <f>+VLOOKUP($E1373,[2]Emissions!$1:$1048576,N$2,FALSE)</f>
        <v>0</v>
      </c>
      <c r="O1373" s="281">
        <f>+VLOOKUP($E1373,[2]Emissions!$1:$1048576,O$2,FALSE)</f>
        <v>0</v>
      </c>
      <c r="P1373" s="281">
        <f>+VLOOKUP($E1373,[2]Emissions!$1:$1048576,P$2,FALSE)</f>
        <v>0</v>
      </c>
      <c r="Q1373" s="281">
        <f>+VLOOKUP($E1373,[2]Emissions!$1:$1048576,Q$2,FALSE)</f>
        <v>0</v>
      </c>
      <c r="R1373" s="281">
        <f>+VLOOKUP($E1373,[2]Emissions!$1:$1048576,R$2,FALSE)</f>
        <v>0</v>
      </c>
      <c r="S1373" s="281">
        <f>+VLOOKUP($E1373,[2]Emissions!$1:$1048576,S$2,FALSE)</f>
        <v>0</v>
      </c>
      <c r="T1373" s="281">
        <f>+VLOOKUP($E1373,[2]Emissions!$1:$1048576,T$2,FALSE)</f>
        <v>0</v>
      </c>
      <c r="U1373" s="281">
        <f>+VLOOKUP($E1373,[2]Emissions!$1:$1048576,U$2,FALSE)</f>
        <v>0</v>
      </c>
      <c r="V1373" s="281">
        <f>+VLOOKUP($E1373,[2]Emissions!$1:$1048576,V$2,FALSE)</f>
        <v>0</v>
      </c>
      <c r="W1373" s="281">
        <f>+VLOOKUP($E1373,[2]Emissions!$1:$1048576,W$2,FALSE)</f>
        <v>0</v>
      </c>
      <c r="X1373" s="281">
        <f>+VLOOKUP($E1373,[2]Emissions!$1:$1048576,X$2,FALSE)</f>
        <v>0</v>
      </c>
      <c r="Y1373" s="281">
        <f>+VLOOKUP($E1373,[2]Emissions!$1:$1048576,Y$2,FALSE)</f>
        <v>0</v>
      </c>
      <c r="Z1373" s="281">
        <f>+VLOOKUP($E1373,[2]Emissions!$1:$1048576,Z$2,FALSE)</f>
        <v>0</v>
      </c>
      <c r="AA1373" s="281">
        <f>+VLOOKUP($E1373,[2]Emissions!$1:$1048576,AA$2,FALSE)</f>
        <v>0</v>
      </c>
      <c r="AB1373" s="281">
        <f>+VLOOKUP($E1373,[2]Emissions!$1:$1048576,AB$2,FALSE)</f>
        <v>0</v>
      </c>
      <c r="AC1373" s="281">
        <f>+VLOOKUP($E1373,[2]Emissions!$1:$1048576,AC$2,FALSE)</f>
        <v>0</v>
      </c>
      <c r="AD1373" s="281">
        <f>+VLOOKUP($E1373,[2]Emissions!$1:$1048576,AD$2,FALSE)</f>
        <v>0</v>
      </c>
      <c r="AE1373" s="281">
        <f>+VLOOKUP($E1373,[2]Emissions!$1:$1048576,AE$2,FALSE)</f>
        <v>0</v>
      </c>
      <c r="AF1373" s="281">
        <f>+VLOOKUP($E1373,[2]Emissions!$1:$1048576,AF$2,FALSE)</f>
        <v>0</v>
      </c>
      <c r="AG1373" s="281">
        <f>+VLOOKUP($E1373,[2]Emissions!$1:$1048576,AG$2,FALSE)</f>
        <v>0</v>
      </c>
      <c r="AH1373" s="281">
        <f>+VLOOKUP($E1373,[2]Emissions!$1:$1048576,AH$2,FALSE)</f>
        <v>0</v>
      </c>
      <c r="AI1373" s="281">
        <f>+VLOOKUP($E1373,[2]Emissions!$1:$1048576,AI$2,FALSE)</f>
        <v>0</v>
      </c>
      <c r="AJ1373" s="281">
        <f>+VLOOKUP($E1373,[2]Emissions!$1:$1048576,AJ$2,FALSE)</f>
        <v>0</v>
      </c>
      <c r="AK1373" s="281">
        <f>+VLOOKUP($E1373,[2]Emissions!$1:$1048576,AK$2,FALSE)</f>
        <v>0</v>
      </c>
      <c r="AL1373" s="281">
        <f>+VLOOKUP($E1373,[2]Emissions!$1:$1048576,AL$2,FALSE)</f>
        <v>0</v>
      </c>
      <c r="AM1373" s="281">
        <f>+VLOOKUP($E1373,[2]Emissions!$1:$1048576,AM$2,FALSE)</f>
        <v>0</v>
      </c>
      <c r="AN1373" s="281">
        <f>+VLOOKUP($E1373,[2]Emissions!$1:$1048576,AN$2,FALSE)</f>
        <v>0</v>
      </c>
      <c r="AO1373" s="281">
        <f>+VLOOKUP($E1373,[2]Emissions!$1:$1048576,AO$2,FALSE)</f>
        <v>0</v>
      </c>
    </row>
    <row r="1374" spans="1:41" ht="15" customHeight="1" x14ac:dyDescent="0.25">
      <c r="A1374" s="521"/>
      <c r="B1374" s="275"/>
      <c r="C1374" s="284" t="s">
        <v>1038</v>
      </c>
      <c r="D1374" s="279" t="s">
        <v>490</v>
      </c>
      <c r="E1374" s="280" t="s">
        <v>1545</v>
      </c>
      <c r="F1374" s="281">
        <f>+VLOOKUP($E1374,[2]Emissions!$1:$1048576,F$2,FALSE)</f>
        <v>0</v>
      </c>
      <c r="G1374" s="281">
        <f>+VLOOKUP($E1374,[2]Emissions!$1:$1048576,G$2,FALSE)</f>
        <v>0</v>
      </c>
      <c r="H1374" s="281">
        <f>+VLOOKUP($E1374,[2]Emissions!$1:$1048576,H$2,FALSE)</f>
        <v>0</v>
      </c>
      <c r="I1374" s="281">
        <f>+VLOOKUP($E1374,[2]Emissions!$1:$1048576,I$2,FALSE)</f>
        <v>0</v>
      </c>
      <c r="J1374" s="281">
        <f>+VLOOKUP($E1374,[2]Emissions!$1:$1048576,J$2,FALSE)</f>
        <v>0</v>
      </c>
      <c r="K1374" s="281">
        <f>+VLOOKUP($E1374,[2]Emissions!$1:$1048576,K$2,FALSE)</f>
        <v>0</v>
      </c>
      <c r="L1374" s="281">
        <f>+VLOOKUP($E1374,[2]Emissions!$1:$1048576,L$2,FALSE)</f>
        <v>0</v>
      </c>
      <c r="M1374" s="281">
        <f>+VLOOKUP($E1374,[2]Emissions!$1:$1048576,M$2,FALSE)</f>
        <v>0</v>
      </c>
      <c r="N1374" s="281">
        <f>+VLOOKUP($E1374,[2]Emissions!$1:$1048576,N$2,FALSE)</f>
        <v>0</v>
      </c>
      <c r="O1374" s="281">
        <f>+VLOOKUP($E1374,[2]Emissions!$1:$1048576,O$2,FALSE)</f>
        <v>0</v>
      </c>
      <c r="P1374" s="281">
        <f>+VLOOKUP($E1374,[2]Emissions!$1:$1048576,P$2,FALSE)</f>
        <v>0</v>
      </c>
      <c r="Q1374" s="281">
        <f>+VLOOKUP($E1374,[2]Emissions!$1:$1048576,Q$2,FALSE)</f>
        <v>0</v>
      </c>
      <c r="R1374" s="281">
        <f>+VLOOKUP($E1374,[2]Emissions!$1:$1048576,R$2,FALSE)</f>
        <v>0</v>
      </c>
      <c r="S1374" s="281">
        <f>+VLOOKUP($E1374,[2]Emissions!$1:$1048576,S$2,FALSE)</f>
        <v>0</v>
      </c>
      <c r="T1374" s="281">
        <f>+VLOOKUP($E1374,[2]Emissions!$1:$1048576,T$2,FALSE)</f>
        <v>0</v>
      </c>
      <c r="U1374" s="281">
        <f>+VLOOKUP($E1374,[2]Emissions!$1:$1048576,U$2,FALSE)</f>
        <v>0</v>
      </c>
      <c r="V1374" s="281">
        <f>+VLOOKUP($E1374,[2]Emissions!$1:$1048576,V$2,FALSE)</f>
        <v>0</v>
      </c>
      <c r="W1374" s="281">
        <f>+VLOOKUP($E1374,[2]Emissions!$1:$1048576,W$2,FALSE)</f>
        <v>0</v>
      </c>
      <c r="X1374" s="281">
        <f>+VLOOKUP($E1374,[2]Emissions!$1:$1048576,X$2,FALSE)</f>
        <v>0</v>
      </c>
      <c r="Y1374" s="281">
        <f>+VLOOKUP($E1374,[2]Emissions!$1:$1048576,Y$2,FALSE)</f>
        <v>0</v>
      </c>
      <c r="Z1374" s="281">
        <f>+VLOOKUP($E1374,[2]Emissions!$1:$1048576,Z$2,FALSE)</f>
        <v>0</v>
      </c>
      <c r="AA1374" s="281">
        <f>+VLOOKUP($E1374,[2]Emissions!$1:$1048576,AA$2,FALSE)</f>
        <v>0</v>
      </c>
      <c r="AB1374" s="281">
        <f>+VLOOKUP($E1374,[2]Emissions!$1:$1048576,AB$2,FALSE)</f>
        <v>0</v>
      </c>
      <c r="AC1374" s="281">
        <f>+VLOOKUP($E1374,[2]Emissions!$1:$1048576,AC$2,FALSE)</f>
        <v>0</v>
      </c>
      <c r="AD1374" s="281">
        <f>+VLOOKUP($E1374,[2]Emissions!$1:$1048576,AD$2,FALSE)</f>
        <v>0</v>
      </c>
      <c r="AE1374" s="281">
        <f>+VLOOKUP($E1374,[2]Emissions!$1:$1048576,AE$2,FALSE)</f>
        <v>0</v>
      </c>
      <c r="AF1374" s="281">
        <f>+VLOOKUP($E1374,[2]Emissions!$1:$1048576,AF$2,FALSE)</f>
        <v>0</v>
      </c>
      <c r="AG1374" s="281">
        <f>+VLOOKUP($E1374,[2]Emissions!$1:$1048576,AG$2,FALSE)</f>
        <v>0</v>
      </c>
      <c r="AH1374" s="281">
        <f>+VLOOKUP($E1374,[2]Emissions!$1:$1048576,AH$2,FALSE)</f>
        <v>0</v>
      </c>
      <c r="AI1374" s="281">
        <f>+VLOOKUP($E1374,[2]Emissions!$1:$1048576,AI$2,FALSE)</f>
        <v>0</v>
      </c>
      <c r="AJ1374" s="281">
        <f>+VLOOKUP($E1374,[2]Emissions!$1:$1048576,AJ$2,FALSE)</f>
        <v>0</v>
      </c>
      <c r="AK1374" s="281">
        <f>+VLOOKUP($E1374,[2]Emissions!$1:$1048576,AK$2,FALSE)</f>
        <v>0</v>
      </c>
      <c r="AL1374" s="281">
        <f>+VLOOKUP($E1374,[2]Emissions!$1:$1048576,AL$2,FALSE)</f>
        <v>0</v>
      </c>
      <c r="AM1374" s="281">
        <f>+VLOOKUP($E1374,[2]Emissions!$1:$1048576,AM$2,FALSE)</f>
        <v>0</v>
      </c>
      <c r="AN1374" s="281">
        <f>+VLOOKUP($E1374,[2]Emissions!$1:$1048576,AN$2,FALSE)</f>
        <v>0</v>
      </c>
      <c r="AO1374" s="281">
        <f>+VLOOKUP($E1374,[2]Emissions!$1:$1048576,AO$2,FALSE)</f>
        <v>0</v>
      </c>
    </row>
    <row r="1375" spans="1:41" ht="15" customHeight="1" x14ac:dyDescent="0.25">
      <c r="A1375" s="521"/>
      <c r="B1375" s="275"/>
      <c r="C1375" s="284" t="s">
        <v>1040</v>
      </c>
      <c r="D1375" s="279" t="s">
        <v>490</v>
      </c>
      <c r="E1375" s="280" t="s">
        <v>1546</v>
      </c>
      <c r="F1375" s="281">
        <f>+VLOOKUP($E1375,[2]Emissions!$1:$1048576,F$2,FALSE)</f>
        <v>0</v>
      </c>
      <c r="G1375" s="281">
        <f>+VLOOKUP($E1375,[2]Emissions!$1:$1048576,G$2,FALSE)</f>
        <v>0</v>
      </c>
      <c r="H1375" s="281">
        <f>+VLOOKUP($E1375,[2]Emissions!$1:$1048576,H$2,FALSE)</f>
        <v>0</v>
      </c>
      <c r="I1375" s="281">
        <f>+VLOOKUP($E1375,[2]Emissions!$1:$1048576,I$2,FALSE)</f>
        <v>0</v>
      </c>
      <c r="J1375" s="281">
        <f>+VLOOKUP($E1375,[2]Emissions!$1:$1048576,J$2,FALSE)</f>
        <v>0</v>
      </c>
      <c r="K1375" s="281">
        <f>+VLOOKUP($E1375,[2]Emissions!$1:$1048576,K$2,FALSE)</f>
        <v>0</v>
      </c>
      <c r="L1375" s="281">
        <f>+VLOOKUP($E1375,[2]Emissions!$1:$1048576,L$2,FALSE)</f>
        <v>0</v>
      </c>
      <c r="M1375" s="281">
        <f>+VLOOKUP($E1375,[2]Emissions!$1:$1048576,M$2,FALSE)</f>
        <v>0</v>
      </c>
      <c r="N1375" s="281">
        <f>+VLOOKUP($E1375,[2]Emissions!$1:$1048576,N$2,FALSE)</f>
        <v>0</v>
      </c>
      <c r="O1375" s="281">
        <f>+VLOOKUP($E1375,[2]Emissions!$1:$1048576,O$2,FALSE)</f>
        <v>0</v>
      </c>
      <c r="P1375" s="281">
        <f>+VLOOKUP($E1375,[2]Emissions!$1:$1048576,P$2,FALSE)</f>
        <v>0</v>
      </c>
      <c r="Q1375" s="281">
        <f>+VLOOKUP($E1375,[2]Emissions!$1:$1048576,Q$2,FALSE)</f>
        <v>0</v>
      </c>
      <c r="R1375" s="281">
        <f>+VLOOKUP($E1375,[2]Emissions!$1:$1048576,R$2,FALSE)</f>
        <v>0</v>
      </c>
      <c r="S1375" s="281">
        <f>+VLOOKUP($E1375,[2]Emissions!$1:$1048576,S$2,FALSE)</f>
        <v>0</v>
      </c>
      <c r="T1375" s="281">
        <f>+VLOOKUP($E1375,[2]Emissions!$1:$1048576,T$2,FALSE)</f>
        <v>0</v>
      </c>
      <c r="U1375" s="281">
        <f>+VLOOKUP($E1375,[2]Emissions!$1:$1048576,U$2,FALSE)</f>
        <v>0</v>
      </c>
      <c r="V1375" s="281">
        <f>+VLOOKUP($E1375,[2]Emissions!$1:$1048576,V$2,FALSE)</f>
        <v>0</v>
      </c>
      <c r="W1375" s="281">
        <f>+VLOOKUP($E1375,[2]Emissions!$1:$1048576,W$2,FALSE)</f>
        <v>0</v>
      </c>
      <c r="X1375" s="281">
        <f>+VLOOKUP($E1375,[2]Emissions!$1:$1048576,X$2,FALSE)</f>
        <v>0</v>
      </c>
      <c r="Y1375" s="281">
        <f>+VLOOKUP($E1375,[2]Emissions!$1:$1048576,Y$2,FALSE)</f>
        <v>0</v>
      </c>
      <c r="Z1375" s="281">
        <f>+VLOOKUP($E1375,[2]Emissions!$1:$1048576,Z$2,FALSE)</f>
        <v>0</v>
      </c>
      <c r="AA1375" s="281">
        <f>+VLOOKUP($E1375,[2]Emissions!$1:$1048576,AA$2,FALSE)</f>
        <v>0</v>
      </c>
      <c r="AB1375" s="281">
        <f>+VLOOKUP($E1375,[2]Emissions!$1:$1048576,AB$2,FALSE)</f>
        <v>0</v>
      </c>
      <c r="AC1375" s="281">
        <f>+VLOOKUP($E1375,[2]Emissions!$1:$1048576,AC$2,FALSE)</f>
        <v>0</v>
      </c>
      <c r="AD1375" s="281">
        <f>+VLOOKUP($E1375,[2]Emissions!$1:$1048576,AD$2,FALSE)</f>
        <v>0</v>
      </c>
      <c r="AE1375" s="281">
        <f>+VLOOKUP($E1375,[2]Emissions!$1:$1048576,AE$2,FALSE)</f>
        <v>0</v>
      </c>
      <c r="AF1375" s="281">
        <f>+VLOOKUP($E1375,[2]Emissions!$1:$1048576,AF$2,FALSE)</f>
        <v>0</v>
      </c>
      <c r="AG1375" s="281">
        <f>+VLOOKUP($E1375,[2]Emissions!$1:$1048576,AG$2,FALSE)</f>
        <v>0</v>
      </c>
      <c r="AH1375" s="281">
        <f>+VLOOKUP($E1375,[2]Emissions!$1:$1048576,AH$2,FALSE)</f>
        <v>0</v>
      </c>
      <c r="AI1375" s="281">
        <f>+VLOOKUP($E1375,[2]Emissions!$1:$1048576,AI$2,FALSE)</f>
        <v>0</v>
      </c>
      <c r="AJ1375" s="281">
        <f>+VLOOKUP($E1375,[2]Emissions!$1:$1048576,AJ$2,FALSE)</f>
        <v>0</v>
      </c>
      <c r="AK1375" s="281">
        <f>+VLOOKUP($E1375,[2]Emissions!$1:$1048576,AK$2,FALSE)</f>
        <v>0</v>
      </c>
      <c r="AL1375" s="281">
        <f>+VLOOKUP($E1375,[2]Emissions!$1:$1048576,AL$2,FALSE)</f>
        <v>0</v>
      </c>
      <c r="AM1375" s="281">
        <f>+VLOOKUP($E1375,[2]Emissions!$1:$1048576,AM$2,FALSE)</f>
        <v>0</v>
      </c>
      <c r="AN1375" s="281">
        <f>+VLOOKUP($E1375,[2]Emissions!$1:$1048576,AN$2,FALSE)</f>
        <v>0</v>
      </c>
      <c r="AO1375" s="281">
        <f>+VLOOKUP($E1375,[2]Emissions!$1:$1048576,AO$2,FALSE)</f>
        <v>0</v>
      </c>
    </row>
    <row r="1376" spans="1:41" ht="15" customHeight="1" x14ac:dyDescent="0.25">
      <c r="A1376" s="521"/>
      <c r="B1376" s="275"/>
      <c r="C1376" s="284" t="s">
        <v>1042</v>
      </c>
      <c r="D1376" s="279" t="s">
        <v>490</v>
      </c>
      <c r="E1376" s="280" t="s">
        <v>1547</v>
      </c>
      <c r="F1376" s="281">
        <f>+VLOOKUP($E1376,[2]Emissions!$1:$1048576,F$2,FALSE)</f>
        <v>0</v>
      </c>
      <c r="G1376" s="281">
        <f>+VLOOKUP($E1376,[2]Emissions!$1:$1048576,G$2,FALSE)</f>
        <v>0</v>
      </c>
      <c r="H1376" s="281">
        <f>+VLOOKUP($E1376,[2]Emissions!$1:$1048576,H$2,FALSE)</f>
        <v>0</v>
      </c>
      <c r="I1376" s="281">
        <f>+VLOOKUP($E1376,[2]Emissions!$1:$1048576,I$2,FALSE)</f>
        <v>0</v>
      </c>
      <c r="J1376" s="281">
        <f>+VLOOKUP($E1376,[2]Emissions!$1:$1048576,J$2,FALSE)</f>
        <v>0</v>
      </c>
      <c r="K1376" s="281">
        <f>+VLOOKUP($E1376,[2]Emissions!$1:$1048576,K$2,FALSE)</f>
        <v>0</v>
      </c>
      <c r="L1376" s="281">
        <f>+VLOOKUP($E1376,[2]Emissions!$1:$1048576,L$2,FALSE)</f>
        <v>0</v>
      </c>
      <c r="M1376" s="281">
        <f>+VLOOKUP($E1376,[2]Emissions!$1:$1048576,M$2,FALSE)</f>
        <v>0</v>
      </c>
      <c r="N1376" s="281">
        <f>+VLOOKUP($E1376,[2]Emissions!$1:$1048576,N$2,FALSE)</f>
        <v>0</v>
      </c>
      <c r="O1376" s="281">
        <f>+VLOOKUP($E1376,[2]Emissions!$1:$1048576,O$2,FALSE)</f>
        <v>0</v>
      </c>
      <c r="P1376" s="281">
        <f>+VLOOKUP($E1376,[2]Emissions!$1:$1048576,P$2,FALSE)</f>
        <v>0</v>
      </c>
      <c r="Q1376" s="281">
        <f>+VLOOKUP($E1376,[2]Emissions!$1:$1048576,Q$2,FALSE)</f>
        <v>0</v>
      </c>
      <c r="R1376" s="281">
        <f>+VLOOKUP($E1376,[2]Emissions!$1:$1048576,R$2,FALSE)</f>
        <v>0</v>
      </c>
      <c r="S1376" s="281">
        <f>+VLOOKUP($E1376,[2]Emissions!$1:$1048576,S$2,FALSE)</f>
        <v>0</v>
      </c>
      <c r="T1376" s="281">
        <f>+VLOOKUP($E1376,[2]Emissions!$1:$1048576,T$2,FALSE)</f>
        <v>0</v>
      </c>
      <c r="U1376" s="281">
        <f>+VLOOKUP($E1376,[2]Emissions!$1:$1048576,U$2,FALSE)</f>
        <v>0</v>
      </c>
      <c r="V1376" s="281">
        <f>+VLOOKUP($E1376,[2]Emissions!$1:$1048576,V$2,FALSE)</f>
        <v>0</v>
      </c>
      <c r="W1376" s="281">
        <f>+VLOOKUP($E1376,[2]Emissions!$1:$1048576,W$2,FALSE)</f>
        <v>0</v>
      </c>
      <c r="X1376" s="281">
        <f>+VLOOKUP($E1376,[2]Emissions!$1:$1048576,X$2,FALSE)</f>
        <v>0</v>
      </c>
      <c r="Y1376" s="281">
        <f>+VLOOKUP($E1376,[2]Emissions!$1:$1048576,Y$2,FALSE)</f>
        <v>0</v>
      </c>
      <c r="Z1376" s="281">
        <f>+VLOOKUP($E1376,[2]Emissions!$1:$1048576,Z$2,FALSE)</f>
        <v>0</v>
      </c>
      <c r="AA1376" s="281">
        <f>+VLOOKUP($E1376,[2]Emissions!$1:$1048576,AA$2,FALSE)</f>
        <v>0</v>
      </c>
      <c r="AB1376" s="281">
        <f>+VLOOKUP($E1376,[2]Emissions!$1:$1048576,AB$2,FALSE)</f>
        <v>0</v>
      </c>
      <c r="AC1376" s="281">
        <f>+VLOOKUP($E1376,[2]Emissions!$1:$1048576,AC$2,FALSE)</f>
        <v>0</v>
      </c>
      <c r="AD1376" s="281">
        <f>+VLOOKUP($E1376,[2]Emissions!$1:$1048576,AD$2,FALSE)</f>
        <v>0</v>
      </c>
      <c r="AE1376" s="281">
        <f>+VLOOKUP($E1376,[2]Emissions!$1:$1048576,AE$2,FALSE)</f>
        <v>0</v>
      </c>
      <c r="AF1376" s="281">
        <f>+VLOOKUP($E1376,[2]Emissions!$1:$1048576,AF$2,FALSE)</f>
        <v>0</v>
      </c>
      <c r="AG1376" s="281">
        <f>+VLOOKUP($E1376,[2]Emissions!$1:$1048576,AG$2,FALSE)</f>
        <v>0</v>
      </c>
      <c r="AH1376" s="281">
        <f>+VLOOKUP($E1376,[2]Emissions!$1:$1048576,AH$2,FALSE)</f>
        <v>0</v>
      </c>
      <c r="AI1376" s="281">
        <f>+VLOOKUP($E1376,[2]Emissions!$1:$1048576,AI$2,FALSE)</f>
        <v>0</v>
      </c>
      <c r="AJ1376" s="281">
        <f>+VLOOKUP($E1376,[2]Emissions!$1:$1048576,AJ$2,FALSE)</f>
        <v>0</v>
      </c>
      <c r="AK1376" s="281">
        <f>+VLOOKUP($E1376,[2]Emissions!$1:$1048576,AK$2,FALSE)</f>
        <v>0</v>
      </c>
      <c r="AL1376" s="281">
        <f>+VLOOKUP($E1376,[2]Emissions!$1:$1048576,AL$2,FALSE)</f>
        <v>0</v>
      </c>
      <c r="AM1376" s="281">
        <f>+VLOOKUP($E1376,[2]Emissions!$1:$1048576,AM$2,FALSE)</f>
        <v>0</v>
      </c>
      <c r="AN1376" s="281">
        <f>+VLOOKUP($E1376,[2]Emissions!$1:$1048576,AN$2,FALSE)</f>
        <v>0</v>
      </c>
      <c r="AO1376" s="281">
        <f>+VLOOKUP($E1376,[2]Emissions!$1:$1048576,AO$2,FALSE)</f>
        <v>0</v>
      </c>
    </row>
    <row r="1377" spans="1:41" ht="15" customHeight="1" x14ac:dyDescent="0.25">
      <c r="A1377" s="521"/>
      <c r="B1377" s="275"/>
      <c r="C1377" s="284" t="s">
        <v>1044</v>
      </c>
      <c r="D1377" s="279" t="s">
        <v>490</v>
      </c>
      <c r="E1377" s="280" t="s">
        <v>1548</v>
      </c>
      <c r="F1377" s="281">
        <f>+VLOOKUP($E1377,[2]Emissions!$1:$1048576,F$2,FALSE)</f>
        <v>0</v>
      </c>
      <c r="G1377" s="281">
        <f>+VLOOKUP($E1377,[2]Emissions!$1:$1048576,G$2,FALSE)</f>
        <v>0</v>
      </c>
      <c r="H1377" s="281">
        <f>+VLOOKUP($E1377,[2]Emissions!$1:$1048576,H$2,FALSE)</f>
        <v>0</v>
      </c>
      <c r="I1377" s="281">
        <f>+VLOOKUP($E1377,[2]Emissions!$1:$1048576,I$2,FALSE)</f>
        <v>0</v>
      </c>
      <c r="J1377" s="281">
        <f>+VLOOKUP($E1377,[2]Emissions!$1:$1048576,J$2,FALSE)</f>
        <v>0</v>
      </c>
      <c r="K1377" s="281">
        <f>+VLOOKUP($E1377,[2]Emissions!$1:$1048576,K$2,FALSE)</f>
        <v>0</v>
      </c>
      <c r="L1377" s="281">
        <f>+VLOOKUP($E1377,[2]Emissions!$1:$1048576,L$2,FALSE)</f>
        <v>0</v>
      </c>
      <c r="M1377" s="281">
        <f>+VLOOKUP($E1377,[2]Emissions!$1:$1048576,M$2,FALSE)</f>
        <v>0</v>
      </c>
      <c r="N1377" s="281">
        <f>+VLOOKUP($E1377,[2]Emissions!$1:$1048576,N$2,FALSE)</f>
        <v>0</v>
      </c>
      <c r="O1377" s="281">
        <f>+VLOOKUP($E1377,[2]Emissions!$1:$1048576,O$2,FALSE)</f>
        <v>0</v>
      </c>
      <c r="P1377" s="281">
        <f>+VLOOKUP($E1377,[2]Emissions!$1:$1048576,P$2,FALSE)</f>
        <v>0</v>
      </c>
      <c r="Q1377" s="281">
        <f>+VLOOKUP($E1377,[2]Emissions!$1:$1048576,Q$2,FALSE)</f>
        <v>0</v>
      </c>
      <c r="R1377" s="281">
        <f>+VLOOKUP($E1377,[2]Emissions!$1:$1048576,R$2,FALSE)</f>
        <v>0</v>
      </c>
      <c r="S1377" s="281">
        <f>+VLOOKUP($E1377,[2]Emissions!$1:$1048576,S$2,FALSE)</f>
        <v>0</v>
      </c>
      <c r="T1377" s="281">
        <f>+VLOOKUP($E1377,[2]Emissions!$1:$1048576,T$2,FALSE)</f>
        <v>0</v>
      </c>
      <c r="U1377" s="281">
        <f>+VLOOKUP($E1377,[2]Emissions!$1:$1048576,U$2,FALSE)</f>
        <v>0</v>
      </c>
      <c r="V1377" s="281">
        <f>+VLOOKUP($E1377,[2]Emissions!$1:$1048576,V$2,FALSE)</f>
        <v>0</v>
      </c>
      <c r="W1377" s="281">
        <f>+VLOOKUP($E1377,[2]Emissions!$1:$1048576,W$2,FALSE)</f>
        <v>0</v>
      </c>
      <c r="X1377" s="281">
        <f>+VLOOKUP($E1377,[2]Emissions!$1:$1048576,X$2,FALSE)</f>
        <v>0</v>
      </c>
      <c r="Y1377" s="281">
        <f>+VLOOKUP($E1377,[2]Emissions!$1:$1048576,Y$2,FALSE)</f>
        <v>0</v>
      </c>
      <c r="Z1377" s="281">
        <f>+VLOOKUP($E1377,[2]Emissions!$1:$1048576,Z$2,FALSE)</f>
        <v>0</v>
      </c>
      <c r="AA1377" s="281">
        <f>+VLOOKUP($E1377,[2]Emissions!$1:$1048576,AA$2,FALSE)</f>
        <v>0</v>
      </c>
      <c r="AB1377" s="281">
        <f>+VLOOKUP($E1377,[2]Emissions!$1:$1048576,AB$2,FALSE)</f>
        <v>0</v>
      </c>
      <c r="AC1377" s="281">
        <f>+VLOOKUP($E1377,[2]Emissions!$1:$1048576,AC$2,FALSE)</f>
        <v>0</v>
      </c>
      <c r="AD1377" s="281">
        <f>+VLOOKUP($E1377,[2]Emissions!$1:$1048576,AD$2,FALSE)</f>
        <v>0</v>
      </c>
      <c r="AE1377" s="281">
        <f>+VLOOKUP($E1377,[2]Emissions!$1:$1048576,AE$2,FALSE)</f>
        <v>0</v>
      </c>
      <c r="AF1377" s="281">
        <f>+VLOOKUP($E1377,[2]Emissions!$1:$1048576,AF$2,FALSE)</f>
        <v>0</v>
      </c>
      <c r="AG1377" s="281">
        <f>+VLOOKUP($E1377,[2]Emissions!$1:$1048576,AG$2,FALSE)</f>
        <v>0</v>
      </c>
      <c r="AH1377" s="281">
        <f>+VLOOKUP($E1377,[2]Emissions!$1:$1048576,AH$2,FALSE)</f>
        <v>0</v>
      </c>
      <c r="AI1377" s="281">
        <f>+VLOOKUP($E1377,[2]Emissions!$1:$1048576,AI$2,FALSE)</f>
        <v>0</v>
      </c>
      <c r="AJ1377" s="281">
        <f>+VLOOKUP($E1377,[2]Emissions!$1:$1048576,AJ$2,FALSE)</f>
        <v>0</v>
      </c>
      <c r="AK1377" s="281">
        <f>+VLOOKUP($E1377,[2]Emissions!$1:$1048576,AK$2,FALSE)</f>
        <v>0</v>
      </c>
      <c r="AL1377" s="281">
        <f>+VLOOKUP($E1377,[2]Emissions!$1:$1048576,AL$2,FALSE)</f>
        <v>0</v>
      </c>
      <c r="AM1377" s="281">
        <f>+VLOOKUP($E1377,[2]Emissions!$1:$1048576,AM$2,FALSE)</f>
        <v>0</v>
      </c>
      <c r="AN1377" s="281">
        <f>+VLOOKUP($E1377,[2]Emissions!$1:$1048576,AN$2,FALSE)</f>
        <v>0</v>
      </c>
      <c r="AO1377" s="281">
        <f>+VLOOKUP($E1377,[2]Emissions!$1:$1048576,AO$2,FALSE)</f>
        <v>0</v>
      </c>
    </row>
    <row r="1378" spans="1:41" ht="15" customHeight="1" x14ac:dyDescent="0.25">
      <c r="A1378" s="521"/>
      <c r="B1378" s="275"/>
      <c r="C1378" s="284" t="s">
        <v>1046</v>
      </c>
      <c r="D1378" s="279" t="s">
        <v>490</v>
      </c>
      <c r="E1378" s="280" t="s">
        <v>1549</v>
      </c>
      <c r="F1378" s="281">
        <f>+VLOOKUP($E1378,[2]Emissions!$1:$1048576,F$2,FALSE)</f>
        <v>0</v>
      </c>
      <c r="G1378" s="281">
        <f>+VLOOKUP($E1378,[2]Emissions!$1:$1048576,G$2,FALSE)</f>
        <v>0</v>
      </c>
      <c r="H1378" s="281">
        <f>+VLOOKUP($E1378,[2]Emissions!$1:$1048576,H$2,FALSE)</f>
        <v>0</v>
      </c>
      <c r="I1378" s="281">
        <f>+VLOOKUP($E1378,[2]Emissions!$1:$1048576,I$2,FALSE)</f>
        <v>0</v>
      </c>
      <c r="J1378" s="281">
        <f>+VLOOKUP($E1378,[2]Emissions!$1:$1048576,J$2,FALSE)</f>
        <v>0</v>
      </c>
      <c r="K1378" s="281">
        <f>+VLOOKUP($E1378,[2]Emissions!$1:$1048576,K$2,FALSE)</f>
        <v>0</v>
      </c>
      <c r="L1378" s="281">
        <f>+VLOOKUP($E1378,[2]Emissions!$1:$1048576,L$2,FALSE)</f>
        <v>0</v>
      </c>
      <c r="M1378" s="281">
        <f>+VLOOKUP($E1378,[2]Emissions!$1:$1048576,M$2,FALSE)</f>
        <v>0</v>
      </c>
      <c r="N1378" s="281">
        <f>+VLOOKUP($E1378,[2]Emissions!$1:$1048576,N$2,FALSE)</f>
        <v>0</v>
      </c>
      <c r="O1378" s="281">
        <f>+VLOOKUP($E1378,[2]Emissions!$1:$1048576,O$2,FALSE)</f>
        <v>0</v>
      </c>
      <c r="P1378" s="281">
        <f>+VLOOKUP($E1378,[2]Emissions!$1:$1048576,P$2,FALSE)</f>
        <v>0</v>
      </c>
      <c r="Q1378" s="281">
        <f>+VLOOKUP($E1378,[2]Emissions!$1:$1048576,Q$2,FALSE)</f>
        <v>0</v>
      </c>
      <c r="R1378" s="281">
        <f>+VLOOKUP($E1378,[2]Emissions!$1:$1048576,R$2,FALSE)</f>
        <v>0</v>
      </c>
      <c r="S1378" s="281">
        <f>+VLOOKUP($E1378,[2]Emissions!$1:$1048576,S$2,FALSE)</f>
        <v>0</v>
      </c>
      <c r="T1378" s="281">
        <f>+VLOOKUP($E1378,[2]Emissions!$1:$1048576,T$2,FALSE)</f>
        <v>0</v>
      </c>
      <c r="U1378" s="281">
        <f>+VLOOKUP($E1378,[2]Emissions!$1:$1048576,U$2,FALSE)</f>
        <v>0</v>
      </c>
      <c r="V1378" s="281">
        <f>+VLOOKUP($E1378,[2]Emissions!$1:$1048576,V$2,FALSE)</f>
        <v>0</v>
      </c>
      <c r="W1378" s="281">
        <f>+VLOOKUP($E1378,[2]Emissions!$1:$1048576,W$2,FALSE)</f>
        <v>0</v>
      </c>
      <c r="X1378" s="281">
        <f>+VLOOKUP($E1378,[2]Emissions!$1:$1048576,X$2,FALSE)</f>
        <v>0</v>
      </c>
      <c r="Y1378" s="281">
        <f>+VLOOKUP($E1378,[2]Emissions!$1:$1048576,Y$2,FALSE)</f>
        <v>0</v>
      </c>
      <c r="Z1378" s="281">
        <f>+VLOOKUP($E1378,[2]Emissions!$1:$1048576,Z$2,FALSE)</f>
        <v>0</v>
      </c>
      <c r="AA1378" s="281">
        <f>+VLOOKUP($E1378,[2]Emissions!$1:$1048576,AA$2,FALSE)</f>
        <v>0</v>
      </c>
      <c r="AB1378" s="281">
        <f>+VLOOKUP($E1378,[2]Emissions!$1:$1048576,AB$2,FALSE)</f>
        <v>0</v>
      </c>
      <c r="AC1378" s="281">
        <f>+VLOOKUP($E1378,[2]Emissions!$1:$1048576,AC$2,FALSE)</f>
        <v>0</v>
      </c>
      <c r="AD1378" s="281">
        <f>+VLOOKUP($E1378,[2]Emissions!$1:$1048576,AD$2,FALSE)</f>
        <v>0</v>
      </c>
      <c r="AE1378" s="281">
        <f>+VLOOKUP($E1378,[2]Emissions!$1:$1048576,AE$2,FALSE)</f>
        <v>0</v>
      </c>
      <c r="AF1378" s="281">
        <f>+VLOOKUP($E1378,[2]Emissions!$1:$1048576,AF$2,FALSE)</f>
        <v>0</v>
      </c>
      <c r="AG1378" s="281">
        <f>+VLOOKUP($E1378,[2]Emissions!$1:$1048576,AG$2,FALSE)</f>
        <v>0</v>
      </c>
      <c r="AH1378" s="281">
        <f>+VLOOKUP($E1378,[2]Emissions!$1:$1048576,AH$2,FALSE)</f>
        <v>0</v>
      </c>
      <c r="AI1378" s="281">
        <f>+VLOOKUP($E1378,[2]Emissions!$1:$1048576,AI$2,FALSE)</f>
        <v>0</v>
      </c>
      <c r="AJ1378" s="281">
        <f>+VLOOKUP($E1378,[2]Emissions!$1:$1048576,AJ$2,FALSE)</f>
        <v>0</v>
      </c>
      <c r="AK1378" s="281">
        <f>+VLOOKUP($E1378,[2]Emissions!$1:$1048576,AK$2,FALSE)</f>
        <v>0</v>
      </c>
      <c r="AL1378" s="281">
        <f>+VLOOKUP($E1378,[2]Emissions!$1:$1048576,AL$2,FALSE)</f>
        <v>0</v>
      </c>
      <c r="AM1378" s="281">
        <f>+VLOOKUP($E1378,[2]Emissions!$1:$1048576,AM$2,FALSE)</f>
        <v>0</v>
      </c>
      <c r="AN1378" s="281">
        <f>+VLOOKUP($E1378,[2]Emissions!$1:$1048576,AN$2,FALSE)</f>
        <v>0</v>
      </c>
      <c r="AO1378" s="281">
        <f>+VLOOKUP($E1378,[2]Emissions!$1:$1048576,AO$2,FALSE)</f>
        <v>0</v>
      </c>
    </row>
    <row r="1379" spans="1:41" ht="15" customHeight="1" x14ac:dyDescent="0.25">
      <c r="A1379" s="521"/>
      <c r="B1379" s="275"/>
      <c r="C1379" s="284" t="s">
        <v>282</v>
      </c>
      <c r="D1379" s="279" t="s">
        <v>490</v>
      </c>
      <c r="E1379" s="280" t="s">
        <v>1550</v>
      </c>
      <c r="F1379" s="281">
        <f>+VLOOKUP($E1379,[2]Emissions!$1:$1048576,F$2,FALSE)</f>
        <v>0.2266327219</v>
      </c>
      <c r="G1379" s="281">
        <f>+VLOOKUP($E1379,[2]Emissions!$1:$1048576,G$2,FALSE)</f>
        <v>0</v>
      </c>
      <c r="H1379" s="281">
        <f>+VLOOKUP($E1379,[2]Emissions!$1:$1048576,H$2,FALSE)</f>
        <v>0</v>
      </c>
      <c r="I1379" s="281">
        <f>+VLOOKUP($E1379,[2]Emissions!$1:$1048576,I$2,FALSE)</f>
        <v>0</v>
      </c>
      <c r="J1379" s="281">
        <f>+VLOOKUP($E1379,[2]Emissions!$1:$1048576,J$2,FALSE)</f>
        <v>0</v>
      </c>
      <c r="K1379" s="281">
        <f>+VLOOKUP($E1379,[2]Emissions!$1:$1048576,K$2,FALSE)</f>
        <v>0</v>
      </c>
      <c r="L1379" s="281">
        <f>+VLOOKUP($E1379,[2]Emissions!$1:$1048576,L$2,FALSE)</f>
        <v>0</v>
      </c>
      <c r="M1379" s="281">
        <f>+VLOOKUP($E1379,[2]Emissions!$1:$1048576,M$2,FALSE)</f>
        <v>0</v>
      </c>
      <c r="N1379" s="281">
        <f>+VLOOKUP($E1379,[2]Emissions!$1:$1048576,N$2,FALSE)</f>
        <v>0</v>
      </c>
      <c r="O1379" s="281">
        <f>+VLOOKUP($E1379,[2]Emissions!$1:$1048576,O$2,FALSE)</f>
        <v>0</v>
      </c>
      <c r="P1379" s="281">
        <f>+VLOOKUP($E1379,[2]Emissions!$1:$1048576,P$2,FALSE)</f>
        <v>0</v>
      </c>
      <c r="Q1379" s="281">
        <f>+VLOOKUP($E1379,[2]Emissions!$1:$1048576,Q$2,FALSE)</f>
        <v>0</v>
      </c>
      <c r="R1379" s="281">
        <f>+VLOOKUP($E1379,[2]Emissions!$1:$1048576,R$2,FALSE)</f>
        <v>0</v>
      </c>
      <c r="S1379" s="281">
        <f>+VLOOKUP($E1379,[2]Emissions!$1:$1048576,S$2,FALSE)</f>
        <v>0</v>
      </c>
      <c r="T1379" s="281">
        <f>+VLOOKUP($E1379,[2]Emissions!$1:$1048576,T$2,FALSE)</f>
        <v>0</v>
      </c>
      <c r="U1379" s="281">
        <f>+VLOOKUP($E1379,[2]Emissions!$1:$1048576,U$2,FALSE)</f>
        <v>0</v>
      </c>
      <c r="V1379" s="281">
        <f>+VLOOKUP($E1379,[2]Emissions!$1:$1048576,V$2,FALSE)</f>
        <v>0</v>
      </c>
      <c r="W1379" s="281">
        <f>+VLOOKUP($E1379,[2]Emissions!$1:$1048576,W$2,FALSE)</f>
        <v>0</v>
      </c>
      <c r="X1379" s="281">
        <f>+VLOOKUP($E1379,[2]Emissions!$1:$1048576,X$2,FALSE)</f>
        <v>0</v>
      </c>
      <c r="Y1379" s="281">
        <f>+VLOOKUP($E1379,[2]Emissions!$1:$1048576,Y$2,FALSE)</f>
        <v>0</v>
      </c>
      <c r="Z1379" s="281">
        <f>+VLOOKUP($E1379,[2]Emissions!$1:$1048576,Z$2,FALSE)</f>
        <v>0</v>
      </c>
      <c r="AA1379" s="281">
        <f>+VLOOKUP($E1379,[2]Emissions!$1:$1048576,AA$2,FALSE)</f>
        <v>0</v>
      </c>
      <c r="AB1379" s="281">
        <f>+VLOOKUP($E1379,[2]Emissions!$1:$1048576,AB$2,FALSE)</f>
        <v>0</v>
      </c>
      <c r="AC1379" s="281">
        <f>+VLOOKUP($E1379,[2]Emissions!$1:$1048576,AC$2,FALSE)</f>
        <v>0</v>
      </c>
      <c r="AD1379" s="281">
        <f>+VLOOKUP($E1379,[2]Emissions!$1:$1048576,AD$2,FALSE)</f>
        <v>0</v>
      </c>
      <c r="AE1379" s="281">
        <f>+VLOOKUP($E1379,[2]Emissions!$1:$1048576,AE$2,FALSE)</f>
        <v>0</v>
      </c>
      <c r="AF1379" s="281">
        <f>+VLOOKUP($E1379,[2]Emissions!$1:$1048576,AF$2,FALSE)</f>
        <v>0</v>
      </c>
      <c r="AG1379" s="281">
        <f>+VLOOKUP($E1379,[2]Emissions!$1:$1048576,AG$2,FALSE)</f>
        <v>0</v>
      </c>
      <c r="AH1379" s="281">
        <f>+VLOOKUP($E1379,[2]Emissions!$1:$1048576,AH$2,FALSE)</f>
        <v>0</v>
      </c>
      <c r="AI1379" s="281">
        <f>+VLOOKUP($E1379,[2]Emissions!$1:$1048576,AI$2,FALSE)</f>
        <v>0</v>
      </c>
      <c r="AJ1379" s="281">
        <f>+VLOOKUP($E1379,[2]Emissions!$1:$1048576,AJ$2,FALSE)</f>
        <v>0</v>
      </c>
      <c r="AK1379" s="281">
        <f>+VLOOKUP($E1379,[2]Emissions!$1:$1048576,AK$2,FALSE)</f>
        <v>0</v>
      </c>
      <c r="AL1379" s="281">
        <f>+VLOOKUP($E1379,[2]Emissions!$1:$1048576,AL$2,FALSE)</f>
        <v>0</v>
      </c>
      <c r="AM1379" s="281">
        <f>+VLOOKUP($E1379,[2]Emissions!$1:$1048576,AM$2,FALSE)</f>
        <v>0</v>
      </c>
      <c r="AN1379" s="281">
        <f>+VLOOKUP($E1379,[2]Emissions!$1:$1048576,AN$2,FALSE)</f>
        <v>0</v>
      </c>
      <c r="AO1379" s="281">
        <f>+VLOOKUP($E1379,[2]Emissions!$1:$1048576,AO$2,FALSE)</f>
        <v>0</v>
      </c>
    </row>
    <row r="1380" spans="1:41" ht="15" customHeight="1" x14ac:dyDescent="0.25">
      <c r="A1380" s="521"/>
      <c r="B1380" s="275"/>
      <c r="C1380" s="285" t="s">
        <v>284</v>
      </c>
      <c r="D1380" s="279" t="s">
        <v>490</v>
      </c>
      <c r="E1380" s="280" t="s">
        <v>1551</v>
      </c>
      <c r="F1380" s="281">
        <f>+VLOOKUP($E1380,[2]Emissions!$1:$1048576,F$2,FALSE)</f>
        <v>0</v>
      </c>
      <c r="G1380" s="281">
        <f>+VLOOKUP($E1380,[2]Emissions!$1:$1048576,G$2,FALSE)</f>
        <v>0</v>
      </c>
      <c r="H1380" s="281">
        <f>+VLOOKUP($E1380,[2]Emissions!$1:$1048576,H$2,FALSE)</f>
        <v>0</v>
      </c>
      <c r="I1380" s="281">
        <f>+VLOOKUP($E1380,[2]Emissions!$1:$1048576,I$2,FALSE)</f>
        <v>0</v>
      </c>
      <c r="J1380" s="281">
        <f>+VLOOKUP($E1380,[2]Emissions!$1:$1048576,J$2,FALSE)</f>
        <v>0</v>
      </c>
      <c r="K1380" s="281">
        <f>+VLOOKUP($E1380,[2]Emissions!$1:$1048576,K$2,FALSE)</f>
        <v>0</v>
      </c>
      <c r="L1380" s="281">
        <f>+VLOOKUP($E1380,[2]Emissions!$1:$1048576,L$2,FALSE)</f>
        <v>0</v>
      </c>
      <c r="M1380" s="281">
        <f>+VLOOKUP($E1380,[2]Emissions!$1:$1048576,M$2,FALSE)</f>
        <v>0</v>
      </c>
      <c r="N1380" s="281">
        <f>+VLOOKUP($E1380,[2]Emissions!$1:$1048576,N$2,FALSE)</f>
        <v>0</v>
      </c>
      <c r="O1380" s="281">
        <f>+VLOOKUP($E1380,[2]Emissions!$1:$1048576,O$2,FALSE)</f>
        <v>0</v>
      </c>
      <c r="P1380" s="281">
        <f>+VLOOKUP($E1380,[2]Emissions!$1:$1048576,P$2,FALSE)</f>
        <v>0</v>
      </c>
      <c r="Q1380" s="281">
        <f>+VLOOKUP($E1380,[2]Emissions!$1:$1048576,Q$2,FALSE)</f>
        <v>0</v>
      </c>
      <c r="R1380" s="281">
        <f>+VLOOKUP($E1380,[2]Emissions!$1:$1048576,R$2,FALSE)</f>
        <v>0</v>
      </c>
      <c r="S1380" s="281">
        <f>+VLOOKUP($E1380,[2]Emissions!$1:$1048576,S$2,FALSE)</f>
        <v>0</v>
      </c>
      <c r="T1380" s="281">
        <f>+VLOOKUP($E1380,[2]Emissions!$1:$1048576,T$2,FALSE)</f>
        <v>0</v>
      </c>
      <c r="U1380" s="281">
        <f>+VLOOKUP($E1380,[2]Emissions!$1:$1048576,U$2,FALSE)</f>
        <v>0</v>
      </c>
      <c r="V1380" s="281">
        <f>+VLOOKUP($E1380,[2]Emissions!$1:$1048576,V$2,FALSE)</f>
        <v>0</v>
      </c>
      <c r="W1380" s="281">
        <f>+VLOOKUP($E1380,[2]Emissions!$1:$1048576,W$2,FALSE)</f>
        <v>0</v>
      </c>
      <c r="X1380" s="281">
        <f>+VLOOKUP($E1380,[2]Emissions!$1:$1048576,X$2,FALSE)</f>
        <v>0</v>
      </c>
      <c r="Y1380" s="281">
        <f>+VLOOKUP($E1380,[2]Emissions!$1:$1048576,Y$2,FALSE)</f>
        <v>0</v>
      </c>
      <c r="Z1380" s="281">
        <f>+VLOOKUP($E1380,[2]Emissions!$1:$1048576,Z$2,FALSE)</f>
        <v>0</v>
      </c>
      <c r="AA1380" s="281">
        <f>+VLOOKUP($E1380,[2]Emissions!$1:$1048576,AA$2,FALSE)</f>
        <v>0</v>
      </c>
      <c r="AB1380" s="281">
        <f>+VLOOKUP($E1380,[2]Emissions!$1:$1048576,AB$2,FALSE)</f>
        <v>0</v>
      </c>
      <c r="AC1380" s="281">
        <f>+VLOOKUP($E1380,[2]Emissions!$1:$1048576,AC$2,FALSE)</f>
        <v>0</v>
      </c>
      <c r="AD1380" s="281">
        <f>+VLOOKUP($E1380,[2]Emissions!$1:$1048576,AD$2,FALSE)</f>
        <v>0</v>
      </c>
      <c r="AE1380" s="281">
        <f>+VLOOKUP($E1380,[2]Emissions!$1:$1048576,AE$2,FALSE)</f>
        <v>0</v>
      </c>
      <c r="AF1380" s="281">
        <f>+VLOOKUP($E1380,[2]Emissions!$1:$1048576,AF$2,FALSE)</f>
        <v>0</v>
      </c>
      <c r="AG1380" s="281">
        <f>+VLOOKUP($E1380,[2]Emissions!$1:$1048576,AG$2,FALSE)</f>
        <v>0</v>
      </c>
      <c r="AH1380" s="281">
        <f>+VLOOKUP($E1380,[2]Emissions!$1:$1048576,AH$2,FALSE)</f>
        <v>0</v>
      </c>
      <c r="AI1380" s="281">
        <f>+VLOOKUP($E1380,[2]Emissions!$1:$1048576,AI$2,FALSE)</f>
        <v>0</v>
      </c>
      <c r="AJ1380" s="281">
        <f>+VLOOKUP($E1380,[2]Emissions!$1:$1048576,AJ$2,FALSE)</f>
        <v>0</v>
      </c>
      <c r="AK1380" s="281">
        <f>+VLOOKUP($E1380,[2]Emissions!$1:$1048576,AK$2,FALSE)</f>
        <v>0</v>
      </c>
      <c r="AL1380" s="281">
        <f>+VLOOKUP($E1380,[2]Emissions!$1:$1048576,AL$2,FALSE)</f>
        <v>0</v>
      </c>
      <c r="AM1380" s="281">
        <f>+VLOOKUP($E1380,[2]Emissions!$1:$1048576,AM$2,FALSE)</f>
        <v>0</v>
      </c>
      <c r="AN1380" s="281">
        <f>+VLOOKUP($E1380,[2]Emissions!$1:$1048576,AN$2,FALSE)</f>
        <v>0</v>
      </c>
      <c r="AO1380" s="281">
        <f>+VLOOKUP($E1380,[2]Emissions!$1:$1048576,AO$2,FALSE)</f>
        <v>0</v>
      </c>
    </row>
    <row r="1381" spans="1:41" ht="15" customHeight="1" x14ac:dyDescent="0.25">
      <c r="A1381" s="521"/>
      <c r="B1381" s="275"/>
      <c r="C1381" s="286"/>
      <c r="D1381" s="279"/>
      <c r="E1381" s="286"/>
      <c r="F1381" s="281"/>
      <c r="G1381" s="281"/>
      <c r="H1381" s="281"/>
      <c r="I1381" s="281"/>
      <c r="J1381" s="281"/>
      <c r="K1381" s="281"/>
      <c r="L1381" s="281"/>
      <c r="M1381" s="281"/>
      <c r="N1381" s="281"/>
      <c r="O1381" s="281"/>
      <c r="P1381" s="281"/>
      <c r="Q1381" s="281"/>
      <c r="R1381" s="281"/>
      <c r="S1381" s="281"/>
      <c r="T1381" s="281"/>
      <c r="U1381" s="281"/>
      <c r="V1381" s="281"/>
      <c r="W1381" s="281"/>
      <c r="X1381" s="281"/>
      <c r="Y1381" s="281"/>
      <c r="Z1381" s="281"/>
      <c r="AA1381" s="281"/>
      <c r="AB1381" s="281"/>
      <c r="AC1381" s="281"/>
      <c r="AD1381" s="281"/>
      <c r="AE1381" s="281"/>
      <c r="AF1381" s="281"/>
      <c r="AG1381" s="281"/>
      <c r="AH1381" s="281"/>
      <c r="AI1381" s="281"/>
      <c r="AJ1381" s="281"/>
      <c r="AK1381" s="281"/>
      <c r="AL1381" s="281"/>
      <c r="AM1381" s="281"/>
      <c r="AN1381" s="281"/>
      <c r="AO1381" s="281"/>
    </row>
    <row r="1382" spans="1:41" s="21" customFormat="1" ht="15" customHeight="1" x14ac:dyDescent="0.25">
      <c r="A1382" s="521"/>
      <c r="B1382" s="275"/>
      <c r="C1382" s="276" t="s">
        <v>1428</v>
      </c>
      <c r="D1382" s="276" t="s">
        <v>479</v>
      </c>
      <c r="E1382" s="277" t="s">
        <v>1552</v>
      </c>
      <c r="F1382" s="278">
        <f>+VLOOKUP($E1382,[2]Emissions!$1:$1048576,F$2,FALSE)</f>
        <v>17.19567121</v>
      </c>
      <c r="G1382" s="278">
        <f>+VLOOKUP($E1382,[2]Emissions!$1:$1048576,G$2,FALSE)</f>
        <v>17.375732320000001</v>
      </c>
      <c r="H1382" s="278">
        <f>+VLOOKUP($E1382,[2]Emissions!$1:$1048576,H$2,FALSE)</f>
        <v>17.55139058</v>
      </c>
      <c r="I1382" s="278">
        <f>+VLOOKUP($E1382,[2]Emissions!$1:$1048576,I$2,FALSE)</f>
        <v>17.730090449999999</v>
      </c>
      <c r="J1382" s="278">
        <f>+VLOOKUP($E1382,[2]Emissions!$1:$1048576,J$2,FALSE)</f>
        <v>17.914540580000001</v>
      </c>
      <c r="K1382" s="278">
        <f>+VLOOKUP($E1382,[2]Emissions!$1:$1048576,K$2,FALSE)</f>
        <v>18.105117719999999</v>
      </c>
      <c r="L1382" s="278">
        <f>+VLOOKUP($E1382,[2]Emissions!$1:$1048576,L$2,FALSE)</f>
        <v>18.301357750000001</v>
      </c>
      <c r="M1382" s="278">
        <f>+VLOOKUP($E1382,[2]Emissions!$1:$1048576,M$2,FALSE)</f>
        <v>18.502616339999999</v>
      </c>
      <c r="N1382" s="278">
        <f>+VLOOKUP($E1382,[2]Emissions!$1:$1048576,N$2,FALSE)</f>
        <v>18.708307040000001</v>
      </c>
      <c r="O1382" s="278">
        <f>+VLOOKUP($E1382,[2]Emissions!$1:$1048576,O$2,FALSE)</f>
        <v>18.91796196</v>
      </c>
      <c r="P1382" s="278">
        <f>+VLOOKUP($E1382,[2]Emissions!$1:$1048576,P$2,FALSE)</f>
        <v>19.131229309999998</v>
      </c>
      <c r="Q1382" s="278">
        <f>+VLOOKUP($E1382,[2]Emissions!$1:$1048576,Q$2,FALSE)</f>
        <v>19.34785419</v>
      </c>
      <c r="R1382" s="278">
        <f>+VLOOKUP($E1382,[2]Emissions!$1:$1048576,R$2,FALSE)</f>
        <v>19.567658389999998</v>
      </c>
      <c r="S1382" s="278">
        <f>+VLOOKUP($E1382,[2]Emissions!$1:$1048576,S$2,FALSE)</f>
        <v>19.790523409999999</v>
      </c>
      <c r="T1382" s="278">
        <f>+VLOOKUP($E1382,[2]Emissions!$1:$1048576,T$2,FALSE)</f>
        <v>20.01637642</v>
      </c>
      <c r="U1382" s="278">
        <f>+VLOOKUP($E1382,[2]Emissions!$1:$1048576,U$2,FALSE)</f>
        <v>20.245178209999999</v>
      </c>
      <c r="V1382" s="278">
        <f>+VLOOKUP($E1382,[2]Emissions!$1:$1048576,V$2,FALSE)</f>
        <v>20.476913249999999</v>
      </c>
      <c r="W1382" s="278">
        <f>+VLOOKUP($E1382,[2]Emissions!$1:$1048576,W$2,FALSE)</f>
        <v>20.711581630000001</v>
      </c>
      <c r="X1382" s="278">
        <f>+VLOOKUP($E1382,[2]Emissions!$1:$1048576,X$2,FALSE)</f>
        <v>20.94919226</v>
      </c>
      <c r="Y1382" s="278">
        <f>+VLOOKUP($E1382,[2]Emissions!$1:$1048576,Y$2,FALSE)</f>
        <v>21.189757610000001</v>
      </c>
      <c r="Z1382" s="278">
        <f>+VLOOKUP($E1382,[2]Emissions!$1:$1048576,Z$2,FALSE)</f>
        <v>21.433290620000001</v>
      </c>
      <c r="AA1382" s="278">
        <f>+VLOOKUP($E1382,[2]Emissions!$1:$1048576,AA$2,FALSE)</f>
        <v>21.679802720000001</v>
      </c>
      <c r="AB1382" s="278">
        <f>+VLOOKUP($E1382,[2]Emissions!$1:$1048576,AB$2,FALSE)</f>
        <v>21.929302870000001</v>
      </c>
      <c r="AC1382" s="278">
        <f>+VLOOKUP($E1382,[2]Emissions!$1:$1048576,AC$2,FALSE)</f>
        <v>22.181797549999999</v>
      </c>
      <c r="AD1382" s="278">
        <f>+VLOOKUP($E1382,[2]Emissions!$1:$1048576,AD$2,FALSE)</f>
        <v>22.437291160000001</v>
      </c>
      <c r="AE1382" s="278">
        <f>+VLOOKUP($E1382,[2]Emissions!$1:$1048576,AE$2,FALSE)</f>
        <v>22.695786900000002</v>
      </c>
      <c r="AF1382" s="278">
        <f>+VLOOKUP($E1382,[2]Emissions!$1:$1048576,AF$2,FALSE)</f>
        <v>22.957287650000001</v>
      </c>
      <c r="AG1382" s="278">
        <f>+VLOOKUP($E1382,[2]Emissions!$1:$1048576,AG$2,FALSE)</f>
        <v>23.221796919999999</v>
      </c>
      <c r="AH1382" s="278">
        <f>+VLOOKUP($E1382,[2]Emissions!$1:$1048576,AH$2,FALSE)</f>
        <v>23.489319680000001</v>
      </c>
      <c r="AI1382" s="278">
        <f>+VLOOKUP($E1382,[2]Emissions!$1:$1048576,AI$2,FALSE)</f>
        <v>23.759863020000001</v>
      </c>
      <c r="AJ1382" s="278">
        <f>+VLOOKUP($E1382,[2]Emissions!$1:$1048576,AJ$2,FALSE)</f>
        <v>24.033436680000001</v>
      </c>
      <c r="AK1382" s="278">
        <f>+VLOOKUP($E1382,[2]Emissions!$1:$1048576,AK$2,FALSE)</f>
        <v>24.310053310000001</v>
      </c>
      <c r="AL1382" s="278">
        <f>+VLOOKUP($E1382,[2]Emissions!$1:$1048576,AL$2,FALSE)</f>
        <v>24.589728749999999</v>
      </c>
      <c r="AM1382" s="278">
        <f>+VLOOKUP($E1382,[2]Emissions!$1:$1048576,AM$2,FALSE)</f>
        <v>24.872481959999998</v>
      </c>
      <c r="AN1382" s="278">
        <f>+VLOOKUP($E1382,[2]Emissions!$1:$1048576,AN$2,FALSE)</f>
        <v>25.15833507</v>
      </c>
      <c r="AO1382" s="278">
        <f>+VLOOKUP($E1382,[2]Emissions!$1:$1048576,AO$2,FALSE)</f>
        <v>25.447313229999999</v>
      </c>
    </row>
    <row r="1383" spans="1:41" s="21" customFormat="1" ht="15" customHeight="1" x14ac:dyDescent="0.25">
      <c r="A1383" s="521"/>
      <c r="B1383" s="275"/>
      <c r="C1383" s="283" t="s">
        <v>1431</v>
      </c>
      <c r="D1383" s="276" t="s">
        <v>479</v>
      </c>
      <c r="E1383" s="277" t="s">
        <v>1553</v>
      </c>
      <c r="F1383" s="278">
        <f>+VLOOKUP($E1383,[2]Emissions!$1:$1048576,F$2,FALSE)</f>
        <v>4.4649919100000002</v>
      </c>
      <c r="G1383" s="278">
        <f>+VLOOKUP($E1383,[2]Emissions!$1:$1048576,G$2,FALSE)</f>
        <v>0</v>
      </c>
      <c r="H1383" s="278">
        <f>+VLOOKUP($E1383,[2]Emissions!$1:$1048576,H$2,FALSE)</f>
        <v>0</v>
      </c>
      <c r="I1383" s="278">
        <f>+VLOOKUP($E1383,[2]Emissions!$1:$1048576,I$2,FALSE)</f>
        <v>0</v>
      </c>
      <c r="J1383" s="278">
        <f>+VLOOKUP($E1383,[2]Emissions!$1:$1048576,J$2,FALSE)</f>
        <v>0</v>
      </c>
      <c r="K1383" s="278">
        <f>+VLOOKUP($E1383,[2]Emissions!$1:$1048576,K$2,FALSE)</f>
        <v>0</v>
      </c>
      <c r="L1383" s="278">
        <f>+VLOOKUP($E1383,[2]Emissions!$1:$1048576,L$2,FALSE)</f>
        <v>0</v>
      </c>
      <c r="M1383" s="278">
        <f>+VLOOKUP($E1383,[2]Emissions!$1:$1048576,M$2,FALSE)</f>
        <v>0</v>
      </c>
      <c r="N1383" s="278">
        <f>+VLOOKUP($E1383,[2]Emissions!$1:$1048576,N$2,FALSE)</f>
        <v>0</v>
      </c>
      <c r="O1383" s="278">
        <f>+VLOOKUP($E1383,[2]Emissions!$1:$1048576,O$2,FALSE)</f>
        <v>0</v>
      </c>
      <c r="P1383" s="278">
        <f>+VLOOKUP($E1383,[2]Emissions!$1:$1048576,P$2,FALSE)</f>
        <v>0</v>
      </c>
      <c r="Q1383" s="278">
        <f>+VLOOKUP($E1383,[2]Emissions!$1:$1048576,Q$2,FALSE)</f>
        <v>0</v>
      </c>
      <c r="R1383" s="278">
        <f>+VLOOKUP($E1383,[2]Emissions!$1:$1048576,R$2,FALSE)</f>
        <v>0</v>
      </c>
      <c r="S1383" s="278">
        <f>+VLOOKUP($E1383,[2]Emissions!$1:$1048576,S$2,FALSE)</f>
        <v>0</v>
      </c>
      <c r="T1383" s="278">
        <f>+VLOOKUP($E1383,[2]Emissions!$1:$1048576,T$2,FALSE)</f>
        <v>0</v>
      </c>
      <c r="U1383" s="278">
        <f>+VLOOKUP($E1383,[2]Emissions!$1:$1048576,U$2,FALSE)</f>
        <v>0</v>
      </c>
      <c r="V1383" s="278">
        <f>+VLOOKUP($E1383,[2]Emissions!$1:$1048576,V$2,FALSE)</f>
        <v>0</v>
      </c>
      <c r="W1383" s="278">
        <f>+VLOOKUP($E1383,[2]Emissions!$1:$1048576,W$2,FALSE)</f>
        <v>0</v>
      </c>
      <c r="X1383" s="278">
        <f>+VLOOKUP($E1383,[2]Emissions!$1:$1048576,X$2,FALSE)</f>
        <v>0</v>
      </c>
      <c r="Y1383" s="278">
        <f>+VLOOKUP($E1383,[2]Emissions!$1:$1048576,Y$2,FALSE)</f>
        <v>0</v>
      </c>
      <c r="Z1383" s="278">
        <f>+VLOOKUP($E1383,[2]Emissions!$1:$1048576,Z$2,FALSE)</f>
        <v>0</v>
      </c>
      <c r="AA1383" s="278">
        <f>+VLOOKUP($E1383,[2]Emissions!$1:$1048576,AA$2,FALSE)</f>
        <v>0</v>
      </c>
      <c r="AB1383" s="278">
        <f>+VLOOKUP($E1383,[2]Emissions!$1:$1048576,AB$2,FALSE)</f>
        <v>0</v>
      </c>
      <c r="AC1383" s="278">
        <f>+VLOOKUP($E1383,[2]Emissions!$1:$1048576,AC$2,FALSE)</f>
        <v>0</v>
      </c>
      <c r="AD1383" s="278">
        <f>+VLOOKUP($E1383,[2]Emissions!$1:$1048576,AD$2,FALSE)</f>
        <v>0</v>
      </c>
      <c r="AE1383" s="278">
        <f>+VLOOKUP($E1383,[2]Emissions!$1:$1048576,AE$2,FALSE)</f>
        <v>0</v>
      </c>
      <c r="AF1383" s="278">
        <f>+VLOOKUP($E1383,[2]Emissions!$1:$1048576,AF$2,FALSE)</f>
        <v>0</v>
      </c>
      <c r="AG1383" s="278">
        <f>+VLOOKUP($E1383,[2]Emissions!$1:$1048576,AG$2,FALSE)</f>
        <v>0</v>
      </c>
      <c r="AH1383" s="278">
        <f>+VLOOKUP($E1383,[2]Emissions!$1:$1048576,AH$2,FALSE)</f>
        <v>0</v>
      </c>
      <c r="AI1383" s="278">
        <f>+VLOOKUP($E1383,[2]Emissions!$1:$1048576,AI$2,FALSE)</f>
        <v>0</v>
      </c>
      <c r="AJ1383" s="278">
        <f>+VLOOKUP($E1383,[2]Emissions!$1:$1048576,AJ$2,FALSE)</f>
        <v>0</v>
      </c>
      <c r="AK1383" s="278">
        <f>+VLOOKUP($E1383,[2]Emissions!$1:$1048576,AK$2,FALSE)</f>
        <v>0</v>
      </c>
      <c r="AL1383" s="278">
        <f>+VLOOKUP($E1383,[2]Emissions!$1:$1048576,AL$2,FALSE)</f>
        <v>0</v>
      </c>
      <c r="AM1383" s="278">
        <f>+VLOOKUP($E1383,[2]Emissions!$1:$1048576,AM$2,FALSE)</f>
        <v>0</v>
      </c>
      <c r="AN1383" s="278">
        <f>+VLOOKUP($E1383,[2]Emissions!$1:$1048576,AN$2,FALSE)</f>
        <v>0</v>
      </c>
      <c r="AO1383" s="278">
        <f>+VLOOKUP($E1383,[2]Emissions!$1:$1048576,AO$2,FALSE)</f>
        <v>0</v>
      </c>
    </row>
    <row r="1384" spans="1:41" ht="15" customHeight="1" x14ac:dyDescent="0.25">
      <c r="A1384" s="521"/>
      <c r="B1384" s="275"/>
      <c r="C1384" s="284" t="s">
        <v>984</v>
      </c>
      <c r="D1384" s="279" t="s">
        <v>479</v>
      </c>
      <c r="E1384" s="280" t="s">
        <v>1554</v>
      </c>
      <c r="F1384" s="281">
        <f>+VLOOKUP($E1384,[2]Emissions!$1:$1048576,F$2,FALSE)</f>
        <v>4.3201955910000001</v>
      </c>
      <c r="G1384" s="281">
        <f>+VLOOKUP($E1384,[2]Emissions!$1:$1048576,G$2,FALSE)</f>
        <v>0</v>
      </c>
      <c r="H1384" s="281">
        <f>+VLOOKUP($E1384,[2]Emissions!$1:$1048576,H$2,FALSE)</f>
        <v>0</v>
      </c>
      <c r="I1384" s="281">
        <f>+VLOOKUP($E1384,[2]Emissions!$1:$1048576,I$2,FALSE)</f>
        <v>0</v>
      </c>
      <c r="J1384" s="281">
        <f>+VLOOKUP($E1384,[2]Emissions!$1:$1048576,J$2,FALSE)</f>
        <v>0</v>
      </c>
      <c r="K1384" s="281">
        <f>+VLOOKUP($E1384,[2]Emissions!$1:$1048576,K$2,FALSE)</f>
        <v>0</v>
      </c>
      <c r="L1384" s="281">
        <f>+VLOOKUP($E1384,[2]Emissions!$1:$1048576,L$2,FALSE)</f>
        <v>0</v>
      </c>
      <c r="M1384" s="281">
        <f>+VLOOKUP($E1384,[2]Emissions!$1:$1048576,M$2,FALSE)</f>
        <v>0</v>
      </c>
      <c r="N1384" s="281">
        <f>+VLOOKUP($E1384,[2]Emissions!$1:$1048576,N$2,FALSE)</f>
        <v>0</v>
      </c>
      <c r="O1384" s="281">
        <f>+VLOOKUP($E1384,[2]Emissions!$1:$1048576,O$2,FALSE)</f>
        <v>0</v>
      </c>
      <c r="P1384" s="281">
        <f>+VLOOKUP($E1384,[2]Emissions!$1:$1048576,P$2,FALSE)</f>
        <v>0</v>
      </c>
      <c r="Q1384" s="281">
        <f>+VLOOKUP($E1384,[2]Emissions!$1:$1048576,Q$2,FALSE)</f>
        <v>0</v>
      </c>
      <c r="R1384" s="281">
        <f>+VLOOKUP($E1384,[2]Emissions!$1:$1048576,R$2,FALSE)</f>
        <v>0</v>
      </c>
      <c r="S1384" s="281">
        <f>+VLOOKUP($E1384,[2]Emissions!$1:$1048576,S$2,FALSE)</f>
        <v>0</v>
      </c>
      <c r="T1384" s="281">
        <f>+VLOOKUP($E1384,[2]Emissions!$1:$1048576,T$2,FALSE)</f>
        <v>0</v>
      </c>
      <c r="U1384" s="281">
        <f>+VLOOKUP($E1384,[2]Emissions!$1:$1048576,U$2,FALSE)</f>
        <v>0</v>
      </c>
      <c r="V1384" s="281">
        <f>+VLOOKUP($E1384,[2]Emissions!$1:$1048576,V$2,FALSE)</f>
        <v>0</v>
      </c>
      <c r="W1384" s="281">
        <f>+VLOOKUP($E1384,[2]Emissions!$1:$1048576,W$2,FALSE)</f>
        <v>0</v>
      </c>
      <c r="X1384" s="281">
        <f>+VLOOKUP($E1384,[2]Emissions!$1:$1048576,X$2,FALSE)</f>
        <v>0</v>
      </c>
      <c r="Y1384" s="281">
        <f>+VLOOKUP($E1384,[2]Emissions!$1:$1048576,Y$2,FALSE)</f>
        <v>0</v>
      </c>
      <c r="Z1384" s="281">
        <f>+VLOOKUP($E1384,[2]Emissions!$1:$1048576,Z$2,FALSE)</f>
        <v>0</v>
      </c>
      <c r="AA1384" s="281">
        <f>+VLOOKUP($E1384,[2]Emissions!$1:$1048576,AA$2,FALSE)</f>
        <v>0</v>
      </c>
      <c r="AB1384" s="281">
        <f>+VLOOKUP($E1384,[2]Emissions!$1:$1048576,AB$2,FALSE)</f>
        <v>0</v>
      </c>
      <c r="AC1384" s="281">
        <f>+VLOOKUP($E1384,[2]Emissions!$1:$1048576,AC$2,FALSE)</f>
        <v>0</v>
      </c>
      <c r="AD1384" s="281">
        <f>+VLOOKUP($E1384,[2]Emissions!$1:$1048576,AD$2,FALSE)</f>
        <v>0</v>
      </c>
      <c r="AE1384" s="281">
        <f>+VLOOKUP($E1384,[2]Emissions!$1:$1048576,AE$2,FALSE)</f>
        <v>0</v>
      </c>
      <c r="AF1384" s="281">
        <f>+VLOOKUP($E1384,[2]Emissions!$1:$1048576,AF$2,FALSE)</f>
        <v>0</v>
      </c>
      <c r="AG1384" s="281">
        <f>+VLOOKUP($E1384,[2]Emissions!$1:$1048576,AG$2,FALSE)</f>
        <v>0</v>
      </c>
      <c r="AH1384" s="281">
        <f>+VLOOKUP($E1384,[2]Emissions!$1:$1048576,AH$2,FALSE)</f>
        <v>0</v>
      </c>
      <c r="AI1384" s="281">
        <f>+VLOOKUP($E1384,[2]Emissions!$1:$1048576,AI$2,FALSE)</f>
        <v>0</v>
      </c>
      <c r="AJ1384" s="281">
        <f>+VLOOKUP($E1384,[2]Emissions!$1:$1048576,AJ$2,FALSE)</f>
        <v>0</v>
      </c>
      <c r="AK1384" s="281">
        <f>+VLOOKUP($E1384,[2]Emissions!$1:$1048576,AK$2,FALSE)</f>
        <v>0</v>
      </c>
      <c r="AL1384" s="281">
        <f>+VLOOKUP($E1384,[2]Emissions!$1:$1048576,AL$2,FALSE)</f>
        <v>0</v>
      </c>
      <c r="AM1384" s="281">
        <f>+VLOOKUP($E1384,[2]Emissions!$1:$1048576,AM$2,FALSE)</f>
        <v>0</v>
      </c>
      <c r="AN1384" s="281">
        <f>+VLOOKUP($E1384,[2]Emissions!$1:$1048576,AN$2,FALSE)</f>
        <v>0</v>
      </c>
      <c r="AO1384" s="281">
        <f>+VLOOKUP($E1384,[2]Emissions!$1:$1048576,AO$2,FALSE)</f>
        <v>0</v>
      </c>
    </row>
    <row r="1385" spans="1:41" ht="15" customHeight="1" x14ac:dyDescent="0.25">
      <c r="A1385" s="521"/>
      <c r="B1385" s="275"/>
      <c r="C1385" s="284" t="s">
        <v>986</v>
      </c>
      <c r="D1385" s="279" t="s">
        <v>479</v>
      </c>
      <c r="E1385" s="280" t="s">
        <v>1555</v>
      </c>
      <c r="F1385" s="281">
        <f>+VLOOKUP($E1385,[2]Emissions!$1:$1048576,F$2,FALSE)</f>
        <v>0.14479631900000001</v>
      </c>
      <c r="G1385" s="281">
        <f>+VLOOKUP($E1385,[2]Emissions!$1:$1048576,G$2,FALSE)</f>
        <v>0</v>
      </c>
      <c r="H1385" s="281">
        <f>+VLOOKUP($E1385,[2]Emissions!$1:$1048576,H$2,FALSE)</f>
        <v>0</v>
      </c>
      <c r="I1385" s="281">
        <f>+VLOOKUP($E1385,[2]Emissions!$1:$1048576,I$2,FALSE)</f>
        <v>0</v>
      </c>
      <c r="J1385" s="281">
        <f>+VLOOKUP($E1385,[2]Emissions!$1:$1048576,J$2,FALSE)</f>
        <v>0</v>
      </c>
      <c r="K1385" s="281">
        <f>+VLOOKUP($E1385,[2]Emissions!$1:$1048576,K$2,FALSE)</f>
        <v>0</v>
      </c>
      <c r="L1385" s="281">
        <f>+VLOOKUP($E1385,[2]Emissions!$1:$1048576,L$2,FALSE)</f>
        <v>0</v>
      </c>
      <c r="M1385" s="281">
        <f>+VLOOKUP($E1385,[2]Emissions!$1:$1048576,M$2,FALSE)</f>
        <v>0</v>
      </c>
      <c r="N1385" s="281">
        <f>+VLOOKUP($E1385,[2]Emissions!$1:$1048576,N$2,FALSE)</f>
        <v>0</v>
      </c>
      <c r="O1385" s="281">
        <f>+VLOOKUP($E1385,[2]Emissions!$1:$1048576,O$2,FALSE)</f>
        <v>0</v>
      </c>
      <c r="P1385" s="281">
        <f>+VLOOKUP($E1385,[2]Emissions!$1:$1048576,P$2,FALSE)</f>
        <v>0</v>
      </c>
      <c r="Q1385" s="281">
        <f>+VLOOKUP($E1385,[2]Emissions!$1:$1048576,Q$2,FALSE)</f>
        <v>0</v>
      </c>
      <c r="R1385" s="281">
        <f>+VLOOKUP($E1385,[2]Emissions!$1:$1048576,R$2,FALSE)</f>
        <v>0</v>
      </c>
      <c r="S1385" s="281">
        <f>+VLOOKUP($E1385,[2]Emissions!$1:$1048576,S$2,FALSE)</f>
        <v>0</v>
      </c>
      <c r="T1385" s="281">
        <f>+VLOOKUP($E1385,[2]Emissions!$1:$1048576,T$2,FALSE)</f>
        <v>0</v>
      </c>
      <c r="U1385" s="281">
        <f>+VLOOKUP($E1385,[2]Emissions!$1:$1048576,U$2,FALSE)</f>
        <v>0</v>
      </c>
      <c r="V1385" s="281">
        <f>+VLOOKUP($E1385,[2]Emissions!$1:$1048576,V$2,FALSE)</f>
        <v>0</v>
      </c>
      <c r="W1385" s="281">
        <f>+VLOOKUP($E1385,[2]Emissions!$1:$1048576,W$2,FALSE)</f>
        <v>0</v>
      </c>
      <c r="X1385" s="281">
        <f>+VLOOKUP($E1385,[2]Emissions!$1:$1048576,X$2,FALSE)</f>
        <v>0</v>
      </c>
      <c r="Y1385" s="281">
        <f>+VLOOKUP($E1385,[2]Emissions!$1:$1048576,Y$2,FALSE)</f>
        <v>0</v>
      </c>
      <c r="Z1385" s="281">
        <f>+VLOOKUP($E1385,[2]Emissions!$1:$1048576,Z$2,FALSE)</f>
        <v>0</v>
      </c>
      <c r="AA1385" s="281">
        <f>+VLOOKUP($E1385,[2]Emissions!$1:$1048576,AA$2,FALSE)</f>
        <v>0</v>
      </c>
      <c r="AB1385" s="281">
        <f>+VLOOKUP($E1385,[2]Emissions!$1:$1048576,AB$2,FALSE)</f>
        <v>0</v>
      </c>
      <c r="AC1385" s="281">
        <f>+VLOOKUP($E1385,[2]Emissions!$1:$1048576,AC$2,FALSE)</f>
        <v>0</v>
      </c>
      <c r="AD1385" s="281">
        <f>+VLOOKUP($E1385,[2]Emissions!$1:$1048576,AD$2,FALSE)</f>
        <v>0</v>
      </c>
      <c r="AE1385" s="281">
        <f>+VLOOKUP($E1385,[2]Emissions!$1:$1048576,AE$2,FALSE)</f>
        <v>0</v>
      </c>
      <c r="AF1385" s="281">
        <f>+VLOOKUP($E1385,[2]Emissions!$1:$1048576,AF$2,FALSE)</f>
        <v>0</v>
      </c>
      <c r="AG1385" s="281">
        <f>+VLOOKUP($E1385,[2]Emissions!$1:$1048576,AG$2,FALSE)</f>
        <v>0</v>
      </c>
      <c r="AH1385" s="281">
        <f>+VLOOKUP($E1385,[2]Emissions!$1:$1048576,AH$2,FALSE)</f>
        <v>0</v>
      </c>
      <c r="AI1385" s="281">
        <f>+VLOOKUP($E1385,[2]Emissions!$1:$1048576,AI$2,FALSE)</f>
        <v>0</v>
      </c>
      <c r="AJ1385" s="281">
        <f>+VLOOKUP($E1385,[2]Emissions!$1:$1048576,AJ$2,FALSE)</f>
        <v>0</v>
      </c>
      <c r="AK1385" s="281">
        <f>+VLOOKUP($E1385,[2]Emissions!$1:$1048576,AK$2,FALSE)</f>
        <v>0</v>
      </c>
      <c r="AL1385" s="281">
        <f>+VLOOKUP($E1385,[2]Emissions!$1:$1048576,AL$2,FALSE)</f>
        <v>0</v>
      </c>
      <c r="AM1385" s="281">
        <f>+VLOOKUP($E1385,[2]Emissions!$1:$1048576,AM$2,FALSE)</f>
        <v>0</v>
      </c>
      <c r="AN1385" s="281">
        <f>+VLOOKUP($E1385,[2]Emissions!$1:$1048576,AN$2,FALSE)</f>
        <v>0</v>
      </c>
      <c r="AO1385" s="281">
        <f>+VLOOKUP($E1385,[2]Emissions!$1:$1048576,AO$2,FALSE)</f>
        <v>0</v>
      </c>
    </row>
    <row r="1386" spans="1:41" s="21" customFormat="1" ht="15" customHeight="1" x14ac:dyDescent="0.25">
      <c r="A1386" s="521"/>
      <c r="B1386" s="275"/>
      <c r="C1386" s="283" t="s">
        <v>1435</v>
      </c>
      <c r="D1386" s="276" t="s">
        <v>479</v>
      </c>
      <c r="E1386" s="277" t="s">
        <v>1556</v>
      </c>
      <c r="F1386" s="278">
        <f>+VLOOKUP($E1386,[2]Emissions!$1:$1048576,F$2,FALSE)</f>
        <v>3.186262283</v>
      </c>
      <c r="G1386" s="278">
        <f>+VLOOKUP($E1386,[2]Emissions!$1:$1048576,G$2,FALSE)</f>
        <v>0</v>
      </c>
      <c r="H1386" s="278">
        <f>+VLOOKUP($E1386,[2]Emissions!$1:$1048576,H$2,FALSE)</f>
        <v>0</v>
      </c>
      <c r="I1386" s="278">
        <f>+VLOOKUP($E1386,[2]Emissions!$1:$1048576,I$2,FALSE)</f>
        <v>0</v>
      </c>
      <c r="J1386" s="278">
        <f>+VLOOKUP($E1386,[2]Emissions!$1:$1048576,J$2,FALSE)</f>
        <v>0</v>
      </c>
      <c r="K1386" s="278">
        <f>+VLOOKUP($E1386,[2]Emissions!$1:$1048576,K$2,FALSE)</f>
        <v>0</v>
      </c>
      <c r="L1386" s="278">
        <f>+VLOOKUP($E1386,[2]Emissions!$1:$1048576,L$2,FALSE)</f>
        <v>0</v>
      </c>
      <c r="M1386" s="278">
        <f>+VLOOKUP($E1386,[2]Emissions!$1:$1048576,M$2,FALSE)</f>
        <v>0</v>
      </c>
      <c r="N1386" s="278">
        <f>+VLOOKUP($E1386,[2]Emissions!$1:$1048576,N$2,FALSE)</f>
        <v>0</v>
      </c>
      <c r="O1386" s="278">
        <f>+VLOOKUP($E1386,[2]Emissions!$1:$1048576,O$2,FALSE)</f>
        <v>0</v>
      </c>
      <c r="P1386" s="278">
        <f>+VLOOKUP($E1386,[2]Emissions!$1:$1048576,P$2,FALSE)</f>
        <v>0</v>
      </c>
      <c r="Q1386" s="278">
        <f>+VLOOKUP($E1386,[2]Emissions!$1:$1048576,Q$2,FALSE)</f>
        <v>0</v>
      </c>
      <c r="R1386" s="278">
        <f>+VLOOKUP($E1386,[2]Emissions!$1:$1048576,R$2,FALSE)</f>
        <v>0</v>
      </c>
      <c r="S1386" s="278">
        <f>+VLOOKUP($E1386,[2]Emissions!$1:$1048576,S$2,FALSE)</f>
        <v>0</v>
      </c>
      <c r="T1386" s="278">
        <f>+VLOOKUP($E1386,[2]Emissions!$1:$1048576,T$2,FALSE)</f>
        <v>0</v>
      </c>
      <c r="U1386" s="278">
        <f>+VLOOKUP($E1386,[2]Emissions!$1:$1048576,U$2,FALSE)</f>
        <v>0</v>
      </c>
      <c r="V1386" s="278">
        <f>+VLOOKUP($E1386,[2]Emissions!$1:$1048576,V$2,FALSE)</f>
        <v>0</v>
      </c>
      <c r="W1386" s="278">
        <f>+VLOOKUP($E1386,[2]Emissions!$1:$1048576,W$2,FALSE)</f>
        <v>0</v>
      </c>
      <c r="X1386" s="278">
        <f>+VLOOKUP($E1386,[2]Emissions!$1:$1048576,X$2,FALSE)</f>
        <v>0</v>
      </c>
      <c r="Y1386" s="278">
        <f>+VLOOKUP($E1386,[2]Emissions!$1:$1048576,Y$2,FALSE)</f>
        <v>0</v>
      </c>
      <c r="Z1386" s="278">
        <f>+VLOOKUP($E1386,[2]Emissions!$1:$1048576,Z$2,FALSE)</f>
        <v>0</v>
      </c>
      <c r="AA1386" s="278">
        <f>+VLOOKUP($E1386,[2]Emissions!$1:$1048576,AA$2,FALSE)</f>
        <v>0</v>
      </c>
      <c r="AB1386" s="278">
        <f>+VLOOKUP($E1386,[2]Emissions!$1:$1048576,AB$2,FALSE)</f>
        <v>0</v>
      </c>
      <c r="AC1386" s="278">
        <f>+VLOOKUP($E1386,[2]Emissions!$1:$1048576,AC$2,FALSE)</f>
        <v>0</v>
      </c>
      <c r="AD1386" s="278">
        <f>+VLOOKUP($E1386,[2]Emissions!$1:$1048576,AD$2,FALSE)</f>
        <v>0</v>
      </c>
      <c r="AE1386" s="278">
        <f>+VLOOKUP($E1386,[2]Emissions!$1:$1048576,AE$2,FALSE)</f>
        <v>0</v>
      </c>
      <c r="AF1386" s="278">
        <f>+VLOOKUP($E1386,[2]Emissions!$1:$1048576,AF$2,FALSE)</f>
        <v>0</v>
      </c>
      <c r="AG1386" s="278">
        <f>+VLOOKUP($E1386,[2]Emissions!$1:$1048576,AG$2,FALSE)</f>
        <v>0</v>
      </c>
      <c r="AH1386" s="278">
        <f>+VLOOKUP($E1386,[2]Emissions!$1:$1048576,AH$2,FALSE)</f>
        <v>0</v>
      </c>
      <c r="AI1386" s="278">
        <f>+VLOOKUP($E1386,[2]Emissions!$1:$1048576,AI$2,FALSE)</f>
        <v>0</v>
      </c>
      <c r="AJ1386" s="278">
        <f>+VLOOKUP($E1386,[2]Emissions!$1:$1048576,AJ$2,FALSE)</f>
        <v>0</v>
      </c>
      <c r="AK1386" s="278">
        <f>+VLOOKUP($E1386,[2]Emissions!$1:$1048576,AK$2,FALSE)</f>
        <v>0</v>
      </c>
      <c r="AL1386" s="278">
        <f>+VLOOKUP($E1386,[2]Emissions!$1:$1048576,AL$2,FALSE)</f>
        <v>0</v>
      </c>
      <c r="AM1386" s="278">
        <f>+VLOOKUP($E1386,[2]Emissions!$1:$1048576,AM$2,FALSE)</f>
        <v>0</v>
      </c>
      <c r="AN1386" s="278">
        <f>+VLOOKUP($E1386,[2]Emissions!$1:$1048576,AN$2,FALSE)</f>
        <v>0</v>
      </c>
      <c r="AO1386" s="278">
        <f>+VLOOKUP($E1386,[2]Emissions!$1:$1048576,AO$2,FALSE)</f>
        <v>0</v>
      </c>
    </row>
    <row r="1387" spans="1:41" ht="15" customHeight="1" x14ac:dyDescent="0.25">
      <c r="A1387" s="521"/>
      <c r="B1387" s="275"/>
      <c r="C1387" s="284" t="s">
        <v>990</v>
      </c>
      <c r="D1387" s="279" t="s">
        <v>479</v>
      </c>
      <c r="E1387" s="280" t="s">
        <v>1557</v>
      </c>
      <c r="F1387" s="281">
        <f>+VLOOKUP($E1387,[2]Emissions!$1:$1048576,F$2,FALSE)</f>
        <v>7.1392268800000006E-2</v>
      </c>
      <c r="G1387" s="281">
        <f>+VLOOKUP($E1387,[2]Emissions!$1:$1048576,G$2,FALSE)</f>
        <v>0</v>
      </c>
      <c r="H1387" s="281">
        <f>+VLOOKUP($E1387,[2]Emissions!$1:$1048576,H$2,FALSE)</f>
        <v>0</v>
      </c>
      <c r="I1387" s="281">
        <f>+VLOOKUP($E1387,[2]Emissions!$1:$1048576,I$2,FALSE)</f>
        <v>0</v>
      </c>
      <c r="J1387" s="281">
        <f>+VLOOKUP($E1387,[2]Emissions!$1:$1048576,J$2,FALSE)</f>
        <v>0</v>
      </c>
      <c r="K1387" s="281">
        <f>+VLOOKUP($E1387,[2]Emissions!$1:$1048576,K$2,FALSE)</f>
        <v>0</v>
      </c>
      <c r="L1387" s="281">
        <f>+VLOOKUP($E1387,[2]Emissions!$1:$1048576,L$2,FALSE)</f>
        <v>0</v>
      </c>
      <c r="M1387" s="281">
        <f>+VLOOKUP($E1387,[2]Emissions!$1:$1048576,M$2,FALSE)</f>
        <v>0</v>
      </c>
      <c r="N1387" s="281">
        <f>+VLOOKUP($E1387,[2]Emissions!$1:$1048576,N$2,FALSE)</f>
        <v>0</v>
      </c>
      <c r="O1387" s="281">
        <f>+VLOOKUP($E1387,[2]Emissions!$1:$1048576,O$2,FALSE)</f>
        <v>0</v>
      </c>
      <c r="P1387" s="281">
        <f>+VLOOKUP($E1387,[2]Emissions!$1:$1048576,P$2,FALSE)</f>
        <v>0</v>
      </c>
      <c r="Q1387" s="281">
        <f>+VLOOKUP($E1387,[2]Emissions!$1:$1048576,Q$2,FALSE)</f>
        <v>0</v>
      </c>
      <c r="R1387" s="281">
        <f>+VLOOKUP($E1387,[2]Emissions!$1:$1048576,R$2,FALSE)</f>
        <v>0</v>
      </c>
      <c r="S1387" s="281">
        <f>+VLOOKUP($E1387,[2]Emissions!$1:$1048576,S$2,FALSE)</f>
        <v>0</v>
      </c>
      <c r="T1387" s="281">
        <f>+VLOOKUP($E1387,[2]Emissions!$1:$1048576,T$2,FALSE)</f>
        <v>0</v>
      </c>
      <c r="U1387" s="281">
        <f>+VLOOKUP($E1387,[2]Emissions!$1:$1048576,U$2,FALSE)</f>
        <v>0</v>
      </c>
      <c r="V1387" s="281">
        <f>+VLOOKUP($E1387,[2]Emissions!$1:$1048576,V$2,FALSE)</f>
        <v>0</v>
      </c>
      <c r="W1387" s="281">
        <f>+VLOOKUP($E1387,[2]Emissions!$1:$1048576,W$2,FALSE)</f>
        <v>0</v>
      </c>
      <c r="X1387" s="281">
        <f>+VLOOKUP($E1387,[2]Emissions!$1:$1048576,X$2,FALSE)</f>
        <v>0</v>
      </c>
      <c r="Y1387" s="281">
        <f>+VLOOKUP($E1387,[2]Emissions!$1:$1048576,Y$2,FALSE)</f>
        <v>0</v>
      </c>
      <c r="Z1387" s="281">
        <f>+VLOOKUP($E1387,[2]Emissions!$1:$1048576,Z$2,FALSE)</f>
        <v>0</v>
      </c>
      <c r="AA1387" s="281">
        <f>+VLOOKUP($E1387,[2]Emissions!$1:$1048576,AA$2,FALSE)</f>
        <v>0</v>
      </c>
      <c r="AB1387" s="281">
        <f>+VLOOKUP($E1387,[2]Emissions!$1:$1048576,AB$2,FALSE)</f>
        <v>0</v>
      </c>
      <c r="AC1387" s="281">
        <f>+VLOOKUP($E1387,[2]Emissions!$1:$1048576,AC$2,FALSE)</f>
        <v>0</v>
      </c>
      <c r="AD1387" s="281">
        <f>+VLOOKUP($E1387,[2]Emissions!$1:$1048576,AD$2,FALSE)</f>
        <v>0</v>
      </c>
      <c r="AE1387" s="281">
        <f>+VLOOKUP($E1387,[2]Emissions!$1:$1048576,AE$2,FALSE)</f>
        <v>0</v>
      </c>
      <c r="AF1387" s="281">
        <f>+VLOOKUP($E1387,[2]Emissions!$1:$1048576,AF$2,FALSE)</f>
        <v>0</v>
      </c>
      <c r="AG1387" s="281">
        <f>+VLOOKUP($E1387,[2]Emissions!$1:$1048576,AG$2,FALSE)</f>
        <v>0</v>
      </c>
      <c r="AH1387" s="281">
        <f>+VLOOKUP($E1387,[2]Emissions!$1:$1048576,AH$2,FALSE)</f>
        <v>0</v>
      </c>
      <c r="AI1387" s="281">
        <f>+VLOOKUP($E1387,[2]Emissions!$1:$1048576,AI$2,FALSE)</f>
        <v>0</v>
      </c>
      <c r="AJ1387" s="281">
        <f>+VLOOKUP($E1387,[2]Emissions!$1:$1048576,AJ$2,FALSE)</f>
        <v>0</v>
      </c>
      <c r="AK1387" s="281">
        <f>+VLOOKUP($E1387,[2]Emissions!$1:$1048576,AK$2,FALSE)</f>
        <v>0</v>
      </c>
      <c r="AL1387" s="281">
        <f>+VLOOKUP($E1387,[2]Emissions!$1:$1048576,AL$2,FALSE)</f>
        <v>0</v>
      </c>
      <c r="AM1387" s="281">
        <f>+VLOOKUP($E1387,[2]Emissions!$1:$1048576,AM$2,FALSE)</f>
        <v>0</v>
      </c>
      <c r="AN1387" s="281">
        <f>+VLOOKUP($E1387,[2]Emissions!$1:$1048576,AN$2,FALSE)</f>
        <v>0</v>
      </c>
      <c r="AO1387" s="281">
        <f>+VLOOKUP($E1387,[2]Emissions!$1:$1048576,AO$2,FALSE)</f>
        <v>0</v>
      </c>
    </row>
    <row r="1388" spans="1:41" ht="15" customHeight="1" x14ac:dyDescent="0.25">
      <c r="A1388" s="521"/>
      <c r="B1388" s="275"/>
      <c r="C1388" s="284" t="s">
        <v>992</v>
      </c>
      <c r="D1388" s="279" t="s">
        <v>479</v>
      </c>
      <c r="E1388" s="280" t="s">
        <v>1558</v>
      </c>
      <c r="F1388" s="281">
        <f>+VLOOKUP($E1388,[2]Emissions!$1:$1048576,F$2,FALSE)</f>
        <v>9.6523288900000007E-3</v>
      </c>
      <c r="G1388" s="281">
        <f>+VLOOKUP($E1388,[2]Emissions!$1:$1048576,G$2,FALSE)</f>
        <v>0</v>
      </c>
      <c r="H1388" s="281">
        <f>+VLOOKUP($E1388,[2]Emissions!$1:$1048576,H$2,FALSE)</f>
        <v>0</v>
      </c>
      <c r="I1388" s="281">
        <f>+VLOOKUP($E1388,[2]Emissions!$1:$1048576,I$2,FALSE)</f>
        <v>0</v>
      </c>
      <c r="J1388" s="281">
        <f>+VLOOKUP($E1388,[2]Emissions!$1:$1048576,J$2,FALSE)</f>
        <v>0</v>
      </c>
      <c r="K1388" s="281">
        <f>+VLOOKUP($E1388,[2]Emissions!$1:$1048576,K$2,FALSE)</f>
        <v>0</v>
      </c>
      <c r="L1388" s="281">
        <f>+VLOOKUP($E1388,[2]Emissions!$1:$1048576,L$2,FALSE)</f>
        <v>0</v>
      </c>
      <c r="M1388" s="281">
        <f>+VLOOKUP($E1388,[2]Emissions!$1:$1048576,M$2,FALSE)</f>
        <v>0</v>
      </c>
      <c r="N1388" s="281">
        <f>+VLOOKUP($E1388,[2]Emissions!$1:$1048576,N$2,FALSE)</f>
        <v>0</v>
      </c>
      <c r="O1388" s="281">
        <f>+VLOOKUP($E1388,[2]Emissions!$1:$1048576,O$2,FALSE)</f>
        <v>0</v>
      </c>
      <c r="P1388" s="281">
        <f>+VLOOKUP($E1388,[2]Emissions!$1:$1048576,P$2,FALSE)</f>
        <v>0</v>
      </c>
      <c r="Q1388" s="281">
        <f>+VLOOKUP($E1388,[2]Emissions!$1:$1048576,Q$2,FALSE)</f>
        <v>0</v>
      </c>
      <c r="R1388" s="281">
        <f>+VLOOKUP($E1388,[2]Emissions!$1:$1048576,R$2,FALSE)</f>
        <v>0</v>
      </c>
      <c r="S1388" s="281">
        <f>+VLOOKUP($E1388,[2]Emissions!$1:$1048576,S$2,FALSE)</f>
        <v>0</v>
      </c>
      <c r="T1388" s="281">
        <f>+VLOOKUP($E1388,[2]Emissions!$1:$1048576,T$2,FALSE)</f>
        <v>0</v>
      </c>
      <c r="U1388" s="281">
        <f>+VLOOKUP($E1388,[2]Emissions!$1:$1048576,U$2,FALSE)</f>
        <v>0</v>
      </c>
      <c r="V1388" s="281">
        <f>+VLOOKUP($E1388,[2]Emissions!$1:$1048576,V$2,FALSE)</f>
        <v>0</v>
      </c>
      <c r="W1388" s="281">
        <f>+VLOOKUP($E1388,[2]Emissions!$1:$1048576,W$2,FALSE)</f>
        <v>0</v>
      </c>
      <c r="X1388" s="281">
        <f>+VLOOKUP($E1388,[2]Emissions!$1:$1048576,X$2,FALSE)</f>
        <v>0</v>
      </c>
      <c r="Y1388" s="281">
        <f>+VLOOKUP($E1388,[2]Emissions!$1:$1048576,Y$2,FALSE)</f>
        <v>0</v>
      </c>
      <c r="Z1388" s="281">
        <f>+VLOOKUP($E1388,[2]Emissions!$1:$1048576,Z$2,FALSE)</f>
        <v>0</v>
      </c>
      <c r="AA1388" s="281">
        <f>+VLOOKUP($E1388,[2]Emissions!$1:$1048576,AA$2,FALSE)</f>
        <v>0</v>
      </c>
      <c r="AB1388" s="281">
        <f>+VLOOKUP($E1388,[2]Emissions!$1:$1048576,AB$2,FALSE)</f>
        <v>0</v>
      </c>
      <c r="AC1388" s="281">
        <f>+VLOOKUP($E1388,[2]Emissions!$1:$1048576,AC$2,FALSE)</f>
        <v>0</v>
      </c>
      <c r="AD1388" s="281">
        <f>+VLOOKUP($E1388,[2]Emissions!$1:$1048576,AD$2,FALSE)</f>
        <v>0</v>
      </c>
      <c r="AE1388" s="281">
        <f>+VLOOKUP($E1388,[2]Emissions!$1:$1048576,AE$2,FALSE)</f>
        <v>0</v>
      </c>
      <c r="AF1388" s="281">
        <f>+VLOOKUP($E1388,[2]Emissions!$1:$1048576,AF$2,FALSE)</f>
        <v>0</v>
      </c>
      <c r="AG1388" s="281">
        <f>+VLOOKUP($E1388,[2]Emissions!$1:$1048576,AG$2,FALSE)</f>
        <v>0</v>
      </c>
      <c r="AH1388" s="281">
        <f>+VLOOKUP($E1388,[2]Emissions!$1:$1048576,AH$2,FALSE)</f>
        <v>0</v>
      </c>
      <c r="AI1388" s="281">
        <f>+VLOOKUP($E1388,[2]Emissions!$1:$1048576,AI$2,FALSE)</f>
        <v>0</v>
      </c>
      <c r="AJ1388" s="281">
        <f>+VLOOKUP($E1388,[2]Emissions!$1:$1048576,AJ$2,FALSE)</f>
        <v>0</v>
      </c>
      <c r="AK1388" s="281">
        <f>+VLOOKUP($E1388,[2]Emissions!$1:$1048576,AK$2,FALSE)</f>
        <v>0</v>
      </c>
      <c r="AL1388" s="281">
        <f>+VLOOKUP($E1388,[2]Emissions!$1:$1048576,AL$2,FALSE)</f>
        <v>0</v>
      </c>
      <c r="AM1388" s="281">
        <f>+VLOOKUP($E1388,[2]Emissions!$1:$1048576,AM$2,FALSE)</f>
        <v>0</v>
      </c>
      <c r="AN1388" s="281">
        <f>+VLOOKUP($E1388,[2]Emissions!$1:$1048576,AN$2,FALSE)</f>
        <v>0</v>
      </c>
      <c r="AO1388" s="281">
        <f>+VLOOKUP($E1388,[2]Emissions!$1:$1048576,AO$2,FALSE)</f>
        <v>0</v>
      </c>
    </row>
    <row r="1389" spans="1:41" ht="15" customHeight="1" x14ac:dyDescent="0.25">
      <c r="A1389" s="521"/>
      <c r="B1389" s="275"/>
      <c r="C1389" s="284" t="s">
        <v>994</v>
      </c>
      <c r="D1389" s="279" t="s">
        <v>479</v>
      </c>
      <c r="E1389" s="280" t="s">
        <v>1559</v>
      </c>
      <c r="F1389" s="281">
        <f>+VLOOKUP($E1389,[2]Emissions!$1:$1048576,F$2,FALSE)</f>
        <v>5.8351986000000002E-2</v>
      </c>
      <c r="G1389" s="281">
        <f>+VLOOKUP($E1389,[2]Emissions!$1:$1048576,G$2,FALSE)</f>
        <v>0</v>
      </c>
      <c r="H1389" s="281">
        <f>+VLOOKUP($E1389,[2]Emissions!$1:$1048576,H$2,FALSE)</f>
        <v>0</v>
      </c>
      <c r="I1389" s="281">
        <f>+VLOOKUP($E1389,[2]Emissions!$1:$1048576,I$2,FALSE)</f>
        <v>0</v>
      </c>
      <c r="J1389" s="281">
        <f>+VLOOKUP($E1389,[2]Emissions!$1:$1048576,J$2,FALSE)</f>
        <v>0</v>
      </c>
      <c r="K1389" s="281">
        <f>+VLOOKUP($E1389,[2]Emissions!$1:$1048576,K$2,FALSE)</f>
        <v>0</v>
      </c>
      <c r="L1389" s="281">
        <f>+VLOOKUP($E1389,[2]Emissions!$1:$1048576,L$2,FALSE)</f>
        <v>0</v>
      </c>
      <c r="M1389" s="281">
        <f>+VLOOKUP($E1389,[2]Emissions!$1:$1048576,M$2,FALSE)</f>
        <v>0</v>
      </c>
      <c r="N1389" s="281">
        <f>+VLOOKUP($E1389,[2]Emissions!$1:$1048576,N$2,FALSE)</f>
        <v>0</v>
      </c>
      <c r="O1389" s="281">
        <f>+VLOOKUP($E1389,[2]Emissions!$1:$1048576,O$2,FALSE)</f>
        <v>0</v>
      </c>
      <c r="P1389" s="281">
        <f>+VLOOKUP($E1389,[2]Emissions!$1:$1048576,P$2,FALSE)</f>
        <v>0</v>
      </c>
      <c r="Q1389" s="281">
        <f>+VLOOKUP($E1389,[2]Emissions!$1:$1048576,Q$2,FALSE)</f>
        <v>0</v>
      </c>
      <c r="R1389" s="281">
        <f>+VLOOKUP($E1389,[2]Emissions!$1:$1048576,R$2,FALSE)</f>
        <v>0</v>
      </c>
      <c r="S1389" s="281">
        <f>+VLOOKUP($E1389,[2]Emissions!$1:$1048576,S$2,FALSE)</f>
        <v>0</v>
      </c>
      <c r="T1389" s="281">
        <f>+VLOOKUP($E1389,[2]Emissions!$1:$1048576,T$2,FALSE)</f>
        <v>0</v>
      </c>
      <c r="U1389" s="281">
        <f>+VLOOKUP($E1389,[2]Emissions!$1:$1048576,U$2,FALSE)</f>
        <v>0</v>
      </c>
      <c r="V1389" s="281">
        <f>+VLOOKUP($E1389,[2]Emissions!$1:$1048576,V$2,FALSE)</f>
        <v>0</v>
      </c>
      <c r="W1389" s="281">
        <f>+VLOOKUP($E1389,[2]Emissions!$1:$1048576,W$2,FALSE)</f>
        <v>0</v>
      </c>
      <c r="X1389" s="281">
        <f>+VLOOKUP($E1389,[2]Emissions!$1:$1048576,X$2,FALSE)</f>
        <v>0</v>
      </c>
      <c r="Y1389" s="281">
        <f>+VLOOKUP($E1389,[2]Emissions!$1:$1048576,Y$2,FALSE)</f>
        <v>0</v>
      </c>
      <c r="Z1389" s="281">
        <f>+VLOOKUP($E1389,[2]Emissions!$1:$1048576,Z$2,FALSE)</f>
        <v>0</v>
      </c>
      <c r="AA1389" s="281">
        <f>+VLOOKUP($E1389,[2]Emissions!$1:$1048576,AA$2,FALSE)</f>
        <v>0</v>
      </c>
      <c r="AB1389" s="281">
        <f>+VLOOKUP($E1389,[2]Emissions!$1:$1048576,AB$2,FALSE)</f>
        <v>0</v>
      </c>
      <c r="AC1389" s="281">
        <f>+VLOOKUP($E1389,[2]Emissions!$1:$1048576,AC$2,FALSE)</f>
        <v>0</v>
      </c>
      <c r="AD1389" s="281">
        <f>+VLOOKUP($E1389,[2]Emissions!$1:$1048576,AD$2,FALSE)</f>
        <v>0</v>
      </c>
      <c r="AE1389" s="281">
        <f>+VLOOKUP($E1389,[2]Emissions!$1:$1048576,AE$2,FALSE)</f>
        <v>0</v>
      </c>
      <c r="AF1389" s="281">
        <f>+VLOOKUP($E1389,[2]Emissions!$1:$1048576,AF$2,FALSE)</f>
        <v>0</v>
      </c>
      <c r="AG1389" s="281">
        <f>+VLOOKUP($E1389,[2]Emissions!$1:$1048576,AG$2,FALSE)</f>
        <v>0</v>
      </c>
      <c r="AH1389" s="281">
        <f>+VLOOKUP($E1389,[2]Emissions!$1:$1048576,AH$2,FALSE)</f>
        <v>0</v>
      </c>
      <c r="AI1389" s="281">
        <f>+VLOOKUP($E1389,[2]Emissions!$1:$1048576,AI$2,FALSE)</f>
        <v>0</v>
      </c>
      <c r="AJ1389" s="281">
        <f>+VLOOKUP($E1389,[2]Emissions!$1:$1048576,AJ$2,FALSE)</f>
        <v>0</v>
      </c>
      <c r="AK1389" s="281">
        <f>+VLOOKUP($E1389,[2]Emissions!$1:$1048576,AK$2,FALSE)</f>
        <v>0</v>
      </c>
      <c r="AL1389" s="281">
        <f>+VLOOKUP($E1389,[2]Emissions!$1:$1048576,AL$2,FALSE)</f>
        <v>0</v>
      </c>
      <c r="AM1389" s="281">
        <f>+VLOOKUP($E1389,[2]Emissions!$1:$1048576,AM$2,FALSE)</f>
        <v>0</v>
      </c>
      <c r="AN1389" s="281">
        <f>+VLOOKUP($E1389,[2]Emissions!$1:$1048576,AN$2,FALSE)</f>
        <v>0</v>
      </c>
      <c r="AO1389" s="281">
        <f>+VLOOKUP($E1389,[2]Emissions!$1:$1048576,AO$2,FALSE)</f>
        <v>0</v>
      </c>
    </row>
    <row r="1390" spans="1:41" ht="15" customHeight="1" x14ac:dyDescent="0.25">
      <c r="A1390" s="521"/>
      <c r="B1390" s="275"/>
      <c r="C1390" s="284" t="s">
        <v>996</v>
      </c>
      <c r="D1390" s="279" t="s">
        <v>479</v>
      </c>
      <c r="E1390" s="280" t="s">
        <v>1560</v>
      </c>
      <c r="F1390" s="281">
        <f>+VLOOKUP($E1390,[2]Emissions!$1:$1048576,F$2,FALSE)</f>
        <v>5.7598299599999998E-3</v>
      </c>
      <c r="G1390" s="281">
        <f>+VLOOKUP($E1390,[2]Emissions!$1:$1048576,G$2,FALSE)</f>
        <v>0</v>
      </c>
      <c r="H1390" s="281">
        <f>+VLOOKUP($E1390,[2]Emissions!$1:$1048576,H$2,FALSE)</f>
        <v>0</v>
      </c>
      <c r="I1390" s="281">
        <f>+VLOOKUP($E1390,[2]Emissions!$1:$1048576,I$2,FALSE)</f>
        <v>0</v>
      </c>
      <c r="J1390" s="281">
        <f>+VLOOKUP($E1390,[2]Emissions!$1:$1048576,J$2,FALSE)</f>
        <v>0</v>
      </c>
      <c r="K1390" s="281">
        <f>+VLOOKUP($E1390,[2]Emissions!$1:$1048576,K$2,FALSE)</f>
        <v>0</v>
      </c>
      <c r="L1390" s="281">
        <f>+VLOOKUP($E1390,[2]Emissions!$1:$1048576,L$2,FALSE)</f>
        <v>0</v>
      </c>
      <c r="M1390" s="281">
        <f>+VLOOKUP($E1390,[2]Emissions!$1:$1048576,M$2,FALSE)</f>
        <v>0</v>
      </c>
      <c r="N1390" s="281">
        <f>+VLOOKUP($E1390,[2]Emissions!$1:$1048576,N$2,FALSE)</f>
        <v>0</v>
      </c>
      <c r="O1390" s="281">
        <f>+VLOOKUP($E1390,[2]Emissions!$1:$1048576,O$2,FALSE)</f>
        <v>0</v>
      </c>
      <c r="P1390" s="281">
        <f>+VLOOKUP($E1390,[2]Emissions!$1:$1048576,P$2,FALSE)</f>
        <v>0</v>
      </c>
      <c r="Q1390" s="281">
        <f>+VLOOKUP($E1390,[2]Emissions!$1:$1048576,Q$2,FALSE)</f>
        <v>0</v>
      </c>
      <c r="R1390" s="281">
        <f>+VLOOKUP($E1390,[2]Emissions!$1:$1048576,R$2,FALSE)</f>
        <v>0</v>
      </c>
      <c r="S1390" s="281">
        <f>+VLOOKUP($E1390,[2]Emissions!$1:$1048576,S$2,FALSE)</f>
        <v>0</v>
      </c>
      <c r="T1390" s="281">
        <f>+VLOOKUP($E1390,[2]Emissions!$1:$1048576,T$2,FALSE)</f>
        <v>0</v>
      </c>
      <c r="U1390" s="281">
        <f>+VLOOKUP($E1390,[2]Emissions!$1:$1048576,U$2,FALSE)</f>
        <v>0</v>
      </c>
      <c r="V1390" s="281">
        <f>+VLOOKUP($E1390,[2]Emissions!$1:$1048576,V$2,FALSE)</f>
        <v>0</v>
      </c>
      <c r="W1390" s="281">
        <f>+VLOOKUP($E1390,[2]Emissions!$1:$1048576,W$2,FALSE)</f>
        <v>0</v>
      </c>
      <c r="X1390" s="281">
        <f>+VLOOKUP($E1390,[2]Emissions!$1:$1048576,X$2,FALSE)</f>
        <v>0</v>
      </c>
      <c r="Y1390" s="281">
        <f>+VLOOKUP($E1390,[2]Emissions!$1:$1048576,Y$2,FALSE)</f>
        <v>0</v>
      </c>
      <c r="Z1390" s="281">
        <f>+VLOOKUP($E1390,[2]Emissions!$1:$1048576,Z$2,FALSE)</f>
        <v>0</v>
      </c>
      <c r="AA1390" s="281">
        <f>+VLOOKUP($E1390,[2]Emissions!$1:$1048576,AA$2,FALSE)</f>
        <v>0</v>
      </c>
      <c r="AB1390" s="281">
        <f>+VLOOKUP($E1390,[2]Emissions!$1:$1048576,AB$2,FALSE)</f>
        <v>0</v>
      </c>
      <c r="AC1390" s="281">
        <f>+VLOOKUP($E1390,[2]Emissions!$1:$1048576,AC$2,FALSE)</f>
        <v>0</v>
      </c>
      <c r="AD1390" s="281">
        <f>+VLOOKUP($E1390,[2]Emissions!$1:$1048576,AD$2,FALSE)</f>
        <v>0</v>
      </c>
      <c r="AE1390" s="281">
        <f>+VLOOKUP($E1390,[2]Emissions!$1:$1048576,AE$2,FALSE)</f>
        <v>0</v>
      </c>
      <c r="AF1390" s="281">
        <f>+VLOOKUP($E1390,[2]Emissions!$1:$1048576,AF$2,FALSE)</f>
        <v>0</v>
      </c>
      <c r="AG1390" s="281">
        <f>+VLOOKUP($E1390,[2]Emissions!$1:$1048576,AG$2,FALSE)</f>
        <v>0</v>
      </c>
      <c r="AH1390" s="281">
        <f>+VLOOKUP($E1390,[2]Emissions!$1:$1048576,AH$2,FALSE)</f>
        <v>0</v>
      </c>
      <c r="AI1390" s="281">
        <f>+VLOOKUP($E1390,[2]Emissions!$1:$1048576,AI$2,FALSE)</f>
        <v>0</v>
      </c>
      <c r="AJ1390" s="281">
        <f>+VLOOKUP($E1390,[2]Emissions!$1:$1048576,AJ$2,FALSE)</f>
        <v>0</v>
      </c>
      <c r="AK1390" s="281">
        <f>+VLOOKUP($E1390,[2]Emissions!$1:$1048576,AK$2,FALSE)</f>
        <v>0</v>
      </c>
      <c r="AL1390" s="281">
        <f>+VLOOKUP($E1390,[2]Emissions!$1:$1048576,AL$2,FALSE)</f>
        <v>0</v>
      </c>
      <c r="AM1390" s="281">
        <f>+VLOOKUP($E1390,[2]Emissions!$1:$1048576,AM$2,FALSE)</f>
        <v>0</v>
      </c>
      <c r="AN1390" s="281">
        <f>+VLOOKUP($E1390,[2]Emissions!$1:$1048576,AN$2,FALSE)</f>
        <v>0</v>
      </c>
      <c r="AO1390" s="281">
        <f>+VLOOKUP($E1390,[2]Emissions!$1:$1048576,AO$2,FALSE)</f>
        <v>0</v>
      </c>
    </row>
    <row r="1391" spans="1:41" ht="15" customHeight="1" x14ac:dyDescent="0.25">
      <c r="A1391" s="521"/>
      <c r="B1391" s="275"/>
      <c r="C1391" s="284" t="s">
        <v>998</v>
      </c>
      <c r="D1391" s="279" t="s">
        <v>479</v>
      </c>
      <c r="E1391" s="280" t="s">
        <v>1561</v>
      </c>
      <c r="F1391" s="281">
        <f>+VLOOKUP($E1391,[2]Emissions!$1:$1048576,F$2,FALSE)</f>
        <v>0.55915465819999999</v>
      </c>
      <c r="G1391" s="281">
        <f>+VLOOKUP($E1391,[2]Emissions!$1:$1048576,G$2,FALSE)</f>
        <v>0</v>
      </c>
      <c r="H1391" s="281">
        <f>+VLOOKUP($E1391,[2]Emissions!$1:$1048576,H$2,FALSE)</f>
        <v>0</v>
      </c>
      <c r="I1391" s="281">
        <f>+VLOOKUP($E1391,[2]Emissions!$1:$1048576,I$2,FALSE)</f>
        <v>0</v>
      </c>
      <c r="J1391" s="281">
        <f>+VLOOKUP($E1391,[2]Emissions!$1:$1048576,J$2,FALSE)</f>
        <v>0</v>
      </c>
      <c r="K1391" s="281">
        <f>+VLOOKUP($E1391,[2]Emissions!$1:$1048576,K$2,FALSE)</f>
        <v>0</v>
      </c>
      <c r="L1391" s="281">
        <f>+VLOOKUP($E1391,[2]Emissions!$1:$1048576,L$2,FALSE)</f>
        <v>0</v>
      </c>
      <c r="M1391" s="281">
        <f>+VLOOKUP($E1391,[2]Emissions!$1:$1048576,M$2,FALSE)</f>
        <v>0</v>
      </c>
      <c r="N1391" s="281">
        <f>+VLOOKUP($E1391,[2]Emissions!$1:$1048576,N$2,FALSE)</f>
        <v>0</v>
      </c>
      <c r="O1391" s="281">
        <f>+VLOOKUP($E1391,[2]Emissions!$1:$1048576,O$2,FALSE)</f>
        <v>0</v>
      </c>
      <c r="P1391" s="281">
        <f>+VLOOKUP($E1391,[2]Emissions!$1:$1048576,P$2,FALSE)</f>
        <v>0</v>
      </c>
      <c r="Q1391" s="281">
        <f>+VLOOKUP($E1391,[2]Emissions!$1:$1048576,Q$2,FALSE)</f>
        <v>0</v>
      </c>
      <c r="R1391" s="281">
        <f>+VLOOKUP($E1391,[2]Emissions!$1:$1048576,R$2,FALSE)</f>
        <v>0</v>
      </c>
      <c r="S1391" s="281">
        <f>+VLOOKUP($E1391,[2]Emissions!$1:$1048576,S$2,FALSE)</f>
        <v>0</v>
      </c>
      <c r="T1391" s="281">
        <f>+VLOOKUP($E1391,[2]Emissions!$1:$1048576,T$2,FALSE)</f>
        <v>0</v>
      </c>
      <c r="U1391" s="281">
        <f>+VLOOKUP($E1391,[2]Emissions!$1:$1048576,U$2,FALSE)</f>
        <v>0</v>
      </c>
      <c r="V1391" s="281">
        <f>+VLOOKUP($E1391,[2]Emissions!$1:$1048576,V$2,FALSE)</f>
        <v>0</v>
      </c>
      <c r="W1391" s="281">
        <f>+VLOOKUP($E1391,[2]Emissions!$1:$1048576,W$2,FALSE)</f>
        <v>0</v>
      </c>
      <c r="X1391" s="281">
        <f>+VLOOKUP($E1391,[2]Emissions!$1:$1048576,X$2,FALSE)</f>
        <v>0</v>
      </c>
      <c r="Y1391" s="281">
        <f>+VLOOKUP($E1391,[2]Emissions!$1:$1048576,Y$2,FALSE)</f>
        <v>0</v>
      </c>
      <c r="Z1391" s="281">
        <f>+VLOOKUP($E1391,[2]Emissions!$1:$1048576,Z$2,FALSE)</f>
        <v>0</v>
      </c>
      <c r="AA1391" s="281">
        <f>+VLOOKUP($E1391,[2]Emissions!$1:$1048576,AA$2,FALSE)</f>
        <v>0</v>
      </c>
      <c r="AB1391" s="281">
        <f>+VLOOKUP($E1391,[2]Emissions!$1:$1048576,AB$2,FALSE)</f>
        <v>0</v>
      </c>
      <c r="AC1391" s="281">
        <f>+VLOOKUP($E1391,[2]Emissions!$1:$1048576,AC$2,FALSE)</f>
        <v>0</v>
      </c>
      <c r="AD1391" s="281">
        <f>+VLOOKUP($E1391,[2]Emissions!$1:$1048576,AD$2,FALSE)</f>
        <v>0</v>
      </c>
      <c r="AE1391" s="281">
        <f>+VLOOKUP($E1391,[2]Emissions!$1:$1048576,AE$2,FALSE)</f>
        <v>0</v>
      </c>
      <c r="AF1391" s="281">
        <f>+VLOOKUP($E1391,[2]Emissions!$1:$1048576,AF$2,FALSE)</f>
        <v>0</v>
      </c>
      <c r="AG1391" s="281">
        <f>+VLOOKUP($E1391,[2]Emissions!$1:$1048576,AG$2,FALSE)</f>
        <v>0</v>
      </c>
      <c r="AH1391" s="281">
        <f>+VLOOKUP($E1391,[2]Emissions!$1:$1048576,AH$2,FALSE)</f>
        <v>0</v>
      </c>
      <c r="AI1391" s="281">
        <f>+VLOOKUP($E1391,[2]Emissions!$1:$1048576,AI$2,FALSE)</f>
        <v>0</v>
      </c>
      <c r="AJ1391" s="281">
        <f>+VLOOKUP($E1391,[2]Emissions!$1:$1048576,AJ$2,FALSE)</f>
        <v>0</v>
      </c>
      <c r="AK1391" s="281">
        <f>+VLOOKUP($E1391,[2]Emissions!$1:$1048576,AK$2,FALSE)</f>
        <v>0</v>
      </c>
      <c r="AL1391" s="281">
        <f>+VLOOKUP($E1391,[2]Emissions!$1:$1048576,AL$2,FALSE)</f>
        <v>0</v>
      </c>
      <c r="AM1391" s="281">
        <f>+VLOOKUP($E1391,[2]Emissions!$1:$1048576,AM$2,FALSE)</f>
        <v>0</v>
      </c>
      <c r="AN1391" s="281">
        <f>+VLOOKUP($E1391,[2]Emissions!$1:$1048576,AN$2,FALSE)</f>
        <v>0</v>
      </c>
      <c r="AO1391" s="281">
        <f>+VLOOKUP($E1391,[2]Emissions!$1:$1048576,AO$2,FALSE)</f>
        <v>0</v>
      </c>
    </row>
    <row r="1392" spans="1:41" ht="15" customHeight="1" x14ac:dyDescent="0.25">
      <c r="A1392" s="521"/>
      <c r="B1392" s="275"/>
      <c r="C1392" s="284" t="s">
        <v>1000</v>
      </c>
      <c r="D1392" s="279" t="s">
        <v>479</v>
      </c>
      <c r="E1392" s="280" t="s">
        <v>1562</v>
      </c>
      <c r="F1392" s="281">
        <f>+VLOOKUP($E1392,[2]Emissions!$1:$1048576,F$2,FALSE)</f>
        <v>8.5907433500000005E-2</v>
      </c>
      <c r="G1392" s="281">
        <f>+VLOOKUP($E1392,[2]Emissions!$1:$1048576,G$2,FALSE)</f>
        <v>0</v>
      </c>
      <c r="H1392" s="281">
        <f>+VLOOKUP($E1392,[2]Emissions!$1:$1048576,H$2,FALSE)</f>
        <v>0</v>
      </c>
      <c r="I1392" s="281">
        <f>+VLOOKUP($E1392,[2]Emissions!$1:$1048576,I$2,FALSE)</f>
        <v>0</v>
      </c>
      <c r="J1392" s="281">
        <f>+VLOOKUP($E1392,[2]Emissions!$1:$1048576,J$2,FALSE)</f>
        <v>0</v>
      </c>
      <c r="K1392" s="281">
        <f>+VLOOKUP($E1392,[2]Emissions!$1:$1048576,K$2,FALSE)</f>
        <v>0</v>
      </c>
      <c r="L1392" s="281">
        <f>+VLOOKUP($E1392,[2]Emissions!$1:$1048576,L$2,FALSE)</f>
        <v>0</v>
      </c>
      <c r="M1392" s="281">
        <f>+VLOOKUP($E1392,[2]Emissions!$1:$1048576,M$2,FALSE)</f>
        <v>0</v>
      </c>
      <c r="N1392" s="281">
        <f>+VLOOKUP($E1392,[2]Emissions!$1:$1048576,N$2,FALSE)</f>
        <v>0</v>
      </c>
      <c r="O1392" s="281">
        <f>+VLOOKUP($E1392,[2]Emissions!$1:$1048576,O$2,FALSE)</f>
        <v>0</v>
      </c>
      <c r="P1392" s="281">
        <f>+VLOOKUP($E1392,[2]Emissions!$1:$1048576,P$2,FALSE)</f>
        <v>0</v>
      </c>
      <c r="Q1392" s="281">
        <f>+VLOOKUP($E1392,[2]Emissions!$1:$1048576,Q$2,FALSE)</f>
        <v>0</v>
      </c>
      <c r="R1392" s="281">
        <f>+VLOOKUP($E1392,[2]Emissions!$1:$1048576,R$2,FALSE)</f>
        <v>0</v>
      </c>
      <c r="S1392" s="281">
        <f>+VLOOKUP($E1392,[2]Emissions!$1:$1048576,S$2,FALSE)</f>
        <v>0</v>
      </c>
      <c r="T1392" s="281">
        <f>+VLOOKUP($E1392,[2]Emissions!$1:$1048576,T$2,FALSE)</f>
        <v>0</v>
      </c>
      <c r="U1392" s="281">
        <f>+VLOOKUP($E1392,[2]Emissions!$1:$1048576,U$2,FALSE)</f>
        <v>0</v>
      </c>
      <c r="V1392" s="281">
        <f>+VLOOKUP($E1392,[2]Emissions!$1:$1048576,V$2,FALSE)</f>
        <v>0</v>
      </c>
      <c r="W1392" s="281">
        <f>+VLOOKUP($E1392,[2]Emissions!$1:$1048576,W$2,FALSE)</f>
        <v>0</v>
      </c>
      <c r="X1392" s="281">
        <f>+VLOOKUP($E1392,[2]Emissions!$1:$1048576,X$2,FALSE)</f>
        <v>0</v>
      </c>
      <c r="Y1392" s="281">
        <f>+VLOOKUP($E1392,[2]Emissions!$1:$1048576,Y$2,FALSE)</f>
        <v>0</v>
      </c>
      <c r="Z1392" s="281">
        <f>+VLOOKUP($E1392,[2]Emissions!$1:$1048576,Z$2,FALSE)</f>
        <v>0</v>
      </c>
      <c r="AA1392" s="281">
        <f>+VLOOKUP($E1392,[2]Emissions!$1:$1048576,AA$2,FALSE)</f>
        <v>0</v>
      </c>
      <c r="AB1392" s="281">
        <f>+VLOOKUP($E1392,[2]Emissions!$1:$1048576,AB$2,FALSE)</f>
        <v>0</v>
      </c>
      <c r="AC1392" s="281">
        <f>+VLOOKUP($E1392,[2]Emissions!$1:$1048576,AC$2,FALSE)</f>
        <v>0</v>
      </c>
      <c r="AD1392" s="281">
        <f>+VLOOKUP($E1392,[2]Emissions!$1:$1048576,AD$2,FALSE)</f>
        <v>0</v>
      </c>
      <c r="AE1392" s="281">
        <f>+VLOOKUP($E1392,[2]Emissions!$1:$1048576,AE$2,FALSE)</f>
        <v>0</v>
      </c>
      <c r="AF1392" s="281">
        <f>+VLOOKUP($E1392,[2]Emissions!$1:$1048576,AF$2,FALSE)</f>
        <v>0</v>
      </c>
      <c r="AG1392" s="281">
        <f>+VLOOKUP($E1392,[2]Emissions!$1:$1048576,AG$2,FALSE)</f>
        <v>0</v>
      </c>
      <c r="AH1392" s="281">
        <f>+VLOOKUP($E1392,[2]Emissions!$1:$1048576,AH$2,FALSE)</f>
        <v>0</v>
      </c>
      <c r="AI1392" s="281">
        <f>+VLOOKUP($E1392,[2]Emissions!$1:$1048576,AI$2,FALSE)</f>
        <v>0</v>
      </c>
      <c r="AJ1392" s="281">
        <f>+VLOOKUP($E1392,[2]Emissions!$1:$1048576,AJ$2,FALSE)</f>
        <v>0</v>
      </c>
      <c r="AK1392" s="281">
        <f>+VLOOKUP($E1392,[2]Emissions!$1:$1048576,AK$2,FALSE)</f>
        <v>0</v>
      </c>
      <c r="AL1392" s="281">
        <f>+VLOOKUP($E1392,[2]Emissions!$1:$1048576,AL$2,FALSE)</f>
        <v>0</v>
      </c>
      <c r="AM1392" s="281">
        <f>+VLOOKUP($E1392,[2]Emissions!$1:$1048576,AM$2,FALSE)</f>
        <v>0</v>
      </c>
      <c r="AN1392" s="281">
        <f>+VLOOKUP($E1392,[2]Emissions!$1:$1048576,AN$2,FALSE)</f>
        <v>0</v>
      </c>
      <c r="AO1392" s="281">
        <f>+VLOOKUP($E1392,[2]Emissions!$1:$1048576,AO$2,FALSE)</f>
        <v>0</v>
      </c>
    </row>
    <row r="1393" spans="1:41" ht="15" customHeight="1" x14ac:dyDescent="0.25">
      <c r="A1393" s="521"/>
      <c r="B1393" s="275"/>
      <c r="C1393" s="284" t="s">
        <v>1002</v>
      </c>
      <c r="D1393" s="279" t="s">
        <v>479</v>
      </c>
      <c r="E1393" s="280" t="s">
        <v>1563</v>
      </c>
      <c r="F1393" s="281">
        <f>+VLOOKUP($E1393,[2]Emissions!$1:$1048576,F$2,FALSE)</f>
        <v>5.9407377400000003E-2</v>
      </c>
      <c r="G1393" s="281">
        <f>+VLOOKUP($E1393,[2]Emissions!$1:$1048576,G$2,FALSE)</f>
        <v>0</v>
      </c>
      <c r="H1393" s="281">
        <f>+VLOOKUP($E1393,[2]Emissions!$1:$1048576,H$2,FALSE)</f>
        <v>0</v>
      </c>
      <c r="I1393" s="281">
        <f>+VLOOKUP($E1393,[2]Emissions!$1:$1048576,I$2,FALSE)</f>
        <v>0</v>
      </c>
      <c r="J1393" s="281">
        <f>+VLOOKUP($E1393,[2]Emissions!$1:$1048576,J$2,FALSE)</f>
        <v>0</v>
      </c>
      <c r="K1393" s="281">
        <f>+VLOOKUP($E1393,[2]Emissions!$1:$1048576,K$2,FALSE)</f>
        <v>0</v>
      </c>
      <c r="L1393" s="281">
        <f>+VLOOKUP($E1393,[2]Emissions!$1:$1048576,L$2,FALSE)</f>
        <v>0</v>
      </c>
      <c r="M1393" s="281">
        <f>+VLOOKUP($E1393,[2]Emissions!$1:$1048576,M$2,FALSE)</f>
        <v>0</v>
      </c>
      <c r="N1393" s="281">
        <f>+VLOOKUP($E1393,[2]Emissions!$1:$1048576,N$2,FALSE)</f>
        <v>0</v>
      </c>
      <c r="O1393" s="281">
        <f>+VLOOKUP($E1393,[2]Emissions!$1:$1048576,O$2,FALSE)</f>
        <v>0</v>
      </c>
      <c r="P1393" s="281">
        <f>+VLOOKUP($E1393,[2]Emissions!$1:$1048576,P$2,FALSE)</f>
        <v>0</v>
      </c>
      <c r="Q1393" s="281">
        <f>+VLOOKUP($E1393,[2]Emissions!$1:$1048576,Q$2,FALSE)</f>
        <v>0</v>
      </c>
      <c r="R1393" s="281">
        <f>+VLOOKUP($E1393,[2]Emissions!$1:$1048576,R$2,FALSE)</f>
        <v>0</v>
      </c>
      <c r="S1393" s="281">
        <f>+VLOOKUP($E1393,[2]Emissions!$1:$1048576,S$2,FALSE)</f>
        <v>0</v>
      </c>
      <c r="T1393" s="281">
        <f>+VLOOKUP($E1393,[2]Emissions!$1:$1048576,T$2,FALSE)</f>
        <v>0</v>
      </c>
      <c r="U1393" s="281">
        <f>+VLOOKUP($E1393,[2]Emissions!$1:$1048576,U$2,FALSE)</f>
        <v>0</v>
      </c>
      <c r="V1393" s="281">
        <f>+VLOOKUP($E1393,[2]Emissions!$1:$1048576,V$2,FALSE)</f>
        <v>0</v>
      </c>
      <c r="W1393" s="281">
        <f>+VLOOKUP($E1393,[2]Emissions!$1:$1048576,W$2,FALSE)</f>
        <v>0</v>
      </c>
      <c r="X1393" s="281">
        <f>+VLOOKUP($E1393,[2]Emissions!$1:$1048576,X$2,FALSE)</f>
        <v>0</v>
      </c>
      <c r="Y1393" s="281">
        <f>+VLOOKUP($E1393,[2]Emissions!$1:$1048576,Y$2,FALSE)</f>
        <v>0</v>
      </c>
      <c r="Z1393" s="281">
        <f>+VLOOKUP($E1393,[2]Emissions!$1:$1048576,Z$2,FALSE)</f>
        <v>0</v>
      </c>
      <c r="AA1393" s="281">
        <f>+VLOOKUP($E1393,[2]Emissions!$1:$1048576,AA$2,FALSE)</f>
        <v>0</v>
      </c>
      <c r="AB1393" s="281">
        <f>+VLOOKUP($E1393,[2]Emissions!$1:$1048576,AB$2,FALSE)</f>
        <v>0</v>
      </c>
      <c r="AC1393" s="281">
        <f>+VLOOKUP($E1393,[2]Emissions!$1:$1048576,AC$2,FALSE)</f>
        <v>0</v>
      </c>
      <c r="AD1393" s="281">
        <f>+VLOOKUP($E1393,[2]Emissions!$1:$1048576,AD$2,FALSE)</f>
        <v>0</v>
      </c>
      <c r="AE1393" s="281">
        <f>+VLOOKUP($E1393,[2]Emissions!$1:$1048576,AE$2,FALSE)</f>
        <v>0</v>
      </c>
      <c r="AF1393" s="281">
        <f>+VLOOKUP($E1393,[2]Emissions!$1:$1048576,AF$2,FALSE)</f>
        <v>0</v>
      </c>
      <c r="AG1393" s="281">
        <f>+VLOOKUP($E1393,[2]Emissions!$1:$1048576,AG$2,FALSE)</f>
        <v>0</v>
      </c>
      <c r="AH1393" s="281">
        <f>+VLOOKUP($E1393,[2]Emissions!$1:$1048576,AH$2,FALSE)</f>
        <v>0</v>
      </c>
      <c r="AI1393" s="281">
        <f>+VLOOKUP($E1393,[2]Emissions!$1:$1048576,AI$2,FALSE)</f>
        <v>0</v>
      </c>
      <c r="AJ1393" s="281">
        <f>+VLOOKUP($E1393,[2]Emissions!$1:$1048576,AJ$2,FALSE)</f>
        <v>0</v>
      </c>
      <c r="AK1393" s="281">
        <f>+VLOOKUP($E1393,[2]Emissions!$1:$1048576,AK$2,FALSE)</f>
        <v>0</v>
      </c>
      <c r="AL1393" s="281">
        <f>+VLOOKUP($E1393,[2]Emissions!$1:$1048576,AL$2,FALSE)</f>
        <v>0</v>
      </c>
      <c r="AM1393" s="281">
        <f>+VLOOKUP($E1393,[2]Emissions!$1:$1048576,AM$2,FALSE)</f>
        <v>0</v>
      </c>
      <c r="AN1393" s="281">
        <f>+VLOOKUP($E1393,[2]Emissions!$1:$1048576,AN$2,FALSE)</f>
        <v>0</v>
      </c>
      <c r="AO1393" s="281">
        <f>+VLOOKUP($E1393,[2]Emissions!$1:$1048576,AO$2,FALSE)</f>
        <v>0</v>
      </c>
    </row>
    <row r="1394" spans="1:41" ht="15" customHeight="1" x14ac:dyDescent="0.25">
      <c r="A1394" s="521"/>
      <c r="B1394" s="275"/>
      <c r="C1394" s="284" t="s">
        <v>1004</v>
      </c>
      <c r="D1394" s="279" t="s">
        <v>479</v>
      </c>
      <c r="E1394" s="280" t="s">
        <v>1564</v>
      </c>
      <c r="F1394" s="281">
        <f>+VLOOKUP($E1394,[2]Emissions!$1:$1048576,F$2,FALSE)</f>
        <v>4.08405981E-2</v>
      </c>
      <c r="G1394" s="281">
        <f>+VLOOKUP($E1394,[2]Emissions!$1:$1048576,G$2,FALSE)</f>
        <v>0</v>
      </c>
      <c r="H1394" s="281">
        <f>+VLOOKUP($E1394,[2]Emissions!$1:$1048576,H$2,FALSE)</f>
        <v>0</v>
      </c>
      <c r="I1394" s="281">
        <f>+VLOOKUP($E1394,[2]Emissions!$1:$1048576,I$2,FALSE)</f>
        <v>0</v>
      </c>
      <c r="J1394" s="281">
        <f>+VLOOKUP($E1394,[2]Emissions!$1:$1048576,J$2,FALSE)</f>
        <v>0</v>
      </c>
      <c r="K1394" s="281">
        <f>+VLOOKUP($E1394,[2]Emissions!$1:$1048576,K$2,FALSE)</f>
        <v>0</v>
      </c>
      <c r="L1394" s="281">
        <f>+VLOOKUP($E1394,[2]Emissions!$1:$1048576,L$2,FALSE)</f>
        <v>0</v>
      </c>
      <c r="M1394" s="281">
        <f>+VLOOKUP($E1394,[2]Emissions!$1:$1048576,M$2,FALSE)</f>
        <v>0</v>
      </c>
      <c r="N1394" s="281">
        <f>+VLOOKUP($E1394,[2]Emissions!$1:$1048576,N$2,FALSE)</f>
        <v>0</v>
      </c>
      <c r="O1394" s="281">
        <f>+VLOOKUP($E1394,[2]Emissions!$1:$1048576,O$2,FALSE)</f>
        <v>0</v>
      </c>
      <c r="P1394" s="281">
        <f>+VLOOKUP($E1394,[2]Emissions!$1:$1048576,P$2,FALSE)</f>
        <v>0</v>
      </c>
      <c r="Q1394" s="281">
        <f>+VLOOKUP($E1394,[2]Emissions!$1:$1048576,Q$2,FALSE)</f>
        <v>0</v>
      </c>
      <c r="R1394" s="281">
        <f>+VLOOKUP($E1394,[2]Emissions!$1:$1048576,R$2,FALSE)</f>
        <v>0</v>
      </c>
      <c r="S1394" s="281">
        <f>+VLOOKUP($E1394,[2]Emissions!$1:$1048576,S$2,FALSE)</f>
        <v>0</v>
      </c>
      <c r="T1394" s="281">
        <f>+VLOOKUP($E1394,[2]Emissions!$1:$1048576,T$2,FALSE)</f>
        <v>0</v>
      </c>
      <c r="U1394" s="281">
        <f>+VLOOKUP($E1394,[2]Emissions!$1:$1048576,U$2,FALSE)</f>
        <v>0</v>
      </c>
      <c r="V1394" s="281">
        <f>+VLOOKUP($E1394,[2]Emissions!$1:$1048576,V$2,FALSE)</f>
        <v>0</v>
      </c>
      <c r="W1394" s="281">
        <f>+VLOOKUP($E1394,[2]Emissions!$1:$1048576,W$2,FALSE)</f>
        <v>0</v>
      </c>
      <c r="X1394" s="281">
        <f>+VLOOKUP($E1394,[2]Emissions!$1:$1048576,X$2,FALSE)</f>
        <v>0</v>
      </c>
      <c r="Y1394" s="281">
        <f>+VLOOKUP($E1394,[2]Emissions!$1:$1048576,Y$2,FALSE)</f>
        <v>0</v>
      </c>
      <c r="Z1394" s="281">
        <f>+VLOOKUP($E1394,[2]Emissions!$1:$1048576,Z$2,FALSE)</f>
        <v>0</v>
      </c>
      <c r="AA1394" s="281">
        <f>+VLOOKUP($E1394,[2]Emissions!$1:$1048576,AA$2,FALSE)</f>
        <v>0</v>
      </c>
      <c r="AB1394" s="281">
        <f>+VLOOKUP($E1394,[2]Emissions!$1:$1048576,AB$2,FALSE)</f>
        <v>0</v>
      </c>
      <c r="AC1394" s="281">
        <f>+VLOOKUP($E1394,[2]Emissions!$1:$1048576,AC$2,FALSE)</f>
        <v>0</v>
      </c>
      <c r="AD1394" s="281">
        <f>+VLOOKUP($E1394,[2]Emissions!$1:$1048576,AD$2,FALSE)</f>
        <v>0</v>
      </c>
      <c r="AE1394" s="281">
        <f>+VLOOKUP($E1394,[2]Emissions!$1:$1048576,AE$2,FALSE)</f>
        <v>0</v>
      </c>
      <c r="AF1394" s="281">
        <f>+VLOOKUP($E1394,[2]Emissions!$1:$1048576,AF$2,FALSE)</f>
        <v>0</v>
      </c>
      <c r="AG1394" s="281">
        <f>+VLOOKUP($E1394,[2]Emissions!$1:$1048576,AG$2,FALSE)</f>
        <v>0</v>
      </c>
      <c r="AH1394" s="281">
        <f>+VLOOKUP($E1394,[2]Emissions!$1:$1048576,AH$2,FALSE)</f>
        <v>0</v>
      </c>
      <c r="AI1394" s="281">
        <f>+VLOOKUP($E1394,[2]Emissions!$1:$1048576,AI$2,FALSE)</f>
        <v>0</v>
      </c>
      <c r="AJ1394" s="281">
        <f>+VLOOKUP($E1394,[2]Emissions!$1:$1048576,AJ$2,FALSE)</f>
        <v>0</v>
      </c>
      <c r="AK1394" s="281">
        <f>+VLOOKUP($E1394,[2]Emissions!$1:$1048576,AK$2,FALSE)</f>
        <v>0</v>
      </c>
      <c r="AL1394" s="281">
        <f>+VLOOKUP($E1394,[2]Emissions!$1:$1048576,AL$2,FALSE)</f>
        <v>0</v>
      </c>
      <c r="AM1394" s="281">
        <f>+VLOOKUP($E1394,[2]Emissions!$1:$1048576,AM$2,FALSE)</f>
        <v>0</v>
      </c>
      <c r="AN1394" s="281">
        <f>+VLOOKUP($E1394,[2]Emissions!$1:$1048576,AN$2,FALSE)</f>
        <v>0</v>
      </c>
      <c r="AO1394" s="281">
        <f>+VLOOKUP($E1394,[2]Emissions!$1:$1048576,AO$2,FALSE)</f>
        <v>0</v>
      </c>
    </row>
    <row r="1395" spans="1:41" ht="15" customHeight="1" x14ac:dyDescent="0.25">
      <c r="A1395" s="521"/>
      <c r="B1395" s="275"/>
      <c r="C1395" s="284" t="s">
        <v>1006</v>
      </c>
      <c r="D1395" s="279" t="s">
        <v>479</v>
      </c>
      <c r="E1395" s="280" t="s">
        <v>1565</v>
      </c>
      <c r="F1395" s="281">
        <f>+VLOOKUP($E1395,[2]Emissions!$1:$1048576,F$2,FALSE)</f>
        <v>5.3598786900000001E-2</v>
      </c>
      <c r="G1395" s="281">
        <f>+VLOOKUP($E1395,[2]Emissions!$1:$1048576,G$2,FALSE)</f>
        <v>0</v>
      </c>
      <c r="H1395" s="281">
        <f>+VLOOKUP($E1395,[2]Emissions!$1:$1048576,H$2,FALSE)</f>
        <v>0</v>
      </c>
      <c r="I1395" s="281">
        <f>+VLOOKUP($E1395,[2]Emissions!$1:$1048576,I$2,FALSE)</f>
        <v>0</v>
      </c>
      <c r="J1395" s="281">
        <f>+VLOOKUP($E1395,[2]Emissions!$1:$1048576,J$2,FALSE)</f>
        <v>0</v>
      </c>
      <c r="K1395" s="281">
        <f>+VLOOKUP($E1395,[2]Emissions!$1:$1048576,K$2,FALSE)</f>
        <v>0</v>
      </c>
      <c r="L1395" s="281">
        <f>+VLOOKUP($E1395,[2]Emissions!$1:$1048576,L$2,FALSE)</f>
        <v>0</v>
      </c>
      <c r="M1395" s="281">
        <f>+VLOOKUP($E1395,[2]Emissions!$1:$1048576,M$2,FALSE)</f>
        <v>0</v>
      </c>
      <c r="N1395" s="281">
        <f>+VLOOKUP($E1395,[2]Emissions!$1:$1048576,N$2,FALSE)</f>
        <v>0</v>
      </c>
      <c r="O1395" s="281">
        <f>+VLOOKUP($E1395,[2]Emissions!$1:$1048576,O$2,FALSE)</f>
        <v>0</v>
      </c>
      <c r="P1395" s="281">
        <f>+VLOOKUP($E1395,[2]Emissions!$1:$1048576,P$2,FALSE)</f>
        <v>0</v>
      </c>
      <c r="Q1395" s="281">
        <f>+VLOOKUP($E1395,[2]Emissions!$1:$1048576,Q$2,FALSE)</f>
        <v>0</v>
      </c>
      <c r="R1395" s="281">
        <f>+VLOOKUP($E1395,[2]Emissions!$1:$1048576,R$2,FALSE)</f>
        <v>0</v>
      </c>
      <c r="S1395" s="281">
        <f>+VLOOKUP($E1395,[2]Emissions!$1:$1048576,S$2,FALSE)</f>
        <v>0</v>
      </c>
      <c r="T1395" s="281">
        <f>+VLOOKUP($E1395,[2]Emissions!$1:$1048576,T$2,FALSE)</f>
        <v>0</v>
      </c>
      <c r="U1395" s="281">
        <f>+VLOOKUP($E1395,[2]Emissions!$1:$1048576,U$2,FALSE)</f>
        <v>0</v>
      </c>
      <c r="V1395" s="281">
        <f>+VLOOKUP($E1395,[2]Emissions!$1:$1048576,V$2,FALSE)</f>
        <v>0</v>
      </c>
      <c r="W1395" s="281">
        <f>+VLOOKUP($E1395,[2]Emissions!$1:$1048576,W$2,FALSE)</f>
        <v>0</v>
      </c>
      <c r="X1395" s="281">
        <f>+VLOOKUP($E1395,[2]Emissions!$1:$1048576,X$2,FALSE)</f>
        <v>0</v>
      </c>
      <c r="Y1395" s="281">
        <f>+VLOOKUP($E1395,[2]Emissions!$1:$1048576,Y$2,FALSE)</f>
        <v>0</v>
      </c>
      <c r="Z1395" s="281">
        <f>+VLOOKUP($E1395,[2]Emissions!$1:$1048576,Z$2,FALSE)</f>
        <v>0</v>
      </c>
      <c r="AA1395" s="281">
        <f>+VLOOKUP($E1395,[2]Emissions!$1:$1048576,AA$2,FALSE)</f>
        <v>0</v>
      </c>
      <c r="AB1395" s="281">
        <f>+VLOOKUP($E1395,[2]Emissions!$1:$1048576,AB$2,FALSE)</f>
        <v>0</v>
      </c>
      <c r="AC1395" s="281">
        <f>+VLOOKUP($E1395,[2]Emissions!$1:$1048576,AC$2,FALSE)</f>
        <v>0</v>
      </c>
      <c r="AD1395" s="281">
        <f>+VLOOKUP($E1395,[2]Emissions!$1:$1048576,AD$2,FALSE)</f>
        <v>0</v>
      </c>
      <c r="AE1395" s="281">
        <f>+VLOOKUP($E1395,[2]Emissions!$1:$1048576,AE$2,FALSE)</f>
        <v>0</v>
      </c>
      <c r="AF1395" s="281">
        <f>+VLOOKUP($E1395,[2]Emissions!$1:$1048576,AF$2,FALSE)</f>
        <v>0</v>
      </c>
      <c r="AG1395" s="281">
        <f>+VLOOKUP($E1395,[2]Emissions!$1:$1048576,AG$2,FALSE)</f>
        <v>0</v>
      </c>
      <c r="AH1395" s="281">
        <f>+VLOOKUP($E1395,[2]Emissions!$1:$1048576,AH$2,FALSE)</f>
        <v>0</v>
      </c>
      <c r="AI1395" s="281">
        <f>+VLOOKUP($E1395,[2]Emissions!$1:$1048576,AI$2,FALSE)</f>
        <v>0</v>
      </c>
      <c r="AJ1395" s="281">
        <f>+VLOOKUP($E1395,[2]Emissions!$1:$1048576,AJ$2,FALSE)</f>
        <v>0</v>
      </c>
      <c r="AK1395" s="281">
        <f>+VLOOKUP($E1395,[2]Emissions!$1:$1048576,AK$2,FALSE)</f>
        <v>0</v>
      </c>
      <c r="AL1395" s="281">
        <f>+VLOOKUP($E1395,[2]Emissions!$1:$1048576,AL$2,FALSE)</f>
        <v>0</v>
      </c>
      <c r="AM1395" s="281">
        <f>+VLOOKUP($E1395,[2]Emissions!$1:$1048576,AM$2,FALSE)</f>
        <v>0</v>
      </c>
      <c r="AN1395" s="281">
        <f>+VLOOKUP($E1395,[2]Emissions!$1:$1048576,AN$2,FALSE)</f>
        <v>0</v>
      </c>
      <c r="AO1395" s="281">
        <f>+VLOOKUP($E1395,[2]Emissions!$1:$1048576,AO$2,FALSE)</f>
        <v>0</v>
      </c>
    </row>
    <row r="1396" spans="1:41" ht="15" customHeight="1" x14ac:dyDescent="0.25">
      <c r="A1396" s="521"/>
      <c r="B1396" s="275"/>
      <c r="C1396" s="284" t="s">
        <v>1008</v>
      </c>
      <c r="D1396" s="279" t="s">
        <v>479</v>
      </c>
      <c r="E1396" s="280" t="s">
        <v>1566</v>
      </c>
      <c r="F1396" s="281">
        <f>+VLOOKUP($E1396,[2]Emissions!$1:$1048576,F$2,FALSE)</f>
        <v>1.9449600410000001</v>
      </c>
      <c r="G1396" s="281">
        <f>+VLOOKUP($E1396,[2]Emissions!$1:$1048576,G$2,FALSE)</f>
        <v>0</v>
      </c>
      <c r="H1396" s="281">
        <f>+VLOOKUP($E1396,[2]Emissions!$1:$1048576,H$2,FALSE)</f>
        <v>0</v>
      </c>
      <c r="I1396" s="281">
        <f>+VLOOKUP($E1396,[2]Emissions!$1:$1048576,I$2,FALSE)</f>
        <v>0</v>
      </c>
      <c r="J1396" s="281">
        <f>+VLOOKUP($E1396,[2]Emissions!$1:$1048576,J$2,FALSE)</f>
        <v>0</v>
      </c>
      <c r="K1396" s="281">
        <f>+VLOOKUP($E1396,[2]Emissions!$1:$1048576,K$2,FALSE)</f>
        <v>0</v>
      </c>
      <c r="L1396" s="281">
        <f>+VLOOKUP($E1396,[2]Emissions!$1:$1048576,L$2,FALSE)</f>
        <v>0</v>
      </c>
      <c r="M1396" s="281">
        <f>+VLOOKUP($E1396,[2]Emissions!$1:$1048576,M$2,FALSE)</f>
        <v>0</v>
      </c>
      <c r="N1396" s="281">
        <f>+VLOOKUP($E1396,[2]Emissions!$1:$1048576,N$2,FALSE)</f>
        <v>0</v>
      </c>
      <c r="O1396" s="281">
        <f>+VLOOKUP($E1396,[2]Emissions!$1:$1048576,O$2,FALSE)</f>
        <v>0</v>
      </c>
      <c r="P1396" s="281">
        <f>+VLOOKUP($E1396,[2]Emissions!$1:$1048576,P$2,FALSE)</f>
        <v>0</v>
      </c>
      <c r="Q1396" s="281">
        <f>+VLOOKUP($E1396,[2]Emissions!$1:$1048576,Q$2,FALSE)</f>
        <v>0</v>
      </c>
      <c r="R1396" s="281">
        <f>+VLOOKUP($E1396,[2]Emissions!$1:$1048576,R$2,FALSE)</f>
        <v>0</v>
      </c>
      <c r="S1396" s="281">
        <f>+VLOOKUP($E1396,[2]Emissions!$1:$1048576,S$2,FALSE)</f>
        <v>0</v>
      </c>
      <c r="T1396" s="281">
        <f>+VLOOKUP($E1396,[2]Emissions!$1:$1048576,T$2,FALSE)</f>
        <v>0</v>
      </c>
      <c r="U1396" s="281">
        <f>+VLOOKUP($E1396,[2]Emissions!$1:$1048576,U$2,FALSE)</f>
        <v>0</v>
      </c>
      <c r="V1396" s="281">
        <f>+VLOOKUP($E1396,[2]Emissions!$1:$1048576,V$2,FALSE)</f>
        <v>0</v>
      </c>
      <c r="W1396" s="281">
        <f>+VLOOKUP($E1396,[2]Emissions!$1:$1048576,W$2,FALSE)</f>
        <v>0</v>
      </c>
      <c r="X1396" s="281">
        <f>+VLOOKUP($E1396,[2]Emissions!$1:$1048576,X$2,FALSE)</f>
        <v>0</v>
      </c>
      <c r="Y1396" s="281">
        <f>+VLOOKUP($E1396,[2]Emissions!$1:$1048576,Y$2,FALSE)</f>
        <v>0</v>
      </c>
      <c r="Z1396" s="281">
        <f>+VLOOKUP($E1396,[2]Emissions!$1:$1048576,Z$2,FALSE)</f>
        <v>0</v>
      </c>
      <c r="AA1396" s="281">
        <f>+VLOOKUP($E1396,[2]Emissions!$1:$1048576,AA$2,FALSE)</f>
        <v>0</v>
      </c>
      <c r="AB1396" s="281">
        <f>+VLOOKUP($E1396,[2]Emissions!$1:$1048576,AB$2,FALSE)</f>
        <v>0</v>
      </c>
      <c r="AC1396" s="281">
        <f>+VLOOKUP($E1396,[2]Emissions!$1:$1048576,AC$2,FALSE)</f>
        <v>0</v>
      </c>
      <c r="AD1396" s="281">
        <f>+VLOOKUP($E1396,[2]Emissions!$1:$1048576,AD$2,FALSE)</f>
        <v>0</v>
      </c>
      <c r="AE1396" s="281">
        <f>+VLOOKUP($E1396,[2]Emissions!$1:$1048576,AE$2,FALSE)</f>
        <v>0</v>
      </c>
      <c r="AF1396" s="281">
        <f>+VLOOKUP($E1396,[2]Emissions!$1:$1048576,AF$2,FALSE)</f>
        <v>0</v>
      </c>
      <c r="AG1396" s="281">
        <f>+VLOOKUP($E1396,[2]Emissions!$1:$1048576,AG$2,FALSE)</f>
        <v>0</v>
      </c>
      <c r="AH1396" s="281">
        <f>+VLOOKUP($E1396,[2]Emissions!$1:$1048576,AH$2,FALSE)</f>
        <v>0</v>
      </c>
      <c r="AI1396" s="281">
        <f>+VLOOKUP($E1396,[2]Emissions!$1:$1048576,AI$2,FALSE)</f>
        <v>0</v>
      </c>
      <c r="AJ1396" s="281">
        <f>+VLOOKUP($E1396,[2]Emissions!$1:$1048576,AJ$2,FALSE)</f>
        <v>0</v>
      </c>
      <c r="AK1396" s="281">
        <f>+VLOOKUP($E1396,[2]Emissions!$1:$1048576,AK$2,FALSE)</f>
        <v>0</v>
      </c>
      <c r="AL1396" s="281">
        <f>+VLOOKUP($E1396,[2]Emissions!$1:$1048576,AL$2,FALSE)</f>
        <v>0</v>
      </c>
      <c r="AM1396" s="281">
        <f>+VLOOKUP($E1396,[2]Emissions!$1:$1048576,AM$2,FALSE)</f>
        <v>0</v>
      </c>
      <c r="AN1396" s="281">
        <f>+VLOOKUP($E1396,[2]Emissions!$1:$1048576,AN$2,FALSE)</f>
        <v>0</v>
      </c>
      <c r="AO1396" s="281">
        <f>+VLOOKUP($E1396,[2]Emissions!$1:$1048576,AO$2,FALSE)</f>
        <v>0</v>
      </c>
    </row>
    <row r="1397" spans="1:41" ht="15" customHeight="1" x14ac:dyDescent="0.25">
      <c r="A1397" s="521"/>
      <c r="B1397" s="275"/>
      <c r="C1397" s="284" t="s">
        <v>1010</v>
      </c>
      <c r="D1397" s="279" t="s">
        <v>479</v>
      </c>
      <c r="E1397" s="280" t="s">
        <v>1567</v>
      </c>
      <c r="F1397" s="281">
        <f>+VLOOKUP($E1397,[2]Emissions!$1:$1048576,F$2,FALSE)</f>
        <v>0.2972369742</v>
      </c>
      <c r="G1397" s="281">
        <f>+VLOOKUP($E1397,[2]Emissions!$1:$1048576,G$2,FALSE)</f>
        <v>0</v>
      </c>
      <c r="H1397" s="281">
        <f>+VLOOKUP($E1397,[2]Emissions!$1:$1048576,H$2,FALSE)</f>
        <v>0</v>
      </c>
      <c r="I1397" s="281">
        <f>+VLOOKUP($E1397,[2]Emissions!$1:$1048576,I$2,FALSE)</f>
        <v>0</v>
      </c>
      <c r="J1397" s="281">
        <f>+VLOOKUP($E1397,[2]Emissions!$1:$1048576,J$2,FALSE)</f>
        <v>0</v>
      </c>
      <c r="K1397" s="281">
        <f>+VLOOKUP($E1397,[2]Emissions!$1:$1048576,K$2,FALSE)</f>
        <v>0</v>
      </c>
      <c r="L1397" s="281">
        <f>+VLOOKUP($E1397,[2]Emissions!$1:$1048576,L$2,FALSE)</f>
        <v>0</v>
      </c>
      <c r="M1397" s="281">
        <f>+VLOOKUP($E1397,[2]Emissions!$1:$1048576,M$2,FALSE)</f>
        <v>0</v>
      </c>
      <c r="N1397" s="281">
        <f>+VLOOKUP($E1397,[2]Emissions!$1:$1048576,N$2,FALSE)</f>
        <v>0</v>
      </c>
      <c r="O1397" s="281">
        <f>+VLOOKUP($E1397,[2]Emissions!$1:$1048576,O$2,FALSE)</f>
        <v>0</v>
      </c>
      <c r="P1397" s="281">
        <f>+VLOOKUP($E1397,[2]Emissions!$1:$1048576,P$2,FALSE)</f>
        <v>0</v>
      </c>
      <c r="Q1397" s="281">
        <f>+VLOOKUP($E1397,[2]Emissions!$1:$1048576,Q$2,FALSE)</f>
        <v>0</v>
      </c>
      <c r="R1397" s="281">
        <f>+VLOOKUP($E1397,[2]Emissions!$1:$1048576,R$2,FALSE)</f>
        <v>0</v>
      </c>
      <c r="S1397" s="281">
        <f>+VLOOKUP($E1397,[2]Emissions!$1:$1048576,S$2,FALSE)</f>
        <v>0</v>
      </c>
      <c r="T1397" s="281">
        <f>+VLOOKUP($E1397,[2]Emissions!$1:$1048576,T$2,FALSE)</f>
        <v>0</v>
      </c>
      <c r="U1397" s="281">
        <f>+VLOOKUP($E1397,[2]Emissions!$1:$1048576,U$2,FALSE)</f>
        <v>0</v>
      </c>
      <c r="V1397" s="281">
        <f>+VLOOKUP($E1397,[2]Emissions!$1:$1048576,V$2,FALSE)</f>
        <v>0</v>
      </c>
      <c r="W1397" s="281">
        <f>+VLOOKUP($E1397,[2]Emissions!$1:$1048576,W$2,FALSE)</f>
        <v>0</v>
      </c>
      <c r="X1397" s="281">
        <f>+VLOOKUP($E1397,[2]Emissions!$1:$1048576,X$2,FALSE)</f>
        <v>0</v>
      </c>
      <c r="Y1397" s="281">
        <f>+VLOOKUP($E1397,[2]Emissions!$1:$1048576,Y$2,FALSE)</f>
        <v>0</v>
      </c>
      <c r="Z1397" s="281">
        <f>+VLOOKUP($E1397,[2]Emissions!$1:$1048576,Z$2,FALSE)</f>
        <v>0</v>
      </c>
      <c r="AA1397" s="281">
        <f>+VLOOKUP($E1397,[2]Emissions!$1:$1048576,AA$2,FALSE)</f>
        <v>0</v>
      </c>
      <c r="AB1397" s="281">
        <f>+VLOOKUP($E1397,[2]Emissions!$1:$1048576,AB$2,FALSE)</f>
        <v>0</v>
      </c>
      <c r="AC1397" s="281">
        <f>+VLOOKUP($E1397,[2]Emissions!$1:$1048576,AC$2,FALSE)</f>
        <v>0</v>
      </c>
      <c r="AD1397" s="281">
        <f>+VLOOKUP($E1397,[2]Emissions!$1:$1048576,AD$2,FALSE)</f>
        <v>0</v>
      </c>
      <c r="AE1397" s="281">
        <f>+VLOOKUP($E1397,[2]Emissions!$1:$1048576,AE$2,FALSE)</f>
        <v>0</v>
      </c>
      <c r="AF1397" s="281">
        <f>+VLOOKUP($E1397,[2]Emissions!$1:$1048576,AF$2,FALSE)</f>
        <v>0</v>
      </c>
      <c r="AG1397" s="281">
        <f>+VLOOKUP($E1397,[2]Emissions!$1:$1048576,AG$2,FALSE)</f>
        <v>0</v>
      </c>
      <c r="AH1397" s="281">
        <f>+VLOOKUP($E1397,[2]Emissions!$1:$1048576,AH$2,FALSE)</f>
        <v>0</v>
      </c>
      <c r="AI1397" s="281">
        <f>+VLOOKUP($E1397,[2]Emissions!$1:$1048576,AI$2,FALSE)</f>
        <v>0</v>
      </c>
      <c r="AJ1397" s="281">
        <f>+VLOOKUP($E1397,[2]Emissions!$1:$1048576,AJ$2,FALSE)</f>
        <v>0</v>
      </c>
      <c r="AK1397" s="281">
        <f>+VLOOKUP($E1397,[2]Emissions!$1:$1048576,AK$2,FALSE)</f>
        <v>0</v>
      </c>
      <c r="AL1397" s="281">
        <f>+VLOOKUP($E1397,[2]Emissions!$1:$1048576,AL$2,FALSE)</f>
        <v>0</v>
      </c>
      <c r="AM1397" s="281">
        <f>+VLOOKUP($E1397,[2]Emissions!$1:$1048576,AM$2,FALSE)</f>
        <v>0</v>
      </c>
      <c r="AN1397" s="281">
        <f>+VLOOKUP($E1397,[2]Emissions!$1:$1048576,AN$2,FALSE)</f>
        <v>0</v>
      </c>
      <c r="AO1397" s="281">
        <f>+VLOOKUP($E1397,[2]Emissions!$1:$1048576,AO$2,FALSE)</f>
        <v>0</v>
      </c>
    </row>
    <row r="1398" spans="1:41" s="21" customFormat="1" ht="15" customHeight="1" x14ac:dyDescent="0.25">
      <c r="A1398" s="521"/>
      <c r="B1398" s="275"/>
      <c r="C1398" s="283" t="s">
        <v>1448</v>
      </c>
      <c r="D1398" s="276" t="s">
        <v>479</v>
      </c>
      <c r="E1398" s="277" t="s">
        <v>1568</v>
      </c>
      <c r="F1398" s="278">
        <f>+VLOOKUP($E1398,[2]Emissions!$1:$1048576,F$2,FALSE)</f>
        <v>5.3693976149999996</v>
      </c>
      <c r="G1398" s="278">
        <f>+VLOOKUP($E1398,[2]Emissions!$1:$1048576,G$2,FALSE)</f>
        <v>0</v>
      </c>
      <c r="H1398" s="278">
        <f>+VLOOKUP($E1398,[2]Emissions!$1:$1048576,H$2,FALSE)</f>
        <v>0</v>
      </c>
      <c r="I1398" s="278">
        <f>+VLOOKUP($E1398,[2]Emissions!$1:$1048576,I$2,FALSE)</f>
        <v>0</v>
      </c>
      <c r="J1398" s="278">
        <f>+VLOOKUP($E1398,[2]Emissions!$1:$1048576,J$2,FALSE)</f>
        <v>0</v>
      </c>
      <c r="K1398" s="278">
        <f>+VLOOKUP($E1398,[2]Emissions!$1:$1048576,K$2,FALSE)</f>
        <v>0</v>
      </c>
      <c r="L1398" s="278">
        <f>+VLOOKUP($E1398,[2]Emissions!$1:$1048576,L$2,FALSE)</f>
        <v>0</v>
      </c>
      <c r="M1398" s="278">
        <f>+VLOOKUP($E1398,[2]Emissions!$1:$1048576,M$2,FALSE)</f>
        <v>0</v>
      </c>
      <c r="N1398" s="278">
        <f>+VLOOKUP($E1398,[2]Emissions!$1:$1048576,N$2,FALSE)</f>
        <v>0</v>
      </c>
      <c r="O1398" s="278">
        <f>+VLOOKUP($E1398,[2]Emissions!$1:$1048576,O$2,FALSE)</f>
        <v>0</v>
      </c>
      <c r="P1398" s="278">
        <f>+VLOOKUP($E1398,[2]Emissions!$1:$1048576,P$2,FALSE)</f>
        <v>0</v>
      </c>
      <c r="Q1398" s="278">
        <f>+VLOOKUP($E1398,[2]Emissions!$1:$1048576,Q$2,FALSE)</f>
        <v>0</v>
      </c>
      <c r="R1398" s="278">
        <f>+VLOOKUP($E1398,[2]Emissions!$1:$1048576,R$2,FALSE)</f>
        <v>0</v>
      </c>
      <c r="S1398" s="278">
        <f>+VLOOKUP($E1398,[2]Emissions!$1:$1048576,S$2,FALSE)</f>
        <v>0</v>
      </c>
      <c r="T1398" s="278">
        <f>+VLOOKUP($E1398,[2]Emissions!$1:$1048576,T$2,FALSE)</f>
        <v>0</v>
      </c>
      <c r="U1398" s="278">
        <f>+VLOOKUP($E1398,[2]Emissions!$1:$1048576,U$2,FALSE)</f>
        <v>0</v>
      </c>
      <c r="V1398" s="278">
        <f>+VLOOKUP($E1398,[2]Emissions!$1:$1048576,V$2,FALSE)</f>
        <v>0</v>
      </c>
      <c r="W1398" s="278">
        <f>+VLOOKUP($E1398,[2]Emissions!$1:$1048576,W$2,FALSE)</f>
        <v>0</v>
      </c>
      <c r="X1398" s="278">
        <f>+VLOOKUP($E1398,[2]Emissions!$1:$1048576,X$2,FALSE)</f>
        <v>0</v>
      </c>
      <c r="Y1398" s="278">
        <f>+VLOOKUP($E1398,[2]Emissions!$1:$1048576,Y$2,FALSE)</f>
        <v>0</v>
      </c>
      <c r="Z1398" s="278">
        <f>+VLOOKUP($E1398,[2]Emissions!$1:$1048576,Z$2,FALSE)</f>
        <v>0</v>
      </c>
      <c r="AA1398" s="278">
        <f>+VLOOKUP($E1398,[2]Emissions!$1:$1048576,AA$2,FALSE)</f>
        <v>0</v>
      </c>
      <c r="AB1398" s="278">
        <f>+VLOOKUP($E1398,[2]Emissions!$1:$1048576,AB$2,FALSE)</f>
        <v>0</v>
      </c>
      <c r="AC1398" s="278">
        <f>+VLOOKUP($E1398,[2]Emissions!$1:$1048576,AC$2,FALSE)</f>
        <v>0</v>
      </c>
      <c r="AD1398" s="278">
        <f>+VLOOKUP($E1398,[2]Emissions!$1:$1048576,AD$2,FALSE)</f>
        <v>0</v>
      </c>
      <c r="AE1398" s="278">
        <f>+VLOOKUP($E1398,[2]Emissions!$1:$1048576,AE$2,FALSE)</f>
        <v>0</v>
      </c>
      <c r="AF1398" s="278">
        <f>+VLOOKUP($E1398,[2]Emissions!$1:$1048576,AF$2,FALSE)</f>
        <v>0</v>
      </c>
      <c r="AG1398" s="278">
        <f>+VLOOKUP($E1398,[2]Emissions!$1:$1048576,AG$2,FALSE)</f>
        <v>0</v>
      </c>
      <c r="AH1398" s="278">
        <f>+VLOOKUP($E1398,[2]Emissions!$1:$1048576,AH$2,FALSE)</f>
        <v>0</v>
      </c>
      <c r="AI1398" s="278">
        <f>+VLOOKUP($E1398,[2]Emissions!$1:$1048576,AI$2,FALSE)</f>
        <v>0</v>
      </c>
      <c r="AJ1398" s="278">
        <f>+VLOOKUP($E1398,[2]Emissions!$1:$1048576,AJ$2,FALSE)</f>
        <v>0</v>
      </c>
      <c r="AK1398" s="278">
        <f>+VLOOKUP($E1398,[2]Emissions!$1:$1048576,AK$2,FALSE)</f>
        <v>0</v>
      </c>
      <c r="AL1398" s="278">
        <f>+VLOOKUP($E1398,[2]Emissions!$1:$1048576,AL$2,FALSE)</f>
        <v>0</v>
      </c>
      <c r="AM1398" s="278">
        <f>+VLOOKUP($E1398,[2]Emissions!$1:$1048576,AM$2,FALSE)</f>
        <v>0</v>
      </c>
      <c r="AN1398" s="278">
        <f>+VLOOKUP($E1398,[2]Emissions!$1:$1048576,AN$2,FALSE)</f>
        <v>0</v>
      </c>
      <c r="AO1398" s="278">
        <f>+VLOOKUP($E1398,[2]Emissions!$1:$1048576,AO$2,FALSE)</f>
        <v>0</v>
      </c>
    </row>
    <row r="1399" spans="1:41" ht="15" customHeight="1" x14ac:dyDescent="0.25">
      <c r="A1399" s="521"/>
      <c r="B1399" s="275"/>
      <c r="C1399" s="284" t="s">
        <v>613</v>
      </c>
      <c r="D1399" s="279" t="s">
        <v>479</v>
      </c>
      <c r="E1399" s="280" t="s">
        <v>1569</v>
      </c>
      <c r="F1399" s="281">
        <f>+VLOOKUP($E1399,[2]Emissions!$1:$1048576,F$2,FALSE)</f>
        <v>0.46219228750000002</v>
      </c>
      <c r="G1399" s="281">
        <f>+VLOOKUP($E1399,[2]Emissions!$1:$1048576,G$2,FALSE)</f>
        <v>0</v>
      </c>
      <c r="H1399" s="281">
        <f>+VLOOKUP($E1399,[2]Emissions!$1:$1048576,H$2,FALSE)</f>
        <v>0</v>
      </c>
      <c r="I1399" s="281">
        <f>+VLOOKUP($E1399,[2]Emissions!$1:$1048576,I$2,FALSE)</f>
        <v>0</v>
      </c>
      <c r="J1399" s="281">
        <f>+VLOOKUP($E1399,[2]Emissions!$1:$1048576,J$2,FALSE)</f>
        <v>0</v>
      </c>
      <c r="K1399" s="281">
        <f>+VLOOKUP($E1399,[2]Emissions!$1:$1048576,K$2,FALSE)</f>
        <v>0</v>
      </c>
      <c r="L1399" s="281">
        <f>+VLOOKUP($E1399,[2]Emissions!$1:$1048576,L$2,FALSE)</f>
        <v>0</v>
      </c>
      <c r="M1399" s="281">
        <f>+VLOOKUP($E1399,[2]Emissions!$1:$1048576,M$2,FALSE)</f>
        <v>0</v>
      </c>
      <c r="N1399" s="281">
        <f>+VLOOKUP($E1399,[2]Emissions!$1:$1048576,N$2,FALSE)</f>
        <v>0</v>
      </c>
      <c r="O1399" s="281">
        <f>+VLOOKUP($E1399,[2]Emissions!$1:$1048576,O$2,FALSE)</f>
        <v>0</v>
      </c>
      <c r="P1399" s="281">
        <f>+VLOOKUP($E1399,[2]Emissions!$1:$1048576,P$2,FALSE)</f>
        <v>0</v>
      </c>
      <c r="Q1399" s="281">
        <f>+VLOOKUP($E1399,[2]Emissions!$1:$1048576,Q$2,FALSE)</f>
        <v>0</v>
      </c>
      <c r="R1399" s="281">
        <f>+VLOOKUP($E1399,[2]Emissions!$1:$1048576,R$2,FALSE)</f>
        <v>0</v>
      </c>
      <c r="S1399" s="281">
        <f>+VLOOKUP($E1399,[2]Emissions!$1:$1048576,S$2,FALSE)</f>
        <v>0</v>
      </c>
      <c r="T1399" s="281">
        <f>+VLOOKUP($E1399,[2]Emissions!$1:$1048576,T$2,FALSE)</f>
        <v>0</v>
      </c>
      <c r="U1399" s="281">
        <f>+VLOOKUP($E1399,[2]Emissions!$1:$1048576,U$2,FALSE)</f>
        <v>0</v>
      </c>
      <c r="V1399" s="281">
        <f>+VLOOKUP($E1399,[2]Emissions!$1:$1048576,V$2,FALSE)</f>
        <v>0</v>
      </c>
      <c r="W1399" s="281">
        <f>+VLOOKUP($E1399,[2]Emissions!$1:$1048576,W$2,FALSE)</f>
        <v>0</v>
      </c>
      <c r="X1399" s="281">
        <f>+VLOOKUP($E1399,[2]Emissions!$1:$1048576,X$2,FALSE)</f>
        <v>0</v>
      </c>
      <c r="Y1399" s="281">
        <f>+VLOOKUP($E1399,[2]Emissions!$1:$1048576,Y$2,FALSE)</f>
        <v>0</v>
      </c>
      <c r="Z1399" s="281">
        <f>+VLOOKUP($E1399,[2]Emissions!$1:$1048576,Z$2,FALSE)</f>
        <v>0</v>
      </c>
      <c r="AA1399" s="281">
        <f>+VLOOKUP($E1399,[2]Emissions!$1:$1048576,AA$2,FALSE)</f>
        <v>0</v>
      </c>
      <c r="AB1399" s="281">
        <f>+VLOOKUP($E1399,[2]Emissions!$1:$1048576,AB$2,FALSE)</f>
        <v>0</v>
      </c>
      <c r="AC1399" s="281">
        <f>+VLOOKUP($E1399,[2]Emissions!$1:$1048576,AC$2,FALSE)</f>
        <v>0</v>
      </c>
      <c r="AD1399" s="281">
        <f>+VLOOKUP($E1399,[2]Emissions!$1:$1048576,AD$2,FALSE)</f>
        <v>0</v>
      </c>
      <c r="AE1399" s="281">
        <f>+VLOOKUP($E1399,[2]Emissions!$1:$1048576,AE$2,FALSE)</f>
        <v>0</v>
      </c>
      <c r="AF1399" s="281">
        <f>+VLOOKUP($E1399,[2]Emissions!$1:$1048576,AF$2,FALSE)</f>
        <v>0</v>
      </c>
      <c r="AG1399" s="281">
        <f>+VLOOKUP($E1399,[2]Emissions!$1:$1048576,AG$2,FALSE)</f>
        <v>0</v>
      </c>
      <c r="AH1399" s="281">
        <f>+VLOOKUP($E1399,[2]Emissions!$1:$1048576,AH$2,FALSE)</f>
        <v>0</v>
      </c>
      <c r="AI1399" s="281">
        <f>+VLOOKUP($E1399,[2]Emissions!$1:$1048576,AI$2,FALSE)</f>
        <v>0</v>
      </c>
      <c r="AJ1399" s="281">
        <f>+VLOOKUP($E1399,[2]Emissions!$1:$1048576,AJ$2,FALSE)</f>
        <v>0</v>
      </c>
      <c r="AK1399" s="281">
        <f>+VLOOKUP($E1399,[2]Emissions!$1:$1048576,AK$2,FALSE)</f>
        <v>0</v>
      </c>
      <c r="AL1399" s="281">
        <f>+VLOOKUP($E1399,[2]Emissions!$1:$1048576,AL$2,FALSE)</f>
        <v>0</v>
      </c>
      <c r="AM1399" s="281">
        <f>+VLOOKUP($E1399,[2]Emissions!$1:$1048576,AM$2,FALSE)</f>
        <v>0</v>
      </c>
      <c r="AN1399" s="281">
        <f>+VLOOKUP($E1399,[2]Emissions!$1:$1048576,AN$2,FALSE)</f>
        <v>0</v>
      </c>
      <c r="AO1399" s="281">
        <f>+VLOOKUP($E1399,[2]Emissions!$1:$1048576,AO$2,FALSE)</f>
        <v>0</v>
      </c>
    </row>
    <row r="1400" spans="1:41" ht="15" customHeight="1" x14ac:dyDescent="0.25">
      <c r="A1400" s="521"/>
      <c r="B1400" s="275"/>
      <c r="C1400" s="284" t="s">
        <v>615</v>
      </c>
      <c r="D1400" s="279" t="s">
        <v>479</v>
      </c>
      <c r="E1400" s="280" t="s">
        <v>1570</v>
      </c>
      <c r="F1400" s="281">
        <f>+VLOOKUP($E1400,[2]Emissions!$1:$1048576,F$2,FALSE)</f>
        <v>4.6143077440000004</v>
      </c>
      <c r="G1400" s="281">
        <f>+VLOOKUP($E1400,[2]Emissions!$1:$1048576,G$2,FALSE)</f>
        <v>0</v>
      </c>
      <c r="H1400" s="281">
        <f>+VLOOKUP($E1400,[2]Emissions!$1:$1048576,H$2,FALSE)</f>
        <v>0</v>
      </c>
      <c r="I1400" s="281">
        <f>+VLOOKUP($E1400,[2]Emissions!$1:$1048576,I$2,FALSE)</f>
        <v>0</v>
      </c>
      <c r="J1400" s="281">
        <f>+VLOOKUP($E1400,[2]Emissions!$1:$1048576,J$2,FALSE)</f>
        <v>0</v>
      </c>
      <c r="K1400" s="281">
        <f>+VLOOKUP($E1400,[2]Emissions!$1:$1048576,K$2,FALSE)</f>
        <v>0</v>
      </c>
      <c r="L1400" s="281">
        <f>+VLOOKUP($E1400,[2]Emissions!$1:$1048576,L$2,FALSE)</f>
        <v>0</v>
      </c>
      <c r="M1400" s="281">
        <f>+VLOOKUP($E1400,[2]Emissions!$1:$1048576,M$2,FALSE)</f>
        <v>0</v>
      </c>
      <c r="N1400" s="281">
        <f>+VLOOKUP($E1400,[2]Emissions!$1:$1048576,N$2,FALSE)</f>
        <v>0</v>
      </c>
      <c r="O1400" s="281">
        <f>+VLOOKUP($E1400,[2]Emissions!$1:$1048576,O$2,FALSE)</f>
        <v>0</v>
      </c>
      <c r="P1400" s="281">
        <f>+VLOOKUP($E1400,[2]Emissions!$1:$1048576,P$2,FALSE)</f>
        <v>0</v>
      </c>
      <c r="Q1400" s="281">
        <f>+VLOOKUP($E1400,[2]Emissions!$1:$1048576,Q$2,FALSE)</f>
        <v>0</v>
      </c>
      <c r="R1400" s="281">
        <f>+VLOOKUP($E1400,[2]Emissions!$1:$1048576,R$2,FALSE)</f>
        <v>0</v>
      </c>
      <c r="S1400" s="281">
        <f>+VLOOKUP($E1400,[2]Emissions!$1:$1048576,S$2,FALSE)</f>
        <v>0</v>
      </c>
      <c r="T1400" s="281">
        <f>+VLOOKUP($E1400,[2]Emissions!$1:$1048576,T$2,FALSE)</f>
        <v>0</v>
      </c>
      <c r="U1400" s="281">
        <f>+VLOOKUP($E1400,[2]Emissions!$1:$1048576,U$2,FALSE)</f>
        <v>0</v>
      </c>
      <c r="V1400" s="281">
        <f>+VLOOKUP($E1400,[2]Emissions!$1:$1048576,V$2,FALSE)</f>
        <v>0</v>
      </c>
      <c r="W1400" s="281">
        <f>+VLOOKUP($E1400,[2]Emissions!$1:$1048576,W$2,FALSE)</f>
        <v>0</v>
      </c>
      <c r="X1400" s="281">
        <f>+VLOOKUP($E1400,[2]Emissions!$1:$1048576,X$2,FALSE)</f>
        <v>0</v>
      </c>
      <c r="Y1400" s="281">
        <f>+VLOOKUP($E1400,[2]Emissions!$1:$1048576,Y$2,FALSE)</f>
        <v>0</v>
      </c>
      <c r="Z1400" s="281">
        <f>+VLOOKUP($E1400,[2]Emissions!$1:$1048576,Z$2,FALSE)</f>
        <v>0</v>
      </c>
      <c r="AA1400" s="281">
        <f>+VLOOKUP($E1400,[2]Emissions!$1:$1048576,AA$2,FALSE)</f>
        <v>0</v>
      </c>
      <c r="AB1400" s="281">
        <f>+VLOOKUP($E1400,[2]Emissions!$1:$1048576,AB$2,FALSE)</f>
        <v>0</v>
      </c>
      <c r="AC1400" s="281">
        <f>+VLOOKUP($E1400,[2]Emissions!$1:$1048576,AC$2,FALSE)</f>
        <v>0</v>
      </c>
      <c r="AD1400" s="281">
        <f>+VLOOKUP($E1400,[2]Emissions!$1:$1048576,AD$2,FALSE)</f>
        <v>0</v>
      </c>
      <c r="AE1400" s="281">
        <f>+VLOOKUP($E1400,[2]Emissions!$1:$1048576,AE$2,FALSE)</f>
        <v>0</v>
      </c>
      <c r="AF1400" s="281">
        <f>+VLOOKUP($E1400,[2]Emissions!$1:$1048576,AF$2,FALSE)</f>
        <v>0</v>
      </c>
      <c r="AG1400" s="281">
        <f>+VLOOKUP($E1400,[2]Emissions!$1:$1048576,AG$2,FALSE)</f>
        <v>0</v>
      </c>
      <c r="AH1400" s="281">
        <f>+VLOOKUP($E1400,[2]Emissions!$1:$1048576,AH$2,FALSE)</f>
        <v>0</v>
      </c>
      <c r="AI1400" s="281">
        <f>+VLOOKUP($E1400,[2]Emissions!$1:$1048576,AI$2,FALSE)</f>
        <v>0</v>
      </c>
      <c r="AJ1400" s="281">
        <f>+VLOOKUP($E1400,[2]Emissions!$1:$1048576,AJ$2,FALSE)</f>
        <v>0</v>
      </c>
      <c r="AK1400" s="281">
        <f>+VLOOKUP($E1400,[2]Emissions!$1:$1048576,AK$2,FALSE)</f>
        <v>0</v>
      </c>
      <c r="AL1400" s="281">
        <f>+VLOOKUP($E1400,[2]Emissions!$1:$1048576,AL$2,FALSE)</f>
        <v>0</v>
      </c>
      <c r="AM1400" s="281">
        <f>+VLOOKUP($E1400,[2]Emissions!$1:$1048576,AM$2,FALSE)</f>
        <v>0</v>
      </c>
      <c r="AN1400" s="281">
        <f>+VLOOKUP($E1400,[2]Emissions!$1:$1048576,AN$2,FALSE)</f>
        <v>0</v>
      </c>
      <c r="AO1400" s="281">
        <f>+VLOOKUP($E1400,[2]Emissions!$1:$1048576,AO$2,FALSE)</f>
        <v>0</v>
      </c>
    </row>
    <row r="1401" spans="1:41" ht="15" customHeight="1" x14ac:dyDescent="0.25">
      <c r="A1401" s="521"/>
      <c r="B1401" s="275"/>
      <c r="C1401" s="284" t="s">
        <v>617</v>
      </c>
      <c r="D1401" s="279" t="s">
        <v>479</v>
      </c>
      <c r="E1401" s="280" t="s">
        <v>1571</v>
      </c>
      <c r="F1401" s="281">
        <f>+VLOOKUP($E1401,[2]Emissions!$1:$1048576,F$2,FALSE)</f>
        <v>0.24301758919999999</v>
      </c>
      <c r="G1401" s="281">
        <f>+VLOOKUP($E1401,[2]Emissions!$1:$1048576,G$2,FALSE)</f>
        <v>0</v>
      </c>
      <c r="H1401" s="281">
        <f>+VLOOKUP($E1401,[2]Emissions!$1:$1048576,H$2,FALSE)</f>
        <v>0</v>
      </c>
      <c r="I1401" s="281">
        <f>+VLOOKUP($E1401,[2]Emissions!$1:$1048576,I$2,FALSE)</f>
        <v>0</v>
      </c>
      <c r="J1401" s="281">
        <f>+VLOOKUP($E1401,[2]Emissions!$1:$1048576,J$2,FALSE)</f>
        <v>0</v>
      </c>
      <c r="K1401" s="281">
        <f>+VLOOKUP($E1401,[2]Emissions!$1:$1048576,K$2,FALSE)</f>
        <v>0</v>
      </c>
      <c r="L1401" s="281">
        <f>+VLOOKUP($E1401,[2]Emissions!$1:$1048576,L$2,FALSE)</f>
        <v>0</v>
      </c>
      <c r="M1401" s="281">
        <f>+VLOOKUP($E1401,[2]Emissions!$1:$1048576,M$2,FALSE)</f>
        <v>0</v>
      </c>
      <c r="N1401" s="281">
        <f>+VLOOKUP($E1401,[2]Emissions!$1:$1048576,N$2,FALSE)</f>
        <v>0</v>
      </c>
      <c r="O1401" s="281">
        <f>+VLOOKUP($E1401,[2]Emissions!$1:$1048576,O$2,FALSE)</f>
        <v>0</v>
      </c>
      <c r="P1401" s="281">
        <f>+VLOOKUP($E1401,[2]Emissions!$1:$1048576,P$2,FALSE)</f>
        <v>0</v>
      </c>
      <c r="Q1401" s="281">
        <f>+VLOOKUP($E1401,[2]Emissions!$1:$1048576,Q$2,FALSE)</f>
        <v>0</v>
      </c>
      <c r="R1401" s="281">
        <f>+VLOOKUP($E1401,[2]Emissions!$1:$1048576,R$2,FALSE)</f>
        <v>0</v>
      </c>
      <c r="S1401" s="281">
        <f>+VLOOKUP($E1401,[2]Emissions!$1:$1048576,S$2,FALSE)</f>
        <v>0</v>
      </c>
      <c r="T1401" s="281">
        <f>+VLOOKUP($E1401,[2]Emissions!$1:$1048576,T$2,FALSE)</f>
        <v>0</v>
      </c>
      <c r="U1401" s="281">
        <f>+VLOOKUP($E1401,[2]Emissions!$1:$1048576,U$2,FALSE)</f>
        <v>0</v>
      </c>
      <c r="V1401" s="281">
        <f>+VLOOKUP($E1401,[2]Emissions!$1:$1048576,V$2,FALSE)</f>
        <v>0</v>
      </c>
      <c r="W1401" s="281">
        <f>+VLOOKUP($E1401,[2]Emissions!$1:$1048576,W$2,FALSE)</f>
        <v>0</v>
      </c>
      <c r="X1401" s="281">
        <f>+VLOOKUP($E1401,[2]Emissions!$1:$1048576,X$2,FALSE)</f>
        <v>0</v>
      </c>
      <c r="Y1401" s="281">
        <f>+VLOOKUP($E1401,[2]Emissions!$1:$1048576,Y$2,FALSE)</f>
        <v>0</v>
      </c>
      <c r="Z1401" s="281">
        <f>+VLOOKUP($E1401,[2]Emissions!$1:$1048576,Z$2,FALSE)</f>
        <v>0</v>
      </c>
      <c r="AA1401" s="281">
        <f>+VLOOKUP($E1401,[2]Emissions!$1:$1048576,AA$2,FALSE)</f>
        <v>0</v>
      </c>
      <c r="AB1401" s="281">
        <f>+VLOOKUP($E1401,[2]Emissions!$1:$1048576,AB$2,FALSE)</f>
        <v>0</v>
      </c>
      <c r="AC1401" s="281">
        <f>+VLOOKUP($E1401,[2]Emissions!$1:$1048576,AC$2,FALSE)</f>
        <v>0</v>
      </c>
      <c r="AD1401" s="281">
        <f>+VLOOKUP($E1401,[2]Emissions!$1:$1048576,AD$2,FALSE)</f>
        <v>0</v>
      </c>
      <c r="AE1401" s="281">
        <f>+VLOOKUP($E1401,[2]Emissions!$1:$1048576,AE$2,FALSE)</f>
        <v>0</v>
      </c>
      <c r="AF1401" s="281">
        <f>+VLOOKUP($E1401,[2]Emissions!$1:$1048576,AF$2,FALSE)</f>
        <v>0</v>
      </c>
      <c r="AG1401" s="281">
        <f>+VLOOKUP($E1401,[2]Emissions!$1:$1048576,AG$2,FALSE)</f>
        <v>0</v>
      </c>
      <c r="AH1401" s="281">
        <f>+VLOOKUP($E1401,[2]Emissions!$1:$1048576,AH$2,FALSE)</f>
        <v>0</v>
      </c>
      <c r="AI1401" s="281">
        <f>+VLOOKUP($E1401,[2]Emissions!$1:$1048576,AI$2,FALSE)</f>
        <v>0</v>
      </c>
      <c r="AJ1401" s="281">
        <f>+VLOOKUP($E1401,[2]Emissions!$1:$1048576,AJ$2,FALSE)</f>
        <v>0</v>
      </c>
      <c r="AK1401" s="281">
        <f>+VLOOKUP($E1401,[2]Emissions!$1:$1048576,AK$2,FALSE)</f>
        <v>0</v>
      </c>
      <c r="AL1401" s="281">
        <f>+VLOOKUP($E1401,[2]Emissions!$1:$1048576,AL$2,FALSE)</f>
        <v>0</v>
      </c>
      <c r="AM1401" s="281">
        <f>+VLOOKUP($E1401,[2]Emissions!$1:$1048576,AM$2,FALSE)</f>
        <v>0</v>
      </c>
      <c r="AN1401" s="281">
        <f>+VLOOKUP($E1401,[2]Emissions!$1:$1048576,AN$2,FALSE)</f>
        <v>0</v>
      </c>
      <c r="AO1401" s="281">
        <f>+VLOOKUP($E1401,[2]Emissions!$1:$1048576,AO$2,FALSE)</f>
        <v>0</v>
      </c>
    </row>
    <row r="1402" spans="1:41" ht="15" customHeight="1" x14ac:dyDescent="0.25">
      <c r="A1402" s="521"/>
      <c r="B1402" s="275"/>
      <c r="C1402" s="284" t="s">
        <v>619</v>
      </c>
      <c r="D1402" s="279" t="s">
        <v>479</v>
      </c>
      <c r="E1402" s="280" t="s">
        <v>1572</v>
      </c>
      <c r="F1402" s="281">
        <f>+VLOOKUP($E1402,[2]Emissions!$1:$1048576,F$2,FALSE)</f>
        <v>4.9879993999999997E-2</v>
      </c>
      <c r="G1402" s="281">
        <f>+VLOOKUP($E1402,[2]Emissions!$1:$1048576,G$2,FALSE)</f>
        <v>0</v>
      </c>
      <c r="H1402" s="281">
        <f>+VLOOKUP($E1402,[2]Emissions!$1:$1048576,H$2,FALSE)</f>
        <v>0</v>
      </c>
      <c r="I1402" s="281">
        <f>+VLOOKUP($E1402,[2]Emissions!$1:$1048576,I$2,FALSE)</f>
        <v>0</v>
      </c>
      <c r="J1402" s="281">
        <f>+VLOOKUP($E1402,[2]Emissions!$1:$1048576,J$2,FALSE)</f>
        <v>0</v>
      </c>
      <c r="K1402" s="281">
        <f>+VLOOKUP($E1402,[2]Emissions!$1:$1048576,K$2,FALSE)</f>
        <v>0</v>
      </c>
      <c r="L1402" s="281">
        <f>+VLOOKUP($E1402,[2]Emissions!$1:$1048576,L$2,FALSE)</f>
        <v>0</v>
      </c>
      <c r="M1402" s="281">
        <f>+VLOOKUP($E1402,[2]Emissions!$1:$1048576,M$2,FALSE)</f>
        <v>0</v>
      </c>
      <c r="N1402" s="281">
        <f>+VLOOKUP($E1402,[2]Emissions!$1:$1048576,N$2,FALSE)</f>
        <v>0</v>
      </c>
      <c r="O1402" s="281">
        <f>+VLOOKUP($E1402,[2]Emissions!$1:$1048576,O$2,FALSE)</f>
        <v>0</v>
      </c>
      <c r="P1402" s="281">
        <f>+VLOOKUP($E1402,[2]Emissions!$1:$1048576,P$2,FALSE)</f>
        <v>0</v>
      </c>
      <c r="Q1402" s="281">
        <f>+VLOOKUP($E1402,[2]Emissions!$1:$1048576,Q$2,FALSE)</f>
        <v>0</v>
      </c>
      <c r="R1402" s="281">
        <f>+VLOOKUP($E1402,[2]Emissions!$1:$1048576,R$2,FALSE)</f>
        <v>0</v>
      </c>
      <c r="S1402" s="281">
        <f>+VLOOKUP($E1402,[2]Emissions!$1:$1048576,S$2,FALSE)</f>
        <v>0</v>
      </c>
      <c r="T1402" s="281">
        <f>+VLOOKUP($E1402,[2]Emissions!$1:$1048576,T$2,FALSE)</f>
        <v>0</v>
      </c>
      <c r="U1402" s="281">
        <f>+VLOOKUP($E1402,[2]Emissions!$1:$1048576,U$2,FALSE)</f>
        <v>0</v>
      </c>
      <c r="V1402" s="281">
        <f>+VLOOKUP($E1402,[2]Emissions!$1:$1048576,V$2,FALSE)</f>
        <v>0</v>
      </c>
      <c r="W1402" s="281">
        <f>+VLOOKUP($E1402,[2]Emissions!$1:$1048576,W$2,FALSE)</f>
        <v>0</v>
      </c>
      <c r="X1402" s="281">
        <f>+VLOOKUP($E1402,[2]Emissions!$1:$1048576,X$2,FALSE)</f>
        <v>0</v>
      </c>
      <c r="Y1402" s="281">
        <f>+VLOOKUP($E1402,[2]Emissions!$1:$1048576,Y$2,FALSE)</f>
        <v>0</v>
      </c>
      <c r="Z1402" s="281">
        <f>+VLOOKUP($E1402,[2]Emissions!$1:$1048576,Z$2,FALSE)</f>
        <v>0</v>
      </c>
      <c r="AA1402" s="281">
        <f>+VLOOKUP($E1402,[2]Emissions!$1:$1048576,AA$2,FALSE)</f>
        <v>0</v>
      </c>
      <c r="AB1402" s="281">
        <f>+VLOOKUP($E1402,[2]Emissions!$1:$1048576,AB$2,FALSE)</f>
        <v>0</v>
      </c>
      <c r="AC1402" s="281">
        <f>+VLOOKUP($E1402,[2]Emissions!$1:$1048576,AC$2,FALSE)</f>
        <v>0</v>
      </c>
      <c r="AD1402" s="281">
        <f>+VLOOKUP($E1402,[2]Emissions!$1:$1048576,AD$2,FALSE)</f>
        <v>0</v>
      </c>
      <c r="AE1402" s="281">
        <f>+VLOOKUP($E1402,[2]Emissions!$1:$1048576,AE$2,FALSE)</f>
        <v>0</v>
      </c>
      <c r="AF1402" s="281">
        <f>+VLOOKUP($E1402,[2]Emissions!$1:$1048576,AF$2,FALSE)</f>
        <v>0</v>
      </c>
      <c r="AG1402" s="281">
        <f>+VLOOKUP($E1402,[2]Emissions!$1:$1048576,AG$2,FALSE)</f>
        <v>0</v>
      </c>
      <c r="AH1402" s="281">
        <f>+VLOOKUP($E1402,[2]Emissions!$1:$1048576,AH$2,FALSE)</f>
        <v>0</v>
      </c>
      <c r="AI1402" s="281">
        <f>+VLOOKUP($E1402,[2]Emissions!$1:$1048576,AI$2,FALSE)</f>
        <v>0</v>
      </c>
      <c r="AJ1402" s="281">
        <f>+VLOOKUP($E1402,[2]Emissions!$1:$1048576,AJ$2,FALSE)</f>
        <v>0</v>
      </c>
      <c r="AK1402" s="281">
        <f>+VLOOKUP($E1402,[2]Emissions!$1:$1048576,AK$2,FALSE)</f>
        <v>0</v>
      </c>
      <c r="AL1402" s="281">
        <f>+VLOOKUP($E1402,[2]Emissions!$1:$1048576,AL$2,FALSE)</f>
        <v>0</v>
      </c>
      <c r="AM1402" s="281">
        <f>+VLOOKUP($E1402,[2]Emissions!$1:$1048576,AM$2,FALSE)</f>
        <v>0</v>
      </c>
      <c r="AN1402" s="281">
        <f>+VLOOKUP($E1402,[2]Emissions!$1:$1048576,AN$2,FALSE)</f>
        <v>0</v>
      </c>
      <c r="AO1402" s="281">
        <f>+VLOOKUP($E1402,[2]Emissions!$1:$1048576,AO$2,FALSE)</f>
        <v>0</v>
      </c>
    </row>
    <row r="1403" spans="1:41" s="21" customFormat="1" ht="15" customHeight="1" x14ac:dyDescent="0.25">
      <c r="A1403" s="521"/>
      <c r="B1403" s="275"/>
      <c r="C1403" s="283" t="s">
        <v>1454</v>
      </c>
      <c r="D1403" s="276" t="s">
        <v>479</v>
      </c>
      <c r="E1403" s="277" t="s">
        <v>1573</v>
      </c>
      <c r="F1403" s="278">
        <f>+VLOOKUP($E1403,[2]Emissions!$1:$1048576,F$2,FALSE)</f>
        <v>4.0983223009999996</v>
      </c>
      <c r="G1403" s="278">
        <f>+VLOOKUP($E1403,[2]Emissions!$1:$1048576,G$2,FALSE)</f>
        <v>0</v>
      </c>
      <c r="H1403" s="278">
        <f>+VLOOKUP($E1403,[2]Emissions!$1:$1048576,H$2,FALSE)</f>
        <v>0</v>
      </c>
      <c r="I1403" s="278">
        <f>+VLOOKUP($E1403,[2]Emissions!$1:$1048576,I$2,FALSE)</f>
        <v>0</v>
      </c>
      <c r="J1403" s="278">
        <f>+VLOOKUP($E1403,[2]Emissions!$1:$1048576,J$2,FALSE)</f>
        <v>0</v>
      </c>
      <c r="K1403" s="278">
        <f>+VLOOKUP($E1403,[2]Emissions!$1:$1048576,K$2,FALSE)</f>
        <v>0</v>
      </c>
      <c r="L1403" s="278">
        <f>+VLOOKUP($E1403,[2]Emissions!$1:$1048576,L$2,FALSE)</f>
        <v>0</v>
      </c>
      <c r="M1403" s="278">
        <f>+VLOOKUP($E1403,[2]Emissions!$1:$1048576,M$2,FALSE)</f>
        <v>0</v>
      </c>
      <c r="N1403" s="278">
        <f>+VLOOKUP($E1403,[2]Emissions!$1:$1048576,N$2,FALSE)</f>
        <v>0</v>
      </c>
      <c r="O1403" s="278">
        <f>+VLOOKUP($E1403,[2]Emissions!$1:$1048576,O$2,FALSE)</f>
        <v>0</v>
      </c>
      <c r="P1403" s="278">
        <f>+VLOOKUP($E1403,[2]Emissions!$1:$1048576,P$2,FALSE)</f>
        <v>0</v>
      </c>
      <c r="Q1403" s="278">
        <f>+VLOOKUP($E1403,[2]Emissions!$1:$1048576,Q$2,FALSE)</f>
        <v>0</v>
      </c>
      <c r="R1403" s="278">
        <f>+VLOOKUP($E1403,[2]Emissions!$1:$1048576,R$2,FALSE)</f>
        <v>0</v>
      </c>
      <c r="S1403" s="278">
        <f>+VLOOKUP($E1403,[2]Emissions!$1:$1048576,S$2,FALSE)</f>
        <v>0</v>
      </c>
      <c r="T1403" s="278">
        <f>+VLOOKUP($E1403,[2]Emissions!$1:$1048576,T$2,FALSE)</f>
        <v>0</v>
      </c>
      <c r="U1403" s="278">
        <f>+VLOOKUP($E1403,[2]Emissions!$1:$1048576,U$2,FALSE)</f>
        <v>0</v>
      </c>
      <c r="V1403" s="278">
        <f>+VLOOKUP($E1403,[2]Emissions!$1:$1048576,V$2,FALSE)</f>
        <v>0</v>
      </c>
      <c r="W1403" s="278">
        <f>+VLOOKUP($E1403,[2]Emissions!$1:$1048576,W$2,FALSE)</f>
        <v>0</v>
      </c>
      <c r="X1403" s="278">
        <f>+VLOOKUP($E1403,[2]Emissions!$1:$1048576,X$2,FALSE)</f>
        <v>0</v>
      </c>
      <c r="Y1403" s="278">
        <f>+VLOOKUP($E1403,[2]Emissions!$1:$1048576,Y$2,FALSE)</f>
        <v>0</v>
      </c>
      <c r="Z1403" s="278">
        <f>+VLOOKUP($E1403,[2]Emissions!$1:$1048576,Z$2,FALSE)</f>
        <v>0</v>
      </c>
      <c r="AA1403" s="278">
        <f>+VLOOKUP($E1403,[2]Emissions!$1:$1048576,AA$2,FALSE)</f>
        <v>0</v>
      </c>
      <c r="AB1403" s="278">
        <f>+VLOOKUP($E1403,[2]Emissions!$1:$1048576,AB$2,FALSE)</f>
        <v>0</v>
      </c>
      <c r="AC1403" s="278">
        <f>+VLOOKUP($E1403,[2]Emissions!$1:$1048576,AC$2,FALSE)</f>
        <v>0</v>
      </c>
      <c r="AD1403" s="278">
        <f>+VLOOKUP($E1403,[2]Emissions!$1:$1048576,AD$2,FALSE)</f>
        <v>0</v>
      </c>
      <c r="AE1403" s="278">
        <f>+VLOOKUP($E1403,[2]Emissions!$1:$1048576,AE$2,FALSE)</f>
        <v>0</v>
      </c>
      <c r="AF1403" s="278">
        <f>+VLOOKUP($E1403,[2]Emissions!$1:$1048576,AF$2,FALSE)</f>
        <v>0</v>
      </c>
      <c r="AG1403" s="278">
        <f>+VLOOKUP($E1403,[2]Emissions!$1:$1048576,AG$2,FALSE)</f>
        <v>0</v>
      </c>
      <c r="AH1403" s="278">
        <f>+VLOOKUP($E1403,[2]Emissions!$1:$1048576,AH$2,FALSE)</f>
        <v>0</v>
      </c>
      <c r="AI1403" s="278">
        <f>+VLOOKUP($E1403,[2]Emissions!$1:$1048576,AI$2,FALSE)</f>
        <v>0</v>
      </c>
      <c r="AJ1403" s="278">
        <f>+VLOOKUP($E1403,[2]Emissions!$1:$1048576,AJ$2,FALSE)</f>
        <v>0</v>
      </c>
      <c r="AK1403" s="278">
        <f>+VLOOKUP($E1403,[2]Emissions!$1:$1048576,AK$2,FALSE)</f>
        <v>0</v>
      </c>
      <c r="AL1403" s="278">
        <f>+VLOOKUP($E1403,[2]Emissions!$1:$1048576,AL$2,FALSE)</f>
        <v>0</v>
      </c>
      <c r="AM1403" s="278">
        <f>+VLOOKUP($E1403,[2]Emissions!$1:$1048576,AM$2,FALSE)</f>
        <v>0</v>
      </c>
      <c r="AN1403" s="278">
        <f>+VLOOKUP($E1403,[2]Emissions!$1:$1048576,AN$2,FALSE)</f>
        <v>0</v>
      </c>
      <c r="AO1403" s="278">
        <f>+VLOOKUP($E1403,[2]Emissions!$1:$1048576,AO$2,FALSE)</f>
        <v>0</v>
      </c>
    </row>
    <row r="1404" spans="1:41" ht="15" customHeight="1" x14ac:dyDescent="0.25">
      <c r="A1404" s="521"/>
      <c r="B1404" s="275"/>
      <c r="C1404" s="284" t="s">
        <v>621</v>
      </c>
      <c r="D1404" s="279" t="s">
        <v>479</v>
      </c>
      <c r="E1404" s="280" t="s">
        <v>1574</v>
      </c>
      <c r="F1404" s="281">
        <f>+VLOOKUP($E1404,[2]Emissions!$1:$1048576,F$2,FALSE)</f>
        <v>2.6097888920000001</v>
      </c>
      <c r="G1404" s="281">
        <f>+VLOOKUP($E1404,[2]Emissions!$1:$1048576,G$2,FALSE)</f>
        <v>0</v>
      </c>
      <c r="H1404" s="281">
        <f>+VLOOKUP($E1404,[2]Emissions!$1:$1048576,H$2,FALSE)</f>
        <v>0</v>
      </c>
      <c r="I1404" s="281">
        <f>+VLOOKUP($E1404,[2]Emissions!$1:$1048576,I$2,FALSE)</f>
        <v>0</v>
      </c>
      <c r="J1404" s="281">
        <f>+VLOOKUP($E1404,[2]Emissions!$1:$1048576,J$2,FALSE)</f>
        <v>0</v>
      </c>
      <c r="K1404" s="281">
        <f>+VLOOKUP($E1404,[2]Emissions!$1:$1048576,K$2,FALSE)</f>
        <v>0</v>
      </c>
      <c r="L1404" s="281">
        <f>+VLOOKUP($E1404,[2]Emissions!$1:$1048576,L$2,FALSE)</f>
        <v>0</v>
      </c>
      <c r="M1404" s="281">
        <f>+VLOOKUP($E1404,[2]Emissions!$1:$1048576,M$2,FALSE)</f>
        <v>0</v>
      </c>
      <c r="N1404" s="281">
        <f>+VLOOKUP($E1404,[2]Emissions!$1:$1048576,N$2,FALSE)</f>
        <v>0</v>
      </c>
      <c r="O1404" s="281">
        <f>+VLOOKUP($E1404,[2]Emissions!$1:$1048576,O$2,FALSE)</f>
        <v>0</v>
      </c>
      <c r="P1404" s="281">
        <f>+VLOOKUP($E1404,[2]Emissions!$1:$1048576,P$2,FALSE)</f>
        <v>0</v>
      </c>
      <c r="Q1404" s="281">
        <f>+VLOOKUP($E1404,[2]Emissions!$1:$1048576,Q$2,FALSE)</f>
        <v>0</v>
      </c>
      <c r="R1404" s="281">
        <f>+VLOOKUP($E1404,[2]Emissions!$1:$1048576,R$2,FALSE)</f>
        <v>0</v>
      </c>
      <c r="S1404" s="281">
        <f>+VLOOKUP($E1404,[2]Emissions!$1:$1048576,S$2,FALSE)</f>
        <v>0</v>
      </c>
      <c r="T1404" s="281">
        <f>+VLOOKUP($E1404,[2]Emissions!$1:$1048576,T$2,FALSE)</f>
        <v>0</v>
      </c>
      <c r="U1404" s="281">
        <f>+VLOOKUP($E1404,[2]Emissions!$1:$1048576,U$2,FALSE)</f>
        <v>0</v>
      </c>
      <c r="V1404" s="281">
        <f>+VLOOKUP($E1404,[2]Emissions!$1:$1048576,V$2,FALSE)</f>
        <v>0</v>
      </c>
      <c r="W1404" s="281">
        <f>+VLOOKUP($E1404,[2]Emissions!$1:$1048576,W$2,FALSE)</f>
        <v>0</v>
      </c>
      <c r="X1404" s="281">
        <f>+VLOOKUP($E1404,[2]Emissions!$1:$1048576,X$2,FALSE)</f>
        <v>0</v>
      </c>
      <c r="Y1404" s="281">
        <f>+VLOOKUP($E1404,[2]Emissions!$1:$1048576,Y$2,FALSE)</f>
        <v>0</v>
      </c>
      <c r="Z1404" s="281">
        <f>+VLOOKUP($E1404,[2]Emissions!$1:$1048576,Z$2,FALSE)</f>
        <v>0</v>
      </c>
      <c r="AA1404" s="281">
        <f>+VLOOKUP($E1404,[2]Emissions!$1:$1048576,AA$2,FALSE)</f>
        <v>0</v>
      </c>
      <c r="AB1404" s="281">
        <f>+VLOOKUP($E1404,[2]Emissions!$1:$1048576,AB$2,FALSE)</f>
        <v>0</v>
      </c>
      <c r="AC1404" s="281">
        <f>+VLOOKUP($E1404,[2]Emissions!$1:$1048576,AC$2,FALSE)</f>
        <v>0</v>
      </c>
      <c r="AD1404" s="281">
        <f>+VLOOKUP($E1404,[2]Emissions!$1:$1048576,AD$2,FALSE)</f>
        <v>0</v>
      </c>
      <c r="AE1404" s="281">
        <f>+VLOOKUP($E1404,[2]Emissions!$1:$1048576,AE$2,FALSE)</f>
        <v>0</v>
      </c>
      <c r="AF1404" s="281">
        <f>+VLOOKUP($E1404,[2]Emissions!$1:$1048576,AF$2,FALSE)</f>
        <v>0</v>
      </c>
      <c r="AG1404" s="281">
        <f>+VLOOKUP($E1404,[2]Emissions!$1:$1048576,AG$2,FALSE)</f>
        <v>0</v>
      </c>
      <c r="AH1404" s="281">
        <f>+VLOOKUP($E1404,[2]Emissions!$1:$1048576,AH$2,FALSE)</f>
        <v>0</v>
      </c>
      <c r="AI1404" s="281">
        <f>+VLOOKUP($E1404,[2]Emissions!$1:$1048576,AI$2,FALSE)</f>
        <v>0</v>
      </c>
      <c r="AJ1404" s="281">
        <f>+VLOOKUP($E1404,[2]Emissions!$1:$1048576,AJ$2,FALSE)</f>
        <v>0</v>
      </c>
      <c r="AK1404" s="281">
        <f>+VLOOKUP($E1404,[2]Emissions!$1:$1048576,AK$2,FALSE)</f>
        <v>0</v>
      </c>
      <c r="AL1404" s="281">
        <f>+VLOOKUP($E1404,[2]Emissions!$1:$1048576,AL$2,FALSE)</f>
        <v>0</v>
      </c>
      <c r="AM1404" s="281">
        <f>+VLOOKUP($E1404,[2]Emissions!$1:$1048576,AM$2,FALSE)</f>
        <v>0</v>
      </c>
      <c r="AN1404" s="281">
        <f>+VLOOKUP($E1404,[2]Emissions!$1:$1048576,AN$2,FALSE)</f>
        <v>0</v>
      </c>
      <c r="AO1404" s="281">
        <f>+VLOOKUP($E1404,[2]Emissions!$1:$1048576,AO$2,FALSE)</f>
        <v>0</v>
      </c>
    </row>
    <row r="1405" spans="1:41" ht="15" customHeight="1" x14ac:dyDescent="0.25">
      <c r="A1405" s="521"/>
      <c r="B1405" s="275"/>
      <c r="C1405" s="284" t="s">
        <v>623</v>
      </c>
      <c r="D1405" s="279" t="s">
        <v>479</v>
      </c>
      <c r="E1405" s="280" t="s">
        <v>1575</v>
      </c>
      <c r="F1405" s="281">
        <f>+VLOOKUP($E1405,[2]Emissions!$1:$1048576,F$2,FALSE)</f>
        <v>1.488533409</v>
      </c>
      <c r="G1405" s="281">
        <f>+VLOOKUP($E1405,[2]Emissions!$1:$1048576,G$2,FALSE)</f>
        <v>0</v>
      </c>
      <c r="H1405" s="281">
        <f>+VLOOKUP($E1405,[2]Emissions!$1:$1048576,H$2,FALSE)</f>
        <v>0</v>
      </c>
      <c r="I1405" s="281">
        <f>+VLOOKUP($E1405,[2]Emissions!$1:$1048576,I$2,FALSE)</f>
        <v>0</v>
      </c>
      <c r="J1405" s="281">
        <f>+VLOOKUP($E1405,[2]Emissions!$1:$1048576,J$2,FALSE)</f>
        <v>0</v>
      </c>
      <c r="K1405" s="281">
        <f>+VLOOKUP($E1405,[2]Emissions!$1:$1048576,K$2,FALSE)</f>
        <v>0</v>
      </c>
      <c r="L1405" s="281">
        <f>+VLOOKUP($E1405,[2]Emissions!$1:$1048576,L$2,FALSE)</f>
        <v>0</v>
      </c>
      <c r="M1405" s="281">
        <f>+VLOOKUP($E1405,[2]Emissions!$1:$1048576,M$2,FALSE)</f>
        <v>0</v>
      </c>
      <c r="N1405" s="281">
        <f>+VLOOKUP($E1405,[2]Emissions!$1:$1048576,N$2,FALSE)</f>
        <v>0</v>
      </c>
      <c r="O1405" s="281">
        <f>+VLOOKUP($E1405,[2]Emissions!$1:$1048576,O$2,FALSE)</f>
        <v>0</v>
      </c>
      <c r="P1405" s="281">
        <f>+VLOOKUP($E1405,[2]Emissions!$1:$1048576,P$2,FALSE)</f>
        <v>0</v>
      </c>
      <c r="Q1405" s="281">
        <f>+VLOOKUP($E1405,[2]Emissions!$1:$1048576,Q$2,FALSE)</f>
        <v>0</v>
      </c>
      <c r="R1405" s="281">
        <f>+VLOOKUP($E1405,[2]Emissions!$1:$1048576,R$2,FALSE)</f>
        <v>0</v>
      </c>
      <c r="S1405" s="281">
        <f>+VLOOKUP($E1405,[2]Emissions!$1:$1048576,S$2,FALSE)</f>
        <v>0</v>
      </c>
      <c r="T1405" s="281">
        <f>+VLOOKUP($E1405,[2]Emissions!$1:$1048576,T$2,FALSE)</f>
        <v>0</v>
      </c>
      <c r="U1405" s="281">
        <f>+VLOOKUP($E1405,[2]Emissions!$1:$1048576,U$2,FALSE)</f>
        <v>0</v>
      </c>
      <c r="V1405" s="281">
        <f>+VLOOKUP($E1405,[2]Emissions!$1:$1048576,V$2,FALSE)</f>
        <v>0</v>
      </c>
      <c r="W1405" s="281">
        <f>+VLOOKUP($E1405,[2]Emissions!$1:$1048576,W$2,FALSE)</f>
        <v>0</v>
      </c>
      <c r="X1405" s="281">
        <f>+VLOOKUP($E1405,[2]Emissions!$1:$1048576,X$2,FALSE)</f>
        <v>0</v>
      </c>
      <c r="Y1405" s="281">
        <f>+VLOOKUP($E1405,[2]Emissions!$1:$1048576,Y$2,FALSE)</f>
        <v>0</v>
      </c>
      <c r="Z1405" s="281">
        <f>+VLOOKUP($E1405,[2]Emissions!$1:$1048576,Z$2,FALSE)</f>
        <v>0</v>
      </c>
      <c r="AA1405" s="281">
        <f>+VLOOKUP($E1405,[2]Emissions!$1:$1048576,AA$2,FALSE)</f>
        <v>0</v>
      </c>
      <c r="AB1405" s="281">
        <f>+VLOOKUP($E1405,[2]Emissions!$1:$1048576,AB$2,FALSE)</f>
        <v>0</v>
      </c>
      <c r="AC1405" s="281">
        <f>+VLOOKUP($E1405,[2]Emissions!$1:$1048576,AC$2,FALSE)</f>
        <v>0</v>
      </c>
      <c r="AD1405" s="281">
        <f>+VLOOKUP($E1405,[2]Emissions!$1:$1048576,AD$2,FALSE)</f>
        <v>0</v>
      </c>
      <c r="AE1405" s="281">
        <f>+VLOOKUP($E1405,[2]Emissions!$1:$1048576,AE$2,FALSE)</f>
        <v>0</v>
      </c>
      <c r="AF1405" s="281">
        <f>+VLOOKUP($E1405,[2]Emissions!$1:$1048576,AF$2,FALSE)</f>
        <v>0</v>
      </c>
      <c r="AG1405" s="281">
        <f>+VLOOKUP($E1405,[2]Emissions!$1:$1048576,AG$2,FALSE)</f>
        <v>0</v>
      </c>
      <c r="AH1405" s="281">
        <f>+VLOOKUP($E1405,[2]Emissions!$1:$1048576,AH$2,FALSE)</f>
        <v>0</v>
      </c>
      <c r="AI1405" s="281">
        <f>+VLOOKUP($E1405,[2]Emissions!$1:$1048576,AI$2,FALSE)</f>
        <v>0</v>
      </c>
      <c r="AJ1405" s="281">
        <f>+VLOOKUP($E1405,[2]Emissions!$1:$1048576,AJ$2,FALSE)</f>
        <v>0</v>
      </c>
      <c r="AK1405" s="281">
        <f>+VLOOKUP($E1405,[2]Emissions!$1:$1048576,AK$2,FALSE)</f>
        <v>0</v>
      </c>
      <c r="AL1405" s="281">
        <f>+VLOOKUP($E1405,[2]Emissions!$1:$1048576,AL$2,FALSE)</f>
        <v>0</v>
      </c>
      <c r="AM1405" s="281">
        <f>+VLOOKUP($E1405,[2]Emissions!$1:$1048576,AM$2,FALSE)</f>
        <v>0</v>
      </c>
      <c r="AN1405" s="281">
        <f>+VLOOKUP($E1405,[2]Emissions!$1:$1048576,AN$2,FALSE)</f>
        <v>0</v>
      </c>
      <c r="AO1405" s="281">
        <f>+VLOOKUP($E1405,[2]Emissions!$1:$1048576,AO$2,FALSE)</f>
        <v>0</v>
      </c>
    </row>
    <row r="1406" spans="1:41" s="21" customFormat="1" ht="15" customHeight="1" x14ac:dyDescent="0.25">
      <c r="A1406" s="521"/>
      <c r="B1406" s="275"/>
      <c r="C1406" s="283" t="s">
        <v>1458</v>
      </c>
      <c r="D1406" s="276" t="s">
        <v>479</v>
      </c>
      <c r="E1406" s="277" t="s">
        <v>1576</v>
      </c>
      <c r="F1406" s="278">
        <f>+VLOOKUP($E1406,[2]Emissions!$1:$1048576,F$2,FALSE)</f>
        <v>7.6697100300000001E-2</v>
      </c>
      <c r="G1406" s="278">
        <f>+VLOOKUP($E1406,[2]Emissions!$1:$1048576,G$2,FALSE)</f>
        <v>0</v>
      </c>
      <c r="H1406" s="278">
        <f>+VLOOKUP($E1406,[2]Emissions!$1:$1048576,H$2,FALSE)</f>
        <v>0</v>
      </c>
      <c r="I1406" s="278">
        <f>+VLOOKUP($E1406,[2]Emissions!$1:$1048576,I$2,FALSE)</f>
        <v>0</v>
      </c>
      <c r="J1406" s="278">
        <f>+VLOOKUP($E1406,[2]Emissions!$1:$1048576,J$2,FALSE)</f>
        <v>0</v>
      </c>
      <c r="K1406" s="278">
        <f>+VLOOKUP($E1406,[2]Emissions!$1:$1048576,K$2,FALSE)</f>
        <v>0</v>
      </c>
      <c r="L1406" s="278">
        <f>+VLOOKUP($E1406,[2]Emissions!$1:$1048576,L$2,FALSE)</f>
        <v>0</v>
      </c>
      <c r="M1406" s="278">
        <f>+VLOOKUP($E1406,[2]Emissions!$1:$1048576,M$2,FALSE)</f>
        <v>0</v>
      </c>
      <c r="N1406" s="278">
        <f>+VLOOKUP($E1406,[2]Emissions!$1:$1048576,N$2,FALSE)</f>
        <v>0</v>
      </c>
      <c r="O1406" s="278">
        <f>+VLOOKUP($E1406,[2]Emissions!$1:$1048576,O$2,FALSE)</f>
        <v>0</v>
      </c>
      <c r="P1406" s="278">
        <f>+VLOOKUP($E1406,[2]Emissions!$1:$1048576,P$2,FALSE)</f>
        <v>0</v>
      </c>
      <c r="Q1406" s="278">
        <f>+VLOOKUP($E1406,[2]Emissions!$1:$1048576,Q$2,FALSE)</f>
        <v>0</v>
      </c>
      <c r="R1406" s="278">
        <f>+VLOOKUP($E1406,[2]Emissions!$1:$1048576,R$2,FALSE)</f>
        <v>0</v>
      </c>
      <c r="S1406" s="278">
        <f>+VLOOKUP($E1406,[2]Emissions!$1:$1048576,S$2,FALSE)</f>
        <v>0</v>
      </c>
      <c r="T1406" s="278">
        <f>+VLOOKUP($E1406,[2]Emissions!$1:$1048576,T$2,FALSE)</f>
        <v>0</v>
      </c>
      <c r="U1406" s="278">
        <f>+VLOOKUP($E1406,[2]Emissions!$1:$1048576,U$2,FALSE)</f>
        <v>0</v>
      </c>
      <c r="V1406" s="278">
        <f>+VLOOKUP($E1406,[2]Emissions!$1:$1048576,V$2,FALSE)</f>
        <v>0</v>
      </c>
      <c r="W1406" s="278">
        <f>+VLOOKUP($E1406,[2]Emissions!$1:$1048576,W$2,FALSE)</f>
        <v>0</v>
      </c>
      <c r="X1406" s="278">
        <f>+VLOOKUP($E1406,[2]Emissions!$1:$1048576,X$2,FALSE)</f>
        <v>0</v>
      </c>
      <c r="Y1406" s="278">
        <f>+VLOOKUP($E1406,[2]Emissions!$1:$1048576,Y$2,FALSE)</f>
        <v>0</v>
      </c>
      <c r="Z1406" s="278">
        <f>+VLOOKUP($E1406,[2]Emissions!$1:$1048576,Z$2,FALSE)</f>
        <v>0</v>
      </c>
      <c r="AA1406" s="278">
        <f>+VLOOKUP($E1406,[2]Emissions!$1:$1048576,AA$2,FALSE)</f>
        <v>0</v>
      </c>
      <c r="AB1406" s="278">
        <f>+VLOOKUP($E1406,[2]Emissions!$1:$1048576,AB$2,FALSE)</f>
        <v>0</v>
      </c>
      <c r="AC1406" s="278">
        <f>+VLOOKUP($E1406,[2]Emissions!$1:$1048576,AC$2,FALSE)</f>
        <v>0</v>
      </c>
      <c r="AD1406" s="278">
        <f>+VLOOKUP($E1406,[2]Emissions!$1:$1048576,AD$2,FALSE)</f>
        <v>0</v>
      </c>
      <c r="AE1406" s="278">
        <f>+VLOOKUP($E1406,[2]Emissions!$1:$1048576,AE$2,FALSE)</f>
        <v>0</v>
      </c>
      <c r="AF1406" s="278">
        <f>+VLOOKUP($E1406,[2]Emissions!$1:$1048576,AF$2,FALSE)</f>
        <v>0</v>
      </c>
      <c r="AG1406" s="278">
        <f>+VLOOKUP($E1406,[2]Emissions!$1:$1048576,AG$2,FALSE)</f>
        <v>0</v>
      </c>
      <c r="AH1406" s="278">
        <f>+VLOOKUP($E1406,[2]Emissions!$1:$1048576,AH$2,FALSE)</f>
        <v>0</v>
      </c>
      <c r="AI1406" s="278">
        <f>+VLOOKUP($E1406,[2]Emissions!$1:$1048576,AI$2,FALSE)</f>
        <v>0</v>
      </c>
      <c r="AJ1406" s="278">
        <f>+VLOOKUP($E1406,[2]Emissions!$1:$1048576,AJ$2,FALSE)</f>
        <v>0</v>
      </c>
      <c r="AK1406" s="278">
        <f>+VLOOKUP($E1406,[2]Emissions!$1:$1048576,AK$2,FALSE)</f>
        <v>0</v>
      </c>
      <c r="AL1406" s="278">
        <f>+VLOOKUP($E1406,[2]Emissions!$1:$1048576,AL$2,FALSE)</f>
        <v>0</v>
      </c>
      <c r="AM1406" s="278">
        <f>+VLOOKUP($E1406,[2]Emissions!$1:$1048576,AM$2,FALSE)</f>
        <v>0</v>
      </c>
      <c r="AN1406" s="278">
        <f>+VLOOKUP($E1406,[2]Emissions!$1:$1048576,AN$2,FALSE)</f>
        <v>0</v>
      </c>
      <c r="AO1406" s="278">
        <f>+VLOOKUP($E1406,[2]Emissions!$1:$1048576,AO$2,FALSE)</f>
        <v>0</v>
      </c>
    </row>
    <row r="1407" spans="1:41" ht="15" customHeight="1" x14ac:dyDescent="0.25">
      <c r="A1407" s="521"/>
      <c r="B1407" s="275"/>
      <c r="C1407" s="284" t="s">
        <v>1024</v>
      </c>
      <c r="D1407" s="279" t="s">
        <v>479</v>
      </c>
      <c r="E1407" s="280" t="s">
        <v>1577</v>
      </c>
      <c r="F1407" s="281">
        <f>+VLOOKUP($E1407,[2]Emissions!$1:$1048576,F$2,FALSE)</f>
        <v>7.6697100300000001E-2</v>
      </c>
      <c r="G1407" s="281">
        <f>+VLOOKUP($E1407,[2]Emissions!$1:$1048576,G$2,FALSE)</f>
        <v>0</v>
      </c>
      <c r="H1407" s="281">
        <f>+VLOOKUP($E1407,[2]Emissions!$1:$1048576,H$2,FALSE)</f>
        <v>0</v>
      </c>
      <c r="I1407" s="281">
        <f>+VLOOKUP($E1407,[2]Emissions!$1:$1048576,I$2,FALSE)</f>
        <v>0</v>
      </c>
      <c r="J1407" s="281">
        <f>+VLOOKUP($E1407,[2]Emissions!$1:$1048576,J$2,FALSE)</f>
        <v>0</v>
      </c>
      <c r="K1407" s="281">
        <f>+VLOOKUP($E1407,[2]Emissions!$1:$1048576,K$2,FALSE)</f>
        <v>0</v>
      </c>
      <c r="L1407" s="281">
        <f>+VLOOKUP($E1407,[2]Emissions!$1:$1048576,L$2,FALSE)</f>
        <v>0</v>
      </c>
      <c r="M1407" s="281">
        <f>+VLOOKUP($E1407,[2]Emissions!$1:$1048576,M$2,FALSE)</f>
        <v>0</v>
      </c>
      <c r="N1407" s="281">
        <f>+VLOOKUP($E1407,[2]Emissions!$1:$1048576,N$2,FALSE)</f>
        <v>0</v>
      </c>
      <c r="O1407" s="281">
        <f>+VLOOKUP($E1407,[2]Emissions!$1:$1048576,O$2,FALSE)</f>
        <v>0</v>
      </c>
      <c r="P1407" s="281">
        <f>+VLOOKUP($E1407,[2]Emissions!$1:$1048576,P$2,FALSE)</f>
        <v>0</v>
      </c>
      <c r="Q1407" s="281">
        <f>+VLOOKUP($E1407,[2]Emissions!$1:$1048576,Q$2,FALSE)</f>
        <v>0</v>
      </c>
      <c r="R1407" s="281">
        <f>+VLOOKUP($E1407,[2]Emissions!$1:$1048576,R$2,FALSE)</f>
        <v>0</v>
      </c>
      <c r="S1407" s="281">
        <f>+VLOOKUP($E1407,[2]Emissions!$1:$1048576,S$2,FALSE)</f>
        <v>0</v>
      </c>
      <c r="T1407" s="281">
        <f>+VLOOKUP($E1407,[2]Emissions!$1:$1048576,T$2,FALSE)</f>
        <v>0</v>
      </c>
      <c r="U1407" s="281">
        <f>+VLOOKUP($E1407,[2]Emissions!$1:$1048576,U$2,FALSE)</f>
        <v>0</v>
      </c>
      <c r="V1407" s="281">
        <f>+VLOOKUP($E1407,[2]Emissions!$1:$1048576,V$2,FALSE)</f>
        <v>0</v>
      </c>
      <c r="W1407" s="281">
        <f>+VLOOKUP($E1407,[2]Emissions!$1:$1048576,W$2,FALSE)</f>
        <v>0</v>
      </c>
      <c r="X1407" s="281">
        <f>+VLOOKUP($E1407,[2]Emissions!$1:$1048576,X$2,FALSE)</f>
        <v>0</v>
      </c>
      <c r="Y1407" s="281">
        <f>+VLOOKUP($E1407,[2]Emissions!$1:$1048576,Y$2,FALSE)</f>
        <v>0</v>
      </c>
      <c r="Z1407" s="281">
        <f>+VLOOKUP($E1407,[2]Emissions!$1:$1048576,Z$2,FALSE)</f>
        <v>0</v>
      </c>
      <c r="AA1407" s="281">
        <f>+VLOOKUP($E1407,[2]Emissions!$1:$1048576,AA$2,FALSE)</f>
        <v>0</v>
      </c>
      <c r="AB1407" s="281">
        <f>+VLOOKUP($E1407,[2]Emissions!$1:$1048576,AB$2,FALSE)</f>
        <v>0</v>
      </c>
      <c r="AC1407" s="281">
        <f>+VLOOKUP($E1407,[2]Emissions!$1:$1048576,AC$2,FALSE)</f>
        <v>0</v>
      </c>
      <c r="AD1407" s="281">
        <f>+VLOOKUP($E1407,[2]Emissions!$1:$1048576,AD$2,FALSE)</f>
        <v>0</v>
      </c>
      <c r="AE1407" s="281">
        <f>+VLOOKUP($E1407,[2]Emissions!$1:$1048576,AE$2,FALSE)</f>
        <v>0</v>
      </c>
      <c r="AF1407" s="281">
        <f>+VLOOKUP($E1407,[2]Emissions!$1:$1048576,AF$2,FALSE)</f>
        <v>0</v>
      </c>
      <c r="AG1407" s="281">
        <f>+VLOOKUP($E1407,[2]Emissions!$1:$1048576,AG$2,FALSE)</f>
        <v>0</v>
      </c>
      <c r="AH1407" s="281">
        <f>+VLOOKUP($E1407,[2]Emissions!$1:$1048576,AH$2,FALSE)</f>
        <v>0</v>
      </c>
      <c r="AI1407" s="281">
        <f>+VLOOKUP($E1407,[2]Emissions!$1:$1048576,AI$2,FALSE)</f>
        <v>0</v>
      </c>
      <c r="AJ1407" s="281">
        <f>+VLOOKUP($E1407,[2]Emissions!$1:$1048576,AJ$2,FALSE)</f>
        <v>0</v>
      </c>
      <c r="AK1407" s="281">
        <f>+VLOOKUP($E1407,[2]Emissions!$1:$1048576,AK$2,FALSE)</f>
        <v>0</v>
      </c>
      <c r="AL1407" s="281">
        <f>+VLOOKUP($E1407,[2]Emissions!$1:$1048576,AL$2,FALSE)</f>
        <v>0</v>
      </c>
      <c r="AM1407" s="281">
        <f>+VLOOKUP($E1407,[2]Emissions!$1:$1048576,AM$2,FALSE)</f>
        <v>0</v>
      </c>
      <c r="AN1407" s="281">
        <f>+VLOOKUP($E1407,[2]Emissions!$1:$1048576,AN$2,FALSE)</f>
        <v>0</v>
      </c>
      <c r="AO1407" s="281">
        <f>+VLOOKUP($E1407,[2]Emissions!$1:$1048576,AO$2,FALSE)</f>
        <v>0</v>
      </c>
    </row>
    <row r="1408" spans="1:41" ht="15" customHeight="1" x14ac:dyDescent="0.25">
      <c r="A1408" s="521"/>
      <c r="B1408" s="275"/>
      <c r="C1408" s="284" t="s">
        <v>1026</v>
      </c>
      <c r="D1408" s="279" t="s">
        <v>479</v>
      </c>
      <c r="E1408" s="280" t="s">
        <v>1578</v>
      </c>
      <c r="F1408" s="281">
        <f>+VLOOKUP($E1408,[2]Emissions!$1:$1048576,F$2,FALSE)</f>
        <v>0</v>
      </c>
      <c r="G1408" s="281">
        <f>+VLOOKUP($E1408,[2]Emissions!$1:$1048576,G$2,FALSE)</f>
        <v>0</v>
      </c>
      <c r="H1408" s="281">
        <f>+VLOOKUP($E1408,[2]Emissions!$1:$1048576,H$2,FALSE)</f>
        <v>0</v>
      </c>
      <c r="I1408" s="281">
        <f>+VLOOKUP($E1408,[2]Emissions!$1:$1048576,I$2,FALSE)</f>
        <v>0</v>
      </c>
      <c r="J1408" s="281">
        <f>+VLOOKUP($E1408,[2]Emissions!$1:$1048576,J$2,FALSE)</f>
        <v>0</v>
      </c>
      <c r="K1408" s="281">
        <f>+VLOOKUP($E1408,[2]Emissions!$1:$1048576,K$2,FALSE)</f>
        <v>0</v>
      </c>
      <c r="L1408" s="281">
        <f>+VLOOKUP($E1408,[2]Emissions!$1:$1048576,L$2,FALSE)</f>
        <v>0</v>
      </c>
      <c r="M1408" s="281">
        <f>+VLOOKUP($E1408,[2]Emissions!$1:$1048576,M$2,FALSE)</f>
        <v>0</v>
      </c>
      <c r="N1408" s="281">
        <f>+VLOOKUP($E1408,[2]Emissions!$1:$1048576,N$2,FALSE)</f>
        <v>0</v>
      </c>
      <c r="O1408" s="281">
        <f>+VLOOKUP($E1408,[2]Emissions!$1:$1048576,O$2,FALSE)</f>
        <v>0</v>
      </c>
      <c r="P1408" s="281">
        <f>+VLOOKUP($E1408,[2]Emissions!$1:$1048576,P$2,FALSE)</f>
        <v>0</v>
      </c>
      <c r="Q1408" s="281">
        <f>+VLOOKUP($E1408,[2]Emissions!$1:$1048576,Q$2,FALSE)</f>
        <v>0</v>
      </c>
      <c r="R1408" s="281">
        <f>+VLOOKUP($E1408,[2]Emissions!$1:$1048576,R$2,FALSE)</f>
        <v>0</v>
      </c>
      <c r="S1408" s="281">
        <f>+VLOOKUP($E1408,[2]Emissions!$1:$1048576,S$2,FALSE)</f>
        <v>0</v>
      </c>
      <c r="T1408" s="281">
        <f>+VLOOKUP($E1408,[2]Emissions!$1:$1048576,T$2,FALSE)</f>
        <v>0</v>
      </c>
      <c r="U1408" s="281">
        <f>+VLOOKUP($E1408,[2]Emissions!$1:$1048576,U$2,FALSE)</f>
        <v>0</v>
      </c>
      <c r="V1408" s="281">
        <f>+VLOOKUP($E1408,[2]Emissions!$1:$1048576,V$2,FALSE)</f>
        <v>0</v>
      </c>
      <c r="W1408" s="281">
        <f>+VLOOKUP($E1408,[2]Emissions!$1:$1048576,W$2,FALSE)</f>
        <v>0</v>
      </c>
      <c r="X1408" s="281">
        <f>+VLOOKUP($E1408,[2]Emissions!$1:$1048576,X$2,FALSE)</f>
        <v>0</v>
      </c>
      <c r="Y1408" s="281">
        <f>+VLOOKUP($E1408,[2]Emissions!$1:$1048576,Y$2,FALSE)</f>
        <v>0</v>
      </c>
      <c r="Z1408" s="281">
        <f>+VLOOKUP($E1408,[2]Emissions!$1:$1048576,Z$2,FALSE)</f>
        <v>0</v>
      </c>
      <c r="AA1408" s="281">
        <f>+VLOOKUP($E1408,[2]Emissions!$1:$1048576,AA$2,FALSE)</f>
        <v>0</v>
      </c>
      <c r="AB1408" s="281">
        <f>+VLOOKUP($E1408,[2]Emissions!$1:$1048576,AB$2,FALSE)</f>
        <v>0</v>
      </c>
      <c r="AC1408" s="281">
        <f>+VLOOKUP($E1408,[2]Emissions!$1:$1048576,AC$2,FALSE)</f>
        <v>0</v>
      </c>
      <c r="AD1408" s="281">
        <f>+VLOOKUP($E1408,[2]Emissions!$1:$1048576,AD$2,FALSE)</f>
        <v>0</v>
      </c>
      <c r="AE1408" s="281">
        <f>+VLOOKUP($E1408,[2]Emissions!$1:$1048576,AE$2,FALSE)</f>
        <v>0</v>
      </c>
      <c r="AF1408" s="281">
        <f>+VLOOKUP($E1408,[2]Emissions!$1:$1048576,AF$2,FALSE)</f>
        <v>0</v>
      </c>
      <c r="AG1408" s="281">
        <f>+VLOOKUP($E1408,[2]Emissions!$1:$1048576,AG$2,FALSE)</f>
        <v>0</v>
      </c>
      <c r="AH1408" s="281">
        <f>+VLOOKUP($E1408,[2]Emissions!$1:$1048576,AH$2,FALSE)</f>
        <v>0</v>
      </c>
      <c r="AI1408" s="281">
        <f>+VLOOKUP($E1408,[2]Emissions!$1:$1048576,AI$2,FALSE)</f>
        <v>0</v>
      </c>
      <c r="AJ1408" s="281">
        <f>+VLOOKUP($E1408,[2]Emissions!$1:$1048576,AJ$2,FALSE)</f>
        <v>0</v>
      </c>
      <c r="AK1408" s="281">
        <f>+VLOOKUP($E1408,[2]Emissions!$1:$1048576,AK$2,FALSE)</f>
        <v>0</v>
      </c>
      <c r="AL1408" s="281">
        <f>+VLOOKUP($E1408,[2]Emissions!$1:$1048576,AL$2,FALSE)</f>
        <v>0</v>
      </c>
      <c r="AM1408" s="281">
        <f>+VLOOKUP($E1408,[2]Emissions!$1:$1048576,AM$2,FALSE)</f>
        <v>0</v>
      </c>
      <c r="AN1408" s="281">
        <f>+VLOOKUP($E1408,[2]Emissions!$1:$1048576,AN$2,FALSE)</f>
        <v>0</v>
      </c>
      <c r="AO1408" s="281">
        <f>+VLOOKUP($E1408,[2]Emissions!$1:$1048576,AO$2,FALSE)</f>
        <v>0</v>
      </c>
    </row>
    <row r="1409" spans="1:41" ht="15" customHeight="1" x14ac:dyDescent="0.25">
      <c r="A1409" s="521"/>
      <c r="B1409" s="275"/>
      <c r="C1409" s="284" t="s">
        <v>1028</v>
      </c>
      <c r="D1409" s="279" t="s">
        <v>479</v>
      </c>
      <c r="E1409" s="280" t="s">
        <v>1579</v>
      </c>
      <c r="F1409" s="281">
        <f>+VLOOKUP($E1409,[2]Emissions!$1:$1048576,F$2,FALSE)</f>
        <v>0</v>
      </c>
      <c r="G1409" s="281">
        <f>+VLOOKUP($E1409,[2]Emissions!$1:$1048576,G$2,FALSE)</f>
        <v>0</v>
      </c>
      <c r="H1409" s="281">
        <f>+VLOOKUP($E1409,[2]Emissions!$1:$1048576,H$2,FALSE)</f>
        <v>0</v>
      </c>
      <c r="I1409" s="281">
        <f>+VLOOKUP($E1409,[2]Emissions!$1:$1048576,I$2,FALSE)</f>
        <v>0</v>
      </c>
      <c r="J1409" s="281">
        <f>+VLOOKUP($E1409,[2]Emissions!$1:$1048576,J$2,FALSE)</f>
        <v>0</v>
      </c>
      <c r="K1409" s="281">
        <f>+VLOOKUP($E1409,[2]Emissions!$1:$1048576,K$2,FALSE)</f>
        <v>0</v>
      </c>
      <c r="L1409" s="281">
        <f>+VLOOKUP($E1409,[2]Emissions!$1:$1048576,L$2,FALSE)</f>
        <v>0</v>
      </c>
      <c r="M1409" s="281">
        <f>+VLOOKUP($E1409,[2]Emissions!$1:$1048576,M$2,FALSE)</f>
        <v>0</v>
      </c>
      <c r="N1409" s="281">
        <f>+VLOOKUP($E1409,[2]Emissions!$1:$1048576,N$2,FALSE)</f>
        <v>0</v>
      </c>
      <c r="O1409" s="281">
        <f>+VLOOKUP($E1409,[2]Emissions!$1:$1048576,O$2,FALSE)</f>
        <v>0</v>
      </c>
      <c r="P1409" s="281">
        <f>+VLOOKUP($E1409,[2]Emissions!$1:$1048576,P$2,FALSE)</f>
        <v>0</v>
      </c>
      <c r="Q1409" s="281">
        <f>+VLOOKUP($E1409,[2]Emissions!$1:$1048576,Q$2,FALSE)</f>
        <v>0</v>
      </c>
      <c r="R1409" s="281">
        <f>+VLOOKUP($E1409,[2]Emissions!$1:$1048576,R$2,FALSE)</f>
        <v>0</v>
      </c>
      <c r="S1409" s="281">
        <f>+VLOOKUP($E1409,[2]Emissions!$1:$1048576,S$2,FALSE)</f>
        <v>0</v>
      </c>
      <c r="T1409" s="281">
        <f>+VLOOKUP($E1409,[2]Emissions!$1:$1048576,T$2,FALSE)</f>
        <v>0</v>
      </c>
      <c r="U1409" s="281">
        <f>+VLOOKUP($E1409,[2]Emissions!$1:$1048576,U$2,FALSE)</f>
        <v>0</v>
      </c>
      <c r="V1409" s="281">
        <f>+VLOOKUP($E1409,[2]Emissions!$1:$1048576,V$2,FALSE)</f>
        <v>0</v>
      </c>
      <c r="W1409" s="281">
        <f>+VLOOKUP($E1409,[2]Emissions!$1:$1048576,W$2,FALSE)</f>
        <v>0</v>
      </c>
      <c r="X1409" s="281">
        <f>+VLOOKUP($E1409,[2]Emissions!$1:$1048576,X$2,FALSE)</f>
        <v>0</v>
      </c>
      <c r="Y1409" s="281">
        <f>+VLOOKUP($E1409,[2]Emissions!$1:$1048576,Y$2,FALSE)</f>
        <v>0</v>
      </c>
      <c r="Z1409" s="281">
        <f>+VLOOKUP($E1409,[2]Emissions!$1:$1048576,Z$2,FALSE)</f>
        <v>0</v>
      </c>
      <c r="AA1409" s="281">
        <f>+VLOOKUP($E1409,[2]Emissions!$1:$1048576,AA$2,FALSE)</f>
        <v>0</v>
      </c>
      <c r="AB1409" s="281">
        <f>+VLOOKUP($E1409,[2]Emissions!$1:$1048576,AB$2,FALSE)</f>
        <v>0</v>
      </c>
      <c r="AC1409" s="281">
        <f>+VLOOKUP($E1409,[2]Emissions!$1:$1048576,AC$2,FALSE)</f>
        <v>0</v>
      </c>
      <c r="AD1409" s="281">
        <f>+VLOOKUP($E1409,[2]Emissions!$1:$1048576,AD$2,FALSE)</f>
        <v>0</v>
      </c>
      <c r="AE1409" s="281">
        <f>+VLOOKUP($E1409,[2]Emissions!$1:$1048576,AE$2,FALSE)</f>
        <v>0</v>
      </c>
      <c r="AF1409" s="281">
        <f>+VLOOKUP($E1409,[2]Emissions!$1:$1048576,AF$2,FALSE)</f>
        <v>0</v>
      </c>
      <c r="AG1409" s="281">
        <f>+VLOOKUP($E1409,[2]Emissions!$1:$1048576,AG$2,FALSE)</f>
        <v>0</v>
      </c>
      <c r="AH1409" s="281">
        <f>+VLOOKUP($E1409,[2]Emissions!$1:$1048576,AH$2,FALSE)</f>
        <v>0</v>
      </c>
      <c r="AI1409" s="281">
        <f>+VLOOKUP($E1409,[2]Emissions!$1:$1048576,AI$2,FALSE)</f>
        <v>0</v>
      </c>
      <c r="AJ1409" s="281">
        <f>+VLOOKUP($E1409,[2]Emissions!$1:$1048576,AJ$2,FALSE)</f>
        <v>0</v>
      </c>
      <c r="AK1409" s="281">
        <f>+VLOOKUP($E1409,[2]Emissions!$1:$1048576,AK$2,FALSE)</f>
        <v>0</v>
      </c>
      <c r="AL1409" s="281">
        <f>+VLOOKUP($E1409,[2]Emissions!$1:$1048576,AL$2,FALSE)</f>
        <v>0</v>
      </c>
      <c r="AM1409" s="281">
        <f>+VLOOKUP($E1409,[2]Emissions!$1:$1048576,AM$2,FALSE)</f>
        <v>0</v>
      </c>
      <c r="AN1409" s="281">
        <f>+VLOOKUP($E1409,[2]Emissions!$1:$1048576,AN$2,FALSE)</f>
        <v>0</v>
      </c>
      <c r="AO1409" s="281">
        <f>+VLOOKUP($E1409,[2]Emissions!$1:$1048576,AO$2,FALSE)</f>
        <v>0</v>
      </c>
    </row>
    <row r="1410" spans="1:41" ht="15" customHeight="1" x14ac:dyDescent="0.25">
      <c r="A1410" s="521"/>
      <c r="B1410" s="275"/>
      <c r="C1410" s="284" t="s">
        <v>1030</v>
      </c>
      <c r="D1410" s="279" t="s">
        <v>479</v>
      </c>
      <c r="E1410" s="280" t="s">
        <v>1580</v>
      </c>
      <c r="F1410" s="281">
        <f>+VLOOKUP($E1410,[2]Emissions!$1:$1048576,F$2,FALSE)</f>
        <v>0</v>
      </c>
      <c r="G1410" s="281">
        <f>+VLOOKUP($E1410,[2]Emissions!$1:$1048576,G$2,FALSE)</f>
        <v>0</v>
      </c>
      <c r="H1410" s="281">
        <f>+VLOOKUP($E1410,[2]Emissions!$1:$1048576,H$2,FALSE)</f>
        <v>0</v>
      </c>
      <c r="I1410" s="281">
        <f>+VLOOKUP($E1410,[2]Emissions!$1:$1048576,I$2,FALSE)</f>
        <v>0</v>
      </c>
      <c r="J1410" s="281">
        <f>+VLOOKUP($E1410,[2]Emissions!$1:$1048576,J$2,FALSE)</f>
        <v>0</v>
      </c>
      <c r="K1410" s="281">
        <f>+VLOOKUP($E1410,[2]Emissions!$1:$1048576,K$2,FALSE)</f>
        <v>0</v>
      </c>
      <c r="L1410" s="281">
        <f>+VLOOKUP($E1410,[2]Emissions!$1:$1048576,L$2,FALSE)</f>
        <v>0</v>
      </c>
      <c r="M1410" s="281">
        <f>+VLOOKUP($E1410,[2]Emissions!$1:$1048576,M$2,FALSE)</f>
        <v>0</v>
      </c>
      <c r="N1410" s="281">
        <f>+VLOOKUP($E1410,[2]Emissions!$1:$1048576,N$2,FALSE)</f>
        <v>0</v>
      </c>
      <c r="O1410" s="281">
        <f>+VLOOKUP($E1410,[2]Emissions!$1:$1048576,O$2,FALSE)</f>
        <v>0</v>
      </c>
      <c r="P1410" s="281">
        <f>+VLOOKUP($E1410,[2]Emissions!$1:$1048576,P$2,FALSE)</f>
        <v>0</v>
      </c>
      <c r="Q1410" s="281">
        <f>+VLOOKUP($E1410,[2]Emissions!$1:$1048576,Q$2,FALSE)</f>
        <v>0</v>
      </c>
      <c r="R1410" s="281">
        <f>+VLOOKUP($E1410,[2]Emissions!$1:$1048576,R$2,FALSE)</f>
        <v>0</v>
      </c>
      <c r="S1410" s="281">
        <f>+VLOOKUP($E1410,[2]Emissions!$1:$1048576,S$2,FALSE)</f>
        <v>0</v>
      </c>
      <c r="T1410" s="281">
        <f>+VLOOKUP($E1410,[2]Emissions!$1:$1048576,T$2,FALSE)</f>
        <v>0</v>
      </c>
      <c r="U1410" s="281">
        <f>+VLOOKUP($E1410,[2]Emissions!$1:$1048576,U$2,FALSE)</f>
        <v>0</v>
      </c>
      <c r="V1410" s="281">
        <f>+VLOOKUP($E1410,[2]Emissions!$1:$1048576,V$2,FALSE)</f>
        <v>0</v>
      </c>
      <c r="W1410" s="281">
        <f>+VLOOKUP($E1410,[2]Emissions!$1:$1048576,W$2,FALSE)</f>
        <v>0</v>
      </c>
      <c r="X1410" s="281">
        <f>+VLOOKUP($E1410,[2]Emissions!$1:$1048576,X$2,FALSE)</f>
        <v>0</v>
      </c>
      <c r="Y1410" s="281">
        <f>+VLOOKUP($E1410,[2]Emissions!$1:$1048576,Y$2,FALSE)</f>
        <v>0</v>
      </c>
      <c r="Z1410" s="281">
        <f>+VLOOKUP($E1410,[2]Emissions!$1:$1048576,Z$2,FALSE)</f>
        <v>0</v>
      </c>
      <c r="AA1410" s="281">
        <f>+VLOOKUP($E1410,[2]Emissions!$1:$1048576,AA$2,FALSE)</f>
        <v>0</v>
      </c>
      <c r="AB1410" s="281">
        <f>+VLOOKUP($E1410,[2]Emissions!$1:$1048576,AB$2,FALSE)</f>
        <v>0</v>
      </c>
      <c r="AC1410" s="281">
        <f>+VLOOKUP($E1410,[2]Emissions!$1:$1048576,AC$2,FALSE)</f>
        <v>0</v>
      </c>
      <c r="AD1410" s="281">
        <f>+VLOOKUP($E1410,[2]Emissions!$1:$1048576,AD$2,FALSE)</f>
        <v>0</v>
      </c>
      <c r="AE1410" s="281">
        <f>+VLOOKUP($E1410,[2]Emissions!$1:$1048576,AE$2,FALSE)</f>
        <v>0</v>
      </c>
      <c r="AF1410" s="281">
        <f>+VLOOKUP($E1410,[2]Emissions!$1:$1048576,AF$2,FALSE)</f>
        <v>0</v>
      </c>
      <c r="AG1410" s="281">
        <f>+VLOOKUP($E1410,[2]Emissions!$1:$1048576,AG$2,FALSE)</f>
        <v>0</v>
      </c>
      <c r="AH1410" s="281">
        <f>+VLOOKUP($E1410,[2]Emissions!$1:$1048576,AH$2,FALSE)</f>
        <v>0</v>
      </c>
      <c r="AI1410" s="281">
        <f>+VLOOKUP($E1410,[2]Emissions!$1:$1048576,AI$2,FALSE)</f>
        <v>0</v>
      </c>
      <c r="AJ1410" s="281">
        <f>+VLOOKUP($E1410,[2]Emissions!$1:$1048576,AJ$2,FALSE)</f>
        <v>0</v>
      </c>
      <c r="AK1410" s="281">
        <f>+VLOOKUP($E1410,[2]Emissions!$1:$1048576,AK$2,FALSE)</f>
        <v>0</v>
      </c>
      <c r="AL1410" s="281">
        <f>+VLOOKUP($E1410,[2]Emissions!$1:$1048576,AL$2,FALSE)</f>
        <v>0</v>
      </c>
      <c r="AM1410" s="281">
        <f>+VLOOKUP($E1410,[2]Emissions!$1:$1048576,AM$2,FALSE)</f>
        <v>0</v>
      </c>
      <c r="AN1410" s="281">
        <f>+VLOOKUP($E1410,[2]Emissions!$1:$1048576,AN$2,FALSE)</f>
        <v>0</v>
      </c>
      <c r="AO1410" s="281">
        <f>+VLOOKUP($E1410,[2]Emissions!$1:$1048576,AO$2,FALSE)</f>
        <v>0</v>
      </c>
    </row>
    <row r="1411" spans="1:41" s="21" customFormat="1" ht="15" customHeight="1" x14ac:dyDescent="0.25">
      <c r="A1411" s="521"/>
      <c r="B1411" s="275"/>
      <c r="C1411" s="283" t="s">
        <v>1464</v>
      </c>
      <c r="D1411" s="276" t="s">
        <v>479</v>
      </c>
      <c r="E1411" s="277" t="s">
        <v>1581</v>
      </c>
      <c r="F1411" s="278">
        <f>+VLOOKUP($E1411,[2]Emissions!$1:$1048576,F$2,FALSE)</f>
        <v>0</v>
      </c>
      <c r="G1411" s="278">
        <f>+VLOOKUP($E1411,[2]Emissions!$1:$1048576,G$2,FALSE)</f>
        <v>0</v>
      </c>
      <c r="H1411" s="278">
        <f>+VLOOKUP($E1411,[2]Emissions!$1:$1048576,H$2,FALSE)</f>
        <v>0</v>
      </c>
      <c r="I1411" s="278">
        <f>+VLOOKUP($E1411,[2]Emissions!$1:$1048576,I$2,FALSE)</f>
        <v>0</v>
      </c>
      <c r="J1411" s="278">
        <f>+VLOOKUP($E1411,[2]Emissions!$1:$1048576,J$2,FALSE)</f>
        <v>0</v>
      </c>
      <c r="K1411" s="278">
        <f>+VLOOKUP($E1411,[2]Emissions!$1:$1048576,K$2,FALSE)</f>
        <v>0</v>
      </c>
      <c r="L1411" s="278">
        <f>+VLOOKUP($E1411,[2]Emissions!$1:$1048576,L$2,FALSE)</f>
        <v>0</v>
      </c>
      <c r="M1411" s="278">
        <f>+VLOOKUP($E1411,[2]Emissions!$1:$1048576,M$2,FALSE)</f>
        <v>0</v>
      </c>
      <c r="N1411" s="278">
        <f>+VLOOKUP($E1411,[2]Emissions!$1:$1048576,N$2,FALSE)</f>
        <v>0</v>
      </c>
      <c r="O1411" s="278">
        <f>+VLOOKUP($E1411,[2]Emissions!$1:$1048576,O$2,FALSE)</f>
        <v>0</v>
      </c>
      <c r="P1411" s="278">
        <f>+VLOOKUP($E1411,[2]Emissions!$1:$1048576,P$2,FALSE)</f>
        <v>0</v>
      </c>
      <c r="Q1411" s="278">
        <f>+VLOOKUP($E1411,[2]Emissions!$1:$1048576,Q$2,FALSE)</f>
        <v>0</v>
      </c>
      <c r="R1411" s="278">
        <f>+VLOOKUP($E1411,[2]Emissions!$1:$1048576,R$2,FALSE)</f>
        <v>0</v>
      </c>
      <c r="S1411" s="278">
        <f>+VLOOKUP($E1411,[2]Emissions!$1:$1048576,S$2,FALSE)</f>
        <v>0</v>
      </c>
      <c r="T1411" s="278">
        <f>+VLOOKUP($E1411,[2]Emissions!$1:$1048576,T$2,FALSE)</f>
        <v>0</v>
      </c>
      <c r="U1411" s="278">
        <f>+VLOOKUP($E1411,[2]Emissions!$1:$1048576,U$2,FALSE)</f>
        <v>0</v>
      </c>
      <c r="V1411" s="278">
        <f>+VLOOKUP($E1411,[2]Emissions!$1:$1048576,V$2,FALSE)</f>
        <v>0</v>
      </c>
      <c r="W1411" s="278">
        <f>+VLOOKUP($E1411,[2]Emissions!$1:$1048576,W$2,FALSE)</f>
        <v>0</v>
      </c>
      <c r="X1411" s="278">
        <f>+VLOOKUP($E1411,[2]Emissions!$1:$1048576,X$2,FALSE)</f>
        <v>0</v>
      </c>
      <c r="Y1411" s="278">
        <f>+VLOOKUP($E1411,[2]Emissions!$1:$1048576,Y$2,FALSE)</f>
        <v>0</v>
      </c>
      <c r="Z1411" s="278">
        <f>+VLOOKUP($E1411,[2]Emissions!$1:$1048576,Z$2,FALSE)</f>
        <v>0</v>
      </c>
      <c r="AA1411" s="278">
        <f>+VLOOKUP($E1411,[2]Emissions!$1:$1048576,AA$2,FALSE)</f>
        <v>0</v>
      </c>
      <c r="AB1411" s="278">
        <f>+VLOOKUP($E1411,[2]Emissions!$1:$1048576,AB$2,FALSE)</f>
        <v>0</v>
      </c>
      <c r="AC1411" s="278">
        <f>+VLOOKUP($E1411,[2]Emissions!$1:$1048576,AC$2,FALSE)</f>
        <v>0</v>
      </c>
      <c r="AD1411" s="278">
        <f>+VLOOKUP($E1411,[2]Emissions!$1:$1048576,AD$2,FALSE)</f>
        <v>0</v>
      </c>
      <c r="AE1411" s="278">
        <f>+VLOOKUP($E1411,[2]Emissions!$1:$1048576,AE$2,FALSE)</f>
        <v>0</v>
      </c>
      <c r="AF1411" s="278">
        <f>+VLOOKUP($E1411,[2]Emissions!$1:$1048576,AF$2,FALSE)</f>
        <v>0</v>
      </c>
      <c r="AG1411" s="278">
        <f>+VLOOKUP($E1411,[2]Emissions!$1:$1048576,AG$2,FALSE)</f>
        <v>0</v>
      </c>
      <c r="AH1411" s="278">
        <f>+VLOOKUP($E1411,[2]Emissions!$1:$1048576,AH$2,FALSE)</f>
        <v>0</v>
      </c>
      <c r="AI1411" s="278">
        <f>+VLOOKUP($E1411,[2]Emissions!$1:$1048576,AI$2,FALSE)</f>
        <v>0</v>
      </c>
      <c r="AJ1411" s="278">
        <f>+VLOOKUP($E1411,[2]Emissions!$1:$1048576,AJ$2,FALSE)</f>
        <v>0</v>
      </c>
      <c r="AK1411" s="278">
        <f>+VLOOKUP($E1411,[2]Emissions!$1:$1048576,AK$2,FALSE)</f>
        <v>0</v>
      </c>
      <c r="AL1411" s="278">
        <f>+VLOOKUP($E1411,[2]Emissions!$1:$1048576,AL$2,FALSE)</f>
        <v>0</v>
      </c>
      <c r="AM1411" s="278">
        <f>+VLOOKUP($E1411,[2]Emissions!$1:$1048576,AM$2,FALSE)</f>
        <v>0</v>
      </c>
      <c r="AN1411" s="278">
        <f>+VLOOKUP($E1411,[2]Emissions!$1:$1048576,AN$2,FALSE)</f>
        <v>0</v>
      </c>
      <c r="AO1411" s="278">
        <f>+VLOOKUP($E1411,[2]Emissions!$1:$1048576,AO$2,FALSE)</f>
        <v>0</v>
      </c>
    </row>
    <row r="1412" spans="1:41" ht="15" customHeight="1" x14ac:dyDescent="0.25">
      <c r="A1412" s="521"/>
      <c r="B1412" s="275"/>
      <c r="C1412" s="284" t="s">
        <v>1034</v>
      </c>
      <c r="D1412" s="279" t="s">
        <v>479</v>
      </c>
      <c r="E1412" s="280" t="s">
        <v>1582</v>
      </c>
      <c r="F1412" s="281">
        <f>+VLOOKUP($E1412,[2]Emissions!$1:$1048576,F$2,FALSE)</f>
        <v>0</v>
      </c>
      <c r="G1412" s="281">
        <f>+VLOOKUP($E1412,[2]Emissions!$1:$1048576,G$2,FALSE)</f>
        <v>0</v>
      </c>
      <c r="H1412" s="281">
        <f>+VLOOKUP($E1412,[2]Emissions!$1:$1048576,H$2,FALSE)</f>
        <v>0</v>
      </c>
      <c r="I1412" s="281">
        <f>+VLOOKUP($E1412,[2]Emissions!$1:$1048576,I$2,FALSE)</f>
        <v>0</v>
      </c>
      <c r="J1412" s="281">
        <f>+VLOOKUP($E1412,[2]Emissions!$1:$1048576,J$2,FALSE)</f>
        <v>0</v>
      </c>
      <c r="K1412" s="281">
        <f>+VLOOKUP($E1412,[2]Emissions!$1:$1048576,K$2,FALSE)</f>
        <v>0</v>
      </c>
      <c r="L1412" s="281">
        <f>+VLOOKUP($E1412,[2]Emissions!$1:$1048576,L$2,FALSE)</f>
        <v>0</v>
      </c>
      <c r="M1412" s="281">
        <f>+VLOOKUP($E1412,[2]Emissions!$1:$1048576,M$2,FALSE)</f>
        <v>0</v>
      </c>
      <c r="N1412" s="281">
        <f>+VLOOKUP($E1412,[2]Emissions!$1:$1048576,N$2,FALSE)</f>
        <v>0</v>
      </c>
      <c r="O1412" s="281">
        <f>+VLOOKUP($E1412,[2]Emissions!$1:$1048576,O$2,FALSE)</f>
        <v>0</v>
      </c>
      <c r="P1412" s="281">
        <f>+VLOOKUP($E1412,[2]Emissions!$1:$1048576,P$2,FALSE)</f>
        <v>0</v>
      </c>
      <c r="Q1412" s="281">
        <f>+VLOOKUP($E1412,[2]Emissions!$1:$1048576,Q$2,FALSE)</f>
        <v>0</v>
      </c>
      <c r="R1412" s="281">
        <f>+VLOOKUP($E1412,[2]Emissions!$1:$1048576,R$2,FALSE)</f>
        <v>0</v>
      </c>
      <c r="S1412" s="281">
        <f>+VLOOKUP($E1412,[2]Emissions!$1:$1048576,S$2,FALSE)</f>
        <v>0</v>
      </c>
      <c r="T1412" s="281">
        <f>+VLOOKUP($E1412,[2]Emissions!$1:$1048576,T$2,FALSE)</f>
        <v>0</v>
      </c>
      <c r="U1412" s="281">
        <f>+VLOOKUP($E1412,[2]Emissions!$1:$1048576,U$2,FALSE)</f>
        <v>0</v>
      </c>
      <c r="V1412" s="281">
        <f>+VLOOKUP($E1412,[2]Emissions!$1:$1048576,V$2,FALSE)</f>
        <v>0</v>
      </c>
      <c r="W1412" s="281">
        <f>+VLOOKUP($E1412,[2]Emissions!$1:$1048576,W$2,FALSE)</f>
        <v>0</v>
      </c>
      <c r="X1412" s="281">
        <f>+VLOOKUP($E1412,[2]Emissions!$1:$1048576,X$2,FALSE)</f>
        <v>0</v>
      </c>
      <c r="Y1412" s="281">
        <f>+VLOOKUP($E1412,[2]Emissions!$1:$1048576,Y$2,FALSE)</f>
        <v>0</v>
      </c>
      <c r="Z1412" s="281">
        <f>+VLOOKUP($E1412,[2]Emissions!$1:$1048576,Z$2,FALSE)</f>
        <v>0</v>
      </c>
      <c r="AA1412" s="281">
        <f>+VLOOKUP($E1412,[2]Emissions!$1:$1048576,AA$2,FALSE)</f>
        <v>0</v>
      </c>
      <c r="AB1412" s="281">
        <f>+VLOOKUP($E1412,[2]Emissions!$1:$1048576,AB$2,FALSE)</f>
        <v>0</v>
      </c>
      <c r="AC1412" s="281">
        <f>+VLOOKUP($E1412,[2]Emissions!$1:$1048576,AC$2,FALSE)</f>
        <v>0</v>
      </c>
      <c r="AD1412" s="281">
        <f>+VLOOKUP($E1412,[2]Emissions!$1:$1048576,AD$2,FALSE)</f>
        <v>0</v>
      </c>
      <c r="AE1412" s="281">
        <f>+VLOOKUP($E1412,[2]Emissions!$1:$1048576,AE$2,FALSE)</f>
        <v>0</v>
      </c>
      <c r="AF1412" s="281">
        <f>+VLOOKUP($E1412,[2]Emissions!$1:$1048576,AF$2,FALSE)</f>
        <v>0</v>
      </c>
      <c r="AG1412" s="281">
        <f>+VLOOKUP($E1412,[2]Emissions!$1:$1048576,AG$2,FALSE)</f>
        <v>0</v>
      </c>
      <c r="AH1412" s="281">
        <f>+VLOOKUP($E1412,[2]Emissions!$1:$1048576,AH$2,FALSE)</f>
        <v>0</v>
      </c>
      <c r="AI1412" s="281">
        <f>+VLOOKUP($E1412,[2]Emissions!$1:$1048576,AI$2,FALSE)</f>
        <v>0</v>
      </c>
      <c r="AJ1412" s="281">
        <f>+VLOOKUP($E1412,[2]Emissions!$1:$1048576,AJ$2,FALSE)</f>
        <v>0</v>
      </c>
      <c r="AK1412" s="281">
        <f>+VLOOKUP($E1412,[2]Emissions!$1:$1048576,AK$2,FALSE)</f>
        <v>0</v>
      </c>
      <c r="AL1412" s="281">
        <f>+VLOOKUP($E1412,[2]Emissions!$1:$1048576,AL$2,FALSE)</f>
        <v>0</v>
      </c>
      <c r="AM1412" s="281">
        <f>+VLOOKUP($E1412,[2]Emissions!$1:$1048576,AM$2,FALSE)</f>
        <v>0</v>
      </c>
      <c r="AN1412" s="281">
        <f>+VLOOKUP($E1412,[2]Emissions!$1:$1048576,AN$2,FALSE)</f>
        <v>0</v>
      </c>
      <c r="AO1412" s="281">
        <f>+VLOOKUP($E1412,[2]Emissions!$1:$1048576,AO$2,FALSE)</f>
        <v>0</v>
      </c>
    </row>
    <row r="1413" spans="1:41" ht="15" customHeight="1" x14ac:dyDescent="0.25">
      <c r="A1413" s="521"/>
      <c r="B1413" s="275"/>
      <c r="C1413" s="284" t="s">
        <v>1036</v>
      </c>
      <c r="D1413" s="279" t="s">
        <v>479</v>
      </c>
      <c r="E1413" s="280" t="s">
        <v>1583</v>
      </c>
      <c r="F1413" s="281">
        <f>+VLOOKUP($E1413,[2]Emissions!$1:$1048576,F$2,FALSE)</f>
        <v>0</v>
      </c>
      <c r="G1413" s="281">
        <f>+VLOOKUP($E1413,[2]Emissions!$1:$1048576,G$2,FALSE)</f>
        <v>0</v>
      </c>
      <c r="H1413" s="281">
        <f>+VLOOKUP($E1413,[2]Emissions!$1:$1048576,H$2,FALSE)</f>
        <v>0</v>
      </c>
      <c r="I1413" s="281">
        <f>+VLOOKUP($E1413,[2]Emissions!$1:$1048576,I$2,FALSE)</f>
        <v>0</v>
      </c>
      <c r="J1413" s="281">
        <f>+VLOOKUP($E1413,[2]Emissions!$1:$1048576,J$2,FALSE)</f>
        <v>0</v>
      </c>
      <c r="K1413" s="281">
        <f>+VLOOKUP($E1413,[2]Emissions!$1:$1048576,K$2,FALSE)</f>
        <v>0</v>
      </c>
      <c r="L1413" s="281">
        <f>+VLOOKUP($E1413,[2]Emissions!$1:$1048576,L$2,FALSE)</f>
        <v>0</v>
      </c>
      <c r="M1413" s="281">
        <f>+VLOOKUP($E1413,[2]Emissions!$1:$1048576,M$2,FALSE)</f>
        <v>0</v>
      </c>
      <c r="N1413" s="281">
        <f>+VLOOKUP($E1413,[2]Emissions!$1:$1048576,N$2,FALSE)</f>
        <v>0</v>
      </c>
      <c r="O1413" s="281">
        <f>+VLOOKUP($E1413,[2]Emissions!$1:$1048576,O$2,FALSE)</f>
        <v>0</v>
      </c>
      <c r="P1413" s="281">
        <f>+VLOOKUP($E1413,[2]Emissions!$1:$1048576,P$2,FALSE)</f>
        <v>0</v>
      </c>
      <c r="Q1413" s="281">
        <f>+VLOOKUP($E1413,[2]Emissions!$1:$1048576,Q$2,FALSE)</f>
        <v>0</v>
      </c>
      <c r="R1413" s="281">
        <f>+VLOOKUP($E1413,[2]Emissions!$1:$1048576,R$2,FALSE)</f>
        <v>0</v>
      </c>
      <c r="S1413" s="281">
        <f>+VLOOKUP($E1413,[2]Emissions!$1:$1048576,S$2,FALSE)</f>
        <v>0</v>
      </c>
      <c r="T1413" s="281">
        <f>+VLOOKUP($E1413,[2]Emissions!$1:$1048576,T$2,FALSE)</f>
        <v>0</v>
      </c>
      <c r="U1413" s="281">
        <f>+VLOOKUP($E1413,[2]Emissions!$1:$1048576,U$2,FALSE)</f>
        <v>0</v>
      </c>
      <c r="V1413" s="281">
        <f>+VLOOKUP($E1413,[2]Emissions!$1:$1048576,V$2,FALSE)</f>
        <v>0</v>
      </c>
      <c r="W1413" s="281">
        <f>+VLOOKUP($E1413,[2]Emissions!$1:$1048576,W$2,FALSE)</f>
        <v>0</v>
      </c>
      <c r="X1413" s="281">
        <f>+VLOOKUP($E1413,[2]Emissions!$1:$1048576,X$2,FALSE)</f>
        <v>0</v>
      </c>
      <c r="Y1413" s="281">
        <f>+VLOOKUP($E1413,[2]Emissions!$1:$1048576,Y$2,FALSE)</f>
        <v>0</v>
      </c>
      <c r="Z1413" s="281">
        <f>+VLOOKUP($E1413,[2]Emissions!$1:$1048576,Z$2,FALSE)</f>
        <v>0</v>
      </c>
      <c r="AA1413" s="281">
        <f>+VLOOKUP($E1413,[2]Emissions!$1:$1048576,AA$2,FALSE)</f>
        <v>0</v>
      </c>
      <c r="AB1413" s="281">
        <f>+VLOOKUP($E1413,[2]Emissions!$1:$1048576,AB$2,FALSE)</f>
        <v>0</v>
      </c>
      <c r="AC1413" s="281">
        <f>+VLOOKUP($E1413,[2]Emissions!$1:$1048576,AC$2,FALSE)</f>
        <v>0</v>
      </c>
      <c r="AD1413" s="281">
        <f>+VLOOKUP($E1413,[2]Emissions!$1:$1048576,AD$2,FALSE)</f>
        <v>0</v>
      </c>
      <c r="AE1413" s="281">
        <f>+VLOOKUP($E1413,[2]Emissions!$1:$1048576,AE$2,FALSE)</f>
        <v>0</v>
      </c>
      <c r="AF1413" s="281">
        <f>+VLOOKUP($E1413,[2]Emissions!$1:$1048576,AF$2,FALSE)</f>
        <v>0</v>
      </c>
      <c r="AG1413" s="281">
        <f>+VLOOKUP($E1413,[2]Emissions!$1:$1048576,AG$2,FALSE)</f>
        <v>0</v>
      </c>
      <c r="AH1413" s="281">
        <f>+VLOOKUP($E1413,[2]Emissions!$1:$1048576,AH$2,FALSE)</f>
        <v>0</v>
      </c>
      <c r="AI1413" s="281">
        <f>+VLOOKUP($E1413,[2]Emissions!$1:$1048576,AI$2,FALSE)</f>
        <v>0</v>
      </c>
      <c r="AJ1413" s="281">
        <f>+VLOOKUP($E1413,[2]Emissions!$1:$1048576,AJ$2,FALSE)</f>
        <v>0</v>
      </c>
      <c r="AK1413" s="281">
        <f>+VLOOKUP($E1413,[2]Emissions!$1:$1048576,AK$2,FALSE)</f>
        <v>0</v>
      </c>
      <c r="AL1413" s="281">
        <f>+VLOOKUP($E1413,[2]Emissions!$1:$1048576,AL$2,FALSE)</f>
        <v>0</v>
      </c>
      <c r="AM1413" s="281">
        <f>+VLOOKUP($E1413,[2]Emissions!$1:$1048576,AM$2,FALSE)</f>
        <v>0</v>
      </c>
      <c r="AN1413" s="281">
        <f>+VLOOKUP($E1413,[2]Emissions!$1:$1048576,AN$2,FALSE)</f>
        <v>0</v>
      </c>
      <c r="AO1413" s="281">
        <f>+VLOOKUP($E1413,[2]Emissions!$1:$1048576,AO$2,FALSE)</f>
        <v>0</v>
      </c>
    </row>
    <row r="1414" spans="1:41" ht="15" customHeight="1" x14ac:dyDescent="0.25">
      <c r="A1414" s="521"/>
      <c r="B1414" s="275"/>
      <c r="C1414" s="284" t="s">
        <v>1038</v>
      </c>
      <c r="D1414" s="279" t="s">
        <v>479</v>
      </c>
      <c r="E1414" s="280" t="s">
        <v>1584</v>
      </c>
      <c r="F1414" s="281">
        <f>+VLOOKUP($E1414,[2]Emissions!$1:$1048576,F$2,FALSE)</f>
        <v>0</v>
      </c>
      <c r="G1414" s="281">
        <f>+VLOOKUP($E1414,[2]Emissions!$1:$1048576,G$2,FALSE)</f>
        <v>0</v>
      </c>
      <c r="H1414" s="281">
        <f>+VLOOKUP($E1414,[2]Emissions!$1:$1048576,H$2,FALSE)</f>
        <v>0</v>
      </c>
      <c r="I1414" s="281">
        <f>+VLOOKUP($E1414,[2]Emissions!$1:$1048576,I$2,FALSE)</f>
        <v>0</v>
      </c>
      <c r="J1414" s="281">
        <f>+VLOOKUP($E1414,[2]Emissions!$1:$1048576,J$2,FALSE)</f>
        <v>0</v>
      </c>
      <c r="K1414" s="281">
        <f>+VLOOKUP($E1414,[2]Emissions!$1:$1048576,K$2,FALSE)</f>
        <v>0</v>
      </c>
      <c r="L1414" s="281">
        <f>+VLOOKUP($E1414,[2]Emissions!$1:$1048576,L$2,FALSE)</f>
        <v>0</v>
      </c>
      <c r="M1414" s="281">
        <f>+VLOOKUP($E1414,[2]Emissions!$1:$1048576,M$2,FALSE)</f>
        <v>0</v>
      </c>
      <c r="N1414" s="281">
        <f>+VLOOKUP($E1414,[2]Emissions!$1:$1048576,N$2,FALSE)</f>
        <v>0</v>
      </c>
      <c r="O1414" s="281">
        <f>+VLOOKUP($E1414,[2]Emissions!$1:$1048576,O$2,FALSE)</f>
        <v>0</v>
      </c>
      <c r="P1414" s="281">
        <f>+VLOOKUP($E1414,[2]Emissions!$1:$1048576,P$2,FALSE)</f>
        <v>0</v>
      </c>
      <c r="Q1414" s="281">
        <f>+VLOOKUP($E1414,[2]Emissions!$1:$1048576,Q$2,FALSE)</f>
        <v>0</v>
      </c>
      <c r="R1414" s="281">
        <f>+VLOOKUP($E1414,[2]Emissions!$1:$1048576,R$2,FALSE)</f>
        <v>0</v>
      </c>
      <c r="S1414" s="281">
        <f>+VLOOKUP($E1414,[2]Emissions!$1:$1048576,S$2,FALSE)</f>
        <v>0</v>
      </c>
      <c r="T1414" s="281">
        <f>+VLOOKUP($E1414,[2]Emissions!$1:$1048576,T$2,FALSE)</f>
        <v>0</v>
      </c>
      <c r="U1414" s="281">
        <f>+VLOOKUP($E1414,[2]Emissions!$1:$1048576,U$2,FALSE)</f>
        <v>0</v>
      </c>
      <c r="V1414" s="281">
        <f>+VLOOKUP($E1414,[2]Emissions!$1:$1048576,V$2,FALSE)</f>
        <v>0</v>
      </c>
      <c r="W1414" s="281">
        <f>+VLOOKUP($E1414,[2]Emissions!$1:$1048576,W$2,FALSE)</f>
        <v>0</v>
      </c>
      <c r="X1414" s="281">
        <f>+VLOOKUP($E1414,[2]Emissions!$1:$1048576,X$2,FALSE)</f>
        <v>0</v>
      </c>
      <c r="Y1414" s="281">
        <f>+VLOOKUP($E1414,[2]Emissions!$1:$1048576,Y$2,FALSE)</f>
        <v>0</v>
      </c>
      <c r="Z1414" s="281">
        <f>+VLOOKUP($E1414,[2]Emissions!$1:$1048576,Z$2,FALSE)</f>
        <v>0</v>
      </c>
      <c r="AA1414" s="281">
        <f>+VLOOKUP($E1414,[2]Emissions!$1:$1048576,AA$2,FALSE)</f>
        <v>0</v>
      </c>
      <c r="AB1414" s="281">
        <f>+VLOOKUP($E1414,[2]Emissions!$1:$1048576,AB$2,FALSE)</f>
        <v>0</v>
      </c>
      <c r="AC1414" s="281">
        <f>+VLOOKUP($E1414,[2]Emissions!$1:$1048576,AC$2,FALSE)</f>
        <v>0</v>
      </c>
      <c r="AD1414" s="281">
        <f>+VLOOKUP($E1414,[2]Emissions!$1:$1048576,AD$2,FALSE)</f>
        <v>0</v>
      </c>
      <c r="AE1414" s="281">
        <f>+VLOOKUP($E1414,[2]Emissions!$1:$1048576,AE$2,FALSE)</f>
        <v>0</v>
      </c>
      <c r="AF1414" s="281">
        <f>+VLOOKUP($E1414,[2]Emissions!$1:$1048576,AF$2,FALSE)</f>
        <v>0</v>
      </c>
      <c r="AG1414" s="281">
        <f>+VLOOKUP($E1414,[2]Emissions!$1:$1048576,AG$2,FALSE)</f>
        <v>0</v>
      </c>
      <c r="AH1414" s="281">
        <f>+VLOOKUP($E1414,[2]Emissions!$1:$1048576,AH$2,FALSE)</f>
        <v>0</v>
      </c>
      <c r="AI1414" s="281">
        <f>+VLOOKUP($E1414,[2]Emissions!$1:$1048576,AI$2,FALSE)</f>
        <v>0</v>
      </c>
      <c r="AJ1414" s="281">
        <f>+VLOOKUP($E1414,[2]Emissions!$1:$1048576,AJ$2,FALSE)</f>
        <v>0</v>
      </c>
      <c r="AK1414" s="281">
        <f>+VLOOKUP($E1414,[2]Emissions!$1:$1048576,AK$2,FALSE)</f>
        <v>0</v>
      </c>
      <c r="AL1414" s="281">
        <f>+VLOOKUP($E1414,[2]Emissions!$1:$1048576,AL$2,FALSE)</f>
        <v>0</v>
      </c>
      <c r="AM1414" s="281">
        <f>+VLOOKUP($E1414,[2]Emissions!$1:$1048576,AM$2,FALSE)</f>
        <v>0</v>
      </c>
      <c r="AN1414" s="281">
        <f>+VLOOKUP($E1414,[2]Emissions!$1:$1048576,AN$2,FALSE)</f>
        <v>0</v>
      </c>
      <c r="AO1414" s="281">
        <f>+VLOOKUP($E1414,[2]Emissions!$1:$1048576,AO$2,FALSE)</f>
        <v>0</v>
      </c>
    </row>
    <row r="1415" spans="1:41" ht="15" customHeight="1" x14ac:dyDescent="0.25">
      <c r="A1415" s="521"/>
      <c r="B1415" s="275"/>
      <c r="C1415" s="284" t="s">
        <v>1040</v>
      </c>
      <c r="D1415" s="279" t="s">
        <v>479</v>
      </c>
      <c r="E1415" s="280" t="s">
        <v>1585</v>
      </c>
      <c r="F1415" s="281">
        <f>+VLOOKUP($E1415,[2]Emissions!$1:$1048576,F$2,FALSE)</f>
        <v>0</v>
      </c>
      <c r="G1415" s="281">
        <f>+VLOOKUP($E1415,[2]Emissions!$1:$1048576,G$2,FALSE)</f>
        <v>0</v>
      </c>
      <c r="H1415" s="281">
        <f>+VLOOKUP($E1415,[2]Emissions!$1:$1048576,H$2,FALSE)</f>
        <v>0</v>
      </c>
      <c r="I1415" s="281">
        <f>+VLOOKUP($E1415,[2]Emissions!$1:$1048576,I$2,FALSE)</f>
        <v>0</v>
      </c>
      <c r="J1415" s="281">
        <f>+VLOOKUP($E1415,[2]Emissions!$1:$1048576,J$2,FALSE)</f>
        <v>0</v>
      </c>
      <c r="K1415" s="281">
        <f>+VLOOKUP($E1415,[2]Emissions!$1:$1048576,K$2,FALSE)</f>
        <v>0</v>
      </c>
      <c r="L1415" s="281">
        <f>+VLOOKUP($E1415,[2]Emissions!$1:$1048576,L$2,FALSE)</f>
        <v>0</v>
      </c>
      <c r="M1415" s="281">
        <f>+VLOOKUP($E1415,[2]Emissions!$1:$1048576,M$2,FALSE)</f>
        <v>0</v>
      </c>
      <c r="N1415" s="281">
        <f>+VLOOKUP($E1415,[2]Emissions!$1:$1048576,N$2,FALSE)</f>
        <v>0</v>
      </c>
      <c r="O1415" s="281">
        <f>+VLOOKUP($E1415,[2]Emissions!$1:$1048576,O$2,FALSE)</f>
        <v>0</v>
      </c>
      <c r="P1415" s="281">
        <f>+VLOOKUP($E1415,[2]Emissions!$1:$1048576,P$2,FALSE)</f>
        <v>0</v>
      </c>
      <c r="Q1415" s="281">
        <f>+VLOOKUP($E1415,[2]Emissions!$1:$1048576,Q$2,FALSE)</f>
        <v>0</v>
      </c>
      <c r="R1415" s="281">
        <f>+VLOOKUP($E1415,[2]Emissions!$1:$1048576,R$2,FALSE)</f>
        <v>0</v>
      </c>
      <c r="S1415" s="281">
        <f>+VLOOKUP($E1415,[2]Emissions!$1:$1048576,S$2,FALSE)</f>
        <v>0</v>
      </c>
      <c r="T1415" s="281">
        <f>+VLOOKUP($E1415,[2]Emissions!$1:$1048576,T$2,FALSE)</f>
        <v>0</v>
      </c>
      <c r="U1415" s="281">
        <f>+VLOOKUP($E1415,[2]Emissions!$1:$1048576,U$2,FALSE)</f>
        <v>0</v>
      </c>
      <c r="V1415" s="281">
        <f>+VLOOKUP($E1415,[2]Emissions!$1:$1048576,V$2,FALSE)</f>
        <v>0</v>
      </c>
      <c r="W1415" s="281">
        <f>+VLOOKUP($E1415,[2]Emissions!$1:$1048576,W$2,FALSE)</f>
        <v>0</v>
      </c>
      <c r="X1415" s="281">
        <f>+VLOOKUP($E1415,[2]Emissions!$1:$1048576,X$2,FALSE)</f>
        <v>0</v>
      </c>
      <c r="Y1415" s="281">
        <f>+VLOOKUP($E1415,[2]Emissions!$1:$1048576,Y$2,FALSE)</f>
        <v>0</v>
      </c>
      <c r="Z1415" s="281">
        <f>+VLOOKUP($E1415,[2]Emissions!$1:$1048576,Z$2,FALSE)</f>
        <v>0</v>
      </c>
      <c r="AA1415" s="281">
        <f>+VLOOKUP($E1415,[2]Emissions!$1:$1048576,AA$2,FALSE)</f>
        <v>0</v>
      </c>
      <c r="AB1415" s="281">
        <f>+VLOOKUP($E1415,[2]Emissions!$1:$1048576,AB$2,FALSE)</f>
        <v>0</v>
      </c>
      <c r="AC1415" s="281">
        <f>+VLOOKUP($E1415,[2]Emissions!$1:$1048576,AC$2,FALSE)</f>
        <v>0</v>
      </c>
      <c r="AD1415" s="281">
        <f>+VLOOKUP($E1415,[2]Emissions!$1:$1048576,AD$2,FALSE)</f>
        <v>0</v>
      </c>
      <c r="AE1415" s="281">
        <f>+VLOOKUP($E1415,[2]Emissions!$1:$1048576,AE$2,FALSE)</f>
        <v>0</v>
      </c>
      <c r="AF1415" s="281">
        <f>+VLOOKUP($E1415,[2]Emissions!$1:$1048576,AF$2,FALSE)</f>
        <v>0</v>
      </c>
      <c r="AG1415" s="281">
        <f>+VLOOKUP($E1415,[2]Emissions!$1:$1048576,AG$2,FALSE)</f>
        <v>0</v>
      </c>
      <c r="AH1415" s="281">
        <f>+VLOOKUP($E1415,[2]Emissions!$1:$1048576,AH$2,FALSE)</f>
        <v>0</v>
      </c>
      <c r="AI1415" s="281">
        <f>+VLOOKUP($E1415,[2]Emissions!$1:$1048576,AI$2,FALSE)</f>
        <v>0</v>
      </c>
      <c r="AJ1415" s="281">
        <f>+VLOOKUP($E1415,[2]Emissions!$1:$1048576,AJ$2,FALSE)</f>
        <v>0</v>
      </c>
      <c r="AK1415" s="281">
        <f>+VLOOKUP($E1415,[2]Emissions!$1:$1048576,AK$2,FALSE)</f>
        <v>0</v>
      </c>
      <c r="AL1415" s="281">
        <f>+VLOOKUP($E1415,[2]Emissions!$1:$1048576,AL$2,FALSE)</f>
        <v>0</v>
      </c>
      <c r="AM1415" s="281">
        <f>+VLOOKUP($E1415,[2]Emissions!$1:$1048576,AM$2,FALSE)</f>
        <v>0</v>
      </c>
      <c r="AN1415" s="281">
        <f>+VLOOKUP($E1415,[2]Emissions!$1:$1048576,AN$2,FALSE)</f>
        <v>0</v>
      </c>
      <c r="AO1415" s="281">
        <f>+VLOOKUP($E1415,[2]Emissions!$1:$1048576,AO$2,FALSE)</f>
        <v>0</v>
      </c>
    </row>
    <row r="1416" spans="1:41" ht="15" customHeight="1" x14ac:dyDescent="0.25">
      <c r="A1416" s="521"/>
      <c r="B1416" s="275"/>
      <c r="C1416" s="284" t="s">
        <v>1042</v>
      </c>
      <c r="D1416" s="279" t="s">
        <v>479</v>
      </c>
      <c r="E1416" s="280" t="s">
        <v>1586</v>
      </c>
      <c r="F1416" s="281">
        <f>+VLOOKUP($E1416,[2]Emissions!$1:$1048576,F$2,FALSE)</f>
        <v>0</v>
      </c>
      <c r="G1416" s="281">
        <f>+VLOOKUP($E1416,[2]Emissions!$1:$1048576,G$2,FALSE)</f>
        <v>0</v>
      </c>
      <c r="H1416" s="281">
        <f>+VLOOKUP($E1416,[2]Emissions!$1:$1048576,H$2,FALSE)</f>
        <v>0</v>
      </c>
      <c r="I1416" s="281">
        <f>+VLOOKUP($E1416,[2]Emissions!$1:$1048576,I$2,FALSE)</f>
        <v>0</v>
      </c>
      <c r="J1416" s="281">
        <f>+VLOOKUP($E1416,[2]Emissions!$1:$1048576,J$2,FALSE)</f>
        <v>0</v>
      </c>
      <c r="K1416" s="281">
        <f>+VLOOKUP($E1416,[2]Emissions!$1:$1048576,K$2,FALSE)</f>
        <v>0</v>
      </c>
      <c r="L1416" s="281">
        <f>+VLOOKUP($E1416,[2]Emissions!$1:$1048576,L$2,FALSE)</f>
        <v>0</v>
      </c>
      <c r="M1416" s="281">
        <f>+VLOOKUP($E1416,[2]Emissions!$1:$1048576,M$2,FALSE)</f>
        <v>0</v>
      </c>
      <c r="N1416" s="281">
        <f>+VLOOKUP($E1416,[2]Emissions!$1:$1048576,N$2,FALSE)</f>
        <v>0</v>
      </c>
      <c r="O1416" s="281">
        <f>+VLOOKUP($E1416,[2]Emissions!$1:$1048576,O$2,FALSE)</f>
        <v>0</v>
      </c>
      <c r="P1416" s="281">
        <f>+VLOOKUP($E1416,[2]Emissions!$1:$1048576,P$2,FALSE)</f>
        <v>0</v>
      </c>
      <c r="Q1416" s="281">
        <f>+VLOOKUP($E1416,[2]Emissions!$1:$1048576,Q$2,FALSE)</f>
        <v>0</v>
      </c>
      <c r="R1416" s="281">
        <f>+VLOOKUP($E1416,[2]Emissions!$1:$1048576,R$2,FALSE)</f>
        <v>0</v>
      </c>
      <c r="S1416" s="281">
        <f>+VLOOKUP($E1416,[2]Emissions!$1:$1048576,S$2,FALSE)</f>
        <v>0</v>
      </c>
      <c r="T1416" s="281">
        <f>+VLOOKUP($E1416,[2]Emissions!$1:$1048576,T$2,FALSE)</f>
        <v>0</v>
      </c>
      <c r="U1416" s="281">
        <f>+VLOOKUP($E1416,[2]Emissions!$1:$1048576,U$2,FALSE)</f>
        <v>0</v>
      </c>
      <c r="V1416" s="281">
        <f>+VLOOKUP($E1416,[2]Emissions!$1:$1048576,V$2,FALSE)</f>
        <v>0</v>
      </c>
      <c r="W1416" s="281">
        <f>+VLOOKUP($E1416,[2]Emissions!$1:$1048576,W$2,FALSE)</f>
        <v>0</v>
      </c>
      <c r="X1416" s="281">
        <f>+VLOOKUP($E1416,[2]Emissions!$1:$1048576,X$2,FALSE)</f>
        <v>0</v>
      </c>
      <c r="Y1416" s="281">
        <f>+VLOOKUP($E1416,[2]Emissions!$1:$1048576,Y$2,FALSE)</f>
        <v>0</v>
      </c>
      <c r="Z1416" s="281">
        <f>+VLOOKUP($E1416,[2]Emissions!$1:$1048576,Z$2,FALSE)</f>
        <v>0</v>
      </c>
      <c r="AA1416" s="281">
        <f>+VLOOKUP($E1416,[2]Emissions!$1:$1048576,AA$2,FALSE)</f>
        <v>0</v>
      </c>
      <c r="AB1416" s="281">
        <f>+VLOOKUP($E1416,[2]Emissions!$1:$1048576,AB$2,FALSE)</f>
        <v>0</v>
      </c>
      <c r="AC1416" s="281">
        <f>+VLOOKUP($E1416,[2]Emissions!$1:$1048576,AC$2,FALSE)</f>
        <v>0</v>
      </c>
      <c r="AD1416" s="281">
        <f>+VLOOKUP($E1416,[2]Emissions!$1:$1048576,AD$2,FALSE)</f>
        <v>0</v>
      </c>
      <c r="AE1416" s="281">
        <f>+VLOOKUP($E1416,[2]Emissions!$1:$1048576,AE$2,FALSE)</f>
        <v>0</v>
      </c>
      <c r="AF1416" s="281">
        <f>+VLOOKUP($E1416,[2]Emissions!$1:$1048576,AF$2,FALSE)</f>
        <v>0</v>
      </c>
      <c r="AG1416" s="281">
        <f>+VLOOKUP($E1416,[2]Emissions!$1:$1048576,AG$2,FALSE)</f>
        <v>0</v>
      </c>
      <c r="AH1416" s="281">
        <f>+VLOOKUP($E1416,[2]Emissions!$1:$1048576,AH$2,FALSE)</f>
        <v>0</v>
      </c>
      <c r="AI1416" s="281">
        <f>+VLOOKUP($E1416,[2]Emissions!$1:$1048576,AI$2,FALSE)</f>
        <v>0</v>
      </c>
      <c r="AJ1416" s="281">
        <f>+VLOOKUP($E1416,[2]Emissions!$1:$1048576,AJ$2,FALSE)</f>
        <v>0</v>
      </c>
      <c r="AK1416" s="281">
        <f>+VLOOKUP($E1416,[2]Emissions!$1:$1048576,AK$2,FALSE)</f>
        <v>0</v>
      </c>
      <c r="AL1416" s="281">
        <f>+VLOOKUP($E1416,[2]Emissions!$1:$1048576,AL$2,FALSE)</f>
        <v>0</v>
      </c>
      <c r="AM1416" s="281">
        <f>+VLOOKUP($E1416,[2]Emissions!$1:$1048576,AM$2,FALSE)</f>
        <v>0</v>
      </c>
      <c r="AN1416" s="281">
        <f>+VLOOKUP($E1416,[2]Emissions!$1:$1048576,AN$2,FALSE)</f>
        <v>0</v>
      </c>
      <c r="AO1416" s="281">
        <f>+VLOOKUP($E1416,[2]Emissions!$1:$1048576,AO$2,FALSE)</f>
        <v>0</v>
      </c>
    </row>
    <row r="1417" spans="1:41" ht="15" customHeight="1" x14ac:dyDescent="0.25">
      <c r="A1417" s="521"/>
      <c r="B1417" s="275"/>
      <c r="C1417" s="284" t="s">
        <v>1044</v>
      </c>
      <c r="D1417" s="279" t="s">
        <v>479</v>
      </c>
      <c r="E1417" s="280" t="s">
        <v>1587</v>
      </c>
      <c r="F1417" s="281">
        <f>+VLOOKUP($E1417,[2]Emissions!$1:$1048576,F$2,FALSE)</f>
        <v>0</v>
      </c>
      <c r="G1417" s="281">
        <f>+VLOOKUP($E1417,[2]Emissions!$1:$1048576,G$2,FALSE)</f>
        <v>0</v>
      </c>
      <c r="H1417" s="281">
        <f>+VLOOKUP($E1417,[2]Emissions!$1:$1048576,H$2,FALSE)</f>
        <v>0</v>
      </c>
      <c r="I1417" s="281">
        <f>+VLOOKUP($E1417,[2]Emissions!$1:$1048576,I$2,FALSE)</f>
        <v>0</v>
      </c>
      <c r="J1417" s="281">
        <f>+VLOOKUP($E1417,[2]Emissions!$1:$1048576,J$2,FALSE)</f>
        <v>0</v>
      </c>
      <c r="K1417" s="281">
        <f>+VLOOKUP($E1417,[2]Emissions!$1:$1048576,K$2,FALSE)</f>
        <v>0</v>
      </c>
      <c r="L1417" s="281">
        <f>+VLOOKUP($E1417,[2]Emissions!$1:$1048576,L$2,FALSE)</f>
        <v>0</v>
      </c>
      <c r="M1417" s="281">
        <f>+VLOOKUP($E1417,[2]Emissions!$1:$1048576,M$2,FALSE)</f>
        <v>0</v>
      </c>
      <c r="N1417" s="281">
        <f>+VLOOKUP($E1417,[2]Emissions!$1:$1048576,N$2,FALSE)</f>
        <v>0</v>
      </c>
      <c r="O1417" s="281">
        <f>+VLOOKUP($E1417,[2]Emissions!$1:$1048576,O$2,FALSE)</f>
        <v>0</v>
      </c>
      <c r="P1417" s="281">
        <f>+VLOOKUP($E1417,[2]Emissions!$1:$1048576,P$2,FALSE)</f>
        <v>0</v>
      </c>
      <c r="Q1417" s="281">
        <f>+VLOOKUP($E1417,[2]Emissions!$1:$1048576,Q$2,FALSE)</f>
        <v>0</v>
      </c>
      <c r="R1417" s="281">
        <f>+VLOOKUP($E1417,[2]Emissions!$1:$1048576,R$2,FALSE)</f>
        <v>0</v>
      </c>
      <c r="S1417" s="281">
        <f>+VLOOKUP($E1417,[2]Emissions!$1:$1048576,S$2,FALSE)</f>
        <v>0</v>
      </c>
      <c r="T1417" s="281">
        <f>+VLOOKUP($E1417,[2]Emissions!$1:$1048576,T$2,FALSE)</f>
        <v>0</v>
      </c>
      <c r="U1417" s="281">
        <f>+VLOOKUP($E1417,[2]Emissions!$1:$1048576,U$2,FALSE)</f>
        <v>0</v>
      </c>
      <c r="V1417" s="281">
        <f>+VLOOKUP($E1417,[2]Emissions!$1:$1048576,V$2,FALSE)</f>
        <v>0</v>
      </c>
      <c r="W1417" s="281">
        <f>+VLOOKUP($E1417,[2]Emissions!$1:$1048576,W$2,FALSE)</f>
        <v>0</v>
      </c>
      <c r="X1417" s="281">
        <f>+VLOOKUP($E1417,[2]Emissions!$1:$1048576,X$2,FALSE)</f>
        <v>0</v>
      </c>
      <c r="Y1417" s="281">
        <f>+VLOOKUP($E1417,[2]Emissions!$1:$1048576,Y$2,FALSE)</f>
        <v>0</v>
      </c>
      <c r="Z1417" s="281">
        <f>+VLOOKUP($E1417,[2]Emissions!$1:$1048576,Z$2,FALSE)</f>
        <v>0</v>
      </c>
      <c r="AA1417" s="281">
        <f>+VLOOKUP($E1417,[2]Emissions!$1:$1048576,AA$2,FALSE)</f>
        <v>0</v>
      </c>
      <c r="AB1417" s="281">
        <f>+VLOOKUP($E1417,[2]Emissions!$1:$1048576,AB$2,FALSE)</f>
        <v>0</v>
      </c>
      <c r="AC1417" s="281">
        <f>+VLOOKUP($E1417,[2]Emissions!$1:$1048576,AC$2,FALSE)</f>
        <v>0</v>
      </c>
      <c r="AD1417" s="281">
        <f>+VLOOKUP($E1417,[2]Emissions!$1:$1048576,AD$2,FALSE)</f>
        <v>0</v>
      </c>
      <c r="AE1417" s="281">
        <f>+VLOOKUP($E1417,[2]Emissions!$1:$1048576,AE$2,FALSE)</f>
        <v>0</v>
      </c>
      <c r="AF1417" s="281">
        <f>+VLOOKUP($E1417,[2]Emissions!$1:$1048576,AF$2,FALSE)</f>
        <v>0</v>
      </c>
      <c r="AG1417" s="281">
        <f>+VLOOKUP($E1417,[2]Emissions!$1:$1048576,AG$2,FALSE)</f>
        <v>0</v>
      </c>
      <c r="AH1417" s="281">
        <f>+VLOOKUP($E1417,[2]Emissions!$1:$1048576,AH$2,FALSE)</f>
        <v>0</v>
      </c>
      <c r="AI1417" s="281">
        <f>+VLOOKUP($E1417,[2]Emissions!$1:$1048576,AI$2,FALSE)</f>
        <v>0</v>
      </c>
      <c r="AJ1417" s="281">
        <f>+VLOOKUP($E1417,[2]Emissions!$1:$1048576,AJ$2,FALSE)</f>
        <v>0</v>
      </c>
      <c r="AK1417" s="281">
        <f>+VLOOKUP($E1417,[2]Emissions!$1:$1048576,AK$2,FALSE)</f>
        <v>0</v>
      </c>
      <c r="AL1417" s="281">
        <f>+VLOOKUP($E1417,[2]Emissions!$1:$1048576,AL$2,FALSE)</f>
        <v>0</v>
      </c>
      <c r="AM1417" s="281">
        <f>+VLOOKUP($E1417,[2]Emissions!$1:$1048576,AM$2,FALSE)</f>
        <v>0</v>
      </c>
      <c r="AN1417" s="281">
        <f>+VLOOKUP($E1417,[2]Emissions!$1:$1048576,AN$2,FALSE)</f>
        <v>0</v>
      </c>
      <c r="AO1417" s="281">
        <f>+VLOOKUP($E1417,[2]Emissions!$1:$1048576,AO$2,FALSE)</f>
        <v>0</v>
      </c>
    </row>
    <row r="1418" spans="1:41" ht="15" customHeight="1" x14ac:dyDescent="0.25">
      <c r="A1418" s="521"/>
      <c r="B1418" s="275"/>
      <c r="C1418" s="284" t="s">
        <v>1046</v>
      </c>
      <c r="D1418" s="279" t="s">
        <v>479</v>
      </c>
      <c r="E1418" s="280" t="s">
        <v>1588</v>
      </c>
      <c r="F1418" s="281">
        <f>+VLOOKUP($E1418,[2]Emissions!$1:$1048576,F$2,FALSE)</f>
        <v>0</v>
      </c>
      <c r="G1418" s="281">
        <f>+VLOOKUP($E1418,[2]Emissions!$1:$1048576,G$2,FALSE)</f>
        <v>0</v>
      </c>
      <c r="H1418" s="281">
        <f>+VLOOKUP($E1418,[2]Emissions!$1:$1048576,H$2,FALSE)</f>
        <v>0</v>
      </c>
      <c r="I1418" s="281">
        <f>+VLOOKUP($E1418,[2]Emissions!$1:$1048576,I$2,FALSE)</f>
        <v>0</v>
      </c>
      <c r="J1418" s="281">
        <f>+VLOOKUP($E1418,[2]Emissions!$1:$1048576,J$2,FALSE)</f>
        <v>0</v>
      </c>
      <c r="K1418" s="281">
        <f>+VLOOKUP($E1418,[2]Emissions!$1:$1048576,K$2,FALSE)</f>
        <v>0</v>
      </c>
      <c r="L1418" s="281">
        <f>+VLOOKUP($E1418,[2]Emissions!$1:$1048576,L$2,FALSE)</f>
        <v>0</v>
      </c>
      <c r="M1418" s="281">
        <f>+VLOOKUP($E1418,[2]Emissions!$1:$1048576,M$2,FALSE)</f>
        <v>0</v>
      </c>
      <c r="N1418" s="281">
        <f>+VLOOKUP($E1418,[2]Emissions!$1:$1048576,N$2,FALSE)</f>
        <v>0</v>
      </c>
      <c r="O1418" s="281">
        <f>+VLOOKUP($E1418,[2]Emissions!$1:$1048576,O$2,FALSE)</f>
        <v>0</v>
      </c>
      <c r="P1418" s="281">
        <f>+VLOOKUP($E1418,[2]Emissions!$1:$1048576,P$2,FALSE)</f>
        <v>0</v>
      </c>
      <c r="Q1418" s="281">
        <f>+VLOOKUP($E1418,[2]Emissions!$1:$1048576,Q$2,FALSE)</f>
        <v>0</v>
      </c>
      <c r="R1418" s="281">
        <f>+VLOOKUP($E1418,[2]Emissions!$1:$1048576,R$2,FALSE)</f>
        <v>0</v>
      </c>
      <c r="S1418" s="281">
        <f>+VLOOKUP($E1418,[2]Emissions!$1:$1048576,S$2,FALSE)</f>
        <v>0</v>
      </c>
      <c r="T1418" s="281">
        <f>+VLOOKUP($E1418,[2]Emissions!$1:$1048576,T$2,FALSE)</f>
        <v>0</v>
      </c>
      <c r="U1418" s="281">
        <f>+VLOOKUP($E1418,[2]Emissions!$1:$1048576,U$2,FALSE)</f>
        <v>0</v>
      </c>
      <c r="V1418" s="281">
        <f>+VLOOKUP($E1418,[2]Emissions!$1:$1048576,V$2,FALSE)</f>
        <v>0</v>
      </c>
      <c r="W1418" s="281">
        <f>+VLOOKUP($E1418,[2]Emissions!$1:$1048576,W$2,FALSE)</f>
        <v>0</v>
      </c>
      <c r="X1418" s="281">
        <f>+VLOOKUP($E1418,[2]Emissions!$1:$1048576,X$2,FALSE)</f>
        <v>0</v>
      </c>
      <c r="Y1418" s="281">
        <f>+VLOOKUP($E1418,[2]Emissions!$1:$1048576,Y$2,FALSE)</f>
        <v>0</v>
      </c>
      <c r="Z1418" s="281">
        <f>+VLOOKUP($E1418,[2]Emissions!$1:$1048576,Z$2,FALSE)</f>
        <v>0</v>
      </c>
      <c r="AA1418" s="281">
        <f>+VLOOKUP($E1418,[2]Emissions!$1:$1048576,AA$2,FALSE)</f>
        <v>0</v>
      </c>
      <c r="AB1418" s="281">
        <f>+VLOOKUP($E1418,[2]Emissions!$1:$1048576,AB$2,FALSE)</f>
        <v>0</v>
      </c>
      <c r="AC1418" s="281">
        <f>+VLOOKUP($E1418,[2]Emissions!$1:$1048576,AC$2,FALSE)</f>
        <v>0</v>
      </c>
      <c r="AD1418" s="281">
        <f>+VLOOKUP($E1418,[2]Emissions!$1:$1048576,AD$2,FALSE)</f>
        <v>0</v>
      </c>
      <c r="AE1418" s="281">
        <f>+VLOOKUP($E1418,[2]Emissions!$1:$1048576,AE$2,FALSE)</f>
        <v>0</v>
      </c>
      <c r="AF1418" s="281">
        <f>+VLOOKUP($E1418,[2]Emissions!$1:$1048576,AF$2,FALSE)</f>
        <v>0</v>
      </c>
      <c r="AG1418" s="281">
        <f>+VLOOKUP($E1418,[2]Emissions!$1:$1048576,AG$2,FALSE)</f>
        <v>0</v>
      </c>
      <c r="AH1418" s="281">
        <f>+VLOOKUP($E1418,[2]Emissions!$1:$1048576,AH$2,FALSE)</f>
        <v>0</v>
      </c>
      <c r="AI1418" s="281">
        <f>+VLOOKUP($E1418,[2]Emissions!$1:$1048576,AI$2,FALSE)</f>
        <v>0</v>
      </c>
      <c r="AJ1418" s="281">
        <f>+VLOOKUP($E1418,[2]Emissions!$1:$1048576,AJ$2,FALSE)</f>
        <v>0</v>
      </c>
      <c r="AK1418" s="281">
        <f>+VLOOKUP($E1418,[2]Emissions!$1:$1048576,AK$2,FALSE)</f>
        <v>0</v>
      </c>
      <c r="AL1418" s="281">
        <f>+VLOOKUP($E1418,[2]Emissions!$1:$1048576,AL$2,FALSE)</f>
        <v>0</v>
      </c>
      <c r="AM1418" s="281">
        <f>+VLOOKUP($E1418,[2]Emissions!$1:$1048576,AM$2,FALSE)</f>
        <v>0</v>
      </c>
      <c r="AN1418" s="281">
        <f>+VLOOKUP($E1418,[2]Emissions!$1:$1048576,AN$2,FALSE)</f>
        <v>0</v>
      </c>
      <c r="AO1418" s="281">
        <f>+VLOOKUP($E1418,[2]Emissions!$1:$1048576,AO$2,FALSE)</f>
        <v>0</v>
      </c>
    </row>
    <row r="1419" spans="1:41" ht="15" customHeight="1" x14ac:dyDescent="0.25">
      <c r="A1419" s="521"/>
      <c r="B1419" s="275"/>
      <c r="C1419" s="284" t="s">
        <v>282</v>
      </c>
      <c r="D1419" s="279" t="s">
        <v>479</v>
      </c>
      <c r="E1419" s="280" t="s">
        <v>1589</v>
      </c>
      <c r="F1419" s="281">
        <f>+VLOOKUP($E1419,[2]Emissions!$1:$1048576,F$2,FALSE)</f>
        <v>0</v>
      </c>
      <c r="G1419" s="281">
        <f>+VLOOKUP($E1419,[2]Emissions!$1:$1048576,G$2,FALSE)</f>
        <v>0</v>
      </c>
      <c r="H1419" s="281">
        <f>+VLOOKUP($E1419,[2]Emissions!$1:$1048576,H$2,FALSE)</f>
        <v>0</v>
      </c>
      <c r="I1419" s="281">
        <f>+VLOOKUP($E1419,[2]Emissions!$1:$1048576,I$2,FALSE)</f>
        <v>0</v>
      </c>
      <c r="J1419" s="281">
        <f>+VLOOKUP($E1419,[2]Emissions!$1:$1048576,J$2,FALSE)</f>
        <v>0</v>
      </c>
      <c r="K1419" s="281">
        <f>+VLOOKUP($E1419,[2]Emissions!$1:$1048576,K$2,FALSE)</f>
        <v>0</v>
      </c>
      <c r="L1419" s="281">
        <f>+VLOOKUP($E1419,[2]Emissions!$1:$1048576,L$2,FALSE)</f>
        <v>0</v>
      </c>
      <c r="M1419" s="281">
        <f>+VLOOKUP($E1419,[2]Emissions!$1:$1048576,M$2,FALSE)</f>
        <v>0</v>
      </c>
      <c r="N1419" s="281">
        <f>+VLOOKUP($E1419,[2]Emissions!$1:$1048576,N$2,FALSE)</f>
        <v>0</v>
      </c>
      <c r="O1419" s="281">
        <f>+VLOOKUP($E1419,[2]Emissions!$1:$1048576,O$2,FALSE)</f>
        <v>0</v>
      </c>
      <c r="P1419" s="281">
        <f>+VLOOKUP($E1419,[2]Emissions!$1:$1048576,P$2,FALSE)</f>
        <v>0</v>
      </c>
      <c r="Q1419" s="281">
        <f>+VLOOKUP($E1419,[2]Emissions!$1:$1048576,Q$2,FALSE)</f>
        <v>0</v>
      </c>
      <c r="R1419" s="281">
        <f>+VLOOKUP($E1419,[2]Emissions!$1:$1048576,R$2,FALSE)</f>
        <v>0</v>
      </c>
      <c r="S1419" s="281">
        <f>+VLOOKUP($E1419,[2]Emissions!$1:$1048576,S$2,FALSE)</f>
        <v>0</v>
      </c>
      <c r="T1419" s="281">
        <f>+VLOOKUP($E1419,[2]Emissions!$1:$1048576,T$2,FALSE)</f>
        <v>0</v>
      </c>
      <c r="U1419" s="281">
        <f>+VLOOKUP($E1419,[2]Emissions!$1:$1048576,U$2,FALSE)</f>
        <v>0</v>
      </c>
      <c r="V1419" s="281">
        <f>+VLOOKUP($E1419,[2]Emissions!$1:$1048576,V$2,FALSE)</f>
        <v>0</v>
      </c>
      <c r="W1419" s="281">
        <f>+VLOOKUP($E1419,[2]Emissions!$1:$1048576,W$2,FALSE)</f>
        <v>0</v>
      </c>
      <c r="X1419" s="281">
        <f>+VLOOKUP($E1419,[2]Emissions!$1:$1048576,X$2,FALSE)</f>
        <v>0</v>
      </c>
      <c r="Y1419" s="281">
        <f>+VLOOKUP($E1419,[2]Emissions!$1:$1048576,Y$2,FALSE)</f>
        <v>0</v>
      </c>
      <c r="Z1419" s="281">
        <f>+VLOOKUP($E1419,[2]Emissions!$1:$1048576,Z$2,FALSE)</f>
        <v>0</v>
      </c>
      <c r="AA1419" s="281">
        <f>+VLOOKUP($E1419,[2]Emissions!$1:$1048576,AA$2,FALSE)</f>
        <v>0</v>
      </c>
      <c r="AB1419" s="281">
        <f>+VLOOKUP($E1419,[2]Emissions!$1:$1048576,AB$2,FALSE)</f>
        <v>0</v>
      </c>
      <c r="AC1419" s="281">
        <f>+VLOOKUP($E1419,[2]Emissions!$1:$1048576,AC$2,FALSE)</f>
        <v>0</v>
      </c>
      <c r="AD1419" s="281">
        <f>+VLOOKUP($E1419,[2]Emissions!$1:$1048576,AD$2,FALSE)</f>
        <v>0</v>
      </c>
      <c r="AE1419" s="281">
        <f>+VLOOKUP($E1419,[2]Emissions!$1:$1048576,AE$2,FALSE)</f>
        <v>0</v>
      </c>
      <c r="AF1419" s="281">
        <f>+VLOOKUP($E1419,[2]Emissions!$1:$1048576,AF$2,FALSE)</f>
        <v>0</v>
      </c>
      <c r="AG1419" s="281">
        <f>+VLOOKUP($E1419,[2]Emissions!$1:$1048576,AG$2,FALSE)</f>
        <v>0</v>
      </c>
      <c r="AH1419" s="281">
        <f>+VLOOKUP($E1419,[2]Emissions!$1:$1048576,AH$2,FALSE)</f>
        <v>0</v>
      </c>
      <c r="AI1419" s="281">
        <f>+VLOOKUP($E1419,[2]Emissions!$1:$1048576,AI$2,FALSE)</f>
        <v>0</v>
      </c>
      <c r="AJ1419" s="281">
        <f>+VLOOKUP($E1419,[2]Emissions!$1:$1048576,AJ$2,FALSE)</f>
        <v>0</v>
      </c>
      <c r="AK1419" s="281">
        <f>+VLOOKUP($E1419,[2]Emissions!$1:$1048576,AK$2,FALSE)</f>
        <v>0</v>
      </c>
      <c r="AL1419" s="281">
        <f>+VLOOKUP($E1419,[2]Emissions!$1:$1048576,AL$2,FALSE)</f>
        <v>0</v>
      </c>
      <c r="AM1419" s="281">
        <f>+VLOOKUP($E1419,[2]Emissions!$1:$1048576,AM$2,FALSE)</f>
        <v>0</v>
      </c>
      <c r="AN1419" s="281">
        <f>+VLOOKUP($E1419,[2]Emissions!$1:$1048576,AN$2,FALSE)</f>
        <v>0</v>
      </c>
      <c r="AO1419" s="281">
        <f>+VLOOKUP($E1419,[2]Emissions!$1:$1048576,AO$2,FALSE)</f>
        <v>0</v>
      </c>
    </row>
    <row r="1420" spans="1:41" ht="15" customHeight="1" x14ac:dyDescent="0.25">
      <c r="A1420" s="521"/>
      <c r="B1420" s="275"/>
      <c r="C1420" s="285" t="s">
        <v>284</v>
      </c>
      <c r="D1420" s="279" t="s">
        <v>479</v>
      </c>
      <c r="E1420" s="280" t="s">
        <v>1590</v>
      </c>
      <c r="F1420" s="281">
        <f>+VLOOKUP($E1420,[2]Emissions!$1:$1048576,F$2,FALSE)</f>
        <v>0</v>
      </c>
      <c r="G1420" s="281">
        <f>+VLOOKUP($E1420,[2]Emissions!$1:$1048576,G$2,FALSE)</f>
        <v>0</v>
      </c>
      <c r="H1420" s="281">
        <f>+VLOOKUP($E1420,[2]Emissions!$1:$1048576,H$2,FALSE)</f>
        <v>0</v>
      </c>
      <c r="I1420" s="281">
        <f>+VLOOKUP($E1420,[2]Emissions!$1:$1048576,I$2,FALSE)</f>
        <v>0</v>
      </c>
      <c r="J1420" s="281">
        <f>+VLOOKUP($E1420,[2]Emissions!$1:$1048576,J$2,FALSE)</f>
        <v>0</v>
      </c>
      <c r="K1420" s="281">
        <f>+VLOOKUP($E1420,[2]Emissions!$1:$1048576,K$2,FALSE)</f>
        <v>0</v>
      </c>
      <c r="L1420" s="281">
        <f>+VLOOKUP($E1420,[2]Emissions!$1:$1048576,L$2,FALSE)</f>
        <v>0</v>
      </c>
      <c r="M1420" s="281">
        <f>+VLOOKUP($E1420,[2]Emissions!$1:$1048576,M$2,FALSE)</f>
        <v>0</v>
      </c>
      <c r="N1420" s="281">
        <f>+VLOOKUP($E1420,[2]Emissions!$1:$1048576,N$2,FALSE)</f>
        <v>0</v>
      </c>
      <c r="O1420" s="281">
        <f>+VLOOKUP($E1420,[2]Emissions!$1:$1048576,O$2,FALSE)</f>
        <v>0</v>
      </c>
      <c r="P1420" s="281">
        <f>+VLOOKUP($E1420,[2]Emissions!$1:$1048576,P$2,FALSE)</f>
        <v>0</v>
      </c>
      <c r="Q1420" s="281">
        <f>+VLOOKUP($E1420,[2]Emissions!$1:$1048576,Q$2,FALSE)</f>
        <v>0</v>
      </c>
      <c r="R1420" s="281">
        <f>+VLOOKUP($E1420,[2]Emissions!$1:$1048576,R$2,FALSE)</f>
        <v>0</v>
      </c>
      <c r="S1420" s="281">
        <f>+VLOOKUP($E1420,[2]Emissions!$1:$1048576,S$2,FALSE)</f>
        <v>0</v>
      </c>
      <c r="T1420" s="281">
        <f>+VLOOKUP($E1420,[2]Emissions!$1:$1048576,T$2,FALSE)</f>
        <v>0</v>
      </c>
      <c r="U1420" s="281">
        <f>+VLOOKUP($E1420,[2]Emissions!$1:$1048576,U$2,FALSE)</f>
        <v>0</v>
      </c>
      <c r="V1420" s="281">
        <f>+VLOOKUP($E1420,[2]Emissions!$1:$1048576,V$2,FALSE)</f>
        <v>0</v>
      </c>
      <c r="W1420" s="281">
        <f>+VLOOKUP($E1420,[2]Emissions!$1:$1048576,W$2,FALSE)</f>
        <v>0</v>
      </c>
      <c r="X1420" s="281">
        <f>+VLOOKUP($E1420,[2]Emissions!$1:$1048576,X$2,FALSE)</f>
        <v>0</v>
      </c>
      <c r="Y1420" s="281">
        <f>+VLOOKUP($E1420,[2]Emissions!$1:$1048576,Y$2,FALSE)</f>
        <v>0</v>
      </c>
      <c r="Z1420" s="281">
        <f>+VLOOKUP($E1420,[2]Emissions!$1:$1048576,Z$2,FALSE)</f>
        <v>0</v>
      </c>
      <c r="AA1420" s="281">
        <f>+VLOOKUP($E1420,[2]Emissions!$1:$1048576,AA$2,FALSE)</f>
        <v>0</v>
      </c>
      <c r="AB1420" s="281">
        <f>+VLOOKUP($E1420,[2]Emissions!$1:$1048576,AB$2,FALSE)</f>
        <v>0</v>
      </c>
      <c r="AC1420" s="281">
        <f>+VLOOKUP($E1420,[2]Emissions!$1:$1048576,AC$2,FALSE)</f>
        <v>0</v>
      </c>
      <c r="AD1420" s="281">
        <f>+VLOOKUP($E1420,[2]Emissions!$1:$1048576,AD$2,FALSE)</f>
        <v>0</v>
      </c>
      <c r="AE1420" s="281">
        <f>+VLOOKUP($E1420,[2]Emissions!$1:$1048576,AE$2,FALSE)</f>
        <v>0</v>
      </c>
      <c r="AF1420" s="281">
        <f>+VLOOKUP($E1420,[2]Emissions!$1:$1048576,AF$2,FALSE)</f>
        <v>0</v>
      </c>
      <c r="AG1420" s="281">
        <f>+VLOOKUP($E1420,[2]Emissions!$1:$1048576,AG$2,FALSE)</f>
        <v>0</v>
      </c>
      <c r="AH1420" s="281">
        <f>+VLOOKUP($E1420,[2]Emissions!$1:$1048576,AH$2,FALSE)</f>
        <v>0</v>
      </c>
      <c r="AI1420" s="281">
        <f>+VLOOKUP($E1420,[2]Emissions!$1:$1048576,AI$2,FALSE)</f>
        <v>0</v>
      </c>
      <c r="AJ1420" s="281">
        <f>+VLOOKUP($E1420,[2]Emissions!$1:$1048576,AJ$2,FALSE)</f>
        <v>0</v>
      </c>
      <c r="AK1420" s="281">
        <f>+VLOOKUP($E1420,[2]Emissions!$1:$1048576,AK$2,FALSE)</f>
        <v>0</v>
      </c>
      <c r="AL1420" s="281">
        <f>+VLOOKUP($E1420,[2]Emissions!$1:$1048576,AL$2,FALSE)</f>
        <v>0</v>
      </c>
      <c r="AM1420" s="281">
        <f>+VLOOKUP($E1420,[2]Emissions!$1:$1048576,AM$2,FALSE)</f>
        <v>0</v>
      </c>
      <c r="AN1420" s="281">
        <f>+VLOOKUP($E1420,[2]Emissions!$1:$1048576,AN$2,FALSE)</f>
        <v>0</v>
      </c>
      <c r="AO1420" s="281">
        <f>+VLOOKUP($E1420,[2]Emissions!$1:$1048576,AO$2,FALSE)</f>
        <v>0</v>
      </c>
    </row>
    <row r="1421" spans="1:41" ht="15" customHeight="1" x14ac:dyDescent="0.25">
      <c r="A1421" s="521"/>
      <c r="B1421" s="275"/>
      <c r="C1421" s="285"/>
      <c r="D1421" s="279"/>
      <c r="E1421" s="280"/>
      <c r="F1421" s="281"/>
      <c r="G1421" s="281"/>
      <c r="H1421" s="281"/>
      <c r="I1421" s="281"/>
      <c r="J1421" s="281"/>
      <c r="K1421" s="281"/>
      <c r="L1421" s="281"/>
      <c r="M1421" s="281"/>
      <c r="N1421" s="281"/>
      <c r="O1421" s="281"/>
      <c r="P1421" s="281"/>
      <c r="Q1421" s="281"/>
      <c r="R1421" s="281"/>
      <c r="S1421" s="281"/>
      <c r="T1421" s="281"/>
      <c r="U1421" s="281"/>
      <c r="V1421" s="281"/>
      <c r="W1421" s="281"/>
      <c r="X1421" s="281"/>
      <c r="Y1421" s="281"/>
      <c r="Z1421" s="281"/>
      <c r="AA1421" s="281"/>
      <c r="AB1421" s="281"/>
      <c r="AC1421" s="281"/>
      <c r="AD1421" s="281"/>
      <c r="AE1421" s="281"/>
      <c r="AF1421" s="281"/>
      <c r="AG1421" s="281"/>
      <c r="AH1421" s="281"/>
      <c r="AI1421" s="281"/>
      <c r="AJ1421" s="281"/>
      <c r="AK1421" s="281"/>
      <c r="AL1421" s="281"/>
      <c r="AM1421" s="281"/>
      <c r="AN1421" s="281"/>
      <c r="AO1421" s="281"/>
    </row>
    <row r="1422" spans="1:41" s="21" customFormat="1" ht="15" customHeight="1" x14ac:dyDescent="0.25">
      <c r="A1422" s="521"/>
      <c r="B1422" s="275"/>
      <c r="C1422" s="276" t="s">
        <v>1428</v>
      </c>
      <c r="D1422" s="276" t="s">
        <v>31</v>
      </c>
      <c r="E1422" s="277" t="s">
        <v>1591</v>
      </c>
      <c r="F1422" s="278">
        <f>+VLOOKUP($E1422,[2]Emissions!$1:$1048576,F$2,FALSE)</f>
        <v>57.291610059999996</v>
      </c>
      <c r="G1422" s="278">
        <f>+VLOOKUP($E1422,[2]Emissions!$1:$1048576,G$2,FALSE)</f>
        <v>57.894752670000003</v>
      </c>
      <c r="H1422" s="278">
        <f>+VLOOKUP($E1422,[2]Emissions!$1:$1048576,H$2,FALSE)</f>
        <v>58.481249869999999</v>
      </c>
      <c r="I1422" s="278">
        <f>+VLOOKUP($E1422,[2]Emissions!$1:$1048576,I$2,FALSE)</f>
        <v>59.073200839999998</v>
      </c>
      <c r="J1422" s="278">
        <f>+VLOOKUP($E1422,[2]Emissions!$1:$1048576,J$2,FALSE)</f>
        <v>59.679378560000004</v>
      </c>
      <c r="K1422" s="278">
        <f>+VLOOKUP($E1422,[2]Emissions!$1:$1048576,K$2,FALSE)</f>
        <v>60.301786319999998</v>
      </c>
      <c r="L1422" s="278">
        <f>+VLOOKUP($E1422,[2]Emissions!$1:$1048576,L$2,FALSE)</f>
        <v>60.939780349999999</v>
      </c>
      <c r="M1422" s="278">
        <f>+VLOOKUP($E1422,[2]Emissions!$1:$1048576,M$2,FALSE)</f>
        <v>61.591963020000001</v>
      </c>
      <c r="N1422" s="278">
        <f>+VLOOKUP($E1422,[2]Emissions!$1:$1048576,N$2,FALSE)</f>
        <v>62.256930779999998</v>
      </c>
      <c r="O1422" s="278">
        <f>+VLOOKUP($E1422,[2]Emissions!$1:$1048576,O$2,FALSE)</f>
        <v>62.933519359999998</v>
      </c>
      <c r="P1422" s="278">
        <f>+VLOOKUP($E1422,[2]Emissions!$1:$1048576,P$2,FALSE)</f>
        <v>63.620848289999998</v>
      </c>
      <c r="Q1422" s="278">
        <f>+VLOOKUP($E1422,[2]Emissions!$1:$1048576,Q$2,FALSE)</f>
        <v>64.31829424</v>
      </c>
      <c r="R1422" s="278">
        <f>+VLOOKUP($E1422,[2]Emissions!$1:$1048576,R$2,FALSE)</f>
        <v>65.025444969999995</v>
      </c>
      <c r="S1422" s="278">
        <f>+VLOOKUP($E1422,[2]Emissions!$1:$1048576,S$2,FALSE)</f>
        <v>65.7420525</v>
      </c>
      <c r="T1422" s="278">
        <f>+VLOOKUP($E1422,[2]Emissions!$1:$1048576,T$2,FALSE)</f>
        <v>66.467991190000006</v>
      </c>
      <c r="U1422" s="278">
        <f>+VLOOKUP($E1422,[2]Emissions!$1:$1048576,U$2,FALSE)</f>
        <v>67.203220830000006</v>
      </c>
      <c r="V1422" s="278">
        <f>+VLOOKUP($E1422,[2]Emissions!$1:$1048576,V$2,FALSE)</f>
        <v>67.947756639999994</v>
      </c>
      <c r="W1422" s="278">
        <f>+VLOOKUP($E1422,[2]Emissions!$1:$1048576,W$2,FALSE)</f>
        <v>68.701640429999998</v>
      </c>
      <c r="X1422" s="278">
        <f>+VLOOKUP($E1422,[2]Emissions!$1:$1048576,X$2,FALSE)</f>
        <v>69.464928040000004</v>
      </c>
      <c r="Y1422" s="278">
        <f>+VLOOKUP($E1422,[2]Emissions!$1:$1048576,Y$2,FALSE)</f>
        <v>70.2376802</v>
      </c>
      <c r="Z1422" s="278">
        <f>+VLOOKUP($E1422,[2]Emissions!$1:$1048576,Z$2,FALSE)</f>
        <v>71.019953330000007</v>
      </c>
      <c r="AA1422" s="278">
        <f>+VLOOKUP($E1422,[2]Emissions!$1:$1048576,AA$2,FALSE)</f>
        <v>71.811794610000007</v>
      </c>
      <c r="AB1422" s="278">
        <f>+VLOOKUP($E1422,[2]Emissions!$1:$1048576,AB$2,FALSE)</f>
        <v>72.613240750000003</v>
      </c>
      <c r="AC1422" s="278">
        <f>+VLOOKUP($E1422,[2]Emissions!$1:$1048576,AC$2,FALSE)</f>
        <v>73.424319030000007</v>
      </c>
      <c r="AD1422" s="278">
        <f>+VLOOKUP($E1422,[2]Emissions!$1:$1048576,AD$2,FALSE)</f>
        <v>74.245049809999998</v>
      </c>
      <c r="AE1422" s="278">
        <f>+VLOOKUP($E1422,[2]Emissions!$1:$1048576,AE$2,FALSE)</f>
        <v>75.075449669999998</v>
      </c>
      <c r="AF1422" s="278">
        <f>+VLOOKUP($E1422,[2]Emissions!$1:$1048576,AF$2,FALSE)</f>
        <v>75.91553467</v>
      </c>
      <c r="AG1422" s="278">
        <f>+VLOOKUP($E1422,[2]Emissions!$1:$1048576,AG$2,FALSE)</f>
        <v>76.765323460000005</v>
      </c>
      <c r="AH1422" s="278">
        <f>+VLOOKUP($E1422,[2]Emissions!$1:$1048576,AH$2,FALSE)</f>
        <v>77.624839789999996</v>
      </c>
      <c r="AI1422" s="278">
        <f>+VLOOKUP($E1422,[2]Emissions!$1:$1048576,AI$2,FALSE)</f>
        <v>78.494114620000005</v>
      </c>
      <c r="AJ1422" s="278">
        <f>+VLOOKUP($E1422,[2]Emissions!$1:$1048576,AJ$2,FALSE)</f>
        <v>79.373185820000003</v>
      </c>
      <c r="AK1422" s="278">
        <f>+VLOOKUP($E1422,[2]Emissions!$1:$1048576,AK$2,FALSE)</f>
        <v>80.262101729999998</v>
      </c>
      <c r="AL1422" s="278">
        <f>+VLOOKUP($E1422,[2]Emissions!$1:$1048576,AL$2,FALSE)</f>
        <v>81.16092141</v>
      </c>
      <c r="AM1422" s="278">
        <f>+VLOOKUP($E1422,[2]Emissions!$1:$1048576,AM$2,FALSE)</f>
        <v>82.069714430000005</v>
      </c>
      <c r="AN1422" s="278">
        <f>+VLOOKUP($E1422,[2]Emissions!$1:$1048576,AN$2,FALSE)</f>
        <v>82.988560489999998</v>
      </c>
      <c r="AO1422" s="278">
        <f>+VLOOKUP($E1422,[2]Emissions!$1:$1048576,AO$2,FALSE)</f>
        <v>83.917548949999997</v>
      </c>
    </row>
    <row r="1423" spans="1:41" s="21" customFormat="1" ht="15" customHeight="1" x14ac:dyDescent="0.25">
      <c r="A1423" s="521"/>
      <c r="B1423" s="275"/>
      <c r="C1423" s="283" t="s">
        <v>1431</v>
      </c>
      <c r="D1423" s="276" t="s">
        <v>31</v>
      </c>
      <c r="E1423" s="277" t="s">
        <v>1592</v>
      </c>
      <c r="F1423" s="278">
        <f>+VLOOKUP($E1423,[2]Emissions!$1:$1048576,F$2,FALSE)</f>
        <v>1.523687252</v>
      </c>
      <c r="G1423" s="278">
        <f>+VLOOKUP($E1423,[2]Emissions!$1:$1048576,G$2,FALSE)</f>
        <v>0</v>
      </c>
      <c r="H1423" s="278">
        <f>+VLOOKUP($E1423,[2]Emissions!$1:$1048576,H$2,FALSE)</f>
        <v>0</v>
      </c>
      <c r="I1423" s="278">
        <f>+VLOOKUP($E1423,[2]Emissions!$1:$1048576,I$2,FALSE)</f>
        <v>0</v>
      </c>
      <c r="J1423" s="278">
        <f>+VLOOKUP($E1423,[2]Emissions!$1:$1048576,J$2,FALSE)</f>
        <v>0</v>
      </c>
      <c r="K1423" s="278">
        <f>+VLOOKUP($E1423,[2]Emissions!$1:$1048576,K$2,FALSE)</f>
        <v>0</v>
      </c>
      <c r="L1423" s="278">
        <f>+VLOOKUP($E1423,[2]Emissions!$1:$1048576,L$2,FALSE)</f>
        <v>0</v>
      </c>
      <c r="M1423" s="278">
        <f>+VLOOKUP($E1423,[2]Emissions!$1:$1048576,M$2,FALSE)</f>
        <v>0</v>
      </c>
      <c r="N1423" s="278">
        <f>+VLOOKUP($E1423,[2]Emissions!$1:$1048576,N$2,FALSE)</f>
        <v>0</v>
      </c>
      <c r="O1423" s="278">
        <f>+VLOOKUP($E1423,[2]Emissions!$1:$1048576,O$2,FALSE)</f>
        <v>0</v>
      </c>
      <c r="P1423" s="278">
        <f>+VLOOKUP($E1423,[2]Emissions!$1:$1048576,P$2,FALSE)</f>
        <v>0</v>
      </c>
      <c r="Q1423" s="278">
        <f>+VLOOKUP($E1423,[2]Emissions!$1:$1048576,Q$2,FALSE)</f>
        <v>0</v>
      </c>
      <c r="R1423" s="278">
        <f>+VLOOKUP($E1423,[2]Emissions!$1:$1048576,R$2,FALSE)</f>
        <v>0</v>
      </c>
      <c r="S1423" s="278">
        <f>+VLOOKUP($E1423,[2]Emissions!$1:$1048576,S$2,FALSE)</f>
        <v>0</v>
      </c>
      <c r="T1423" s="278">
        <f>+VLOOKUP($E1423,[2]Emissions!$1:$1048576,T$2,FALSE)</f>
        <v>0</v>
      </c>
      <c r="U1423" s="278">
        <f>+VLOOKUP($E1423,[2]Emissions!$1:$1048576,U$2,FALSE)</f>
        <v>0</v>
      </c>
      <c r="V1423" s="278">
        <f>+VLOOKUP($E1423,[2]Emissions!$1:$1048576,V$2,FALSE)</f>
        <v>0</v>
      </c>
      <c r="W1423" s="278">
        <f>+VLOOKUP($E1423,[2]Emissions!$1:$1048576,W$2,FALSE)</f>
        <v>0</v>
      </c>
      <c r="X1423" s="278">
        <f>+VLOOKUP($E1423,[2]Emissions!$1:$1048576,X$2,FALSE)</f>
        <v>0</v>
      </c>
      <c r="Y1423" s="278">
        <f>+VLOOKUP($E1423,[2]Emissions!$1:$1048576,Y$2,FALSE)</f>
        <v>0</v>
      </c>
      <c r="Z1423" s="278">
        <f>+VLOOKUP($E1423,[2]Emissions!$1:$1048576,Z$2,FALSE)</f>
        <v>0</v>
      </c>
      <c r="AA1423" s="278">
        <f>+VLOOKUP($E1423,[2]Emissions!$1:$1048576,AA$2,FALSE)</f>
        <v>0</v>
      </c>
      <c r="AB1423" s="278">
        <f>+VLOOKUP($E1423,[2]Emissions!$1:$1048576,AB$2,FALSE)</f>
        <v>0</v>
      </c>
      <c r="AC1423" s="278">
        <f>+VLOOKUP($E1423,[2]Emissions!$1:$1048576,AC$2,FALSE)</f>
        <v>0</v>
      </c>
      <c r="AD1423" s="278">
        <f>+VLOOKUP($E1423,[2]Emissions!$1:$1048576,AD$2,FALSE)</f>
        <v>0</v>
      </c>
      <c r="AE1423" s="278">
        <f>+VLOOKUP($E1423,[2]Emissions!$1:$1048576,AE$2,FALSE)</f>
        <v>0</v>
      </c>
      <c r="AF1423" s="278">
        <f>+VLOOKUP($E1423,[2]Emissions!$1:$1048576,AF$2,FALSE)</f>
        <v>0</v>
      </c>
      <c r="AG1423" s="278">
        <f>+VLOOKUP($E1423,[2]Emissions!$1:$1048576,AG$2,FALSE)</f>
        <v>0</v>
      </c>
      <c r="AH1423" s="278">
        <f>+VLOOKUP($E1423,[2]Emissions!$1:$1048576,AH$2,FALSE)</f>
        <v>0</v>
      </c>
      <c r="AI1423" s="278">
        <f>+VLOOKUP($E1423,[2]Emissions!$1:$1048576,AI$2,FALSE)</f>
        <v>0</v>
      </c>
      <c r="AJ1423" s="278">
        <f>+VLOOKUP($E1423,[2]Emissions!$1:$1048576,AJ$2,FALSE)</f>
        <v>0</v>
      </c>
      <c r="AK1423" s="278">
        <f>+VLOOKUP($E1423,[2]Emissions!$1:$1048576,AK$2,FALSE)</f>
        <v>0</v>
      </c>
      <c r="AL1423" s="278">
        <f>+VLOOKUP($E1423,[2]Emissions!$1:$1048576,AL$2,FALSE)</f>
        <v>0</v>
      </c>
      <c r="AM1423" s="278">
        <f>+VLOOKUP($E1423,[2]Emissions!$1:$1048576,AM$2,FALSE)</f>
        <v>0</v>
      </c>
      <c r="AN1423" s="278">
        <f>+VLOOKUP($E1423,[2]Emissions!$1:$1048576,AN$2,FALSE)</f>
        <v>0</v>
      </c>
      <c r="AO1423" s="278">
        <f>+VLOOKUP($E1423,[2]Emissions!$1:$1048576,AO$2,FALSE)</f>
        <v>0</v>
      </c>
    </row>
    <row r="1424" spans="1:41" ht="15" customHeight="1" x14ac:dyDescent="0.25">
      <c r="A1424" s="521"/>
      <c r="B1424" s="275"/>
      <c r="C1424" s="284" t="s">
        <v>984</v>
      </c>
      <c r="D1424" s="279" t="s">
        <v>31</v>
      </c>
      <c r="E1424" s="280" t="s">
        <v>1593</v>
      </c>
      <c r="F1424" s="281">
        <f>+VLOOKUP($E1424,[2]Emissions!$1:$1048576,F$2,FALSE)</f>
        <v>1.4885263070000001</v>
      </c>
      <c r="G1424" s="281">
        <f>+VLOOKUP($E1424,[2]Emissions!$1:$1048576,G$2,FALSE)</f>
        <v>0</v>
      </c>
      <c r="H1424" s="281">
        <f>+VLOOKUP($E1424,[2]Emissions!$1:$1048576,H$2,FALSE)</f>
        <v>0</v>
      </c>
      <c r="I1424" s="281">
        <f>+VLOOKUP($E1424,[2]Emissions!$1:$1048576,I$2,FALSE)</f>
        <v>0</v>
      </c>
      <c r="J1424" s="281">
        <f>+VLOOKUP($E1424,[2]Emissions!$1:$1048576,J$2,FALSE)</f>
        <v>0</v>
      </c>
      <c r="K1424" s="281">
        <f>+VLOOKUP($E1424,[2]Emissions!$1:$1048576,K$2,FALSE)</f>
        <v>0</v>
      </c>
      <c r="L1424" s="281">
        <f>+VLOOKUP($E1424,[2]Emissions!$1:$1048576,L$2,FALSE)</f>
        <v>0</v>
      </c>
      <c r="M1424" s="281">
        <f>+VLOOKUP($E1424,[2]Emissions!$1:$1048576,M$2,FALSE)</f>
        <v>0</v>
      </c>
      <c r="N1424" s="281">
        <f>+VLOOKUP($E1424,[2]Emissions!$1:$1048576,N$2,FALSE)</f>
        <v>0</v>
      </c>
      <c r="O1424" s="281">
        <f>+VLOOKUP($E1424,[2]Emissions!$1:$1048576,O$2,FALSE)</f>
        <v>0</v>
      </c>
      <c r="P1424" s="281">
        <f>+VLOOKUP($E1424,[2]Emissions!$1:$1048576,P$2,FALSE)</f>
        <v>0</v>
      </c>
      <c r="Q1424" s="281">
        <f>+VLOOKUP($E1424,[2]Emissions!$1:$1048576,Q$2,FALSE)</f>
        <v>0</v>
      </c>
      <c r="R1424" s="281">
        <f>+VLOOKUP($E1424,[2]Emissions!$1:$1048576,R$2,FALSE)</f>
        <v>0</v>
      </c>
      <c r="S1424" s="281">
        <f>+VLOOKUP($E1424,[2]Emissions!$1:$1048576,S$2,FALSE)</f>
        <v>0</v>
      </c>
      <c r="T1424" s="281">
        <f>+VLOOKUP($E1424,[2]Emissions!$1:$1048576,T$2,FALSE)</f>
        <v>0</v>
      </c>
      <c r="U1424" s="281">
        <f>+VLOOKUP($E1424,[2]Emissions!$1:$1048576,U$2,FALSE)</f>
        <v>0</v>
      </c>
      <c r="V1424" s="281">
        <f>+VLOOKUP($E1424,[2]Emissions!$1:$1048576,V$2,FALSE)</f>
        <v>0</v>
      </c>
      <c r="W1424" s="281">
        <f>+VLOOKUP($E1424,[2]Emissions!$1:$1048576,W$2,FALSE)</f>
        <v>0</v>
      </c>
      <c r="X1424" s="281">
        <f>+VLOOKUP($E1424,[2]Emissions!$1:$1048576,X$2,FALSE)</f>
        <v>0</v>
      </c>
      <c r="Y1424" s="281">
        <f>+VLOOKUP($E1424,[2]Emissions!$1:$1048576,Y$2,FALSE)</f>
        <v>0</v>
      </c>
      <c r="Z1424" s="281">
        <f>+VLOOKUP($E1424,[2]Emissions!$1:$1048576,Z$2,FALSE)</f>
        <v>0</v>
      </c>
      <c r="AA1424" s="281">
        <f>+VLOOKUP($E1424,[2]Emissions!$1:$1048576,AA$2,FALSE)</f>
        <v>0</v>
      </c>
      <c r="AB1424" s="281">
        <f>+VLOOKUP($E1424,[2]Emissions!$1:$1048576,AB$2,FALSE)</f>
        <v>0</v>
      </c>
      <c r="AC1424" s="281">
        <f>+VLOOKUP($E1424,[2]Emissions!$1:$1048576,AC$2,FALSE)</f>
        <v>0</v>
      </c>
      <c r="AD1424" s="281">
        <f>+VLOOKUP($E1424,[2]Emissions!$1:$1048576,AD$2,FALSE)</f>
        <v>0</v>
      </c>
      <c r="AE1424" s="281">
        <f>+VLOOKUP($E1424,[2]Emissions!$1:$1048576,AE$2,FALSE)</f>
        <v>0</v>
      </c>
      <c r="AF1424" s="281">
        <f>+VLOOKUP($E1424,[2]Emissions!$1:$1048576,AF$2,FALSE)</f>
        <v>0</v>
      </c>
      <c r="AG1424" s="281">
        <f>+VLOOKUP($E1424,[2]Emissions!$1:$1048576,AG$2,FALSE)</f>
        <v>0</v>
      </c>
      <c r="AH1424" s="281">
        <f>+VLOOKUP($E1424,[2]Emissions!$1:$1048576,AH$2,FALSE)</f>
        <v>0</v>
      </c>
      <c r="AI1424" s="281">
        <f>+VLOOKUP($E1424,[2]Emissions!$1:$1048576,AI$2,FALSE)</f>
        <v>0</v>
      </c>
      <c r="AJ1424" s="281">
        <f>+VLOOKUP($E1424,[2]Emissions!$1:$1048576,AJ$2,FALSE)</f>
        <v>0</v>
      </c>
      <c r="AK1424" s="281">
        <f>+VLOOKUP($E1424,[2]Emissions!$1:$1048576,AK$2,FALSE)</f>
        <v>0</v>
      </c>
      <c r="AL1424" s="281">
        <f>+VLOOKUP($E1424,[2]Emissions!$1:$1048576,AL$2,FALSE)</f>
        <v>0</v>
      </c>
      <c r="AM1424" s="281">
        <f>+VLOOKUP($E1424,[2]Emissions!$1:$1048576,AM$2,FALSE)</f>
        <v>0</v>
      </c>
      <c r="AN1424" s="281">
        <f>+VLOOKUP($E1424,[2]Emissions!$1:$1048576,AN$2,FALSE)</f>
        <v>0</v>
      </c>
      <c r="AO1424" s="281">
        <f>+VLOOKUP($E1424,[2]Emissions!$1:$1048576,AO$2,FALSE)</f>
        <v>0</v>
      </c>
    </row>
    <row r="1425" spans="1:41" ht="15" customHeight="1" x14ac:dyDescent="0.25">
      <c r="A1425" s="521"/>
      <c r="B1425" s="275"/>
      <c r="C1425" s="284" t="s">
        <v>986</v>
      </c>
      <c r="D1425" s="279" t="s">
        <v>31</v>
      </c>
      <c r="E1425" s="280" t="s">
        <v>1594</v>
      </c>
      <c r="F1425" s="281">
        <f>+VLOOKUP($E1425,[2]Emissions!$1:$1048576,F$2,FALSE)</f>
        <v>3.5160944999999999E-2</v>
      </c>
      <c r="G1425" s="281">
        <f>+VLOOKUP($E1425,[2]Emissions!$1:$1048576,G$2,FALSE)</f>
        <v>0</v>
      </c>
      <c r="H1425" s="281">
        <f>+VLOOKUP($E1425,[2]Emissions!$1:$1048576,H$2,FALSE)</f>
        <v>0</v>
      </c>
      <c r="I1425" s="281">
        <f>+VLOOKUP($E1425,[2]Emissions!$1:$1048576,I$2,FALSE)</f>
        <v>0</v>
      </c>
      <c r="J1425" s="281">
        <f>+VLOOKUP($E1425,[2]Emissions!$1:$1048576,J$2,FALSE)</f>
        <v>0</v>
      </c>
      <c r="K1425" s="281">
        <f>+VLOOKUP($E1425,[2]Emissions!$1:$1048576,K$2,FALSE)</f>
        <v>0</v>
      </c>
      <c r="L1425" s="281">
        <f>+VLOOKUP($E1425,[2]Emissions!$1:$1048576,L$2,FALSE)</f>
        <v>0</v>
      </c>
      <c r="M1425" s="281">
        <f>+VLOOKUP($E1425,[2]Emissions!$1:$1048576,M$2,FALSE)</f>
        <v>0</v>
      </c>
      <c r="N1425" s="281">
        <f>+VLOOKUP($E1425,[2]Emissions!$1:$1048576,N$2,FALSE)</f>
        <v>0</v>
      </c>
      <c r="O1425" s="281">
        <f>+VLOOKUP($E1425,[2]Emissions!$1:$1048576,O$2,FALSE)</f>
        <v>0</v>
      </c>
      <c r="P1425" s="281">
        <f>+VLOOKUP($E1425,[2]Emissions!$1:$1048576,P$2,FALSE)</f>
        <v>0</v>
      </c>
      <c r="Q1425" s="281">
        <f>+VLOOKUP($E1425,[2]Emissions!$1:$1048576,Q$2,FALSE)</f>
        <v>0</v>
      </c>
      <c r="R1425" s="281">
        <f>+VLOOKUP($E1425,[2]Emissions!$1:$1048576,R$2,FALSE)</f>
        <v>0</v>
      </c>
      <c r="S1425" s="281">
        <f>+VLOOKUP($E1425,[2]Emissions!$1:$1048576,S$2,FALSE)</f>
        <v>0</v>
      </c>
      <c r="T1425" s="281">
        <f>+VLOOKUP($E1425,[2]Emissions!$1:$1048576,T$2,FALSE)</f>
        <v>0</v>
      </c>
      <c r="U1425" s="281">
        <f>+VLOOKUP($E1425,[2]Emissions!$1:$1048576,U$2,FALSE)</f>
        <v>0</v>
      </c>
      <c r="V1425" s="281">
        <f>+VLOOKUP($E1425,[2]Emissions!$1:$1048576,V$2,FALSE)</f>
        <v>0</v>
      </c>
      <c r="W1425" s="281">
        <f>+VLOOKUP($E1425,[2]Emissions!$1:$1048576,W$2,FALSE)</f>
        <v>0</v>
      </c>
      <c r="X1425" s="281">
        <f>+VLOOKUP($E1425,[2]Emissions!$1:$1048576,X$2,FALSE)</f>
        <v>0</v>
      </c>
      <c r="Y1425" s="281">
        <f>+VLOOKUP($E1425,[2]Emissions!$1:$1048576,Y$2,FALSE)</f>
        <v>0</v>
      </c>
      <c r="Z1425" s="281">
        <f>+VLOOKUP($E1425,[2]Emissions!$1:$1048576,Z$2,FALSE)</f>
        <v>0</v>
      </c>
      <c r="AA1425" s="281">
        <f>+VLOOKUP($E1425,[2]Emissions!$1:$1048576,AA$2,FALSE)</f>
        <v>0</v>
      </c>
      <c r="AB1425" s="281">
        <f>+VLOOKUP($E1425,[2]Emissions!$1:$1048576,AB$2,FALSE)</f>
        <v>0</v>
      </c>
      <c r="AC1425" s="281">
        <f>+VLOOKUP($E1425,[2]Emissions!$1:$1048576,AC$2,FALSE)</f>
        <v>0</v>
      </c>
      <c r="AD1425" s="281">
        <f>+VLOOKUP($E1425,[2]Emissions!$1:$1048576,AD$2,FALSE)</f>
        <v>0</v>
      </c>
      <c r="AE1425" s="281">
        <f>+VLOOKUP($E1425,[2]Emissions!$1:$1048576,AE$2,FALSE)</f>
        <v>0</v>
      </c>
      <c r="AF1425" s="281">
        <f>+VLOOKUP($E1425,[2]Emissions!$1:$1048576,AF$2,FALSE)</f>
        <v>0</v>
      </c>
      <c r="AG1425" s="281">
        <f>+VLOOKUP($E1425,[2]Emissions!$1:$1048576,AG$2,FALSE)</f>
        <v>0</v>
      </c>
      <c r="AH1425" s="281">
        <f>+VLOOKUP($E1425,[2]Emissions!$1:$1048576,AH$2,FALSE)</f>
        <v>0</v>
      </c>
      <c r="AI1425" s="281">
        <f>+VLOOKUP($E1425,[2]Emissions!$1:$1048576,AI$2,FALSE)</f>
        <v>0</v>
      </c>
      <c r="AJ1425" s="281">
        <f>+VLOOKUP($E1425,[2]Emissions!$1:$1048576,AJ$2,FALSE)</f>
        <v>0</v>
      </c>
      <c r="AK1425" s="281">
        <f>+VLOOKUP($E1425,[2]Emissions!$1:$1048576,AK$2,FALSE)</f>
        <v>0</v>
      </c>
      <c r="AL1425" s="281">
        <f>+VLOOKUP($E1425,[2]Emissions!$1:$1048576,AL$2,FALSE)</f>
        <v>0</v>
      </c>
      <c r="AM1425" s="281">
        <f>+VLOOKUP($E1425,[2]Emissions!$1:$1048576,AM$2,FALSE)</f>
        <v>0</v>
      </c>
      <c r="AN1425" s="281">
        <f>+VLOOKUP($E1425,[2]Emissions!$1:$1048576,AN$2,FALSE)</f>
        <v>0</v>
      </c>
      <c r="AO1425" s="281">
        <f>+VLOOKUP($E1425,[2]Emissions!$1:$1048576,AO$2,FALSE)</f>
        <v>0</v>
      </c>
    </row>
    <row r="1426" spans="1:41" s="21" customFormat="1" ht="15" customHeight="1" x14ac:dyDescent="0.25">
      <c r="A1426" s="521"/>
      <c r="B1426" s="275"/>
      <c r="C1426" s="283" t="s">
        <v>1435</v>
      </c>
      <c r="D1426" s="276" t="s">
        <v>31</v>
      </c>
      <c r="E1426" s="277" t="s">
        <v>1595</v>
      </c>
      <c r="F1426" s="278">
        <f>+VLOOKUP($E1426,[2]Emissions!$1:$1048576,F$2,FALSE)</f>
        <v>22.291614500000001</v>
      </c>
      <c r="G1426" s="278">
        <f>+VLOOKUP($E1426,[2]Emissions!$1:$1048576,G$2,FALSE)</f>
        <v>0</v>
      </c>
      <c r="H1426" s="278">
        <f>+VLOOKUP($E1426,[2]Emissions!$1:$1048576,H$2,FALSE)</f>
        <v>0</v>
      </c>
      <c r="I1426" s="278">
        <f>+VLOOKUP($E1426,[2]Emissions!$1:$1048576,I$2,FALSE)</f>
        <v>0</v>
      </c>
      <c r="J1426" s="278">
        <f>+VLOOKUP($E1426,[2]Emissions!$1:$1048576,J$2,FALSE)</f>
        <v>0</v>
      </c>
      <c r="K1426" s="278">
        <f>+VLOOKUP($E1426,[2]Emissions!$1:$1048576,K$2,FALSE)</f>
        <v>0</v>
      </c>
      <c r="L1426" s="278">
        <f>+VLOOKUP($E1426,[2]Emissions!$1:$1048576,L$2,FALSE)</f>
        <v>0</v>
      </c>
      <c r="M1426" s="278">
        <f>+VLOOKUP($E1426,[2]Emissions!$1:$1048576,M$2,FALSE)</f>
        <v>0</v>
      </c>
      <c r="N1426" s="278">
        <f>+VLOOKUP($E1426,[2]Emissions!$1:$1048576,N$2,FALSE)</f>
        <v>0</v>
      </c>
      <c r="O1426" s="278">
        <f>+VLOOKUP($E1426,[2]Emissions!$1:$1048576,O$2,FALSE)</f>
        <v>0</v>
      </c>
      <c r="P1426" s="278">
        <f>+VLOOKUP($E1426,[2]Emissions!$1:$1048576,P$2,FALSE)</f>
        <v>0</v>
      </c>
      <c r="Q1426" s="278">
        <f>+VLOOKUP($E1426,[2]Emissions!$1:$1048576,Q$2,FALSE)</f>
        <v>0</v>
      </c>
      <c r="R1426" s="278">
        <f>+VLOOKUP($E1426,[2]Emissions!$1:$1048576,R$2,FALSE)</f>
        <v>0</v>
      </c>
      <c r="S1426" s="278">
        <f>+VLOOKUP($E1426,[2]Emissions!$1:$1048576,S$2,FALSE)</f>
        <v>0</v>
      </c>
      <c r="T1426" s="278">
        <f>+VLOOKUP($E1426,[2]Emissions!$1:$1048576,T$2,FALSE)</f>
        <v>0</v>
      </c>
      <c r="U1426" s="278">
        <f>+VLOOKUP($E1426,[2]Emissions!$1:$1048576,U$2,FALSE)</f>
        <v>0</v>
      </c>
      <c r="V1426" s="278">
        <f>+VLOOKUP($E1426,[2]Emissions!$1:$1048576,V$2,FALSE)</f>
        <v>0</v>
      </c>
      <c r="W1426" s="278">
        <f>+VLOOKUP($E1426,[2]Emissions!$1:$1048576,W$2,FALSE)</f>
        <v>0</v>
      </c>
      <c r="X1426" s="278">
        <f>+VLOOKUP($E1426,[2]Emissions!$1:$1048576,X$2,FALSE)</f>
        <v>0</v>
      </c>
      <c r="Y1426" s="278">
        <f>+VLOOKUP($E1426,[2]Emissions!$1:$1048576,Y$2,FALSE)</f>
        <v>0</v>
      </c>
      <c r="Z1426" s="278">
        <f>+VLOOKUP($E1426,[2]Emissions!$1:$1048576,Z$2,FALSE)</f>
        <v>0</v>
      </c>
      <c r="AA1426" s="278">
        <f>+VLOOKUP($E1426,[2]Emissions!$1:$1048576,AA$2,FALSE)</f>
        <v>0</v>
      </c>
      <c r="AB1426" s="278">
        <f>+VLOOKUP($E1426,[2]Emissions!$1:$1048576,AB$2,FALSE)</f>
        <v>0</v>
      </c>
      <c r="AC1426" s="278">
        <f>+VLOOKUP($E1426,[2]Emissions!$1:$1048576,AC$2,FALSE)</f>
        <v>0</v>
      </c>
      <c r="AD1426" s="278">
        <f>+VLOOKUP($E1426,[2]Emissions!$1:$1048576,AD$2,FALSE)</f>
        <v>0</v>
      </c>
      <c r="AE1426" s="278">
        <f>+VLOOKUP($E1426,[2]Emissions!$1:$1048576,AE$2,FALSE)</f>
        <v>0</v>
      </c>
      <c r="AF1426" s="278">
        <f>+VLOOKUP($E1426,[2]Emissions!$1:$1048576,AF$2,FALSE)</f>
        <v>0</v>
      </c>
      <c r="AG1426" s="278">
        <f>+VLOOKUP($E1426,[2]Emissions!$1:$1048576,AG$2,FALSE)</f>
        <v>0</v>
      </c>
      <c r="AH1426" s="278">
        <f>+VLOOKUP($E1426,[2]Emissions!$1:$1048576,AH$2,FALSE)</f>
        <v>0</v>
      </c>
      <c r="AI1426" s="278">
        <f>+VLOOKUP($E1426,[2]Emissions!$1:$1048576,AI$2,FALSE)</f>
        <v>0</v>
      </c>
      <c r="AJ1426" s="278">
        <f>+VLOOKUP($E1426,[2]Emissions!$1:$1048576,AJ$2,FALSE)</f>
        <v>0</v>
      </c>
      <c r="AK1426" s="278">
        <f>+VLOOKUP($E1426,[2]Emissions!$1:$1048576,AK$2,FALSE)</f>
        <v>0</v>
      </c>
      <c r="AL1426" s="278">
        <f>+VLOOKUP($E1426,[2]Emissions!$1:$1048576,AL$2,FALSE)</f>
        <v>0</v>
      </c>
      <c r="AM1426" s="278">
        <f>+VLOOKUP($E1426,[2]Emissions!$1:$1048576,AM$2,FALSE)</f>
        <v>0</v>
      </c>
      <c r="AN1426" s="278">
        <f>+VLOOKUP($E1426,[2]Emissions!$1:$1048576,AN$2,FALSE)</f>
        <v>0</v>
      </c>
      <c r="AO1426" s="278">
        <f>+VLOOKUP($E1426,[2]Emissions!$1:$1048576,AO$2,FALSE)</f>
        <v>0</v>
      </c>
    </row>
    <row r="1427" spans="1:41" ht="15" customHeight="1" x14ac:dyDescent="0.25">
      <c r="A1427" s="521"/>
      <c r="B1427" s="275"/>
      <c r="C1427" s="284" t="s">
        <v>990</v>
      </c>
      <c r="D1427" s="279" t="s">
        <v>31</v>
      </c>
      <c r="E1427" s="280" t="s">
        <v>1596</v>
      </c>
      <c r="F1427" s="281">
        <f>+VLOOKUP($E1427,[2]Emissions!$1:$1048576,F$2,FALSE)</f>
        <v>5.6028983090000004</v>
      </c>
      <c r="G1427" s="281">
        <f>+VLOOKUP($E1427,[2]Emissions!$1:$1048576,G$2,FALSE)</f>
        <v>0</v>
      </c>
      <c r="H1427" s="281">
        <f>+VLOOKUP($E1427,[2]Emissions!$1:$1048576,H$2,FALSE)</f>
        <v>0</v>
      </c>
      <c r="I1427" s="281">
        <f>+VLOOKUP($E1427,[2]Emissions!$1:$1048576,I$2,FALSE)</f>
        <v>0</v>
      </c>
      <c r="J1427" s="281">
        <f>+VLOOKUP($E1427,[2]Emissions!$1:$1048576,J$2,FALSE)</f>
        <v>0</v>
      </c>
      <c r="K1427" s="281">
        <f>+VLOOKUP($E1427,[2]Emissions!$1:$1048576,K$2,FALSE)</f>
        <v>0</v>
      </c>
      <c r="L1427" s="281">
        <f>+VLOOKUP($E1427,[2]Emissions!$1:$1048576,L$2,FALSE)</f>
        <v>0</v>
      </c>
      <c r="M1427" s="281">
        <f>+VLOOKUP($E1427,[2]Emissions!$1:$1048576,M$2,FALSE)</f>
        <v>0</v>
      </c>
      <c r="N1427" s="281">
        <f>+VLOOKUP($E1427,[2]Emissions!$1:$1048576,N$2,FALSE)</f>
        <v>0</v>
      </c>
      <c r="O1427" s="281">
        <f>+VLOOKUP($E1427,[2]Emissions!$1:$1048576,O$2,FALSE)</f>
        <v>0</v>
      </c>
      <c r="P1427" s="281">
        <f>+VLOOKUP($E1427,[2]Emissions!$1:$1048576,P$2,FALSE)</f>
        <v>0</v>
      </c>
      <c r="Q1427" s="281">
        <f>+VLOOKUP($E1427,[2]Emissions!$1:$1048576,Q$2,FALSE)</f>
        <v>0</v>
      </c>
      <c r="R1427" s="281">
        <f>+VLOOKUP($E1427,[2]Emissions!$1:$1048576,R$2,FALSE)</f>
        <v>0</v>
      </c>
      <c r="S1427" s="281">
        <f>+VLOOKUP($E1427,[2]Emissions!$1:$1048576,S$2,FALSE)</f>
        <v>0</v>
      </c>
      <c r="T1427" s="281">
        <f>+VLOOKUP($E1427,[2]Emissions!$1:$1048576,T$2,FALSE)</f>
        <v>0</v>
      </c>
      <c r="U1427" s="281">
        <f>+VLOOKUP($E1427,[2]Emissions!$1:$1048576,U$2,FALSE)</f>
        <v>0</v>
      </c>
      <c r="V1427" s="281">
        <f>+VLOOKUP($E1427,[2]Emissions!$1:$1048576,V$2,FALSE)</f>
        <v>0</v>
      </c>
      <c r="W1427" s="281">
        <f>+VLOOKUP($E1427,[2]Emissions!$1:$1048576,W$2,FALSE)</f>
        <v>0</v>
      </c>
      <c r="X1427" s="281">
        <f>+VLOOKUP($E1427,[2]Emissions!$1:$1048576,X$2,FALSE)</f>
        <v>0</v>
      </c>
      <c r="Y1427" s="281">
        <f>+VLOOKUP($E1427,[2]Emissions!$1:$1048576,Y$2,FALSE)</f>
        <v>0</v>
      </c>
      <c r="Z1427" s="281">
        <f>+VLOOKUP($E1427,[2]Emissions!$1:$1048576,Z$2,FALSE)</f>
        <v>0</v>
      </c>
      <c r="AA1427" s="281">
        <f>+VLOOKUP($E1427,[2]Emissions!$1:$1048576,AA$2,FALSE)</f>
        <v>0</v>
      </c>
      <c r="AB1427" s="281">
        <f>+VLOOKUP($E1427,[2]Emissions!$1:$1048576,AB$2,FALSE)</f>
        <v>0</v>
      </c>
      <c r="AC1427" s="281">
        <f>+VLOOKUP($E1427,[2]Emissions!$1:$1048576,AC$2,FALSE)</f>
        <v>0</v>
      </c>
      <c r="AD1427" s="281">
        <f>+VLOOKUP($E1427,[2]Emissions!$1:$1048576,AD$2,FALSE)</f>
        <v>0</v>
      </c>
      <c r="AE1427" s="281">
        <f>+VLOOKUP($E1427,[2]Emissions!$1:$1048576,AE$2,FALSE)</f>
        <v>0</v>
      </c>
      <c r="AF1427" s="281">
        <f>+VLOOKUP($E1427,[2]Emissions!$1:$1048576,AF$2,FALSE)</f>
        <v>0</v>
      </c>
      <c r="AG1427" s="281">
        <f>+VLOOKUP($E1427,[2]Emissions!$1:$1048576,AG$2,FALSE)</f>
        <v>0</v>
      </c>
      <c r="AH1427" s="281">
        <f>+VLOOKUP($E1427,[2]Emissions!$1:$1048576,AH$2,FALSE)</f>
        <v>0</v>
      </c>
      <c r="AI1427" s="281">
        <f>+VLOOKUP($E1427,[2]Emissions!$1:$1048576,AI$2,FALSE)</f>
        <v>0</v>
      </c>
      <c r="AJ1427" s="281">
        <f>+VLOOKUP($E1427,[2]Emissions!$1:$1048576,AJ$2,FALSE)</f>
        <v>0</v>
      </c>
      <c r="AK1427" s="281">
        <f>+VLOOKUP($E1427,[2]Emissions!$1:$1048576,AK$2,FALSE)</f>
        <v>0</v>
      </c>
      <c r="AL1427" s="281">
        <f>+VLOOKUP($E1427,[2]Emissions!$1:$1048576,AL$2,FALSE)</f>
        <v>0</v>
      </c>
      <c r="AM1427" s="281">
        <f>+VLOOKUP($E1427,[2]Emissions!$1:$1048576,AM$2,FALSE)</f>
        <v>0</v>
      </c>
      <c r="AN1427" s="281">
        <f>+VLOOKUP($E1427,[2]Emissions!$1:$1048576,AN$2,FALSE)</f>
        <v>0</v>
      </c>
      <c r="AO1427" s="281">
        <f>+VLOOKUP($E1427,[2]Emissions!$1:$1048576,AO$2,FALSE)</f>
        <v>0</v>
      </c>
    </row>
    <row r="1428" spans="1:41" ht="15" customHeight="1" x14ac:dyDescent="0.25">
      <c r="A1428" s="521"/>
      <c r="B1428" s="275"/>
      <c r="C1428" s="284" t="s">
        <v>992</v>
      </c>
      <c r="D1428" s="279" t="s">
        <v>31</v>
      </c>
      <c r="E1428" s="280" t="s">
        <v>1597</v>
      </c>
      <c r="F1428" s="281">
        <f>+VLOOKUP($E1428,[2]Emissions!$1:$1048576,F$2,FALSE)</f>
        <v>0.88888823029999997</v>
      </c>
      <c r="G1428" s="281">
        <f>+VLOOKUP($E1428,[2]Emissions!$1:$1048576,G$2,FALSE)</f>
        <v>0</v>
      </c>
      <c r="H1428" s="281">
        <f>+VLOOKUP($E1428,[2]Emissions!$1:$1048576,H$2,FALSE)</f>
        <v>0</v>
      </c>
      <c r="I1428" s="281">
        <f>+VLOOKUP($E1428,[2]Emissions!$1:$1048576,I$2,FALSE)</f>
        <v>0</v>
      </c>
      <c r="J1428" s="281">
        <f>+VLOOKUP($E1428,[2]Emissions!$1:$1048576,J$2,FALSE)</f>
        <v>0</v>
      </c>
      <c r="K1428" s="281">
        <f>+VLOOKUP($E1428,[2]Emissions!$1:$1048576,K$2,FALSE)</f>
        <v>0</v>
      </c>
      <c r="L1428" s="281">
        <f>+VLOOKUP($E1428,[2]Emissions!$1:$1048576,L$2,FALSE)</f>
        <v>0</v>
      </c>
      <c r="M1428" s="281">
        <f>+VLOOKUP($E1428,[2]Emissions!$1:$1048576,M$2,FALSE)</f>
        <v>0</v>
      </c>
      <c r="N1428" s="281">
        <f>+VLOOKUP($E1428,[2]Emissions!$1:$1048576,N$2,FALSE)</f>
        <v>0</v>
      </c>
      <c r="O1428" s="281">
        <f>+VLOOKUP($E1428,[2]Emissions!$1:$1048576,O$2,FALSE)</f>
        <v>0</v>
      </c>
      <c r="P1428" s="281">
        <f>+VLOOKUP($E1428,[2]Emissions!$1:$1048576,P$2,FALSE)</f>
        <v>0</v>
      </c>
      <c r="Q1428" s="281">
        <f>+VLOOKUP($E1428,[2]Emissions!$1:$1048576,Q$2,FALSE)</f>
        <v>0</v>
      </c>
      <c r="R1428" s="281">
        <f>+VLOOKUP($E1428,[2]Emissions!$1:$1048576,R$2,FALSE)</f>
        <v>0</v>
      </c>
      <c r="S1428" s="281">
        <f>+VLOOKUP($E1428,[2]Emissions!$1:$1048576,S$2,FALSE)</f>
        <v>0</v>
      </c>
      <c r="T1428" s="281">
        <f>+VLOOKUP($E1428,[2]Emissions!$1:$1048576,T$2,FALSE)</f>
        <v>0</v>
      </c>
      <c r="U1428" s="281">
        <f>+VLOOKUP($E1428,[2]Emissions!$1:$1048576,U$2,FALSE)</f>
        <v>0</v>
      </c>
      <c r="V1428" s="281">
        <f>+VLOOKUP($E1428,[2]Emissions!$1:$1048576,V$2,FALSE)</f>
        <v>0</v>
      </c>
      <c r="W1428" s="281">
        <f>+VLOOKUP($E1428,[2]Emissions!$1:$1048576,W$2,FALSE)</f>
        <v>0</v>
      </c>
      <c r="X1428" s="281">
        <f>+VLOOKUP($E1428,[2]Emissions!$1:$1048576,X$2,FALSE)</f>
        <v>0</v>
      </c>
      <c r="Y1428" s="281">
        <f>+VLOOKUP($E1428,[2]Emissions!$1:$1048576,Y$2,FALSE)</f>
        <v>0</v>
      </c>
      <c r="Z1428" s="281">
        <f>+VLOOKUP($E1428,[2]Emissions!$1:$1048576,Z$2,FALSE)</f>
        <v>0</v>
      </c>
      <c r="AA1428" s="281">
        <f>+VLOOKUP($E1428,[2]Emissions!$1:$1048576,AA$2,FALSE)</f>
        <v>0</v>
      </c>
      <c r="AB1428" s="281">
        <f>+VLOOKUP($E1428,[2]Emissions!$1:$1048576,AB$2,FALSE)</f>
        <v>0</v>
      </c>
      <c r="AC1428" s="281">
        <f>+VLOOKUP($E1428,[2]Emissions!$1:$1048576,AC$2,FALSE)</f>
        <v>0</v>
      </c>
      <c r="AD1428" s="281">
        <f>+VLOOKUP($E1428,[2]Emissions!$1:$1048576,AD$2,FALSE)</f>
        <v>0</v>
      </c>
      <c r="AE1428" s="281">
        <f>+VLOOKUP($E1428,[2]Emissions!$1:$1048576,AE$2,FALSE)</f>
        <v>0</v>
      </c>
      <c r="AF1428" s="281">
        <f>+VLOOKUP($E1428,[2]Emissions!$1:$1048576,AF$2,FALSE)</f>
        <v>0</v>
      </c>
      <c r="AG1428" s="281">
        <f>+VLOOKUP($E1428,[2]Emissions!$1:$1048576,AG$2,FALSE)</f>
        <v>0</v>
      </c>
      <c r="AH1428" s="281">
        <f>+VLOOKUP($E1428,[2]Emissions!$1:$1048576,AH$2,FALSE)</f>
        <v>0</v>
      </c>
      <c r="AI1428" s="281">
        <f>+VLOOKUP($E1428,[2]Emissions!$1:$1048576,AI$2,FALSE)</f>
        <v>0</v>
      </c>
      <c r="AJ1428" s="281">
        <f>+VLOOKUP($E1428,[2]Emissions!$1:$1048576,AJ$2,FALSE)</f>
        <v>0</v>
      </c>
      <c r="AK1428" s="281">
        <f>+VLOOKUP($E1428,[2]Emissions!$1:$1048576,AK$2,FALSE)</f>
        <v>0</v>
      </c>
      <c r="AL1428" s="281">
        <f>+VLOOKUP($E1428,[2]Emissions!$1:$1048576,AL$2,FALSE)</f>
        <v>0</v>
      </c>
      <c r="AM1428" s="281">
        <f>+VLOOKUP($E1428,[2]Emissions!$1:$1048576,AM$2,FALSE)</f>
        <v>0</v>
      </c>
      <c r="AN1428" s="281">
        <f>+VLOOKUP($E1428,[2]Emissions!$1:$1048576,AN$2,FALSE)</f>
        <v>0</v>
      </c>
      <c r="AO1428" s="281">
        <f>+VLOOKUP($E1428,[2]Emissions!$1:$1048576,AO$2,FALSE)</f>
        <v>0</v>
      </c>
    </row>
    <row r="1429" spans="1:41" ht="15" customHeight="1" x14ac:dyDescent="0.25">
      <c r="A1429" s="521"/>
      <c r="B1429" s="275"/>
      <c r="C1429" s="284" t="s">
        <v>994</v>
      </c>
      <c r="D1429" s="279" t="s">
        <v>31</v>
      </c>
      <c r="E1429" s="280" t="s">
        <v>1598</v>
      </c>
      <c r="F1429" s="281">
        <f>+VLOOKUP($E1429,[2]Emissions!$1:$1048576,F$2,FALSE)</f>
        <v>2.8587433899999999</v>
      </c>
      <c r="G1429" s="281">
        <f>+VLOOKUP($E1429,[2]Emissions!$1:$1048576,G$2,FALSE)</f>
        <v>0</v>
      </c>
      <c r="H1429" s="281">
        <f>+VLOOKUP($E1429,[2]Emissions!$1:$1048576,H$2,FALSE)</f>
        <v>0</v>
      </c>
      <c r="I1429" s="281">
        <f>+VLOOKUP($E1429,[2]Emissions!$1:$1048576,I$2,FALSE)</f>
        <v>0</v>
      </c>
      <c r="J1429" s="281">
        <f>+VLOOKUP($E1429,[2]Emissions!$1:$1048576,J$2,FALSE)</f>
        <v>0</v>
      </c>
      <c r="K1429" s="281">
        <f>+VLOOKUP($E1429,[2]Emissions!$1:$1048576,K$2,FALSE)</f>
        <v>0</v>
      </c>
      <c r="L1429" s="281">
        <f>+VLOOKUP($E1429,[2]Emissions!$1:$1048576,L$2,FALSE)</f>
        <v>0</v>
      </c>
      <c r="M1429" s="281">
        <f>+VLOOKUP($E1429,[2]Emissions!$1:$1048576,M$2,FALSE)</f>
        <v>0</v>
      </c>
      <c r="N1429" s="281">
        <f>+VLOOKUP($E1429,[2]Emissions!$1:$1048576,N$2,FALSE)</f>
        <v>0</v>
      </c>
      <c r="O1429" s="281">
        <f>+VLOOKUP($E1429,[2]Emissions!$1:$1048576,O$2,FALSE)</f>
        <v>0</v>
      </c>
      <c r="P1429" s="281">
        <f>+VLOOKUP($E1429,[2]Emissions!$1:$1048576,P$2,FALSE)</f>
        <v>0</v>
      </c>
      <c r="Q1429" s="281">
        <f>+VLOOKUP($E1429,[2]Emissions!$1:$1048576,Q$2,FALSE)</f>
        <v>0</v>
      </c>
      <c r="R1429" s="281">
        <f>+VLOOKUP($E1429,[2]Emissions!$1:$1048576,R$2,FALSE)</f>
        <v>0</v>
      </c>
      <c r="S1429" s="281">
        <f>+VLOOKUP($E1429,[2]Emissions!$1:$1048576,S$2,FALSE)</f>
        <v>0</v>
      </c>
      <c r="T1429" s="281">
        <f>+VLOOKUP($E1429,[2]Emissions!$1:$1048576,T$2,FALSE)</f>
        <v>0</v>
      </c>
      <c r="U1429" s="281">
        <f>+VLOOKUP($E1429,[2]Emissions!$1:$1048576,U$2,FALSE)</f>
        <v>0</v>
      </c>
      <c r="V1429" s="281">
        <f>+VLOOKUP($E1429,[2]Emissions!$1:$1048576,V$2,FALSE)</f>
        <v>0</v>
      </c>
      <c r="W1429" s="281">
        <f>+VLOOKUP($E1429,[2]Emissions!$1:$1048576,W$2,FALSE)</f>
        <v>0</v>
      </c>
      <c r="X1429" s="281">
        <f>+VLOOKUP($E1429,[2]Emissions!$1:$1048576,X$2,FALSE)</f>
        <v>0</v>
      </c>
      <c r="Y1429" s="281">
        <f>+VLOOKUP($E1429,[2]Emissions!$1:$1048576,Y$2,FALSE)</f>
        <v>0</v>
      </c>
      <c r="Z1429" s="281">
        <f>+VLOOKUP($E1429,[2]Emissions!$1:$1048576,Z$2,FALSE)</f>
        <v>0</v>
      </c>
      <c r="AA1429" s="281">
        <f>+VLOOKUP($E1429,[2]Emissions!$1:$1048576,AA$2,FALSE)</f>
        <v>0</v>
      </c>
      <c r="AB1429" s="281">
        <f>+VLOOKUP($E1429,[2]Emissions!$1:$1048576,AB$2,FALSE)</f>
        <v>0</v>
      </c>
      <c r="AC1429" s="281">
        <f>+VLOOKUP($E1429,[2]Emissions!$1:$1048576,AC$2,FALSE)</f>
        <v>0</v>
      </c>
      <c r="AD1429" s="281">
        <f>+VLOOKUP($E1429,[2]Emissions!$1:$1048576,AD$2,FALSE)</f>
        <v>0</v>
      </c>
      <c r="AE1429" s="281">
        <f>+VLOOKUP($E1429,[2]Emissions!$1:$1048576,AE$2,FALSE)</f>
        <v>0</v>
      </c>
      <c r="AF1429" s="281">
        <f>+VLOOKUP($E1429,[2]Emissions!$1:$1048576,AF$2,FALSE)</f>
        <v>0</v>
      </c>
      <c r="AG1429" s="281">
        <f>+VLOOKUP($E1429,[2]Emissions!$1:$1048576,AG$2,FALSE)</f>
        <v>0</v>
      </c>
      <c r="AH1429" s="281">
        <f>+VLOOKUP($E1429,[2]Emissions!$1:$1048576,AH$2,FALSE)</f>
        <v>0</v>
      </c>
      <c r="AI1429" s="281">
        <f>+VLOOKUP($E1429,[2]Emissions!$1:$1048576,AI$2,FALSE)</f>
        <v>0</v>
      </c>
      <c r="AJ1429" s="281">
        <f>+VLOOKUP($E1429,[2]Emissions!$1:$1048576,AJ$2,FALSE)</f>
        <v>0</v>
      </c>
      <c r="AK1429" s="281">
        <f>+VLOOKUP($E1429,[2]Emissions!$1:$1048576,AK$2,FALSE)</f>
        <v>0</v>
      </c>
      <c r="AL1429" s="281">
        <f>+VLOOKUP($E1429,[2]Emissions!$1:$1048576,AL$2,FALSE)</f>
        <v>0</v>
      </c>
      <c r="AM1429" s="281">
        <f>+VLOOKUP($E1429,[2]Emissions!$1:$1048576,AM$2,FALSE)</f>
        <v>0</v>
      </c>
      <c r="AN1429" s="281">
        <f>+VLOOKUP($E1429,[2]Emissions!$1:$1048576,AN$2,FALSE)</f>
        <v>0</v>
      </c>
      <c r="AO1429" s="281">
        <f>+VLOOKUP($E1429,[2]Emissions!$1:$1048576,AO$2,FALSE)</f>
        <v>0</v>
      </c>
    </row>
    <row r="1430" spans="1:41" ht="15" customHeight="1" x14ac:dyDescent="0.25">
      <c r="A1430" s="521"/>
      <c r="B1430" s="275"/>
      <c r="C1430" s="284" t="s">
        <v>996</v>
      </c>
      <c r="D1430" s="279" t="s">
        <v>31</v>
      </c>
      <c r="E1430" s="280" t="s">
        <v>1599</v>
      </c>
      <c r="F1430" s="281">
        <f>+VLOOKUP($E1430,[2]Emissions!$1:$1048576,F$2,FALSE)</f>
        <v>1.3551361019999999</v>
      </c>
      <c r="G1430" s="281">
        <f>+VLOOKUP($E1430,[2]Emissions!$1:$1048576,G$2,FALSE)</f>
        <v>0</v>
      </c>
      <c r="H1430" s="281">
        <f>+VLOOKUP($E1430,[2]Emissions!$1:$1048576,H$2,FALSE)</f>
        <v>0</v>
      </c>
      <c r="I1430" s="281">
        <f>+VLOOKUP($E1430,[2]Emissions!$1:$1048576,I$2,FALSE)</f>
        <v>0</v>
      </c>
      <c r="J1430" s="281">
        <f>+VLOOKUP($E1430,[2]Emissions!$1:$1048576,J$2,FALSE)</f>
        <v>0</v>
      </c>
      <c r="K1430" s="281">
        <f>+VLOOKUP($E1430,[2]Emissions!$1:$1048576,K$2,FALSE)</f>
        <v>0</v>
      </c>
      <c r="L1430" s="281">
        <f>+VLOOKUP($E1430,[2]Emissions!$1:$1048576,L$2,FALSE)</f>
        <v>0</v>
      </c>
      <c r="M1430" s="281">
        <f>+VLOOKUP($E1430,[2]Emissions!$1:$1048576,M$2,FALSE)</f>
        <v>0</v>
      </c>
      <c r="N1430" s="281">
        <f>+VLOOKUP($E1430,[2]Emissions!$1:$1048576,N$2,FALSE)</f>
        <v>0</v>
      </c>
      <c r="O1430" s="281">
        <f>+VLOOKUP($E1430,[2]Emissions!$1:$1048576,O$2,FALSE)</f>
        <v>0</v>
      </c>
      <c r="P1430" s="281">
        <f>+VLOOKUP($E1430,[2]Emissions!$1:$1048576,P$2,FALSE)</f>
        <v>0</v>
      </c>
      <c r="Q1430" s="281">
        <f>+VLOOKUP($E1430,[2]Emissions!$1:$1048576,Q$2,FALSE)</f>
        <v>0</v>
      </c>
      <c r="R1430" s="281">
        <f>+VLOOKUP($E1430,[2]Emissions!$1:$1048576,R$2,FALSE)</f>
        <v>0</v>
      </c>
      <c r="S1430" s="281">
        <f>+VLOOKUP($E1430,[2]Emissions!$1:$1048576,S$2,FALSE)</f>
        <v>0</v>
      </c>
      <c r="T1430" s="281">
        <f>+VLOOKUP($E1430,[2]Emissions!$1:$1048576,T$2,FALSE)</f>
        <v>0</v>
      </c>
      <c r="U1430" s="281">
        <f>+VLOOKUP($E1430,[2]Emissions!$1:$1048576,U$2,FALSE)</f>
        <v>0</v>
      </c>
      <c r="V1430" s="281">
        <f>+VLOOKUP($E1430,[2]Emissions!$1:$1048576,V$2,FALSE)</f>
        <v>0</v>
      </c>
      <c r="W1430" s="281">
        <f>+VLOOKUP($E1430,[2]Emissions!$1:$1048576,W$2,FALSE)</f>
        <v>0</v>
      </c>
      <c r="X1430" s="281">
        <f>+VLOOKUP($E1430,[2]Emissions!$1:$1048576,X$2,FALSE)</f>
        <v>0</v>
      </c>
      <c r="Y1430" s="281">
        <f>+VLOOKUP($E1430,[2]Emissions!$1:$1048576,Y$2,FALSE)</f>
        <v>0</v>
      </c>
      <c r="Z1430" s="281">
        <f>+VLOOKUP($E1430,[2]Emissions!$1:$1048576,Z$2,FALSE)</f>
        <v>0</v>
      </c>
      <c r="AA1430" s="281">
        <f>+VLOOKUP($E1430,[2]Emissions!$1:$1048576,AA$2,FALSE)</f>
        <v>0</v>
      </c>
      <c r="AB1430" s="281">
        <f>+VLOOKUP($E1430,[2]Emissions!$1:$1048576,AB$2,FALSE)</f>
        <v>0</v>
      </c>
      <c r="AC1430" s="281">
        <f>+VLOOKUP($E1430,[2]Emissions!$1:$1048576,AC$2,FALSE)</f>
        <v>0</v>
      </c>
      <c r="AD1430" s="281">
        <f>+VLOOKUP($E1430,[2]Emissions!$1:$1048576,AD$2,FALSE)</f>
        <v>0</v>
      </c>
      <c r="AE1430" s="281">
        <f>+VLOOKUP($E1430,[2]Emissions!$1:$1048576,AE$2,FALSE)</f>
        <v>0</v>
      </c>
      <c r="AF1430" s="281">
        <f>+VLOOKUP($E1430,[2]Emissions!$1:$1048576,AF$2,FALSE)</f>
        <v>0</v>
      </c>
      <c r="AG1430" s="281">
        <f>+VLOOKUP($E1430,[2]Emissions!$1:$1048576,AG$2,FALSE)</f>
        <v>0</v>
      </c>
      <c r="AH1430" s="281">
        <f>+VLOOKUP($E1430,[2]Emissions!$1:$1048576,AH$2,FALSE)</f>
        <v>0</v>
      </c>
      <c r="AI1430" s="281">
        <f>+VLOOKUP($E1430,[2]Emissions!$1:$1048576,AI$2,FALSE)</f>
        <v>0</v>
      </c>
      <c r="AJ1430" s="281">
        <f>+VLOOKUP($E1430,[2]Emissions!$1:$1048576,AJ$2,FALSE)</f>
        <v>0</v>
      </c>
      <c r="AK1430" s="281">
        <f>+VLOOKUP($E1430,[2]Emissions!$1:$1048576,AK$2,FALSE)</f>
        <v>0</v>
      </c>
      <c r="AL1430" s="281">
        <f>+VLOOKUP($E1430,[2]Emissions!$1:$1048576,AL$2,FALSE)</f>
        <v>0</v>
      </c>
      <c r="AM1430" s="281">
        <f>+VLOOKUP($E1430,[2]Emissions!$1:$1048576,AM$2,FALSE)</f>
        <v>0</v>
      </c>
      <c r="AN1430" s="281">
        <f>+VLOOKUP($E1430,[2]Emissions!$1:$1048576,AN$2,FALSE)</f>
        <v>0</v>
      </c>
      <c r="AO1430" s="281">
        <f>+VLOOKUP($E1430,[2]Emissions!$1:$1048576,AO$2,FALSE)</f>
        <v>0</v>
      </c>
    </row>
    <row r="1431" spans="1:41" ht="15" customHeight="1" x14ac:dyDescent="0.25">
      <c r="A1431" s="521"/>
      <c r="B1431" s="275"/>
      <c r="C1431" s="284" t="s">
        <v>998</v>
      </c>
      <c r="D1431" s="279" t="s">
        <v>31</v>
      </c>
      <c r="E1431" s="280" t="s">
        <v>1600</v>
      </c>
      <c r="F1431" s="281">
        <f>+VLOOKUP($E1431,[2]Emissions!$1:$1048576,F$2,FALSE)</f>
        <v>3.918866162</v>
      </c>
      <c r="G1431" s="281">
        <f>+VLOOKUP($E1431,[2]Emissions!$1:$1048576,G$2,FALSE)</f>
        <v>0</v>
      </c>
      <c r="H1431" s="281">
        <f>+VLOOKUP($E1431,[2]Emissions!$1:$1048576,H$2,FALSE)</f>
        <v>0</v>
      </c>
      <c r="I1431" s="281">
        <f>+VLOOKUP($E1431,[2]Emissions!$1:$1048576,I$2,FALSE)</f>
        <v>0</v>
      </c>
      <c r="J1431" s="281">
        <f>+VLOOKUP($E1431,[2]Emissions!$1:$1048576,J$2,FALSE)</f>
        <v>0</v>
      </c>
      <c r="K1431" s="281">
        <f>+VLOOKUP($E1431,[2]Emissions!$1:$1048576,K$2,FALSE)</f>
        <v>0</v>
      </c>
      <c r="L1431" s="281">
        <f>+VLOOKUP($E1431,[2]Emissions!$1:$1048576,L$2,FALSE)</f>
        <v>0</v>
      </c>
      <c r="M1431" s="281">
        <f>+VLOOKUP($E1431,[2]Emissions!$1:$1048576,M$2,FALSE)</f>
        <v>0</v>
      </c>
      <c r="N1431" s="281">
        <f>+VLOOKUP($E1431,[2]Emissions!$1:$1048576,N$2,FALSE)</f>
        <v>0</v>
      </c>
      <c r="O1431" s="281">
        <f>+VLOOKUP($E1431,[2]Emissions!$1:$1048576,O$2,FALSE)</f>
        <v>0</v>
      </c>
      <c r="P1431" s="281">
        <f>+VLOOKUP($E1431,[2]Emissions!$1:$1048576,P$2,FALSE)</f>
        <v>0</v>
      </c>
      <c r="Q1431" s="281">
        <f>+VLOOKUP($E1431,[2]Emissions!$1:$1048576,Q$2,FALSE)</f>
        <v>0</v>
      </c>
      <c r="R1431" s="281">
        <f>+VLOOKUP($E1431,[2]Emissions!$1:$1048576,R$2,FALSE)</f>
        <v>0</v>
      </c>
      <c r="S1431" s="281">
        <f>+VLOOKUP($E1431,[2]Emissions!$1:$1048576,S$2,FALSE)</f>
        <v>0</v>
      </c>
      <c r="T1431" s="281">
        <f>+VLOOKUP($E1431,[2]Emissions!$1:$1048576,T$2,FALSE)</f>
        <v>0</v>
      </c>
      <c r="U1431" s="281">
        <f>+VLOOKUP($E1431,[2]Emissions!$1:$1048576,U$2,FALSE)</f>
        <v>0</v>
      </c>
      <c r="V1431" s="281">
        <f>+VLOOKUP($E1431,[2]Emissions!$1:$1048576,V$2,FALSE)</f>
        <v>0</v>
      </c>
      <c r="W1431" s="281">
        <f>+VLOOKUP($E1431,[2]Emissions!$1:$1048576,W$2,FALSE)</f>
        <v>0</v>
      </c>
      <c r="X1431" s="281">
        <f>+VLOOKUP($E1431,[2]Emissions!$1:$1048576,X$2,FALSE)</f>
        <v>0</v>
      </c>
      <c r="Y1431" s="281">
        <f>+VLOOKUP($E1431,[2]Emissions!$1:$1048576,Y$2,FALSE)</f>
        <v>0</v>
      </c>
      <c r="Z1431" s="281">
        <f>+VLOOKUP($E1431,[2]Emissions!$1:$1048576,Z$2,FALSE)</f>
        <v>0</v>
      </c>
      <c r="AA1431" s="281">
        <f>+VLOOKUP($E1431,[2]Emissions!$1:$1048576,AA$2,FALSE)</f>
        <v>0</v>
      </c>
      <c r="AB1431" s="281">
        <f>+VLOOKUP($E1431,[2]Emissions!$1:$1048576,AB$2,FALSE)</f>
        <v>0</v>
      </c>
      <c r="AC1431" s="281">
        <f>+VLOOKUP($E1431,[2]Emissions!$1:$1048576,AC$2,FALSE)</f>
        <v>0</v>
      </c>
      <c r="AD1431" s="281">
        <f>+VLOOKUP($E1431,[2]Emissions!$1:$1048576,AD$2,FALSE)</f>
        <v>0</v>
      </c>
      <c r="AE1431" s="281">
        <f>+VLOOKUP($E1431,[2]Emissions!$1:$1048576,AE$2,FALSE)</f>
        <v>0</v>
      </c>
      <c r="AF1431" s="281">
        <f>+VLOOKUP($E1431,[2]Emissions!$1:$1048576,AF$2,FALSE)</f>
        <v>0</v>
      </c>
      <c r="AG1431" s="281">
        <f>+VLOOKUP($E1431,[2]Emissions!$1:$1048576,AG$2,FALSE)</f>
        <v>0</v>
      </c>
      <c r="AH1431" s="281">
        <f>+VLOOKUP($E1431,[2]Emissions!$1:$1048576,AH$2,FALSE)</f>
        <v>0</v>
      </c>
      <c r="AI1431" s="281">
        <f>+VLOOKUP($E1431,[2]Emissions!$1:$1048576,AI$2,FALSE)</f>
        <v>0</v>
      </c>
      <c r="AJ1431" s="281">
        <f>+VLOOKUP($E1431,[2]Emissions!$1:$1048576,AJ$2,FALSE)</f>
        <v>0</v>
      </c>
      <c r="AK1431" s="281">
        <f>+VLOOKUP($E1431,[2]Emissions!$1:$1048576,AK$2,FALSE)</f>
        <v>0</v>
      </c>
      <c r="AL1431" s="281">
        <f>+VLOOKUP($E1431,[2]Emissions!$1:$1048576,AL$2,FALSE)</f>
        <v>0</v>
      </c>
      <c r="AM1431" s="281">
        <f>+VLOOKUP($E1431,[2]Emissions!$1:$1048576,AM$2,FALSE)</f>
        <v>0</v>
      </c>
      <c r="AN1431" s="281">
        <f>+VLOOKUP($E1431,[2]Emissions!$1:$1048576,AN$2,FALSE)</f>
        <v>0</v>
      </c>
      <c r="AO1431" s="281">
        <f>+VLOOKUP($E1431,[2]Emissions!$1:$1048576,AO$2,FALSE)</f>
        <v>0</v>
      </c>
    </row>
    <row r="1432" spans="1:41" ht="15" customHeight="1" x14ac:dyDescent="0.25">
      <c r="A1432" s="521"/>
      <c r="B1432" s="275"/>
      <c r="C1432" s="284" t="s">
        <v>1000</v>
      </c>
      <c r="D1432" s="279" t="s">
        <v>31</v>
      </c>
      <c r="E1432" s="280" t="s">
        <v>1601</v>
      </c>
      <c r="F1432" s="281">
        <f>+VLOOKUP($E1432,[2]Emissions!$1:$1048576,F$2,FALSE)</f>
        <v>1.0917083910000001</v>
      </c>
      <c r="G1432" s="281">
        <f>+VLOOKUP($E1432,[2]Emissions!$1:$1048576,G$2,FALSE)</f>
        <v>0</v>
      </c>
      <c r="H1432" s="281">
        <f>+VLOOKUP($E1432,[2]Emissions!$1:$1048576,H$2,FALSE)</f>
        <v>0</v>
      </c>
      <c r="I1432" s="281">
        <f>+VLOOKUP($E1432,[2]Emissions!$1:$1048576,I$2,FALSE)</f>
        <v>0</v>
      </c>
      <c r="J1432" s="281">
        <f>+VLOOKUP($E1432,[2]Emissions!$1:$1048576,J$2,FALSE)</f>
        <v>0</v>
      </c>
      <c r="K1432" s="281">
        <f>+VLOOKUP($E1432,[2]Emissions!$1:$1048576,K$2,FALSE)</f>
        <v>0</v>
      </c>
      <c r="L1432" s="281">
        <f>+VLOOKUP($E1432,[2]Emissions!$1:$1048576,L$2,FALSE)</f>
        <v>0</v>
      </c>
      <c r="M1432" s="281">
        <f>+VLOOKUP($E1432,[2]Emissions!$1:$1048576,M$2,FALSE)</f>
        <v>0</v>
      </c>
      <c r="N1432" s="281">
        <f>+VLOOKUP($E1432,[2]Emissions!$1:$1048576,N$2,FALSE)</f>
        <v>0</v>
      </c>
      <c r="O1432" s="281">
        <f>+VLOOKUP($E1432,[2]Emissions!$1:$1048576,O$2,FALSE)</f>
        <v>0</v>
      </c>
      <c r="P1432" s="281">
        <f>+VLOOKUP($E1432,[2]Emissions!$1:$1048576,P$2,FALSE)</f>
        <v>0</v>
      </c>
      <c r="Q1432" s="281">
        <f>+VLOOKUP($E1432,[2]Emissions!$1:$1048576,Q$2,FALSE)</f>
        <v>0</v>
      </c>
      <c r="R1432" s="281">
        <f>+VLOOKUP($E1432,[2]Emissions!$1:$1048576,R$2,FALSE)</f>
        <v>0</v>
      </c>
      <c r="S1432" s="281">
        <f>+VLOOKUP($E1432,[2]Emissions!$1:$1048576,S$2,FALSE)</f>
        <v>0</v>
      </c>
      <c r="T1432" s="281">
        <f>+VLOOKUP($E1432,[2]Emissions!$1:$1048576,T$2,FALSE)</f>
        <v>0</v>
      </c>
      <c r="U1432" s="281">
        <f>+VLOOKUP($E1432,[2]Emissions!$1:$1048576,U$2,FALSE)</f>
        <v>0</v>
      </c>
      <c r="V1432" s="281">
        <f>+VLOOKUP($E1432,[2]Emissions!$1:$1048576,V$2,FALSE)</f>
        <v>0</v>
      </c>
      <c r="W1432" s="281">
        <f>+VLOOKUP($E1432,[2]Emissions!$1:$1048576,W$2,FALSE)</f>
        <v>0</v>
      </c>
      <c r="X1432" s="281">
        <f>+VLOOKUP($E1432,[2]Emissions!$1:$1048576,X$2,FALSE)</f>
        <v>0</v>
      </c>
      <c r="Y1432" s="281">
        <f>+VLOOKUP($E1432,[2]Emissions!$1:$1048576,Y$2,FALSE)</f>
        <v>0</v>
      </c>
      <c r="Z1432" s="281">
        <f>+VLOOKUP($E1432,[2]Emissions!$1:$1048576,Z$2,FALSE)</f>
        <v>0</v>
      </c>
      <c r="AA1432" s="281">
        <f>+VLOOKUP($E1432,[2]Emissions!$1:$1048576,AA$2,FALSE)</f>
        <v>0</v>
      </c>
      <c r="AB1432" s="281">
        <f>+VLOOKUP($E1432,[2]Emissions!$1:$1048576,AB$2,FALSE)</f>
        <v>0</v>
      </c>
      <c r="AC1432" s="281">
        <f>+VLOOKUP($E1432,[2]Emissions!$1:$1048576,AC$2,FALSE)</f>
        <v>0</v>
      </c>
      <c r="AD1432" s="281">
        <f>+VLOOKUP($E1432,[2]Emissions!$1:$1048576,AD$2,FALSE)</f>
        <v>0</v>
      </c>
      <c r="AE1432" s="281">
        <f>+VLOOKUP($E1432,[2]Emissions!$1:$1048576,AE$2,FALSE)</f>
        <v>0</v>
      </c>
      <c r="AF1432" s="281">
        <f>+VLOOKUP($E1432,[2]Emissions!$1:$1048576,AF$2,FALSE)</f>
        <v>0</v>
      </c>
      <c r="AG1432" s="281">
        <f>+VLOOKUP($E1432,[2]Emissions!$1:$1048576,AG$2,FALSE)</f>
        <v>0</v>
      </c>
      <c r="AH1432" s="281">
        <f>+VLOOKUP($E1432,[2]Emissions!$1:$1048576,AH$2,FALSE)</f>
        <v>0</v>
      </c>
      <c r="AI1432" s="281">
        <f>+VLOOKUP($E1432,[2]Emissions!$1:$1048576,AI$2,FALSE)</f>
        <v>0</v>
      </c>
      <c r="AJ1432" s="281">
        <f>+VLOOKUP($E1432,[2]Emissions!$1:$1048576,AJ$2,FALSE)</f>
        <v>0</v>
      </c>
      <c r="AK1432" s="281">
        <f>+VLOOKUP($E1432,[2]Emissions!$1:$1048576,AK$2,FALSE)</f>
        <v>0</v>
      </c>
      <c r="AL1432" s="281">
        <f>+VLOOKUP($E1432,[2]Emissions!$1:$1048576,AL$2,FALSE)</f>
        <v>0</v>
      </c>
      <c r="AM1432" s="281">
        <f>+VLOOKUP($E1432,[2]Emissions!$1:$1048576,AM$2,FALSE)</f>
        <v>0</v>
      </c>
      <c r="AN1432" s="281">
        <f>+VLOOKUP($E1432,[2]Emissions!$1:$1048576,AN$2,FALSE)</f>
        <v>0</v>
      </c>
      <c r="AO1432" s="281">
        <f>+VLOOKUP($E1432,[2]Emissions!$1:$1048576,AO$2,FALSE)</f>
        <v>0</v>
      </c>
    </row>
    <row r="1433" spans="1:41" ht="15" customHeight="1" x14ac:dyDescent="0.25">
      <c r="A1433" s="521"/>
      <c r="B1433" s="275"/>
      <c r="C1433" s="284" t="s">
        <v>1002</v>
      </c>
      <c r="D1433" s="279" t="s">
        <v>31</v>
      </c>
      <c r="E1433" s="280" t="s">
        <v>1602</v>
      </c>
      <c r="F1433" s="281">
        <f>+VLOOKUP($E1433,[2]Emissions!$1:$1048576,F$2,FALSE)</f>
        <v>3.350771371</v>
      </c>
      <c r="G1433" s="281">
        <f>+VLOOKUP($E1433,[2]Emissions!$1:$1048576,G$2,FALSE)</f>
        <v>0</v>
      </c>
      <c r="H1433" s="281">
        <f>+VLOOKUP($E1433,[2]Emissions!$1:$1048576,H$2,FALSE)</f>
        <v>0</v>
      </c>
      <c r="I1433" s="281">
        <f>+VLOOKUP($E1433,[2]Emissions!$1:$1048576,I$2,FALSE)</f>
        <v>0</v>
      </c>
      <c r="J1433" s="281">
        <f>+VLOOKUP($E1433,[2]Emissions!$1:$1048576,J$2,FALSE)</f>
        <v>0</v>
      </c>
      <c r="K1433" s="281">
        <f>+VLOOKUP($E1433,[2]Emissions!$1:$1048576,K$2,FALSE)</f>
        <v>0</v>
      </c>
      <c r="L1433" s="281">
        <f>+VLOOKUP($E1433,[2]Emissions!$1:$1048576,L$2,FALSE)</f>
        <v>0</v>
      </c>
      <c r="M1433" s="281">
        <f>+VLOOKUP($E1433,[2]Emissions!$1:$1048576,M$2,FALSE)</f>
        <v>0</v>
      </c>
      <c r="N1433" s="281">
        <f>+VLOOKUP($E1433,[2]Emissions!$1:$1048576,N$2,FALSE)</f>
        <v>0</v>
      </c>
      <c r="O1433" s="281">
        <f>+VLOOKUP($E1433,[2]Emissions!$1:$1048576,O$2,FALSE)</f>
        <v>0</v>
      </c>
      <c r="P1433" s="281">
        <f>+VLOOKUP($E1433,[2]Emissions!$1:$1048576,P$2,FALSE)</f>
        <v>0</v>
      </c>
      <c r="Q1433" s="281">
        <f>+VLOOKUP($E1433,[2]Emissions!$1:$1048576,Q$2,FALSE)</f>
        <v>0</v>
      </c>
      <c r="R1433" s="281">
        <f>+VLOOKUP($E1433,[2]Emissions!$1:$1048576,R$2,FALSE)</f>
        <v>0</v>
      </c>
      <c r="S1433" s="281">
        <f>+VLOOKUP($E1433,[2]Emissions!$1:$1048576,S$2,FALSE)</f>
        <v>0</v>
      </c>
      <c r="T1433" s="281">
        <f>+VLOOKUP($E1433,[2]Emissions!$1:$1048576,T$2,FALSE)</f>
        <v>0</v>
      </c>
      <c r="U1433" s="281">
        <f>+VLOOKUP($E1433,[2]Emissions!$1:$1048576,U$2,FALSE)</f>
        <v>0</v>
      </c>
      <c r="V1433" s="281">
        <f>+VLOOKUP($E1433,[2]Emissions!$1:$1048576,V$2,FALSE)</f>
        <v>0</v>
      </c>
      <c r="W1433" s="281">
        <f>+VLOOKUP($E1433,[2]Emissions!$1:$1048576,W$2,FALSE)</f>
        <v>0</v>
      </c>
      <c r="X1433" s="281">
        <f>+VLOOKUP($E1433,[2]Emissions!$1:$1048576,X$2,FALSE)</f>
        <v>0</v>
      </c>
      <c r="Y1433" s="281">
        <f>+VLOOKUP($E1433,[2]Emissions!$1:$1048576,Y$2,FALSE)</f>
        <v>0</v>
      </c>
      <c r="Z1433" s="281">
        <f>+VLOOKUP($E1433,[2]Emissions!$1:$1048576,Z$2,FALSE)</f>
        <v>0</v>
      </c>
      <c r="AA1433" s="281">
        <f>+VLOOKUP($E1433,[2]Emissions!$1:$1048576,AA$2,FALSE)</f>
        <v>0</v>
      </c>
      <c r="AB1433" s="281">
        <f>+VLOOKUP($E1433,[2]Emissions!$1:$1048576,AB$2,FALSE)</f>
        <v>0</v>
      </c>
      <c r="AC1433" s="281">
        <f>+VLOOKUP($E1433,[2]Emissions!$1:$1048576,AC$2,FALSE)</f>
        <v>0</v>
      </c>
      <c r="AD1433" s="281">
        <f>+VLOOKUP($E1433,[2]Emissions!$1:$1048576,AD$2,FALSE)</f>
        <v>0</v>
      </c>
      <c r="AE1433" s="281">
        <f>+VLOOKUP($E1433,[2]Emissions!$1:$1048576,AE$2,FALSE)</f>
        <v>0</v>
      </c>
      <c r="AF1433" s="281">
        <f>+VLOOKUP($E1433,[2]Emissions!$1:$1048576,AF$2,FALSE)</f>
        <v>0</v>
      </c>
      <c r="AG1433" s="281">
        <f>+VLOOKUP($E1433,[2]Emissions!$1:$1048576,AG$2,FALSE)</f>
        <v>0</v>
      </c>
      <c r="AH1433" s="281">
        <f>+VLOOKUP($E1433,[2]Emissions!$1:$1048576,AH$2,FALSE)</f>
        <v>0</v>
      </c>
      <c r="AI1433" s="281">
        <f>+VLOOKUP($E1433,[2]Emissions!$1:$1048576,AI$2,FALSE)</f>
        <v>0</v>
      </c>
      <c r="AJ1433" s="281">
        <f>+VLOOKUP($E1433,[2]Emissions!$1:$1048576,AJ$2,FALSE)</f>
        <v>0</v>
      </c>
      <c r="AK1433" s="281">
        <f>+VLOOKUP($E1433,[2]Emissions!$1:$1048576,AK$2,FALSE)</f>
        <v>0</v>
      </c>
      <c r="AL1433" s="281">
        <f>+VLOOKUP($E1433,[2]Emissions!$1:$1048576,AL$2,FALSE)</f>
        <v>0</v>
      </c>
      <c r="AM1433" s="281">
        <f>+VLOOKUP($E1433,[2]Emissions!$1:$1048576,AM$2,FALSE)</f>
        <v>0</v>
      </c>
      <c r="AN1433" s="281">
        <f>+VLOOKUP($E1433,[2]Emissions!$1:$1048576,AN$2,FALSE)</f>
        <v>0</v>
      </c>
      <c r="AO1433" s="281">
        <f>+VLOOKUP($E1433,[2]Emissions!$1:$1048576,AO$2,FALSE)</f>
        <v>0</v>
      </c>
    </row>
    <row r="1434" spans="1:41" ht="15" customHeight="1" x14ac:dyDescent="0.25">
      <c r="A1434" s="521"/>
      <c r="B1434" s="275"/>
      <c r="C1434" s="284" t="s">
        <v>1004</v>
      </c>
      <c r="D1434" s="279" t="s">
        <v>31</v>
      </c>
      <c r="E1434" s="280" t="s">
        <v>1603</v>
      </c>
      <c r="F1434" s="281">
        <f>+VLOOKUP($E1434,[2]Emissions!$1:$1048576,F$2,FALSE)</f>
        <v>0.77265919230000002</v>
      </c>
      <c r="G1434" s="281">
        <f>+VLOOKUP($E1434,[2]Emissions!$1:$1048576,G$2,FALSE)</f>
        <v>0</v>
      </c>
      <c r="H1434" s="281">
        <f>+VLOOKUP($E1434,[2]Emissions!$1:$1048576,H$2,FALSE)</f>
        <v>0</v>
      </c>
      <c r="I1434" s="281">
        <f>+VLOOKUP($E1434,[2]Emissions!$1:$1048576,I$2,FALSE)</f>
        <v>0</v>
      </c>
      <c r="J1434" s="281">
        <f>+VLOOKUP($E1434,[2]Emissions!$1:$1048576,J$2,FALSE)</f>
        <v>0</v>
      </c>
      <c r="K1434" s="281">
        <f>+VLOOKUP($E1434,[2]Emissions!$1:$1048576,K$2,FALSE)</f>
        <v>0</v>
      </c>
      <c r="L1434" s="281">
        <f>+VLOOKUP($E1434,[2]Emissions!$1:$1048576,L$2,FALSE)</f>
        <v>0</v>
      </c>
      <c r="M1434" s="281">
        <f>+VLOOKUP($E1434,[2]Emissions!$1:$1048576,M$2,FALSE)</f>
        <v>0</v>
      </c>
      <c r="N1434" s="281">
        <f>+VLOOKUP($E1434,[2]Emissions!$1:$1048576,N$2,FALSE)</f>
        <v>0</v>
      </c>
      <c r="O1434" s="281">
        <f>+VLOOKUP($E1434,[2]Emissions!$1:$1048576,O$2,FALSE)</f>
        <v>0</v>
      </c>
      <c r="P1434" s="281">
        <f>+VLOOKUP($E1434,[2]Emissions!$1:$1048576,P$2,FALSE)</f>
        <v>0</v>
      </c>
      <c r="Q1434" s="281">
        <f>+VLOOKUP($E1434,[2]Emissions!$1:$1048576,Q$2,FALSE)</f>
        <v>0</v>
      </c>
      <c r="R1434" s="281">
        <f>+VLOOKUP($E1434,[2]Emissions!$1:$1048576,R$2,FALSE)</f>
        <v>0</v>
      </c>
      <c r="S1434" s="281">
        <f>+VLOOKUP($E1434,[2]Emissions!$1:$1048576,S$2,FALSE)</f>
        <v>0</v>
      </c>
      <c r="T1434" s="281">
        <f>+VLOOKUP($E1434,[2]Emissions!$1:$1048576,T$2,FALSE)</f>
        <v>0</v>
      </c>
      <c r="U1434" s="281">
        <f>+VLOOKUP($E1434,[2]Emissions!$1:$1048576,U$2,FALSE)</f>
        <v>0</v>
      </c>
      <c r="V1434" s="281">
        <f>+VLOOKUP($E1434,[2]Emissions!$1:$1048576,V$2,FALSE)</f>
        <v>0</v>
      </c>
      <c r="W1434" s="281">
        <f>+VLOOKUP($E1434,[2]Emissions!$1:$1048576,W$2,FALSE)</f>
        <v>0</v>
      </c>
      <c r="X1434" s="281">
        <f>+VLOOKUP($E1434,[2]Emissions!$1:$1048576,X$2,FALSE)</f>
        <v>0</v>
      </c>
      <c r="Y1434" s="281">
        <f>+VLOOKUP($E1434,[2]Emissions!$1:$1048576,Y$2,FALSE)</f>
        <v>0</v>
      </c>
      <c r="Z1434" s="281">
        <f>+VLOOKUP($E1434,[2]Emissions!$1:$1048576,Z$2,FALSE)</f>
        <v>0</v>
      </c>
      <c r="AA1434" s="281">
        <f>+VLOOKUP($E1434,[2]Emissions!$1:$1048576,AA$2,FALSE)</f>
        <v>0</v>
      </c>
      <c r="AB1434" s="281">
        <f>+VLOOKUP($E1434,[2]Emissions!$1:$1048576,AB$2,FALSE)</f>
        <v>0</v>
      </c>
      <c r="AC1434" s="281">
        <f>+VLOOKUP($E1434,[2]Emissions!$1:$1048576,AC$2,FALSE)</f>
        <v>0</v>
      </c>
      <c r="AD1434" s="281">
        <f>+VLOOKUP($E1434,[2]Emissions!$1:$1048576,AD$2,FALSE)</f>
        <v>0</v>
      </c>
      <c r="AE1434" s="281">
        <f>+VLOOKUP($E1434,[2]Emissions!$1:$1048576,AE$2,FALSE)</f>
        <v>0</v>
      </c>
      <c r="AF1434" s="281">
        <f>+VLOOKUP($E1434,[2]Emissions!$1:$1048576,AF$2,FALSE)</f>
        <v>0</v>
      </c>
      <c r="AG1434" s="281">
        <f>+VLOOKUP($E1434,[2]Emissions!$1:$1048576,AG$2,FALSE)</f>
        <v>0</v>
      </c>
      <c r="AH1434" s="281">
        <f>+VLOOKUP($E1434,[2]Emissions!$1:$1048576,AH$2,FALSE)</f>
        <v>0</v>
      </c>
      <c r="AI1434" s="281">
        <f>+VLOOKUP($E1434,[2]Emissions!$1:$1048576,AI$2,FALSE)</f>
        <v>0</v>
      </c>
      <c r="AJ1434" s="281">
        <f>+VLOOKUP($E1434,[2]Emissions!$1:$1048576,AJ$2,FALSE)</f>
        <v>0</v>
      </c>
      <c r="AK1434" s="281">
        <f>+VLOOKUP($E1434,[2]Emissions!$1:$1048576,AK$2,FALSE)</f>
        <v>0</v>
      </c>
      <c r="AL1434" s="281">
        <f>+VLOOKUP($E1434,[2]Emissions!$1:$1048576,AL$2,FALSE)</f>
        <v>0</v>
      </c>
      <c r="AM1434" s="281">
        <f>+VLOOKUP($E1434,[2]Emissions!$1:$1048576,AM$2,FALSE)</f>
        <v>0</v>
      </c>
      <c r="AN1434" s="281">
        <f>+VLOOKUP($E1434,[2]Emissions!$1:$1048576,AN$2,FALSE)</f>
        <v>0</v>
      </c>
      <c r="AO1434" s="281">
        <f>+VLOOKUP($E1434,[2]Emissions!$1:$1048576,AO$2,FALSE)</f>
        <v>0</v>
      </c>
    </row>
    <row r="1435" spans="1:41" ht="15" customHeight="1" x14ac:dyDescent="0.25">
      <c r="A1435" s="521"/>
      <c r="B1435" s="275"/>
      <c r="C1435" s="284" t="s">
        <v>1006</v>
      </c>
      <c r="D1435" s="279" t="s">
        <v>31</v>
      </c>
      <c r="E1435" s="280" t="s">
        <v>1604</v>
      </c>
      <c r="F1435" s="281">
        <f>+VLOOKUP($E1435,[2]Emissions!$1:$1048576,F$2,FALSE)</f>
        <v>0.9140712057</v>
      </c>
      <c r="G1435" s="281">
        <f>+VLOOKUP($E1435,[2]Emissions!$1:$1048576,G$2,FALSE)</f>
        <v>0</v>
      </c>
      <c r="H1435" s="281">
        <f>+VLOOKUP($E1435,[2]Emissions!$1:$1048576,H$2,FALSE)</f>
        <v>0</v>
      </c>
      <c r="I1435" s="281">
        <f>+VLOOKUP($E1435,[2]Emissions!$1:$1048576,I$2,FALSE)</f>
        <v>0</v>
      </c>
      <c r="J1435" s="281">
        <f>+VLOOKUP($E1435,[2]Emissions!$1:$1048576,J$2,FALSE)</f>
        <v>0</v>
      </c>
      <c r="K1435" s="281">
        <f>+VLOOKUP($E1435,[2]Emissions!$1:$1048576,K$2,FALSE)</f>
        <v>0</v>
      </c>
      <c r="L1435" s="281">
        <f>+VLOOKUP($E1435,[2]Emissions!$1:$1048576,L$2,FALSE)</f>
        <v>0</v>
      </c>
      <c r="M1435" s="281">
        <f>+VLOOKUP($E1435,[2]Emissions!$1:$1048576,M$2,FALSE)</f>
        <v>0</v>
      </c>
      <c r="N1435" s="281">
        <f>+VLOOKUP($E1435,[2]Emissions!$1:$1048576,N$2,FALSE)</f>
        <v>0</v>
      </c>
      <c r="O1435" s="281">
        <f>+VLOOKUP($E1435,[2]Emissions!$1:$1048576,O$2,FALSE)</f>
        <v>0</v>
      </c>
      <c r="P1435" s="281">
        <f>+VLOOKUP($E1435,[2]Emissions!$1:$1048576,P$2,FALSE)</f>
        <v>0</v>
      </c>
      <c r="Q1435" s="281">
        <f>+VLOOKUP($E1435,[2]Emissions!$1:$1048576,Q$2,FALSE)</f>
        <v>0</v>
      </c>
      <c r="R1435" s="281">
        <f>+VLOOKUP($E1435,[2]Emissions!$1:$1048576,R$2,FALSE)</f>
        <v>0</v>
      </c>
      <c r="S1435" s="281">
        <f>+VLOOKUP($E1435,[2]Emissions!$1:$1048576,S$2,FALSE)</f>
        <v>0</v>
      </c>
      <c r="T1435" s="281">
        <f>+VLOOKUP($E1435,[2]Emissions!$1:$1048576,T$2,FALSE)</f>
        <v>0</v>
      </c>
      <c r="U1435" s="281">
        <f>+VLOOKUP($E1435,[2]Emissions!$1:$1048576,U$2,FALSE)</f>
        <v>0</v>
      </c>
      <c r="V1435" s="281">
        <f>+VLOOKUP($E1435,[2]Emissions!$1:$1048576,V$2,FALSE)</f>
        <v>0</v>
      </c>
      <c r="W1435" s="281">
        <f>+VLOOKUP($E1435,[2]Emissions!$1:$1048576,W$2,FALSE)</f>
        <v>0</v>
      </c>
      <c r="X1435" s="281">
        <f>+VLOOKUP($E1435,[2]Emissions!$1:$1048576,X$2,FALSE)</f>
        <v>0</v>
      </c>
      <c r="Y1435" s="281">
        <f>+VLOOKUP($E1435,[2]Emissions!$1:$1048576,Y$2,FALSE)</f>
        <v>0</v>
      </c>
      <c r="Z1435" s="281">
        <f>+VLOOKUP($E1435,[2]Emissions!$1:$1048576,Z$2,FALSE)</f>
        <v>0</v>
      </c>
      <c r="AA1435" s="281">
        <f>+VLOOKUP($E1435,[2]Emissions!$1:$1048576,AA$2,FALSE)</f>
        <v>0</v>
      </c>
      <c r="AB1435" s="281">
        <f>+VLOOKUP($E1435,[2]Emissions!$1:$1048576,AB$2,FALSE)</f>
        <v>0</v>
      </c>
      <c r="AC1435" s="281">
        <f>+VLOOKUP($E1435,[2]Emissions!$1:$1048576,AC$2,FALSE)</f>
        <v>0</v>
      </c>
      <c r="AD1435" s="281">
        <f>+VLOOKUP($E1435,[2]Emissions!$1:$1048576,AD$2,FALSE)</f>
        <v>0</v>
      </c>
      <c r="AE1435" s="281">
        <f>+VLOOKUP($E1435,[2]Emissions!$1:$1048576,AE$2,FALSE)</f>
        <v>0</v>
      </c>
      <c r="AF1435" s="281">
        <f>+VLOOKUP($E1435,[2]Emissions!$1:$1048576,AF$2,FALSE)</f>
        <v>0</v>
      </c>
      <c r="AG1435" s="281">
        <f>+VLOOKUP($E1435,[2]Emissions!$1:$1048576,AG$2,FALSE)</f>
        <v>0</v>
      </c>
      <c r="AH1435" s="281">
        <f>+VLOOKUP($E1435,[2]Emissions!$1:$1048576,AH$2,FALSE)</f>
        <v>0</v>
      </c>
      <c r="AI1435" s="281">
        <f>+VLOOKUP($E1435,[2]Emissions!$1:$1048576,AI$2,FALSE)</f>
        <v>0</v>
      </c>
      <c r="AJ1435" s="281">
        <f>+VLOOKUP($E1435,[2]Emissions!$1:$1048576,AJ$2,FALSE)</f>
        <v>0</v>
      </c>
      <c r="AK1435" s="281">
        <f>+VLOOKUP($E1435,[2]Emissions!$1:$1048576,AK$2,FALSE)</f>
        <v>0</v>
      </c>
      <c r="AL1435" s="281">
        <f>+VLOOKUP($E1435,[2]Emissions!$1:$1048576,AL$2,FALSE)</f>
        <v>0</v>
      </c>
      <c r="AM1435" s="281">
        <f>+VLOOKUP($E1435,[2]Emissions!$1:$1048576,AM$2,FALSE)</f>
        <v>0</v>
      </c>
      <c r="AN1435" s="281">
        <f>+VLOOKUP($E1435,[2]Emissions!$1:$1048576,AN$2,FALSE)</f>
        <v>0</v>
      </c>
      <c r="AO1435" s="281">
        <f>+VLOOKUP($E1435,[2]Emissions!$1:$1048576,AO$2,FALSE)</f>
        <v>0</v>
      </c>
    </row>
    <row r="1436" spans="1:41" ht="15" customHeight="1" x14ac:dyDescent="0.25">
      <c r="A1436" s="521"/>
      <c r="B1436" s="275"/>
      <c r="C1436" s="284" t="s">
        <v>1008</v>
      </c>
      <c r="D1436" s="279" t="s">
        <v>31</v>
      </c>
      <c r="E1436" s="280" t="s">
        <v>1605</v>
      </c>
      <c r="F1436" s="281">
        <f>+VLOOKUP($E1436,[2]Emissions!$1:$1048576,F$2,FALSE)</f>
        <v>1.362414649</v>
      </c>
      <c r="G1436" s="281">
        <f>+VLOOKUP($E1436,[2]Emissions!$1:$1048576,G$2,FALSE)</f>
        <v>0</v>
      </c>
      <c r="H1436" s="281">
        <f>+VLOOKUP($E1436,[2]Emissions!$1:$1048576,H$2,FALSE)</f>
        <v>0</v>
      </c>
      <c r="I1436" s="281">
        <f>+VLOOKUP($E1436,[2]Emissions!$1:$1048576,I$2,FALSE)</f>
        <v>0</v>
      </c>
      <c r="J1436" s="281">
        <f>+VLOOKUP($E1436,[2]Emissions!$1:$1048576,J$2,FALSE)</f>
        <v>0</v>
      </c>
      <c r="K1436" s="281">
        <f>+VLOOKUP($E1436,[2]Emissions!$1:$1048576,K$2,FALSE)</f>
        <v>0</v>
      </c>
      <c r="L1436" s="281">
        <f>+VLOOKUP($E1436,[2]Emissions!$1:$1048576,L$2,FALSE)</f>
        <v>0</v>
      </c>
      <c r="M1436" s="281">
        <f>+VLOOKUP($E1436,[2]Emissions!$1:$1048576,M$2,FALSE)</f>
        <v>0</v>
      </c>
      <c r="N1436" s="281">
        <f>+VLOOKUP($E1436,[2]Emissions!$1:$1048576,N$2,FALSE)</f>
        <v>0</v>
      </c>
      <c r="O1436" s="281">
        <f>+VLOOKUP($E1436,[2]Emissions!$1:$1048576,O$2,FALSE)</f>
        <v>0</v>
      </c>
      <c r="P1436" s="281">
        <f>+VLOOKUP($E1436,[2]Emissions!$1:$1048576,P$2,FALSE)</f>
        <v>0</v>
      </c>
      <c r="Q1436" s="281">
        <f>+VLOOKUP($E1436,[2]Emissions!$1:$1048576,Q$2,FALSE)</f>
        <v>0</v>
      </c>
      <c r="R1436" s="281">
        <f>+VLOOKUP($E1436,[2]Emissions!$1:$1048576,R$2,FALSE)</f>
        <v>0</v>
      </c>
      <c r="S1436" s="281">
        <f>+VLOOKUP($E1436,[2]Emissions!$1:$1048576,S$2,FALSE)</f>
        <v>0</v>
      </c>
      <c r="T1436" s="281">
        <f>+VLOOKUP($E1436,[2]Emissions!$1:$1048576,T$2,FALSE)</f>
        <v>0</v>
      </c>
      <c r="U1436" s="281">
        <f>+VLOOKUP($E1436,[2]Emissions!$1:$1048576,U$2,FALSE)</f>
        <v>0</v>
      </c>
      <c r="V1436" s="281">
        <f>+VLOOKUP($E1436,[2]Emissions!$1:$1048576,V$2,FALSE)</f>
        <v>0</v>
      </c>
      <c r="W1436" s="281">
        <f>+VLOOKUP($E1436,[2]Emissions!$1:$1048576,W$2,FALSE)</f>
        <v>0</v>
      </c>
      <c r="X1436" s="281">
        <f>+VLOOKUP($E1436,[2]Emissions!$1:$1048576,X$2,FALSE)</f>
        <v>0</v>
      </c>
      <c r="Y1436" s="281">
        <f>+VLOOKUP($E1436,[2]Emissions!$1:$1048576,Y$2,FALSE)</f>
        <v>0</v>
      </c>
      <c r="Z1436" s="281">
        <f>+VLOOKUP($E1436,[2]Emissions!$1:$1048576,Z$2,FALSE)</f>
        <v>0</v>
      </c>
      <c r="AA1436" s="281">
        <f>+VLOOKUP($E1436,[2]Emissions!$1:$1048576,AA$2,FALSE)</f>
        <v>0</v>
      </c>
      <c r="AB1436" s="281">
        <f>+VLOOKUP($E1436,[2]Emissions!$1:$1048576,AB$2,FALSE)</f>
        <v>0</v>
      </c>
      <c r="AC1436" s="281">
        <f>+VLOOKUP($E1436,[2]Emissions!$1:$1048576,AC$2,FALSE)</f>
        <v>0</v>
      </c>
      <c r="AD1436" s="281">
        <f>+VLOOKUP($E1436,[2]Emissions!$1:$1048576,AD$2,FALSE)</f>
        <v>0</v>
      </c>
      <c r="AE1436" s="281">
        <f>+VLOOKUP($E1436,[2]Emissions!$1:$1048576,AE$2,FALSE)</f>
        <v>0</v>
      </c>
      <c r="AF1436" s="281">
        <f>+VLOOKUP($E1436,[2]Emissions!$1:$1048576,AF$2,FALSE)</f>
        <v>0</v>
      </c>
      <c r="AG1436" s="281">
        <f>+VLOOKUP($E1436,[2]Emissions!$1:$1048576,AG$2,FALSE)</f>
        <v>0</v>
      </c>
      <c r="AH1436" s="281">
        <f>+VLOOKUP($E1436,[2]Emissions!$1:$1048576,AH$2,FALSE)</f>
        <v>0</v>
      </c>
      <c r="AI1436" s="281">
        <f>+VLOOKUP($E1436,[2]Emissions!$1:$1048576,AI$2,FALSE)</f>
        <v>0</v>
      </c>
      <c r="AJ1436" s="281">
        <f>+VLOOKUP($E1436,[2]Emissions!$1:$1048576,AJ$2,FALSE)</f>
        <v>0</v>
      </c>
      <c r="AK1436" s="281">
        <f>+VLOOKUP($E1436,[2]Emissions!$1:$1048576,AK$2,FALSE)</f>
        <v>0</v>
      </c>
      <c r="AL1436" s="281">
        <f>+VLOOKUP($E1436,[2]Emissions!$1:$1048576,AL$2,FALSE)</f>
        <v>0</v>
      </c>
      <c r="AM1436" s="281">
        <f>+VLOOKUP($E1436,[2]Emissions!$1:$1048576,AM$2,FALSE)</f>
        <v>0</v>
      </c>
      <c r="AN1436" s="281">
        <f>+VLOOKUP($E1436,[2]Emissions!$1:$1048576,AN$2,FALSE)</f>
        <v>0</v>
      </c>
      <c r="AO1436" s="281">
        <f>+VLOOKUP($E1436,[2]Emissions!$1:$1048576,AO$2,FALSE)</f>
        <v>0</v>
      </c>
    </row>
    <row r="1437" spans="1:41" ht="15" customHeight="1" x14ac:dyDescent="0.25">
      <c r="A1437" s="521"/>
      <c r="B1437" s="275"/>
      <c r="C1437" s="284" t="s">
        <v>1010</v>
      </c>
      <c r="D1437" s="279" t="s">
        <v>31</v>
      </c>
      <c r="E1437" s="280" t="s">
        <v>1606</v>
      </c>
      <c r="F1437" s="281">
        <f>+VLOOKUP($E1437,[2]Emissions!$1:$1048576,F$2,FALSE)</f>
        <v>0.17545749499999999</v>
      </c>
      <c r="G1437" s="281">
        <f>+VLOOKUP($E1437,[2]Emissions!$1:$1048576,G$2,FALSE)</f>
        <v>0</v>
      </c>
      <c r="H1437" s="281">
        <f>+VLOOKUP($E1437,[2]Emissions!$1:$1048576,H$2,FALSE)</f>
        <v>0</v>
      </c>
      <c r="I1437" s="281">
        <f>+VLOOKUP($E1437,[2]Emissions!$1:$1048576,I$2,FALSE)</f>
        <v>0</v>
      </c>
      <c r="J1437" s="281">
        <f>+VLOOKUP($E1437,[2]Emissions!$1:$1048576,J$2,FALSE)</f>
        <v>0</v>
      </c>
      <c r="K1437" s="281">
        <f>+VLOOKUP($E1437,[2]Emissions!$1:$1048576,K$2,FALSE)</f>
        <v>0</v>
      </c>
      <c r="L1437" s="281">
        <f>+VLOOKUP($E1437,[2]Emissions!$1:$1048576,L$2,FALSE)</f>
        <v>0</v>
      </c>
      <c r="M1437" s="281">
        <f>+VLOOKUP($E1437,[2]Emissions!$1:$1048576,M$2,FALSE)</f>
        <v>0</v>
      </c>
      <c r="N1437" s="281">
        <f>+VLOOKUP($E1437,[2]Emissions!$1:$1048576,N$2,FALSE)</f>
        <v>0</v>
      </c>
      <c r="O1437" s="281">
        <f>+VLOOKUP($E1437,[2]Emissions!$1:$1048576,O$2,FALSE)</f>
        <v>0</v>
      </c>
      <c r="P1437" s="281">
        <f>+VLOOKUP($E1437,[2]Emissions!$1:$1048576,P$2,FALSE)</f>
        <v>0</v>
      </c>
      <c r="Q1437" s="281">
        <f>+VLOOKUP($E1437,[2]Emissions!$1:$1048576,Q$2,FALSE)</f>
        <v>0</v>
      </c>
      <c r="R1437" s="281">
        <f>+VLOOKUP($E1437,[2]Emissions!$1:$1048576,R$2,FALSE)</f>
        <v>0</v>
      </c>
      <c r="S1437" s="281">
        <f>+VLOOKUP($E1437,[2]Emissions!$1:$1048576,S$2,FALSE)</f>
        <v>0</v>
      </c>
      <c r="T1437" s="281">
        <f>+VLOOKUP($E1437,[2]Emissions!$1:$1048576,T$2,FALSE)</f>
        <v>0</v>
      </c>
      <c r="U1437" s="281">
        <f>+VLOOKUP($E1437,[2]Emissions!$1:$1048576,U$2,FALSE)</f>
        <v>0</v>
      </c>
      <c r="V1437" s="281">
        <f>+VLOOKUP($E1437,[2]Emissions!$1:$1048576,V$2,FALSE)</f>
        <v>0</v>
      </c>
      <c r="W1437" s="281">
        <f>+VLOOKUP($E1437,[2]Emissions!$1:$1048576,W$2,FALSE)</f>
        <v>0</v>
      </c>
      <c r="X1437" s="281">
        <f>+VLOOKUP($E1437,[2]Emissions!$1:$1048576,X$2,FALSE)</f>
        <v>0</v>
      </c>
      <c r="Y1437" s="281">
        <f>+VLOOKUP($E1437,[2]Emissions!$1:$1048576,Y$2,FALSE)</f>
        <v>0</v>
      </c>
      <c r="Z1437" s="281">
        <f>+VLOOKUP($E1437,[2]Emissions!$1:$1048576,Z$2,FALSE)</f>
        <v>0</v>
      </c>
      <c r="AA1437" s="281">
        <f>+VLOOKUP($E1437,[2]Emissions!$1:$1048576,AA$2,FALSE)</f>
        <v>0</v>
      </c>
      <c r="AB1437" s="281">
        <f>+VLOOKUP($E1437,[2]Emissions!$1:$1048576,AB$2,FALSE)</f>
        <v>0</v>
      </c>
      <c r="AC1437" s="281">
        <f>+VLOOKUP($E1437,[2]Emissions!$1:$1048576,AC$2,FALSE)</f>
        <v>0</v>
      </c>
      <c r="AD1437" s="281">
        <f>+VLOOKUP($E1437,[2]Emissions!$1:$1048576,AD$2,FALSE)</f>
        <v>0</v>
      </c>
      <c r="AE1437" s="281">
        <f>+VLOOKUP($E1437,[2]Emissions!$1:$1048576,AE$2,FALSE)</f>
        <v>0</v>
      </c>
      <c r="AF1437" s="281">
        <f>+VLOOKUP($E1437,[2]Emissions!$1:$1048576,AF$2,FALSE)</f>
        <v>0</v>
      </c>
      <c r="AG1437" s="281">
        <f>+VLOOKUP($E1437,[2]Emissions!$1:$1048576,AG$2,FALSE)</f>
        <v>0</v>
      </c>
      <c r="AH1437" s="281">
        <f>+VLOOKUP($E1437,[2]Emissions!$1:$1048576,AH$2,FALSE)</f>
        <v>0</v>
      </c>
      <c r="AI1437" s="281">
        <f>+VLOOKUP($E1437,[2]Emissions!$1:$1048576,AI$2,FALSE)</f>
        <v>0</v>
      </c>
      <c r="AJ1437" s="281">
        <f>+VLOOKUP($E1437,[2]Emissions!$1:$1048576,AJ$2,FALSE)</f>
        <v>0</v>
      </c>
      <c r="AK1437" s="281">
        <f>+VLOOKUP($E1437,[2]Emissions!$1:$1048576,AK$2,FALSE)</f>
        <v>0</v>
      </c>
      <c r="AL1437" s="281">
        <f>+VLOOKUP($E1437,[2]Emissions!$1:$1048576,AL$2,FALSE)</f>
        <v>0</v>
      </c>
      <c r="AM1437" s="281">
        <f>+VLOOKUP($E1437,[2]Emissions!$1:$1048576,AM$2,FALSE)</f>
        <v>0</v>
      </c>
      <c r="AN1437" s="281">
        <f>+VLOOKUP($E1437,[2]Emissions!$1:$1048576,AN$2,FALSE)</f>
        <v>0</v>
      </c>
      <c r="AO1437" s="281">
        <f>+VLOOKUP($E1437,[2]Emissions!$1:$1048576,AO$2,FALSE)</f>
        <v>0</v>
      </c>
    </row>
    <row r="1438" spans="1:41" s="21" customFormat="1" ht="15" customHeight="1" x14ac:dyDescent="0.25">
      <c r="A1438" s="521"/>
      <c r="B1438" s="275"/>
      <c r="C1438" s="283" t="s">
        <v>1448</v>
      </c>
      <c r="D1438" s="276" t="s">
        <v>31</v>
      </c>
      <c r="E1438" s="277" t="s">
        <v>1607</v>
      </c>
      <c r="F1438" s="278">
        <f>+VLOOKUP($E1438,[2]Emissions!$1:$1048576,F$2,FALSE)</f>
        <v>0.29355357630000001</v>
      </c>
      <c r="G1438" s="278">
        <f>+VLOOKUP($E1438,[2]Emissions!$1:$1048576,G$2,FALSE)</f>
        <v>0</v>
      </c>
      <c r="H1438" s="278">
        <f>+VLOOKUP($E1438,[2]Emissions!$1:$1048576,H$2,FALSE)</f>
        <v>0</v>
      </c>
      <c r="I1438" s="278">
        <f>+VLOOKUP($E1438,[2]Emissions!$1:$1048576,I$2,FALSE)</f>
        <v>0</v>
      </c>
      <c r="J1438" s="278">
        <f>+VLOOKUP($E1438,[2]Emissions!$1:$1048576,J$2,FALSE)</f>
        <v>0</v>
      </c>
      <c r="K1438" s="278">
        <f>+VLOOKUP($E1438,[2]Emissions!$1:$1048576,K$2,FALSE)</f>
        <v>0</v>
      </c>
      <c r="L1438" s="278">
        <f>+VLOOKUP($E1438,[2]Emissions!$1:$1048576,L$2,FALSE)</f>
        <v>0</v>
      </c>
      <c r="M1438" s="278">
        <f>+VLOOKUP($E1438,[2]Emissions!$1:$1048576,M$2,FALSE)</f>
        <v>0</v>
      </c>
      <c r="N1438" s="278">
        <f>+VLOOKUP($E1438,[2]Emissions!$1:$1048576,N$2,FALSE)</f>
        <v>0</v>
      </c>
      <c r="O1438" s="278">
        <f>+VLOOKUP($E1438,[2]Emissions!$1:$1048576,O$2,FALSE)</f>
        <v>0</v>
      </c>
      <c r="P1438" s="278">
        <f>+VLOOKUP($E1438,[2]Emissions!$1:$1048576,P$2,FALSE)</f>
        <v>0</v>
      </c>
      <c r="Q1438" s="278">
        <f>+VLOOKUP($E1438,[2]Emissions!$1:$1048576,Q$2,FALSE)</f>
        <v>0</v>
      </c>
      <c r="R1438" s="278">
        <f>+VLOOKUP($E1438,[2]Emissions!$1:$1048576,R$2,FALSE)</f>
        <v>0</v>
      </c>
      <c r="S1438" s="278">
        <f>+VLOOKUP($E1438,[2]Emissions!$1:$1048576,S$2,FALSE)</f>
        <v>0</v>
      </c>
      <c r="T1438" s="278">
        <f>+VLOOKUP($E1438,[2]Emissions!$1:$1048576,T$2,FALSE)</f>
        <v>0</v>
      </c>
      <c r="U1438" s="278">
        <f>+VLOOKUP($E1438,[2]Emissions!$1:$1048576,U$2,FALSE)</f>
        <v>0</v>
      </c>
      <c r="V1438" s="278">
        <f>+VLOOKUP($E1438,[2]Emissions!$1:$1048576,V$2,FALSE)</f>
        <v>0</v>
      </c>
      <c r="W1438" s="278">
        <f>+VLOOKUP($E1438,[2]Emissions!$1:$1048576,W$2,FALSE)</f>
        <v>0</v>
      </c>
      <c r="X1438" s="278">
        <f>+VLOOKUP($E1438,[2]Emissions!$1:$1048576,X$2,FALSE)</f>
        <v>0</v>
      </c>
      <c r="Y1438" s="278">
        <f>+VLOOKUP($E1438,[2]Emissions!$1:$1048576,Y$2,FALSE)</f>
        <v>0</v>
      </c>
      <c r="Z1438" s="278">
        <f>+VLOOKUP($E1438,[2]Emissions!$1:$1048576,Z$2,FALSE)</f>
        <v>0</v>
      </c>
      <c r="AA1438" s="278">
        <f>+VLOOKUP($E1438,[2]Emissions!$1:$1048576,AA$2,FALSE)</f>
        <v>0</v>
      </c>
      <c r="AB1438" s="278">
        <f>+VLOOKUP($E1438,[2]Emissions!$1:$1048576,AB$2,FALSE)</f>
        <v>0</v>
      </c>
      <c r="AC1438" s="278">
        <f>+VLOOKUP($E1438,[2]Emissions!$1:$1048576,AC$2,FALSE)</f>
        <v>0</v>
      </c>
      <c r="AD1438" s="278">
        <f>+VLOOKUP($E1438,[2]Emissions!$1:$1048576,AD$2,FALSE)</f>
        <v>0</v>
      </c>
      <c r="AE1438" s="278">
        <f>+VLOOKUP($E1438,[2]Emissions!$1:$1048576,AE$2,FALSE)</f>
        <v>0</v>
      </c>
      <c r="AF1438" s="278">
        <f>+VLOOKUP($E1438,[2]Emissions!$1:$1048576,AF$2,FALSE)</f>
        <v>0</v>
      </c>
      <c r="AG1438" s="278">
        <f>+VLOOKUP($E1438,[2]Emissions!$1:$1048576,AG$2,FALSE)</f>
        <v>0</v>
      </c>
      <c r="AH1438" s="278">
        <f>+VLOOKUP($E1438,[2]Emissions!$1:$1048576,AH$2,FALSE)</f>
        <v>0</v>
      </c>
      <c r="AI1438" s="278">
        <f>+VLOOKUP($E1438,[2]Emissions!$1:$1048576,AI$2,FALSE)</f>
        <v>0</v>
      </c>
      <c r="AJ1438" s="278">
        <f>+VLOOKUP($E1438,[2]Emissions!$1:$1048576,AJ$2,FALSE)</f>
        <v>0</v>
      </c>
      <c r="AK1438" s="278">
        <f>+VLOOKUP($E1438,[2]Emissions!$1:$1048576,AK$2,FALSE)</f>
        <v>0</v>
      </c>
      <c r="AL1438" s="278">
        <f>+VLOOKUP($E1438,[2]Emissions!$1:$1048576,AL$2,FALSE)</f>
        <v>0</v>
      </c>
      <c r="AM1438" s="278">
        <f>+VLOOKUP($E1438,[2]Emissions!$1:$1048576,AM$2,FALSE)</f>
        <v>0</v>
      </c>
      <c r="AN1438" s="278">
        <f>+VLOOKUP($E1438,[2]Emissions!$1:$1048576,AN$2,FALSE)</f>
        <v>0</v>
      </c>
      <c r="AO1438" s="278">
        <f>+VLOOKUP($E1438,[2]Emissions!$1:$1048576,AO$2,FALSE)</f>
        <v>0</v>
      </c>
    </row>
    <row r="1439" spans="1:41" ht="15" customHeight="1" x14ac:dyDescent="0.25">
      <c r="A1439" s="521"/>
      <c r="B1439" s="275"/>
      <c r="C1439" s="284" t="s">
        <v>613</v>
      </c>
      <c r="D1439" s="279" t="s">
        <v>31</v>
      </c>
      <c r="E1439" s="280" t="s">
        <v>1608</v>
      </c>
      <c r="F1439" s="281">
        <f>+VLOOKUP($E1439,[2]Emissions!$1:$1048576,F$2,FALSE)</f>
        <v>1.5156191899999999E-2</v>
      </c>
      <c r="G1439" s="281">
        <f>+VLOOKUP($E1439,[2]Emissions!$1:$1048576,G$2,FALSE)</f>
        <v>0</v>
      </c>
      <c r="H1439" s="281">
        <f>+VLOOKUP($E1439,[2]Emissions!$1:$1048576,H$2,FALSE)</f>
        <v>0</v>
      </c>
      <c r="I1439" s="281">
        <f>+VLOOKUP($E1439,[2]Emissions!$1:$1048576,I$2,FALSE)</f>
        <v>0</v>
      </c>
      <c r="J1439" s="281">
        <f>+VLOOKUP($E1439,[2]Emissions!$1:$1048576,J$2,FALSE)</f>
        <v>0</v>
      </c>
      <c r="K1439" s="281">
        <f>+VLOOKUP($E1439,[2]Emissions!$1:$1048576,K$2,FALSE)</f>
        <v>0</v>
      </c>
      <c r="L1439" s="281">
        <f>+VLOOKUP($E1439,[2]Emissions!$1:$1048576,L$2,FALSE)</f>
        <v>0</v>
      </c>
      <c r="M1439" s="281">
        <f>+VLOOKUP($E1439,[2]Emissions!$1:$1048576,M$2,FALSE)</f>
        <v>0</v>
      </c>
      <c r="N1439" s="281">
        <f>+VLOOKUP($E1439,[2]Emissions!$1:$1048576,N$2,FALSE)</f>
        <v>0</v>
      </c>
      <c r="O1439" s="281">
        <f>+VLOOKUP($E1439,[2]Emissions!$1:$1048576,O$2,FALSE)</f>
        <v>0</v>
      </c>
      <c r="P1439" s="281">
        <f>+VLOOKUP($E1439,[2]Emissions!$1:$1048576,P$2,FALSE)</f>
        <v>0</v>
      </c>
      <c r="Q1439" s="281">
        <f>+VLOOKUP($E1439,[2]Emissions!$1:$1048576,Q$2,FALSE)</f>
        <v>0</v>
      </c>
      <c r="R1439" s="281">
        <f>+VLOOKUP($E1439,[2]Emissions!$1:$1048576,R$2,FALSE)</f>
        <v>0</v>
      </c>
      <c r="S1439" s="281">
        <f>+VLOOKUP($E1439,[2]Emissions!$1:$1048576,S$2,FALSE)</f>
        <v>0</v>
      </c>
      <c r="T1439" s="281">
        <f>+VLOOKUP($E1439,[2]Emissions!$1:$1048576,T$2,FALSE)</f>
        <v>0</v>
      </c>
      <c r="U1439" s="281">
        <f>+VLOOKUP($E1439,[2]Emissions!$1:$1048576,U$2,FALSE)</f>
        <v>0</v>
      </c>
      <c r="V1439" s="281">
        <f>+VLOOKUP($E1439,[2]Emissions!$1:$1048576,V$2,FALSE)</f>
        <v>0</v>
      </c>
      <c r="W1439" s="281">
        <f>+VLOOKUP($E1439,[2]Emissions!$1:$1048576,W$2,FALSE)</f>
        <v>0</v>
      </c>
      <c r="X1439" s="281">
        <f>+VLOOKUP($E1439,[2]Emissions!$1:$1048576,X$2,FALSE)</f>
        <v>0</v>
      </c>
      <c r="Y1439" s="281">
        <f>+VLOOKUP($E1439,[2]Emissions!$1:$1048576,Y$2,FALSE)</f>
        <v>0</v>
      </c>
      <c r="Z1439" s="281">
        <f>+VLOOKUP($E1439,[2]Emissions!$1:$1048576,Z$2,FALSE)</f>
        <v>0</v>
      </c>
      <c r="AA1439" s="281">
        <f>+VLOOKUP($E1439,[2]Emissions!$1:$1048576,AA$2,FALSE)</f>
        <v>0</v>
      </c>
      <c r="AB1439" s="281">
        <f>+VLOOKUP($E1439,[2]Emissions!$1:$1048576,AB$2,FALSE)</f>
        <v>0</v>
      </c>
      <c r="AC1439" s="281">
        <f>+VLOOKUP($E1439,[2]Emissions!$1:$1048576,AC$2,FALSE)</f>
        <v>0</v>
      </c>
      <c r="AD1439" s="281">
        <f>+VLOOKUP($E1439,[2]Emissions!$1:$1048576,AD$2,FALSE)</f>
        <v>0</v>
      </c>
      <c r="AE1439" s="281">
        <f>+VLOOKUP($E1439,[2]Emissions!$1:$1048576,AE$2,FALSE)</f>
        <v>0</v>
      </c>
      <c r="AF1439" s="281">
        <f>+VLOOKUP($E1439,[2]Emissions!$1:$1048576,AF$2,FALSE)</f>
        <v>0</v>
      </c>
      <c r="AG1439" s="281">
        <f>+VLOOKUP($E1439,[2]Emissions!$1:$1048576,AG$2,FALSE)</f>
        <v>0</v>
      </c>
      <c r="AH1439" s="281">
        <f>+VLOOKUP($E1439,[2]Emissions!$1:$1048576,AH$2,FALSE)</f>
        <v>0</v>
      </c>
      <c r="AI1439" s="281">
        <f>+VLOOKUP($E1439,[2]Emissions!$1:$1048576,AI$2,FALSE)</f>
        <v>0</v>
      </c>
      <c r="AJ1439" s="281">
        <f>+VLOOKUP($E1439,[2]Emissions!$1:$1048576,AJ$2,FALSE)</f>
        <v>0</v>
      </c>
      <c r="AK1439" s="281">
        <f>+VLOOKUP($E1439,[2]Emissions!$1:$1048576,AK$2,FALSE)</f>
        <v>0</v>
      </c>
      <c r="AL1439" s="281">
        <f>+VLOOKUP($E1439,[2]Emissions!$1:$1048576,AL$2,FALSE)</f>
        <v>0</v>
      </c>
      <c r="AM1439" s="281">
        <f>+VLOOKUP($E1439,[2]Emissions!$1:$1048576,AM$2,FALSE)</f>
        <v>0</v>
      </c>
      <c r="AN1439" s="281">
        <f>+VLOOKUP($E1439,[2]Emissions!$1:$1048576,AN$2,FALSE)</f>
        <v>0</v>
      </c>
      <c r="AO1439" s="281">
        <f>+VLOOKUP($E1439,[2]Emissions!$1:$1048576,AO$2,FALSE)</f>
        <v>0</v>
      </c>
    </row>
    <row r="1440" spans="1:41" ht="15" customHeight="1" x14ac:dyDescent="0.25">
      <c r="A1440" s="521"/>
      <c r="B1440" s="275"/>
      <c r="C1440" s="284" t="s">
        <v>615</v>
      </c>
      <c r="D1440" s="279" t="s">
        <v>31</v>
      </c>
      <c r="E1440" s="280" t="s">
        <v>1609</v>
      </c>
      <c r="F1440" s="281">
        <f>+VLOOKUP($E1440,[2]Emissions!$1:$1048576,F$2,FALSE)</f>
        <v>0.1513121992</v>
      </c>
      <c r="G1440" s="281">
        <f>+VLOOKUP($E1440,[2]Emissions!$1:$1048576,G$2,FALSE)</f>
        <v>0</v>
      </c>
      <c r="H1440" s="281">
        <f>+VLOOKUP($E1440,[2]Emissions!$1:$1048576,H$2,FALSE)</f>
        <v>0</v>
      </c>
      <c r="I1440" s="281">
        <f>+VLOOKUP($E1440,[2]Emissions!$1:$1048576,I$2,FALSE)</f>
        <v>0</v>
      </c>
      <c r="J1440" s="281">
        <f>+VLOOKUP($E1440,[2]Emissions!$1:$1048576,J$2,FALSE)</f>
        <v>0</v>
      </c>
      <c r="K1440" s="281">
        <f>+VLOOKUP($E1440,[2]Emissions!$1:$1048576,K$2,FALSE)</f>
        <v>0</v>
      </c>
      <c r="L1440" s="281">
        <f>+VLOOKUP($E1440,[2]Emissions!$1:$1048576,L$2,FALSE)</f>
        <v>0</v>
      </c>
      <c r="M1440" s="281">
        <f>+VLOOKUP($E1440,[2]Emissions!$1:$1048576,M$2,FALSE)</f>
        <v>0</v>
      </c>
      <c r="N1440" s="281">
        <f>+VLOOKUP($E1440,[2]Emissions!$1:$1048576,N$2,FALSE)</f>
        <v>0</v>
      </c>
      <c r="O1440" s="281">
        <f>+VLOOKUP($E1440,[2]Emissions!$1:$1048576,O$2,FALSE)</f>
        <v>0</v>
      </c>
      <c r="P1440" s="281">
        <f>+VLOOKUP($E1440,[2]Emissions!$1:$1048576,P$2,FALSE)</f>
        <v>0</v>
      </c>
      <c r="Q1440" s="281">
        <f>+VLOOKUP($E1440,[2]Emissions!$1:$1048576,Q$2,FALSE)</f>
        <v>0</v>
      </c>
      <c r="R1440" s="281">
        <f>+VLOOKUP($E1440,[2]Emissions!$1:$1048576,R$2,FALSE)</f>
        <v>0</v>
      </c>
      <c r="S1440" s="281">
        <f>+VLOOKUP($E1440,[2]Emissions!$1:$1048576,S$2,FALSE)</f>
        <v>0</v>
      </c>
      <c r="T1440" s="281">
        <f>+VLOOKUP($E1440,[2]Emissions!$1:$1048576,T$2,FALSE)</f>
        <v>0</v>
      </c>
      <c r="U1440" s="281">
        <f>+VLOOKUP($E1440,[2]Emissions!$1:$1048576,U$2,FALSE)</f>
        <v>0</v>
      </c>
      <c r="V1440" s="281">
        <f>+VLOOKUP($E1440,[2]Emissions!$1:$1048576,V$2,FALSE)</f>
        <v>0</v>
      </c>
      <c r="W1440" s="281">
        <f>+VLOOKUP($E1440,[2]Emissions!$1:$1048576,W$2,FALSE)</f>
        <v>0</v>
      </c>
      <c r="X1440" s="281">
        <f>+VLOOKUP($E1440,[2]Emissions!$1:$1048576,X$2,FALSE)</f>
        <v>0</v>
      </c>
      <c r="Y1440" s="281">
        <f>+VLOOKUP($E1440,[2]Emissions!$1:$1048576,Y$2,FALSE)</f>
        <v>0</v>
      </c>
      <c r="Z1440" s="281">
        <f>+VLOOKUP($E1440,[2]Emissions!$1:$1048576,Z$2,FALSE)</f>
        <v>0</v>
      </c>
      <c r="AA1440" s="281">
        <f>+VLOOKUP($E1440,[2]Emissions!$1:$1048576,AA$2,FALSE)</f>
        <v>0</v>
      </c>
      <c r="AB1440" s="281">
        <f>+VLOOKUP($E1440,[2]Emissions!$1:$1048576,AB$2,FALSE)</f>
        <v>0</v>
      </c>
      <c r="AC1440" s="281">
        <f>+VLOOKUP($E1440,[2]Emissions!$1:$1048576,AC$2,FALSE)</f>
        <v>0</v>
      </c>
      <c r="AD1440" s="281">
        <f>+VLOOKUP($E1440,[2]Emissions!$1:$1048576,AD$2,FALSE)</f>
        <v>0</v>
      </c>
      <c r="AE1440" s="281">
        <f>+VLOOKUP($E1440,[2]Emissions!$1:$1048576,AE$2,FALSE)</f>
        <v>0</v>
      </c>
      <c r="AF1440" s="281">
        <f>+VLOOKUP($E1440,[2]Emissions!$1:$1048576,AF$2,FALSE)</f>
        <v>0</v>
      </c>
      <c r="AG1440" s="281">
        <f>+VLOOKUP($E1440,[2]Emissions!$1:$1048576,AG$2,FALSE)</f>
        <v>0</v>
      </c>
      <c r="AH1440" s="281">
        <f>+VLOOKUP($E1440,[2]Emissions!$1:$1048576,AH$2,FALSE)</f>
        <v>0</v>
      </c>
      <c r="AI1440" s="281">
        <f>+VLOOKUP($E1440,[2]Emissions!$1:$1048576,AI$2,FALSE)</f>
        <v>0</v>
      </c>
      <c r="AJ1440" s="281">
        <f>+VLOOKUP($E1440,[2]Emissions!$1:$1048576,AJ$2,FALSE)</f>
        <v>0</v>
      </c>
      <c r="AK1440" s="281">
        <f>+VLOOKUP($E1440,[2]Emissions!$1:$1048576,AK$2,FALSE)</f>
        <v>0</v>
      </c>
      <c r="AL1440" s="281">
        <f>+VLOOKUP($E1440,[2]Emissions!$1:$1048576,AL$2,FALSE)</f>
        <v>0</v>
      </c>
      <c r="AM1440" s="281">
        <f>+VLOOKUP($E1440,[2]Emissions!$1:$1048576,AM$2,FALSE)</f>
        <v>0</v>
      </c>
      <c r="AN1440" s="281">
        <f>+VLOOKUP($E1440,[2]Emissions!$1:$1048576,AN$2,FALSE)</f>
        <v>0</v>
      </c>
      <c r="AO1440" s="281">
        <f>+VLOOKUP($E1440,[2]Emissions!$1:$1048576,AO$2,FALSE)</f>
        <v>0</v>
      </c>
    </row>
    <row r="1441" spans="1:41" ht="15" customHeight="1" x14ac:dyDescent="0.25">
      <c r="A1441" s="521"/>
      <c r="B1441" s="275"/>
      <c r="C1441" s="284" t="s">
        <v>617</v>
      </c>
      <c r="D1441" s="279" t="s">
        <v>31</v>
      </c>
      <c r="E1441" s="280" t="s">
        <v>1610</v>
      </c>
      <c r="F1441" s="281">
        <f>+VLOOKUP($E1441,[2]Emissions!$1:$1048576,F$2,FALSE)</f>
        <v>8.8832885100000002E-3</v>
      </c>
      <c r="G1441" s="281">
        <f>+VLOOKUP($E1441,[2]Emissions!$1:$1048576,G$2,FALSE)</f>
        <v>0</v>
      </c>
      <c r="H1441" s="281">
        <f>+VLOOKUP($E1441,[2]Emissions!$1:$1048576,H$2,FALSE)</f>
        <v>0</v>
      </c>
      <c r="I1441" s="281">
        <f>+VLOOKUP($E1441,[2]Emissions!$1:$1048576,I$2,FALSE)</f>
        <v>0</v>
      </c>
      <c r="J1441" s="281">
        <f>+VLOOKUP($E1441,[2]Emissions!$1:$1048576,J$2,FALSE)</f>
        <v>0</v>
      </c>
      <c r="K1441" s="281">
        <f>+VLOOKUP($E1441,[2]Emissions!$1:$1048576,K$2,FALSE)</f>
        <v>0</v>
      </c>
      <c r="L1441" s="281">
        <f>+VLOOKUP($E1441,[2]Emissions!$1:$1048576,L$2,FALSE)</f>
        <v>0</v>
      </c>
      <c r="M1441" s="281">
        <f>+VLOOKUP($E1441,[2]Emissions!$1:$1048576,M$2,FALSE)</f>
        <v>0</v>
      </c>
      <c r="N1441" s="281">
        <f>+VLOOKUP($E1441,[2]Emissions!$1:$1048576,N$2,FALSE)</f>
        <v>0</v>
      </c>
      <c r="O1441" s="281">
        <f>+VLOOKUP($E1441,[2]Emissions!$1:$1048576,O$2,FALSE)</f>
        <v>0</v>
      </c>
      <c r="P1441" s="281">
        <f>+VLOOKUP($E1441,[2]Emissions!$1:$1048576,P$2,FALSE)</f>
        <v>0</v>
      </c>
      <c r="Q1441" s="281">
        <f>+VLOOKUP($E1441,[2]Emissions!$1:$1048576,Q$2,FALSE)</f>
        <v>0</v>
      </c>
      <c r="R1441" s="281">
        <f>+VLOOKUP($E1441,[2]Emissions!$1:$1048576,R$2,FALSE)</f>
        <v>0</v>
      </c>
      <c r="S1441" s="281">
        <f>+VLOOKUP($E1441,[2]Emissions!$1:$1048576,S$2,FALSE)</f>
        <v>0</v>
      </c>
      <c r="T1441" s="281">
        <f>+VLOOKUP($E1441,[2]Emissions!$1:$1048576,T$2,FALSE)</f>
        <v>0</v>
      </c>
      <c r="U1441" s="281">
        <f>+VLOOKUP($E1441,[2]Emissions!$1:$1048576,U$2,FALSE)</f>
        <v>0</v>
      </c>
      <c r="V1441" s="281">
        <f>+VLOOKUP($E1441,[2]Emissions!$1:$1048576,V$2,FALSE)</f>
        <v>0</v>
      </c>
      <c r="W1441" s="281">
        <f>+VLOOKUP($E1441,[2]Emissions!$1:$1048576,W$2,FALSE)</f>
        <v>0</v>
      </c>
      <c r="X1441" s="281">
        <f>+VLOOKUP($E1441,[2]Emissions!$1:$1048576,X$2,FALSE)</f>
        <v>0</v>
      </c>
      <c r="Y1441" s="281">
        <f>+VLOOKUP($E1441,[2]Emissions!$1:$1048576,Y$2,FALSE)</f>
        <v>0</v>
      </c>
      <c r="Z1441" s="281">
        <f>+VLOOKUP($E1441,[2]Emissions!$1:$1048576,Z$2,FALSE)</f>
        <v>0</v>
      </c>
      <c r="AA1441" s="281">
        <f>+VLOOKUP($E1441,[2]Emissions!$1:$1048576,AA$2,FALSE)</f>
        <v>0</v>
      </c>
      <c r="AB1441" s="281">
        <f>+VLOOKUP($E1441,[2]Emissions!$1:$1048576,AB$2,FALSE)</f>
        <v>0</v>
      </c>
      <c r="AC1441" s="281">
        <f>+VLOOKUP($E1441,[2]Emissions!$1:$1048576,AC$2,FALSE)</f>
        <v>0</v>
      </c>
      <c r="AD1441" s="281">
        <f>+VLOOKUP($E1441,[2]Emissions!$1:$1048576,AD$2,FALSE)</f>
        <v>0</v>
      </c>
      <c r="AE1441" s="281">
        <f>+VLOOKUP($E1441,[2]Emissions!$1:$1048576,AE$2,FALSE)</f>
        <v>0</v>
      </c>
      <c r="AF1441" s="281">
        <f>+VLOOKUP($E1441,[2]Emissions!$1:$1048576,AF$2,FALSE)</f>
        <v>0</v>
      </c>
      <c r="AG1441" s="281">
        <f>+VLOOKUP($E1441,[2]Emissions!$1:$1048576,AG$2,FALSE)</f>
        <v>0</v>
      </c>
      <c r="AH1441" s="281">
        <f>+VLOOKUP($E1441,[2]Emissions!$1:$1048576,AH$2,FALSE)</f>
        <v>0</v>
      </c>
      <c r="AI1441" s="281">
        <f>+VLOOKUP($E1441,[2]Emissions!$1:$1048576,AI$2,FALSE)</f>
        <v>0</v>
      </c>
      <c r="AJ1441" s="281">
        <f>+VLOOKUP($E1441,[2]Emissions!$1:$1048576,AJ$2,FALSE)</f>
        <v>0</v>
      </c>
      <c r="AK1441" s="281">
        <f>+VLOOKUP($E1441,[2]Emissions!$1:$1048576,AK$2,FALSE)</f>
        <v>0</v>
      </c>
      <c r="AL1441" s="281">
        <f>+VLOOKUP($E1441,[2]Emissions!$1:$1048576,AL$2,FALSE)</f>
        <v>0</v>
      </c>
      <c r="AM1441" s="281">
        <f>+VLOOKUP($E1441,[2]Emissions!$1:$1048576,AM$2,FALSE)</f>
        <v>0</v>
      </c>
      <c r="AN1441" s="281">
        <f>+VLOOKUP($E1441,[2]Emissions!$1:$1048576,AN$2,FALSE)</f>
        <v>0</v>
      </c>
      <c r="AO1441" s="281">
        <f>+VLOOKUP($E1441,[2]Emissions!$1:$1048576,AO$2,FALSE)</f>
        <v>0</v>
      </c>
    </row>
    <row r="1442" spans="1:41" ht="15" customHeight="1" x14ac:dyDescent="0.25">
      <c r="A1442" s="521"/>
      <c r="B1442" s="275"/>
      <c r="C1442" s="284" t="s">
        <v>619</v>
      </c>
      <c r="D1442" s="279" t="s">
        <v>31</v>
      </c>
      <c r="E1442" s="280" t="s">
        <v>1611</v>
      </c>
      <c r="F1442" s="281">
        <f>+VLOOKUP($E1442,[2]Emissions!$1:$1048576,F$2,FALSE)</f>
        <v>0.1182018967</v>
      </c>
      <c r="G1442" s="281">
        <f>+VLOOKUP($E1442,[2]Emissions!$1:$1048576,G$2,FALSE)</f>
        <v>0</v>
      </c>
      <c r="H1442" s="281">
        <f>+VLOOKUP($E1442,[2]Emissions!$1:$1048576,H$2,FALSE)</f>
        <v>0</v>
      </c>
      <c r="I1442" s="281">
        <f>+VLOOKUP($E1442,[2]Emissions!$1:$1048576,I$2,FALSE)</f>
        <v>0</v>
      </c>
      <c r="J1442" s="281">
        <f>+VLOOKUP($E1442,[2]Emissions!$1:$1048576,J$2,FALSE)</f>
        <v>0</v>
      </c>
      <c r="K1442" s="281">
        <f>+VLOOKUP($E1442,[2]Emissions!$1:$1048576,K$2,FALSE)</f>
        <v>0</v>
      </c>
      <c r="L1442" s="281">
        <f>+VLOOKUP($E1442,[2]Emissions!$1:$1048576,L$2,FALSE)</f>
        <v>0</v>
      </c>
      <c r="M1442" s="281">
        <f>+VLOOKUP($E1442,[2]Emissions!$1:$1048576,M$2,FALSE)</f>
        <v>0</v>
      </c>
      <c r="N1442" s="281">
        <f>+VLOOKUP($E1442,[2]Emissions!$1:$1048576,N$2,FALSE)</f>
        <v>0</v>
      </c>
      <c r="O1442" s="281">
        <f>+VLOOKUP($E1442,[2]Emissions!$1:$1048576,O$2,FALSE)</f>
        <v>0</v>
      </c>
      <c r="P1442" s="281">
        <f>+VLOOKUP($E1442,[2]Emissions!$1:$1048576,P$2,FALSE)</f>
        <v>0</v>
      </c>
      <c r="Q1442" s="281">
        <f>+VLOOKUP($E1442,[2]Emissions!$1:$1048576,Q$2,FALSE)</f>
        <v>0</v>
      </c>
      <c r="R1442" s="281">
        <f>+VLOOKUP($E1442,[2]Emissions!$1:$1048576,R$2,FALSE)</f>
        <v>0</v>
      </c>
      <c r="S1442" s="281">
        <f>+VLOOKUP($E1442,[2]Emissions!$1:$1048576,S$2,FALSE)</f>
        <v>0</v>
      </c>
      <c r="T1442" s="281">
        <f>+VLOOKUP($E1442,[2]Emissions!$1:$1048576,T$2,FALSE)</f>
        <v>0</v>
      </c>
      <c r="U1442" s="281">
        <f>+VLOOKUP($E1442,[2]Emissions!$1:$1048576,U$2,FALSE)</f>
        <v>0</v>
      </c>
      <c r="V1442" s="281">
        <f>+VLOOKUP($E1442,[2]Emissions!$1:$1048576,V$2,FALSE)</f>
        <v>0</v>
      </c>
      <c r="W1442" s="281">
        <f>+VLOOKUP($E1442,[2]Emissions!$1:$1048576,W$2,FALSE)</f>
        <v>0</v>
      </c>
      <c r="X1442" s="281">
        <f>+VLOOKUP($E1442,[2]Emissions!$1:$1048576,X$2,FALSE)</f>
        <v>0</v>
      </c>
      <c r="Y1442" s="281">
        <f>+VLOOKUP($E1442,[2]Emissions!$1:$1048576,Y$2,FALSE)</f>
        <v>0</v>
      </c>
      <c r="Z1442" s="281">
        <f>+VLOOKUP($E1442,[2]Emissions!$1:$1048576,Z$2,FALSE)</f>
        <v>0</v>
      </c>
      <c r="AA1442" s="281">
        <f>+VLOOKUP($E1442,[2]Emissions!$1:$1048576,AA$2,FALSE)</f>
        <v>0</v>
      </c>
      <c r="AB1442" s="281">
        <f>+VLOOKUP($E1442,[2]Emissions!$1:$1048576,AB$2,FALSE)</f>
        <v>0</v>
      </c>
      <c r="AC1442" s="281">
        <f>+VLOOKUP($E1442,[2]Emissions!$1:$1048576,AC$2,FALSE)</f>
        <v>0</v>
      </c>
      <c r="AD1442" s="281">
        <f>+VLOOKUP($E1442,[2]Emissions!$1:$1048576,AD$2,FALSE)</f>
        <v>0</v>
      </c>
      <c r="AE1442" s="281">
        <f>+VLOOKUP($E1442,[2]Emissions!$1:$1048576,AE$2,FALSE)</f>
        <v>0</v>
      </c>
      <c r="AF1442" s="281">
        <f>+VLOOKUP($E1442,[2]Emissions!$1:$1048576,AF$2,FALSE)</f>
        <v>0</v>
      </c>
      <c r="AG1442" s="281">
        <f>+VLOOKUP($E1442,[2]Emissions!$1:$1048576,AG$2,FALSE)</f>
        <v>0</v>
      </c>
      <c r="AH1442" s="281">
        <f>+VLOOKUP($E1442,[2]Emissions!$1:$1048576,AH$2,FALSE)</f>
        <v>0</v>
      </c>
      <c r="AI1442" s="281">
        <f>+VLOOKUP($E1442,[2]Emissions!$1:$1048576,AI$2,FALSE)</f>
        <v>0</v>
      </c>
      <c r="AJ1442" s="281">
        <f>+VLOOKUP($E1442,[2]Emissions!$1:$1048576,AJ$2,FALSE)</f>
        <v>0</v>
      </c>
      <c r="AK1442" s="281">
        <f>+VLOOKUP($E1442,[2]Emissions!$1:$1048576,AK$2,FALSE)</f>
        <v>0</v>
      </c>
      <c r="AL1442" s="281">
        <f>+VLOOKUP($E1442,[2]Emissions!$1:$1048576,AL$2,FALSE)</f>
        <v>0</v>
      </c>
      <c r="AM1442" s="281">
        <f>+VLOOKUP($E1442,[2]Emissions!$1:$1048576,AM$2,FALSE)</f>
        <v>0</v>
      </c>
      <c r="AN1442" s="281">
        <f>+VLOOKUP($E1442,[2]Emissions!$1:$1048576,AN$2,FALSE)</f>
        <v>0</v>
      </c>
      <c r="AO1442" s="281">
        <f>+VLOOKUP($E1442,[2]Emissions!$1:$1048576,AO$2,FALSE)</f>
        <v>0</v>
      </c>
    </row>
    <row r="1443" spans="1:41" s="21" customFormat="1" ht="15" customHeight="1" x14ac:dyDescent="0.25">
      <c r="A1443" s="521"/>
      <c r="B1443" s="275"/>
      <c r="C1443" s="283" t="s">
        <v>1454</v>
      </c>
      <c r="D1443" s="276" t="s">
        <v>31</v>
      </c>
      <c r="E1443" s="277" t="s">
        <v>1612</v>
      </c>
      <c r="F1443" s="278">
        <f>+VLOOKUP($E1443,[2]Emissions!$1:$1048576,F$2,FALSE)</f>
        <v>23.198223500000001</v>
      </c>
      <c r="G1443" s="278">
        <f>+VLOOKUP($E1443,[2]Emissions!$1:$1048576,G$2,FALSE)</f>
        <v>0</v>
      </c>
      <c r="H1443" s="278">
        <f>+VLOOKUP($E1443,[2]Emissions!$1:$1048576,H$2,FALSE)</f>
        <v>0</v>
      </c>
      <c r="I1443" s="278">
        <f>+VLOOKUP($E1443,[2]Emissions!$1:$1048576,I$2,FALSE)</f>
        <v>0</v>
      </c>
      <c r="J1443" s="278">
        <f>+VLOOKUP($E1443,[2]Emissions!$1:$1048576,J$2,FALSE)</f>
        <v>0</v>
      </c>
      <c r="K1443" s="278">
        <f>+VLOOKUP($E1443,[2]Emissions!$1:$1048576,K$2,FALSE)</f>
        <v>0</v>
      </c>
      <c r="L1443" s="278">
        <f>+VLOOKUP($E1443,[2]Emissions!$1:$1048576,L$2,FALSE)</f>
        <v>0</v>
      </c>
      <c r="M1443" s="278">
        <f>+VLOOKUP($E1443,[2]Emissions!$1:$1048576,M$2,FALSE)</f>
        <v>0</v>
      </c>
      <c r="N1443" s="278">
        <f>+VLOOKUP($E1443,[2]Emissions!$1:$1048576,N$2,FALSE)</f>
        <v>0</v>
      </c>
      <c r="O1443" s="278">
        <f>+VLOOKUP($E1443,[2]Emissions!$1:$1048576,O$2,FALSE)</f>
        <v>0</v>
      </c>
      <c r="P1443" s="278">
        <f>+VLOOKUP($E1443,[2]Emissions!$1:$1048576,P$2,FALSE)</f>
        <v>0</v>
      </c>
      <c r="Q1443" s="278">
        <f>+VLOOKUP($E1443,[2]Emissions!$1:$1048576,Q$2,FALSE)</f>
        <v>0</v>
      </c>
      <c r="R1443" s="278">
        <f>+VLOOKUP($E1443,[2]Emissions!$1:$1048576,R$2,FALSE)</f>
        <v>0</v>
      </c>
      <c r="S1443" s="278">
        <f>+VLOOKUP($E1443,[2]Emissions!$1:$1048576,S$2,FALSE)</f>
        <v>0</v>
      </c>
      <c r="T1443" s="278">
        <f>+VLOOKUP($E1443,[2]Emissions!$1:$1048576,T$2,FALSE)</f>
        <v>0</v>
      </c>
      <c r="U1443" s="278">
        <f>+VLOOKUP($E1443,[2]Emissions!$1:$1048576,U$2,FALSE)</f>
        <v>0</v>
      </c>
      <c r="V1443" s="278">
        <f>+VLOOKUP($E1443,[2]Emissions!$1:$1048576,V$2,FALSE)</f>
        <v>0</v>
      </c>
      <c r="W1443" s="278">
        <f>+VLOOKUP($E1443,[2]Emissions!$1:$1048576,W$2,FALSE)</f>
        <v>0</v>
      </c>
      <c r="X1443" s="278">
        <f>+VLOOKUP($E1443,[2]Emissions!$1:$1048576,X$2,FALSE)</f>
        <v>0</v>
      </c>
      <c r="Y1443" s="278">
        <f>+VLOOKUP($E1443,[2]Emissions!$1:$1048576,Y$2,FALSE)</f>
        <v>0</v>
      </c>
      <c r="Z1443" s="278">
        <f>+VLOOKUP($E1443,[2]Emissions!$1:$1048576,Z$2,FALSE)</f>
        <v>0</v>
      </c>
      <c r="AA1443" s="278">
        <f>+VLOOKUP($E1443,[2]Emissions!$1:$1048576,AA$2,FALSE)</f>
        <v>0</v>
      </c>
      <c r="AB1443" s="278">
        <f>+VLOOKUP($E1443,[2]Emissions!$1:$1048576,AB$2,FALSE)</f>
        <v>0</v>
      </c>
      <c r="AC1443" s="278">
        <f>+VLOOKUP($E1443,[2]Emissions!$1:$1048576,AC$2,FALSE)</f>
        <v>0</v>
      </c>
      <c r="AD1443" s="278">
        <f>+VLOOKUP($E1443,[2]Emissions!$1:$1048576,AD$2,FALSE)</f>
        <v>0</v>
      </c>
      <c r="AE1443" s="278">
        <f>+VLOOKUP($E1443,[2]Emissions!$1:$1048576,AE$2,FALSE)</f>
        <v>0</v>
      </c>
      <c r="AF1443" s="278">
        <f>+VLOOKUP($E1443,[2]Emissions!$1:$1048576,AF$2,FALSE)</f>
        <v>0</v>
      </c>
      <c r="AG1443" s="278">
        <f>+VLOOKUP($E1443,[2]Emissions!$1:$1048576,AG$2,FALSE)</f>
        <v>0</v>
      </c>
      <c r="AH1443" s="278">
        <f>+VLOOKUP($E1443,[2]Emissions!$1:$1048576,AH$2,FALSE)</f>
        <v>0</v>
      </c>
      <c r="AI1443" s="278">
        <f>+VLOOKUP($E1443,[2]Emissions!$1:$1048576,AI$2,FALSE)</f>
        <v>0</v>
      </c>
      <c r="AJ1443" s="278">
        <f>+VLOOKUP($E1443,[2]Emissions!$1:$1048576,AJ$2,FALSE)</f>
        <v>0</v>
      </c>
      <c r="AK1443" s="278">
        <f>+VLOOKUP($E1443,[2]Emissions!$1:$1048576,AK$2,FALSE)</f>
        <v>0</v>
      </c>
      <c r="AL1443" s="278">
        <f>+VLOOKUP($E1443,[2]Emissions!$1:$1048576,AL$2,FALSE)</f>
        <v>0</v>
      </c>
      <c r="AM1443" s="278">
        <f>+VLOOKUP($E1443,[2]Emissions!$1:$1048576,AM$2,FALSE)</f>
        <v>0</v>
      </c>
      <c r="AN1443" s="278">
        <f>+VLOOKUP($E1443,[2]Emissions!$1:$1048576,AN$2,FALSE)</f>
        <v>0</v>
      </c>
      <c r="AO1443" s="278">
        <f>+VLOOKUP($E1443,[2]Emissions!$1:$1048576,AO$2,FALSE)</f>
        <v>0</v>
      </c>
    </row>
    <row r="1444" spans="1:41" ht="15" customHeight="1" x14ac:dyDescent="0.25">
      <c r="A1444" s="521"/>
      <c r="B1444" s="275"/>
      <c r="C1444" s="284" t="s">
        <v>621</v>
      </c>
      <c r="D1444" s="279" t="s">
        <v>31</v>
      </c>
      <c r="E1444" s="280" t="s">
        <v>1613</v>
      </c>
      <c r="F1444" s="281">
        <f>+VLOOKUP($E1444,[2]Emissions!$1:$1048576,F$2,FALSE)</f>
        <v>15.85119147</v>
      </c>
      <c r="G1444" s="281">
        <f>+VLOOKUP($E1444,[2]Emissions!$1:$1048576,G$2,FALSE)</f>
        <v>0</v>
      </c>
      <c r="H1444" s="281">
        <f>+VLOOKUP($E1444,[2]Emissions!$1:$1048576,H$2,FALSE)</f>
        <v>0</v>
      </c>
      <c r="I1444" s="281">
        <f>+VLOOKUP($E1444,[2]Emissions!$1:$1048576,I$2,FALSE)</f>
        <v>0</v>
      </c>
      <c r="J1444" s="281">
        <f>+VLOOKUP($E1444,[2]Emissions!$1:$1048576,J$2,FALSE)</f>
        <v>0</v>
      </c>
      <c r="K1444" s="281">
        <f>+VLOOKUP($E1444,[2]Emissions!$1:$1048576,K$2,FALSE)</f>
        <v>0</v>
      </c>
      <c r="L1444" s="281">
        <f>+VLOOKUP($E1444,[2]Emissions!$1:$1048576,L$2,FALSE)</f>
        <v>0</v>
      </c>
      <c r="M1444" s="281">
        <f>+VLOOKUP($E1444,[2]Emissions!$1:$1048576,M$2,FALSE)</f>
        <v>0</v>
      </c>
      <c r="N1444" s="281">
        <f>+VLOOKUP($E1444,[2]Emissions!$1:$1048576,N$2,FALSE)</f>
        <v>0</v>
      </c>
      <c r="O1444" s="281">
        <f>+VLOOKUP($E1444,[2]Emissions!$1:$1048576,O$2,FALSE)</f>
        <v>0</v>
      </c>
      <c r="P1444" s="281">
        <f>+VLOOKUP($E1444,[2]Emissions!$1:$1048576,P$2,FALSE)</f>
        <v>0</v>
      </c>
      <c r="Q1444" s="281">
        <f>+VLOOKUP($E1444,[2]Emissions!$1:$1048576,Q$2,FALSE)</f>
        <v>0</v>
      </c>
      <c r="R1444" s="281">
        <f>+VLOOKUP($E1444,[2]Emissions!$1:$1048576,R$2,FALSE)</f>
        <v>0</v>
      </c>
      <c r="S1444" s="281">
        <f>+VLOOKUP($E1444,[2]Emissions!$1:$1048576,S$2,FALSE)</f>
        <v>0</v>
      </c>
      <c r="T1444" s="281">
        <f>+VLOOKUP($E1444,[2]Emissions!$1:$1048576,T$2,FALSE)</f>
        <v>0</v>
      </c>
      <c r="U1444" s="281">
        <f>+VLOOKUP($E1444,[2]Emissions!$1:$1048576,U$2,FALSE)</f>
        <v>0</v>
      </c>
      <c r="V1444" s="281">
        <f>+VLOOKUP($E1444,[2]Emissions!$1:$1048576,V$2,FALSE)</f>
        <v>0</v>
      </c>
      <c r="W1444" s="281">
        <f>+VLOOKUP($E1444,[2]Emissions!$1:$1048576,W$2,FALSE)</f>
        <v>0</v>
      </c>
      <c r="X1444" s="281">
        <f>+VLOOKUP($E1444,[2]Emissions!$1:$1048576,X$2,FALSE)</f>
        <v>0</v>
      </c>
      <c r="Y1444" s="281">
        <f>+VLOOKUP($E1444,[2]Emissions!$1:$1048576,Y$2,FALSE)</f>
        <v>0</v>
      </c>
      <c r="Z1444" s="281">
        <f>+VLOOKUP($E1444,[2]Emissions!$1:$1048576,Z$2,FALSE)</f>
        <v>0</v>
      </c>
      <c r="AA1444" s="281">
        <f>+VLOOKUP($E1444,[2]Emissions!$1:$1048576,AA$2,FALSE)</f>
        <v>0</v>
      </c>
      <c r="AB1444" s="281">
        <f>+VLOOKUP($E1444,[2]Emissions!$1:$1048576,AB$2,FALSE)</f>
        <v>0</v>
      </c>
      <c r="AC1444" s="281">
        <f>+VLOOKUP($E1444,[2]Emissions!$1:$1048576,AC$2,FALSE)</f>
        <v>0</v>
      </c>
      <c r="AD1444" s="281">
        <f>+VLOOKUP($E1444,[2]Emissions!$1:$1048576,AD$2,FALSE)</f>
        <v>0</v>
      </c>
      <c r="AE1444" s="281">
        <f>+VLOOKUP($E1444,[2]Emissions!$1:$1048576,AE$2,FALSE)</f>
        <v>0</v>
      </c>
      <c r="AF1444" s="281">
        <f>+VLOOKUP($E1444,[2]Emissions!$1:$1048576,AF$2,FALSE)</f>
        <v>0</v>
      </c>
      <c r="AG1444" s="281">
        <f>+VLOOKUP($E1444,[2]Emissions!$1:$1048576,AG$2,FALSE)</f>
        <v>0</v>
      </c>
      <c r="AH1444" s="281">
        <f>+VLOOKUP($E1444,[2]Emissions!$1:$1048576,AH$2,FALSE)</f>
        <v>0</v>
      </c>
      <c r="AI1444" s="281">
        <f>+VLOOKUP($E1444,[2]Emissions!$1:$1048576,AI$2,FALSE)</f>
        <v>0</v>
      </c>
      <c r="AJ1444" s="281">
        <f>+VLOOKUP($E1444,[2]Emissions!$1:$1048576,AJ$2,FALSE)</f>
        <v>0</v>
      </c>
      <c r="AK1444" s="281">
        <f>+VLOOKUP($E1444,[2]Emissions!$1:$1048576,AK$2,FALSE)</f>
        <v>0</v>
      </c>
      <c r="AL1444" s="281">
        <f>+VLOOKUP($E1444,[2]Emissions!$1:$1048576,AL$2,FALSE)</f>
        <v>0</v>
      </c>
      <c r="AM1444" s="281">
        <f>+VLOOKUP($E1444,[2]Emissions!$1:$1048576,AM$2,FALSE)</f>
        <v>0</v>
      </c>
      <c r="AN1444" s="281">
        <f>+VLOOKUP($E1444,[2]Emissions!$1:$1048576,AN$2,FALSE)</f>
        <v>0</v>
      </c>
      <c r="AO1444" s="281">
        <f>+VLOOKUP($E1444,[2]Emissions!$1:$1048576,AO$2,FALSE)</f>
        <v>0</v>
      </c>
    </row>
    <row r="1445" spans="1:41" ht="15" customHeight="1" x14ac:dyDescent="0.25">
      <c r="A1445" s="521"/>
      <c r="B1445" s="275"/>
      <c r="C1445" s="284" t="s">
        <v>623</v>
      </c>
      <c r="D1445" s="279" t="s">
        <v>31</v>
      </c>
      <c r="E1445" s="280" t="s">
        <v>1614</v>
      </c>
      <c r="F1445" s="281">
        <f>+VLOOKUP($E1445,[2]Emissions!$1:$1048576,F$2,FALSE)</f>
        <v>7.3470320310000004</v>
      </c>
      <c r="G1445" s="281">
        <f>+VLOOKUP($E1445,[2]Emissions!$1:$1048576,G$2,FALSE)</f>
        <v>0</v>
      </c>
      <c r="H1445" s="281">
        <f>+VLOOKUP($E1445,[2]Emissions!$1:$1048576,H$2,FALSE)</f>
        <v>0</v>
      </c>
      <c r="I1445" s="281">
        <f>+VLOOKUP($E1445,[2]Emissions!$1:$1048576,I$2,FALSE)</f>
        <v>0</v>
      </c>
      <c r="J1445" s="281">
        <f>+VLOOKUP($E1445,[2]Emissions!$1:$1048576,J$2,FALSE)</f>
        <v>0</v>
      </c>
      <c r="K1445" s="281">
        <f>+VLOOKUP($E1445,[2]Emissions!$1:$1048576,K$2,FALSE)</f>
        <v>0</v>
      </c>
      <c r="L1445" s="281">
        <f>+VLOOKUP($E1445,[2]Emissions!$1:$1048576,L$2,FALSE)</f>
        <v>0</v>
      </c>
      <c r="M1445" s="281">
        <f>+VLOOKUP($E1445,[2]Emissions!$1:$1048576,M$2,FALSE)</f>
        <v>0</v>
      </c>
      <c r="N1445" s="281">
        <f>+VLOOKUP($E1445,[2]Emissions!$1:$1048576,N$2,FALSE)</f>
        <v>0</v>
      </c>
      <c r="O1445" s="281">
        <f>+VLOOKUP($E1445,[2]Emissions!$1:$1048576,O$2,FALSE)</f>
        <v>0</v>
      </c>
      <c r="P1445" s="281">
        <f>+VLOOKUP($E1445,[2]Emissions!$1:$1048576,P$2,FALSE)</f>
        <v>0</v>
      </c>
      <c r="Q1445" s="281">
        <f>+VLOOKUP($E1445,[2]Emissions!$1:$1048576,Q$2,FALSE)</f>
        <v>0</v>
      </c>
      <c r="R1445" s="281">
        <f>+VLOOKUP($E1445,[2]Emissions!$1:$1048576,R$2,FALSE)</f>
        <v>0</v>
      </c>
      <c r="S1445" s="281">
        <f>+VLOOKUP($E1445,[2]Emissions!$1:$1048576,S$2,FALSE)</f>
        <v>0</v>
      </c>
      <c r="T1445" s="281">
        <f>+VLOOKUP($E1445,[2]Emissions!$1:$1048576,T$2,FALSE)</f>
        <v>0</v>
      </c>
      <c r="U1445" s="281">
        <f>+VLOOKUP($E1445,[2]Emissions!$1:$1048576,U$2,FALSE)</f>
        <v>0</v>
      </c>
      <c r="V1445" s="281">
        <f>+VLOOKUP($E1445,[2]Emissions!$1:$1048576,V$2,FALSE)</f>
        <v>0</v>
      </c>
      <c r="W1445" s="281">
        <f>+VLOOKUP($E1445,[2]Emissions!$1:$1048576,W$2,FALSE)</f>
        <v>0</v>
      </c>
      <c r="X1445" s="281">
        <f>+VLOOKUP($E1445,[2]Emissions!$1:$1048576,X$2,FALSE)</f>
        <v>0</v>
      </c>
      <c r="Y1445" s="281">
        <f>+VLOOKUP($E1445,[2]Emissions!$1:$1048576,Y$2,FALSE)</f>
        <v>0</v>
      </c>
      <c r="Z1445" s="281">
        <f>+VLOOKUP($E1445,[2]Emissions!$1:$1048576,Z$2,FALSE)</f>
        <v>0</v>
      </c>
      <c r="AA1445" s="281">
        <f>+VLOOKUP($E1445,[2]Emissions!$1:$1048576,AA$2,FALSE)</f>
        <v>0</v>
      </c>
      <c r="AB1445" s="281">
        <f>+VLOOKUP($E1445,[2]Emissions!$1:$1048576,AB$2,FALSE)</f>
        <v>0</v>
      </c>
      <c r="AC1445" s="281">
        <f>+VLOOKUP($E1445,[2]Emissions!$1:$1048576,AC$2,FALSE)</f>
        <v>0</v>
      </c>
      <c r="AD1445" s="281">
        <f>+VLOOKUP($E1445,[2]Emissions!$1:$1048576,AD$2,FALSE)</f>
        <v>0</v>
      </c>
      <c r="AE1445" s="281">
        <f>+VLOOKUP($E1445,[2]Emissions!$1:$1048576,AE$2,FALSE)</f>
        <v>0</v>
      </c>
      <c r="AF1445" s="281">
        <f>+VLOOKUP($E1445,[2]Emissions!$1:$1048576,AF$2,FALSE)</f>
        <v>0</v>
      </c>
      <c r="AG1445" s="281">
        <f>+VLOOKUP($E1445,[2]Emissions!$1:$1048576,AG$2,FALSE)</f>
        <v>0</v>
      </c>
      <c r="AH1445" s="281">
        <f>+VLOOKUP($E1445,[2]Emissions!$1:$1048576,AH$2,FALSE)</f>
        <v>0</v>
      </c>
      <c r="AI1445" s="281">
        <f>+VLOOKUP($E1445,[2]Emissions!$1:$1048576,AI$2,FALSE)</f>
        <v>0</v>
      </c>
      <c r="AJ1445" s="281">
        <f>+VLOOKUP($E1445,[2]Emissions!$1:$1048576,AJ$2,FALSE)</f>
        <v>0</v>
      </c>
      <c r="AK1445" s="281">
        <f>+VLOOKUP($E1445,[2]Emissions!$1:$1048576,AK$2,FALSE)</f>
        <v>0</v>
      </c>
      <c r="AL1445" s="281">
        <f>+VLOOKUP($E1445,[2]Emissions!$1:$1048576,AL$2,FALSE)</f>
        <v>0</v>
      </c>
      <c r="AM1445" s="281">
        <f>+VLOOKUP($E1445,[2]Emissions!$1:$1048576,AM$2,FALSE)</f>
        <v>0</v>
      </c>
      <c r="AN1445" s="281">
        <f>+VLOOKUP($E1445,[2]Emissions!$1:$1048576,AN$2,FALSE)</f>
        <v>0</v>
      </c>
      <c r="AO1445" s="281">
        <f>+VLOOKUP($E1445,[2]Emissions!$1:$1048576,AO$2,FALSE)</f>
        <v>0</v>
      </c>
    </row>
    <row r="1446" spans="1:41" s="21" customFormat="1" ht="15" customHeight="1" x14ac:dyDescent="0.25">
      <c r="A1446" s="521"/>
      <c r="B1446" s="275"/>
      <c r="C1446" s="283" t="s">
        <v>1458</v>
      </c>
      <c r="D1446" s="276" t="s">
        <v>31</v>
      </c>
      <c r="E1446" s="277" t="s">
        <v>1615</v>
      </c>
      <c r="F1446" s="278">
        <f>+VLOOKUP($E1446,[2]Emissions!$1:$1048576,F$2,FALSE)</f>
        <v>0.52457767789999998</v>
      </c>
      <c r="G1446" s="278">
        <f>+VLOOKUP($E1446,[2]Emissions!$1:$1048576,G$2,FALSE)</f>
        <v>0</v>
      </c>
      <c r="H1446" s="278">
        <f>+VLOOKUP($E1446,[2]Emissions!$1:$1048576,H$2,FALSE)</f>
        <v>0</v>
      </c>
      <c r="I1446" s="278">
        <f>+VLOOKUP($E1446,[2]Emissions!$1:$1048576,I$2,FALSE)</f>
        <v>0</v>
      </c>
      <c r="J1446" s="278">
        <f>+VLOOKUP($E1446,[2]Emissions!$1:$1048576,J$2,FALSE)</f>
        <v>0</v>
      </c>
      <c r="K1446" s="278">
        <f>+VLOOKUP($E1446,[2]Emissions!$1:$1048576,K$2,FALSE)</f>
        <v>0</v>
      </c>
      <c r="L1446" s="278">
        <f>+VLOOKUP($E1446,[2]Emissions!$1:$1048576,L$2,FALSE)</f>
        <v>0</v>
      </c>
      <c r="M1446" s="278">
        <f>+VLOOKUP($E1446,[2]Emissions!$1:$1048576,M$2,FALSE)</f>
        <v>0</v>
      </c>
      <c r="N1446" s="278">
        <f>+VLOOKUP($E1446,[2]Emissions!$1:$1048576,N$2,FALSE)</f>
        <v>0</v>
      </c>
      <c r="O1446" s="278">
        <f>+VLOOKUP($E1446,[2]Emissions!$1:$1048576,O$2,FALSE)</f>
        <v>0</v>
      </c>
      <c r="P1446" s="278">
        <f>+VLOOKUP($E1446,[2]Emissions!$1:$1048576,P$2,FALSE)</f>
        <v>0</v>
      </c>
      <c r="Q1446" s="278">
        <f>+VLOOKUP($E1446,[2]Emissions!$1:$1048576,Q$2,FALSE)</f>
        <v>0</v>
      </c>
      <c r="R1446" s="278">
        <f>+VLOOKUP($E1446,[2]Emissions!$1:$1048576,R$2,FALSE)</f>
        <v>0</v>
      </c>
      <c r="S1446" s="278">
        <f>+VLOOKUP($E1446,[2]Emissions!$1:$1048576,S$2,FALSE)</f>
        <v>0</v>
      </c>
      <c r="T1446" s="278">
        <f>+VLOOKUP($E1446,[2]Emissions!$1:$1048576,T$2,FALSE)</f>
        <v>0</v>
      </c>
      <c r="U1446" s="278">
        <f>+VLOOKUP($E1446,[2]Emissions!$1:$1048576,U$2,FALSE)</f>
        <v>0</v>
      </c>
      <c r="V1446" s="278">
        <f>+VLOOKUP($E1446,[2]Emissions!$1:$1048576,V$2,FALSE)</f>
        <v>0</v>
      </c>
      <c r="W1446" s="278">
        <f>+VLOOKUP($E1446,[2]Emissions!$1:$1048576,W$2,FALSE)</f>
        <v>0</v>
      </c>
      <c r="X1446" s="278">
        <f>+VLOOKUP($E1446,[2]Emissions!$1:$1048576,X$2,FALSE)</f>
        <v>0</v>
      </c>
      <c r="Y1446" s="278">
        <f>+VLOOKUP($E1446,[2]Emissions!$1:$1048576,Y$2,FALSE)</f>
        <v>0</v>
      </c>
      <c r="Z1446" s="278">
        <f>+VLOOKUP($E1446,[2]Emissions!$1:$1048576,Z$2,FALSE)</f>
        <v>0</v>
      </c>
      <c r="AA1446" s="278">
        <f>+VLOOKUP($E1446,[2]Emissions!$1:$1048576,AA$2,FALSE)</f>
        <v>0</v>
      </c>
      <c r="AB1446" s="278">
        <f>+VLOOKUP($E1446,[2]Emissions!$1:$1048576,AB$2,FALSE)</f>
        <v>0</v>
      </c>
      <c r="AC1446" s="278">
        <f>+VLOOKUP($E1446,[2]Emissions!$1:$1048576,AC$2,FALSE)</f>
        <v>0</v>
      </c>
      <c r="AD1446" s="278">
        <f>+VLOOKUP($E1446,[2]Emissions!$1:$1048576,AD$2,FALSE)</f>
        <v>0</v>
      </c>
      <c r="AE1446" s="278">
        <f>+VLOOKUP($E1446,[2]Emissions!$1:$1048576,AE$2,FALSE)</f>
        <v>0</v>
      </c>
      <c r="AF1446" s="278">
        <f>+VLOOKUP($E1446,[2]Emissions!$1:$1048576,AF$2,FALSE)</f>
        <v>0</v>
      </c>
      <c r="AG1446" s="278">
        <f>+VLOOKUP($E1446,[2]Emissions!$1:$1048576,AG$2,FALSE)</f>
        <v>0</v>
      </c>
      <c r="AH1446" s="278">
        <f>+VLOOKUP($E1446,[2]Emissions!$1:$1048576,AH$2,FALSE)</f>
        <v>0</v>
      </c>
      <c r="AI1446" s="278">
        <f>+VLOOKUP($E1446,[2]Emissions!$1:$1048576,AI$2,FALSE)</f>
        <v>0</v>
      </c>
      <c r="AJ1446" s="278">
        <f>+VLOOKUP($E1446,[2]Emissions!$1:$1048576,AJ$2,FALSE)</f>
        <v>0</v>
      </c>
      <c r="AK1446" s="278">
        <f>+VLOOKUP($E1446,[2]Emissions!$1:$1048576,AK$2,FALSE)</f>
        <v>0</v>
      </c>
      <c r="AL1446" s="278">
        <f>+VLOOKUP($E1446,[2]Emissions!$1:$1048576,AL$2,FALSE)</f>
        <v>0</v>
      </c>
      <c r="AM1446" s="278">
        <f>+VLOOKUP($E1446,[2]Emissions!$1:$1048576,AM$2,FALSE)</f>
        <v>0</v>
      </c>
      <c r="AN1446" s="278">
        <f>+VLOOKUP($E1446,[2]Emissions!$1:$1048576,AN$2,FALSE)</f>
        <v>0</v>
      </c>
      <c r="AO1446" s="278">
        <f>+VLOOKUP($E1446,[2]Emissions!$1:$1048576,AO$2,FALSE)</f>
        <v>0</v>
      </c>
    </row>
    <row r="1447" spans="1:41" ht="15" customHeight="1" x14ac:dyDescent="0.25">
      <c r="A1447" s="521"/>
      <c r="B1447" s="275"/>
      <c r="C1447" s="284" t="s">
        <v>1024</v>
      </c>
      <c r="D1447" s="279" t="s">
        <v>31</v>
      </c>
      <c r="E1447" s="280" t="s">
        <v>1616</v>
      </c>
      <c r="F1447" s="281">
        <f>+VLOOKUP($E1447,[2]Emissions!$1:$1048576,F$2,FALSE)</f>
        <v>0.52457767789999998</v>
      </c>
      <c r="G1447" s="281">
        <f>+VLOOKUP($E1447,[2]Emissions!$1:$1048576,G$2,FALSE)</f>
        <v>0</v>
      </c>
      <c r="H1447" s="281">
        <f>+VLOOKUP($E1447,[2]Emissions!$1:$1048576,H$2,FALSE)</f>
        <v>0</v>
      </c>
      <c r="I1447" s="281">
        <f>+VLOOKUP($E1447,[2]Emissions!$1:$1048576,I$2,FALSE)</f>
        <v>0</v>
      </c>
      <c r="J1447" s="281">
        <f>+VLOOKUP($E1447,[2]Emissions!$1:$1048576,J$2,FALSE)</f>
        <v>0</v>
      </c>
      <c r="K1447" s="281">
        <f>+VLOOKUP($E1447,[2]Emissions!$1:$1048576,K$2,FALSE)</f>
        <v>0</v>
      </c>
      <c r="L1447" s="281">
        <f>+VLOOKUP($E1447,[2]Emissions!$1:$1048576,L$2,FALSE)</f>
        <v>0</v>
      </c>
      <c r="M1447" s="281">
        <f>+VLOOKUP($E1447,[2]Emissions!$1:$1048576,M$2,FALSE)</f>
        <v>0</v>
      </c>
      <c r="N1447" s="281">
        <f>+VLOOKUP($E1447,[2]Emissions!$1:$1048576,N$2,FALSE)</f>
        <v>0</v>
      </c>
      <c r="O1447" s="281">
        <f>+VLOOKUP($E1447,[2]Emissions!$1:$1048576,O$2,FALSE)</f>
        <v>0</v>
      </c>
      <c r="P1447" s="281">
        <f>+VLOOKUP($E1447,[2]Emissions!$1:$1048576,P$2,FALSE)</f>
        <v>0</v>
      </c>
      <c r="Q1447" s="281">
        <f>+VLOOKUP($E1447,[2]Emissions!$1:$1048576,Q$2,FALSE)</f>
        <v>0</v>
      </c>
      <c r="R1447" s="281">
        <f>+VLOOKUP($E1447,[2]Emissions!$1:$1048576,R$2,FALSE)</f>
        <v>0</v>
      </c>
      <c r="S1447" s="281">
        <f>+VLOOKUP($E1447,[2]Emissions!$1:$1048576,S$2,FALSE)</f>
        <v>0</v>
      </c>
      <c r="T1447" s="281">
        <f>+VLOOKUP($E1447,[2]Emissions!$1:$1048576,T$2,FALSE)</f>
        <v>0</v>
      </c>
      <c r="U1447" s="281">
        <f>+VLOOKUP($E1447,[2]Emissions!$1:$1048576,U$2,FALSE)</f>
        <v>0</v>
      </c>
      <c r="V1447" s="281">
        <f>+VLOOKUP($E1447,[2]Emissions!$1:$1048576,V$2,FALSE)</f>
        <v>0</v>
      </c>
      <c r="W1447" s="281">
        <f>+VLOOKUP($E1447,[2]Emissions!$1:$1048576,W$2,FALSE)</f>
        <v>0</v>
      </c>
      <c r="X1447" s="281">
        <f>+VLOOKUP($E1447,[2]Emissions!$1:$1048576,X$2,FALSE)</f>
        <v>0</v>
      </c>
      <c r="Y1447" s="281">
        <f>+VLOOKUP($E1447,[2]Emissions!$1:$1048576,Y$2,FALSE)</f>
        <v>0</v>
      </c>
      <c r="Z1447" s="281">
        <f>+VLOOKUP($E1447,[2]Emissions!$1:$1048576,Z$2,FALSE)</f>
        <v>0</v>
      </c>
      <c r="AA1447" s="281">
        <f>+VLOOKUP($E1447,[2]Emissions!$1:$1048576,AA$2,FALSE)</f>
        <v>0</v>
      </c>
      <c r="AB1447" s="281">
        <f>+VLOOKUP($E1447,[2]Emissions!$1:$1048576,AB$2,FALSE)</f>
        <v>0</v>
      </c>
      <c r="AC1447" s="281">
        <f>+VLOOKUP($E1447,[2]Emissions!$1:$1048576,AC$2,FALSE)</f>
        <v>0</v>
      </c>
      <c r="AD1447" s="281">
        <f>+VLOOKUP($E1447,[2]Emissions!$1:$1048576,AD$2,FALSE)</f>
        <v>0</v>
      </c>
      <c r="AE1447" s="281">
        <f>+VLOOKUP($E1447,[2]Emissions!$1:$1048576,AE$2,FALSE)</f>
        <v>0</v>
      </c>
      <c r="AF1447" s="281">
        <f>+VLOOKUP($E1447,[2]Emissions!$1:$1048576,AF$2,FALSE)</f>
        <v>0</v>
      </c>
      <c r="AG1447" s="281">
        <f>+VLOOKUP($E1447,[2]Emissions!$1:$1048576,AG$2,FALSE)</f>
        <v>0</v>
      </c>
      <c r="AH1447" s="281">
        <f>+VLOOKUP($E1447,[2]Emissions!$1:$1048576,AH$2,FALSE)</f>
        <v>0</v>
      </c>
      <c r="AI1447" s="281">
        <f>+VLOOKUP($E1447,[2]Emissions!$1:$1048576,AI$2,FALSE)</f>
        <v>0</v>
      </c>
      <c r="AJ1447" s="281">
        <f>+VLOOKUP($E1447,[2]Emissions!$1:$1048576,AJ$2,FALSE)</f>
        <v>0</v>
      </c>
      <c r="AK1447" s="281">
        <f>+VLOOKUP($E1447,[2]Emissions!$1:$1048576,AK$2,FALSE)</f>
        <v>0</v>
      </c>
      <c r="AL1447" s="281">
        <f>+VLOOKUP($E1447,[2]Emissions!$1:$1048576,AL$2,FALSE)</f>
        <v>0</v>
      </c>
      <c r="AM1447" s="281">
        <f>+VLOOKUP($E1447,[2]Emissions!$1:$1048576,AM$2,FALSE)</f>
        <v>0</v>
      </c>
      <c r="AN1447" s="281">
        <f>+VLOOKUP($E1447,[2]Emissions!$1:$1048576,AN$2,FALSE)</f>
        <v>0</v>
      </c>
      <c r="AO1447" s="281">
        <f>+VLOOKUP($E1447,[2]Emissions!$1:$1048576,AO$2,FALSE)</f>
        <v>0</v>
      </c>
    </row>
    <row r="1448" spans="1:41" ht="15" customHeight="1" x14ac:dyDescent="0.25">
      <c r="A1448" s="521"/>
      <c r="B1448" s="275"/>
      <c r="C1448" s="284" t="s">
        <v>1026</v>
      </c>
      <c r="D1448" s="279" t="s">
        <v>31</v>
      </c>
      <c r="E1448" s="280" t="s">
        <v>1617</v>
      </c>
      <c r="F1448" s="281">
        <f>+VLOOKUP($E1448,[2]Emissions!$1:$1048576,F$2,FALSE)</f>
        <v>0</v>
      </c>
      <c r="G1448" s="281">
        <f>+VLOOKUP($E1448,[2]Emissions!$1:$1048576,G$2,FALSE)</f>
        <v>0</v>
      </c>
      <c r="H1448" s="281">
        <f>+VLOOKUP($E1448,[2]Emissions!$1:$1048576,H$2,FALSE)</f>
        <v>0</v>
      </c>
      <c r="I1448" s="281">
        <f>+VLOOKUP($E1448,[2]Emissions!$1:$1048576,I$2,FALSE)</f>
        <v>0</v>
      </c>
      <c r="J1448" s="281">
        <f>+VLOOKUP($E1448,[2]Emissions!$1:$1048576,J$2,FALSE)</f>
        <v>0</v>
      </c>
      <c r="K1448" s="281">
        <f>+VLOOKUP($E1448,[2]Emissions!$1:$1048576,K$2,FALSE)</f>
        <v>0</v>
      </c>
      <c r="L1448" s="281">
        <f>+VLOOKUP($E1448,[2]Emissions!$1:$1048576,L$2,FALSE)</f>
        <v>0</v>
      </c>
      <c r="M1448" s="281">
        <f>+VLOOKUP($E1448,[2]Emissions!$1:$1048576,M$2,FALSE)</f>
        <v>0</v>
      </c>
      <c r="N1448" s="281">
        <f>+VLOOKUP($E1448,[2]Emissions!$1:$1048576,N$2,FALSE)</f>
        <v>0</v>
      </c>
      <c r="O1448" s="281">
        <f>+VLOOKUP($E1448,[2]Emissions!$1:$1048576,O$2,FALSE)</f>
        <v>0</v>
      </c>
      <c r="P1448" s="281">
        <f>+VLOOKUP($E1448,[2]Emissions!$1:$1048576,P$2,FALSE)</f>
        <v>0</v>
      </c>
      <c r="Q1448" s="281">
        <f>+VLOOKUP($E1448,[2]Emissions!$1:$1048576,Q$2,FALSE)</f>
        <v>0</v>
      </c>
      <c r="R1448" s="281">
        <f>+VLOOKUP($E1448,[2]Emissions!$1:$1048576,R$2,FALSE)</f>
        <v>0</v>
      </c>
      <c r="S1448" s="281">
        <f>+VLOOKUP($E1448,[2]Emissions!$1:$1048576,S$2,FALSE)</f>
        <v>0</v>
      </c>
      <c r="T1448" s="281">
        <f>+VLOOKUP($E1448,[2]Emissions!$1:$1048576,T$2,FALSE)</f>
        <v>0</v>
      </c>
      <c r="U1448" s="281">
        <f>+VLOOKUP($E1448,[2]Emissions!$1:$1048576,U$2,FALSE)</f>
        <v>0</v>
      </c>
      <c r="V1448" s="281">
        <f>+VLOOKUP($E1448,[2]Emissions!$1:$1048576,V$2,FALSE)</f>
        <v>0</v>
      </c>
      <c r="W1448" s="281">
        <f>+VLOOKUP($E1448,[2]Emissions!$1:$1048576,W$2,FALSE)</f>
        <v>0</v>
      </c>
      <c r="X1448" s="281">
        <f>+VLOOKUP($E1448,[2]Emissions!$1:$1048576,X$2,FALSE)</f>
        <v>0</v>
      </c>
      <c r="Y1448" s="281">
        <f>+VLOOKUP($E1448,[2]Emissions!$1:$1048576,Y$2,FALSE)</f>
        <v>0</v>
      </c>
      <c r="Z1448" s="281">
        <f>+VLOOKUP($E1448,[2]Emissions!$1:$1048576,Z$2,FALSE)</f>
        <v>0</v>
      </c>
      <c r="AA1448" s="281">
        <f>+VLOOKUP($E1448,[2]Emissions!$1:$1048576,AA$2,FALSE)</f>
        <v>0</v>
      </c>
      <c r="AB1448" s="281">
        <f>+VLOOKUP($E1448,[2]Emissions!$1:$1048576,AB$2,FALSE)</f>
        <v>0</v>
      </c>
      <c r="AC1448" s="281">
        <f>+VLOOKUP($E1448,[2]Emissions!$1:$1048576,AC$2,FALSE)</f>
        <v>0</v>
      </c>
      <c r="AD1448" s="281">
        <f>+VLOOKUP($E1448,[2]Emissions!$1:$1048576,AD$2,FALSE)</f>
        <v>0</v>
      </c>
      <c r="AE1448" s="281">
        <f>+VLOOKUP($E1448,[2]Emissions!$1:$1048576,AE$2,FALSE)</f>
        <v>0</v>
      </c>
      <c r="AF1448" s="281">
        <f>+VLOOKUP($E1448,[2]Emissions!$1:$1048576,AF$2,FALSE)</f>
        <v>0</v>
      </c>
      <c r="AG1448" s="281">
        <f>+VLOOKUP($E1448,[2]Emissions!$1:$1048576,AG$2,FALSE)</f>
        <v>0</v>
      </c>
      <c r="AH1448" s="281">
        <f>+VLOOKUP($E1448,[2]Emissions!$1:$1048576,AH$2,FALSE)</f>
        <v>0</v>
      </c>
      <c r="AI1448" s="281">
        <f>+VLOOKUP($E1448,[2]Emissions!$1:$1048576,AI$2,FALSE)</f>
        <v>0</v>
      </c>
      <c r="AJ1448" s="281">
        <f>+VLOOKUP($E1448,[2]Emissions!$1:$1048576,AJ$2,FALSE)</f>
        <v>0</v>
      </c>
      <c r="AK1448" s="281">
        <f>+VLOOKUP($E1448,[2]Emissions!$1:$1048576,AK$2,FALSE)</f>
        <v>0</v>
      </c>
      <c r="AL1448" s="281">
        <f>+VLOOKUP($E1448,[2]Emissions!$1:$1048576,AL$2,FALSE)</f>
        <v>0</v>
      </c>
      <c r="AM1448" s="281">
        <f>+VLOOKUP($E1448,[2]Emissions!$1:$1048576,AM$2,FALSE)</f>
        <v>0</v>
      </c>
      <c r="AN1448" s="281">
        <f>+VLOOKUP($E1448,[2]Emissions!$1:$1048576,AN$2,FALSE)</f>
        <v>0</v>
      </c>
      <c r="AO1448" s="281">
        <f>+VLOOKUP($E1448,[2]Emissions!$1:$1048576,AO$2,FALSE)</f>
        <v>0</v>
      </c>
    </row>
    <row r="1449" spans="1:41" ht="15" customHeight="1" x14ac:dyDescent="0.25">
      <c r="A1449" s="521"/>
      <c r="B1449" s="275"/>
      <c r="C1449" s="284" t="s">
        <v>1028</v>
      </c>
      <c r="D1449" s="279" t="s">
        <v>31</v>
      </c>
      <c r="E1449" s="280" t="s">
        <v>1618</v>
      </c>
      <c r="F1449" s="281">
        <f>+VLOOKUP($E1449,[2]Emissions!$1:$1048576,F$2,FALSE)</f>
        <v>0</v>
      </c>
      <c r="G1449" s="281">
        <f>+VLOOKUP($E1449,[2]Emissions!$1:$1048576,G$2,FALSE)</f>
        <v>0</v>
      </c>
      <c r="H1449" s="281">
        <f>+VLOOKUP($E1449,[2]Emissions!$1:$1048576,H$2,FALSE)</f>
        <v>0</v>
      </c>
      <c r="I1449" s="281">
        <f>+VLOOKUP($E1449,[2]Emissions!$1:$1048576,I$2,FALSE)</f>
        <v>0</v>
      </c>
      <c r="J1449" s="281">
        <f>+VLOOKUP($E1449,[2]Emissions!$1:$1048576,J$2,FALSE)</f>
        <v>0</v>
      </c>
      <c r="K1449" s="281">
        <f>+VLOOKUP($E1449,[2]Emissions!$1:$1048576,K$2,FALSE)</f>
        <v>0</v>
      </c>
      <c r="L1449" s="281">
        <f>+VLOOKUP($E1449,[2]Emissions!$1:$1048576,L$2,FALSE)</f>
        <v>0</v>
      </c>
      <c r="M1449" s="281">
        <f>+VLOOKUP($E1449,[2]Emissions!$1:$1048576,M$2,FALSE)</f>
        <v>0</v>
      </c>
      <c r="N1449" s="281">
        <f>+VLOOKUP($E1449,[2]Emissions!$1:$1048576,N$2,FALSE)</f>
        <v>0</v>
      </c>
      <c r="O1449" s="281">
        <f>+VLOOKUP($E1449,[2]Emissions!$1:$1048576,O$2,FALSE)</f>
        <v>0</v>
      </c>
      <c r="P1449" s="281">
        <f>+VLOOKUP($E1449,[2]Emissions!$1:$1048576,P$2,FALSE)</f>
        <v>0</v>
      </c>
      <c r="Q1449" s="281">
        <f>+VLOOKUP($E1449,[2]Emissions!$1:$1048576,Q$2,FALSE)</f>
        <v>0</v>
      </c>
      <c r="R1449" s="281">
        <f>+VLOOKUP($E1449,[2]Emissions!$1:$1048576,R$2,FALSE)</f>
        <v>0</v>
      </c>
      <c r="S1449" s="281">
        <f>+VLOOKUP($E1449,[2]Emissions!$1:$1048576,S$2,FALSE)</f>
        <v>0</v>
      </c>
      <c r="T1449" s="281">
        <f>+VLOOKUP($E1449,[2]Emissions!$1:$1048576,T$2,FALSE)</f>
        <v>0</v>
      </c>
      <c r="U1449" s="281">
        <f>+VLOOKUP($E1449,[2]Emissions!$1:$1048576,U$2,FALSE)</f>
        <v>0</v>
      </c>
      <c r="V1449" s="281">
        <f>+VLOOKUP($E1449,[2]Emissions!$1:$1048576,V$2,FALSE)</f>
        <v>0</v>
      </c>
      <c r="W1449" s="281">
        <f>+VLOOKUP($E1449,[2]Emissions!$1:$1048576,W$2,FALSE)</f>
        <v>0</v>
      </c>
      <c r="X1449" s="281">
        <f>+VLOOKUP($E1449,[2]Emissions!$1:$1048576,X$2,FALSE)</f>
        <v>0</v>
      </c>
      <c r="Y1449" s="281">
        <f>+VLOOKUP($E1449,[2]Emissions!$1:$1048576,Y$2,FALSE)</f>
        <v>0</v>
      </c>
      <c r="Z1449" s="281">
        <f>+VLOOKUP($E1449,[2]Emissions!$1:$1048576,Z$2,FALSE)</f>
        <v>0</v>
      </c>
      <c r="AA1449" s="281">
        <f>+VLOOKUP($E1449,[2]Emissions!$1:$1048576,AA$2,FALSE)</f>
        <v>0</v>
      </c>
      <c r="AB1449" s="281">
        <f>+VLOOKUP($E1449,[2]Emissions!$1:$1048576,AB$2,FALSE)</f>
        <v>0</v>
      </c>
      <c r="AC1449" s="281">
        <f>+VLOOKUP($E1449,[2]Emissions!$1:$1048576,AC$2,FALSE)</f>
        <v>0</v>
      </c>
      <c r="AD1449" s="281">
        <f>+VLOOKUP($E1449,[2]Emissions!$1:$1048576,AD$2,FALSE)</f>
        <v>0</v>
      </c>
      <c r="AE1449" s="281">
        <f>+VLOOKUP($E1449,[2]Emissions!$1:$1048576,AE$2,FALSE)</f>
        <v>0</v>
      </c>
      <c r="AF1449" s="281">
        <f>+VLOOKUP($E1449,[2]Emissions!$1:$1048576,AF$2,FALSE)</f>
        <v>0</v>
      </c>
      <c r="AG1449" s="281">
        <f>+VLOOKUP($E1449,[2]Emissions!$1:$1048576,AG$2,FALSE)</f>
        <v>0</v>
      </c>
      <c r="AH1449" s="281">
        <f>+VLOOKUP($E1449,[2]Emissions!$1:$1048576,AH$2,FALSE)</f>
        <v>0</v>
      </c>
      <c r="AI1449" s="281">
        <f>+VLOOKUP($E1449,[2]Emissions!$1:$1048576,AI$2,FALSE)</f>
        <v>0</v>
      </c>
      <c r="AJ1449" s="281">
        <f>+VLOOKUP($E1449,[2]Emissions!$1:$1048576,AJ$2,FALSE)</f>
        <v>0</v>
      </c>
      <c r="AK1449" s="281">
        <f>+VLOOKUP($E1449,[2]Emissions!$1:$1048576,AK$2,FALSE)</f>
        <v>0</v>
      </c>
      <c r="AL1449" s="281">
        <f>+VLOOKUP($E1449,[2]Emissions!$1:$1048576,AL$2,FALSE)</f>
        <v>0</v>
      </c>
      <c r="AM1449" s="281">
        <f>+VLOOKUP($E1449,[2]Emissions!$1:$1048576,AM$2,FALSE)</f>
        <v>0</v>
      </c>
      <c r="AN1449" s="281">
        <f>+VLOOKUP($E1449,[2]Emissions!$1:$1048576,AN$2,FALSE)</f>
        <v>0</v>
      </c>
      <c r="AO1449" s="281">
        <f>+VLOOKUP($E1449,[2]Emissions!$1:$1048576,AO$2,FALSE)</f>
        <v>0</v>
      </c>
    </row>
    <row r="1450" spans="1:41" ht="15" customHeight="1" x14ac:dyDescent="0.25">
      <c r="A1450" s="521"/>
      <c r="B1450" s="275"/>
      <c r="C1450" s="284" t="s">
        <v>1030</v>
      </c>
      <c r="D1450" s="279" t="s">
        <v>31</v>
      </c>
      <c r="E1450" s="280" t="s">
        <v>1619</v>
      </c>
      <c r="F1450" s="281">
        <f>+VLOOKUP($E1450,[2]Emissions!$1:$1048576,F$2,FALSE)</f>
        <v>0</v>
      </c>
      <c r="G1450" s="281">
        <f>+VLOOKUP($E1450,[2]Emissions!$1:$1048576,G$2,FALSE)</f>
        <v>0</v>
      </c>
      <c r="H1450" s="281">
        <f>+VLOOKUP($E1450,[2]Emissions!$1:$1048576,H$2,FALSE)</f>
        <v>0</v>
      </c>
      <c r="I1450" s="281">
        <f>+VLOOKUP($E1450,[2]Emissions!$1:$1048576,I$2,FALSE)</f>
        <v>0</v>
      </c>
      <c r="J1450" s="281">
        <f>+VLOOKUP($E1450,[2]Emissions!$1:$1048576,J$2,FALSE)</f>
        <v>0</v>
      </c>
      <c r="K1450" s="281">
        <f>+VLOOKUP($E1450,[2]Emissions!$1:$1048576,K$2,FALSE)</f>
        <v>0</v>
      </c>
      <c r="L1450" s="281">
        <f>+VLOOKUP($E1450,[2]Emissions!$1:$1048576,L$2,FALSE)</f>
        <v>0</v>
      </c>
      <c r="M1450" s="281">
        <f>+VLOOKUP($E1450,[2]Emissions!$1:$1048576,M$2,FALSE)</f>
        <v>0</v>
      </c>
      <c r="N1450" s="281">
        <f>+VLOOKUP($E1450,[2]Emissions!$1:$1048576,N$2,FALSE)</f>
        <v>0</v>
      </c>
      <c r="O1450" s="281">
        <f>+VLOOKUP($E1450,[2]Emissions!$1:$1048576,O$2,FALSE)</f>
        <v>0</v>
      </c>
      <c r="P1450" s="281">
        <f>+VLOOKUP($E1450,[2]Emissions!$1:$1048576,P$2,FALSE)</f>
        <v>0</v>
      </c>
      <c r="Q1450" s="281">
        <f>+VLOOKUP($E1450,[2]Emissions!$1:$1048576,Q$2,FALSE)</f>
        <v>0</v>
      </c>
      <c r="R1450" s="281">
        <f>+VLOOKUP($E1450,[2]Emissions!$1:$1048576,R$2,FALSE)</f>
        <v>0</v>
      </c>
      <c r="S1450" s="281">
        <f>+VLOOKUP($E1450,[2]Emissions!$1:$1048576,S$2,FALSE)</f>
        <v>0</v>
      </c>
      <c r="T1450" s="281">
        <f>+VLOOKUP($E1450,[2]Emissions!$1:$1048576,T$2,FALSE)</f>
        <v>0</v>
      </c>
      <c r="U1450" s="281">
        <f>+VLOOKUP($E1450,[2]Emissions!$1:$1048576,U$2,FALSE)</f>
        <v>0</v>
      </c>
      <c r="V1450" s="281">
        <f>+VLOOKUP($E1450,[2]Emissions!$1:$1048576,V$2,FALSE)</f>
        <v>0</v>
      </c>
      <c r="W1450" s="281">
        <f>+VLOOKUP($E1450,[2]Emissions!$1:$1048576,W$2,FALSE)</f>
        <v>0</v>
      </c>
      <c r="X1450" s="281">
        <f>+VLOOKUP($E1450,[2]Emissions!$1:$1048576,X$2,FALSE)</f>
        <v>0</v>
      </c>
      <c r="Y1450" s="281">
        <f>+VLOOKUP($E1450,[2]Emissions!$1:$1048576,Y$2,FALSE)</f>
        <v>0</v>
      </c>
      <c r="Z1450" s="281">
        <f>+VLOOKUP($E1450,[2]Emissions!$1:$1048576,Z$2,FALSE)</f>
        <v>0</v>
      </c>
      <c r="AA1450" s="281">
        <f>+VLOOKUP($E1450,[2]Emissions!$1:$1048576,AA$2,FALSE)</f>
        <v>0</v>
      </c>
      <c r="AB1450" s="281">
        <f>+VLOOKUP($E1450,[2]Emissions!$1:$1048576,AB$2,FALSE)</f>
        <v>0</v>
      </c>
      <c r="AC1450" s="281">
        <f>+VLOOKUP($E1450,[2]Emissions!$1:$1048576,AC$2,FALSE)</f>
        <v>0</v>
      </c>
      <c r="AD1450" s="281">
        <f>+VLOOKUP($E1450,[2]Emissions!$1:$1048576,AD$2,FALSE)</f>
        <v>0</v>
      </c>
      <c r="AE1450" s="281">
        <f>+VLOOKUP($E1450,[2]Emissions!$1:$1048576,AE$2,FALSE)</f>
        <v>0</v>
      </c>
      <c r="AF1450" s="281">
        <f>+VLOOKUP($E1450,[2]Emissions!$1:$1048576,AF$2,FALSE)</f>
        <v>0</v>
      </c>
      <c r="AG1450" s="281">
        <f>+VLOOKUP($E1450,[2]Emissions!$1:$1048576,AG$2,FALSE)</f>
        <v>0</v>
      </c>
      <c r="AH1450" s="281">
        <f>+VLOOKUP($E1450,[2]Emissions!$1:$1048576,AH$2,FALSE)</f>
        <v>0</v>
      </c>
      <c r="AI1450" s="281">
        <f>+VLOOKUP($E1450,[2]Emissions!$1:$1048576,AI$2,FALSE)</f>
        <v>0</v>
      </c>
      <c r="AJ1450" s="281">
        <f>+VLOOKUP($E1450,[2]Emissions!$1:$1048576,AJ$2,FALSE)</f>
        <v>0</v>
      </c>
      <c r="AK1450" s="281">
        <f>+VLOOKUP($E1450,[2]Emissions!$1:$1048576,AK$2,FALSE)</f>
        <v>0</v>
      </c>
      <c r="AL1450" s="281">
        <f>+VLOOKUP($E1450,[2]Emissions!$1:$1048576,AL$2,FALSE)</f>
        <v>0</v>
      </c>
      <c r="AM1450" s="281">
        <f>+VLOOKUP($E1450,[2]Emissions!$1:$1048576,AM$2,FALSE)</f>
        <v>0</v>
      </c>
      <c r="AN1450" s="281">
        <f>+VLOOKUP($E1450,[2]Emissions!$1:$1048576,AN$2,FALSE)</f>
        <v>0</v>
      </c>
      <c r="AO1450" s="281">
        <f>+VLOOKUP($E1450,[2]Emissions!$1:$1048576,AO$2,FALSE)</f>
        <v>0</v>
      </c>
    </row>
    <row r="1451" spans="1:41" s="21" customFormat="1" ht="15" customHeight="1" x14ac:dyDescent="0.25">
      <c r="A1451" s="521"/>
      <c r="B1451" s="275"/>
      <c r="C1451" s="283" t="s">
        <v>1464</v>
      </c>
      <c r="D1451" s="276" t="s">
        <v>31</v>
      </c>
      <c r="E1451" s="277" t="s">
        <v>1620</v>
      </c>
      <c r="F1451" s="278">
        <f>+VLOOKUP($E1451,[2]Emissions!$1:$1048576,F$2,FALSE)</f>
        <v>9.4599535530000001</v>
      </c>
      <c r="G1451" s="278">
        <f>+VLOOKUP($E1451,[2]Emissions!$1:$1048576,G$2,FALSE)</f>
        <v>0</v>
      </c>
      <c r="H1451" s="278">
        <f>+VLOOKUP($E1451,[2]Emissions!$1:$1048576,H$2,FALSE)</f>
        <v>0</v>
      </c>
      <c r="I1451" s="278">
        <f>+VLOOKUP($E1451,[2]Emissions!$1:$1048576,I$2,FALSE)</f>
        <v>0</v>
      </c>
      <c r="J1451" s="278">
        <f>+VLOOKUP($E1451,[2]Emissions!$1:$1048576,J$2,FALSE)</f>
        <v>0</v>
      </c>
      <c r="K1451" s="278">
        <f>+VLOOKUP($E1451,[2]Emissions!$1:$1048576,K$2,FALSE)</f>
        <v>0</v>
      </c>
      <c r="L1451" s="278">
        <f>+VLOOKUP($E1451,[2]Emissions!$1:$1048576,L$2,FALSE)</f>
        <v>0</v>
      </c>
      <c r="M1451" s="278">
        <f>+VLOOKUP($E1451,[2]Emissions!$1:$1048576,M$2,FALSE)</f>
        <v>0</v>
      </c>
      <c r="N1451" s="278">
        <f>+VLOOKUP($E1451,[2]Emissions!$1:$1048576,N$2,FALSE)</f>
        <v>0</v>
      </c>
      <c r="O1451" s="278">
        <f>+VLOOKUP($E1451,[2]Emissions!$1:$1048576,O$2,FALSE)</f>
        <v>0</v>
      </c>
      <c r="P1451" s="278">
        <f>+VLOOKUP($E1451,[2]Emissions!$1:$1048576,P$2,FALSE)</f>
        <v>0</v>
      </c>
      <c r="Q1451" s="278">
        <f>+VLOOKUP($E1451,[2]Emissions!$1:$1048576,Q$2,FALSE)</f>
        <v>0</v>
      </c>
      <c r="R1451" s="278">
        <f>+VLOOKUP($E1451,[2]Emissions!$1:$1048576,R$2,FALSE)</f>
        <v>0</v>
      </c>
      <c r="S1451" s="278">
        <f>+VLOOKUP($E1451,[2]Emissions!$1:$1048576,S$2,FALSE)</f>
        <v>0</v>
      </c>
      <c r="T1451" s="278">
        <f>+VLOOKUP($E1451,[2]Emissions!$1:$1048576,T$2,FALSE)</f>
        <v>0</v>
      </c>
      <c r="U1451" s="278">
        <f>+VLOOKUP($E1451,[2]Emissions!$1:$1048576,U$2,FALSE)</f>
        <v>0</v>
      </c>
      <c r="V1451" s="278">
        <f>+VLOOKUP($E1451,[2]Emissions!$1:$1048576,V$2,FALSE)</f>
        <v>0</v>
      </c>
      <c r="W1451" s="278">
        <f>+VLOOKUP($E1451,[2]Emissions!$1:$1048576,W$2,FALSE)</f>
        <v>0</v>
      </c>
      <c r="X1451" s="278">
        <f>+VLOOKUP($E1451,[2]Emissions!$1:$1048576,X$2,FALSE)</f>
        <v>0</v>
      </c>
      <c r="Y1451" s="278">
        <f>+VLOOKUP($E1451,[2]Emissions!$1:$1048576,Y$2,FALSE)</f>
        <v>0</v>
      </c>
      <c r="Z1451" s="278">
        <f>+VLOOKUP($E1451,[2]Emissions!$1:$1048576,Z$2,FALSE)</f>
        <v>0</v>
      </c>
      <c r="AA1451" s="278">
        <f>+VLOOKUP($E1451,[2]Emissions!$1:$1048576,AA$2,FALSE)</f>
        <v>0</v>
      </c>
      <c r="AB1451" s="278">
        <f>+VLOOKUP($E1451,[2]Emissions!$1:$1048576,AB$2,FALSE)</f>
        <v>0</v>
      </c>
      <c r="AC1451" s="278">
        <f>+VLOOKUP($E1451,[2]Emissions!$1:$1048576,AC$2,FALSE)</f>
        <v>0</v>
      </c>
      <c r="AD1451" s="278">
        <f>+VLOOKUP($E1451,[2]Emissions!$1:$1048576,AD$2,FALSE)</f>
        <v>0</v>
      </c>
      <c r="AE1451" s="278">
        <f>+VLOOKUP($E1451,[2]Emissions!$1:$1048576,AE$2,FALSE)</f>
        <v>0</v>
      </c>
      <c r="AF1451" s="278">
        <f>+VLOOKUP($E1451,[2]Emissions!$1:$1048576,AF$2,FALSE)</f>
        <v>0</v>
      </c>
      <c r="AG1451" s="278">
        <f>+VLOOKUP($E1451,[2]Emissions!$1:$1048576,AG$2,FALSE)</f>
        <v>0</v>
      </c>
      <c r="AH1451" s="278">
        <f>+VLOOKUP($E1451,[2]Emissions!$1:$1048576,AH$2,FALSE)</f>
        <v>0</v>
      </c>
      <c r="AI1451" s="278">
        <f>+VLOOKUP($E1451,[2]Emissions!$1:$1048576,AI$2,FALSE)</f>
        <v>0</v>
      </c>
      <c r="AJ1451" s="278">
        <f>+VLOOKUP($E1451,[2]Emissions!$1:$1048576,AJ$2,FALSE)</f>
        <v>0</v>
      </c>
      <c r="AK1451" s="278">
        <f>+VLOOKUP($E1451,[2]Emissions!$1:$1048576,AK$2,FALSE)</f>
        <v>0</v>
      </c>
      <c r="AL1451" s="278">
        <f>+VLOOKUP($E1451,[2]Emissions!$1:$1048576,AL$2,FALSE)</f>
        <v>0</v>
      </c>
      <c r="AM1451" s="278">
        <f>+VLOOKUP($E1451,[2]Emissions!$1:$1048576,AM$2,FALSE)</f>
        <v>0</v>
      </c>
      <c r="AN1451" s="278">
        <f>+VLOOKUP($E1451,[2]Emissions!$1:$1048576,AN$2,FALSE)</f>
        <v>0</v>
      </c>
      <c r="AO1451" s="278">
        <f>+VLOOKUP($E1451,[2]Emissions!$1:$1048576,AO$2,FALSE)</f>
        <v>0</v>
      </c>
    </row>
    <row r="1452" spans="1:41" ht="15" customHeight="1" x14ac:dyDescent="0.25">
      <c r="A1452" s="521"/>
      <c r="B1452" s="275"/>
      <c r="C1452" s="284" t="s">
        <v>1034</v>
      </c>
      <c r="D1452" s="279" t="s">
        <v>31</v>
      </c>
      <c r="E1452" s="280" t="s">
        <v>1621</v>
      </c>
      <c r="F1452" s="281">
        <f>+VLOOKUP($E1452,[2]Emissions!$1:$1048576,F$2,FALSE)</f>
        <v>0</v>
      </c>
      <c r="G1452" s="281">
        <f>+VLOOKUP($E1452,[2]Emissions!$1:$1048576,G$2,FALSE)</f>
        <v>0</v>
      </c>
      <c r="H1452" s="281">
        <f>+VLOOKUP($E1452,[2]Emissions!$1:$1048576,H$2,FALSE)</f>
        <v>0</v>
      </c>
      <c r="I1452" s="281">
        <f>+VLOOKUP($E1452,[2]Emissions!$1:$1048576,I$2,FALSE)</f>
        <v>0</v>
      </c>
      <c r="J1452" s="281">
        <f>+VLOOKUP($E1452,[2]Emissions!$1:$1048576,J$2,FALSE)</f>
        <v>0</v>
      </c>
      <c r="K1452" s="281">
        <f>+VLOOKUP($E1452,[2]Emissions!$1:$1048576,K$2,FALSE)</f>
        <v>0</v>
      </c>
      <c r="L1452" s="281">
        <f>+VLOOKUP($E1452,[2]Emissions!$1:$1048576,L$2,FALSE)</f>
        <v>0</v>
      </c>
      <c r="M1452" s="281">
        <f>+VLOOKUP($E1452,[2]Emissions!$1:$1048576,M$2,FALSE)</f>
        <v>0</v>
      </c>
      <c r="N1452" s="281">
        <f>+VLOOKUP($E1452,[2]Emissions!$1:$1048576,N$2,FALSE)</f>
        <v>0</v>
      </c>
      <c r="O1452" s="281">
        <f>+VLOOKUP($E1452,[2]Emissions!$1:$1048576,O$2,FALSE)</f>
        <v>0</v>
      </c>
      <c r="P1452" s="281">
        <f>+VLOOKUP($E1452,[2]Emissions!$1:$1048576,P$2,FALSE)</f>
        <v>0</v>
      </c>
      <c r="Q1452" s="281">
        <f>+VLOOKUP($E1452,[2]Emissions!$1:$1048576,Q$2,FALSE)</f>
        <v>0</v>
      </c>
      <c r="R1452" s="281">
        <f>+VLOOKUP($E1452,[2]Emissions!$1:$1048576,R$2,FALSE)</f>
        <v>0</v>
      </c>
      <c r="S1452" s="281">
        <f>+VLOOKUP($E1452,[2]Emissions!$1:$1048576,S$2,FALSE)</f>
        <v>0</v>
      </c>
      <c r="T1452" s="281">
        <f>+VLOOKUP($E1452,[2]Emissions!$1:$1048576,T$2,FALSE)</f>
        <v>0</v>
      </c>
      <c r="U1452" s="281">
        <f>+VLOOKUP($E1452,[2]Emissions!$1:$1048576,U$2,FALSE)</f>
        <v>0</v>
      </c>
      <c r="V1452" s="281">
        <f>+VLOOKUP($E1452,[2]Emissions!$1:$1048576,V$2,FALSE)</f>
        <v>0</v>
      </c>
      <c r="W1452" s="281">
        <f>+VLOOKUP($E1452,[2]Emissions!$1:$1048576,W$2,FALSE)</f>
        <v>0</v>
      </c>
      <c r="X1452" s="281">
        <f>+VLOOKUP($E1452,[2]Emissions!$1:$1048576,X$2,FALSE)</f>
        <v>0</v>
      </c>
      <c r="Y1452" s="281">
        <f>+VLOOKUP($E1452,[2]Emissions!$1:$1048576,Y$2,FALSE)</f>
        <v>0</v>
      </c>
      <c r="Z1452" s="281">
        <f>+VLOOKUP($E1452,[2]Emissions!$1:$1048576,Z$2,FALSE)</f>
        <v>0</v>
      </c>
      <c r="AA1452" s="281">
        <f>+VLOOKUP($E1452,[2]Emissions!$1:$1048576,AA$2,FALSE)</f>
        <v>0</v>
      </c>
      <c r="AB1452" s="281">
        <f>+VLOOKUP($E1452,[2]Emissions!$1:$1048576,AB$2,FALSE)</f>
        <v>0</v>
      </c>
      <c r="AC1452" s="281">
        <f>+VLOOKUP($E1452,[2]Emissions!$1:$1048576,AC$2,FALSE)</f>
        <v>0</v>
      </c>
      <c r="AD1452" s="281">
        <f>+VLOOKUP($E1452,[2]Emissions!$1:$1048576,AD$2,FALSE)</f>
        <v>0</v>
      </c>
      <c r="AE1452" s="281">
        <f>+VLOOKUP($E1452,[2]Emissions!$1:$1048576,AE$2,FALSE)</f>
        <v>0</v>
      </c>
      <c r="AF1452" s="281">
        <f>+VLOOKUP($E1452,[2]Emissions!$1:$1048576,AF$2,FALSE)</f>
        <v>0</v>
      </c>
      <c r="AG1452" s="281">
        <f>+VLOOKUP($E1452,[2]Emissions!$1:$1048576,AG$2,FALSE)</f>
        <v>0</v>
      </c>
      <c r="AH1452" s="281">
        <f>+VLOOKUP($E1452,[2]Emissions!$1:$1048576,AH$2,FALSE)</f>
        <v>0</v>
      </c>
      <c r="AI1452" s="281">
        <f>+VLOOKUP($E1452,[2]Emissions!$1:$1048576,AI$2,FALSE)</f>
        <v>0</v>
      </c>
      <c r="AJ1452" s="281">
        <f>+VLOOKUP($E1452,[2]Emissions!$1:$1048576,AJ$2,FALSE)</f>
        <v>0</v>
      </c>
      <c r="AK1452" s="281">
        <f>+VLOOKUP($E1452,[2]Emissions!$1:$1048576,AK$2,FALSE)</f>
        <v>0</v>
      </c>
      <c r="AL1452" s="281">
        <f>+VLOOKUP($E1452,[2]Emissions!$1:$1048576,AL$2,FALSE)</f>
        <v>0</v>
      </c>
      <c r="AM1452" s="281">
        <f>+VLOOKUP($E1452,[2]Emissions!$1:$1048576,AM$2,FALSE)</f>
        <v>0</v>
      </c>
      <c r="AN1452" s="281">
        <f>+VLOOKUP($E1452,[2]Emissions!$1:$1048576,AN$2,FALSE)</f>
        <v>0</v>
      </c>
      <c r="AO1452" s="281">
        <f>+VLOOKUP($E1452,[2]Emissions!$1:$1048576,AO$2,FALSE)</f>
        <v>0</v>
      </c>
    </row>
    <row r="1453" spans="1:41" ht="15" customHeight="1" x14ac:dyDescent="0.25">
      <c r="A1453" s="521"/>
      <c r="B1453" s="275"/>
      <c r="C1453" s="284" t="s">
        <v>1036</v>
      </c>
      <c r="D1453" s="279" t="s">
        <v>31</v>
      </c>
      <c r="E1453" s="280" t="s">
        <v>1622</v>
      </c>
      <c r="F1453" s="281">
        <f>+VLOOKUP($E1453,[2]Emissions!$1:$1048576,F$2,FALSE)</f>
        <v>7.6956707900000004E-2</v>
      </c>
      <c r="G1453" s="281">
        <f>+VLOOKUP($E1453,[2]Emissions!$1:$1048576,G$2,FALSE)</f>
        <v>0</v>
      </c>
      <c r="H1453" s="281">
        <f>+VLOOKUP($E1453,[2]Emissions!$1:$1048576,H$2,FALSE)</f>
        <v>0</v>
      </c>
      <c r="I1453" s="281">
        <f>+VLOOKUP($E1453,[2]Emissions!$1:$1048576,I$2,FALSE)</f>
        <v>0</v>
      </c>
      <c r="J1453" s="281">
        <f>+VLOOKUP($E1453,[2]Emissions!$1:$1048576,J$2,FALSE)</f>
        <v>0</v>
      </c>
      <c r="K1453" s="281">
        <f>+VLOOKUP($E1453,[2]Emissions!$1:$1048576,K$2,FALSE)</f>
        <v>0</v>
      </c>
      <c r="L1453" s="281">
        <f>+VLOOKUP($E1453,[2]Emissions!$1:$1048576,L$2,FALSE)</f>
        <v>0</v>
      </c>
      <c r="M1453" s="281">
        <f>+VLOOKUP($E1453,[2]Emissions!$1:$1048576,M$2,FALSE)</f>
        <v>0</v>
      </c>
      <c r="N1453" s="281">
        <f>+VLOOKUP($E1453,[2]Emissions!$1:$1048576,N$2,FALSE)</f>
        <v>0</v>
      </c>
      <c r="O1453" s="281">
        <f>+VLOOKUP($E1453,[2]Emissions!$1:$1048576,O$2,FALSE)</f>
        <v>0</v>
      </c>
      <c r="P1453" s="281">
        <f>+VLOOKUP($E1453,[2]Emissions!$1:$1048576,P$2,FALSE)</f>
        <v>0</v>
      </c>
      <c r="Q1453" s="281">
        <f>+VLOOKUP($E1453,[2]Emissions!$1:$1048576,Q$2,FALSE)</f>
        <v>0</v>
      </c>
      <c r="R1453" s="281">
        <f>+VLOOKUP($E1453,[2]Emissions!$1:$1048576,R$2,FALSE)</f>
        <v>0</v>
      </c>
      <c r="S1453" s="281">
        <f>+VLOOKUP($E1453,[2]Emissions!$1:$1048576,S$2,FALSE)</f>
        <v>0</v>
      </c>
      <c r="T1453" s="281">
        <f>+VLOOKUP($E1453,[2]Emissions!$1:$1048576,T$2,FALSE)</f>
        <v>0</v>
      </c>
      <c r="U1453" s="281">
        <f>+VLOOKUP($E1453,[2]Emissions!$1:$1048576,U$2,FALSE)</f>
        <v>0</v>
      </c>
      <c r="V1453" s="281">
        <f>+VLOOKUP($E1453,[2]Emissions!$1:$1048576,V$2,FALSE)</f>
        <v>0</v>
      </c>
      <c r="W1453" s="281">
        <f>+VLOOKUP($E1453,[2]Emissions!$1:$1048576,W$2,FALSE)</f>
        <v>0</v>
      </c>
      <c r="X1453" s="281">
        <f>+VLOOKUP($E1453,[2]Emissions!$1:$1048576,X$2,FALSE)</f>
        <v>0</v>
      </c>
      <c r="Y1453" s="281">
        <f>+VLOOKUP($E1453,[2]Emissions!$1:$1048576,Y$2,FALSE)</f>
        <v>0</v>
      </c>
      <c r="Z1453" s="281">
        <f>+VLOOKUP($E1453,[2]Emissions!$1:$1048576,Z$2,FALSE)</f>
        <v>0</v>
      </c>
      <c r="AA1453" s="281">
        <f>+VLOOKUP($E1453,[2]Emissions!$1:$1048576,AA$2,FALSE)</f>
        <v>0</v>
      </c>
      <c r="AB1453" s="281">
        <f>+VLOOKUP($E1453,[2]Emissions!$1:$1048576,AB$2,FALSE)</f>
        <v>0</v>
      </c>
      <c r="AC1453" s="281">
        <f>+VLOOKUP($E1453,[2]Emissions!$1:$1048576,AC$2,FALSE)</f>
        <v>0</v>
      </c>
      <c r="AD1453" s="281">
        <f>+VLOOKUP($E1453,[2]Emissions!$1:$1048576,AD$2,FALSE)</f>
        <v>0</v>
      </c>
      <c r="AE1453" s="281">
        <f>+VLOOKUP($E1453,[2]Emissions!$1:$1048576,AE$2,FALSE)</f>
        <v>0</v>
      </c>
      <c r="AF1453" s="281">
        <f>+VLOOKUP($E1453,[2]Emissions!$1:$1048576,AF$2,FALSE)</f>
        <v>0</v>
      </c>
      <c r="AG1453" s="281">
        <f>+VLOOKUP($E1453,[2]Emissions!$1:$1048576,AG$2,FALSE)</f>
        <v>0</v>
      </c>
      <c r="AH1453" s="281">
        <f>+VLOOKUP($E1453,[2]Emissions!$1:$1048576,AH$2,FALSE)</f>
        <v>0</v>
      </c>
      <c r="AI1453" s="281">
        <f>+VLOOKUP($E1453,[2]Emissions!$1:$1048576,AI$2,FALSE)</f>
        <v>0</v>
      </c>
      <c r="AJ1453" s="281">
        <f>+VLOOKUP($E1453,[2]Emissions!$1:$1048576,AJ$2,FALSE)</f>
        <v>0</v>
      </c>
      <c r="AK1453" s="281">
        <f>+VLOOKUP($E1453,[2]Emissions!$1:$1048576,AK$2,FALSE)</f>
        <v>0</v>
      </c>
      <c r="AL1453" s="281">
        <f>+VLOOKUP($E1453,[2]Emissions!$1:$1048576,AL$2,FALSE)</f>
        <v>0</v>
      </c>
      <c r="AM1453" s="281">
        <f>+VLOOKUP($E1453,[2]Emissions!$1:$1048576,AM$2,FALSE)</f>
        <v>0</v>
      </c>
      <c r="AN1453" s="281">
        <f>+VLOOKUP($E1453,[2]Emissions!$1:$1048576,AN$2,FALSE)</f>
        <v>0</v>
      </c>
      <c r="AO1453" s="281">
        <f>+VLOOKUP($E1453,[2]Emissions!$1:$1048576,AO$2,FALSE)</f>
        <v>0</v>
      </c>
    </row>
    <row r="1454" spans="1:41" ht="15" customHeight="1" x14ac:dyDescent="0.25">
      <c r="A1454" s="521"/>
      <c r="B1454" s="275"/>
      <c r="C1454" s="284" t="s">
        <v>1038</v>
      </c>
      <c r="D1454" s="279" t="s">
        <v>31</v>
      </c>
      <c r="E1454" s="280" t="s">
        <v>1623</v>
      </c>
      <c r="F1454" s="281">
        <f>+VLOOKUP($E1454,[2]Emissions!$1:$1048576,F$2,FALSE)</f>
        <v>3.6162714560000002</v>
      </c>
      <c r="G1454" s="281">
        <f>+VLOOKUP($E1454,[2]Emissions!$1:$1048576,G$2,FALSE)</f>
        <v>0</v>
      </c>
      <c r="H1454" s="281">
        <f>+VLOOKUP($E1454,[2]Emissions!$1:$1048576,H$2,FALSE)</f>
        <v>0</v>
      </c>
      <c r="I1454" s="281">
        <f>+VLOOKUP($E1454,[2]Emissions!$1:$1048576,I$2,FALSE)</f>
        <v>0</v>
      </c>
      <c r="J1454" s="281">
        <f>+VLOOKUP($E1454,[2]Emissions!$1:$1048576,J$2,FALSE)</f>
        <v>0</v>
      </c>
      <c r="K1454" s="281">
        <f>+VLOOKUP($E1454,[2]Emissions!$1:$1048576,K$2,FALSE)</f>
        <v>0</v>
      </c>
      <c r="L1454" s="281">
        <f>+VLOOKUP($E1454,[2]Emissions!$1:$1048576,L$2,FALSE)</f>
        <v>0</v>
      </c>
      <c r="M1454" s="281">
        <f>+VLOOKUP($E1454,[2]Emissions!$1:$1048576,M$2,FALSE)</f>
        <v>0</v>
      </c>
      <c r="N1454" s="281">
        <f>+VLOOKUP($E1454,[2]Emissions!$1:$1048576,N$2,FALSE)</f>
        <v>0</v>
      </c>
      <c r="O1454" s="281">
        <f>+VLOOKUP($E1454,[2]Emissions!$1:$1048576,O$2,FALSE)</f>
        <v>0</v>
      </c>
      <c r="P1454" s="281">
        <f>+VLOOKUP($E1454,[2]Emissions!$1:$1048576,P$2,FALSE)</f>
        <v>0</v>
      </c>
      <c r="Q1454" s="281">
        <f>+VLOOKUP($E1454,[2]Emissions!$1:$1048576,Q$2,FALSE)</f>
        <v>0</v>
      </c>
      <c r="R1454" s="281">
        <f>+VLOOKUP($E1454,[2]Emissions!$1:$1048576,R$2,FALSE)</f>
        <v>0</v>
      </c>
      <c r="S1454" s="281">
        <f>+VLOOKUP($E1454,[2]Emissions!$1:$1048576,S$2,FALSE)</f>
        <v>0</v>
      </c>
      <c r="T1454" s="281">
        <f>+VLOOKUP($E1454,[2]Emissions!$1:$1048576,T$2,FALSE)</f>
        <v>0</v>
      </c>
      <c r="U1454" s="281">
        <f>+VLOOKUP($E1454,[2]Emissions!$1:$1048576,U$2,FALSE)</f>
        <v>0</v>
      </c>
      <c r="V1454" s="281">
        <f>+VLOOKUP($E1454,[2]Emissions!$1:$1048576,V$2,FALSE)</f>
        <v>0</v>
      </c>
      <c r="W1454" s="281">
        <f>+VLOOKUP($E1454,[2]Emissions!$1:$1048576,W$2,FALSE)</f>
        <v>0</v>
      </c>
      <c r="X1454" s="281">
        <f>+VLOOKUP($E1454,[2]Emissions!$1:$1048576,X$2,FALSE)</f>
        <v>0</v>
      </c>
      <c r="Y1454" s="281">
        <f>+VLOOKUP($E1454,[2]Emissions!$1:$1048576,Y$2,FALSE)</f>
        <v>0</v>
      </c>
      <c r="Z1454" s="281">
        <f>+VLOOKUP($E1454,[2]Emissions!$1:$1048576,Z$2,FALSE)</f>
        <v>0</v>
      </c>
      <c r="AA1454" s="281">
        <f>+VLOOKUP($E1454,[2]Emissions!$1:$1048576,AA$2,FALSE)</f>
        <v>0</v>
      </c>
      <c r="AB1454" s="281">
        <f>+VLOOKUP($E1454,[2]Emissions!$1:$1048576,AB$2,FALSE)</f>
        <v>0</v>
      </c>
      <c r="AC1454" s="281">
        <f>+VLOOKUP($E1454,[2]Emissions!$1:$1048576,AC$2,FALSE)</f>
        <v>0</v>
      </c>
      <c r="AD1454" s="281">
        <f>+VLOOKUP($E1454,[2]Emissions!$1:$1048576,AD$2,FALSE)</f>
        <v>0</v>
      </c>
      <c r="AE1454" s="281">
        <f>+VLOOKUP($E1454,[2]Emissions!$1:$1048576,AE$2,FALSE)</f>
        <v>0</v>
      </c>
      <c r="AF1454" s="281">
        <f>+VLOOKUP($E1454,[2]Emissions!$1:$1048576,AF$2,FALSE)</f>
        <v>0</v>
      </c>
      <c r="AG1454" s="281">
        <f>+VLOOKUP($E1454,[2]Emissions!$1:$1048576,AG$2,FALSE)</f>
        <v>0</v>
      </c>
      <c r="AH1454" s="281">
        <f>+VLOOKUP($E1454,[2]Emissions!$1:$1048576,AH$2,FALSE)</f>
        <v>0</v>
      </c>
      <c r="AI1454" s="281">
        <f>+VLOOKUP($E1454,[2]Emissions!$1:$1048576,AI$2,FALSE)</f>
        <v>0</v>
      </c>
      <c r="AJ1454" s="281">
        <f>+VLOOKUP($E1454,[2]Emissions!$1:$1048576,AJ$2,FALSE)</f>
        <v>0</v>
      </c>
      <c r="AK1454" s="281">
        <f>+VLOOKUP($E1454,[2]Emissions!$1:$1048576,AK$2,FALSE)</f>
        <v>0</v>
      </c>
      <c r="AL1454" s="281">
        <f>+VLOOKUP($E1454,[2]Emissions!$1:$1048576,AL$2,FALSE)</f>
        <v>0</v>
      </c>
      <c r="AM1454" s="281">
        <f>+VLOOKUP($E1454,[2]Emissions!$1:$1048576,AM$2,FALSE)</f>
        <v>0</v>
      </c>
      <c r="AN1454" s="281">
        <f>+VLOOKUP($E1454,[2]Emissions!$1:$1048576,AN$2,FALSE)</f>
        <v>0</v>
      </c>
      <c r="AO1454" s="281">
        <f>+VLOOKUP($E1454,[2]Emissions!$1:$1048576,AO$2,FALSE)</f>
        <v>0</v>
      </c>
    </row>
    <row r="1455" spans="1:41" ht="15" customHeight="1" x14ac:dyDescent="0.25">
      <c r="A1455" s="521"/>
      <c r="B1455" s="275"/>
      <c r="C1455" s="284" t="s">
        <v>1040</v>
      </c>
      <c r="D1455" s="279" t="s">
        <v>31</v>
      </c>
      <c r="E1455" s="280" t="s">
        <v>1624</v>
      </c>
      <c r="F1455" s="281">
        <f>+VLOOKUP($E1455,[2]Emissions!$1:$1048576,F$2,FALSE)</f>
        <v>0</v>
      </c>
      <c r="G1455" s="281">
        <f>+VLOOKUP($E1455,[2]Emissions!$1:$1048576,G$2,FALSE)</f>
        <v>0</v>
      </c>
      <c r="H1455" s="281">
        <f>+VLOOKUP($E1455,[2]Emissions!$1:$1048576,H$2,FALSE)</f>
        <v>0</v>
      </c>
      <c r="I1455" s="281">
        <f>+VLOOKUP($E1455,[2]Emissions!$1:$1048576,I$2,FALSE)</f>
        <v>0</v>
      </c>
      <c r="J1455" s="281">
        <f>+VLOOKUP($E1455,[2]Emissions!$1:$1048576,J$2,FALSE)</f>
        <v>0</v>
      </c>
      <c r="K1455" s="281">
        <f>+VLOOKUP($E1455,[2]Emissions!$1:$1048576,K$2,FALSE)</f>
        <v>0</v>
      </c>
      <c r="L1455" s="281">
        <f>+VLOOKUP($E1455,[2]Emissions!$1:$1048576,L$2,FALSE)</f>
        <v>0</v>
      </c>
      <c r="M1455" s="281">
        <f>+VLOOKUP($E1455,[2]Emissions!$1:$1048576,M$2,FALSE)</f>
        <v>0</v>
      </c>
      <c r="N1455" s="281">
        <f>+VLOOKUP($E1455,[2]Emissions!$1:$1048576,N$2,FALSE)</f>
        <v>0</v>
      </c>
      <c r="O1455" s="281">
        <f>+VLOOKUP($E1455,[2]Emissions!$1:$1048576,O$2,FALSE)</f>
        <v>0</v>
      </c>
      <c r="P1455" s="281">
        <f>+VLOOKUP($E1455,[2]Emissions!$1:$1048576,P$2,FALSE)</f>
        <v>0</v>
      </c>
      <c r="Q1455" s="281">
        <f>+VLOOKUP($E1455,[2]Emissions!$1:$1048576,Q$2,FALSE)</f>
        <v>0</v>
      </c>
      <c r="R1455" s="281">
        <f>+VLOOKUP($E1455,[2]Emissions!$1:$1048576,R$2,FALSE)</f>
        <v>0</v>
      </c>
      <c r="S1455" s="281">
        <f>+VLOOKUP($E1455,[2]Emissions!$1:$1048576,S$2,FALSE)</f>
        <v>0</v>
      </c>
      <c r="T1455" s="281">
        <f>+VLOOKUP($E1455,[2]Emissions!$1:$1048576,T$2,FALSE)</f>
        <v>0</v>
      </c>
      <c r="U1455" s="281">
        <f>+VLOOKUP($E1455,[2]Emissions!$1:$1048576,U$2,FALSE)</f>
        <v>0</v>
      </c>
      <c r="V1455" s="281">
        <f>+VLOOKUP($E1455,[2]Emissions!$1:$1048576,V$2,FALSE)</f>
        <v>0</v>
      </c>
      <c r="W1455" s="281">
        <f>+VLOOKUP($E1455,[2]Emissions!$1:$1048576,W$2,FALSE)</f>
        <v>0</v>
      </c>
      <c r="X1455" s="281">
        <f>+VLOOKUP($E1455,[2]Emissions!$1:$1048576,X$2,FALSE)</f>
        <v>0</v>
      </c>
      <c r="Y1455" s="281">
        <f>+VLOOKUP($E1455,[2]Emissions!$1:$1048576,Y$2,FALSE)</f>
        <v>0</v>
      </c>
      <c r="Z1455" s="281">
        <f>+VLOOKUP($E1455,[2]Emissions!$1:$1048576,Z$2,FALSE)</f>
        <v>0</v>
      </c>
      <c r="AA1455" s="281">
        <f>+VLOOKUP($E1455,[2]Emissions!$1:$1048576,AA$2,FALSE)</f>
        <v>0</v>
      </c>
      <c r="AB1455" s="281">
        <f>+VLOOKUP($E1455,[2]Emissions!$1:$1048576,AB$2,FALSE)</f>
        <v>0</v>
      </c>
      <c r="AC1455" s="281">
        <f>+VLOOKUP($E1455,[2]Emissions!$1:$1048576,AC$2,FALSE)</f>
        <v>0</v>
      </c>
      <c r="AD1455" s="281">
        <f>+VLOOKUP($E1455,[2]Emissions!$1:$1048576,AD$2,FALSE)</f>
        <v>0</v>
      </c>
      <c r="AE1455" s="281">
        <f>+VLOOKUP($E1455,[2]Emissions!$1:$1048576,AE$2,FALSE)</f>
        <v>0</v>
      </c>
      <c r="AF1455" s="281">
        <f>+VLOOKUP($E1455,[2]Emissions!$1:$1048576,AF$2,FALSE)</f>
        <v>0</v>
      </c>
      <c r="AG1455" s="281">
        <f>+VLOOKUP($E1455,[2]Emissions!$1:$1048576,AG$2,FALSE)</f>
        <v>0</v>
      </c>
      <c r="AH1455" s="281">
        <f>+VLOOKUP($E1455,[2]Emissions!$1:$1048576,AH$2,FALSE)</f>
        <v>0</v>
      </c>
      <c r="AI1455" s="281">
        <f>+VLOOKUP($E1455,[2]Emissions!$1:$1048576,AI$2,FALSE)</f>
        <v>0</v>
      </c>
      <c r="AJ1455" s="281">
        <f>+VLOOKUP($E1455,[2]Emissions!$1:$1048576,AJ$2,FALSE)</f>
        <v>0</v>
      </c>
      <c r="AK1455" s="281">
        <f>+VLOOKUP($E1455,[2]Emissions!$1:$1048576,AK$2,FALSE)</f>
        <v>0</v>
      </c>
      <c r="AL1455" s="281">
        <f>+VLOOKUP($E1455,[2]Emissions!$1:$1048576,AL$2,FALSE)</f>
        <v>0</v>
      </c>
      <c r="AM1455" s="281">
        <f>+VLOOKUP($E1455,[2]Emissions!$1:$1048576,AM$2,FALSE)</f>
        <v>0</v>
      </c>
      <c r="AN1455" s="281">
        <f>+VLOOKUP($E1455,[2]Emissions!$1:$1048576,AN$2,FALSE)</f>
        <v>0</v>
      </c>
      <c r="AO1455" s="281">
        <f>+VLOOKUP($E1455,[2]Emissions!$1:$1048576,AO$2,FALSE)</f>
        <v>0</v>
      </c>
    </row>
    <row r="1456" spans="1:41" ht="15" customHeight="1" x14ac:dyDescent="0.25">
      <c r="A1456" s="521"/>
      <c r="B1456" s="275"/>
      <c r="C1456" s="284" t="s">
        <v>1042</v>
      </c>
      <c r="D1456" s="279" t="s">
        <v>31</v>
      </c>
      <c r="E1456" s="280" t="s">
        <v>1625</v>
      </c>
      <c r="F1456" s="281">
        <f>+VLOOKUP($E1456,[2]Emissions!$1:$1048576,F$2,FALSE)</f>
        <v>0</v>
      </c>
      <c r="G1456" s="281">
        <f>+VLOOKUP($E1456,[2]Emissions!$1:$1048576,G$2,FALSE)</f>
        <v>0</v>
      </c>
      <c r="H1456" s="281">
        <f>+VLOOKUP($E1456,[2]Emissions!$1:$1048576,H$2,FALSE)</f>
        <v>0</v>
      </c>
      <c r="I1456" s="281">
        <f>+VLOOKUP($E1456,[2]Emissions!$1:$1048576,I$2,FALSE)</f>
        <v>0</v>
      </c>
      <c r="J1456" s="281">
        <f>+VLOOKUP($E1456,[2]Emissions!$1:$1048576,J$2,FALSE)</f>
        <v>0</v>
      </c>
      <c r="K1456" s="281">
        <f>+VLOOKUP($E1456,[2]Emissions!$1:$1048576,K$2,FALSE)</f>
        <v>0</v>
      </c>
      <c r="L1456" s="281">
        <f>+VLOOKUP($E1456,[2]Emissions!$1:$1048576,L$2,FALSE)</f>
        <v>0</v>
      </c>
      <c r="M1456" s="281">
        <f>+VLOOKUP($E1456,[2]Emissions!$1:$1048576,M$2,FALSE)</f>
        <v>0</v>
      </c>
      <c r="N1456" s="281">
        <f>+VLOOKUP($E1456,[2]Emissions!$1:$1048576,N$2,FALSE)</f>
        <v>0</v>
      </c>
      <c r="O1456" s="281">
        <f>+VLOOKUP($E1456,[2]Emissions!$1:$1048576,O$2,FALSE)</f>
        <v>0</v>
      </c>
      <c r="P1456" s="281">
        <f>+VLOOKUP($E1456,[2]Emissions!$1:$1048576,P$2,FALSE)</f>
        <v>0</v>
      </c>
      <c r="Q1456" s="281">
        <f>+VLOOKUP($E1456,[2]Emissions!$1:$1048576,Q$2,FALSE)</f>
        <v>0</v>
      </c>
      <c r="R1456" s="281">
        <f>+VLOOKUP($E1456,[2]Emissions!$1:$1048576,R$2,FALSE)</f>
        <v>0</v>
      </c>
      <c r="S1456" s="281">
        <f>+VLOOKUP($E1456,[2]Emissions!$1:$1048576,S$2,FALSE)</f>
        <v>0</v>
      </c>
      <c r="T1456" s="281">
        <f>+VLOOKUP($E1456,[2]Emissions!$1:$1048576,T$2,FALSE)</f>
        <v>0</v>
      </c>
      <c r="U1456" s="281">
        <f>+VLOOKUP($E1456,[2]Emissions!$1:$1048576,U$2,FALSE)</f>
        <v>0</v>
      </c>
      <c r="V1456" s="281">
        <f>+VLOOKUP($E1456,[2]Emissions!$1:$1048576,V$2,FALSE)</f>
        <v>0</v>
      </c>
      <c r="W1456" s="281">
        <f>+VLOOKUP($E1456,[2]Emissions!$1:$1048576,W$2,FALSE)</f>
        <v>0</v>
      </c>
      <c r="X1456" s="281">
        <f>+VLOOKUP($E1456,[2]Emissions!$1:$1048576,X$2,FALSE)</f>
        <v>0</v>
      </c>
      <c r="Y1456" s="281">
        <f>+VLOOKUP($E1456,[2]Emissions!$1:$1048576,Y$2,FALSE)</f>
        <v>0</v>
      </c>
      <c r="Z1456" s="281">
        <f>+VLOOKUP($E1456,[2]Emissions!$1:$1048576,Z$2,FALSE)</f>
        <v>0</v>
      </c>
      <c r="AA1456" s="281">
        <f>+VLOOKUP($E1456,[2]Emissions!$1:$1048576,AA$2,FALSE)</f>
        <v>0</v>
      </c>
      <c r="AB1456" s="281">
        <f>+VLOOKUP($E1456,[2]Emissions!$1:$1048576,AB$2,FALSE)</f>
        <v>0</v>
      </c>
      <c r="AC1456" s="281">
        <f>+VLOOKUP($E1456,[2]Emissions!$1:$1048576,AC$2,FALSE)</f>
        <v>0</v>
      </c>
      <c r="AD1456" s="281">
        <f>+VLOOKUP($E1456,[2]Emissions!$1:$1048576,AD$2,FALSE)</f>
        <v>0</v>
      </c>
      <c r="AE1456" s="281">
        <f>+VLOOKUP($E1456,[2]Emissions!$1:$1048576,AE$2,FALSE)</f>
        <v>0</v>
      </c>
      <c r="AF1456" s="281">
        <f>+VLOOKUP($E1456,[2]Emissions!$1:$1048576,AF$2,FALSE)</f>
        <v>0</v>
      </c>
      <c r="AG1456" s="281">
        <f>+VLOOKUP($E1456,[2]Emissions!$1:$1048576,AG$2,FALSE)</f>
        <v>0</v>
      </c>
      <c r="AH1456" s="281">
        <f>+VLOOKUP($E1456,[2]Emissions!$1:$1048576,AH$2,FALSE)</f>
        <v>0</v>
      </c>
      <c r="AI1456" s="281">
        <f>+VLOOKUP($E1456,[2]Emissions!$1:$1048576,AI$2,FALSE)</f>
        <v>0</v>
      </c>
      <c r="AJ1456" s="281">
        <f>+VLOOKUP($E1456,[2]Emissions!$1:$1048576,AJ$2,FALSE)</f>
        <v>0</v>
      </c>
      <c r="AK1456" s="281">
        <f>+VLOOKUP($E1456,[2]Emissions!$1:$1048576,AK$2,FALSE)</f>
        <v>0</v>
      </c>
      <c r="AL1456" s="281">
        <f>+VLOOKUP($E1456,[2]Emissions!$1:$1048576,AL$2,FALSE)</f>
        <v>0</v>
      </c>
      <c r="AM1456" s="281">
        <f>+VLOOKUP($E1456,[2]Emissions!$1:$1048576,AM$2,FALSE)</f>
        <v>0</v>
      </c>
      <c r="AN1456" s="281">
        <f>+VLOOKUP($E1456,[2]Emissions!$1:$1048576,AN$2,FALSE)</f>
        <v>0</v>
      </c>
      <c r="AO1456" s="281">
        <f>+VLOOKUP($E1456,[2]Emissions!$1:$1048576,AO$2,FALSE)</f>
        <v>0</v>
      </c>
    </row>
    <row r="1457" spans="1:41" ht="15" customHeight="1" x14ac:dyDescent="0.25">
      <c r="A1457" s="521"/>
      <c r="B1457" s="275"/>
      <c r="C1457" s="284" t="s">
        <v>1044</v>
      </c>
      <c r="D1457" s="279" t="s">
        <v>31</v>
      </c>
      <c r="E1457" s="280" t="s">
        <v>1626</v>
      </c>
      <c r="F1457" s="281">
        <f>+VLOOKUP($E1457,[2]Emissions!$1:$1048576,F$2,FALSE)</f>
        <v>0</v>
      </c>
      <c r="G1457" s="281">
        <f>+VLOOKUP($E1457,[2]Emissions!$1:$1048576,G$2,FALSE)</f>
        <v>0</v>
      </c>
      <c r="H1457" s="281">
        <f>+VLOOKUP($E1457,[2]Emissions!$1:$1048576,H$2,FALSE)</f>
        <v>0</v>
      </c>
      <c r="I1457" s="281">
        <f>+VLOOKUP($E1457,[2]Emissions!$1:$1048576,I$2,FALSE)</f>
        <v>0</v>
      </c>
      <c r="J1457" s="281">
        <f>+VLOOKUP($E1457,[2]Emissions!$1:$1048576,J$2,FALSE)</f>
        <v>0</v>
      </c>
      <c r="K1457" s="281">
        <f>+VLOOKUP($E1457,[2]Emissions!$1:$1048576,K$2,FALSE)</f>
        <v>0</v>
      </c>
      <c r="L1457" s="281">
        <f>+VLOOKUP($E1457,[2]Emissions!$1:$1048576,L$2,FALSE)</f>
        <v>0</v>
      </c>
      <c r="M1457" s="281">
        <f>+VLOOKUP($E1457,[2]Emissions!$1:$1048576,M$2,FALSE)</f>
        <v>0</v>
      </c>
      <c r="N1457" s="281">
        <f>+VLOOKUP($E1457,[2]Emissions!$1:$1048576,N$2,FALSE)</f>
        <v>0</v>
      </c>
      <c r="O1457" s="281">
        <f>+VLOOKUP($E1457,[2]Emissions!$1:$1048576,O$2,FALSE)</f>
        <v>0</v>
      </c>
      <c r="P1457" s="281">
        <f>+VLOOKUP($E1457,[2]Emissions!$1:$1048576,P$2,FALSE)</f>
        <v>0</v>
      </c>
      <c r="Q1457" s="281">
        <f>+VLOOKUP($E1457,[2]Emissions!$1:$1048576,Q$2,FALSE)</f>
        <v>0</v>
      </c>
      <c r="R1457" s="281">
        <f>+VLOOKUP($E1457,[2]Emissions!$1:$1048576,R$2,FALSE)</f>
        <v>0</v>
      </c>
      <c r="S1457" s="281">
        <f>+VLOOKUP($E1457,[2]Emissions!$1:$1048576,S$2,FALSE)</f>
        <v>0</v>
      </c>
      <c r="T1457" s="281">
        <f>+VLOOKUP($E1457,[2]Emissions!$1:$1048576,T$2,FALSE)</f>
        <v>0</v>
      </c>
      <c r="U1457" s="281">
        <f>+VLOOKUP($E1457,[2]Emissions!$1:$1048576,U$2,FALSE)</f>
        <v>0</v>
      </c>
      <c r="V1457" s="281">
        <f>+VLOOKUP($E1457,[2]Emissions!$1:$1048576,V$2,FALSE)</f>
        <v>0</v>
      </c>
      <c r="W1457" s="281">
        <f>+VLOOKUP($E1457,[2]Emissions!$1:$1048576,W$2,FALSE)</f>
        <v>0</v>
      </c>
      <c r="X1457" s="281">
        <f>+VLOOKUP($E1457,[2]Emissions!$1:$1048576,X$2,FALSE)</f>
        <v>0</v>
      </c>
      <c r="Y1457" s="281">
        <f>+VLOOKUP($E1457,[2]Emissions!$1:$1048576,Y$2,FALSE)</f>
        <v>0</v>
      </c>
      <c r="Z1457" s="281">
        <f>+VLOOKUP($E1457,[2]Emissions!$1:$1048576,Z$2,FALSE)</f>
        <v>0</v>
      </c>
      <c r="AA1457" s="281">
        <f>+VLOOKUP($E1457,[2]Emissions!$1:$1048576,AA$2,FALSE)</f>
        <v>0</v>
      </c>
      <c r="AB1457" s="281">
        <f>+VLOOKUP($E1457,[2]Emissions!$1:$1048576,AB$2,FALSE)</f>
        <v>0</v>
      </c>
      <c r="AC1457" s="281">
        <f>+VLOOKUP($E1457,[2]Emissions!$1:$1048576,AC$2,FALSE)</f>
        <v>0</v>
      </c>
      <c r="AD1457" s="281">
        <f>+VLOOKUP($E1457,[2]Emissions!$1:$1048576,AD$2,FALSE)</f>
        <v>0</v>
      </c>
      <c r="AE1457" s="281">
        <f>+VLOOKUP($E1457,[2]Emissions!$1:$1048576,AE$2,FALSE)</f>
        <v>0</v>
      </c>
      <c r="AF1457" s="281">
        <f>+VLOOKUP($E1457,[2]Emissions!$1:$1048576,AF$2,FALSE)</f>
        <v>0</v>
      </c>
      <c r="AG1457" s="281">
        <f>+VLOOKUP($E1457,[2]Emissions!$1:$1048576,AG$2,FALSE)</f>
        <v>0</v>
      </c>
      <c r="AH1457" s="281">
        <f>+VLOOKUP($E1457,[2]Emissions!$1:$1048576,AH$2,FALSE)</f>
        <v>0</v>
      </c>
      <c r="AI1457" s="281">
        <f>+VLOOKUP($E1457,[2]Emissions!$1:$1048576,AI$2,FALSE)</f>
        <v>0</v>
      </c>
      <c r="AJ1457" s="281">
        <f>+VLOOKUP($E1457,[2]Emissions!$1:$1048576,AJ$2,FALSE)</f>
        <v>0</v>
      </c>
      <c r="AK1457" s="281">
        <f>+VLOOKUP($E1457,[2]Emissions!$1:$1048576,AK$2,FALSE)</f>
        <v>0</v>
      </c>
      <c r="AL1457" s="281">
        <f>+VLOOKUP($E1457,[2]Emissions!$1:$1048576,AL$2,FALSE)</f>
        <v>0</v>
      </c>
      <c r="AM1457" s="281">
        <f>+VLOOKUP($E1457,[2]Emissions!$1:$1048576,AM$2,FALSE)</f>
        <v>0</v>
      </c>
      <c r="AN1457" s="281">
        <f>+VLOOKUP($E1457,[2]Emissions!$1:$1048576,AN$2,FALSE)</f>
        <v>0</v>
      </c>
      <c r="AO1457" s="281">
        <f>+VLOOKUP($E1457,[2]Emissions!$1:$1048576,AO$2,FALSE)</f>
        <v>0</v>
      </c>
    </row>
    <row r="1458" spans="1:41" ht="15" customHeight="1" x14ac:dyDescent="0.25">
      <c r="A1458" s="521"/>
      <c r="B1458" s="275"/>
      <c r="C1458" s="284" t="s">
        <v>1046</v>
      </c>
      <c r="D1458" s="279" t="s">
        <v>31</v>
      </c>
      <c r="E1458" s="280" t="s">
        <v>1627</v>
      </c>
      <c r="F1458" s="281">
        <f>+VLOOKUP($E1458,[2]Emissions!$1:$1048576,F$2,FALSE)</f>
        <v>0</v>
      </c>
      <c r="G1458" s="281">
        <f>+VLOOKUP($E1458,[2]Emissions!$1:$1048576,G$2,FALSE)</f>
        <v>0</v>
      </c>
      <c r="H1458" s="281">
        <f>+VLOOKUP($E1458,[2]Emissions!$1:$1048576,H$2,FALSE)</f>
        <v>0</v>
      </c>
      <c r="I1458" s="281">
        <f>+VLOOKUP($E1458,[2]Emissions!$1:$1048576,I$2,FALSE)</f>
        <v>0</v>
      </c>
      <c r="J1458" s="281">
        <f>+VLOOKUP($E1458,[2]Emissions!$1:$1048576,J$2,FALSE)</f>
        <v>0</v>
      </c>
      <c r="K1458" s="281">
        <f>+VLOOKUP($E1458,[2]Emissions!$1:$1048576,K$2,FALSE)</f>
        <v>0</v>
      </c>
      <c r="L1458" s="281">
        <f>+VLOOKUP($E1458,[2]Emissions!$1:$1048576,L$2,FALSE)</f>
        <v>0</v>
      </c>
      <c r="M1458" s="281">
        <f>+VLOOKUP($E1458,[2]Emissions!$1:$1048576,M$2,FALSE)</f>
        <v>0</v>
      </c>
      <c r="N1458" s="281">
        <f>+VLOOKUP($E1458,[2]Emissions!$1:$1048576,N$2,FALSE)</f>
        <v>0</v>
      </c>
      <c r="O1458" s="281">
        <f>+VLOOKUP($E1458,[2]Emissions!$1:$1048576,O$2,FALSE)</f>
        <v>0</v>
      </c>
      <c r="P1458" s="281">
        <f>+VLOOKUP($E1458,[2]Emissions!$1:$1048576,P$2,FALSE)</f>
        <v>0</v>
      </c>
      <c r="Q1458" s="281">
        <f>+VLOOKUP($E1458,[2]Emissions!$1:$1048576,Q$2,FALSE)</f>
        <v>0</v>
      </c>
      <c r="R1458" s="281">
        <f>+VLOOKUP($E1458,[2]Emissions!$1:$1048576,R$2,FALSE)</f>
        <v>0</v>
      </c>
      <c r="S1458" s="281">
        <f>+VLOOKUP($E1458,[2]Emissions!$1:$1048576,S$2,FALSE)</f>
        <v>0</v>
      </c>
      <c r="T1458" s="281">
        <f>+VLOOKUP($E1458,[2]Emissions!$1:$1048576,T$2,FALSE)</f>
        <v>0</v>
      </c>
      <c r="U1458" s="281">
        <f>+VLOOKUP($E1458,[2]Emissions!$1:$1048576,U$2,FALSE)</f>
        <v>0</v>
      </c>
      <c r="V1458" s="281">
        <f>+VLOOKUP($E1458,[2]Emissions!$1:$1048576,V$2,FALSE)</f>
        <v>0</v>
      </c>
      <c r="W1458" s="281">
        <f>+VLOOKUP($E1458,[2]Emissions!$1:$1048576,W$2,FALSE)</f>
        <v>0</v>
      </c>
      <c r="X1458" s="281">
        <f>+VLOOKUP($E1458,[2]Emissions!$1:$1048576,X$2,FALSE)</f>
        <v>0</v>
      </c>
      <c r="Y1458" s="281">
        <f>+VLOOKUP($E1458,[2]Emissions!$1:$1048576,Y$2,FALSE)</f>
        <v>0</v>
      </c>
      <c r="Z1458" s="281">
        <f>+VLOOKUP($E1458,[2]Emissions!$1:$1048576,Z$2,FALSE)</f>
        <v>0</v>
      </c>
      <c r="AA1458" s="281">
        <f>+VLOOKUP($E1458,[2]Emissions!$1:$1048576,AA$2,FALSE)</f>
        <v>0</v>
      </c>
      <c r="AB1458" s="281">
        <f>+VLOOKUP($E1458,[2]Emissions!$1:$1048576,AB$2,FALSE)</f>
        <v>0</v>
      </c>
      <c r="AC1458" s="281">
        <f>+VLOOKUP($E1458,[2]Emissions!$1:$1048576,AC$2,FALSE)</f>
        <v>0</v>
      </c>
      <c r="AD1458" s="281">
        <f>+VLOOKUP($E1458,[2]Emissions!$1:$1048576,AD$2,FALSE)</f>
        <v>0</v>
      </c>
      <c r="AE1458" s="281">
        <f>+VLOOKUP($E1458,[2]Emissions!$1:$1048576,AE$2,FALSE)</f>
        <v>0</v>
      </c>
      <c r="AF1458" s="281">
        <f>+VLOOKUP($E1458,[2]Emissions!$1:$1048576,AF$2,FALSE)</f>
        <v>0</v>
      </c>
      <c r="AG1458" s="281">
        <f>+VLOOKUP($E1458,[2]Emissions!$1:$1048576,AG$2,FALSE)</f>
        <v>0</v>
      </c>
      <c r="AH1458" s="281">
        <f>+VLOOKUP($E1458,[2]Emissions!$1:$1048576,AH$2,FALSE)</f>
        <v>0</v>
      </c>
      <c r="AI1458" s="281">
        <f>+VLOOKUP($E1458,[2]Emissions!$1:$1048576,AI$2,FALSE)</f>
        <v>0</v>
      </c>
      <c r="AJ1458" s="281">
        <f>+VLOOKUP($E1458,[2]Emissions!$1:$1048576,AJ$2,FALSE)</f>
        <v>0</v>
      </c>
      <c r="AK1458" s="281">
        <f>+VLOOKUP($E1458,[2]Emissions!$1:$1048576,AK$2,FALSE)</f>
        <v>0</v>
      </c>
      <c r="AL1458" s="281">
        <f>+VLOOKUP($E1458,[2]Emissions!$1:$1048576,AL$2,FALSE)</f>
        <v>0</v>
      </c>
      <c r="AM1458" s="281">
        <f>+VLOOKUP($E1458,[2]Emissions!$1:$1048576,AM$2,FALSE)</f>
        <v>0</v>
      </c>
      <c r="AN1458" s="281">
        <f>+VLOOKUP($E1458,[2]Emissions!$1:$1048576,AN$2,FALSE)</f>
        <v>0</v>
      </c>
      <c r="AO1458" s="281">
        <f>+VLOOKUP($E1458,[2]Emissions!$1:$1048576,AO$2,FALSE)</f>
        <v>0</v>
      </c>
    </row>
    <row r="1459" spans="1:41" ht="15" customHeight="1" x14ac:dyDescent="0.25">
      <c r="A1459" s="521"/>
      <c r="B1459" s="275"/>
      <c r="C1459" s="284" t="s">
        <v>282</v>
      </c>
      <c r="D1459" s="279" t="s">
        <v>31</v>
      </c>
      <c r="E1459" s="280" t="s">
        <v>1628</v>
      </c>
      <c r="F1459" s="281">
        <f>+VLOOKUP($E1459,[2]Emissions!$1:$1048576,F$2,FALSE)</f>
        <v>5.7667253890000003</v>
      </c>
      <c r="G1459" s="281">
        <f>+VLOOKUP($E1459,[2]Emissions!$1:$1048576,G$2,FALSE)</f>
        <v>0</v>
      </c>
      <c r="H1459" s="281">
        <f>+VLOOKUP($E1459,[2]Emissions!$1:$1048576,H$2,FALSE)</f>
        <v>0</v>
      </c>
      <c r="I1459" s="281">
        <f>+VLOOKUP($E1459,[2]Emissions!$1:$1048576,I$2,FALSE)</f>
        <v>0</v>
      </c>
      <c r="J1459" s="281">
        <f>+VLOOKUP($E1459,[2]Emissions!$1:$1048576,J$2,FALSE)</f>
        <v>0</v>
      </c>
      <c r="K1459" s="281">
        <f>+VLOOKUP($E1459,[2]Emissions!$1:$1048576,K$2,FALSE)</f>
        <v>0</v>
      </c>
      <c r="L1459" s="281">
        <f>+VLOOKUP($E1459,[2]Emissions!$1:$1048576,L$2,FALSE)</f>
        <v>0</v>
      </c>
      <c r="M1459" s="281">
        <f>+VLOOKUP($E1459,[2]Emissions!$1:$1048576,M$2,FALSE)</f>
        <v>0</v>
      </c>
      <c r="N1459" s="281">
        <f>+VLOOKUP($E1459,[2]Emissions!$1:$1048576,N$2,FALSE)</f>
        <v>0</v>
      </c>
      <c r="O1459" s="281">
        <f>+VLOOKUP($E1459,[2]Emissions!$1:$1048576,O$2,FALSE)</f>
        <v>0</v>
      </c>
      <c r="P1459" s="281">
        <f>+VLOOKUP($E1459,[2]Emissions!$1:$1048576,P$2,FALSE)</f>
        <v>0</v>
      </c>
      <c r="Q1459" s="281">
        <f>+VLOOKUP($E1459,[2]Emissions!$1:$1048576,Q$2,FALSE)</f>
        <v>0</v>
      </c>
      <c r="R1459" s="281">
        <f>+VLOOKUP($E1459,[2]Emissions!$1:$1048576,R$2,FALSE)</f>
        <v>0</v>
      </c>
      <c r="S1459" s="281">
        <f>+VLOOKUP($E1459,[2]Emissions!$1:$1048576,S$2,FALSE)</f>
        <v>0</v>
      </c>
      <c r="T1459" s="281">
        <f>+VLOOKUP($E1459,[2]Emissions!$1:$1048576,T$2,FALSE)</f>
        <v>0</v>
      </c>
      <c r="U1459" s="281">
        <f>+VLOOKUP($E1459,[2]Emissions!$1:$1048576,U$2,FALSE)</f>
        <v>0</v>
      </c>
      <c r="V1459" s="281">
        <f>+VLOOKUP($E1459,[2]Emissions!$1:$1048576,V$2,FALSE)</f>
        <v>0</v>
      </c>
      <c r="W1459" s="281">
        <f>+VLOOKUP($E1459,[2]Emissions!$1:$1048576,W$2,FALSE)</f>
        <v>0</v>
      </c>
      <c r="X1459" s="281">
        <f>+VLOOKUP($E1459,[2]Emissions!$1:$1048576,X$2,FALSE)</f>
        <v>0</v>
      </c>
      <c r="Y1459" s="281">
        <f>+VLOOKUP($E1459,[2]Emissions!$1:$1048576,Y$2,FALSE)</f>
        <v>0</v>
      </c>
      <c r="Z1459" s="281">
        <f>+VLOOKUP($E1459,[2]Emissions!$1:$1048576,Z$2,FALSE)</f>
        <v>0</v>
      </c>
      <c r="AA1459" s="281">
        <f>+VLOOKUP($E1459,[2]Emissions!$1:$1048576,AA$2,FALSE)</f>
        <v>0</v>
      </c>
      <c r="AB1459" s="281">
        <f>+VLOOKUP($E1459,[2]Emissions!$1:$1048576,AB$2,FALSE)</f>
        <v>0</v>
      </c>
      <c r="AC1459" s="281">
        <f>+VLOOKUP($E1459,[2]Emissions!$1:$1048576,AC$2,FALSE)</f>
        <v>0</v>
      </c>
      <c r="AD1459" s="281">
        <f>+VLOOKUP($E1459,[2]Emissions!$1:$1048576,AD$2,FALSE)</f>
        <v>0</v>
      </c>
      <c r="AE1459" s="281">
        <f>+VLOOKUP($E1459,[2]Emissions!$1:$1048576,AE$2,FALSE)</f>
        <v>0</v>
      </c>
      <c r="AF1459" s="281">
        <f>+VLOOKUP($E1459,[2]Emissions!$1:$1048576,AF$2,FALSE)</f>
        <v>0</v>
      </c>
      <c r="AG1459" s="281">
        <f>+VLOOKUP($E1459,[2]Emissions!$1:$1048576,AG$2,FALSE)</f>
        <v>0</v>
      </c>
      <c r="AH1459" s="281">
        <f>+VLOOKUP($E1459,[2]Emissions!$1:$1048576,AH$2,FALSE)</f>
        <v>0</v>
      </c>
      <c r="AI1459" s="281">
        <f>+VLOOKUP($E1459,[2]Emissions!$1:$1048576,AI$2,FALSE)</f>
        <v>0</v>
      </c>
      <c r="AJ1459" s="281">
        <f>+VLOOKUP($E1459,[2]Emissions!$1:$1048576,AJ$2,FALSE)</f>
        <v>0</v>
      </c>
      <c r="AK1459" s="281">
        <f>+VLOOKUP($E1459,[2]Emissions!$1:$1048576,AK$2,FALSE)</f>
        <v>0</v>
      </c>
      <c r="AL1459" s="281">
        <f>+VLOOKUP($E1459,[2]Emissions!$1:$1048576,AL$2,FALSE)</f>
        <v>0</v>
      </c>
      <c r="AM1459" s="281">
        <f>+VLOOKUP($E1459,[2]Emissions!$1:$1048576,AM$2,FALSE)</f>
        <v>0</v>
      </c>
      <c r="AN1459" s="281">
        <f>+VLOOKUP($E1459,[2]Emissions!$1:$1048576,AN$2,FALSE)</f>
        <v>0</v>
      </c>
      <c r="AO1459" s="281">
        <f>+VLOOKUP($E1459,[2]Emissions!$1:$1048576,AO$2,FALSE)</f>
        <v>0</v>
      </c>
    </row>
    <row r="1460" spans="1:41" ht="15" customHeight="1" x14ac:dyDescent="0.25">
      <c r="A1460" s="521"/>
      <c r="B1460" s="275"/>
      <c r="C1460" s="285" t="s">
        <v>284</v>
      </c>
      <c r="D1460" s="279" t="s">
        <v>31</v>
      </c>
      <c r="E1460" s="280" t="s">
        <v>1629</v>
      </c>
      <c r="F1460" s="281">
        <f>+VLOOKUP($E1460,[2]Emissions!$1:$1048576,F$2,FALSE)</f>
        <v>0</v>
      </c>
      <c r="G1460" s="281">
        <f>+VLOOKUP($E1460,[2]Emissions!$1:$1048576,G$2,FALSE)</f>
        <v>0</v>
      </c>
      <c r="H1460" s="281">
        <f>+VLOOKUP($E1460,[2]Emissions!$1:$1048576,H$2,FALSE)</f>
        <v>0</v>
      </c>
      <c r="I1460" s="281">
        <f>+VLOOKUP($E1460,[2]Emissions!$1:$1048576,I$2,FALSE)</f>
        <v>0</v>
      </c>
      <c r="J1460" s="281">
        <f>+VLOOKUP($E1460,[2]Emissions!$1:$1048576,J$2,FALSE)</f>
        <v>0</v>
      </c>
      <c r="K1460" s="281">
        <f>+VLOOKUP($E1460,[2]Emissions!$1:$1048576,K$2,FALSE)</f>
        <v>0</v>
      </c>
      <c r="L1460" s="281">
        <f>+VLOOKUP($E1460,[2]Emissions!$1:$1048576,L$2,FALSE)</f>
        <v>0</v>
      </c>
      <c r="M1460" s="281">
        <f>+VLOOKUP($E1460,[2]Emissions!$1:$1048576,M$2,FALSE)</f>
        <v>0</v>
      </c>
      <c r="N1460" s="281">
        <f>+VLOOKUP($E1460,[2]Emissions!$1:$1048576,N$2,FALSE)</f>
        <v>0</v>
      </c>
      <c r="O1460" s="281">
        <f>+VLOOKUP($E1460,[2]Emissions!$1:$1048576,O$2,FALSE)</f>
        <v>0</v>
      </c>
      <c r="P1460" s="281">
        <f>+VLOOKUP($E1460,[2]Emissions!$1:$1048576,P$2,FALSE)</f>
        <v>0</v>
      </c>
      <c r="Q1460" s="281">
        <f>+VLOOKUP($E1460,[2]Emissions!$1:$1048576,Q$2,FALSE)</f>
        <v>0</v>
      </c>
      <c r="R1460" s="281">
        <f>+VLOOKUP($E1460,[2]Emissions!$1:$1048576,R$2,FALSE)</f>
        <v>0</v>
      </c>
      <c r="S1460" s="281">
        <f>+VLOOKUP($E1460,[2]Emissions!$1:$1048576,S$2,FALSE)</f>
        <v>0</v>
      </c>
      <c r="T1460" s="281">
        <f>+VLOOKUP($E1460,[2]Emissions!$1:$1048576,T$2,FALSE)</f>
        <v>0</v>
      </c>
      <c r="U1460" s="281">
        <f>+VLOOKUP($E1460,[2]Emissions!$1:$1048576,U$2,FALSE)</f>
        <v>0</v>
      </c>
      <c r="V1460" s="281">
        <f>+VLOOKUP($E1460,[2]Emissions!$1:$1048576,V$2,FALSE)</f>
        <v>0</v>
      </c>
      <c r="W1460" s="281">
        <f>+VLOOKUP($E1460,[2]Emissions!$1:$1048576,W$2,FALSE)</f>
        <v>0</v>
      </c>
      <c r="X1460" s="281">
        <f>+VLOOKUP($E1460,[2]Emissions!$1:$1048576,X$2,FALSE)</f>
        <v>0</v>
      </c>
      <c r="Y1460" s="281">
        <f>+VLOOKUP($E1460,[2]Emissions!$1:$1048576,Y$2,FALSE)</f>
        <v>0</v>
      </c>
      <c r="Z1460" s="281">
        <f>+VLOOKUP($E1460,[2]Emissions!$1:$1048576,Z$2,FALSE)</f>
        <v>0</v>
      </c>
      <c r="AA1460" s="281">
        <f>+VLOOKUP($E1460,[2]Emissions!$1:$1048576,AA$2,FALSE)</f>
        <v>0</v>
      </c>
      <c r="AB1460" s="281">
        <f>+VLOOKUP($E1460,[2]Emissions!$1:$1048576,AB$2,FALSE)</f>
        <v>0</v>
      </c>
      <c r="AC1460" s="281">
        <f>+VLOOKUP($E1460,[2]Emissions!$1:$1048576,AC$2,FALSE)</f>
        <v>0</v>
      </c>
      <c r="AD1460" s="281">
        <f>+VLOOKUP($E1460,[2]Emissions!$1:$1048576,AD$2,FALSE)</f>
        <v>0</v>
      </c>
      <c r="AE1460" s="281">
        <f>+VLOOKUP($E1460,[2]Emissions!$1:$1048576,AE$2,FALSE)</f>
        <v>0</v>
      </c>
      <c r="AF1460" s="281">
        <f>+VLOOKUP($E1460,[2]Emissions!$1:$1048576,AF$2,FALSE)</f>
        <v>0</v>
      </c>
      <c r="AG1460" s="281">
        <f>+VLOOKUP($E1460,[2]Emissions!$1:$1048576,AG$2,FALSE)</f>
        <v>0</v>
      </c>
      <c r="AH1460" s="281">
        <f>+VLOOKUP($E1460,[2]Emissions!$1:$1048576,AH$2,FALSE)</f>
        <v>0</v>
      </c>
      <c r="AI1460" s="281">
        <f>+VLOOKUP($E1460,[2]Emissions!$1:$1048576,AI$2,FALSE)</f>
        <v>0</v>
      </c>
      <c r="AJ1460" s="281">
        <f>+VLOOKUP($E1460,[2]Emissions!$1:$1048576,AJ$2,FALSE)</f>
        <v>0</v>
      </c>
      <c r="AK1460" s="281">
        <f>+VLOOKUP($E1460,[2]Emissions!$1:$1048576,AK$2,FALSE)</f>
        <v>0</v>
      </c>
      <c r="AL1460" s="281">
        <f>+VLOOKUP($E1460,[2]Emissions!$1:$1048576,AL$2,FALSE)</f>
        <v>0</v>
      </c>
      <c r="AM1460" s="281">
        <f>+VLOOKUP($E1460,[2]Emissions!$1:$1048576,AM$2,FALSE)</f>
        <v>0</v>
      </c>
      <c r="AN1460" s="281">
        <f>+VLOOKUP($E1460,[2]Emissions!$1:$1048576,AN$2,FALSE)</f>
        <v>0</v>
      </c>
      <c r="AO1460" s="281">
        <f>+VLOOKUP($E1460,[2]Emissions!$1:$1048576,AO$2,FALSE)</f>
        <v>0</v>
      </c>
    </row>
    <row r="1461" spans="1:41" ht="15" customHeight="1" x14ac:dyDescent="0.25">
      <c r="A1461" s="521"/>
      <c r="B1461" s="275"/>
      <c r="C1461" s="286"/>
      <c r="D1461" s="279"/>
      <c r="E1461" s="286"/>
      <c r="F1461" s="281"/>
      <c r="G1461" s="281"/>
      <c r="H1461" s="281"/>
      <c r="I1461" s="281"/>
      <c r="J1461" s="281"/>
      <c r="K1461" s="281"/>
      <c r="L1461" s="281"/>
      <c r="M1461" s="281"/>
      <c r="N1461" s="281"/>
      <c r="O1461" s="281"/>
      <c r="P1461" s="281"/>
      <c r="Q1461" s="281"/>
      <c r="R1461" s="281"/>
      <c r="S1461" s="281"/>
      <c r="T1461" s="281"/>
      <c r="U1461" s="281"/>
      <c r="V1461" s="281"/>
      <c r="W1461" s="281"/>
      <c r="X1461" s="281"/>
      <c r="Y1461" s="281"/>
      <c r="Z1461" s="281"/>
      <c r="AA1461" s="281"/>
      <c r="AB1461" s="281"/>
      <c r="AC1461" s="281"/>
      <c r="AD1461" s="281"/>
      <c r="AE1461" s="281"/>
      <c r="AF1461" s="281"/>
      <c r="AG1461" s="281"/>
      <c r="AH1461" s="281"/>
      <c r="AI1461" s="281"/>
      <c r="AJ1461" s="281"/>
      <c r="AK1461" s="281"/>
      <c r="AL1461" s="281"/>
      <c r="AM1461" s="281"/>
      <c r="AN1461" s="281"/>
      <c r="AO1461" s="281"/>
    </row>
    <row r="1462" spans="1:41" s="21" customFormat="1" ht="15" customHeight="1" x14ac:dyDescent="0.25">
      <c r="A1462" s="521"/>
      <c r="B1462" s="275"/>
      <c r="C1462" s="276" t="s">
        <v>1428</v>
      </c>
      <c r="D1462" s="276" t="s">
        <v>486</v>
      </c>
      <c r="E1462" s="277" t="s">
        <v>1630</v>
      </c>
      <c r="F1462" s="278">
        <f>+VLOOKUP($E1462,[2]Emissions!$1:$1048576,F$2,FALSE)</f>
        <v>3.9694729030000002</v>
      </c>
      <c r="G1462" s="278">
        <f>+VLOOKUP($E1462,[2]Emissions!$1:$1048576,G$2,FALSE)</f>
        <v>4.0121445370000002</v>
      </c>
      <c r="H1462" s="278">
        <f>+VLOOKUP($E1462,[2]Emissions!$1:$1048576,H$2,FALSE)</f>
        <v>4.054627451</v>
      </c>
      <c r="I1462" s="278">
        <f>+VLOOKUP($E1462,[2]Emissions!$1:$1048576,I$2,FALSE)</f>
        <v>4.0982555920000001</v>
      </c>
      <c r="J1462" s="278">
        <f>+VLOOKUP($E1462,[2]Emissions!$1:$1048576,J$2,FALSE)</f>
        <v>4.1433956629999997</v>
      </c>
      <c r="K1462" s="278">
        <f>+VLOOKUP($E1462,[2]Emissions!$1:$1048576,K$2,FALSE)</f>
        <v>4.1899805150000002</v>
      </c>
      <c r="L1462" s="278">
        <f>+VLOOKUP($E1462,[2]Emissions!$1:$1048576,L$2,FALSE)</f>
        <v>4.2378190169999996</v>
      </c>
      <c r="M1462" s="278">
        <f>+VLOOKUP($E1462,[2]Emissions!$1:$1048576,M$2,FALSE)</f>
        <v>4.2867249230000004</v>
      </c>
      <c r="N1462" s="278">
        <f>+VLOOKUP($E1462,[2]Emissions!$1:$1048576,N$2,FALSE)</f>
        <v>4.3365545699999997</v>
      </c>
      <c r="O1462" s="278">
        <f>+VLOOKUP($E1462,[2]Emissions!$1:$1048576,O$2,FALSE)</f>
        <v>4.387207718</v>
      </c>
      <c r="P1462" s="278">
        <f>+VLOOKUP($E1462,[2]Emissions!$1:$1048576,P$2,FALSE)</f>
        <v>4.4386175259999998</v>
      </c>
      <c r="Q1462" s="278">
        <f>+VLOOKUP($E1462,[2]Emissions!$1:$1048576,Q$2,FALSE)</f>
        <v>4.4907401140000003</v>
      </c>
      <c r="R1462" s="278">
        <f>+VLOOKUP($E1462,[2]Emissions!$1:$1048576,R$2,FALSE)</f>
        <v>4.5435467889999996</v>
      </c>
      <c r="S1462" s="278">
        <f>+VLOOKUP($E1462,[2]Emissions!$1:$1048576,S$2,FALSE)</f>
        <v>4.5970190369999999</v>
      </c>
      <c r="T1462" s="278">
        <f>+VLOOKUP($E1462,[2]Emissions!$1:$1048576,T$2,FALSE)</f>
        <v>4.6511454920000004</v>
      </c>
      <c r="U1462" s="278">
        <f>+VLOOKUP($E1462,[2]Emissions!$1:$1048576,U$2,FALSE)</f>
        <v>4.7059199129999998</v>
      </c>
      <c r="V1462" s="278">
        <f>+VLOOKUP($E1462,[2]Emissions!$1:$1048576,V$2,FALSE)</f>
        <v>4.7613398509999998</v>
      </c>
      <c r="W1462" s="278">
        <f>+VLOOKUP($E1462,[2]Emissions!$1:$1048576,W$2,FALSE)</f>
        <v>4.8174056910000003</v>
      </c>
      <c r="X1462" s="278">
        <f>+VLOOKUP($E1462,[2]Emissions!$1:$1048576,X$2,FALSE)</f>
        <v>4.874119737</v>
      </c>
      <c r="Y1462" s="278">
        <f>+VLOOKUP($E1462,[2]Emissions!$1:$1048576,Y$2,FALSE)</f>
        <v>4.9314854019999999</v>
      </c>
      <c r="Z1462" s="278">
        <f>+VLOOKUP($E1462,[2]Emissions!$1:$1048576,Z$2,FALSE)</f>
        <v>4.9895068399999998</v>
      </c>
      <c r="AA1462" s="278">
        <f>+VLOOKUP($E1462,[2]Emissions!$1:$1048576,AA$2,FALSE)</f>
        <v>5.0481885609999999</v>
      </c>
      <c r="AB1462" s="278">
        <f>+VLOOKUP($E1462,[2]Emissions!$1:$1048576,AB$2,FALSE)</f>
        <v>5.1075351879999999</v>
      </c>
      <c r="AC1462" s="278">
        <f>+VLOOKUP($E1462,[2]Emissions!$1:$1048576,AC$2,FALSE)</f>
        <v>5.1675513759999996</v>
      </c>
      <c r="AD1462" s="278">
        <f>+VLOOKUP($E1462,[2]Emissions!$1:$1048576,AD$2,FALSE)</f>
        <v>5.2282418259999996</v>
      </c>
      <c r="AE1462" s="278">
        <f>+VLOOKUP($E1462,[2]Emissions!$1:$1048576,AE$2,FALSE)</f>
        <v>5.2896113729999996</v>
      </c>
      <c r="AF1462" s="278">
        <f>+VLOOKUP($E1462,[2]Emissions!$1:$1048576,AF$2,FALSE)</f>
        <v>5.3516650969999997</v>
      </c>
      <c r="AG1462" s="278">
        <f>+VLOOKUP($E1462,[2]Emissions!$1:$1048576,AG$2,FALSE)</f>
        <v>5.4144084460000004</v>
      </c>
      <c r="AH1462" s="278">
        <f>+VLOOKUP($E1462,[2]Emissions!$1:$1048576,AH$2,FALSE)</f>
        <v>5.4778473310000004</v>
      </c>
      <c r="AI1462" s="278">
        <f>+VLOOKUP($E1462,[2]Emissions!$1:$1048576,AI$2,FALSE)</f>
        <v>5.5419882109999996</v>
      </c>
      <c r="AJ1462" s="278">
        <f>+VLOOKUP($E1462,[2]Emissions!$1:$1048576,AJ$2,FALSE)</f>
        <v>5.6068381340000002</v>
      </c>
      <c r="AK1462" s="278">
        <f>+VLOOKUP($E1462,[2]Emissions!$1:$1048576,AK$2,FALSE)</f>
        <v>5.6724047610000001</v>
      </c>
      <c r="AL1462" s="278">
        <f>+VLOOKUP($E1462,[2]Emissions!$1:$1048576,AL$2,FALSE)</f>
        <v>5.7386963529999999</v>
      </c>
      <c r="AM1462" s="278">
        <f>+VLOOKUP($E1462,[2]Emissions!$1:$1048576,AM$2,FALSE)</f>
        <v>5.8057217489999999</v>
      </c>
      <c r="AN1462" s="278">
        <f>+VLOOKUP($E1462,[2]Emissions!$1:$1048576,AN$2,FALSE)</f>
        <v>5.8734903249999997</v>
      </c>
      <c r="AO1462" s="278">
        <f>+VLOOKUP($E1462,[2]Emissions!$1:$1048576,AO$2,FALSE)</f>
        <v>5.9420119409999996</v>
      </c>
    </row>
    <row r="1463" spans="1:41" s="21" customFormat="1" ht="15" customHeight="1" x14ac:dyDescent="0.25">
      <c r="A1463" s="521"/>
      <c r="B1463" s="275"/>
      <c r="C1463" s="283" t="s">
        <v>1431</v>
      </c>
      <c r="D1463" s="276" t="s">
        <v>486</v>
      </c>
      <c r="E1463" s="277" t="s">
        <v>1631</v>
      </c>
      <c r="F1463" s="278">
        <f>+VLOOKUP($E1463,[2]Emissions!$1:$1048576,F$2,FALSE)</f>
        <v>8.1110158399999993E-2</v>
      </c>
      <c r="G1463" s="278">
        <f>+VLOOKUP($E1463,[2]Emissions!$1:$1048576,G$2,FALSE)</f>
        <v>0</v>
      </c>
      <c r="H1463" s="278">
        <f>+VLOOKUP($E1463,[2]Emissions!$1:$1048576,H$2,FALSE)</f>
        <v>0</v>
      </c>
      <c r="I1463" s="278">
        <f>+VLOOKUP($E1463,[2]Emissions!$1:$1048576,I$2,FALSE)</f>
        <v>0</v>
      </c>
      <c r="J1463" s="278">
        <f>+VLOOKUP($E1463,[2]Emissions!$1:$1048576,J$2,FALSE)</f>
        <v>0</v>
      </c>
      <c r="K1463" s="278">
        <f>+VLOOKUP($E1463,[2]Emissions!$1:$1048576,K$2,FALSE)</f>
        <v>0</v>
      </c>
      <c r="L1463" s="278">
        <f>+VLOOKUP($E1463,[2]Emissions!$1:$1048576,L$2,FALSE)</f>
        <v>0</v>
      </c>
      <c r="M1463" s="278">
        <f>+VLOOKUP($E1463,[2]Emissions!$1:$1048576,M$2,FALSE)</f>
        <v>0</v>
      </c>
      <c r="N1463" s="278">
        <f>+VLOOKUP($E1463,[2]Emissions!$1:$1048576,N$2,FALSE)</f>
        <v>0</v>
      </c>
      <c r="O1463" s="278">
        <f>+VLOOKUP($E1463,[2]Emissions!$1:$1048576,O$2,FALSE)</f>
        <v>0</v>
      </c>
      <c r="P1463" s="278">
        <f>+VLOOKUP($E1463,[2]Emissions!$1:$1048576,P$2,FALSE)</f>
        <v>0</v>
      </c>
      <c r="Q1463" s="278">
        <f>+VLOOKUP($E1463,[2]Emissions!$1:$1048576,Q$2,FALSE)</f>
        <v>0</v>
      </c>
      <c r="R1463" s="278">
        <f>+VLOOKUP($E1463,[2]Emissions!$1:$1048576,R$2,FALSE)</f>
        <v>0</v>
      </c>
      <c r="S1463" s="278">
        <f>+VLOOKUP($E1463,[2]Emissions!$1:$1048576,S$2,FALSE)</f>
        <v>0</v>
      </c>
      <c r="T1463" s="278">
        <f>+VLOOKUP($E1463,[2]Emissions!$1:$1048576,T$2,FALSE)</f>
        <v>0</v>
      </c>
      <c r="U1463" s="278">
        <f>+VLOOKUP($E1463,[2]Emissions!$1:$1048576,U$2,FALSE)</f>
        <v>0</v>
      </c>
      <c r="V1463" s="278">
        <f>+VLOOKUP($E1463,[2]Emissions!$1:$1048576,V$2,FALSE)</f>
        <v>0</v>
      </c>
      <c r="W1463" s="278">
        <f>+VLOOKUP($E1463,[2]Emissions!$1:$1048576,W$2,FALSE)</f>
        <v>0</v>
      </c>
      <c r="X1463" s="278">
        <f>+VLOOKUP($E1463,[2]Emissions!$1:$1048576,X$2,FALSE)</f>
        <v>0</v>
      </c>
      <c r="Y1463" s="278">
        <f>+VLOOKUP($E1463,[2]Emissions!$1:$1048576,Y$2,FALSE)</f>
        <v>0</v>
      </c>
      <c r="Z1463" s="278">
        <f>+VLOOKUP($E1463,[2]Emissions!$1:$1048576,Z$2,FALSE)</f>
        <v>0</v>
      </c>
      <c r="AA1463" s="278">
        <f>+VLOOKUP($E1463,[2]Emissions!$1:$1048576,AA$2,FALSE)</f>
        <v>0</v>
      </c>
      <c r="AB1463" s="278">
        <f>+VLOOKUP($E1463,[2]Emissions!$1:$1048576,AB$2,FALSE)</f>
        <v>0</v>
      </c>
      <c r="AC1463" s="278">
        <f>+VLOOKUP($E1463,[2]Emissions!$1:$1048576,AC$2,FALSE)</f>
        <v>0</v>
      </c>
      <c r="AD1463" s="278">
        <f>+VLOOKUP($E1463,[2]Emissions!$1:$1048576,AD$2,FALSE)</f>
        <v>0</v>
      </c>
      <c r="AE1463" s="278">
        <f>+VLOOKUP($E1463,[2]Emissions!$1:$1048576,AE$2,FALSE)</f>
        <v>0</v>
      </c>
      <c r="AF1463" s="278">
        <f>+VLOOKUP($E1463,[2]Emissions!$1:$1048576,AF$2,FALSE)</f>
        <v>0</v>
      </c>
      <c r="AG1463" s="278">
        <f>+VLOOKUP($E1463,[2]Emissions!$1:$1048576,AG$2,FALSE)</f>
        <v>0</v>
      </c>
      <c r="AH1463" s="278">
        <f>+VLOOKUP($E1463,[2]Emissions!$1:$1048576,AH$2,FALSE)</f>
        <v>0</v>
      </c>
      <c r="AI1463" s="278">
        <f>+VLOOKUP($E1463,[2]Emissions!$1:$1048576,AI$2,FALSE)</f>
        <v>0</v>
      </c>
      <c r="AJ1463" s="278">
        <f>+VLOOKUP($E1463,[2]Emissions!$1:$1048576,AJ$2,FALSE)</f>
        <v>0</v>
      </c>
      <c r="AK1463" s="278">
        <f>+VLOOKUP($E1463,[2]Emissions!$1:$1048576,AK$2,FALSE)</f>
        <v>0</v>
      </c>
      <c r="AL1463" s="278">
        <f>+VLOOKUP($E1463,[2]Emissions!$1:$1048576,AL$2,FALSE)</f>
        <v>0</v>
      </c>
      <c r="AM1463" s="278">
        <f>+VLOOKUP($E1463,[2]Emissions!$1:$1048576,AM$2,FALSE)</f>
        <v>0</v>
      </c>
      <c r="AN1463" s="278">
        <f>+VLOOKUP($E1463,[2]Emissions!$1:$1048576,AN$2,FALSE)</f>
        <v>0</v>
      </c>
      <c r="AO1463" s="278">
        <f>+VLOOKUP($E1463,[2]Emissions!$1:$1048576,AO$2,FALSE)</f>
        <v>0</v>
      </c>
    </row>
    <row r="1464" spans="1:41" ht="15" customHeight="1" x14ac:dyDescent="0.25">
      <c r="A1464" s="521"/>
      <c r="B1464" s="275"/>
      <c r="C1464" s="284" t="s">
        <v>984</v>
      </c>
      <c r="D1464" s="279" t="s">
        <v>486</v>
      </c>
      <c r="E1464" s="280" t="s">
        <v>1632</v>
      </c>
      <c r="F1464" s="281">
        <f>+VLOOKUP($E1464,[2]Emissions!$1:$1048576,F$2,FALSE)</f>
        <v>0</v>
      </c>
      <c r="G1464" s="281">
        <f>+VLOOKUP($E1464,[2]Emissions!$1:$1048576,G$2,FALSE)</f>
        <v>0</v>
      </c>
      <c r="H1464" s="281">
        <f>+VLOOKUP($E1464,[2]Emissions!$1:$1048576,H$2,FALSE)</f>
        <v>0</v>
      </c>
      <c r="I1464" s="281">
        <f>+VLOOKUP($E1464,[2]Emissions!$1:$1048576,I$2,FALSE)</f>
        <v>0</v>
      </c>
      <c r="J1464" s="281">
        <f>+VLOOKUP($E1464,[2]Emissions!$1:$1048576,J$2,FALSE)</f>
        <v>0</v>
      </c>
      <c r="K1464" s="281">
        <f>+VLOOKUP($E1464,[2]Emissions!$1:$1048576,K$2,FALSE)</f>
        <v>0</v>
      </c>
      <c r="L1464" s="281">
        <f>+VLOOKUP($E1464,[2]Emissions!$1:$1048576,L$2,FALSE)</f>
        <v>0</v>
      </c>
      <c r="M1464" s="281">
        <f>+VLOOKUP($E1464,[2]Emissions!$1:$1048576,M$2,FALSE)</f>
        <v>0</v>
      </c>
      <c r="N1464" s="281">
        <f>+VLOOKUP($E1464,[2]Emissions!$1:$1048576,N$2,FALSE)</f>
        <v>0</v>
      </c>
      <c r="O1464" s="281">
        <f>+VLOOKUP($E1464,[2]Emissions!$1:$1048576,O$2,FALSE)</f>
        <v>0</v>
      </c>
      <c r="P1464" s="281">
        <f>+VLOOKUP($E1464,[2]Emissions!$1:$1048576,P$2,FALSE)</f>
        <v>0</v>
      </c>
      <c r="Q1464" s="281">
        <f>+VLOOKUP($E1464,[2]Emissions!$1:$1048576,Q$2,FALSE)</f>
        <v>0</v>
      </c>
      <c r="R1464" s="281">
        <f>+VLOOKUP($E1464,[2]Emissions!$1:$1048576,R$2,FALSE)</f>
        <v>0</v>
      </c>
      <c r="S1464" s="281">
        <f>+VLOOKUP($E1464,[2]Emissions!$1:$1048576,S$2,FALSE)</f>
        <v>0</v>
      </c>
      <c r="T1464" s="281">
        <f>+VLOOKUP($E1464,[2]Emissions!$1:$1048576,T$2,FALSE)</f>
        <v>0</v>
      </c>
      <c r="U1464" s="281">
        <f>+VLOOKUP($E1464,[2]Emissions!$1:$1048576,U$2,FALSE)</f>
        <v>0</v>
      </c>
      <c r="V1464" s="281">
        <f>+VLOOKUP($E1464,[2]Emissions!$1:$1048576,V$2,FALSE)</f>
        <v>0</v>
      </c>
      <c r="W1464" s="281">
        <f>+VLOOKUP($E1464,[2]Emissions!$1:$1048576,W$2,FALSE)</f>
        <v>0</v>
      </c>
      <c r="X1464" s="281">
        <f>+VLOOKUP($E1464,[2]Emissions!$1:$1048576,X$2,FALSE)</f>
        <v>0</v>
      </c>
      <c r="Y1464" s="281">
        <f>+VLOOKUP($E1464,[2]Emissions!$1:$1048576,Y$2,FALSE)</f>
        <v>0</v>
      </c>
      <c r="Z1464" s="281">
        <f>+VLOOKUP($E1464,[2]Emissions!$1:$1048576,Z$2,FALSE)</f>
        <v>0</v>
      </c>
      <c r="AA1464" s="281">
        <f>+VLOOKUP($E1464,[2]Emissions!$1:$1048576,AA$2,FALSE)</f>
        <v>0</v>
      </c>
      <c r="AB1464" s="281">
        <f>+VLOOKUP($E1464,[2]Emissions!$1:$1048576,AB$2,FALSE)</f>
        <v>0</v>
      </c>
      <c r="AC1464" s="281">
        <f>+VLOOKUP($E1464,[2]Emissions!$1:$1048576,AC$2,FALSE)</f>
        <v>0</v>
      </c>
      <c r="AD1464" s="281">
        <f>+VLOOKUP($E1464,[2]Emissions!$1:$1048576,AD$2,FALSE)</f>
        <v>0</v>
      </c>
      <c r="AE1464" s="281">
        <f>+VLOOKUP($E1464,[2]Emissions!$1:$1048576,AE$2,FALSE)</f>
        <v>0</v>
      </c>
      <c r="AF1464" s="281">
        <f>+VLOOKUP($E1464,[2]Emissions!$1:$1048576,AF$2,FALSE)</f>
        <v>0</v>
      </c>
      <c r="AG1464" s="281">
        <f>+VLOOKUP($E1464,[2]Emissions!$1:$1048576,AG$2,FALSE)</f>
        <v>0</v>
      </c>
      <c r="AH1464" s="281">
        <f>+VLOOKUP($E1464,[2]Emissions!$1:$1048576,AH$2,FALSE)</f>
        <v>0</v>
      </c>
      <c r="AI1464" s="281">
        <f>+VLOOKUP($E1464,[2]Emissions!$1:$1048576,AI$2,FALSE)</f>
        <v>0</v>
      </c>
      <c r="AJ1464" s="281">
        <f>+VLOOKUP($E1464,[2]Emissions!$1:$1048576,AJ$2,FALSE)</f>
        <v>0</v>
      </c>
      <c r="AK1464" s="281">
        <f>+VLOOKUP($E1464,[2]Emissions!$1:$1048576,AK$2,FALSE)</f>
        <v>0</v>
      </c>
      <c r="AL1464" s="281">
        <f>+VLOOKUP($E1464,[2]Emissions!$1:$1048576,AL$2,FALSE)</f>
        <v>0</v>
      </c>
      <c r="AM1464" s="281">
        <f>+VLOOKUP($E1464,[2]Emissions!$1:$1048576,AM$2,FALSE)</f>
        <v>0</v>
      </c>
      <c r="AN1464" s="281">
        <f>+VLOOKUP($E1464,[2]Emissions!$1:$1048576,AN$2,FALSE)</f>
        <v>0</v>
      </c>
      <c r="AO1464" s="281">
        <f>+VLOOKUP($E1464,[2]Emissions!$1:$1048576,AO$2,FALSE)</f>
        <v>0</v>
      </c>
    </row>
    <row r="1465" spans="1:41" ht="15" customHeight="1" x14ac:dyDescent="0.25">
      <c r="A1465" s="521"/>
      <c r="B1465" s="275"/>
      <c r="C1465" s="284" t="s">
        <v>986</v>
      </c>
      <c r="D1465" s="279" t="s">
        <v>486</v>
      </c>
      <c r="E1465" s="280" t="s">
        <v>1633</v>
      </c>
      <c r="F1465" s="281">
        <f>+VLOOKUP($E1465,[2]Emissions!$1:$1048576,F$2,FALSE)</f>
        <v>8.1110158399999993E-2</v>
      </c>
      <c r="G1465" s="281">
        <f>+VLOOKUP($E1465,[2]Emissions!$1:$1048576,G$2,FALSE)</f>
        <v>0</v>
      </c>
      <c r="H1465" s="281">
        <f>+VLOOKUP($E1465,[2]Emissions!$1:$1048576,H$2,FALSE)</f>
        <v>0</v>
      </c>
      <c r="I1465" s="281">
        <f>+VLOOKUP($E1465,[2]Emissions!$1:$1048576,I$2,FALSE)</f>
        <v>0</v>
      </c>
      <c r="J1465" s="281">
        <f>+VLOOKUP($E1465,[2]Emissions!$1:$1048576,J$2,FALSE)</f>
        <v>0</v>
      </c>
      <c r="K1465" s="281">
        <f>+VLOOKUP($E1465,[2]Emissions!$1:$1048576,K$2,FALSE)</f>
        <v>0</v>
      </c>
      <c r="L1465" s="281">
        <f>+VLOOKUP($E1465,[2]Emissions!$1:$1048576,L$2,FALSE)</f>
        <v>0</v>
      </c>
      <c r="M1465" s="281">
        <f>+VLOOKUP($E1465,[2]Emissions!$1:$1048576,M$2,FALSE)</f>
        <v>0</v>
      </c>
      <c r="N1465" s="281">
        <f>+VLOOKUP($E1465,[2]Emissions!$1:$1048576,N$2,FALSE)</f>
        <v>0</v>
      </c>
      <c r="O1465" s="281">
        <f>+VLOOKUP($E1465,[2]Emissions!$1:$1048576,O$2,FALSE)</f>
        <v>0</v>
      </c>
      <c r="P1465" s="281">
        <f>+VLOOKUP($E1465,[2]Emissions!$1:$1048576,P$2,FALSE)</f>
        <v>0</v>
      </c>
      <c r="Q1465" s="281">
        <f>+VLOOKUP($E1465,[2]Emissions!$1:$1048576,Q$2,FALSE)</f>
        <v>0</v>
      </c>
      <c r="R1465" s="281">
        <f>+VLOOKUP($E1465,[2]Emissions!$1:$1048576,R$2,FALSE)</f>
        <v>0</v>
      </c>
      <c r="S1465" s="281">
        <f>+VLOOKUP($E1465,[2]Emissions!$1:$1048576,S$2,FALSE)</f>
        <v>0</v>
      </c>
      <c r="T1465" s="281">
        <f>+VLOOKUP($E1465,[2]Emissions!$1:$1048576,T$2,FALSE)</f>
        <v>0</v>
      </c>
      <c r="U1465" s="281">
        <f>+VLOOKUP($E1465,[2]Emissions!$1:$1048576,U$2,FALSE)</f>
        <v>0</v>
      </c>
      <c r="V1465" s="281">
        <f>+VLOOKUP($E1465,[2]Emissions!$1:$1048576,V$2,FALSE)</f>
        <v>0</v>
      </c>
      <c r="W1465" s="281">
        <f>+VLOOKUP($E1465,[2]Emissions!$1:$1048576,W$2,FALSE)</f>
        <v>0</v>
      </c>
      <c r="X1465" s="281">
        <f>+VLOOKUP($E1465,[2]Emissions!$1:$1048576,X$2,FALSE)</f>
        <v>0</v>
      </c>
      <c r="Y1465" s="281">
        <f>+VLOOKUP($E1465,[2]Emissions!$1:$1048576,Y$2,FALSE)</f>
        <v>0</v>
      </c>
      <c r="Z1465" s="281">
        <f>+VLOOKUP($E1465,[2]Emissions!$1:$1048576,Z$2,FALSE)</f>
        <v>0</v>
      </c>
      <c r="AA1465" s="281">
        <f>+VLOOKUP($E1465,[2]Emissions!$1:$1048576,AA$2,FALSE)</f>
        <v>0</v>
      </c>
      <c r="AB1465" s="281">
        <f>+VLOOKUP($E1465,[2]Emissions!$1:$1048576,AB$2,FALSE)</f>
        <v>0</v>
      </c>
      <c r="AC1465" s="281">
        <f>+VLOOKUP($E1465,[2]Emissions!$1:$1048576,AC$2,FALSE)</f>
        <v>0</v>
      </c>
      <c r="AD1465" s="281">
        <f>+VLOOKUP($E1465,[2]Emissions!$1:$1048576,AD$2,FALSE)</f>
        <v>0</v>
      </c>
      <c r="AE1465" s="281">
        <f>+VLOOKUP($E1465,[2]Emissions!$1:$1048576,AE$2,FALSE)</f>
        <v>0</v>
      </c>
      <c r="AF1465" s="281">
        <f>+VLOOKUP($E1465,[2]Emissions!$1:$1048576,AF$2,FALSE)</f>
        <v>0</v>
      </c>
      <c r="AG1465" s="281">
        <f>+VLOOKUP($E1465,[2]Emissions!$1:$1048576,AG$2,FALSE)</f>
        <v>0</v>
      </c>
      <c r="AH1465" s="281">
        <f>+VLOOKUP($E1465,[2]Emissions!$1:$1048576,AH$2,FALSE)</f>
        <v>0</v>
      </c>
      <c r="AI1465" s="281">
        <f>+VLOOKUP($E1465,[2]Emissions!$1:$1048576,AI$2,FALSE)</f>
        <v>0</v>
      </c>
      <c r="AJ1465" s="281">
        <f>+VLOOKUP($E1465,[2]Emissions!$1:$1048576,AJ$2,FALSE)</f>
        <v>0</v>
      </c>
      <c r="AK1465" s="281">
        <f>+VLOOKUP($E1465,[2]Emissions!$1:$1048576,AK$2,FALSE)</f>
        <v>0</v>
      </c>
      <c r="AL1465" s="281">
        <f>+VLOOKUP($E1465,[2]Emissions!$1:$1048576,AL$2,FALSE)</f>
        <v>0</v>
      </c>
      <c r="AM1465" s="281">
        <f>+VLOOKUP($E1465,[2]Emissions!$1:$1048576,AM$2,FALSE)</f>
        <v>0</v>
      </c>
      <c r="AN1465" s="281">
        <f>+VLOOKUP($E1465,[2]Emissions!$1:$1048576,AN$2,FALSE)</f>
        <v>0</v>
      </c>
      <c r="AO1465" s="281">
        <f>+VLOOKUP($E1465,[2]Emissions!$1:$1048576,AO$2,FALSE)</f>
        <v>0</v>
      </c>
    </row>
    <row r="1466" spans="1:41" s="21" customFormat="1" ht="15" customHeight="1" x14ac:dyDescent="0.25">
      <c r="A1466" s="521"/>
      <c r="B1466" s="275"/>
      <c r="C1466" s="283" t="s">
        <v>1435</v>
      </c>
      <c r="D1466" s="276" t="s">
        <v>486</v>
      </c>
      <c r="E1466" s="277" t="s">
        <v>1634</v>
      </c>
      <c r="F1466" s="278">
        <f>+VLOOKUP($E1466,[2]Emissions!$1:$1048576,F$2,FALSE)</f>
        <v>2.5958494710000002</v>
      </c>
      <c r="G1466" s="278">
        <f>+VLOOKUP($E1466,[2]Emissions!$1:$1048576,G$2,FALSE)</f>
        <v>0</v>
      </c>
      <c r="H1466" s="278">
        <f>+VLOOKUP($E1466,[2]Emissions!$1:$1048576,H$2,FALSE)</f>
        <v>0</v>
      </c>
      <c r="I1466" s="278">
        <f>+VLOOKUP($E1466,[2]Emissions!$1:$1048576,I$2,FALSE)</f>
        <v>0</v>
      </c>
      <c r="J1466" s="278">
        <f>+VLOOKUP($E1466,[2]Emissions!$1:$1048576,J$2,FALSE)</f>
        <v>0</v>
      </c>
      <c r="K1466" s="278">
        <f>+VLOOKUP($E1466,[2]Emissions!$1:$1048576,K$2,FALSE)</f>
        <v>0</v>
      </c>
      <c r="L1466" s="278">
        <f>+VLOOKUP($E1466,[2]Emissions!$1:$1048576,L$2,FALSE)</f>
        <v>0</v>
      </c>
      <c r="M1466" s="278">
        <f>+VLOOKUP($E1466,[2]Emissions!$1:$1048576,M$2,FALSE)</f>
        <v>0</v>
      </c>
      <c r="N1466" s="278">
        <f>+VLOOKUP($E1466,[2]Emissions!$1:$1048576,N$2,FALSE)</f>
        <v>0</v>
      </c>
      <c r="O1466" s="278">
        <f>+VLOOKUP($E1466,[2]Emissions!$1:$1048576,O$2,FALSE)</f>
        <v>0</v>
      </c>
      <c r="P1466" s="278">
        <f>+VLOOKUP($E1466,[2]Emissions!$1:$1048576,P$2,FALSE)</f>
        <v>0</v>
      </c>
      <c r="Q1466" s="278">
        <f>+VLOOKUP($E1466,[2]Emissions!$1:$1048576,Q$2,FALSE)</f>
        <v>0</v>
      </c>
      <c r="R1466" s="278">
        <f>+VLOOKUP($E1466,[2]Emissions!$1:$1048576,R$2,FALSE)</f>
        <v>0</v>
      </c>
      <c r="S1466" s="278">
        <f>+VLOOKUP($E1466,[2]Emissions!$1:$1048576,S$2,FALSE)</f>
        <v>0</v>
      </c>
      <c r="T1466" s="278">
        <f>+VLOOKUP($E1466,[2]Emissions!$1:$1048576,T$2,FALSE)</f>
        <v>0</v>
      </c>
      <c r="U1466" s="278">
        <f>+VLOOKUP($E1466,[2]Emissions!$1:$1048576,U$2,FALSE)</f>
        <v>0</v>
      </c>
      <c r="V1466" s="278">
        <f>+VLOOKUP($E1466,[2]Emissions!$1:$1048576,V$2,FALSE)</f>
        <v>0</v>
      </c>
      <c r="W1466" s="278">
        <f>+VLOOKUP($E1466,[2]Emissions!$1:$1048576,W$2,FALSE)</f>
        <v>0</v>
      </c>
      <c r="X1466" s="278">
        <f>+VLOOKUP($E1466,[2]Emissions!$1:$1048576,X$2,FALSE)</f>
        <v>0</v>
      </c>
      <c r="Y1466" s="278">
        <f>+VLOOKUP($E1466,[2]Emissions!$1:$1048576,Y$2,FALSE)</f>
        <v>0</v>
      </c>
      <c r="Z1466" s="278">
        <f>+VLOOKUP($E1466,[2]Emissions!$1:$1048576,Z$2,FALSE)</f>
        <v>0</v>
      </c>
      <c r="AA1466" s="278">
        <f>+VLOOKUP($E1466,[2]Emissions!$1:$1048576,AA$2,FALSE)</f>
        <v>0</v>
      </c>
      <c r="AB1466" s="278">
        <f>+VLOOKUP($E1466,[2]Emissions!$1:$1048576,AB$2,FALSE)</f>
        <v>0</v>
      </c>
      <c r="AC1466" s="278">
        <f>+VLOOKUP($E1466,[2]Emissions!$1:$1048576,AC$2,FALSE)</f>
        <v>0</v>
      </c>
      <c r="AD1466" s="278">
        <f>+VLOOKUP($E1466,[2]Emissions!$1:$1048576,AD$2,FALSE)</f>
        <v>0</v>
      </c>
      <c r="AE1466" s="278">
        <f>+VLOOKUP($E1466,[2]Emissions!$1:$1048576,AE$2,FALSE)</f>
        <v>0</v>
      </c>
      <c r="AF1466" s="278">
        <f>+VLOOKUP($E1466,[2]Emissions!$1:$1048576,AF$2,FALSE)</f>
        <v>0</v>
      </c>
      <c r="AG1466" s="278">
        <f>+VLOOKUP($E1466,[2]Emissions!$1:$1048576,AG$2,FALSE)</f>
        <v>0</v>
      </c>
      <c r="AH1466" s="278">
        <f>+VLOOKUP($E1466,[2]Emissions!$1:$1048576,AH$2,FALSE)</f>
        <v>0</v>
      </c>
      <c r="AI1466" s="278">
        <f>+VLOOKUP($E1466,[2]Emissions!$1:$1048576,AI$2,FALSE)</f>
        <v>0</v>
      </c>
      <c r="AJ1466" s="278">
        <f>+VLOOKUP($E1466,[2]Emissions!$1:$1048576,AJ$2,FALSE)</f>
        <v>0</v>
      </c>
      <c r="AK1466" s="278">
        <f>+VLOOKUP($E1466,[2]Emissions!$1:$1048576,AK$2,FALSE)</f>
        <v>0</v>
      </c>
      <c r="AL1466" s="278">
        <f>+VLOOKUP($E1466,[2]Emissions!$1:$1048576,AL$2,FALSE)</f>
        <v>0</v>
      </c>
      <c r="AM1466" s="278">
        <f>+VLOOKUP($E1466,[2]Emissions!$1:$1048576,AM$2,FALSE)</f>
        <v>0</v>
      </c>
      <c r="AN1466" s="278">
        <f>+VLOOKUP($E1466,[2]Emissions!$1:$1048576,AN$2,FALSE)</f>
        <v>0</v>
      </c>
      <c r="AO1466" s="278">
        <f>+VLOOKUP($E1466,[2]Emissions!$1:$1048576,AO$2,FALSE)</f>
        <v>0</v>
      </c>
    </row>
    <row r="1467" spans="1:41" ht="15" customHeight="1" x14ac:dyDescent="0.25">
      <c r="A1467" s="521"/>
      <c r="B1467" s="275"/>
      <c r="C1467" s="284" t="s">
        <v>990</v>
      </c>
      <c r="D1467" s="279" t="s">
        <v>486</v>
      </c>
      <c r="E1467" s="280" t="s">
        <v>1635</v>
      </c>
      <c r="F1467" s="281">
        <f>+VLOOKUP($E1467,[2]Emissions!$1:$1048576,F$2,FALSE)</f>
        <v>0.64838140349999995</v>
      </c>
      <c r="G1467" s="281">
        <f>+VLOOKUP($E1467,[2]Emissions!$1:$1048576,G$2,FALSE)</f>
        <v>0</v>
      </c>
      <c r="H1467" s="281">
        <f>+VLOOKUP($E1467,[2]Emissions!$1:$1048576,H$2,FALSE)</f>
        <v>0</v>
      </c>
      <c r="I1467" s="281">
        <f>+VLOOKUP($E1467,[2]Emissions!$1:$1048576,I$2,FALSE)</f>
        <v>0</v>
      </c>
      <c r="J1467" s="281">
        <f>+VLOOKUP($E1467,[2]Emissions!$1:$1048576,J$2,FALSE)</f>
        <v>0</v>
      </c>
      <c r="K1467" s="281">
        <f>+VLOOKUP($E1467,[2]Emissions!$1:$1048576,K$2,FALSE)</f>
        <v>0</v>
      </c>
      <c r="L1467" s="281">
        <f>+VLOOKUP($E1467,[2]Emissions!$1:$1048576,L$2,FALSE)</f>
        <v>0</v>
      </c>
      <c r="M1467" s="281">
        <f>+VLOOKUP($E1467,[2]Emissions!$1:$1048576,M$2,FALSE)</f>
        <v>0</v>
      </c>
      <c r="N1467" s="281">
        <f>+VLOOKUP($E1467,[2]Emissions!$1:$1048576,N$2,FALSE)</f>
        <v>0</v>
      </c>
      <c r="O1467" s="281">
        <f>+VLOOKUP($E1467,[2]Emissions!$1:$1048576,O$2,FALSE)</f>
        <v>0</v>
      </c>
      <c r="P1467" s="281">
        <f>+VLOOKUP($E1467,[2]Emissions!$1:$1048576,P$2,FALSE)</f>
        <v>0</v>
      </c>
      <c r="Q1467" s="281">
        <f>+VLOOKUP($E1467,[2]Emissions!$1:$1048576,Q$2,FALSE)</f>
        <v>0</v>
      </c>
      <c r="R1467" s="281">
        <f>+VLOOKUP($E1467,[2]Emissions!$1:$1048576,R$2,FALSE)</f>
        <v>0</v>
      </c>
      <c r="S1467" s="281">
        <f>+VLOOKUP($E1467,[2]Emissions!$1:$1048576,S$2,FALSE)</f>
        <v>0</v>
      </c>
      <c r="T1467" s="281">
        <f>+VLOOKUP($E1467,[2]Emissions!$1:$1048576,T$2,FALSE)</f>
        <v>0</v>
      </c>
      <c r="U1467" s="281">
        <f>+VLOOKUP($E1467,[2]Emissions!$1:$1048576,U$2,FALSE)</f>
        <v>0</v>
      </c>
      <c r="V1467" s="281">
        <f>+VLOOKUP($E1467,[2]Emissions!$1:$1048576,V$2,FALSE)</f>
        <v>0</v>
      </c>
      <c r="W1467" s="281">
        <f>+VLOOKUP($E1467,[2]Emissions!$1:$1048576,W$2,FALSE)</f>
        <v>0</v>
      </c>
      <c r="X1467" s="281">
        <f>+VLOOKUP($E1467,[2]Emissions!$1:$1048576,X$2,FALSE)</f>
        <v>0</v>
      </c>
      <c r="Y1467" s="281">
        <f>+VLOOKUP($E1467,[2]Emissions!$1:$1048576,Y$2,FALSE)</f>
        <v>0</v>
      </c>
      <c r="Z1467" s="281">
        <f>+VLOOKUP($E1467,[2]Emissions!$1:$1048576,Z$2,FALSE)</f>
        <v>0</v>
      </c>
      <c r="AA1467" s="281">
        <f>+VLOOKUP($E1467,[2]Emissions!$1:$1048576,AA$2,FALSE)</f>
        <v>0</v>
      </c>
      <c r="AB1467" s="281">
        <f>+VLOOKUP($E1467,[2]Emissions!$1:$1048576,AB$2,FALSE)</f>
        <v>0</v>
      </c>
      <c r="AC1467" s="281">
        <f>+VLOOKUP($E1467,[2]Emissions!$1:$1048576,AC$2,FALSE)</f>
        <v>0</v>
      </c>
      <c r="AD1467" s="281">
        <f>+VLOOKUP($E1467,[2]Emissions!$1:$1048576,AD$2,FALSE)</f>
        <v>0</v>
      </c>
      <c r="AE1467" s="281">
        <f>+VLOOKUP($E1467,[2]Emissions!$1:$1048576,AE$2,FALSE)</f>
        <v>0</v>
      </c>
      <c r="AF1467" s="281">
        <f>+VLOOKUP($E1467,[2]Emissions!$1:$1048576,AF$2,FALSE)</f>
        <v>0</v>
      </c>
      <c r="AG1467" s="281">
        <f>+VLOOKUP($E1467,[2]Emissions!$1:$1048576,AG$2,FALSE)</f>
        <v>0</v>
      </c>
      <c r="AH1467" s="281">
        <f>+VLOOKUP($E1467,[2]Emissions!$1:$1048576,AH$2,FALSE)</f>
        <v>0</v>
      </c>
      <c r="AI1467" s="281">
        <f>+VLOOKUP($E1467,[2]Emissions!$1:$1048576,AI$2,FALSE)</f>
        <v>0</v>
      </c>
      <c r="AJ1467" s="281">
        <f>+VLOOKUP($E1467,[2]Emissions!$1:$1048576,AJ$2,FALSE)</f>
        <v>0</v>
      </c>
      <c r="AK1467" s="281">
        <f>+VLOOKUP($E1467,[2]Emissions!$1:$1048576,AK$2,FALSE)</f>
        <v>0</v>
      </c>
      <c r="AL1467" s="281">
        <f>+VLOOKUP($E1467,[2]Emissions!$1:$1048576,AL$2,FALSE)</f>
        <v>0</v>
      </c>
      <c r="AM1467" s="281">
        <f>+VLOOKUP($E1467,[2]Emissions!$1:$1048576,AM$2,FALSE)</f>
        <v>0</v>
      </c>
      <c r="AN1467" s="281">
        <f>+VLOOKUP($E1467,[2]Emissions!$1:$1048576,AN$2,FALSE)</f>
        <v>0</v>
      </c>
      <c r="AO1467" s="281">
        <f>+VLOOKUP($E1467,[2]Emissions!$1:$1048576,AO$2,FALSE)</f>
        <v>0</v>
      </c>
    </row>
    <row r="1468" spans="1:41" ht="15" customHeight="1" x14ac:dyDescent="0.25">
      <c r="A1468" s="521"/>
      <c r="B1468" s="275"/>
      <c r="C1468" s="284" t="s">
        <v>992</v>
      </c>
      <c r="D1468" s="279" t="s">
        <v>486</v>
      </c>
      <c r="E1468" s="280" t="s">
        <v>1636</v>
      </c>
      <c r="F1468" s="281">
        <f>+VLOOKUP($E1468,[2]Emissions!$1:$1048576,F$2,FALSE)</f>
        <v>0</v>
      </c>
      <c r="G1468" s="281">
        <f>+VLOOKUP($E1468,[2]Emissions!$1:$1048576,G$2,FALSE)</f>
        <v>0</v>
      </c>
      <c r="H1468" s="281">
        <f>+VLOOKUP($E1468,[2]Emissions!$1:$1048576,H$2,FALSE)</f>
        <v>0</v>
      </c>
      <c r="I1468" s="281">
        <f>+VLOOKUP($E1468,[2]Emissions!$1:$1048576,I$2,FALSE)</f>
        <v>0</v>
      </c>
      <c r="J1468" s="281">
        <f>+VLOOKUP($E1468,[2]Emissions!$1:$1048576,J$2,FALSE)</f>
        <v>0</v>
      </c>
      <c r="K1468" s="281">
        <f>+VLOOKUP($E1468,[2]Emissions!$1:$1048576,K$2,FALSE)</f>
        <v>0</v>
      </c>
      <c r="L1468" s="281">
        <f>+VLOOKUP($E1468,[2]Emissions!$1:$1048576,L$2,FALSE)</f>
        <v>0</v>
      </c>
      <c r="M1468" s="281">
        <f>+VLOOKUP($E1468,[2]Emissions!$1:$1048576,M$2,FALSE)</f>
        <v>0</v>
      </c>
      <c r="N1468" s="281">
        <f>+VLOOKUP($E1468,[2]Emissions!$1:$1048576,N$2,FALSE)</f>
        <v>0</v>
      </c>
      <c r="O1468" s="281">
        <f>+VLOOKUP($E1468,[2]Emissions!$1:$1048576,O$2,FALSE)</f>
        <v>0</v>
      </c>
      <c r="P1468" s="281">
        <f>+VLOOKUP($E1468,[2]Emissions!$1:$1048576,P$2,FALSE)</f>
        <v>0</v>
      </c>
      <c r="Q1468" s="281">
        <f>+VLOOKUP($E1468,[2]Emissions!$1:$1048576,Q$2,FALSE)</f>
        <v>0</v>
      </c>
      <c r="R1468" s="281">
        <f>+VLOOKUP($E1468,[2]Emissions!$1:$1048576,R$2,FALSE)</f>
        <v>0</v>
      </c>
      <c r="S1468" s="281">
        <f>+VLOOKUP($E1468,[2]Emissions!$1:$1048576,S$2,FALSE)</f>
        <v>0</v>
      </c>
      <c r="T1468" s="281">
        <f>+VLOOKUP($E1468,[2]Emissions!$1:$1048576,T$2,FALSE)</f>
        <v>0</v>
      </c>
      <c r="U1468" s="281">
        <f>+VLOOKUP($E1468,[2]Emissions!$1:$1048576,U$2,FALSE)</f>
        <v>0</v>
      </c>
      <c r="V1468" s="281">
        <f>+VLOOKUP($E1468,[2]Emissions!$1:$1048576,V$2,FALSE)</f>
        <v>0</v>
      </c>
      <c r="W1468" s="281">
        <f>+VLOOKUP($E1468,[2]Emissions!$1:$1048576,W$2,FALSE)</f>
        <v>0</v>
      </c>
      <c r="X1468" s="281">
        <f>+VLOOKUP($E1468,[2]Emissions!$1:$1048576,X$2,FALSE)</f>
        <v>0</v>
      </c>
      <c r="Y1468" s="281">
        <f>+VLOOKUP($E1468,[2]Emissions!$1:$1048576,Y$2,FALSE)</f>
        <v>0</v>
      </c>
      <c r="Z1468" s="281">
        <f>+VLOOKUP($E1468,[2]Emissions!$1:$1048576,Z$2,FALSE)</f>
        <v>0</v>
      </c>
      <c r="AA1468" s="281">
        <f>+VLOOKUP($E1468,[2]Emissions!$1:$1048576,AA$2,FALSE)</f>
        <v>0</v>
      </c>
      <c r="AB1468" s="281">
        <f>+VLOOKUP($E1468,[2]Emissions!$1:$1048576,AB$2,FALSE)</f>
        <v>0</v>
      </c>
      <c r="AC1468" s="281">
        <f>+VLOOKUP($E1468,[2]Emissions!$1:$1048576,AC$2,FALSE)</f>
        <v>0</v>
      </c>
      <c r="AD1468" s="281">
        <f>+VLOOKUP($E1468,[2]Emissions!$1:$1048576,AD$2,FALSE)</f>
        <v>0</v>
      </c>
      <c r="AE1468" s="281">
        <f>+VLOOKUP($E1468,[2]Emissions!$1:$1048576,AE$2,FALSE)</f>
        <v>0</v>
      </c>
      <c r="AF1468" s="281">
        <f>+VLOOKUP($E1468,[2]Emissions!$1:$1048576,AF$2,FALSE)</f>
        <v>0</v>
      </c>
      <c r="AG1468" s="281">
        <f>+VLOOKUP($E1468,[2]Emissions!$1:$1048576,AG$2,FALSE)</f>
        <v>0</v>
      </c>
      <c r="AH1468" s="281">
        <f>+VLOOKUP($E1468,[2]Emissions!$1:$1048576,AH$2,FALSE)</f>
        <v>0</v>
      </c>
      <c r="AI1468" s="281">
        <f>+VLOOKUP($E1468,[2]Emissions!$1:$1048576,AI$2,FALSE)</f>
        <v>0</v>
      </c>
      <c r="AJ1468" s="281">
        <f>+VLOOKUP($E1468,[2]Emissions!$1:$1048576,AJ$2,FALSE)</f>
        <v>0</v>
      </c>
      <c r="AK1468" s="281">
        <f>+VLOOKUP($E1468,[2]Emissions!$1:$1048576,AK$2,FALSE)</f>
        <v>0</v>
      </c>
      <c r="AL1468" s="281">
        <f>+VLOOKUP($E1468,[2]Emissions!$1:$1048576,AL$2,FALSE)</f>
        <v>0</v>
      </c>
      <c r="AM1468" s="281">
        <f>+VLOOKUP($E1468,[2]Emissions!$1:$1048576,AM$2,FALSE)</f>
        <v>0</v>
      </c>
      <c r="AN1468" s="281">
        <f>+VLOOKUP($E1468,[2]Emissions!$1:$1048576,AN$2,FALSE)</f>
        <v>0</v>
      </c>
      <c r="AO1468" s="281">
        <f>+VLOOKUP($E1468,[2]Emissions!$1:$1048576,AO$2,FALSE)</f>
        <v>0</v>
      </c>
    </row>
    <row r="1469" spans="1:41" ht="15" customHeight="1" x14ac:dyDescent="0.25">
      <c r="A1469" s="521"/>
      <c r="B1469" s="275"/>
      <c r="C1469" s="284" t="s">
        <v>994</v>
      </c>
      <c r="D1469" s="279" t="s">
        <v>486</v>
      </c>
      <c r="E1469" s="280" t="s">
        <v>1637</v>
      </c>
      <c r="F1469" s="281">
        <f>+VLOOKUP($E1469,[2]Emissions!$1:$1048576,F$2,FALSE)</f>
        <v>0</v>
      </c>
      <c r="G1469" s="281">
        <f>+VLOOKUP($E1469,[2]Emissions!$1:$1048576,G$2,FALSE)</f>
        <v>0</v>
      </c>
      <c r="H1469" s="281">
        <f>+VLOOKUP($E1469,[2]Emissions!$1:$1048576,H$2,FALSE)</f>
        <v>0</v>
      </c>
      <c r="I1469" s="281">
        <f>+VLOOKUP($E1469,[2]Emissions!$1:$1048576,I$2,FALSE)</f>
        <v>0</v>
      </c>
      <c r="J1469" s="281">
        <f>+VLOOKUP($E1469,[2]Emissions!$1:$1048576,J$2,FALSE)</f>
        <v>0</v>
      </c>
      <c r="K1469" s="281">
        <f>+VLOOKUP($E1469,[2]Emissions!$1:$1048576,K$2,FALSE)</f>
        <v>0</v>
      </c>
      <c r="L1469" s="281">
        <f>+VLOOKUP($E1469,[2]Emissions!$1:$1048576,L$2,FALSE)</f>
        <v>0</v>
      </c>
      <c r="M1469" s="281">
        <f>+VLOOKUP($E1469,[2]Emissions!$1:$1048576,M$2,FALSE)</f>
        <v>0</v>
      </c>
      <c r="N1469" s="281">
        <f>+VLOOKUP($E1469,[2]Emissions!$1:$1048576,N$2,FALSE)</f>
        <v>0</v>
      </c>
      <c r="O1469" s="281">
        <f>+VLOOKUP($E1469,[2]Emissions!$1:$1048576,O$2,FALSE)</f>
        <v>0</v>
      </c>
      <c r="P1469" s="281">
        <f>+VLOOKUP($E1469,[2]Emissions!$1:$1048576,P$2,FALSE)</f>
        <v>0</v>
      </c>
      <c r="Q1469" s="281">
        <f>+VLOOKUP($E1469,[2]Emissions!$1:$1048576,Q$2,FALSE)</f>
        <v>0</v>
      </c>
      <c r="R1469" s="281">
        <f>+VLOOKUP($E1469,[2]Emissions!$1:$1048576,R$2,FALSE)</f>
        <v>0</v>
      </c>
      <c r="S1469" s="281">
        <f>+VLOOKUP($E1469,[2]Emissions!$1:$1048576,S$2,FALSE)</f>
        <v>0</v>
      </c>
      <c r="T1469" s="281">
        <f>+VLOOKUP($E1469,[2]Emissions!$1:$1048576,T$2,FALSE)</f>
        <v>0</v>
      </c>
      <c r="U1469" s="281">
        <f>+VLOOKUP($E1469,[2]Emissions!$1:$1048576,U$2,FALSE)</f>
        <v>0</v>
      </c>
      <c r="V1469" s="281">
        <f>+VLOOKUP($E1469,[2]Emissions!$1:$1048576,V$2,FALSE)</f>
        <v>0</v>
      </c>
      <c r="W1469" s="281">
        <f>+VLOOKUP($E1469,[2]Emissions!$1:$1048576,W$2,FALSE)</f>
        <v>0</v>
      </c>
      <c r="X1469" s="281">
        <f>+VLOOKUP($E1469,[2]Emissions!$1:$1048576,X$2,FALSE)</f>
        <v>0</v>
      </c>
      <c r="Y1469" s="281">
        <f>+VLOOKUP($E1469,[2]Emissions!$1:$1048576,Y$2,FALSE)</f>
        <v>0</v>
      </c>
      <c r="Z1469" s="281">
        <f>+VLOOKUP($E1469,[2]Emissions!$1:$1048576,Z$2,FALSE)</f>
        <v>0</v>
      </c>
      <c r="AA1469" s="281">
        <f>+VLOOKUP($E1469,[2]Emissions!$1:$1048576,AA$2,FALSE)</f>
        <v>0</v>
      </c>
      <c r="AB1469" s="281">
        <f>+VLOOKUP($E1469,[2]Emissions!$1:$1048576,AB$2,FALSE)</f>
        <v>0</v>
      </c>
      <c r="AC1469" s="281">
        <f>+VLOOKUP($E1469,[2]Emissions!$1:$1048576,AC$2,FALSE)</f>
        <v>0</v>
      </c>
      <c r="AD1469" s="281">
        <f>+VLOOKUP($E1469,[2]Emissions!$1:$1048576,AD$2,FALSE)</f>
        <v>0</v>
      </c>
      <c r="AE1469" s="281">
        <f>+VLOOKUP($E1469,[2]Emissions!$1:$1048576,AE$2,FALSE)</f>
        <v>0</v>
      </c>
      <c r="AF1469" s="281">
        <f>+VLOOKUP($E1469,[2]Emissions!$1:$1048576,AF$2,FALSE)</f>
        <v>0</v>
      </c>
      <c r="AG1469" s="281">
        <f>+VLOOKUP($E1469,[2]Emissions!$1:$1048576,AG$2,FALSE)</f>
        <v>0</v>
      </c>
      <c r="AH1469" s="281">
        <f>+VLOOKUP($E1469,[2]Emissions!$1:$1048576,AH$2,FALSE)</f>
        <v>0</v>
      </c>
      <c r="AI1469" s="281">
        <f>+VLOOKUP($E1469,[2]Emissions!$1:$1048576,AI$2,FALSE)</f>
        <v>0</v>
      </c>
      <c r="AJ1469" s="281">
        <f>+VLOOKUP($E1469,[2]Emissions!$1:$1048576,AJ$2,FALSE)</f>
        <v>0</v>
      </c>
      <c r="AK1469" s="281">
        <f>+VLOOKUP($E1469,[2]Emissions!$1:$1048576,AK$2,FALSE)</f>
        <v>0</v>
      </c>
      <c r="AL1469" s="281">
        <f>+VLOOKUP($E1469,[2]Emissions!$1:$1048576,AL$2,FALSE)</f>
        <v>0</v>
      </c>
      <c r="AM1469" s="281">
        <f>+VLOOKUP($E1469,[2]Emissions!$1:$1048576,AM$2,FALSE)</f>
        <v>0</v>
      </c>
      <c r="AN1469" s="281">
        <f>+VLOOKUP($E1469,[2]Emissions!$1:$1048576,AN$2,FALSE)</f>
        <v>0</v>
      </c>
      <c r="AO1469" s="281">
        <f>+VLOOKUP($E1469,[2]Emissions!$1:$1048576,AO$2,FALSE)</f>
        <v>0</v>
      </c>
    </row>
    <row r="1470" spans="1:41" ht="15" customHeight="1" x14ac:dyDescent="0.25">
      <c r="A1470" s="521"/>
      <c r="B1470" s="275"/>
      <c r="C1470" s="284" t="s">
        <v>996</v>
      </c>
      <c r="D1470" s="279" t="s">
        <v>486</v>
      </c>
      <c r="E1470" s="280" t="s">
        <v>1638</v>
      </c>
      <c r="F1470" s="281">
        <f>+VLOOKUP($E1470,[2]Emissions!$1:$1048576,F$2,FALSE)</f>
        <v>1.0978975479999999</v>
      </c>
      <c r="G1470" s="281">
        <f>+VLOOKUP($E1470,[2]Emissions!$1:$1048576,G$2,FALSE)</f>
        <v>0</v>
      </c>
      <c r="H1470" s="281">
        <f>+VLOOKUP($E1470,[2]Emissions!$1:$1048576,H$2,FALSE)</f>
        <v>0</v>
      </c>
      <c r="I1470" s="281">
        <f>+VLOOKUP($E1470,[2]Emissions!$1:$1048576,I$2,FALSE)</f>
        <v>0</v>
      </c>
      <c r="J1470" s="281">
        <f>+VLOOKUP($E1470,[2]Emissions!$1:$1048576,J$2,FALSE)</f>
        <v>0</v>
      </c>
      <c r="K1470" s="281">
        <f>+VLOOKUP($E1470,[2]Emissions!$1:$1048576,K$2,FALSE)</f>
        <v>0</v>
      </c>
      <c r="L1470" s="281">
        <f>+VLOOKUP($E1470,[2]Emissions!$1:$1048576,L$2,FALSE)</f>
        <v>0</v>
      </c>
      <c r="M1470" s="281">
        <f>+VLOOKUP($E1470,[2]Emissions!$1:$1048576,M$2,FALSE)</f>
        <v>0</v>
      </c>
      <c r="N1470" s="281">
        <f>+VLOOKUP($E1470,[2]Emissions!$1:$1048576,N$2,FALSE)</f>
        <v>0</v>
      </c>
      <c r="O1470" s="281">
        <f>+VLOOKUP($E1470,[2]Emissions!$1:$1048576,O$2,FALSE)</f>
        <v>0</v>
      </c>
      <c r="P1470" s="281">
        <f>+VLOOKUP($E1470,[2]Emissions!$1:$1048576,P$2,FALSE)</f>
        <v>0</v>
      </c>
      <c r="Q1470" s="281">
        <f>+VLOOKUP($E1470,[2]Emissions!$1:$1048576,Q$2,FALSE)</f>
        <v>0</v>
      </c>
      <c r="R1470" s="281">
        <f>+VLOOKUP($E1470,[2]Emissions!$1:$1048576,R$2,FALSE)</f>
        <v>0</v>
      </c>
      <c r="S1470" s="281">
        <f>+VLOOKUP($E1470,[2]Emissions!$1:$1048576,S$2,FALSE)</f>
        <v>0</v>
      </c>
      <c r="T1470" s="281">
        <f>+VLOOKUP($E1470,[2]Emissions!$1:$1048576,T$2,FALSE)</f>
        <v>0</v>
      </c>
      <c r="U1470" s="281">
        <f>+VLOOKUP($E1470,[2]Emissions!$1:$1048576,U$2,FALSE)</f>
        <v>0</v>
      </c>
      <c r="V1470" s="281">
        <f>+VLOOKUP($E1470,[2]Emissions!$1:$1048576,V$2,FALSE)</f>
        <v>0</v>
      </c>
      <c r="W1470" s="281">
        <f>+VLOOKUP($E1470,[2]Emissions!$1:$1048576,W$2,FALSE)</f>
        <v>0</v>
      </c>
      <c r="X1470" s="281">
        <f>+VLOOKUP($E1470,[2]Emissions!$1:$1048576,X$2,FALSE)</f>
        <v>0</v>
      </c>
      <c r="Y1470" s="281">
        <f>+VLOOKUP($E1470,[2]Emissions!$1:$1048576,Y$2,FALSE)</f>
        <v>0</v>
      </c>
      <c r="Z1470" s="281">
        <f>+VLOOKUP($E1470,[2]Emissions!$1:$1048576,Z$2,FALSE)</f>
        <v>0</v>
      </c>
      <c r="AA1470" s="281">
        <f>+VLOOKUP($E1470,[2]Emissions!$1:$1048576,AA$2,FALSE)</f>
        <v>0</v>
      </c>
      <c r="AB1470" s="281">
        <f>+VLOOKUP($E1470,[2]Emissions!$1:$1048576,AB$2,FALSE)</f>
        <v>0</v>
      </c>
      <c r="AC1470" s="281">
        <f>+VLOOKUP($E1470,[2]Emissions!$1:$1048576,AC$2,FALSE)</f>
        <v>0</v>
      </c>
      <c r="AD1470" s="281">
        <f>+VLOOKUP($E1470,[2]Emissions!$1:$1048576,AD$2,FALSE)</f>
        <v>0</v>
      </c>
      <c r="AE1470" s="281">
        <f>+VLOOKUP($E1470,[2]Emissions!$1:$1048576,AE$2,FALSE)</f>
        <v>0</v>
      </c>
      <c r="AF1470" s="281">
        <f>+VLOOKUP($E1470,[2]Emissions!$1:$1048576,AF$2,FALSE)</f>
        <v>0</v>
      </c>
      <c r="AG1470" s="281">
        <f>+VLOOKUP($E1470,[2]Emissions!$1:$1048576,AG$2,FALSE)</f>
        <v>0</v>
      </c>
      <c r="AH1470" s="281">
        <f>+VLOOKUP($E1470,[2]Emissions!$1:$1048576,AH$2,FALSE)</f>
        <v>0</v>
      </c>
      <c r="AI1470" s="281">
        <f>+VLOOKUP($E1470,[2]Emissions!$1:$1048576,AI$2,FALSE)</f>
        <v>0</v>
      </c>
      <c r="AJ1470" s="281">
        <f>+VLOOKUP($E1470,[2]Emissions!$1:$1048576,AJ$2,FALSE)</f>
        <v>0</v>
      </c>
      <c r="AK1470" s="281">
        <f>+VLOOKUP($E1470,[2]Emissions!$1:$1048576,AK$2,FALSE)</f>
        <v>0</v>
      </c>
      <c r="AL1470" s="281">
        <f>+VLOOKUP($E1470,[2]Emissions!$1:$1048576,AL$2,FALSE)</f>
        <v>0</v>
      </c>
      <c r="AM1470" s="281">
        <f>+VLOOKUP($E1470,[2]Emissions!$1:$1048576,AM$2,FALSE)</f>
        <v>0</v>
      </c>
      <c r="AN1470" s="281">
        <f>+VLOOKUP($E1470,[2]Emissions!$1:$1048576,AN$2,FALSE)</f>
        <v>0</v>
      </c>
      <c r="AO1470" s="281">
        <f>+VLOOKUP($E1470,[2]Emissions!$1:$1048576,AO$2,FALSE)</f>
        <v>0</v>
      </c>
    </row>
    <row r="1471" spans="1:41" ht="15" customHeight="1" x14ac:dyDescent="0.25">
      <c r="A1471" s="521"/>
      <c r="B1471" s="275"/>
      <c r="C1471" s="284" t="s">
        <v>998</v>
      </c>
      <c r="D1471" s="279" t="s">
        <v>486</v>
      </c>
      <c r="E1471" s="280" t="s">
        <v>1639</v>
      </c>
      <c r="F1471" s="281">
        <f>+VLOOKUP($E1471,[2]Emissions!$1:$1048576,F$2,FALSE)</f>
        <v>0.2140016918</v>
      </c>
      <c r="G1471" s="281">
        <f>+VLOOKUP($E1471,[2]Emissions!$1:$1048576,G$2,FALSE)</f>
        <v>0</v>
      </c>
      <c r="H1471" s="281">
        <f>+VLOOKUP($E1471,[2]Emissions!$1:$1048576,H$2,FALSE)</f>
        <v>0</v>
      </c>
      <c r="I1471" s="281">
        <f>+VLOOKUP($E1471,[2]Emissions!$1:$1048576,I$2,FALSE)</f>
        <v>0</v>
      </c>
      <c r="J1471" s="281">
        <f>+VLOOKUP($E1471,[2]Emissions!$1:$1048576,J$2,FALSE)</f>
        <v>0</v>
      </c>
      <c r="K1471" s="281">
        <f>+VLOOKUP($E1471,[2]Emissions!$1:$1048576,K$2,FALSE)</f>
        <v>0</v>
      </c>
      <c r="L1471" s="281">
        <f>+VLOOKUP($E1471,[2]Emissions!$1:$1048576,L$2,FALSE)</f>
        <v>0</v>
      </c>
      <c r="M1471" s="281">
        <f>+VLOOKUP($E1471,[2]Emissions!$1:$1048576,M$2,FALSE)</f>
        <v>0</v>
      </c>
      <c r="N1471" s="281">
        <f>+VLOOKUP($E1471,[2]Emissions!$1:$1048576,N$2,FALSE)</f>
        <v>0</v>
      </c>
      <c r="O1471" s="281">
        <f>+VLOOKUP($E1471,[2]Emissions!$1:$1048576,O$2,FALSE)</f>
        <v>0</v>
      </c>
      <c r="P1471" s="281">
        <f>+VLOOKUP($E1471,[2]Emissions!$1:$1048576,P$2,FALSE)</f>
        <v>0</v>
      </c>
      <c r="Q1471" s="281">
        <f>+VLOOKUP($E1471,[2]Emissions!$1:$1048576,Q$2,FALSE)</f>
        <v>0</v>
      </c>
      <c r="R1471" s="281">
        <f>+VLOOKUP($E1471,[2]Emissions!$1:$1048576,R$2,FALSE)</f>
        <v>0</v>
      </c>
      <c r="S1471" s="281">
        <f>+VLOOKUP($E1471,[2]Emissions!$1:$1048576,S$2,FALSE)</f>
        <v>0</v>
      </c>
      <c r="T1471" s="281">
        <f>+VLOOKUP($E1471,[2]Emissions!$1:$1048576,T$2,FALSE)</f>
        <v>0</v>
      </c>
      <c r="U1471" s="281">
        <f>+VLOOKUP($E1471,[2]Emissions!$1:$1048576,U$2,FALSE)</f>
        <v>0</v>
      </c>
      <c r="V1471" s="281">
        <f>+VLOOKUP($E1471,[2]Emissions!$1:$1048576,V$2,FALSE)</f>
        <v>0</v>
      </c>
      <c r="W1471" s="281">
        <f>+VLOOKUP($E1471,[2]Emissions!$1:$1048576,W$2,FALSE)</f>
        <v>0</v>
      </c>
      <c r="X1471" s="281">
        <f>+VLOOKUP($E1471,[2]Emissions!$1:$1048576,X$2,FALSE)</f>
        <v>0</v>
      </c>
      <c r="Y1471" s="281">
        <f>+VLOOKUP($E1471,[2]Emissions!$1:$1048576,Y$2,FALSE)</f>
        <v>0</v>
      </c>
      <c r="Z1471" s="281">
        <f>+VLOOKUP($E1471,[2]Emissions!$1:$1048576,Z$2,FALSE)</f>
        <v>0</v>
      </c>
      <c r="AA1471" s="281">
        <f>+VLOOKUP($E1471,[2]Emissions!$1:$1048576,AA$2,FALSE)</f>
        <v>0</v>
      </c>
      <c r="AB1471" s="281">
        <f>+VLOOKUP($E1471,[2]Emissions!$1:$1048576,AB$2,FALSE)</f>
        <v>0</v>
      </c>
      <c r="AC1471" s="281">
        <f>+VLOOKUP($E1471,[2]Emissions!$1:$1048576,AC$2,FALSE)</f>
        <v>0</v>
      </c>
      <c r="AD1471" s="281">
        <f>+VLOOKUP($E1471,[2]Emissions!$1:$1048576,AD$2,FALSE)</f>
        <v>0</v>
      </c>
      <c r="AE1471" s="281">
        <f>+VLOOKUP($E1471,[2]Emissions!$1:$1048576,AE$2,FALSE)</f>
        <v>0</v>
      </c>
      <c r="AF1471" s="281">
        <f>+VLOOKUP($E1471,[2]Emissions!$1:$1048576,AF$2,FALSE)</f>
        <v>0</v>
      </c>
      <c r="AG1471" s="281">
        <f>+VLOOKUP($E1471,[2]Emissions!$1:$1048576,AG$2,FALSE)</f>
        <v>0</v>
      </c>
      <c r="AH1471" s="281">
        <f>+VLOOKUP($E1471,[2]Emissions!$1:$1048576,AH$2,FALSE)</f>
        <v>0</v>
      </c>
      <c r="AI1471" s="281">
        <f>+VLOOKUP($E1471,[2]Emissions!$1:$1048576,AI$2,FALSE)</f>
        <v>0</v>
      </c>
      <c r="AJ1471" s="281">
        <f>+VLOOKUP($E1471,[2]Emissions!$1:$1048576,AJ$2,FALSE)</f>
        <v>0</v>
      </c>
      <c r="AK1471" s="281">
        <f>+VLOOKUP($E1471,[2]Emissions!$1:$1048576,AK$2,FALSE)</f>
        <v>0</v>
      </c>
      <c r="AL1471" s="281">
        <f>+VLOOKUP($E1471,[2]Emissions!$1:$1048576,AL$2,FALSE)</f>
        <v>0</v>
      </c>
      <c r="AM1471" s="281">
        <f>+VLOOKUP($E1471,[2]Emissions!$1:$1048576,AM$2,FALSE)</f>
        <v>0</v>
      </c>
      <c r="AN1471" s="281">
        <f>+VLOOKUP($E1471,[2]Emissions!$1:$1048576,AN$2,FALSE)</f>
        <v>0</v>
      </c>
      <c r="AO1471" s="281">
        <f>+VLOOKUP($E1471,[2]Emissions!$1:$1048576,AO$2,FALSE)</f>
        <v>0</v>
      </c>
    </row>
    <row r="1472" spans="1:41" ht="15" customHeight="1" x14ac:dyDescent="0.25">
      <c r="A1472" s="521"/>
      <c r="B1472" s="275"/>
      <c r="C1472" s="284" t="s">
        <v>1000</v>
      </c>
      <c r="D1472" s="279" t="s">
        <v>486</v>
      </c>
      <c r="E1472" s="280" t="s">
        <v>1640</v>
      </c>
      <c r="F1472" s="281">
        <f>+VLOOKUP($E1472,[2]Emissions!$1:$1048576,F$2,FALSE)</f>
        <v>0</v>
      </c>
      <c r="G1472" s="281">
        <f>+VLOOKUP($E1472,[2]Emissions!$1:$1048576,G$2,FALSE)</f>
        <v>0</v>
      </c>
      <c r="H1472" s="281">
        <f>+VLOOKUP($E1472,[2]Emissions!$1:$1048576,H$2,FALSE)</f>
        <v>0</v>
      </c>
      <c r="I1472" s="281">
        <f>+VLOOKUP($E1472,[2]Emissions!$1:$1048576,I$2,FALSE)</f>
        <v>0</v>
      </c>
      <c r="J1472" s="281">
        <f>+VLOOKUP($E1472,[2]Emissions!$1:$1048576,J$2,FALSE)</f>
        <v>0</v>
      </c>
      <c r="K1472" s="281">
        <f>+VLOOKUP($E1472,[2]Emissions!$1:$1048576,K$2,FALSE)</f>
        <v>0</v>
      </c>
      <c r="L1472" s="281">
        <f>+VLOOKUP($E1472,[2]Emissions!$1:$1048576,L$2,FALSE)</f>
        <v>0</v>
      </c>
      <c r="M1472" s="281">
        <f>+VLOOKUP($E1472,[2]Emissions!$1:$1048576,M$2,FALSE)</f>
        <v>0</v>
      </c>
      <c r="N1472" s="281">
        <f>+VLOOKUP($E1472,[2]Emissions!$1:$1048576,N$2,FALSE)</f>
        <v>0</v>
      </c>
      <c r="O1472" s="281">
        <f>+VLOOKUP($E1472,[2]Emissions!$1:$1048576,O$2,FALSE)</f>
        <v>0</v>
      </c>
      <c r="P1472" s="281">
        <f>+VLOOKUP($E1472,[2]Emissions!$1:$1048576,P$2,FALSE)</f>
        <v>0</v>
      </c>
      <c r="Q1472" s="281">
        <f>+VLOOKUP($E1472,[2]Emissions!$1:$1048576,Q$2,FALSE)</f>
        <v>0</v>
      </c>
      <c r="R1472" s="281">
        <f>+VLOOKUP($E1472,[2]Emissions!$1:$1048576,R$2,FALSE)</f>
        <v>0</v>
      </c>
      <c r="S1472" s="281">
        <f>+VLOOKUP($E1472,[2]Emissions!$1:$1048576,S$2,FALSE)</f>
        <v>0</v>
      </c>
      <c r="T1472" s="281">
        <f>+VLOOKUP($E1472,[2]Emissions!$1:$1048576,T$2,FALSE)</f>
        <v>0</v>
      </c>
      <c r="U1472" s="281">
        <f>+VLOOKUP($E1472,[2]Emissions!$1:$1048576,U$2,FALSE)</f>
        <v>0</v>
      </c>
      <c r="V1472" s="281">
        <f>+VLOOKUP($E1472,[2]Emissions!$1:$1048576,V$2,FALSE)</f>
        <v>0</v>
      </c>
      <c r="W1472" s="281">
        <f>+VLOOKUP($E1472,[2]Emissions!$1:$1048576,W$2,FALSE)</f>
        <v>0</v>
      </c>
      <c r="X1472" s="281">
        <f>+VLOOKUP($E1472,[2]Emissions!$1:$1048576,X$2,FALSE)</f>
        <v>0</v>
      </c>
      <c r="Y1472" s="281">
        <f>+VLOOKUP($E1472,[2]Emissions!$1:$1048576,Y$2,FALSE)</f>
        <v>0</v>
      </c>
      <c r="Z1472" s="281">
        <f>+VLOOKUP($E1472,[2]Emissions!$1:$1048576,Z$2,FALSE)</f>
        <v>0</v>
      </c>
      <c r="AA1472" s="281">
        <f>+VLOOKUP($E1472,[2]Emissions!$1:$1048576,AA$2,FALSE)</f>
        <v>0</v>
      </c>
      <c r="AB1472" s="281">
        <f>+VLOOKUP($E1472,[2]Emissions!$1:$1048576,AB$2,FALSE)</f>
        <v>0</v>
      </c>
      <c r="AC1472" s="281">
        <f>+VLOOKUP($E1472,[2]Emissions!$1:$1048576,AC$2,FALSE)</f>
        <v>0</v>
      </c>
      <c r="AD1472" s="281">
        <f>+VLOOKUP($E1472,[2]Emissions!$1:$1048576,AD$2,FALSE)</f>
        <v>0</v>
      </c>
      <c r="AE1472" s="281">
        <f>+VLOOKUP($E1472,[2]Emissions!$1:$1048576,AE$2,FALSE)</f>
        <v>0</v>
      </c>
      <c r="AF1472" s="281">
        <f>+VLOOKUP($E1472,[2]Emissions!$1:$1048576,AF$2,FALSE)</f>
        <v>0</v>
      </c>
      <c r="AG1472" s="281">
        <f>+VLOOKUP($E1472,[2]Emissions!$1:$1048576,AG$2,FALSE)</f>
        <v>0</v>
      </c>
      <c r="AH1472" s="281">
        <f>+VLOOKUP($E1472,[2]Emissions!$1:$1048576,AH$2,FALSE)</f>
        <v>0</v>
      </c>
      <c r="AI1472" s="281">
        <f>+VLOOKUP($E1472,[2]Emissions!$1:$1048576,AI$2,FALSE)</f>
        <v>0</v>
      </c>
      <c r="AJ1472" s="281">
        <f>+VLOOKUP($E1472,[2]Emissions!$1:$1048576,AJ$2,FALSE)</f>
        <v>0</v>
      </c>
      <c r="AK1472" s="281">
        <f>+VLOOKUP($E1472,[2]Emissions!$1:$1048576,AK$2,FALSE)</f>
        <v>0</v>
      </c>
      <c r="AL1472" s="281">
        <f>+VLOOKUP($E1472,[2]Emissions!$1:$1048576,AL$2,FALSE)</f>
        <v>0</v>
      </c>
      <c r="AM1472" s="281">
        <f>+VLOOKUP($E1472,[2]Emissions!$1:$1048576,AM$2,FALSE)</f>
        <v>0</v>
      </c>
      <c r="AN1472" s="281">
        <f>+VLOOKUP($E1472,[2]Emissions!$1:$1048576,AN$2,FALSE)</f>
        <v>0</v>
      </c>
      <c r="AO1472" s="281">
        <f>+VLOOKUP($E1472,[2]Emissions!$1:$1048576,AO$2,FALSE)</f>
        <v>0</v>
      </c>
    </row>
    <row r="1473" spans="1:41" ht="15" customHeight="1" x14ac:dyDescent="0.25">
      <c r="A1473" s="521"/>
      <c r="B1473" s="275"/>
      <c r="C1473" s="284" t="s">
        <v>1002</v>
      </c>
      <c r="D1473" s="279" t="s">
        <v>486</v>
      </c>
      <c r="E1473" s="280" t="s">
        <v>1641</v>
      </c>
      <c r="F1473" s="281">
        <f>+VLOOKUP($E1473,[2]Emissions!$1:$1048576,F$2,FALSE)</f>
        <v>0</v>
      </c>
      <c r="G1473" s="281">
        <f>+VLOOKUP($E1473,[2]Emissions!$1:$1048576,G$2,FALSE)</f>
        <v>0</v>
      </c>
      <c r="H1473" s="281">
        <f>+VLOOKUP($E1473,[2]Emissions!$1:$1048576,H$2,FALSE)</f>
        <v>0</v>
      </c>
      <c r="I1473" s="281">
        <f>+VLOOKUP($E1473,[2]Emissions!$1:$1048576,I$2,FALSE)</f>
        <v>0</v>
      </c>
      <c r="J1473" s="281">
        <f>+VLOOKUP($E1473,[2]Emissions!$1:$1048576,J$2,FALSE)</f>
        <v>0</v>
      </c>
      <c r="K1473" s="281">
        <f>+VLOOKUP($E1473,[2]Emissions!$1:$1048576,K$2,FALSE)</f>
        <v>0</v>
      </c>
      <c r="L1473" s="281">
        <f>+VLOOKUP($E1473,[2]Emissions!$1:$1048576,L$2,FALSE)</f>
        <v>0</v>
      </c>
      <c r="M1473" s="281">
        <f>+VLOOKUP($E1473,[2]Emissions!$1:$1048576,M$2,FALSE)</f>
        <v>0</v>
      </c>
      <c r="N1473" s="281">
        <f>+VLOOKUP($E1473,[2]Emissions!$1:$1048576,N$2,FALSE)</f>
        <v>0</v>
      </c>
      <c r="O1473" s="281">
        <f>+VLOOKUP($E1473,[2]Emissions!$1:$1048576,O$2,FALSE)</f>
        <v>0</v>
      </c>
      <c r="P1473" s="281">
        <f>+VLOOKUP($E1473,[2]Emissions!$1:$1048576,P$2,FALSE)</f>
        <v>0</v>
      </c>
      <c r="Q1473" s="281">
        <f>+VLOOKUP($E1473,[2]Emissions!$1:$1048576,Q$2,FALSE)</f>
        <v>0</v>
      </c>
      <c r="R1473" s="281">
        <f>+VLOOKUP($E1473,[2]Emissions!$1:$1048576,R$2,FALSE)</f>
        <v>0</v>
      </c>
      <c r="S1473" s="281">
        <f>+VLOOKUP($E1473,[2]Emissions!$1:$1048576,S$2,FALSE)</f>
        <v>0</v>
      </c>
      <c r="T1473" s="281">
        <f>+VLOOKUP($E1473,[2]Emissions!$1:$1048576,T$2,FALSE)</f>
        <v>0</v>
      </c>
      <c r="U1473" s="281">
        <f>+VLOOKUP($E1473,[2]Emissions!$1:$1048576,U$2,FALSE)</f>
        <v>0</v>
      </c>
      <c r="V1473" s="281">
        <f>+VLOOKUP($E1473,[2]Emissions!$1:$1048576,V$2,FALSE)</f>
        <v>0</v>
      </c>
      <c r="W1473" s="281">
        <f>+VLOOKUP($E1473,[2]Emissions!$1:$1048576,W$2,FALSE)</f>
        <v>0</v>
      </c>
      <c r="X1473" s="281">
        <f>+VLOOKUP($E1473,[2]Emissions!$1:$1048576,X$2,FALSE)</f>
        <v>0</v>
      </c>
      <c r="Y1473" s="281">
        <f>+VLOOKUP($E1473,[2]Emissions!$1:$1048576,Y$2,FALSE)</f>
        <v>0</v>
      </c>
      <c r="Z1473" s="281">
        <f>+VLOOKUP($E1473,[2]Emissions!$1:$1048576,Z$2,FALSE)</f>
        <v>0</v>
      </c>
      <c r="AA1473" s="281">
        <f>+VLOOKUP($E1473,[2]Emissions!$1:$1048576,AA$2,FALSE)</f>
        <v>0</v>
      </c>
      <c r="AB1473" s="281">
        <f>+VLOOKUP($E1473,[2]Emissions!$1:$1048576,AB$2,FALSE)</f>
        <v>0</v>
      </c>
      <c r="AC1473" s="281">
        <f>+VLOOKUP($E1473,[2]Emissions!$1:$1048576,AC$2,FALSE)</f>
        <v>0</v>
      </c>
      <c r="AD1473" s="281">
        <f>+VLOOKUP($E1473,[2]Emissions!$1:$1048576,AD$2,FALSE)</f>
        <v>0</v>
      </c>
      <c r="AE1473" s="281">
        <f>+VLOOKUP($E1473,[2]Emissions!$1:$1048576,AE$2,FALSE)</f>
        <v>0</v>
      </c>
      <c r="AF1473" s="281">
        <f>+VLOOKUP($E1473,[2]Emissions!$1:$1048576,AF$2,FALSE)</f>
        <v>0</v>
      </c>
      <c r="AG1473" s="281">
        <f>+VLOOKUP($E1473,[2]Emissions!$1:$1048576,AG$2,FALSE)</f>
        <v>0</v>
      </c>
      <c r="AH1473" s="281">
        <f>+VLOOKUP($E1473,[2]Emissions!$1:$1048576,AH$2,FALSE)</f>
        <v>0</v>
      </c>
      <c r="AI1473" s="281">
        <f>+VLOOKUP($E1473,[2]Emissions!$1:$1048576,AI$2,FALSE)</f>
        <v>0</v>
      </c>
      <c r="AJ1473" s="281">
        <f>+VLOOKUP($E1473,[2]Emissions!$1:$1048576,AJ$2,FALSE)</f>
        <v>0</v>
      </c>
      <c r="AK1473" s="281">
        <f>+VLOOKUP($E1473,[2]Emissions!$1:$1048576,AK$2,FALSE)</f>
        <v>0</v>
      </c>
      <c r="AL1473" s="281">
        <f>+VLOOKUP($E1473,[2]Emissions!$1:$1048576,AL$2,FALSE)</f>
        <v>0</v>
      </c>
      <c r="AM1473" s="281">
        <f>+VLOOKUP($E1473,[2]Emissions!$1:$1048576,AM$2,FALSE)</f>
        <v>0</v>
      </c>
      <c r="AN1473" s="281">
        <f>+VLOOKUP($E1473,[2]Emissions!$1:$1048576,AN$2,FALSE)</f>
        <v>0</v>
      </c>
      <c r="AO1473" s="281">
        <f>+VLOOKUP($E1473,[2]Emissions!$1:$1048576,AO$2,FALSE)</f>
        <v>0</v>
      </c>
    </row>
    <row r="1474" spans="1:41" ht="15" customHeight="1" x14ac:dyDescent="0.25">
      <c r="A1474" s="521"/>
      <c r="B1474" s="275"/>
      <c r="C1474" s="284" t="s">
        <v>1004</v>
      </c>
      <c r="D1474" s="279" t="s">
        <v>486</v>
      </c>
      <c r="E1474" s="280" t="s">
        <v>1642</v>
      </c>
      <c r="F1474" s="281">
        <f>+VLOOKUP($E1474,[2]Emissions!$1:$1048576,F$2,FALSE)</f>
        <v>3.05859052E-3</v>
      </c>
      <c r="G1474" s="281">
        <f>+VLOOKUP($E1474,[2]Emissions!$1:$1048576,G$2,FALSE)</f>
        <v>0</v>
      </c>
      <c r="H1474" s="281">
        <f>+VLOOKUP($E1474,[2]Emissions!$1:$1048576,H$2,FALSE)</f>
        <v>0</v>
      </c>
      <c r="I1474" s="281">
        <f>+VLOOKUP($E1474,[2]Emissions!$1:$1048576,I$2,FALSE)</f>
        <v>0</v>
      </c>
      <c r="J1474" s="281">
        <f>+VLOOKUP($E1474,[2]Emissions!$1:$1048576,J$2,FALSE)</f>
        <v>0</v>
      </c>
      <c r="K1474" s="281">
        <f>+VLOOKUP($E1474,[2]Emissions!$1:$1048576,K$2,FALSE)</f>
        <v>0</v>
      </c>
      <c r="L1474" s="281">
        <f>+VLOOKUP($E1474,[2]Emissions!$1:$1048576,L$2,FALSE)</f>
        <v>0</v>
      </c>
      <c r="M1474" s="281">
        <f>+VLOOKUP($E1474,[2]Emissions!$1:$1048576,M$2,FALSE)</f>
        <v>0</v>
      </c>
      <c r="N1474" s="281">
        <f>+VLOOKUP($E1474,[2]Emissions!$1:$1048576,N$2,FALSE)</f>
        <v>0</v>
      </c>
      <c r="O1474" s="281">
        <f>+VLOOKUP($E1474,[2]Emissions!$1:$1048576,O$2,FALSE)</f>
        <v>0</v>
      </c>
      <c r="P1474" s="281">
        <f>+VLOOKUP($E1474,[2]Emissions!$1:$1048576,P$2,FALSE)</f>
        <v>0</v>
      </c>
      <c r="Q1474" s="281">
        <f>+VLOOKUP($E1474,[2]Emissions!$1:$1048576,Q$2,FALSE)</f>
        <v>0</v>
      </c>
      <c r="R1474" s="281">
        <f>+VLOOKUP($E1474,[2]Emissions!$1:$1048576,R$2,FALSE)</f>
        <v>0</v>
      </c>
      <c r="S1474" s="281">
        <f>+VLOOKUP($E1474,[2]Emissions!$1:$1048576,S$2,FALSE)</f>
        <v>0</v>
      </c>
      <c r="T1474" s="281">
        <f>+VLOOKUP($E1474,[2]Emissions!$1:$1048576,T$2,FALSE)</f>
        <v>0</v>
      </c>
      <c r="U1474" s="281">
        <f>+VLOOKUP($E1474,[2]Emissions!$1:$1048576,U$2,FALSE)</f>
        <v>0</v>
      </c>
      <c r="V1474" s="281">
        <f>+VLOOKUP($E1474,[2]Emissions!$1:$1048576,V$2,FALSE)</f>
        <v>0</v>
      </c>
      <c r="W1474" s="281">
        <f>+VLOOKUP($E1474,[2]Emissions!$1:$1048576,W$2,FALSE)</f>
        <v>0</v>
      </c>
      <c r="X1474" s="281">
        <f>+VLOOKUP($E1474,[2]Emissions!$1:$1048576,X$2,FALSE)</f>
        <v>0</v>
      </c>
      <c r="Y1474" s="281">
        <f>+VLOOKUP($E1474,[2]Emissions!$1:$1048576,Y$2,FALSE)</f>
        <v>0</v>
      </c>
      <c r="Z1474" s="281">
        <f>+VLOOKUP($E1474,[2]Emissions!$1:$1048576,Z$2,FALSE)</f>
        <v>0</v>
      </c>
      <c r="AA1474" s="281">
        <f>+VLOOKUP($E1474,[2]Emissions!$1:$1048576,AA$2,FALSE)</f>
        <v>0</v>
      </c>
      <c r="AB1474" s="281">
        <f>+VLOOKUP($E1474,[2]Emissions!$1:$1048576,AB$2,FALSE)</f>
        <v>0</v>
      </c>
      <c r="AC1474" s="281">
        <f>+VLOOKUP($E1474,[2]Emissions!$1:$1048576,AC$2,FALSE)</f>
        <v>0</v>
      </c>
      <c r="AD1474" s="281">
        <f>+VLOOKUP($E1474,[2]Emissions!$1:$1048576,AD$2,FALSE)</f>
        <v>0</v>
      </c>
      <c r="AE1474" s="281">
        <f>+VLOOKUP($E1474,[2]Emissions!$1:$1048576,AE$2,FALSE)</f>
        <v>0</v>
      </c>
      <c r="AF1474" s="281">
        <f>+VLOOKUP($E1474,[2]Emissions!$1:$1048576,AF$2,FALSE)</f>
        <v>0</v>
      </c>
      <c r="AG1474" s="281">
        <f>+VLOOKUP($E1474,[2]Emissions!$1:$1048576,AG$2,FALSE)</f>
        <v>0</v>
      </c>
      <c r="AH1474" s="281">
        <f>+VLOOKUP($E1474,[2]Emissions!$1:$1048576,AH$2,FALSE)</f>
        <v>0</v>
      </c>
      <c r="AI1474" s="281">
        <f>+VLOOKUP($E1474,[2]Emissions!$1:$1048576,AI$2,FALSE)</f>
        <v>0</v>
      </c>
      <c r="AJ1474" s="281">
        <f>+VLOOKUP($E1474,[2]Emissions!$1:$1048576,AJ$2,FALSE)</f>
        <v>0</v>
      </c>
      <c r="AK1474" s="281">
        <f>+VLOOKUP($E1474,[2]Emissions!$1:$1048576,AK$2,FALSE)</f>
        <v>0</v>
      </c>
      <c r="AL1474" s="281">
        <f>+VLOOKUP($E1474,[2]Emissions!$1:$1048576,AL$2,FALSE)</f>
        <v>0</v>
      </c>
      <c r="AM1474" s="281">
        <f>+VLOOKUP($E1474,[2]Emissions!$1:$1048576,AM$2,FALSE)</f>
        <v>0</v>
      </c>
      <c r="AN1474" s="281">
        <f>+VLOOKUP($E1474,[2]Emissions!$1:$1048576,AN$2,FALSE)</f>
        <v>0</v>
      </c>
      <c r="AO1474" s="281">
        <f>+VLOOKUP($E1474,[2]Emissions!$1:$1048576,AO$2,FALSE)</f>
        <v>0</v>
      </c>
    </row>
    <row r="1475" spans="1:41" ht="15" customHeight="1" x14ac:dyDescent="0.25">
      <c r="A1475" s="521"/>
      <c r="B1475" s="275"/>
      <c r="C1475" s="284" t="s">
        <v>1006</v>
      </c>
      <c r="D1475" s="279" t="s">
        <v>486</v>
      </c>
      <c r="E1475" s="280" t="s">
        <v>1643</v>
      </c>
      <c r="F1475" s="281">
        <f>+VLOOKUP($E1475,[2]Emissions!$1:$1048576,F$2,FALSE)</f>
        <v>0.63249086860000003</v>
      </c>
      <c r="G1475" s="281">
        <f>+VLOOKUP($E1475,[2]Emissions!$1:$1048576,G$2,FALSE)</f>
        <v>0</v>
      </c>
      <c r="H1475" s="281">
        <f>+VLOOKUP($E1475,[2]Emissions!$1:$1048576,H$2,FALSE)</f>
        <v>0</v>
      </c>
      <c r="I1475" s="281">
        <f>+VLOOKUP($E1475,[2]Emissions!$1:$1048576,I$2,FALSE)</f>
        <v>0</v>
      </c>
      <c r="J1475" s="281">
        <f>+VLOOKUP($E1475,[2]Emissions!$1:$1048576,J$2,FALSE)</f>
        <v>0</v>
      </c>
      <c r="K1475" s="281">
        <f>+VLOOKUP($E1475,[2]Emissions!$1:$1048576,K$2,FALSE)</f>
        <v>0</v>
      </c>
      <c r="L1475" s="281">
        <f>+VLOOKUP($E1475,[2]Emissions!$1:$1048576,L$2,FALSE)</f>
        <v>0</v>
      </c>
      <c r="M1475" s="281">
        <f>+VLOOKUP($E1475,[2]Emissions!$1:$1048576,M$2,FALSE)</f>
        <v>0</v>
      </c>
      <c r="N1475" s="281">
        <f>+VLOOKUP($E1475,[2]Emissions!$1:$1048576,N$2,FALSE)</f>
        <v>0</v>
      </c>
      <c r="O1475" s="281">
        <f>+VLOOKUP($E1475,[2]Emissions!$1:$1048576,O$2,FALSE)</f>
        <v>0</v>
      </c>
      <c r="P1475" s="281">
        <f>+VLOOKUP($E1475,[2]Emissions!$1:$1048576,P$2,FALSE)</f>
        <v>0</v>
      </c>
      <c r="Q1475" s="281">
        <f>+VLOOKUP($E1475,[2]Emissions!$1:$1048576,Q$2,FALSE)</f>
        <v>0</v>
      </c>
      <c r="R1475" s="281">
        <f>+VLOOKUP($E1475,[2]Emissions!$1:$1048576,R$2,FALSE)</f>
        <v>0</v>
      </c>
      <c r="S1475" s="281">
        <f>+VLOOKUP($E1475,[2]Emissions!$1:$1048576,S$2,FALSE)</f>
        <v>0</v>
      </c>
      <c r="T1475" s="281">
        <f>+VLOOKUP($E1475,[2]Emissions!$1:$1048576,T$2,FALSE)</f>
        <v>0</v>
      </c>
      <c r="U1475" s="281">
        <f>+VLOOKUP($E1475,[2]Emissions!$1:$1048576,U$2,FALSE)</f>
        <v>0</v>
      </c>
      <c r="V1475" s="281">
        <f>+VLOOKUP($E1475,[2]Emissions!$1:$1048576,V$2,FALSE)</f>
        <v>0</v>
      </c>
      <c r="W1475" s="281">
        <f>+VLOOKUP($E1475,[2]Emissions!$1:$1048576,W$2,FALSE)</f>
        <v>0</v>
      </c>
      <c r="X1475" s="281">
        <f>+VLOOKUP($E1475,[2]Emissions!$1:$1048576,X$2,FALSE)</f>
        <v>0</v>
      </c>
      <c r="Y1475" s="281">
        <f>+VLOOKUP($E1475,[2]Emissions!$1:$1048576,Y$2,FALSE)</f>
        <v>0</v>
      </c>
      <c r="Z1475" s="281">
        <f>+VLOOKUP($E1475,[2]Emissions!$1:$1048576,Z$2,FALSE)</f>
        <v>0</v>
      </c>
      <c r="AA1475" s="281">
        <f>+VLOOKUP($E1475,[2]Emissions!$1:$1048576,AA$2,FALSE)</f>
        <v>0</v>
      </c>
      <c r="AB1475" s="281">
        <f>+VLOOKUP($E1475,[2]Emissions!$1:$1048576,AB$2,FALSE)</f>
        <v>0</v>
      </c>
      <c r="AC1475" s="281">
        <f>+VLOOKUP($E1475,[2]Emissions!$1:$1048576,AC$2,FALSE)</f>
        <v>0</v>
      </c>
      <c r="AD1475" s="281">
        <f>+VLOOKUP($E1475,[2]Emissions!$1:$1048576,AD$2,FALSE)</f>
        <v>0</v>
      </c>
      <c r="AE1475" s="281">
        <f>+VLOOKUP($E1475,[2]Emissions!$1:$1048576,AE$2,FALSE)</f>
        <v>0</v>
      </c>
      <c r="AF1475" s="281">
        <f>+VLOOKUP($E1475,[2]Emissions!$1:$1048576,AF$2,FALSE)</f>
        <v>0</v>
      </c>
      <c r="AG1475" s="281">
        <f>+VLOOKUP($E1475,[2]Emissions!$1:$1048576,AG$2,FALSE)</f>
        <v>0</v>
      </c>
      <c r="AH1475" s="281">
        <f>+VLOOKUP($E1475,[2]Emissions!$1:$1048576,AH$2,FALSE)</f>
        <v>0</v>
      </c>
      <c r="AI1475" s="281">
        <f>+VLOOKUP($E1475,[2]Emissions!$1:$1048576,AI$2,FALSE)</f>
        <v>0</v>
      </c>
      <c r="AJ1475" s="281">
        <f>+VLOOKUP($E1475,[2]Emissions!$1:$1048576,AJ$2,FALSE)</f>
        <v>0</v>
      </c>
      <c r="AK1475" s="281">
        <f>+VLOOKUP($E1475,[2]Emissions!$1:$1048576,AK$2,FALSE)</f>
        <v>0</v>
      </c>
      <c r="AL1475" s="281">
        <f>+VLOOKUP($E1475,[2]Emissions!$1:$1048576,AL$2,FALSE)</f>
        <v>0</v>
      </c>
      <c r="AM1475" s="281">
        <f>+VLOOKUP($E1475,[2]Emissions!$1:$1048576,AM$2,FALSE)</f>
        <v>0</v>
      </c>
      <c r="AN1475" s="281">
        <f>+VLOOKUP($E1475,[2]Emissions!$1:$1048576,AN$2,FALSE)</f>
        <v>0</v>
      </c>
      <c r="AO1475" s="281">
        <f>+VLOOKUP($E1475,[2]Emissions!$1:$1048576,AO$2,FALSE)</f>
        <v>0</v>
      </c>
    </row>
    <row r="1476" spans="1:41" ht="15" customHeight="1" x14ac:dyDescent="0.25">
      <c r="A1476" s="521"/>
      <c r="B1476" s="275"/>
      <c r="C1476" s="284" t="s">
        <v>1008</v>
      </c>
      <c r="D1476" s="279" t="s">
        <v>486</v>
      </c>
      <c r="E1476" s="280" t="s">
        <v>1644</v>
      </c>
      <c r="F1476" s="281">
        <f>+VLOOKUP($E1476,[2]Emissions!$1:$1048576,F$2,FALSE)</f>
        <v>1.9369079999999999E-5</v>
      </c>
      <c r="G1476" s="281">
        <f>+VLOOKUP($E1476,[2]Emissions!$1:$1048576,G$2,FALSE)</f>
        <v>0</v>
      </c>
      <c r="H1476" s="281">
        <f>+VLOOKUP($E1476,[2]Emissions!$1:$1048576,H$2,FALSE)</f>
        <v>0</v>
      </c>
      <c r="I1476" s="281">
        <f>+VLOOKUP($E1476,[2]Emissions!$1:$1048576,I$2,FALSE)</f>
        <v>0</v>
      </c>
      <c r="J1476" s="281">
        <f>+VLOOKUP($E1476,[2]Emissions!$1:$1048576,J$2,FALSE)</f>
        <v>0</v>
      </c>
      <c r="K1476" s="281">
        <f>+VLOOKUP($E1476,[2]Emissions!$1:$1048576,K$2,FALSE)</f>
        <v>0</v>
      </c>
      <c r="L1476" s="281">
        <f>+VLOOKUP($E1476,[2]Emissions!$1:$1048576,L$2,FALSE)</f>
        <v>0</v>
      </c>
      <c r="M1476" s="281">
        <f>+VLOOKUP($E1476,[2]Emissions!$1:$1048576,M$2,FALSE)</f>
        <v>0</v>
      </c>
      <c r="N1476" s="281">
        <f>+VLOOKUP($E1476,[2]Emissions!$1:$1048576,N$2,FALSE)</f>
        <v>0</v>
      </c>
      <c r="O1476" s="281">
        <f>+VLOOKUP($E1476,[2]Emissions!$1:$1048576,O$2,FALSE)</f>
        <v>0</v>
      </c>
      <c r="P1476" s="281">
        <f>+VLOOKUP($E1476,[2]Emissions!$1:$1048576,P$2,FALSE)</f>
        <v>0</v>
      </c>
      <c r="Q1476" s="281">
        <f>+VLOOKUP($E1476,[2]Emissions!$1:$1048576,Q$2,FALSE)</f>
        <v>0</v>
      </c>
      <c r="R1476" s="281">
        <f>+VLOOKUP($E1476,[2]Emissions!$1:$1048576,R$2,FALSE)</f>
        <v>0</v>
      </c>
      <c r="S1476" s="281">
        <f>+VLOOKUP($E1476,[2]Emissions!$1:$1048576,S$2,FALSE)</f>
        <v>0</v>
      </c>
      <c r="T1476" s="281">
        <f>+VLOOKUP($E1476,[2]Emissions!$1:$1048576,T$2,FALSE)</f>
        <v>0</v>
      </c>
      <c r="U1476" s="281">
        <f>+VLOOKUP($E1476,[2]Emissions!$1:$1048576,U$2,FALSE)</f>
        <v>0</v>
      </c>
      <c r="V1476" s="281">
        <f>+VLOOKUP($E1476,[2]Emissions!$1:$1048576,V$2,FALSE)</f>
        <v>0</v>
      </c>
      <c r="W1476" s="281">
        <f>+VLOOKUP($E1476,[2]Emissions!$1:$1048576,W$2,FALSE)</f>
        <v>0</v>
      </c>
      <c r="X1476" s="281">
        <f>+VLOOKUP($E1476,[2]Emissions!$1:$1048576,X$2,FALSE)</f>
        <v>0</v>
      </c>
      <c r="Y1476" s="281">
        <f>+VLOOKUP($E1476,[2]Emissions!$1:$1048576,Y$2,FALSE)</f>
        <v>0</v>
      </c>
      <c r="Z1476" s="281">
        <f>+VLOOKUP($E1476,[2]Emissions!$1:$1048576,Z$2,FALSE)</f>
        <v>0</v>
      </c>
      <c r="AA1476" s="281">
        <f>+VLOOKUP($E1476,[2]Emissions!$1:$1048576,AA$2,FALSE)</f>
        <v>0</v>
      </c>
      <c r="AB1476" s="281">
        <f>+VLOOKUP($E1476,[2]Emissions!$1:$1048576,AB$2,FALSE)</f>
        <v>0</v>
      </c>
      <c r="AC1476" s="281">
        <f>+VLOOKUP($E1476,[2]Emissions!$1:$1048576,AC$2,FALSE)</f>
        <v>0</v>
      </c>
      <c r="AD1476" s="281">
        <f>+VLOOKUP($E1476,[2]Emissions!$1:$1048576,AD$2,FALSE)</f>
        <v>0</v>
      </c>
      <c r="AE1476" s="281">
        <f>+VLOOKUP($E1476,[2]Emissions!$1:$1048576,AE$2,FALSE)</f>
        <v>0</v>
      </c>
      <c r="AF1476" s="281">
        <f>+VLOOKUP($E1476,[2]Emissions!$1:$1048576,AF$2,FALSE)</f>
        <v>0</v>
      </c>
      <c r="AG1476" s="281">
        <f>+VLOOKUP($E1476,[2]Emissions!$1:$1048576,AG$2,FALSE)</f>
        <v>0</v>
      </c>
      <c r="AH1476" s="281">
        <f>+VLOOKUP($E1476,[2]Emissions!$1:$1048576,AH$2,FALSE)</f>
        <v>0</v>
      </c>
      <c r="AI1476" s="281">
        <f>+VLOOKUP($E1476,[2]Emissions!$1:$1048576,AI$2,FALSE)</f>
        <v>0</v>
      </c>
      <c r="AJ1476" s="281">
        <f>+VLOOKUP($E1476,[2]Emissions!$1:$1048576,AJ$2,FALSE)</f>
        <v>0</v>
      </c>
      <c r="AK1476" s="281">
        <f>+VLOOKUP($E1476,[2]Emissions!$1:$1048576,AK$2,FALSE)</f>
        <v>0</v>
      </c>
      <c r="AL1476" s="281">
        <f>+VLOOKUP($E1476,[2]Emissions!$1:$1048576,AL$2,FALSE)</f>
        <v>0</v>
      </c>
      <c r="AM1476" s="281">
        <f>+VLOOKUP($E1476,[2]Emissions!$1:$1048576,AM$2,FALSE)</f>
        <v>0</v>
      </c>
      <c r="AN1476" s="281">
        <f>+VLOOKUP($E1476,[2]Emissions!$1:$1048576,AN$2,FALSE)</f>
        <v>0</v>
      </c>
      <c r="AO1476" s="281">
        <f>+VLOOKUP($E1476,[2]Emissions!$1:$1048576,AO$2,FALSE)</f>
        <v>0</v>
      </c>
    </row>
    <row r="1477" spans="1:41" ht="15" customHeight="1" x14ac:dyDescent="0.25">
      <c r="A1477" s="521"/>
      <c r="B1477" s="275"/>
      <c r="C1477" s="284" t="s">
        <v>1010</v>
      </c>
      <c r="D1477" s="279" t="s">
        <v>486</v>
      </c>
      <c r="E1477" s="280" t="s">
        <v>1645</v>
      </c>
      <c r="F1477" s="281">
        <f>+VLOOKUP($E1477,[2]Emissions!$1:$1048576,F$2,FALSE)</f>
        <v>0</v>
      </c>
      <c r="G1477" s="281">
        <f>+VLOOKUP($E1477,[2]Emissions!$1:$1048576,G$2,FALSE)</f>
        <v>0</v>
      </c>
      <c r="H1477" s="281">
        <f>+VLOOKUP($E1477,[2]Emissions!$1:$1048576,H$2,FALSE)</f>
        <v>0</v>
      </c>
      <c r="I1477" s="281">
        <f>+VLOOKUP($E1477,[2]Emissions!$1:$1048576,I$2,FALSE)</f>
        <v>0</v>
      </c>
      <c r="J1477" s="281">
        <f>+VLOOKUP($E1477,[2]Emissions!$1:$1048576,J$2,FALSE)</f>
        <v>0</v>
      </c>
      <c r="K1477" s="281">
        <f>+VLOOKUP($E1477,[2]Emissions!$1:$1048576,K$2,FALSE)</f>
        <v>0</v>
      </c>
      <c r="L1477" s="281">
        <f>+VLOOKUP($E1477,[2]Emissions!$1:$1048576,L$2,FALSE)</f>
        <v>0</v>
      </c>
      <c r="M1477" s="281">
        <f>+VLOOKUP($E1477,[2]Emissions!$1:$1048576,M$2,FALSE)</f>
        <v>0</v>
      </c>
      <c r="N1477" s="281">
        <f>+VLOOKUP($E1477,[2]Emissions!$1:$1048576,N$2,FALSE)</f>
        <v>0</v>
      </c>
      <c r="O1477" s="281">
        <f>+VLOOKUP($E1477,[2]Emissions!$1:$1048576,O$2,FALSE)</f>
        <v>0</v>
      </c>
      <c r="P1477" s="281">
        <f>+VLOOKUP($E1477,[2]Emissions!$1:$1048576,P$2,FALSE)</f>
        <v>0</v>
      </c>
      <c r="Q1477" s="281">
        <f>+VLOOKUP($E1477,[2]Emissions!$1:$1048576,Q$2,FALSE)</f>
        <v>0</v>
      </c>
      <c r="R1477" s="281">
        <f>+VLOOKUP($E1477,[2]Emissions!$1:$1048576,R$2,FALSE)</f>
        <v>0</v>
      </c>
      <c r="S1477" s="281">
        <f>+VLOOKUP($E1477,[2]Emissions!$1:$1048576,S$2,FALSE)</f>
        <v>0</v>
      </c>
      <c r="T1477" s="281">
        <f>+VLOOKUP($E1477,[2]Emissions!$1:$1048576,T$2,FALSE)</f>
        <v>0</v>
      </c>
      <c r="U1477" s="281">
        <f>+VLOOKUP($E1477,[2]Emissions!$1:$1048576,U$2,FALSE)</f>
        <v>0</v>
      </c>
      <c r="V1477" s="281">
        <f>+VLOOKUP($E1477,[2]Emissions!$1:$1048576,V$2,FALSE)</f>
        <v>0</v>
      </c>
      <c r="W1477" s="281">
        <f>+VLOOKUP($E1477,[2]Emissions!$1:$1048576,W$2,FALSE)</f>
        <v>0</v>
      </c>
      <c r="X1477" s="281">
        <f>+VLOOKUP($E1477,[2]Emissions!$1:$1048576,X$2,FALSE)</f>
        <v>0</v>
      </c>
      <c r="Y1477" s="281">
        <f>+VLOOKUP($E1477,[2]Emissions!$1:$1048576,Y$2,FALSE)</f>
        <v>0</v>
      </c>
      <c r="Z1477" s="281">
        <f>+VLOOKUP($E1477,[2]Emissions!$1:$1048576,Z$2,FALSE)</f>
        <v>0</v>
      </c>
      <c r="AA1477" s="281">
        <f>+VLOOKUP($E1477,[2]Emissions!$1:$1048576,AA$2,FALSE)</f>
        <v>0</v>
      </c>
      <c r="AB1477" s="281">
        <f>+VLOOKUP($E1477,[2]Emissions!$1:$1048576,AB$2,FALSE)</f>
        <v>0</v>
      </c>
      <c r="AC1477" s="281">
        <f>+VLOOKUP($E1477,[2]Emissions!$1:$1048576,AC$2,FALSE)</f>
        <v>0</v>
      </c>
      <c r="AD1477" s="281">
        <f>+VLOOKUP($E1477,[2]Emissions!$1:$1048576,AD$2,FALSE)</f>
        <v>0</v>
      </c>
      <c r="AE1477" s="281">
        <f>+VLOOKUP($E1477,[2]Emissions!$1:$1048576,AE$2,FALSE)</f>
        <v>0</v>
      </c>
      <c r="AF1477" s="281">
        <f>+VLOOKUP($E1477,[2]Emissions!$1:$1048576,AF$2,FALSE)</f>
        <v>0</v>
      </c>
      <c r="AG1477" s="281">
        <f>+VLOOKUP($E1477,[2]Emissions!$1:$1048576,AG$2,FALSE)</f>
        <v>0</v>
      </c>
      <c r="AH1477" s="281">
        <f>+VLOOKUP($E1477,[2]Emissions!$1:$1048576,AH$2,FALSE)</f>
        <v>0</v>
      </c>
      <c r="AI1477" s="281">
        <f>+VLOOKUP($E1477,[2]Emissions!$1:$1048576,AI$2,FALSE)</f>
        <v>0</v>
      </c>
      <c r="AJ1477" s="281">
        <f>+VLOOKUP($E1477,[2]Emissions!$1:$1048576,AJ$2,FALSE)</f>
        <v>0</v>
      </c>
      <c r="AK1477" s="281">
        <f>+VLOOKUP($E1477,[2]Emissions!$1:$1048576,AK$2,FALSE)</f>
        <v>0</v>
      </c>
      <c r="AL1477" s="281">
        <f>+VLOOKUP($E1477,[2]Emissions!$1:$1048576,AL$2,FALSE)</f>
        <v>0</v>
      </c>
      <c r="AM1477" s="281">
        <f>+VLOOKUP($E1477,[2]Emissions!$1:$1048576,AM$2,FALSE)</f>
        <v>0</v>
      </c>
      <c r="AN1477" s="281">
        <f>+VLOOKUP($E1477,[2]Emissions!$1:$1048576,AN$2,FALSE)</f>
        <v>0</v>
      </c>
      <c r="AO1477" s="281">
        <f>+VLOOKUP($E1477,[2]Emissions!$1:$1048576,AO$2,FALSE)</f>
        <v>0</v>
      </c>
    </row>
    <row r="1478" spans="1:41" s="21" customFormat="1" ht="15" customHeight="1" x14ac:dyDescent="0.25">
      <c r="A1478" s="521"/>
      <c r="B1478" s="275"/>
      <c r="C1478" s="283" t="s">
        <v>1448</v>
      </c>
      <c r="D1478" s="276" t="s">
        <v>486</v>
      </c>
      <c r="E1478" s="277" t="s">
        <v>1646</v>
      </c>
      <c r="F1478" s="278">
        <f>+VLOOKUP($E1478,[2]Emissions!$1:$1048576,F$2,FALSE)</f>
        <v>0</v>
      </c>
      <c r="G1478" s="278">
        <f>+VLOOKUP($E1478,[2]Emissions!$1:$1048576,G$2,FALSE)</f>
        <v>0</v>
      </c>
      <c r="H1478" s="278">
        <f>+VLOOKUP($E1478,[2]Emissions!$1:$1048576,H$2,FALSE)</f>
        <v>0</v>
      </c>
      <c r="I1478" s="278">
        <f>+VLOOKUP($E1478,[2]Emissions!$1:$1048576,I$2,FALSE)</f>
        <v>0</v>
      </c>
      <c r="J1478" s="278">
        <f>+VLOOKUP($E1478,[2]Emissions!$1:$1048576,J$2,FALSE)</f>
        <v>0</v>
      </c>
      <c r="K1478" s="278">
        <f>+VLOOKUP($E1478,[2]Emissions!$1:$1048576,K$2,FALSE)</f>
        <v>0</v>
      </c>
      <c r="L1478" s="278">
        <f>+VLOOKUP($E1478,[2]Emissions!$1:$1048576,L$2,FALSE)</f>
        <v>0</v>
      </c>
      <c r="M1478" s="278">
        <f>+VLOOKUP($E1478,[2]Emissions!$1:$1048576,M$2,FALSE)</f>
        <v>0</v>
      </c>
      <c r="N1478" s="278">
        <f>+VLOOKUP($E1478,[2]Emissions!$1:$1048576,N$2,FALSE)</f>
        <v>0</v>
      </c>
      <c r="O1478" s="278">
        <f>+VLOOKUP($E1478,[2]Emissions!$1:$1048576,O$2,FALSE)</f>
        <v>0</v>
      </c>
      <c r="P1478" s="278">
        <f>+VLOOKUP($E1478,[2]Emissions!$1:$1048576,P$2,FALSE)</f>
        <v>0</v>
      </c>
      <c r="Q1478" s="278">
        <f>+VLOOKUP($E1478,[2]Emissions!$1:$1048576,Q$2,FALSE)</f>
        <v>0</v>
      </c>
      <c r="R1478" s="278">
        <f>+VLOOKUP($E1478,[2]Emissions!$1:$1048576,R$2,FALSE)</f>
        <v>0</v>
      </c>
      <c r="S1478" s="278">
        <f>+VLOOKUP($E1478,[2]Emissions!$1:$1048576,S$2,FALSE)</f>
        <v>0</v>
      </c>
      <c r="T1478" s="278">
        <f>+VLOOKUP($E1478,[2]Emissions!$1:$1048576,T$2,FALSE)</f>
        <v>0</v>
      </c>
      <c r="U1478" s="278">
        <f>+VLOOKUP($E1478,[2]Emissions!$1:$1048576,U$2,FALSE)</f>
        <v>0</v>
      </c>
      <c r="V1478" s="278">
        <f>+VLOOKUP($E1478,[2]Emissions!$1:$1048576,V$2,FALSE)</f>
        <v>0</v>
      </c>
      <c r="W1478" s="278">
        <f>+VLOOKUP($E1478,[2]Emissions!$1:$1048576,W$2,FALSE)</f>
        <v>0</v>
      </c>
      <c r="X1478" s="278">
        <f>+VLOOKUP($E1478,[2]Emissions!$1:$1048576,X$2,FALSE)</f>
        <v>0</v>
      </c>
      <c r="Y1478" s="278">
        <f>+VLOOKUP($E1478,[2]Emissions!$1:$1048576,Y$2,FALSE)</f>
        <v>0</v>
      </c>
      <c r="Z1478" s="278">
        <f>+VLOOKUP($E1478,[2]Emissions!$1:$1048576,Z$2,FALSE)</f>
        <v>0</v>
      </c>
      <c r="AA1478" s="278">
        <f>+VLOOKUP($E1478,[2]Emissions!$1:$1048576,AA$2,FALSE)</f>
        <v>0</v>
      </c>
      <c r="AB1478" s="278">
        <f>+VLOOKUP($E1478,[2]Emissions!$1:$1048576,AB$2,FALSE)</f>
        <v>0</v>
      </c>
      <c r="AC1478" s="278">
        <f>+VLOOKUP($E1478,[2]Emissions!$1:$1048576,AC$2,FALSE)</f>
        <v>0</v>
      </c>
      <c r="AD1478" s="278">
        <f>+VLOOKUP($E1478,[2]Emissions!$1:$1048576,AD$2,FALSE)</f>
        <v>0</v>
      </c>
      <c r="AE1478" s="278">
        <f>+VLOOKUP($E1478,[2]Emissions!$1:$1048576,AE$2,FALSE)</f>
        <v>0</v>
      </c>
      <c r="AF1478" s="278">
        <f>+VLOOKUP($E1478,[2]Emissions!$1:$1048576,AF$2,FALSE)</f>
        <v>0</v>
      </c>
      <c r="AG1478" s="278">
        <f>+VLOOKUP($E1478,[2]Emissions!$1:$1048576,AG$2,FALSE)</f>
        <v>0</v>
      </c>
      <c r="AH1478" s="278">
        <f>+VLOOKUP($E1478,[2]Emissions!$1:$1048576,AH$2,FALSE)</f>
        <v>0</v>
      </c>
      <c r="AI1478" s="278">
        <f>+VLOOKUP($E1478,[2]Emissions!$1:$1048576,AI$2,FALSE)</f>
        <v>0</v>
      </c>
      <c r="AJ1478" s="278">
        <f>+VLOOKUP($E1478,[2]Emissions!$1:$1048576,AJ$2,FALSE)</f>
        <v>0</v>
      </c>
      <c r="AK1478" s="278">
        <f>+VLOOKUP($E1478,[2]Emissions!$1:$1048576,AK$2,FALSE)</f>
        <v>0</v>
      </c>
      <c r="AL1478" s="278">
        <f>+VLOOKUP($E1478,[2]Emissions!$1:$1048576,AL$2,FALSE)</f>
        <v>0</v>
      </c>
      <c r="AM1478" s="278">
        <f>+VLOOKUP($E1478,[2]Emissions!$1:$1048576,AM$2,FALSE)</f>
        <v>0</v>
      </c>
      <c r="AN1478" s="278">
        <f>+VLOOKUP($E1478,[2]Emissions!$1:$1048576,AN$2,FALSE)</f>
        <v>0</v>
      </c>
      <c r="AO1478" s="278">
        <f>+VLOOKUP($E1478,[2]Emissions!$1:$1048576,AO$2,FALSE)</f>
        <v>0</v>
      </c>
    </row>
    <row r="1479" spans="1:41" ht="15" customHeight="1" x14ac:dyDescent="0.25">
      <c r="A1479" s="521"/>
      <c r="B1479" s="275"/>
      <c r="C1479" s="284" t="s">
        <v>613</v>
      </c>
      <c r="D1479" s="279" t="s">
        <v>486</v>
      </c>
      <c r="E1479" s="280" t="s">
        <v>1647</v>
      </c>
      <c r="F1479" s="281">
        <f>+VLOOKUP($E1479,[2]Emissions!$1:$1048576,F$2,FALSE)</f>
        <v>0</v>
      </c>
      <c r="G1479" s="281">
        <f>+VLOOKUP($E1479,[2]Emissions!$1:$1048576,G$2,FALSE)</f>
        <v>0</v>
      </c>
      <c r="H1479" s="281">
        <f>+VLOOKUP($E1479,[2]Emissions!$1:$1048576,H$2,FALSE)</f>
        <v>0</v>
      </c>
      <c r="I1479" s="281">
        <f>+VLOOKUP($E1479,[2]Emissions!$1:$1048576,I$2,FALSE)</f>
        <v>0</v>
      </c>
      <c r="J1479" s="281">
        <f>+VLOOKUP($E1479,[2]Emissions!$1:$1048576,J$2,FALSE)</f>
        <v>0</v>
      </c>
      <c r="K1479" s="281">
        <f>+VLOOKUP($E1479,[2]Emissions!$1:$1048576,K$2,FALSE)</f>
        <v>0</v>
      </c>
      <c r="L1479" s="281">
        <f>+VLOOKUP($E1479,[2]Emissions!$1:$1048576,L$2,FALSE)</f>
        <v>0</v>
      </c>
      <c r="M1479" s="281">
        <f>+VLOOKUP($E1479,[2]Emissions!$1:$1048576,M$2,FALSE)</f>
        <v>0</v>
      </c>
      <c r="N1479" s="281">
        <f>+VLOOKUP($E1479,[2]Emissions!$1:$1048576,N$2,FALSE)</f>
        <v>0</v>
      </c>
      <c r="O1479" s="281">
        <f>+VLOOKUP($E1479,[2]Emissions!$1:$1048576,O$2,FALSE)</f>
        <v>0</v>
      </c>
      <c r="P1479" s="281">
        <f>+VLOOKUP($E1479,[2]Emissions!$1:$1048576,P$2,FALSE)</f>
        <v>0</v>
      </c>
      <c r="Q1479" s="281">
        <f>+VLOOKUP($E1479,[2]Emissions!$1:$1048576,Q$2,FALSE)</f>
        <v>0</v>
      </c>
      <c r="R1479" s="281">
        <f>+VLOOKUP($E1479,[2]Emissions!$1:$1048576,R$2,FALSE)</f>
        <v>0</v>
      </c>
      <c r="S1479" s="281">
        <f>+VLOOKUP($E1479,[2]Emissions!$1:$1048576,S$2,FALSE)</f>
        <v>0</v>
      </c>
      <c r="T1479" s="281">
        <f>+VLOOKUP($E1479,[2]Emissions!$1:$1048576,T$2,FALSE)</f>
        <v>0</v>
      </c>
      <c r="U1479" s="281">
        <f>+VLOOKUP($E1479,[2]Emissions!$1:$1048576,U$2,FALSE)</f>
        <v>0</v>
      </c>
      <c r="V1479" s="281">
        <f>+VLOOKUP($E1479,[2]Emissions!$1:$1048576,V$2,FALSE)</f>
        <v>0</v>
      </c>
      <c r="W1479" s="281">
        <f>+VLOOKUP($E1479,[2]Emissions!$1:$1048576,W$2,FALSE)</f>
        <v>0</v>
      </c>
      <c r="X1479" s="281">
        <f>+VLOOKUP($E1479,[2]Emissions!$1:$1048576,X$2,FALSE)</f>
        <v>0</v>
      </c>
      <c r="Y1479" s="281">
        <f>+VLOOKUP($E1479,[2]Emissions!$1:$1048576,Y$2,FALSE)</f>
        <v>0</v>
      </c>
      <c r="Z1479" s="281">
        <f>+VLOOKUP($E1479,[2]Emissions!$1:$1048576,Z$2,FALSE)</f>
        <v>0</v>
      </c>
      <c r="AA1479" s="281">
        <f>+VLOOKUP($E1479,[2]Emissions!$1:$1048576,AA$2,FALSE)</f>
        <v>0</v>
      </c>
      <c r="AB1479" s="281">
        <f>+VLOOKUP($E1479,[2]Emissions!$1:$1048576,AB$2,FALSE)</f>
        <v>0</v>
      </c>
      <c r="AC1479" s="281">
        <f>+VLOOKUP($E1479,[2]Emissions!$1:$1048576,AC$2,FALSE)</f>
        <v>0</v>
      </c>
      <c r="AD1479" s="281">
        <f>+VLOOKUP($E1479,[2]Emissions!$1:$1048576,AD$2,FALSE)</f>
        <v>0</v>
      </c>
      <c r="AE1479" s="281">
        <f>+VLOOKUP($E1479,[2]Emissions!$1:$1048576,AE$2,FALSE)</f>
        <v>0</v>
      </c>
      <c r="AF1479" s="281">
        <f>+VLOOKUP($E1479,[2]Emissions!$1:$1048576,AF$2,FALSE)</f>
        <v>0</v>
      </c>
      <c r="AG1479" s="281">
        <f>+VLOOKUP($E1479,[2]Emissions!$1:$1048576,AG$2,FALSE)</f>
        <v>0</v>
      </c>
      <c r="AH1479" s="281">
        <f>+VLOOKUP($E1479,[2]Emissions!$1:$1048576,AH$2,FALSE)</f>
        <v>0</v>
      </c>
      <c r="AI1479" s="281">
        <f>+VLOOKUP($E1479,[2]Emissions!$1:$1048576,AI$2,FALSE)</f>
        <v>0</v>
      </c>
      <c r="AJ1479" s="281">
        <f>+VLOOKUP($E1479,[2]Emissions!$1:$1048576,AJ$2,FALSE)</f>
        <v>0</v>
      </c>
      <c r="AK1479" s="281">
        <f>+VLOOKUP($E1479,[2]Emissions!$1:$1048576,AK$2,FALSE)</f>
        <v>0</v>
      </c>
      <c r="AL1479" s="281">
        <f>+VLOOKUP($E1479,[2]Emissions!$1:$1048576,AL$2,FALSE)</f>
        <v>0</v>
      </c>
      <c r="AM1479" s="281">
        <f>+VLOOKUP($E1479,[2]Emissions!$1:$1048576,AM$2,FALSE)</f>
        <v>0</v>
      </c>
      <c r="AN1479" s="281">
        <f>+VLOOKUP($E1479,[2]Emissions!$1:$1048576,AN$2,FALSE)</f>
        <v>0</v>
      </c>
      <c r="AO1479" s="281">
        <f>+VLOOKUP($E1479,[2]Emissions!$1:$1048576,AO$2,FALSE)</f>
        <v>0</v>
      </c>
    </row>
    <row r="1480" spans="1:41" ht="15" customHeight="1" x14ac:dyDescent="0.25">
      <c r="A1480" s="521"/>
      <c r="B1480" s="275"/>
      <c r="C1480" s="284" t="s">
        <v>615</v>
      </c>
      <c r="D1480" s="279" t="s">
        <v>486</v>
      </c>
      <c r="E1480" s="280" t="s">
        <v>1648</v>
      </c>
      <c r="F1480" s="281">
        <f>+VLOOKUP($E1480,[2]Emissions!$1:$1048576,F$2,FALSE)</f>
        <v>0</v>
      </c>
      <c r="G1480" s="281">
        <f>+VLOOKUP($E1480,[2]Emissions!$1:$1048576,G$2,FALSE)</f>
        <v>0</v>
      </c>
      <c r="H1480" s="281">
        <f>+VLOOKUP($E1480,[2]Emissions!$1:$1048576,H$2,FALSE)</f>
        <v>0</v>
      </c>
      <c r="I1480" s="281">
        <f>+VLOOKUP($E1480,[2]Emissions!$1:$1048576,I$2,FALSE)</f>
        <v>0</v>
      </c>
      <c r="J1480" s="281">
        <f>+VLOOKUP($E1480,[2]Emissions!$1:$1048576,J$2,FALSE)</f>
        <v>0</v>
      </c>
      <c r="K1480" s="281">
        <f>+VLOOKUP($E1480,[2]Emissions!$1:$1048576,K$2,FALSE)</f>
        <v>0</v>
      </c>
      <c r="L1480" s="281">
        <f>+VLOOKUP($E1480,[2]Emissions!$1:$1048576,L$2,FALSE)</f>
        <v>0</v>
      </c>
      <c r="M1480" s="281">
        <f>+VLOOKUP($E1480,[2]Emissions!$1:$1048576,M$2,FALSE)</f>
        <v>0</v>
      </c>
      <c r="N1480" s="281">
        <f>+VLOOKUP($E1480,[2]Emissions!$1:$1048576,N$2,FALSE)</f>
        <v>0</v>
      </c>
      <c r="O1480" s="281">
        <f>+VLOOKUP($E1480,[2]Emissions!$1:$1048576,O$2,FALSE)</f>
        <v>0</v>
      </c>
      <c r="P1480" s="281">
        <f>+VLOOKUP($E1480,[2]Emissions!$1:$1048576,P$2,FALSE)</f>
        <v>0</v>
      </c>
      <c r="Q1480" s="281">
        <f>+VLOOKUP($E1480,[2]Emissions!$1:$1048576,Q$2,FALSE)</f>
        <v>0</v>
      </c>
      <c r="R1480" s="281">
        <f>+VLOOKUP($E1480,[2]Emissions!$1:$1048576,R$2,FALSE)</f>
        <v>0</v>
      </c>
      <c r="S1480" s="281">
        <f>+VLOOKUP($E1480,[2]Emissions!$1:$1048576,S$2,FALSE)</f>
        <v>0</v>
      </c>
      <c r="T1480" s="281">
        <f>+VLOOKUP($E1480,[2]Emissions!$1:$1048576,T$2,FALSE)</f>
        <v>0</v>
      </c>
      <c r="U1480" s="281">
        <f>+VLOOKUP($E1480,[2]Emissions!$1:$1048576,U$2,FALSE)</f>
        <v>0</v>
      </c>
      <c r="V1480" s="281">
        <f>+VLOOKUP($E1480,[2]Emissions!$1:$1048576,V$2,FALSE)</f>
        <v>0</v>
      </c>
      <c r="W1480" s="281">
        <f>+VLOOKUP($E1480,[2]Emissions!$1:$1048576,W$2,FALSE)</f>
        <v>0</v>
      </c>
      <c r="X1480" s="281">
        <f>+VLOOKUP($E1480,[2]Emissions!$1:$1048576,X$2,FALSE)</f>
        <v>0</v>
      </c>
      <c r="Y1480" s="281">
        <f>+VLOOKUP($E1480,[2]Emissions!$1:$1048576,Y$2,FALSE)</f>
        <v>0</v>
      </c>
      <c r="Z1480" s="281">
        <f>+VLOOKUP($E1480,[2]Emissions!$1:$1048576,Z$2,FALSE)</f>
        <v>0</v>
      </c>
      <c r="AA1480" s="281">
        <f>+VLOOKUP($E1480,[2]Emissions!$1:$1048576,AA$2,FALSE)</f>
        <v>0</v>
      </c>
      <c r="AB1480" s="281">
        <f>+VLOOKUP($E1480,[2]Emissions!$1:$1048576,AB$2,FALSE)</f>
        <v>0</v>
      </c>
      <c r="AC1480" s="281">
        <f>+VLOOKUP($E1480,[2]Emissions!$1:$1048576,AC$2,FALSE)</f>
        <v>0</v>
      </c>
      <c r="AD1480" s="281">
        <f>+VLOOKUP($E1480,[2]Emissions!$1:$1048576,AD$2,FALSE)</f>
        <v>0</v>
      </c>
      <c r="AE1480" s="281">
        <f>+VLOOKUP($E1480,[2]Emissions!$1:$1048576,AE$2,FALSE)</f>
        <v>0</v>
      </c>
      <c r="AF1480" s="281">
        <f>+VLOOKUP($E1480,[2]Emissions!$1:$1048576,AF$2,FALSE)</f>
        <v>0</v>
      </c>
      <c r="AG1480" s="281">
        <f>+VLOOKUP($E1480,[2]Emissions!$1:$1048576,AG$2,FALSE)</f>
        <v>0</v>
      </c>
      <c r="AH1480" s="281">
        <f>+VLOOKUP($E1480,[2]Emissions!$1:$1048576,AH$2,FALSE)</f>
        <v>0</v>
      </c>
      <c r="AI1480" s="281">
        <f>+VLOOKUP($E1480,[2]Emissions!$1:$1048576,AI$2,FALSE)</f>
        <v>0</v>
      </c>
      <c r="AJ1480" s="281">
        <f>+VLOOKUP($E1480,[2]Emissions!$1:$1048576,AJ$2,FALSE)</f>
        <v>0</v>
      </c>
      <c r="AK1480" s="281">
        <f>+VLOOKUP($E1480,[2]Emissions!$1:$1048576,AK$2,FALSE)</f>
        <v>0</v>
      </c>
      <c r="AL1480" s="281">
        <f>+VLOOKUP($E1480,[2]Emissions!$1:$1048576,AL$2,FALSE)</f>
        <v>0</v>
      </c>
      <c r="AM1480" s="281">
        <f>+VLOOKUP($E1480,[2]Emissions!$1:$1048576,AM$2,FALSE)</f>
        <v>0</v>
      </c>
      <c r="AN1480" s="281">
        <f>+VLOOKUP($E1480,[2]Emissions!$1:$1048576,AN$2,FALSE)</f>
        <v>0</v>
      </c>
      <c r="AO1480" s="281">
        <f>+VLOOKUP($E1480,[2]Emissions!$1:$1048576,AO$2,FALSE)</f>
        <v>0</v>
      </c>
    </row>
    <row r="1481" spans="1:41" ht="15" customHeight="1" x14ac:dyDescent="0.25">
      <c r="A1481" s="521"/>
      <c r="B1481" s="275"/>
      <c r="C1481" s="284" t="s">
        <v>617</v>
      </c>
      <c r="D1481" s="279" t="s">
        <v>486</v>
      </c>
      <c r="E1481" s="280" t="s">
        <v>1649</v>
      </c>
      <c r="F1481" s="281">
        <f>+VLOOKUP($E1481,[2]Emissions!$1:$1048576,F$2,FALSE)</f>
        <v>0</v>
      </c>
      <c r="G1481" s="281">
        <f>+VLOOKUP($E1481,[2]Emissions!$1:$1048576,G$2,FALSE)</f>
        <v>0</v>
      </c>
      <c r="H1481" s="281">
        <f>+VLOOKUP($E1481,[2]Emissions!$1:$1048576,H$2,FALSE)</f>
        <v>0</v>
      </c>
      <c r="I1481" s="281">
        <f>+VLOOKUP($E1481,[2]Emissions!$1:$1048576,I$2,FALSE)</f>
        <v>0</v>
      </c>
      <c r="J1481" s="281">
        <f>+VLOOKUP($E1481,[2]Emissions!$1:$1048576,J$2,FALSE)</f>
        <v>0</v>
      </c>
      <c r="K1481" s="281">
        <f>+VLOOKUP($E1481,[2]Emissions!$1:$1048576,K$2,FALSE)</f>
        <v>0</v>
      </c>
      <c r="L1481" s="281">
        <f>+VLOOKUP($E1481,[2]Emissions!$1:$1048576,L$2,FALSE)</f>
        <v>0</v>
      </c>
      <c r="M1481" s="281">
        <f>+VLOOKUP($E1481,[2]Emissions!$1:$1048576,M$2,FALSE)</f>
        <v>0</v>
      </c>
      <c r="N1481" s="281">
        <f>+VLOOKUP($E1481,[2]Emissions!$1:$1048576,N$2,FALSE)</f>
        <v>0</v>
      </c>
      <c r="O1481" s="281">
        <f>+VLOOKUP($E1481,[2]Emissions!$1:$1048576,O$2,FALSE)</f>
        <v>0</v>
      </c>
      <c r="P1481" s="281">
        <f>+VLOOKUP($E1481,[2]Emissions!$1:$1048576,P$2,FALSE)</f>
        <v>0</v>
      </c>
      <c r="Q1481" s="281">
        <f>+VLOOKUP($E1481,[2]Emissions!$1:$1048576,Q$2,FALSE)</f>
        <v>0</v>
      </c>
      <c r="R1481" s="281">
        <f>+VLOOKUP($E1481,[2]Emissions!$1:$1048576,R$2,FALSE)</f>
        <v>0</v>
      </c>
      <c r="S1481" s="281">
        <f>+VLOOKUP($E1481,[2]Emissions!$1:$1048576,S$2,FALSE)</f>
        <v>0</v>
      </c>
      <c r="T1481" s="281">
        <f>+VLOOKUP($E1481,[2]Emissions!$1:$1048576,T$2,FALSE)</f>
        <v>0</v>
      </c>
      <c r="U1481" s="281">
        <f>+VLOOKUP($E1481,[2]Emissions!$1:$1048576,U$2,FALSE)</f>
        <v>0</v>
      </c>
      <c r="V1481" s="281">
        <f>+VLOOKUP($E1481,[2]Emissions!$1:$1048576,V$2,FALSE)</f>
        <v>0</v>
      </c>
      <c r="W1481" s="281">
        <f>+VLOOKUP($E1481,[2]Emissions!$1:$1048576,W$2,FALSE)</f>
        <v>0</v>
      </c>
      <c r="X1481" s="281">
        <f>+VLOOKUP($E1481,[2]Emissions!$1:$1048576,X$2,FALSE)</f>
        <v>0</v>
      </c>
      <c r="Y1481" s="281">
        <f>+VLOOKUP($E1481,[2]Emissions!$1:$1048576,Y$2,FALSE)</f>
        <v>0</v>
      </c>
      <c r="Z1481" s="281">
        <f>+VLOOKUP($E1481,[2]Emissions!$1:$1048576,Z$2,FALSE)</f>
        <v>0</v>
      </c>
      <c r="AA1481" s="281">
        <f>+VLOOKUP($E1481,[2]Emissions!$1:$1048576,AA$2,FALSE)</f>
        <v>0</v>
      </c>
      <c r="AB1481" s="281">
        <f>+VLOOKUP($E1481,[2]Emissions!$1:$1048576,AB$2,FALSE)</f>
        <v>0</v>
      </c>
      <c r="AC1481" s="281">
        <f>+VLOOKUP($E1481,[2]Emissions!$1:$1048576,AC$2,FALSE)</f>
        <v>0</v>
      </c>
      <c r="AD1481" s="281">
        <f>+VLOOKUP($E1481,[2]Emissions!$1:$1048576,AD$2,FALSE)</f>
        <v>0</v>
      </c>
      <c r="AE1481" s="281">
        <f>+VLOOKUP($E1481,[2]Emissions!$1:$1048576,AE$2,FALSE)</f>
        <v>0</v>
      </c>
      <c r="AF1481" s="281">
        <f>+VLOOKUP($E1481,[2]Emissions!$1:$1048576,AF$2,FALSE)</f>
        <v>0</v>
      </c>
      <c r="AG1481" s="281">
        <f>+VLOOKUP($E1481,[2]Emissions!$1:$1048576,AG$2,FALSE)</f>
        <v>0</v>
      </c>
      <c r="AH1481" s="281">
        <f>+VLOOKUP($E1481,[2]Emissions!$1:$1048576,AH$2,FALSE)</f>
        <v>0</v>
      </c>
      <c r="AI1481" s="281">
        <f>+VLOOKUP($E1481,[2]Emissions!$1:$1048576,AI$2,FALSE)</f>
        <v>0</v>
      </c>
      <c r="AJ1481" s="281">
        <f>+VLOOKUP($E1481,[2]Emissions!$1:$1048576,AJ$2,FALSE)</f>
        <v>0</v>
      </c>
      <c r="AK1481" s="281">
        <f>+VLOOKUP($E1481,[2]Emissions!$1:$1048576,AK$2,FALSE)</f>
        <v>0</v>
      </c>
      <c r="AL1481" s="281">
        <f>+VLOOKUP($E1481,[2]Emissions!$1:$1048576,AL$2,FALSE)</f>
        <v>0</v>
      </c>
      <c r="AM1481" s="281">
        <f>+VLOOKUP($E1481,[2]Emissions!$1:$1048576,AM$2,FALSE)</f>
        <v>0</v>
      </c>
      <c r="AN1481" s="281">
        <f>+VLOOKUP($E1481,[2]Emissions!$1:$1048576,AN$2,FALSE)</f>
        <v>0</v>
      </c>
      <c r="AO1481" s="281">
        <f>+VLOOKUP($E1481,[2]Emissions!$1:$1048576,AO$2,FALSE)</f>
        <v>0</v>
      </c>
    </row>
    <row r="1482" spans="1:41" ht="15" customHeight="1" x14ac:dyDescent="0.25">
      <c r="A1482" s="521"/>
      <c r="B1482" s="275"/>
      <c r="C1482" s="284" t="s">
        <v>619</v>
      </c>
      <c r="D1482" s="279" t="s">
        <v>486</v>
      </c>
      <c r="E1482" s="280" t="s">
        <v>1650</v>
      </c>
      <c r="F1482" s="281">
        <f>+VLOOKUP($E1482,[2]Emissions!$1:$1048576,F$2,FALSE)</f>
        <v>0</v>
      </c>
      <c r="G1482" s="281">
        <f>+VLOOKUP($E1482,[2]Emissions!$1:$1048576,G$2,FALSE)</f>
        <v>0</v>
      </c>
      <c r="H1482" s="281">
        <f>+VLOOKUP($E1482,[2]Emissions!$1:$1048576,H$2,FALSE)</f>
        <v>0</v>
      </c>
      <c r="I1482" s="281">
        <f>+VLOOKUP($E1482,[2]Emissions!$1:$1048576,I$2,FALSE)</f>
        <v>0</v>
      </c>
      <c r="J1482" s="281">
        <f>+VLOOKUP($E1482,[2]Emissions!$1:$1048576,J$2,FALSE)</f>
        <v>0</v>
      </c>
      <c r="K1482" s="281">
        <f>+VLOOKUP($E1482,[2]Emissions!$1:$1048576,K$2,FALSE)</f>
        <v>0</v>
      </c>
      <c r="L1482" s="281">
        <f>+VLOOKUP($E1482,[2]Emissions!$1:$1048576,L$2,FALSE)</f>
        <v>0</v>
      </c>
      <c r="M1482" s="281">
        <f>+VLOOKUP($E1482,[2]Emissions!$1:$1048576,M$2,FALSE)</f>
        <v>0</v>
      </c>
      <c r="N1482" s="281">
        <f>+VLOOKUP($E1482,[2]Emissions!$1:$1048576,N$2,FALSE)</f>
        <v>0</v>
      </c>
      <c r="O1482" s="281">
        <f>+VLOOKUP($E1482,[2]Emissions!$1:$1048576,O$2,FALSE)</f>
        <v>0</v>
      </c>
      <c r="P1482" s="281">
        <f>+VLOOKUP($E1482,[2]Emissions!$1:$1048576,P$2,FALSE)</f>
        <v>0</v>
      </c>
      <c r="Q1482" s="281">
        <f>+VLOOKUP($E1482,[2]Emissions!$1:$1048576,Q$2,FALSE)</f>
        <v>0</v>
      </c>
      <c r="R1482" s="281">
        <f>+VLOOKUP($E1482,[2]Emissions!$1:$1048576,R$2,FALSE)</f>
        <v>0</v>
      </c>
      <c r="S1482" s="281">
        <f>+VLOOKUP($E1482,[2]Emissions!$1:$1048576,S$2,FALSE)</f>
        <v>0</v>
      </c>
      <c r="T1482" s="281">
        <f>+VLOOKUP($E1482,[2]Emissions!$1:$1048576,T$2,FALSE)</f>
        <v>0</v>
      </c>
      <c r="U1482" s="281">
        <f>+VLOOKUP($E1482,[2]Emissions!$1:$1048576,U$2,FALSE)</f>
        <v>0</v>
      </c>
      <c r="V1482" s="281">
        <f>+VLOOKUP($E1482,[2]Emissions!$1:$1048576,V$2,FALSE)</f>
        <v>0</v>
      </c>
      <c r="W1482" s="281">
        <f>+VLOOKUP($E1482,[2]Emissions!$1:$1048576,W$2,FALSE)</f>
        <v>0</v>
      </c>
      <c r="X1482" s="281">
        <f>+VLOOKUP($E1482,[2]Emissions!$1:$1048576,X$2,FALSE)</f>
        <v>0</v>
      </c>
      <c r="Y1482" s="281">
        <f>+VLOOKUP($E1482,[2]Emissions!$1:$1048576,Y$2,FALSE)</f>
        <v>0</v>
      </c>
      <c r="Z1482" s="281">
        <f>+VLOOKUP($E1482,[2]Emissions!$1:$1048576,Z$2,FALSE)</f>
        <v>0</v>
      </c>
      <c r="AA1482" s="281">
        <f>+VLOOKUP($E1482,[2]Emissions!$1:$1048576,AA$2,FALSE)</f>
        <v>0</v>
      </c>
      <c r="AB1482" s="281">
        <f>+VLOOKUP($E1482,[2]Emissions!$1:$1048576,AB$2,FALSE)</f>
        <v>0</v>
      </c>
      <c r="AC1482" s="281">
        <f>+VLOOKUP($E1482,[2]Emissions!$1:$1048576,AC$2,FALSE)</f>
        <v>0</v>
      </c>
      <c r="AD1482" s="281">
        <f>+VLOOKUP($E1482,[2]Emissions!$1:$1048576,AD$2,FALSE)</f>
        <v>0</v>
      </c>
      <c r="AE1482" s="281">
        <f>+VLOOKUP($E1482,[2]Emissions!$1:$1048576,AE$2,FALSE)</f>
        <v>0</v>
      </c>
      <c r="AF1482" s="281">
        <f>+VLOOKUP($E1482,[2]Emissions!$1:$1048576,AF$2,FALSE)</f>
        <v>0</v>
      </c>
      <c r="AG1482" s="281">
        <f>+VLOOKUP($E1482,[2]Emissions!$1:$1048576,AG$2,FALSE)</f>
        <v>0</v>
      </c>
      <c r="AH1482" s="281">
        <f>+VLOOKUP($E1482,[2]Emissions!$1:$1048576,AH$2,FALSE)</f>
        <v>0</v>
      </c>
      <c r="AI1482" s="281">
        <f>+VLOOKUP($E1482,[2]Emissions!$1:$1048576,AI$2,FALSE)</f>
        <v>0</v>
      </c>
      <c r="AJ1482" s="281">
        <f>+VLOOKUP($E1482,[2]Emissions!$1:$1048576,AJ$2,FALSE)</f>
        <v>0</v>
      </c>
      <c r="AK1482" s="281">
        <f>+VLOOKUP($E1482,[2]Emissions!$1:$1048576,AK$2,FALSE)</f>
        <v>0</v>
      </c>
      <c r="AL1482" s="281">
        <f>+VLOOKUP($E1482,[2]Emissions!$1:$1048576,AL$2,FALSE)</f>
        <v>0</v>
      </c>
      <c r="AM1482" s="281">
        <f>+VLOOKUP($E1482,[2]Emissions!$1:$1048576,AM$2,FALSE)</f>
        <v>0</v>
      </c>
      <c r="AN1482" s="281">
        <f>+VLOOKUP($E1482,[2]Emissions!$1:$1048576,AN$2,FALSE)</f>
        <v>0</v>
      </c>
      <c r="AO1482" s="281">
        <f>+VLOOKUP($E1482,[2]Emissions!$1:$1048576,AO$2,FALSE)</f>
        <v>0</v>
      </c>
    </row>
    <row r="1483" spans="1:41" s="21" customFormat="1" ht="15" customHeight="1" x14ac:dyDescent="0.25">
      <c r="A1483" s="521"/>
      <c r="B1483" s="275"/>
      <c r="C1483" s="283" t="s">
        <v>1454</v>
      </c>
      <c r="D1483" s="276" t="s">
        <v>486</v>
      </c>
      <c r="E1483" s="277" t="s">
        <v>1651</v>
      </c>
      <c r="F1483" s="278">
        <f>+VLOOKUP($E1483,[2]Emissions!$1:$1048576,F$2,FALSE)</f>
        <v>1.292513273</v>
      </c>
      <c r="G1483" s="278">
        <f>+VLOOKUP($E1483,[2]Emissions!$1:$1048576,G$2,FALSE)</f>
        <v>0</v>
      </c>
      <c r="H1483" s="278">
        <f>+VLOOKUP($E1483,[2]Emissions!$1:$1048576,H$2,FALSE)</f>
        <v>0</v>
      </c>
      <c r="I1483" s="278">
        <f>+VLOOKUP($E1483,[2]Emissions!$1:$1048576,I$2,FALSE)</f>
        <v>0</v>
      </c>
      <c r="J1483" s="278">
        <f>+VLOOKUP($E1483,[2]Emissions!$1:$1048576,J$2,FALSE)</f>
        <v>0</v>
      </c>
      <c r="K1483" s="278">
        <f>+VLOOKUP($E1483,[2]Emissions!$1:$1048576,K$2,FALSE)</f>
        <v>0</v>
      </c>
      <c r="L1483" s="278">
        <f>+VLOOKUP($E1483,[2]Emissions!$1:$1048576,L$2,FALSE)</f>
        <v>0</v>
      </c>
      <c r="M1483" s="278">
        <f>+VLOOKUP($E1483,[2]Emissions!$1:$1048576,M$2,FALSE)</f>
        <v>0</v>
      </c>
      <c r="N1483" s="278">
        <f>+VLOOKUP($E1483,[2]Emissions!$1:$1048576,N$2,FALSE)</f>
        <v>0</v>
      </c>
      <c r="O1483" s="278">
        <f>+VLOOKUP($E1483,[2]Emissions!$1:$1048576,O$2,FALSE)</f>
        <v>0</v>
      </c>
      <c r="P1483" s="278">
        <f>+VLOOKUP($E1483,[2]Emissions!$1:$1048576,P$2,FALSE)</f>
        <v>0</v>
      </c>
      <c r="Q1483" s="278">
        <f>+VLOOKUP($E1483,[2]Emissions!$1:$1048576,Q$2,FALSE)</f>
        <v>0</v>
      </c>
      <c r="R1483" s="278">
        <f>+VLOOKUP($E1483,[2]Emissions!$1:$1048576,R$2,FALSE)</f>
        <v>0</v>
      </c>
      <c r="S1483" s="278">
        <f>+VLOOKUP($E1483,[2]Emissions!$1:$1048576,S$2,FALSE)</f>
        <v>0</v>
      </c>
      <c r="T1483" s="278">
        <f>+VLOOKUP($E1483,[2]Emissions!$1:$1048576,T$2,FALSE)</f>
        <v>0</v>
      </c>
      <c r="U1483" s="278">
        <f>+VLOOKUP($E1483,[2]Emissions!$1:$1048576,U$2,FALSE)</f>
        <v>0</v>
      </c>
      <c r="V1483" s="278">
        <f>+VLOOKUP($E1483,[2]Emissions!$1:$1048576,V$2,FALSE)</f>
        <v>0</v>
      </c>
      <c r="W1483" s="278">
        <f>+VLOOKUP($E1483,[2]Emissions!$1:$1048576,W$2,FALSE)</f>
        <v>0</v>
      </c>
      <c r="X1483" s="278">
        <f>+VLOOKUP($E1483,[2]Emissions!$1:$1048576,X$2,FALSE)</f>
        <v>0</v>
      </c>
      <c r="Y1483" s="278">
        <f>+VLOOKUP($E1483,[2]Emissions!$1:$1048576,Y$2,FALSE)</f>
        <v>0</v>
      </c>
      <c r="Z1483" s="278">
        <f>+VLOOKUP($E1483,[2]Emissions!$1:$1048576,Z$2,FALSE)</f>
        <v>0</v>
      </c>
      <c r="AA1483" s="278">
        <f>+VLOOKUP($E1483,[2]Emissions!$1:$1048576,AA$2,FALSE)</f>
        <v>0</v>
      </c>
      <c r="AB1483" s="278">
        <f>+VLOOKUP($E1483,[2]Emissions!$1:$1048576,AB$2,FALSE)</f>
        <v>0</v>
      </c>
      <c r="AC1483" s="278">
        <f>+VLOOKUP($E1483,[2]Emissions!$1:$1048576,AC$2,FALSE)</f>
        <v>0</v>
      </c>
      <c r="AD1483" s="278">
        <f>+VLOOKUP($E1483,[2]Emissions!$1:$1048576,AD$2,FALSE)</f>
        <v>0</v>
      </c>
      <c r="AE1483" s="278">
        <f>+VLOOKUP($E1483,[2]Emissions!$1:$1048576,AE$2,FALSE)</f>
        <v>0</v>
      </c>
      <c r="AF1483" s="278">
        <f>+VLOOKUP($E1483,[2]Emissions!$1:$1048576,AF$2,FALSE)</f>
        <v>0</v>
      </c>
      <c r="AG1483" s="278">
        <f>+VLOOKUP($E1483,[2]Emissions!$1:$1048576,AG$2,FALSE)</f>
        <v>0</v>
      </c>
      <c r="AH1483" s="278">
        <f>+VLOOKUP($E1483,[2]Emissions!$1:$1048576,AH$2,FALSE)</f>
        <v>0</v>
      </c>
      <c r="AI1483" s="278">
        <f>+VLOOKUP($E1483,[2]Emissions!$1:$1048576,AI$2,FALSE)</f>
        <v>0</v>
      </c>
      <c r="AJ1483" s="278">
        <f>+VLOOKUP($E1483,[2]Emissions!$1:$1048576,AJ$2,FALSE)</f>
        <v>0</v>
      </c>
      <c r="AK1483" s="278">
        <f>+VLOOKUP($E1483,[2]Emissions!$1:$1048576,AK$2,FALSE)</f>
        <v>0</v>
      </c>
      <c r="AL1483" s="278">
        <f>+VLOOKUP($E1483,[2]Emissions!$1:$1048576,AL$2,FALSE)</f>
        <v>0</v>
      </c>
      <c r="AM1483" s="278">
        <f>+VLOOKUP($E1483,[2]Emissions!$1:$1048576,AM$2,FALSE)</f>
        <v>0</v>
      </c>
      <c r="AN1483" s="278">
        <f>+VLOOKUP($E1483,[2]Emissions!$1:$1048576,AN$2,FALSE)</f>
        <v>0</v>
      </c>
      <c r="AO1483" s="278">
        <f>+VLOOKUP($E1483,[2]Emissions!$1:$1048576,AO$2,FALSE)</f>
        <v>0</v>
      </c>
    </row>
    <row r="1484" spans="1:41" ht="15" customHeight="1" x14ac:dyDescent="0.25">
      <c r="A1484" s="521"/>
      <c r="B1484" s="275"/>
      <c r="C1484" s="284" t="s">
        <v>621</v>
      </c>
      <c r="D1484" s="279" t="s">
        <v>486</v>
      </c>
      <c r="E1484" s="280" t="s">
        <v>1652</v>
      </c>
      <c r="F1484" s="281">
        <f>+VLOOKUP($E1484,[2]Emissions!$1:$1048576,F$2,FALSE)</f>
        <v>0.94382955710000005</v>
      </c>
      <c r="G1484" s="281">
        <f>+VLOOKUP($E1484,[2]Emissions!$1:$1048576,G$2,FALSE)</f>
        <v>0</v>
      </c>
      <c r="H1484" s="281">
        <f>+VLOOKUP($E1484,[2]Emissions!$1:$1048576,H$2,FALSE)</f>
        <v>0</v>
      </c>
      <c r="I1484" s="281">
        <f>+VLOOKUP($E1484,[2]Emissions!$1:$1048576,I$2,FALSE)</f>
        <v>0</v>
      </c>
      <c r="J1484" s="281">
        <f>+VLOOKUP($E1484,[2]Emissions!$1:$1048576,J$2,FALSE)</f>
        <v>0</v>
      </c>
      <c r="K1484" s="281">
        <f>+VLOOKUP($E1484,[2]Emissions!$1:$1048576,K$2,FALSE)</f>
        <v>0</v>
      </c>
      <c r="L1484" s="281">
        <f>+VLOOKUP($E1484,[2]Emissions!$1:$1048576,L$2,FALSE)</f>
        <v>0</v>
      </c>
      <c r="M1484" s="281">
        <f>+VLOOKUP($E1484,[2]Emissions!$1:$1048576,M$2,FALSE)</f>
        <v>0</v>
      </c>
      <c r="N1484" s="281">
        <f>+VLOOKUP($E1484,[2]Emissions!$1:$1048576,N$2,FALSE)</f>
        <v>0</v>
      </c>
      <c r="O1484" s="281">
        <f>+VLOOKUP($E1484,[2]Emissions!$1:$1048576,O$2,FALSE)</f>
        <v>0</v>
      </c>
      <c r="P1484" s="281">
        <f>+VLOOKUP($E1484,[2]Emissions!$1:$1048576,P$2,FALSE)</f>
        <v>0</v>
      </c>
      <c r="Q1484" s="281">
        <f>+VLOOKUP($E1484,[2]Emissions!$1:$1048576,Q$2,FALSE)</f>
        <v>0</v>
      </c>
      <c r="R1484" s="281">
        <f>+VLOOKUP($E1484,[2]Emissions!$1:$1048576,R$2,FALSE)</f>
        <v>0</v>
      </c>
      <c r="S1484" s="281">
        <f>+VLOOKUP($E1484,[2]Emissions!$1:$1048576,S$2,FALSE)</f>
        <v>0</v>
      </c>
      <c r="T1484" s="281">
        <f>+VLOOKUP($E1484,[2]Emissions!$1:$1048576,T$2,FALSE)</f>
        <v>0</v>
      </c>
      <c r="U1484" s="281">
        <f>+VLOOKUP($E1484,[2]Emissions!$1:$1048576,U$2,FALSE)</f>
        <v>0</v>
      </c>
      <c r="V1484" s="281">
        <f>+VLOOKUP($E1484,[2]Emissions!$1:$1048576,V$2,FALSE)</f>
        <v>0</v>
      </c>
      <c r="W1484" s="281">
        <f>+VLOOKUP($E1484,[2]Emissions!$1:$1048576,W$2,FALSE)</f>
        <v>0</v>
      </c>
      <c r="X1484" s="281">
        <f>+VLOOKUP($E1484,[2]Emissions!$1:$1048576,X$2,FALSE)</f>
        <v>0</v>
      </c>
      <c r="Y1484" s="281">
        <f>+VLOOKUP($E1484,[2]Emissions!$1:$1048576,Y$2,FALSE)</f>
        <v>0</v>
      </c>
      <c r="Z1484" s="281">
        <f>+VLOOKUP($E1484,[2]Emissions!$1:$1048576,Z$2,FALSE)</f>
        <v>0</v>
      </c>
      <c r="AA1484" s="281">
        <f>+VLOOKUP($E1484,[2]Emissions!$1:$1048576,AA$2,FALSE)</f>
        <v>0</v>
      </c>
      <c r="AB1484" s="281">
        <f>+VLOOKUP($E1484,[2]Emissions!$1:$1048576,AB$2,FALSE)</f>
        <v>0</v>
      </c>
      <c r="AC1484" s="281">
        <f>+VLOOKUP($E1484,[2]Emissions!$1:$1048576,AC$2,FALSE)</f>
        <v>0</v>
      </c>
      <c r="AD1484" s="281">
        <f>+VLOOKUP($E1484,[2]Emissions!$1:$1048576,AD$2,FALSE)</f>
        <v>0</v>
      </c>
      <c r="AE1484" s="281">
        <f>+VLOOKUP($E1484,[2]Emissions!$1:$1048576,AE$2,FALSE)</f>
        <v>0</v>
      </c>
      <c r="AF1484" s="281">
        <f>+VLOOKUP($E1484,[2]Emissions!$1:$1048576,AF$2,FALSE)</f>
        <v>0</v>
      </c>
      <c r="AG1484" s="281">
        <f>+VLOOKUP($E1484,[2]Emissions!$1:$1048576,AG$2,FALSE)</f>
        <v>0</v>
      </c>
      <c r="AH1484" s="281">
        <f>+VLOOKUP($E1484,[2]Emissions!$1:$1048576,AH$2,FALSE)</f>
        <v>0</v>
      </c>
      <c r="AI1484" s="281">
        <f>+VLOOKUP($E1484,[2]Emissions!$1:$1048576,AI$2,FALSE)</f>
        <v>0</v>
      </c>
      <c r="AJ1484" s="281">
        <f>+VLOOKUP($E1484,[2]Emissions!$1:$1048576,AJ$2,FALSE)</f>
        <v>0</v>
      </c>
      <c r="AK1484" s="281">
        <f>+VLOOKUP($E1484,[2]Emissions!$1:$1048576,AK$2,FALSE)</f>
        <v>0</v>
      </c>
      <c r="AL1484" s="281">
        <f>+VLOOKUP($E1484,[2]Emissions!$1:$1048576,AL$2,FALSE)</f>
        <v>0</v>
      </c>
      <c r="AM1484" s="281">
        <f>+VLOOKUP($E1484,[2]Emissions!$1:$1048576,AM$2,FALSE)</f>
        <v>0</v>
      </c>
      <c r="AN1484" s="281">
        <f>+VLOOKUP($E1484,[2]Emissions!$1:$1048576,AN$2,FALSE)</f>
        <v>0</v>
      </c>
      <c r="AO1484" s="281">
        <f>+VLOOKUP($E1484,[2]Emissions!$1:$1048576,AO$2,FALSE)</f>
        <v>0</v>
      </c>
    </row>
    <row r="1485" spans="1:41" ht="15" customHeight="1" x14ac:dyDescent="0.25">
      <c r="A1485" s="521"/>
      <c r="B1485" s="275"/>
      <c r="C1485" s="284" t="s">
        <v>623</v>
      </c>
      <c r="D1485" s="279" t="s">
        <v>486</v>
      </c>
      <c r="E1485" s="280" t="s">
        <v>1653</v>
      </c>
      <c r="F1485" s="281">
        <f>+VLOOKUP($E1485,[2]Emissions!$1:$1048576,F$2,FALSE)</f>
        <v>0.34868371599999998</v>
      </c>
      <c r="G1485" s="281">
        <f>+VLOOKUP($E1485,[2]Emissions!$1:$1048576,G$2,FALSE)</f>
        <v>0</v>
      </c>
      <c r="H1485" s="281">
        <f>+VLOOKUP($E1485,[2]Emissions!$1:$1048576,H$2,FALSE)</f>
        <v>0</v>
      </c>
      <c r="I1485" s="281">
        <f>+VLOOKUP($E1485,[2]Emissions!$1:$1048576,I$2,FALSE)</f>
        <v>0</v>
      </c>
      <c r="J1485" s="281">
        <f>+VLOOKUP($E1485,[2]Emissions!$1:$1048576,J$2,FALSE)</f>
        <v>0</v>
      </c>
      <c r="K1485" s="281">
        <f>+VLOOKUP($E1485,[2]Emissions!$1:$1048576,K$2,FALSE)</f>
        <v>0</v>
      </c>
      <c r="L1485" s="281">
        <f>+VLOOKUP($E1485,[2]Emissions!$1:$1048576,L$2,FALSE)</f>
        <v>0</v>
      </c>
      <c r="M1485" s="281">
        <f>+VLOOKUP($E1485,[2]Emissions!$1:$1048576,M$2,FALSE)</f>
        <v>0</v>
      </c>
      <c r="N1485" s="281">
        <f>+VLOOKUP($E1485,[2]Emissions!$1:$1048576,N$2,FALSE)</f>
        <v>0</v>
      </c>
      <c r="O1485" s="281">
        <f>+VLOOKUP($E1485,[2]Emissions!$1:$1048576,O$2,FALSE)</f>
        <v>0</v>
      </c>
      <c r="P1485" s="281">
        <f>+VLOOKUP($E1485,[2]Emissions!$1:$1048576,P$2,FALSE)</f>
        <v>0</v>
      </c>
      <c r="Q1485" s="281">
        <f>+VLOOKUP($E1485,[2]Emissions!$1:$1048576,Q$2,FALSE)</f>
        <v>0</v>
      </c>
      <c r="R1485" s="281">
        <f>+VLOOKUP($E1485,[2]Emissions!$1:$1048576,R$2,FALSE)</f>
        <v>0</v>
      </c>
      <c r="S1485" s="281">
        <f>+VLOOKUP($E1485,[2]Emissions!$1:$1048576,S$2,FALSE)</f>
        <v>0</v>
      </c>
      <c r="T1485" s="281">
        <f>+VLOOKUP($E1485,[2]Emissions!$1:$1048576,T$2,FALSE)</f>
        <v>0</v>
      </c>
      <c r="U1485" s="281">
        <f>+VLOOKUP($E1485,[2]Emissions!$1:$1048576,U$2,FALSE)</f>
        <v>0</v>
      </c>
      <c r="V1485" s="281">
        <f>+VLOOKUP($E1485,[2]Emissions!$1:$1048576,V$2,FALSE)</f>
        <v>0</v>
      </c>
      <c r="W1485" s="281">
        <f>+VLOOKUP($E1485,[2]Emissions!$1:$1048576,W$2,FALSE)</f>
        <v>0</v>
      </c>
      <c r="X1485" s="281">
        <f>+VLOOKUP($E1485,[2]Emissions!$1:$1048576,X$2,FALSE)</f>
        <v>0</v>
      </c>
      <c r="Y1485" s="281">
        <f>+VLOOKUP($E1485,[2]Emissions!$1:$1048576,Y$2,FALSE)</f>
        <v>0</v>
      </c>
      <c r="Z1485" s="281">
        <f>+VLOOKUP($E1485,[2]Emissions!$1:$1048576,Z$2,FALSE)</f>
        <v>0</v>
      </c>
      <c r="AA1485" s="281">
        <f>+VLOOKUP($E1485,[2]Emissions!$1:$1048576,AA$2,FALSE)</f>
        <v>0</v>
      </c>
      <c r="AB1485" s="281">
        <f>+VLOOKUP($E1485,[2]Emissions!$1:$1048576,AB$2,FALSE)</f>
        <v>0</v>
      </c>
      <c r="AC1485" s="281">
        <f>+VLOOKUP($E1485,[2]Emissions!$1:$1048576,AC$2,FALSE)</f>
        <v>0</v>
      </c>
      <c r="AD1485" s="281">
        <f>+VLOOKUP($E1485,[2]Emissions!$1:$1048576,AD$2,FALSE)</f>
        <v>0</v>
      </c>
      <c r="AE1485" s="281">
        <f>+VLOOKUP($E1485,[2]Emissions!$1:$1048576,AE$2,FALSE)</f>
        <v>0</v>
      </c>
      <c r="AF1485" s="281">
        <f>+VLOOKUP($E1485,[2]Emissions!$1:$1048576,AF$2,FALSE)</f>
        <v>0</v>
      </c>
      <c r="AG1485" s="281">
        <f>+VLOOKUP($E1485,[2]Emissions!$1:$1048576,AG$2,FALSE)</f>
        <v>0</v>
      </c>
      <c r="AH1485" s="281">
        <f>+VLOOKUP($E1485,[2]Emissions!$1:$1048576,AH$2,FALSE)</f>
        <v>0</v>
      </c>
      <c r="AI1485" s="281">
        <f>+VLOOKUP($E1485,[2]Emissions!$1:$1048576,AI$2,FALSE)</f>
        <v>0</v>
      </c>
      <c r="AJ1485" s="281">
        <f>+VLOOKUP($E1485,[2]Emissions!$1:$1048576,AJ$2,FALSE)</f>
        <v>0</v>
      </c>
      <c r="AK1485" s="281">
        <f>+VLOOKUP($E1485,[2]Emissions!$1:$1048576,AK$2,FALSE)</f>
        <v>0</v>
      </c>
      <c r="AL1485" s="281">
        <f>+VLOOKUP($E1485,[2]Emissions!$1:$1048576,AL$2,FALSE)</f>
        <v>0</v>
      </c>
      <c r="AM1485" s="281">
        <f>+VLOOKUP($E1485,[2]Emissions!$1:$1048576,AM$2,FALSE)</f>
        <v>0</v>
      </c>
      <c r="AN1485" s="281">
        <f>+VLOOKUP($E1485,[2]Emissions!$1:$1048576,AN$2,FALSE)</f>
        <v>0</v>
      </c>
      <c r="AO1485" s="281">
        <f>+VLOOKUP($E1485,[2]Emissions!$1:$1048576,AO$2,FALSE)</f>
        <v>0</v>
      </c>
    </row>
    <row r="1486" spans="1:41" s="21" customFormat="1" ht="15" customHeight="1" x14ac:dyDescent="0.25">
      <c r="A1486" s="521"/>
      <c r="B1486" s="275"/>
      <c r="C1486" s="283" t="s">
        <v>1458</v>
      </c>
      <c r="D1486" s="276" t="s">
        <v>486</v>
      </c>
      <c r="E1486" s="277" t="s">
        <v>1654</v>
      </c>
      <c r="F1486" s="278">
        <f>+VLOOKUP($E1486,[2]Emissions!$1:$1048576,F$2,FALSE)</f>
        <v>0</v>
      </c>
      <c r="G1486" s="278">
        <f>+VLOOKUP($E1486,[2]Emissions!$1:$1048576,G$2,FALSE)</f>
        <v>0</v>
      </c>
      <c r="H1486" s="278">
        <f>+VLOOKUP($E1486,[2]Emissions!$1:$1048576,H$2,FALSE)</f>
        <v>0</v>
      </c>
      <c r="I1486" s="278">
        <f>+VLOOKUP($E1486,[2]Emissions!$1:$1048576,I$2,FALSE)</f>
        <v>0</v>
      </c>
      <c r="J1486" s="278">
        <f>+VLOOKUP($E1486,[2]Emissions!$1:$1048576,J$2,FALSE)</f>
        <v>0</v>
      </c>
      <c r="K1486" s="278">
        <f>+VLOOKUP($E1486,[2]Emissions!$1:$1048576,K$2,FALSE)</f>
        <v>0</v>
      </c>
      <c r="L1486" s="278">
        <f>+VLOOKUP($E1486,[2]Emissions!$1:$1048576,L$2,FALSE)</f>
        <v>0</v>
      </c>
      <c r="M1486" s="278">
        <f>+VLOOKUP($E1486,[2]Emissions!$1:$1048576,M$2,FALSE)</f>
        <v>0</v>
      </c>
      <c r="N1486" s="278">
        <f>+VLOOKUP($E1486,[2]Emissions!$1:$1048576,N$2,FALSE)</f>
        <v>0</v>
      </c>
      <c r="O1486" s="278">
        <f>+VLOOKUP($E1486,[2]Emissions!$1:$1048576,O$2,FALSE)</f>
        <v>0</v>
      </c>
      <c r="P1486" s="278">
        <f>+VLOOKUP($E1486,[2]Emissions!$1:$1048576,P$2,FALSE)</f>
        <v>0</v>
      </c>
      <c r="Q1486" s="278">
        <f>+VLOOKUP($E1486,[2]Emissions!$1:$1048576,Q$2,FALSE)</f>
        <v>0</v>
      </c>
      <c r="R1486" s="278">
        <f>+VLOOKUP($E1486,[2]Emissions!$1:$1048576,R$2,FALSE)</f>
        <v>0</v>
      </c>
      <c r="S1486" s="278">
        <f>+VLOOKUP($E1486,[2]Emissions!$1:$1048576,S$2,FALSE)</f>
        <v>0</v>
      </c>
      <c r="T1486" s="278">
        <f>+VLOOKUP($E1486,[2]Emissions!$1:$1048576,T$2,FALSE)</f>
        <v>0</v>
      </c>
      <c r="U1486" s="278">
        <f>+VLOOKUP($E1486,[2]Emissions!$1:$1048576,U$2,FALSE)</f>
        <v>0</v>
      </c>
      <c r="V1486" s="278">
        <f>+VLOOKUP($E1486,[2]Emissions!$1:$1048576,V$2,FALSE)</f>
        <v>0</v>
      </c>
      <c r="W1486" s="278">
        <f>+VLOOKUP($E1486,[2]Emissions!$1:$1048576,W$2,FALSE)</f>
        <v>0</v>
      </c>
      <c r="X1486" s="278">
        <f>+VLOOKUP($E1486,[2]Emissions!$1:$1048576,X$2,FALSE)</f>
        <v>0</v>
      </c>
      <c r="Y1486" s="278">
        <f>+VLOOKUP($E1486,[2]Emissions!$1:$1048576,Y$2,FALSE)</f>
        <v>0</v>
      </c>
      <c r="Z1486" s="278">
        <f>+VLOOKUP($E1486,[2]Emissions!$1:$1048576,Z$2,FALSE)</f>
        <v>0</v>
      </c>
      <c r="AA1486" s="278">
        <f>+VLOOKUP($E1486,[2]Emissions!$1:$1048576,AA$2,FALSE)</f>
        <v>0</v>
      </c>
      <c r="AB1486" s="278">
        <f>+VLOOKUP($E1486,[2]Emissions!$1:$1048576,AB$2,FALSE)</f>
        <v>0</v>
      </c>
      <c r="AC1486" s="278">
        <f>+VLOOKUP($E1486,[2]Emissions!$1:$1048576,AC$2,FALSE)</f>
        <v>0</v>
      </c>
      <c r="AD1486" s="278">
        <f>+VLOOKUP($E1486,[2]Emissions!$1:$1048576,AD$2,FALSE)</f>
        <v>0</v>
      </c>
      <c r="AE1486" s="278">
        <f>+VLOOKUP($E1486,[2]Emissions!$1:$1048576,AE$2,FALSE)</f>
        <v>0</v>
      </c>
      <c r="AF1486" s="278">
        <f>+VLOOKUP($E1486,[2]Emissions!$1:$1048576,AF$2,FALSE)</f>
        <v>0</v>
      </c>
      <c r="AG1486" s="278">
        <f>+VLOOKUP($E1486,[2]Emissions!$1:$1048576,AG$2,FALSE)</f>
        <v>0</v>
      </c>
      <c r="AH1486" s="278">
        <f>+VLOOKUP($E1486,[2]Emissions!$1:$1048576,AH$2,FALSE)</f>
        <v>0</v>
      </c>
      <c r="AI1486" s="278">
        <f>+VLOOKUP($E1486,[2]Emissions!$1:$1048576,AI$2,FALSE)</f>
        <v>0</v>
      </c>
      <c r="AJ1486" s="278">
        <f>+VLOOKUP($E1486,[2]Emissions!$1:$1048576,AJ$2,FALSE)</f>
        <v>0</v>
      </c>
      <c r="AK1486" s="278">
        <f>+VLOOKUP($E1486,[2]Emissions!$1:$1048576,AK$2,FALSE)</f>
        <v>0</v>
      </c>
      <c r="AL1486" s="278">
        <f>+VLOOKUP($E1486,[2]Emissions!$1:$1048576,AL$2,FALSE)</f>
        <v>0</v>
      </c>
      <c r="AM1486" s="278">
        <f>+VLOOKUP($E1486,[2]Emissions!$1:$1048576,AM$2,FALSE)</f>
        <v>0</v>
      </c>
      <c r="AN1486" s="278">
        <f>+VLOOKUP($E1486,[2]Emissions!$1:$1048576,AN$2,FALSE)</f>
        <v>0</v>
      </c>
      <c r="AO1486" s="278">
        <f>+VLOOKUP($E1486,[2]Emissions!$1:$1048576,AO$2,FALSE)</f>
        <v>0</v>
      </c>
    </row>
    <row r="1487" spans="1:41" ht="15" customHeight="1" x14ac:dyDescent="0.25">
      <c r="A1487" s="521"/>
      <c r="B1487" s="275"/>
      <c r="C1487" s="284" t="s">
        <v>1024</v>
      </c>
      <c r="D1487" s="279" t="s">
        <v>486</v>
      </c>
      <c r="E1487" s="280" t="s">
        <v>1655</v>
      </c>
      <c r="F1487" s="281">
        <f>+VLOOKUP($E1487,[2]Emissions!$1:$1048576,F$2,FALSE)</f>
        <v>0</v>
      </c>
      <c r="G1487" s="281">
        <f>+VLOOKUP($E1487,[2]Emissions!$1:$1048576,G$2,FALSE)</f>
        <v>0</v>
      </c>
      <c r="H1487" s="281">
        <f>+VLOOKUP($E1487,[2]Emissions!$1:$1048576,H$2,FALSE)</f>
        <v>0</v>
      </c>
      <c r="I1487" s="281">
        <f>+VLOOKUP($E1487,[2]Emissions!$1:$1048576,I$2,FALSE)</f>
        <v>0</v>
      </c>
      <c r="J1487" s="281">
        <f>+VLOOKUP($E1487,[2]Emissions!$1:$1048576,J$2,FALSE)</f>
        <v>0</v>
      </c>
      <c r="K1487" s="281">
        <f>+VLOOKUP($E1487,[2]Emissions!$1:$1048576,K$2,FALSE)</f>
        <v>0</v>
      </c>
      <c r="L1487" s="281">
        <f>+VLOOKUP($E1487,[2]Emissions!$1:$1048576,L$2,FALSE)</f>
        <v>0</v>
      </c>
      <c r="M1487" s="281">
        <f>+VLOOKUP($E1487,[2]Emissions!$1:$1048576,M$2,FALSE)</f>
        <v>0</v>
      </c>
      <c r="N1487" s="281">
        <f>+VLOOKUP($E1487,[2]Emissions!$1:$1048576,N$2,FALSE)</f>
        <v>0</v>
      </c>
      <c r="O1487" s="281">
        <f>+VLOOKUP($E1487,[2]Emissions!$1:$1048576,O$2,FALSE)</f>
        <v>0</v>
      </c>
      <c r="P1487" s="281">
        <f>+VLOOKUP($E1487,[2]Emissions!$1:$1048576,P$2,FALSE)</f>
        <v>0</v>
      </c>
      <c r="Q1487" s="281">
        <f>+VLOOKUP($E1487,[2]Emissions!$1:$1048576,Q$2,FALSE)</f>
        <v>0</v>
      </c>
      <c r="R1487" s="281">
        <f>+VLOOKUP($E1487,[2]Emissions!$1:$1048576,R$2,FALSE)</f>
        <v>0</v>
      </c>
      <c r="S1487" s="281">
        <f>+VLOOKUP($E1487,[2]Emissions!$1:$1048576,S$2,FALSE)</f>
        <v>0</v>
      </c>
      <c r="T1487" s="281">
        <f>+VLOOKUP($E1487,[2]Emissions!$1:$1048576,T$2,FALSE)</f>
        <v>0</v>
      </c>
      <c r="U1487" s="281">
        <f>+VLOOKUP($E1487,[2]Emissions!$1:$1048576,U$2,FALSE)</f>
        <v>0</v>
      </c>
      <c r="V1487" s="281">
        <f>+VLOOKUP($E1487,[2]Emissions!$1:$1048576,V$2,FALSE)</f>
        <v>0</v>
      </c>
      <c r="W1487" s="281">
        <f>+VLOOKUP($E1487,[2]Emissions!$1:$1048576,W$2,FALSE)</f>
        <v>0</v>
      </c>
      <c r="X1487" s="281">
        <f>+VLOOKUP($E1487,[2]Emissions!$1:$1048576,X$2,FALSE)</f>
        <v>0</v>
      </c>
      <c r="Y1487" s="281">
        <f>+VLOOKUP($E1487,[2]Emissions!$1:$1048576,Y$2,FALSE)</f>
        <v>0</v>
      </c>
      <c r="Z1487" s="281">
        <f>+VLOOKUP($E1487,[2]Emissions!$1:$1048576,Z$2,FALSE)</f>
        <v>0</v>
      </c>
      <c r="AA1487" s="281">
        <f>+VLOOKUP($E1487,[2]Emissions!$1:$1048576,AA$2,FALSE)</f>
        <v>0</v>
      </c>
      <c r="AB1487" s="281">
        <f>+VLOOKUP($E1487,[2]Emissions!$1:$1048576,AB$2,FALSE)</f>
        <v>0</v>
      </c>
      <c r="AC1487" s="281">
        <f>+VLOOKUP($E1487,[2]Emissions!$1:$1048576,AC$2,FALSE)</f>
        <v>0</v>
      </c>
      <c r="AD1487" s="281">
        <f>+VLOOKUP($E1487,[2]Emissions!$1:$1048576,AD$2,FALSE)</f>
        <v>0</v>
      </c>
      <c r="AE1487" s="281">
        <f>+VLOOKUP($E1487,[2]Emissions!$1:$1048576,AE$2,FALSE)</f>
        <v>0</v>
      </c>
      <c r="AF1487" s="281">
        <f>+VLOOKUP($E1487,[2]Emissions!$1:$1048576,AF$2,FALSE)</f>
        <v>0</v>
      </c>
      <c r="AG1487" s="281">
        <f>+VLOOKUP($E1487,[2]Emissions!$1:$1048576,AG$2,FALSE)</f>
        <v>0</v>
      </c>
      <c r="AH1487" s="281">
        <f>+VLOOKUP($E1487,[2]Emissions!$1:$1048576,AH$2,FALSE)</f>
        <v>0</v>
      </c>
      <c r="AI1487" s="281">
        <f>+VLOOKUP($E1487,[2]Emissions!$1:$1048576,AI$2,FALSE)</f>
        <v>0</v>
      </c>
      <c r="AJ1487" s="281">
        <f>+VLOOKUP($E1487,[2]Emissions!$1:$1048576,AJ$2,FALSE)</f>
        <v>0</v>
      </c>
      <c r="AK1487" s="281">
        <f>+VLOOKUP($E1487,[2]Emissions!$1:$1048576,AK$2,FALSE)</f>
        <v>0</v>
      </c>
      <c r="AL1487" s="281">
        <f>+VLOOKUP($E1487,[2]Emissions!$1:$1048576,AL$2,FALSE)</f>
        <v>0</v>
      </c>
      <c r="AM1487" s="281">
        <f>+VLOOKUP($E1487,[2]Emissions!$1:$1048576,AM$2,FALSE)</f>
        <v>0</v>
      </c>
      <c r="AN1487" s="281">
        <f>+VLOOKUP($E1487,[2]Emissions!$1:$1048576,AN$2,FALSE)</f>
        <v>0</v>
      </c>
      <c r="AO1487" s="281">
        <f>+VLOOKUP($E1487,[2]Emissions!$1:$1048576,AO$2,FALSE)</f>
        <v>0</v>
      </c>
    </row>
    <row r="1488" spans="1:41" ht="15" customHeight="1" x14ac:dyDescent="0.25">
      <c r="A1488" s="521"/>
      <c r="B1488" s="275"/>
      <c r="C1488" s="284" t="s">
        <v>1026</v>
      </c>
      <c r="D1488" s="279" t="s">
        <v>486</v>
      </c>
      <c r="E1488" s="280" t="s">
        <v>1656</v>
      </c>
      <c r="F1488" s="281">
        <f>+VLOOKUP($E1488,[2]Emissions!$1:$1048576,F$2,FALSE)</f>
        <v>0</v>
      </c>
      <c r="G1488" s="281">
        <f>+VLOOKUP($E1488,[2]Emissions!$1:$1048576,G$2,FALSE)</f>
        <v>0</v>
      </c>
      <c r="H1488" s="281">
        <f>+VLOOKUP($E1488,[2]Emissions!$1:$1048576,H$2,FALSE)</f>
        <v>0</v>
      </c>
      <c r="I1488" s="281">
        <f>+VLOOKUP($E1488,[2]Emissions!$1:$1048576,I$2,FALSE)</f>
        <v>0</v>
      </c>
      <c r="J1488" s="281">
        <f>+VLOOKUP($E1488,[2]Emissions!$1:$1048576,J$2,FALSE)</f>
        <v>0</v>
      </c>
      <c r="K1488" s="281">
        <f>+VLOOKUP($E1488,[2]Emissions!$1:$1048576,K$2,FALSE)</f>
        <v>0</v>
      </c>
      <c r="L1488" s="281">
        <f>+VLOOKUP($E1488,[2]Emissions!$1:$1048576,L$2,FALSE)</f>
        <v>0</v>
      </c>
      <c r="M1488" s="281">
        <f>+VLOOKUP($E1488,[2]Emissions!$1:$1048576,M$2,FALSE)</f>
        <v>0</v>
      </c>
      <c r="N1488" s="281">
        <f>+VLOOKUP($E1488,[2]Emissions!$1:$1048576,N$2,FALSE)</f>
        <v>0</v>
      </c>
      <c r="O1488" s="281">
        <f>+VLOOKUP($E1488,[2]Emissions!$1:$1048576,O$2,FALSE)</f>
        <v>0</v>
      </c>
      <c r="P1488" s="281">
        <f>+VLOOKUP($E1488,[2]Emissions!$1:$1048576,P$2,FALSE)</f>
        <v>0</v>
      </c>
      <c r="Q1488" s="281">
        <f>+VLOOKUP($E1488,[2]Emissions!$1:$1048576,Q$2,FALSE)</f>
        <v>0</v>
      </c>
      <c r="R1488" s="281">
        <f>+VLOOKUP($E1488,[2]Emissions!$1:$1048576,R$2,FALSE)</f>
        <v>0</v>
      </c>
      <c r="S1488" s="281">
        <f>+VLOOKUP($E1488,[2]Emissions!$1:$1048576,S$2,FALSE)</f>
        <v>0</v>
      </c>
      <c r="T1488" s="281">
        <f>+VLOOKUP($E1488,[2]Emissions!$1:$1048576,T$2,FALSE)</f>
        <v>0</v>
      </c>
      <c r="U1488" s="281">
        <f>+VLOOKUP($E1488,[2]Emissions!$1:$1048576,U$2,FALSE)</f>
        <v>0</v>
      </c>
      <c r="V1488" s="281">
        <f>+VLOOKUP($E1488,[2]Emissions!$1:$1048576,V$2,FALSE)</f>
        <v>0</v>
      </c>
      <c r="W1488" s="281">
        <f>+VLOOKUP($E1488,[2]Emissions!$1:$1048576,W$2,FALSE)</f>
        <v>0</v>
      </c>
      <c r="X1488" s="281">
        <f>+VLOOKUP($E1488,[2]Emissions!$1:$1048576,X$2,FALSE)</f>
        <v>0</v>
      </c>
      <c r="Y1488" s="281">
        <f>+VLOOKUP($E1488,[2]Emissions!$1:$1048576,Y$2,FALSE)</f>
        <v>0</v>
      </c>
      <c r="Z1488" s="281">
        <f>+VLOOKUP($E1488,[2]Emissions!$1:$1048576,Z$2,FALSE)</f>
        <v>0</v>
      </c>
      <c r="AA1488" s="281">
        <f>+VLOOKUP($E1488,[2]Emissions!$1:$1048576,AA$2,FALSE)</f>
        <v>0</v>
      </c>
      <c r="AB1488" s="281">
        <f>+VLOOKUP($E1488,[2]Emissions!$1:$1048576,AB$2,FALSE)</f>
        <v>0</v>
      </c>
      <c r="AC1488" s="281">
        <f>+VLOOKUP($E1488,[2]Emissions!$1:$1048576,AC$2,FALSE)</f>
        <v>0</v>
      </c>
      <c r="AD1488" s="281">
        <f>+VLOOKUP($E1488,[2]Emissions!$1:$1048576,AD$2,FALSE)</f>
        <v>0</v>
      </c>
      <c r="AE1488" s="281">
        <f>+VLOOKUP($E1488,[2]Emissions!$1:$1048576,AE$2,FALSE)</f>
        <v>0</v>
      </c>
      <c r="AF1488" s="281">
        <f>+VLOOKUP($E1488,[2]Emissions!$1:$1048576,AF$2,FALSE)</f>
        <v>0</v>
      </c>
      <c r="AG1488" s="281">
        <f>+VLOOKUP($E1488,[2]Emissions!$1:$1048576,AG$2,FALSE)</f>
        <v>0</v>
      </c>
      <c r="AH1488" s="281">
        <f>+VLOOKUP($E1488,[2]Emissions!$1:$1048576,AH$2,FALSE)</f>
        <v>0</v>
      </c>
      <c r="AI1488" s="281">
        <f>+VLOOKUP($E1488,[2]Emissions!$1:$1048576,AI$2,FALSE)</f>
        <v>0</v>
      </c>
      <c r="AJ1488" s="281">
        <f>+VLOOKUP($E1488,[2]Emissions!$1:$1048576,AJ$2,FALSE)</f>
        <v>0</v>
      </c>
      <c r="AK1488" s="281">
        <f>+VLOOKUP($E1488,[2]Emissions!$1:$1048576,AK$2,FALSE)</f>
        <v>0</v>
      </c>
      <c r="AL1488" s="281">
        <f>+VLOOKUP($E1488,[2]Emissions!$1:$1048576,AL$2,FALSE)</f>
        <v>0</v>
      </c>
      <c r="AM1488" s="281">
        <f>+VLOOKUP($E1488,[2]Emissions!$1:$1048576,AM$2,FALSE)</f>
        <v>0</v>
      </c>
      <c r="AN1488" s="281">
        <f>+VLOOKUP($E1488,[2]Emissions!$1:$1048576,AN$2,FALSE)</f>
        <v>0</v>
      </c>
      <c r="AO1488" s="281">
        <f>+VLOOKUP($E1488,[2]Emissions!$1:$1048576,AO$2,FALSE)</f>
        <v>0</v>
      </c>
    </row>
    <row r="1489" spans="1:41" ht="15" customHeight="1" x14ac:dyDescent="0.25">
      <c r="A1489" s="521"/>
      <c r="B1489" s="275"/>
      <c r="C1489" s="284" t="s">
        <v>1028</v>
      </c>
      <c r="D1489" s="279" t="s">
        <v>486</v>
      </c>
      <c r="E1489" s="280" t="s">
        <v>1657</v>
      </c>
      <c r="F1489" s="281">
        <f>+VLOOKUP($E1489,[2]Emissions!$1:$1048576,F$2,FALSE)</f>
        <v>0</v>
      </c>
      <c r="G1489" s="281">
        <f>+VLOOKUP($E1489,[2]Emissions!$1:$1048576,G$2,FALSE)</f>
        <v>0</v>
      </c>
      <c r="H1489" s="281">
        <f>+VLOOKUP($E1489,[2]Emissions!$1:$1048576,H$2,FALSE)</f>
        <v>0</v>
      </c>
      <c r="I1489" s="281">
        <f>+VLOOKUP($E1489,[2]Emissions!$1:$1048576,I$2,FALSE)</f>
        <v>0</v>
      </c>
      <c r="J1489" s="281">
        <f>+VLOOKUP($E1489,[2]Emissions!$1:$1048576,J$2,FALSE)</f>
        <v>0</v>
      </c>
      <c r="K1489" s="281">
        <f>+VLOOKUP($E1489,[2]Emissions!$1:$1048576,K$2,FALSE)</f>
        <v>0</v>
      </c>
      <c r="L1489" s="281">
        <f>+VLOOKUP($E1489,[2]Emissions!$1:$1048576,L$2,FALSE)</f>
        <v>0</v>
      </c>
      <c r="M1489" s="281">
        <f>+VLOOKUP($E1489,[2]Emissions!$1:$1048576,M$2,FALSE)</f>
        <v>0</v>
      </c>
      <c r="N1489" s="281">
        <f>+VLOOKUP($E1489,[2]Emissions!$1:$1048576,N$2,FALSE)</f>
        <v>0</v>
      </c>
      <c r="O1489" s="281">
        <f>+VLOOKUP($E1489,[2]Emissions!$1:$1048576,O$2,FALSE)</f>
        <v>0</v>
      </c>
      <c r="P1489" s="281">
        <f>+VLOOKUP($E1489,[2]Emissions!$1:$1048576,P$2,FALSE)</f>
        <v>0</v>
      </c>
      <c r="Q1489" s="281">
        <f>+VLOOKUP($E1489,[2]Emissions!$1:$1048576,Q$2,FALSE)</f>
        <v>0</v>
      </c>
      <c r="R1489" s="281">
        <f>+VLOOKUP($E1489,[2]Emissions!$1:$1048576,R$2,FALSE)</f>
        <v>0</v>
      </c>
      <c r="S1489" s="281">
        <f>+VLOOKUP($E1489,[2]Emissions!$1:$1048576,S$2,FALSE)</f>
        <v>0</v>
      </c>
      <c r="T1489" s="281">
        <f>+VLOOKUP($E1489,[2]Emissions!$1:$1048576,T$2,FALSE)</f>
        <v>0</v>
      </c>
      <c r="U1489" s="281">
        <f>+VLOOKUP($E1489,[2]Emissions!$1:$1048576,U$2,FALSE)</f>
        <v>0</v>
      </c>
      <c r="V1489" s="281">
        <f>+VLOOKUP($E1489,[2]Emissions!$1:$1048576,V$2,FALSE)</f>
        <v>0</v>
      </c>
      <c r="W1489" s="281">
        <f>+VLOOKUP($E1489,[2]Emissions!$1:$1048576,W$2,FALSE)</f>
        <v>0</v>
      </c>
      <c r="X1489" s="281">
        <f>+VLOOKUP($E1489,[2]Emissions!$1:$1048576,X$2,FALSE)</f>
        <v>0</v>
      </c>
      <c r="Y1489" s="281">
        <f>+VLOOKUP($E1489,[2]Emissions!$1:$1048576,Y$2,FALSE)</f>
        <v>0</v>
      </c>
      <c r="Z1489" s="281">
        <f>+VLOOKUP($E1489,[2]Emissions!$1:$1048576,Z$2,FALSE)</f>
        <v>0</v>
      </c>
      <c r="AA1489" s="281">
        <f>+VLOOKUP($E1489,[2]Emissions!$1:$1048576,AA$2,FALSE)</f>
        <v>0</v>
      </c>
      <c r="AB1489" s="281">
        <f>+VLOOKUP($E1489,[2]Emissions!$1:$1048576,AB$2,FALSE)</f>
        <v>0</v>
      </c>
      <c r="AC1489" s="281">
        <f>+VLOOKUP($E1489,[2]Emissions!$1:$1048576,AC$2,FALSE)</f>
        <v>0</v>
      </c>
      <c r="AD1489" s="281">
        <f>+VLOOKUP($E1489,[2]Emissions!$1:$1048576,AD$2,FALSE)</f>
        <v>0</v>
      </c>
      <c r="AE1489" s="281">
        <f>+VLOOKUP($E1489,[2]Emissions!$1:$1048576,AE$2,FALSE)</f>
        <v>0</v>
      </c>
      <c r="AF1489" s="281">
        <f>+VLOOKUP($E1489,[2]Emissions!$1:$1048576,AF$2,FALSE)</f>
        <v>0</v>
      </c>
      <c r="AG1489" s="281">
        <f>+VLOOKUP($E1489,[2]Emissions!$1:$1048576,AG$2,FALSE)</f>
        <v>0</v>
      </c>
      <c r="AH1489" s="281">
        <f>+VLOOKUP($E1489,[2]Emissions!$1:$1048576,AH$2,FALSE)</f>
        <v>0</v>
      </c>
      <c r="AI1489" s="281">
        <f>+VLOOKUP($E1489,[2]Emissions!$1:$1048576,AI$2,FALSE)</f>
        <v>0</v>
      </c>
      <c r="AJ1489" s="281">
        <f>+VLOOKUP($E1489,[2]Emissions!$1:$1048576,AJ$2,FALSE)</f>
        <v>0</v>
      </c>
      <c r="AK1489" s="281">
        <f>+VLOOKUP($E1489,[2]Emissions!$1:$1048576,AK$2,FALSE)</f>
        <v>0</v>
      </c>
      <c r="AL1489" s="281">
        <f>+VLOOKUP($E1489,[2]Emissions!$1:$1048576,AL$2,FALSE)</f>
        <v>0</v>
      </c>
      <c r="AM1489" s="281">
        <f>+VLOOKUP($E1489,[2]Emissions!$1:$1048576,AM$2,FALSE)</f>
        <v>0</v>
      </c>
      <c r="AN1489" s="281">
        <f>+VLOOKUP($E1489,[2]Emissions!$1:$1048576,AN$2,FALSE)</f>
        <v>0</v>
      </c>
      <c r="AO1489" s="281">
        <f>+VLOOKUP($E1489,[2]Emissions!$1:$1048576,AO$2,FALSE)</f>
        <v>0</v>
      </c>
    </row>
    <row r="1490" spans="1:41" ht="15" customHeight="1" x14ac:dyDescent="0.25">
      <c r="A1490" s="521"/>
      <c r="B1490" s="275"/>
      <c r="C1490" s="284" t="s">
        <v>1030</v>
      </c>
      <c r="D1490" s="279" t="s">
        <v>486</v>
      </c>
      <c r="E1490" s="280" t="s">
        <v>1658</v>
      </c>
      <c r="F1490" s="281">
        <f>+VLOOKUP($E1490,[2]Emissions!$1:$1048576,F$2,FALSE)</f>
        <v>0</v>
      </c>
      <c r="G1490" s="281">
        <f>+VLOOKUP($E1490,[2]Emissions!$1:$1048576,G$2,FALSE)</f>
        <v>0</v>
      </c>
      <c r="H1490" s="281">
        <f>+VLOOKUP($E1490,[2]Emissions!$1:$1048576,H$2,FALSE)</f>
        <v>0</v>
      </c>
      <c r="I1490" s="281">
        <f>+VLOOKUP($E1490,[2]Emissions!$1:$1048576,I$2,FALSE)</f>
        <v>0</v>
      </c>
      <c r="J1490" s="281">
        <f>+VLOOKUP($E1490,[2]Emissions!$1:$1048576,J$2,FALSE)</f>
        <v>0</v>
      </c>
      <c r="K1490" s="281">
        <f>+VLOOKUP($E1490,[2]Emissions!$1:$1048576,K$2,FALSE)</f>
        <v>0</v>
      </c>
      <c r="L1490" s="281">
        <f>+VLOOKUP($E1490,[2]Emissions!$1:$1048576,L$2,FALSE)</f>
        <v>0</v>
      </c>
      <c r="M1490" s="281">
        <f>+VLOOKUP($E1490,[2]Emissions!$1:$1048576,M$2,FALSE)</f>
        <v>0</v>
      </c>
      <c r="N1490" s="281">
        <f>+VLOOKUP($E1490,[2]Emissions!$1:$1048576,N$2,FALSE)</f>
        <v>0</v>
      </c>
      <c r="O1490" s="281">
        <f>+VLOOKUP($E1490,[2]Emissions!$1:$1048576,O$2,FALSE)</f>
        <v>0</v>
      </c>
      <c r="P1490" s="281">
        <f>+VLOOKUP($E1490,[2]Emissions!$1:$1048576,P$2,FALSE)</f>
        <v>0</v>
      </c>
      <c r="Q1490" s="281">
        <f>+VLOOKUP($E1490,[2]Emissions!$1:$1048576,Q$2,FALSE)</f>
        <v>0</v>
      </c>
      <c r="R1490" s="281">
        <f>+VLOOKUP($E1490,[2]Emissions!$1:$1048576,R$2,FALSE)</f>
        <v>0</v>
      </c>
      <c r="S1490" s="281">
        <f>+VLOOKUP($E1490,[2]Emissions!$1:$1048576,S$2,FALSE)</f>
        <v>0</v>
      </c>
      <c r="T1490" s="281">
        <f>+VLOOKUP($E1490,[2]Emissions!$1:$1048576,T$2,FALSE)</f>
        <v>0</v>
      </c>
      <c r="U1490" s="281">
        <f>+VLOOKUP($E1490,[2]Emissions!$1:$1048576,U$2,FALSE)</f>
        <v>0</v>
      </c>
      <c r="V1490" s="281">
        <f>+VLOOKUP($E1490,[2]Emissions!$1:$1048576,V$2,FALSE)</f>
        <v>0</v>
      </c>
      <c r="W1490" s="281">
        <f>+VLOOKUP($E1490,[2]Emissions!$1:$1048576,W$2,FALSE)</f>
        <v>0</v>
      </c>
      <c r="X1490" s="281">
        <f>+VLOOKUP($E1490,[2]Emissions!$1:$1048576,X$2,FALSE)</f>
        <v>0</v>
      </c>
      <c r="Y1490" s="281">
        <f>+VLOOKUP($E1490,[2]Emissions!$1:$1048576,Y$2,FALSE)</f>
        <v>0</v>
      </c>
      <c r="Z1490" s="281">
        <f>+VLOOKUP($E1490,[2]Emissions!$1:$1048576,Z$2,FALSE)</f>
        <v>0</v>
      </c>
      <c r="AA1490" s="281">
        <f>+VLOOKUP($E1490,[2]Emissions!$1:$1048576,AA$2,FALSE)</f>
        <v>0</v>
      </c>
      <c r="AB1490" s="281">
        <f>+VLOOKUP($E1490,[2]Emissions!$1:$1048576,AB$2,FALSE)</f>
        <v>0</v>
      </c>
      <c r="AC1490" s="281">
        <f>+VLOOKUP($E1490,[2]Emissions!$1:$1048576,AC$2,FALSE)</f>
        <v>0</v>
      </c>
      <c r="AD1490" s="281">
        <f>+VLOOKUP($E1490,[2]Emissions!$1:$1048576,AD$2,FALSE)</f>
        <v>0</v>
      </c>
      <c r="AE1490" s="281">
        <f>+VLOOKUP($E1490,[2]Emissions!$1:$1048576,AE$2,FALSE)</f>
        <v>0</v>
      </c>
      <c r="AF1490" s="281">
        <f>+VLOOKUP($E1490,[2]Emissions!$1:$1048576,AF$2,FALSE)</f>
        <v>0</v>
      </c>
      <c r="AG1490" s="281">
        <f>+VLOOKUP($E1490,[2]Emissions!$1:$1048576,AG$2,FALSE)</f>
        <v>0</v>
      </c>
      <c r="AH1490" s="281">
        <f>+VLOOKUP($E1490,[2]Emissions!$1:$1048576,AH$2,FALSE)</f>
        <v>0</v>
      </c>
      <c r="AI1490" s="281">
        <f>+VLOOKUP($E1490,[2]Emissions!$1:$1048576,AI$2,FALSE)</f>
        <v>0</v>
      </c>
      <c r="AJ1490" s="281">
        <f>+VLOOKUP($E1490,[2]Emissions!$1:$1048576,AJ$2,FALSE)</f>
        <v>0</v>
      </c>
      <c r="AK1490" s="281">
        <f>+VLOOKUP($E1490,[2]Emissions!$1:$1048576,AK$2,FALSE)</f>
        <v>0</v>
      </c>
      <c r="AL1490" s="281">
        <f>+VLOOKUP($E1490,[2]Emissions!$1:$1048576,AL$2,FALSE)</f>
        <v>0</v>
      </c>
      <c r="AM1490" s="281">
        <f>+VLOOKUP($E1490,[2]Emissions!$1:$1048576,AM$2,FALSE)</f>
        <v>0</v>
      </c>
      <c r="AN1490" s="281">
        <f>+VLOOKUP($E1490,[2]Emissions!$1:$1048576,AN$2,FALSE)</f>
        <v>0</v>
      </c>
      <c r="AO1490" s="281">
        <f>+VLOOKUP($E1490,[2]Emissions!$1:$1048576,AO$2,FALSE)</f>
        <v>0</v>
      </c>
    </row>
    <row r="1491" spans="1:41" s="21" customFormat="1" ht="15" customHeight="1" x14ac:dyDescent="0.25">
      <c r="A1491" s="521"/>
      <c r="B1491" s="275"/>
      <c r="C1491" s="283" t="s">
        <v>1464</v>
      </c>
      <c r="D1491" s="276" t="s">
        <v>486</v>
      </c>
      <c r="E1491" s="277" t="s">
        <v>1659</v>
      </c>
      <c r="F1491" s="278">
        <f>+VLOOKUP($E1491,[2]Emissions!$1:$1048576,F$2,FALSE)</f>
        <v>0</v>
      </c>
      <c r="G1491" s="278">
        <f>+VLOOKUP($E1491,[2]Emissions!$1:$1048576,G$2,FALSE)</f>
        <v>0</v>
      </c>
      <c r="H1491" s="278">
        <f>+VLOOKUP($E1491,[2]Emissions!$1:$1048576,H$2,FALSE)</f>
        <v>0</v>
      </c>
      <c r="I1491" s="278">
        <f>+VLOOKUP($E1491,[2]Emissions!$1:$1048576,I$2,FALSE)</f>
        <v>0</v>
      </c>
      <c r="J1491" s="278">
        <f>+VLOOKUP($E1491,[2]Emissions!$1:$1048576,J$2,FALSE)</f>
        <v>0</v>
      </c>
      <c r="K1491" s="278">
        <f>+VLOOKUP($E1491,[2]Emissions!$1:$1048576,K$2,FALSE)</f>
        <v>0</v>
      </c>
      <c r="L1491" s="278">
        <f>+VLOOKUP($E1491,[2]Emissions!$1:$1048576,L$2,FALSE)</f>
        <v>0</v>
      </c>
      <c r="M1491" s="278">
        <f>+VLOOKUP($E1491,[2]Emissions!$1:$1048576,M$2,FALSE)</f>
        <v>0</v>
      </c>
      <c r="N1491" s="278">
        <f>+VLOOKUP($E1491,[2]Emissions!$1:$1048576,N$2,FALSE)</f>
        <v>0</v>
      </c>
      <c r="O1491" s="278">
        <f>+VLOOKUP($E1491,[2]Emissions!$1:$1048576,O$2,FALSE)</f>
        <v>0</v>
      </c>
      <c r="P1491" s="278">
        <f>+VLOOKUP($E1491,[2]Emissions!$1:$1048576,P$2,FALSE)</f>
        <v>0</v>
      </c>
      <c r="Q1491" s="278">
        <f>+VLOOKUP($E1491,[2]Emissions!$1:$1048576,Q$2,FALSE)</f>
        <v>0</v>
      </c>
      <c r="R1491" s="278">
        <f>+VLOOKUP($E1491,[2]Emissions!$1:$1048576,R$2,FALSE)</f>
        <v>0</v>
      </c>
      <c r="S1491" s="278">
        <f>+VLOOKUP($E1491,[2]Emissions!$1:$1048576,S$2,FALSE)</f>
        <v>0</v>
      </c>
      <c r="T1491" s="278">
        <f>+VLOOKUP($E1491,[2]Emissions!$1:$1048576,T$2,FALSE)</f>
        <v>0</v>
      </c>
      <c r="U1491" s="278">
        <f>+VLOOKUP($E1491,[2]Emissions!$1:$1048576,U$2,FALSE)</f>
        <v>0</v>
      </c>
      <c r="V1491" s="278">
        <f>+VLOOKUP($E1491,[2]Emissions!$1:$1048576,V$2,FALSE)</f>
        <v>0</v>
      </c>
      <c r="W1491" s="278">
        <f>+VLOOKUP($E1491,[2]Emissions!$1:$1048576,W$2,FALSE)</f>
        <v>0</v>
      </c>
      <c r="X1491" s="278">
        <f>+VLOOKUP($E1491,[2]Emissions!$1:$1048576,X$2,FALSE)</f>
        <v>0</v>
      </c>
      <c r="Y1491" s="278">
        <f>+VLOOKUP($E1491,[2]Emissions!$1:$1048576,Y$2,FALSE)</f>
        <v>0</v>
      </c>
      <c r="Z1491" s="278">
        <f>+VLOOKUP($E1491,[2]Emissions!$1:$1048576,Z$2,FALSE)</f>
        <v>0</v>
      </c>
      <c r="AA1491" s="278">
        <f>+VLOOKUP($E1491,[2]Emissions!$1:$1048576,AA$2,FALSE)</f>
        <v>0</v>
      </c>
      <c r="AB1491" s="278">
        <f>+VLOOKUP($E1491,[2]Emissions!$1:$1048576,AB$2,FALSE)</f>
        <v>0</v>
      </c>
      <c r="AC1491" s="278">
        <f>+VLOOKUP($E1491,[2]Emissions!$1:$1048576,AC$2,FALSE)</f>
        <v>0</v>
      </c>
      <c r="AD1491" s="278">
        <f>+VLOOKUP($E1491,[2]Emissions!$1:$1048576,AD$2,FALSE)</f>
        <v>0</v>
      </c>
      <c r="AE1491" s="278">
        <f>+VLOOKUP($E1491,[2]Emissions!$1:$1048576,AE$2,FALSE)</f>
        <v>0</v>
      </c>
      <c r="AF1491" s="278">
        <f>+VLOOKUP($E1491,[2]Emissions!$1:$1048576,AF$2,FALSE)</f>
        <v>0</v>
      </c>
      <c r="AG1491" s="278">
        <f>+VLOOKUP($E1491,[2]Emissions!$1:$1048576,AG$2,FALSE)</f>
        <v>0</v>
      </c>
      <c r="AH1491" s="278">
        <f>+VLOOKUP($E1491,[2]Emissions!$1:$1048576,AH$2,FALSE)</f>
        <v>0</v>
      </c>
      <c r="AI1491" s="278">
        <f>+VLOOKUP($E1491,[2]Emissions!$1:$1048576,AI$2,FALSE)</f>
        <v>0</v>
      </c>
      <c r="AJ1491" s="278">
        <f>+VLOOKUP($E1491,[2]Emissions!$1:$1048576,AJ$2,FALSE)</f>
        <v>0</v>
      </c>
      <c r="AK1491" s="278">
        <f>+VLOOKUP($E1491,[2]Emissions!$1:$1048576,AK$2,FALSE)</f>
        <v>0</v>
      </c>
      <c r="AL1491" s="278">
        <f>+VLOOKUP($E1491,[2]Emissions!$1:$1048576,AL$2,FALSE)</f>
        <v>0</v>
      </c>
      <c r="AM1491" s="278">
        <f>+VLOOKUP($E1491,[2]Emissions!$1:$1048576,AM$2,FALSE)</f>
        <v>0</v>
      </c>
      <c r="AN1491" s="278">
        <f>+VLOOKUP($E1491,[2]Emissions!$1:$1048576,AN$2,FALSE)</f>
        <v>0</v>
      </c>
      <c r="AO1491" s="278">
        <f>+VLOOKUP($E1491,[2]Emissions!$1:$1048576,AO$2,FALSE)</f>
        <v>0</v>
      </c>
    </row>
    <row r="1492" spans="1:41" ht="15" customHeight="1" x14ac:dyDescent="0.25">
      <c r="A1492" s="521"/>
      <c r="B1492" s="275"/>
      <c r="C1492" s="284" t="s">
        <v>1034</v>
      </c>
      <c r="D1492" s="279" t="s">
        <v>486</v>
      </c>
      <c r="E1492" s="280" t="s">
        <v>1660</v>
      </c>
      <c r="F1492" s="281">
        <f>+VLOOKUP($E1492,[2]Emissions!$1:$1048576,F$2,FALSE)</f>
        <v>0</v>
      </c>
      <c r="G1492" s="281">
        <f>+VLOOKUP($E1492,[2]Emissions!$1:$1048576,G$2,FALSE)</f>
        <v>0</v>
      </c>
      <c r="H1492" s="281">
        <f>+VLOOKUP($E1492,[2]Emissions!$1:$1048576,H$2,FALSE)</f>
        <v>0</v>
      </c>
      <c r="I1492" s="281">
        <f>+VLOOKUP($E1492,[2]Emissions!$1:$1048576,I$2,FALSE)</f>
        <v>0</v>
      </c>
      <c r="J1492" s="281">
        <f>+VLOOKUP($E1492,[2]Emissions!$1:$1048576,J$2,FALSE)</f>
        <v>0</v>
      </c>
      <c r="K1492" s="281">
        <f>+VLOOKUP($E1492,[2]Emissions!$1:$1048576,K$2,FALSE)</f>
        <v>0</v>
      </c>
      <c r="L1492" s="281">
        <f>+VLOOKUP($E1492,[2]Emissions!$1:$1048576,L$2,FALSE)</f>
        <v>0</v>
      </c>
      <c r="M1492" s="281">
        <f>+VLOOKUP($E1492,[2]Emissions!$1:$1048576,M$2,FALSE)</f>
        <v>0</v>
      </c>
      <c r="N1492" s="281">
        <f>+VLOOKUP($E1492,[2]Emissions!$1:$1048576,N$2,FALSE)</f>
        <v>0</v>
      </c>
      <c r="O1492" s="281">
        <f>+VLOOKUP($E1492,[2]Emissions!$1:$1048576,O$2,FALSE)</f>
        <v>0</v>
      </c>
      <c r="P1492" s="281">
        <f>+VLOOKUP($E1492,[2]Emissions!$1:$1048576,P$2,FALSE)</f>
        <v>0</v>
      </c>
      <c r="Q1492" s="281">
        <f>+VLOOKUP($E1492,[2]Emissions!$1:$1048576,Q$2,FALSE)</f>
        <v>0</v>
      </c>
      <c r="R1492" s="281">
        <f>+VLOOKUP($E1492,[2]Emissions!$1:$1048576,R$2,FALSE)</f>
        <v>0</v>
      </c>
      <c r="S1492" s="281">
        <f>+VLOOKUP($E1492,[2]Emissions!$1:$1048576,S$2,FALSE)</f>
        <v>0</v>
      </c>
      <c r="T1492" s="281">
        <f>+VLOOKUP($E1492,[2]Emissions!$1:$1048576,T$2,FALSE)</f>
        <v>0</v>
      </c>
      <c r="U1492" s="281">
        <f>+VLOOKUP($E1492,[2]Emissions!$1:$1048576,U$2,FALSE)</f>
        <v>0</v>
      </c>
      <c r="V1492" s="281">
        <f>+VLOOKUP($E1492,[2]Emissions!$1:$1048576,V$2,FALSE)</f>
        <v>0</v>
      </c>
      <c r="W1492" s="281">
        <f>+VLOOKUP($E1492,[2]Emissions!$1:$1048576,W$2,FALSE)</f>
        <v>0</v>
      </c>
      <c r="X1492" s="281">
        <f>+VLOOKUP($E1492,[2]Emissions!$1:$1048576,X$2,FALSE)</f>
        <v>0</v>
      </c>
      <c r="Y1492" s="281">
        <f>+VLOOKUP($E1492,[2]Emissions!$1:$1048576,Y$2,FALSE)</f>
        <v>0</v>
      </c>
      <c r="Z1492" s="281">
        <f>+VLOOKUP($E1492,[2]Emissions!$1:$1048576,Z$2,FALSE)</f>
        <v>0</v>
      </c>
      <c r="AA1492" s="281">
        <f>+VLOOKUP($E1492,[2]Emissions!$1:$1048576,AA$2,FALSE)</f>
        <v>0</v>
      </c>
      <c r="AB1492" s="281">
        <f>+VLOOKUP($E1492,[2]Emissions!$1:$1048576,AB$2,FALSE)</f>
        <v>0</v>
      </c>
      <c r="AC1492" s="281">
        <f>+VLOOKUP($E1492,[2]Emissions!$1:$1048576,AC$2,FALSE)</f>
        <v>0</v>
      </c>
      <c r="AD1492" s="281">
        <f>+VLOOKUP($E1492,[2]Emissions!$1:$1048576,AD$2,FALSE)</f>
        <v>0</v>
      </c>
      <c r="AE1492" s="281">
        <f>+VLOOKUP($E1492,[2]Emissions!$1:$1048576,AE$2,FALSE)</f>
        <v>0</v>
      </c>
      <c r="AF1492" s="281">
        <f>+VLOOKUP($E1492,[2]Emissions!$1:$1048576,AF$2,FALSE)</f>
        <v>0</v>
      </c>
      <c r="AG1492" s="281">
        <f>+VLOOKUP($E1492,[2]Emissions!$1:$1048576,AG$2,FALSE)</f>
        <v>0</v>
      </c>
      <c r="AH1492" s="281">
        <f>+VLOOKUP($E1492,[2]Emissions!$1:$1048576,AH$2,FALSE)</f>
        <v>0</v>
      </c>
      <c r="AI1492" s="281">
        <f>+VLOOKUP($E1492,[2]Emissions!$1:$1048576,AI$2,FALSE)</f>
        <v>0</v>
      </c>
      <c r="AJ1492" s="281">
        <f>+VLOOKUP($E1492,[2]Emissions!$1:$1048576,AJ$2,FALSE)</f>
        <v>0</v>
      </c>
      <c r="AK1492" s="281">
        <f>+VLOOKUP($E1492,[2]Emissions!$1:$1048576,AK$2,FALSE)</f>
        <v>0</v>
      </c>
      <c r="AL1492" s="281">
        <f>+VLOOKUP($E1492,[2]Emissions!$1:$1048576,AL$2,FALSE)</f>
        <v>0</v>
      </c>
      <c r="AM1492" s="281">
        <f>+VLOOKUP($E1492,[2]Emissions!$1:$1048576,AM$2,FALSE)</f>
        <v>0</v>
      </c>
      <c r="AN1492" s="281">
        <f>+VLOOKUP($E1492,[2]Emissions!$1:$1048576,AN$2,FALSE)</f>
        <v>0</v>
      </c>
      <c r="AO1492" s="281">
        <f>+VLOOKUP($E1492,[2]Emissions!$1:$1048576,AO$2,FALSE)</f>
        <v>0</v>
      </c>
    </row>
    <row r="1493" spans="1:41" ht="15" customHeight="1" x14ac:dyDescent="0.25">
      <c r="A1493" s="521"/>
      <c r="B1493" s="275"/>
      <c r="C1493" s="284" t="s">
        <v>1036</v>
      </c>
      <c r="D1493" s="279" t="s">
        <v>486</v>
      </c>
      <c r="E1493" s="280" t="s">
        <v>1661</v>
      </c>
      <c r="F1493" s="281">
        <f>+VLOOKUP($E1493,[2]Emissions!$1:$1048576,F$2,FALSE)</f>
        <v>0</v>
      </c>
      <c r="G1493" s="281">
        <f>+VLOOKUP($E1493,[2]Emissions!$1:$1048576,G$2,FALSE)</f>
        <v>0</v>
      </c>
      <c r="H1493" s="281">
        <f>+VLOOKUP($E1493,[2]Emissions!$1:$1048576,H$2,FALSE)</f>
        <v>0</v>
      </c>
      <c r="I1493" s="281">
        <f>+VLOOKUP($E1493,[2]Emissions!$1:$1048576,I$2,FALSE)</f>
        <v>0</v>
      </c>
      <c r="J1493" s="281">
        <f>+VLOOKUP($E1493,[2]Emissions!$1:$1048576,J$2,FALSE)</f>
        <v>0</v>
      </c>
      <c r="K1493" s="281">
        <f>+VLOOKUP($E1493,[2]Emissions!$1:$1048576,K$2,FALSE)</f>
        <v>0</v>
      </c>
      <c r="L1493" s="281">
        <f>+VLOOKUP($E1493,[2]Emissions!$1:$1048576,L$2,FALSE)</f>
        <v>0</v>
      </c>
      <c r="M1493" s="281">
        <f>+VLOOKUP($E1493,[2]Emissions!$1:$1048576,M$2,FALSE)</f>
        <v>0</v>
      </c>
      <c r="N1493" s="281">
        <f>+VLOOKUP($E1493,[2]Emissions!$1:$1048576,N$2,FALSE)</f>
        <v>0</v>
      </c>
      <c r="O1493" s="281">
        <f>+VLOOKUP($E1493,[2]Emissions!$1:$1048576,O$2,FALSE)</f>
        <v>0</v>
      </c>
      <c r="P1493" s="281">
        <f>+VLOOKUP($E1493,[2]Emissions!$1:$1048576,P$2,FALSE)</f>
        <v>0</v>
      </c>
      <c r="Q1493" s="281">
        <f>+VLOOKUP($E1493,[2]Emissions!$1:$1048576,Q$2,FALSE)</f>
        <v>0</v>
      </c>
      <c r="R1493" s="281">
        <f>+VLOOKUP($E1493,[2]Emissions!$1:$1048576,R$2,FALSE)</f>
        <v>0</v>
      </c>
      <c r="S1493" s="281">
        <f>+VLOOKUP($E1493,[2]Emissions!$1:$1048576,S$2,FALSE)</f>
        <v>0</v>
      </c>
      <c r="T1493" s="281">
        <f>+VLOOKUP($E1493,[2]Emissions!$1:$1048576,T$2,FALSE)</f>
        <v>0</v>
      </c>
      <c r="U1493" s="281">
        <f>+VLOOKUP($E1493,[2]Emissions!$1:$1048576,U$2,FALSE)</f>
        <v>0</v>
      </c>
      <c r="V1493" s="281">
        <f>+VLOOKUP($E1493,[2]Emissions!$1:$1048576,V$2,FALSE)</f>
        <v>0</v>
      </c>
      <c r="W1493" s="281">
        <f>+VLOOKUP($E1493,[2]Emissions!$1:$1048576,W$2,FALSE)</f>
        <v>0</v>
      </c>
      <c r="X1493" s="281">
        <f>+VLOOKUP($E1493,[2]Emissions!$1:$1048576,X$2,FALSE)</f>
        <v>0</v>
      </c>
      <c r="Y1493" s="281">
        <f>+VLOOKUP($E1493,[2]Emissions!$1:$1048576,Y$2,FALSE)</f>
        <v>0</v>
      </c>
      <c r="Z1493" s="281">
        <f>+VLOOKUP($E1493,[2]Emissions!$1:$1048576,Z$2,FALSE)</f>
        <v>0</v>
      </c>
      <c r="AA1493" s="281">
        <f>+VLOOKUP($E1493,[2]Emissions!$1:$1048576,AA$2,FALSE)</f>
        <v>0</v>
      </c>
      <c r="AB1493" s="281">
        <f>+VLOOKUP($E1493,[2]Emissions!$1:$1048576,AB$2,FALSE)</f>
        <v>0</v>
      </c>
      <c r="AC1493" s="281">
        <f>+VLOOKUP($E1493,[2]Emissions!$1:$1048576,AC$2,FALSE)</f>
        <v>0</v>
      </c>
      <c r="AD1493" s="281">
        <f>+VLOOKUP($E1493,[2]Emissions!$1:$1048576,AD$2,FALSE)</f>
        <v>0</v>
      </c>
      <c r="AE1493" s="281">
        <f>+VLOOKUP($E1493,[2]Emissions!$1:$1048576,AE$2,FALSE)</f>
        <v>0</v>
      </c>
      <c r="AF1493" s="281">
        <f>+VLOOKUP($E1493,[2]Emissions!$1:$1048576,AF$2,FALSE)</f>
        <v>0</v>
      </c>
      <c r="AG1493" s="281">
        <f>+VLOOKUP($E1493,[2]Emissions!$1:$1048576,AG$2,FALSE)</f>
        <v>0</v>
      </c>
      <c r="AH1493" s="281">
        <f>+VLOOKUP($E1493,[2]Emissions!$1:$1048576,AH$2,FALSE)</f>
        <v>0</v>
      </c>
      <c r="AI1493" s="281">
        <f>+VLOOKUP($E1493,[2]Emissions!$1:$1048576,AI$2,FALSE)</f>
        <v>0</v>
      </c>
      <c r="AJ1493" s="281">
        <f>+VLOOKUP($E1493,[2]Emissions!$1:$1048576,AJ$2,FALSE)</f>
        <v>0</v>
      </c>
      <c r="AK1493" s="281">
        <f>+VLOOKUP($E1493,[2]Emissions!$1:$1048576,AK$2,FALSE)</f>
        <v>0</v>
      </c>
      <c r="AL1493" s="281">
        <f>+VLOOKUP($E1493,[2]Emissions!$1:$1048576,AL$2,FALSE)</f>
        <v>0</v>
      </c>
      <c r="AM1493" s="281">
        <f>+VLOOKUP($E1493,[2]Emissions!$1:$1048576,AM$2,FALSE)</f>
        <v>0</v>
      </c>
      <c r="AN1493" s="281">
        <f>+VLOOKUP($E1493,[2]Emissions!$1:$1048576,AN$2,FALSE)</f>
        <v>0</v>
      </c>
      <c r="AO1493" s="281">
        <f>+VLOOKUP($E1493,[2]Emissions!$1:$1048576,AO$2,FALSE)</f>
        <v>0</v>
      </c>
    </row>
    <row r="1494" spans="1:41" ht="15" customHeight="1" x14ac:dyDescent="0.25">
      <c r="A1494" s="521"/>
      <c r="B1494" s="275"/>
      <c r="C1494" s="284" t="s">
        <v>1038</v>
      </c>
      <c r="D1494" s="279" t="s">
        <v>486</v>
      </c>
      <c r="E1494" s="280" t="s">
        <v>1662</v>
      </c>
      <c r="F1494" s="281">
        <f>+VLOOKUP($E1494,[2]Emissions!$1:$1048576,F$2,FALSE)</f>
        <v>0</v>
      </c>
      <c r="G1494" s="281">
        <f>+VLOOKUP($E1494,[2]Emissions!$1:$1048576,G$2,FALSE)</f>
        <v>0</v>
      </c>
      <c r="H1494" s="281">
        <f>+VLOOKUP($E1494,[2]Emissions!$1:$1048576,H$2,FALSE)</f>
        <v>0</v>
      </c>
      <c r="I1494" s="281">
        <f>+VLOOKUP($E1494,[2]Emissions!$1:$1048576,I$2,FALSE)</f>
        <v>0</v>
      </c>
      <c r="J1494" s="281">
        <f>+VLOOKUP($E1494,[2]Emissions!$1:$1048576,J$2,FALSE)</f>
        <v>0</v>
      </c>
      <c r="K1494" s="281">
        <f>+VLOOKUP($E1494,[2]Emissions!$1:$1048576,K$2,FALSE)</f>
        <v>0</v>
      </c>
      <c r="L1494" s="281">
        <f>+VLOOKUP($E1494,[2]Emissions!$1:$1048576,L$2,FALSE)</f>
        <v>0</v>
      </c>
      <c r="M1494" s="281">
        <f>+VLOOKUP($E1494,[2]Emissions!$1:$1048576,M$2,FALSE)</f>
        <v>0</v>
      </c>
      <c r="N1494" s="281">
        <f>+VLOOKUP($E1494,[2]Emissions!$1:$1048576,N$2,FALSE)</f>
        <v>0</v>
      </c>
      <c r="O1494" s="281">
        <f>+VLOOKUP($E1494,[2]Emissions!$1:$1048576,O$2,FALSE)</f>
        <v>0</v>
      </c>
      <c r="P1494" s="281">
        <f>+VLOOKUP($E1494,[2]Emissions!$1:$1048576,P$2,FALSE)</f>
        <v>0</v>
      </c>
      <c r="Q1494" s="281">
        <f>+VLOOKUP($E1494,[2]Emissions!$1:$1048576,Q$2,FALSE)</f>
        <v>0</v>
      </c>
      <c r="R1494" s="281">
        <f>+VLOOKUP($E1494,[2]Emissions!$1:$1048576,R$2,FALSE)</f>
        <v>0</v>
      </c>
      <c r="S1494" s="281">
        <f>+VLOOKUP($E1494,[2]Emissions!$1:$1048576,S$2,FALSE)</f>
        <v>0</v>
      </c>
      <c r="T1494" s="281">
        <f>+VLOOKUP($E1494,[2]Emissions!$1:$1048576,T$2,FALSE)</f>
        <v>0</v>
      </c>
      <c r="U1494" s="281">
        <f>+VLOOKUP($E1494,[2]Emissions!$1:$1048576,U$2,FALSE)</f>
        <v>0</v>
      </c>
      <c r="V1494" s="281">
        <f>+VLOOKUP($E1494,[2]Emissions!$1:$1048576,V$2,FALSE)</f>
        <v>0</v>
      </c>
      <c r="W1494" s="281">
        <f>+VLOOKUP($E1494,[2]Emissions!$1:$1048576,W$2,FALSE)</f>
        <v>0</v>
      </c>
      <c r="X1494" s="281">
        <f>+VLOOKUP($E1494,[2]Emissions!$1:$1048576,X$2,FALSE)</f>
        <v>0</v>
      </c>
      <c r="Y1494" s="281">
        <f>+VLOOKUP($E1494,[2]Emissions!$1:$1048576,Y$2,FALSE)</f>
        <v>0</v>
      </c>
      <c r="Z1494" s="281">
        <f>+VLOOKUP($E1494,[2]Emissions!$1:$1048576,Z$2,FALSE)</f>
        <v>0</v>
      </c>
      <c r="AA1494" s="281">
        <f>+VLOOKUP($E1494,[2]Emissions!$1:$1048576,AA$2,FALSE)</f>
        <v>0</v>
      </c>
      <c r="AB1494" s="281">
        <f>+VLOOKUP($E1494,[2]Emissions!$1:$1048576,AB$2,FALSE)</f>
        <v>0</v>
      </c>
      <c r="AC1494" s="281">
        <f>+VLOOKUP($E1494,[2]Emissions!$1:$1048576,AC$2,FALSE)</f>
        <v>0</v>
      </c>
      <c r="AD1494" s="281">
        <f>+VLOOKUP($E1494,[2]Emissions!$1:$1048576,AD$2,FALSE)</f>
        <v>0</v>
      </c>
      <c r="AE1494" s="281">
        <f>+VLOOKUP($E1494,[2]Emissions!$1:$1048576,AE$2,FALSE)</f>
        <v>0</v>
      </c>
      <c r="AF1494" s="281">
        <f>+VLOOKUP($E1494,[2]Emissions!$1:$1048576,AF$2,FALSE)</f>
        <v>0</v>
      </c>
      <c r="AG1494" s="281">
        <f>+VLOOKUP($E1494,[2]Emissions!$1:$1048576,AG$2,FALSE)</f>
        <v>0</v>
      </c>
      <c r="AH1494" s="281">
        <f>+VLOOKUP($E1494,[2]Emissions!$1:$1048576,AH$2,FALSE)</f>
        <v>0</v>
      </c>
      <c r="AI1494" s="281">
        <f>+VLOOKUP($E1494,[2]Emissions!$1:$1048576,AI$2,FALSE)</f>
        <v>0</v>
      </c>
      <c r="AJ1494" s="281">
        <f>+VLOOKUP($E1494,[2]Emissions!$1:$1048576,AJ$2,FALSE)</f>
        <v>0</v>
      </c>
      <c r="AK1494" s="281">
        <f>+VLOOKUP($E1494,[2]Emissions!$1:$1048576,AK$2,FALSE)</f>
        <v>0</v>
      </c>
      <c r="AL1494" s="281">
        <f>+VLOOKUP($E1494,[2]Emissions!$1:$1048576,AL$2,FALSE)</f>
        <v>0</v>
      </c>
      <c r="AM1494" s="281">
        <f>+VLOOKUP($E1494,[2]Emissions!$1:$1048576,AM$2,FALSE)</f>
        <v>0</v>
      </c>
      <c r="AN1494" s="281">
        <f>+VLOOKUP($E1494,[2]Emissions!$1:$1048576,AN$2,FALSE)</f>
        <v>0</v>
      </c>
      <c r="AO1494" s="281">
        <f>+VLOOKUP($E1494,[2]Emissions!$1:$1048576,AO$2,FALSE)</f>
        <v>0</v>
      </c>
    </row>
    <row r="1495" spans="1:41" ht="15" customHeight="1" x14ac:dyDescent="0.25">
      <c r="A1495" s="521"/>
      <c r="B1495" s="275"/>
      <c r="C1495" s="284" t="s">
        <v>1040</v>
      </c>
      <c r="D1495" s="279" t="s">
        <v>486</v>
      </c>
      <c r="E1495" s="280" t="s">
        <v>1663</v>
      </c>
      <c r="F1495" s="281">
        <f>+VLOOKUP($E1495,[2]Emissions!$1:$1048576,F$2,FALSE)</f>
        <v>0</v>
      </c>
      <c r="G1495" s="281">
        <f>+VLOOKUP($E1495,[2]Emissions!$1:$1048576,G$2,FALSE)</f>
        <v>0</v>
      </c>
      <c r="H1495" s="281">
        <f>+VLOOKUP($E1495,[2]Emissions!$1:$1048576,H$2,FALSE)</f>
        <v>0</v>
      </c>
      <c r="I1495" s="281">
        <f>+VLOOKUP($E1495,[2]Emissions!$1:$1048576,I$2,FALSE)</f>
        <v>0</v>
      </c>
      <c r="J1495" s="281">
        <f>+VLOOKUP($E1495,[2]Emissions!$1:$1048576,J$2,FALSE)</f>
        <v>0</v>
      </c>
      <c r="K1495" s="281">
        <f>+VLOOKUP($E1495,[2]Emissions!$1:$1048576,K$2,FALSE)</f>
        <v>0</v>
      </c>
      <c r="L1495" s="281">
        <f>+VLOOKUP($E1495,[2]Emissions!$1:$1048576,L$2,FALSE)</f>
        <v>0</v>
      </c>
      <c r="M1495" s="281">
        <f>+VLOOKUP($E1495,[2]Emissions!$1:$1048576,M$2,FALSE)</f>
        <v>0</v>
      </c>
      <c r="N1495" s="281">
        <f>+VLOOKUP($E1495,[2]Emissions!$1:$1048576,N$2,FALSE)</f>
        <v>0</v>
      </c>
      <c r="O1495" s="281">
        <f>+VLOOKUP($E1495,[2]Emissions!$1:$1048576,O$2,FALSE)</f>
        <v>0</v>
      </c>
      <c r="P1495" s="281">
        <f>+VLOOKUP($E1495,[2]Emissions!$1:$1048576,P$2,FALSE)</f>
        <v>0</v>
      </c>
      <c r="Q1495" s="281">
        <f>+VLOOKUP($E1495,[2]Emissions!$1:$1048576,Q$2,FALSE)</f>
        <v>0</v>
      </c>
      <c r="R1495" s="281">
        <f>+VLOOKUP($E1495,[2]Emissions!$1:$1048576,R$2,FALSE)</f>
        <v>0</v>
      </c>
      <c r="S1495" s="281">
        <f>+VLOOKUP($E1495,[2]Emissions!$1:$1048576,S$2,FALSE)</f>
        <v>0</v>
      </c>
      <c r="T1495" s="281">
        <f>+VLOOKUP($E1495,[2]Emissions!$1:$1048576,T$2,FALSE)</f>
        <v>0</v>
      </c>
      <c r="U1495" s="281">
        <f>+VLOOKUP($E1495,[2]Emissions!$1:$1048576,U$2,FALSE)</f>
        <v>0</v>
      </c>
      <c r="V1495" s="281">
        <f>+VLOOKUP($E1495,[2]Emissions!$1:$1048576,V$2,FALSE)</f>
        <v>0</v>
      </c>
      <c r="W1495" s="281">
        <f>+VLOOKUP($E1495,[2]Emissions!$1:$1048576,W$2,FALSE)</f>
        <v>0</v>
      </c>
      <c r="X1495" s="281">
        <f>+VLOOKUP($E1495,[2]Emissions!$1:$1048576,X$2,FALSE)</f>
        <v>0</v>
      </c>
      <c r="Y1495" s="281">
        <f>+VLOOKUP($E1495,[2]Emissions!$1:$1048576,Y$2,FALSE)</f>
        <v>0</v>
      </c>
      <c r="Z1495" s="281">
        <f>+VLOOKUP($E1495,[2]Emissions!$1:$1048576,Z$2,FALSE)</f>
        <v>0</v>
      </c>
      <c r="AA1495" s="281">
        <f>+VLOOKUP($E1495,[2]Emissions!$1:$1048576,AA$2,FALSE)</f>
        <v>0</v>
      </c>
      <c r="AB1495" s="281">
        <f>+VLOOKUP($E1495,[2]Emissions!$1:$1048576,AB$2,FALSE)</f>
        <v>0</v>
      </c>
      <c r="AC1495" s="281">
        <f>+VLOOKUP($E1495,[2]Emissions!$1:$1048576,AC$2,FALSE)</f>
        <v>0</v>
      </c>
      <c r="AD1495" s="281">
        <f>+VLOOKUP($E1495,[2]Emissions!$1:$1048576,AD$2,FALSE)</f>
        <v>0</v>
      </c>
      <c r="AE1495" s="281">
        <f>+VLOOKUP($E1495,[2]Emissions!$1:$1048576,AE$2,FALSE)</f>
        <v>0</v>
      </c>
      <c r="AF1495" s="281">
        <f>+VLOOKUP($E1495,[2]Emissions!$1:$1048576,AF$2,FALSE)</f>
        <v>0</v>
      </c>
      <c r="AG1495" s="281">
        <f>+VLOOKUP($E1495,[2]Emissions!$1:$1048576,AG$2,FALSE)</f>
        <v>0</v>
      </c>
      <c r="AH1495" s="281">
        <f>+VLOOKUP($E1495,[2]Emissions!$1:$1048576,AH$2,FALSE)</f>
        <v>0</v>
      </c>
      <c r="AI1495" s="281">
        <f>+VLOOKUP($E1495,[2]Emissions!$1:$1048576,AI$2,FALSE)</f>
        <v>0</v>
      </c>
      <c r="AJ1495" s="281">
        <f>+VLOOKUP($E1495,[2]Emissions!$1:$1048576,AJ$2,FALSE)</f>
        <v>0</v>
      </c>
      <c r="AK1495" s="281">
        <f>+VLOOKUP($E1495,[2]Emissions!$1:$1048576,AK$2,FALSE)</f>
        <v>0</v>
      </c>
      <c r="AL1495" s="281">
        <f>+VLOOKUP($E1495,[2]Emissions!$1:$1048576,AL$2,FALSE)</f>
        <v>0</v>
      </c>
      <c r="AM1495" s="281">
        <f>+VLOOKUP($E1495,[2]Emissions!$1:$1048576,AM$2,FALSE)</f>
        <v>0</v>
      </c>
      <c r="AN1495" s="281">
        <f>+VLOOKUP($E1495,[2]Emissions!$1:$1048576,AN$2,FALSE)</f>
        <v>0</v>
      </c>
      <c r="AO1495" s="281">
        <f>+VLOOKUP($E1495,[2]Emissions!$1:$1048576,AO$2,FALSE)</f>
        <v>0</v>
      </c>
    </row>
    <row r="1496" spans="1:41" ht="15" customHeight="1" x14ac:dyDescent="0.25">
      <c r="A1496" s="521"/>
      <c r="B1496" s="275"/>
      <c r="C1496" s="284" t="s">
        <v>1042</v>
      </c>
      <c r="D1496" s="279" t="s">
        <v>486</v>
      </c>
      <c r="E1496" s="280" t="s">
        <v>1664</v>
      </c>
      <c r="F1496" s="281">
        <f>+VLOOKUP($E1496,[2]Emissions!$1:$1048576,F$2,FALSE)</f>
        <v>0</v>
      </c>
      <c r="G1496" s="281">
        <f>+VLOOKUP($E1496,[2]Emissions!$1:$1048576,G$2,FALSE)</f>
        <v>0</v>
      </c>
      <c r="H1496" s="281">
        <f>+VLOOKUP($E1496,[2]Emissions!$1:$1048576,H$2,FALSE)</f>
        <v>0</v>
      </c>
      <c r="I1496" s="281">
        <f>+VLOOKUP($E1496,[2]Emissions!$1:$1048576,I$2,FALSE)</f>
        <v>0</v>
      </c>
      <c r="J1496" s="281">
        <f>+VLOOKUP($E1496,[2]Emissions!$1:$1048576,J$2,FALSE)</f>
        <v>0</v>
      </c>
      <c r="K1496" s="281">
        <f>+VLOOKUP($E1496,[2]Emissions!$1:$1048576,K$2,FALSE)</f>
        <v>0</v>
      </c>
      <c r="L1496" s="281">
        <f>+VLOOKUP($E1496,[2]Emissions!$1:$1048576,L$2,FALSE)</f>
        <v>0</v>
      </c>
      <c r="M1496" s="281">
        <f>+VLOOKUP($E1496,[2]Emissions!$1:$1048576,M$2,FALSE)</f>
        <v>0</v>
      </c>
      <c r="N1496" s="281">
        <f>+VLOOKUP($E1496,[2]Emissions!$1:$1048576,N$2,FALSE)</f>
        <v>0</v>
      </c>
      <c r="O1496" s="281">
        <f>+VLOOKUP($E1496,[2]Emissions!$1:$1048576,O$2,FALSE)</f>
        <v>0</v>
      </c>
      <c r="P1496" s="281">
        <f>+VLOOKUP($E1496,[2]Emissions!$1:$1048576,P$2,FALSE)</f>
        <v>0</v>
      </c>
      <c r="Q1496" s="281">
        <f>+VLOOKUP($E1496,[2]Emissions!$1:$1048576,Q$2,FALSE)</f>
        <v>0</v>
      </c>
      <c r="R1496" s="281">
        <f>+VLOOKUP($E1496,[2]Emissions!$1:$1048576,R$2,FALSE)</f>
        <v>0</v>
      </c>
      <c r="S1496" s="281">
        <f>+VLOOKUP($E1496,[2]Emissions!$1:$1048576,S$2,FALSE)</f>
        <v>0</v>
      </c>
      <c r="T1496" s="281">
        <f>+VLOOKUP($E1496,[2]Emissions!$1:$1048576,T$2,FALSE)</f>
        <v>0</v>
      </c>
      <c r="U1496" s="281">
        <f>+VLOOKUP($E1496,[2]Emissions!$1:$1048576,U$2,FALSE)</f>
        <v>0</v>
      </c>
      <c r="V1496" s="281">
        <f>+VLOOKUP($E1496,[2]Emissions!$1:$1048576,V$2,FALSE)</f>
        <v>0</v>
      </c>
      <c r="W1496" s="281">
        <f>+VLOOKUP($E1496,[2]Emissions!$1:$1048576,W$2,FALSE)</f>
        <v>0</v>
      </c>
      <c r="X1496" s="281">
        <f>+VLOOKUP($E1496,[2]Emissions!$1:$1048576,X$2,FALSE)</f>
        <v>0</v>
      </c>
      <c r="Y1496" s="281">
        <f>+VLOOKUP($E1496,[2]Emissions!$1:$1048576,Y$2,FALSE)</f>
        <v>0</v>
      </c>
      <c r="Z1496" s="281">
        <f>+VLOOKUP($E1496,[2]Emissions!$1:$1048576,Z$2,FALSE)</f>
        <v>0</v>
      </c>
      <c r="AA1496" s="281">
        <f>+VLOOKUP($E1496,[2]Emissions!$1:$1048576,AA$2,FALSE)</f>
        <v>0</v>
      </c>
      <c r="AB1496" s="281">
        <f>+VLOOKUP($E1496,[2]Emissions!$1:$1048576,AB$2,FALSE)</f>
        <v>0</v>
      </c>
      <c r="AC1496" s="281">
        <f>+VLOOKUP($E1496,[2]Emissions!$1:$1048576,AC$2,FALSE)</f>
        <v>0</v>
      </c>
      <c r="AD1496" s="281">
        <f>+VLOOKUP($E1496,[2]Emissions!$1:$1048576,AD$2,FALSE)</f>
        <v>0</v>
      </c>
      <c r="AE1496" s="281">
        <f>+VLOOKUP($E1496,[2]Emissions!$1:$1048576,AE$2,FALSE)</f>
        <v>0</v>
      </c>
      <c r="AF1496" s="281">
        <f>+VLOOKUP($E1496,[2]Emissions!$1:$1048576,AF$2,FALSE)</f>
        <v>0</v>
      </c>
      <c r="AG1496" s="281">
        <f>+VLOOKUP($E1496,[2]Emissions!$1:$1048576,AG$2,FALSE)</f>
        <v>0</v>
      </c>
      <c r="AH1496" s="281">
        <f>+VLOOKUP($E1496,[2]Emissions!$1:$1048576,AH$2,FALSE)</f>
        <v>0</v>
      </c>
      <c r="AI1496" s="281">
        <f>+VLOOKUP($E1496,[2]Emissions!$1:$1048576,AI$2,FALSE)</f>
        <v>0</v>
      </c>
      <c r="AJ1496" s="281">
        <f>+VLOOKUP($E1496,[2]Emissions!$1:$1048576,AJ$2,FALSE)</f>
        <v>0</v>
      </c>
      <c r="AK1496" s="281">
        <f>+VLOOKUP($E1496,[2]Emissions!$1:$1048576,AK$2,FALSE)</f>
        <v>0</v>
      </c>
      <c r="AL1496" s="281">
        <f>+VLOOKUP($E1496,[2]Emissions!$1:$1048576,AL$2,FALSE)</f>
        <v>0</v>
      </c>
      <c r="AM1496" s="281">
        <f>+VLOOKUP($E1496,[2]Emissions!$1:$1048576,AM$2,FALSE)</f>
        <v>0</v>
      </c>
      <c r="AN1496" s="281">
        <f>+VLOOKUP($E1496,[2]Emissions!$1:$1048576,AN$2,FALSE)</f>
        <v>0</v>
      </c>
      <c r="AO1496" s="281">
        <f>+VLOOKUP($E1496,[2]Emissions!$1:$1048576,AO$2,FALSE)</f>
        <v>0</v>
      </c>
    </row>
    <row r="1497" spans="1:41" ht="15" customHeight="1" x14ac:dyDescent="0.25">
      <c r="A1497" s="521"/>
      <c r="B1497" s="275"/>
      <c r="C1497" s="284" t="s">
        <v>1044</v>
      </c>
      <c r="D1497" s="279" t="s">
        <v>486</v>
      </c>
      <c r="E1497" s="280" t="s">
        <v>1665</v>
      </c>
      <c r="F1497" s="281">
        <f>+VLOOKUP($E1497,[2]Emissions!$1:$1048576,F$2,FALSE)</f>
        <v>0</v>
      </c>
      <c r="G1497" s="281">
        <f>+VLOOKUP($E1497,[2]Emissions!$1:$1048576,G$2,FALSE)</f>
        <v>0</v>
      </c>
      <c r="H1497" s="281">
        <f>+VLOOKUP($E1497,[2]Emissions!$1:$1048576,H$2,FALSE)</f>
        <v>0</v>
      </c>
      <c r="I1497" s="281">
        <f>+VLOOKUP($E1497,[2]Emissions!$1:$1048576,I$2,FALSE)</f>
        <v>0</v>
      </c>
      <c r="J1497" s="281">
        <f>+VLOOKUP($E1497,[2]Emissions!$1:$1048576,J$2,FALSE)</f>
        <v>0</v>
      </c>
      <c r="K1497" s="281">
        <f>+VLOOKUP($E1497,[2]Emissions!$1:$1048576,K$2,FALSE)</f>
        <v>0</v>
      </c>
      <c r="L1497" s="281">
        <f>+VLOOKUP($E1497,[2]Emissions!$1:$1048576,L$2,FALSE)</f>
        <v>0</v>
      </c>
      <c r="M1497" s="281">
        <f>+VLOOKUP($E1497,[2]Emissions!$1:$1048576,M$2,FALSE)</f>
        <v>0</v>
      </c>
      <c r="N1497" s="281">
        <f>+VLOOKUP($E1497,[2]Emissions!$1:$1048576,N$2,FALSE)</f>
        <v>0</v>
      </c>
      <c r="O1497" s="281">
        <f>+VLOOKUP($E1497,[2]Emissions!$1:$1048576,O$2,FALSE)</f>
        <v>0</v>
      </c>
      <c r="P1497" s="281">
        <f>+VLOOKUP($E1497,[2]Emissions!$1:$1048576,P$2,FALSE)</f>
        <v>0</v>
      </c>
      <c r="Q1497" s="281">
        <f>+VLOOKUP($E1497,[2]Emissions!$1:$1048576,Q$2,FALSE)</f>
        <v>0</v>
      </c>
      <c r="R1497" s="281">
        <f>+VLOOKUP($E1497,[2]Emissions!$1:$1048576,R$2,FALSE)</f>
        <v>0</v>
      </c>
      <c r="S1497" s="281">
        <f>+VLOOKUP($E1497,[2]Emissions!$1:$1048576,S$2,FALSE)</f>
        <v>0</v>
      </c>
      <c r="T1497" s="281">
        <f>+VLOOKUP($E1497,[2]Emissions!$1:$1048576,T$2,FALSE)</f>
        <v>0</v>
      </c>
      <c r="U1497" s="281">
        <f>+VLOOKUP($E1497,[2]Emissions!$1:$1048576,U$2,FALSE)</f>
        <v>0</v>
      </c>
      <c r="V1497" s="281">
        <f>+VLOOKUP($E1497,[2]Emissions!$1:$1048576,V$2,FALSE)</f>
        <v>0</v>
      </c>
      <c r="W1497" s="281">
        <f>+VLOOKUP($E1497,[2]Emissions!$1:$1048576,W$2,FALSE)</f>
        <v>0</v>
      </c>
      <c r="X1497" s="281">
        <f>+VLOOKUP($E1497,[2]Emissions!$1:$1048576,X$2,FALSE)</f>
        <v>0</v>
      </c>
      <c r="Y1497" s="281">
        <f>+VLOOKUP($E1497,[2]Emissions!$1:$1048576,Y$2,FALSE)</f>
        <v>0</v>
      </c>
      <c r="Z1497" s="281">
        <f>+VLOOKUP($E1497,[2]Emissions!$1:$1048576,Z$2,FALSE)</f>
        <v>0</v>
      </c>
      <c r="AA1497" s="281">
        <f>+VLOOKUP($E1497,[2]Emissions!$1:$1048576,AA$2,FALSE)</f>
        <v>0</v>
      </c>
      <c r="AB1497" s="281">
        <f>+VLOOKUP($E1497,[2]Emissions!$1:$1048576,AB$2,FALSE)</f>
        <v>0</v>
      </c>
      <c r="AC1497" s="281">
        <f>+VLOOKUP($E1497,[2]Emissions!$1:$1048576,AC$2,FALSE)</f>
        <v>0</v>
      </c>
      <c r="AD1497" s="281">
        <f>+VLOOKUP($E1497,[2]Emissions!$1:$1048576,AD$2,FALSE)</f>
        <v>0</v>
      </c>
      <c r="AE1497" s="281">
        <f>+VLOOKUP($E1497,[2]Emissions!$1:$1048576,AE$2,FALSE)</f>
        <v>0</v>
      </c>
      <c r="AF1497" s="281">
        <f>+VLOOKUP($E1497,[2]Emissions!$1:$1048576,AF$2,FALSE)</f>
        <v>0</v>
      </c>
      <c r="AG1497" s="281">
        <f>+VLOOKUP($E1497,[2]Emissions!$1:$1048576,AG$2,FALSE)</f>
        <v>0</v>
      </c>
      <c r="AH1497" s="281">
        <f>+VLOOKUP($E1497,[2]Emissions!$1:$1048576,AH$2,FALSE)</f>
        <v>0</v>
      </c>
      <c r="AI1497" s="281">
        <f>+VLOOKUP($E1497,[2]Emissions!$1:$1048576,AI$2,FALSE)</f>
        <v>0</v>
      </c>
      <c r="AJ1497" s="281">
        <f>+VLOOKUP($E1497,[2]Emissions!$1:$1048576,AJ$2,FALSE)</f>
        <v>0</v>
      </c>
      <c r="AK1497" s="281">
        <f>+VLOOKUP($E1497,[2]Emissions!$1:$1048576,AK$2,FALSE)</f>
        <v>0</v>
      </c>
      <c r="AL1497" s="281">
        <f>+VLOOKUP($E1497,[2]Emissions!$1:$1048576,AL$2,FALSE)</f>
        <v>0</v>
      </c>
      <c r="AM1497" s="281">
        <f>+VLOOKUP($E1497,[2]Emissions!$1:$1048576,AM$2,FALSE)</f>
        <v>0</v>
      </c>
      <c r="AN1497" s="281">
        <f>+VLOOKUP($E1497,[2]Emissions!$1:$1048576,AN$2,FALSE)</f>
        <v>0</v>
      </c>
      <c r="AO1497" s="281">
        <f>+VLOOKUP($E1497,[2]Emissions!$1:$1048576,AO$2,FALSE)</f>
        <v>0</v>
      </c>
    </row>
    <row r="1498" spans="1:41" ht="15" customHeight="1" x14ac:dyDescent="0.25">
      <c r="A1498" s="521"/>
      <c r="B1498" s="275"/>
      <c r="C1498" s="284" t="s">
        <v>1046</v>
      </c>
      <c r="D1498" s="279" t="s">
        <v>486</v>
      </c>
      <c r="E1498" s="280" t="s">
        <v>1666</v>
      </c>
      <c r="F1498" s="281">
        <f>+VLOOKUP($E1498,[2]Emissions!$1:$1048576,F$2,FALSE)</f>
        <v>0</v>
      </c>
      <c r="G1498" s="281">
        <f>+VLOOKUP($E1498,[2]Emissions!$1:$1048576,G$2,FALSE)</f>
        <v>0</v>
      </c>
      <c r="H1498" s="281">
        <f>+VLOOKUP($E1498,[2]Emissions!$1:$1048576,H$2,FALSE)</f>
        <v>0</v>
      </c>
      <c r="I1498" s="281">
        <f>+VLOOKUP($E1498,[2]Emissions!$1:$1048576,I$2,FALSE)</f>
        <v>0</v>
      </c>
      <c r="J1498" s="281">
        <f>+VLOOKUP($E1498,[2]Emissions!$1:$1048576,J$2,FALSE)</f>
        <v>0</v>
      </c>
      <c r="K1498" s="281">
        <f>+VLOOKUP($E1498,[2]Emissions!$1:$1048576,K$2,FALSE)</f>
        <v>0</v>
      </c>
      <c r="L1498" s="281">
        <f>+VLOOKUP($E1498,[2]Emissions!$1:$1048576,L$2,FALSE)</f>
        <v>0</v>
      </c>
      <c r="M1498" s="281">
        <f>+VLOOKUP($E1498,[2]Emissions!$1:$1048576,M$2,FALSE)</f>
        <v>0</v>
      </c>
      <c r="N1498" s="281">
        <f>+VLOOKUP($E1498,[2]Emissions!$1:$1048576,N$2,FALSE)</f>
        <v>0</v>
      </c>
      <c r="O1498" s="281">
        <f>+VLOOKUP($E1498,[2]Emissions!$1:$1048576,O$2,FALSE)</f>
        <v>0</v>
      </c>
      <c r="P1498" s="281">
        <f>+VLOOKUP($E1498,[2]Emissions!$1:$1048576,P$2,FALSE)</f>
        <v>0</v>
      </c>
      <c r="Q1498" s="281">
        <f>+VLOOKUP($E1498,[2]Emissions!$1:$1048576,Q$2,FALSE)</f>
        <v>0</v>
      </c>
      <c r="R1498" s="281">
        <f>+VLOOKUP($E1498,[2]Emissions!$1:$1048576,R$2,FALSE)</f>
        <v>0</v>
      </c>
      <c r="S1498" s="281">
        <f>+VLOOKUP($E1498,[2]Emissions!$1:$1048576,S$2,FALSE)</f>
        <v>0</v>
      </c>
      <c r="T1498" s="281">
        <f>+VLOOKUP($E1498,[2]Emissions!$1:$1048576,T$2,FALSE)</f>
        <v>0</v>
      </c>
      <c r="U1498" s="281">
        <f>+VLOOKUP($E1498,[2]Emissions!$1:$1048576,U$2,FALSE)</f>
        <v>0</v>
      </c>
      <c r="V1498" s="281">
        <f>+VLOOKUP($E1498,[2]Emissions!$1:$1048576,V$2,FALSE)</f>
        <v>0</v>
      </c>
      <c r="W1498" s="281">
        <f>+VLOOKUP($E1498,[2]Emissions!$1:$1048576,W$2,FALSE)</f>
        <v>0</v>
      </c>
      <c r="X1498" s="281">
        <f>+VLOOKUP($E1498,[2]Emissions!$1:$1048576,X$2,FALSE)</f>
        <v>0</v>
      </c>
      <c r="Y1498" s="281">
        <f>+VLOOKUP($E1498,[2]Emissions!$1:$1048576,Y$2,FALSE)</f>
        <v>0</v>
      </c>
      <c r="Z1498" s="281">
        <f>+VLOOKUP($E1498,[2]Emissions!$1:$1048576,Z$2,FALSE)</f>
        <v>0</v>
      </c>
      <c r="AA1498" s="281">
        <f>+VLOOKUP($E1498,[2]Emissions!$1:$1048576,AA$2,FALSE)</f>
        <v>0</v>
      </c>
      <c r="AB1498" s="281">
        <f>+VLOOKUP($E1498,[2]Emissions!$1:$1048576,AB$2,FALSE)</f>
        <v>0</v>
      </c>
      <c r="AC1498" s="281">
        <f>+VLOOKUP($E1498,[2]Emissions!$1:$1048576,AC$2,FALSE)</f>
        <v>0</v>
      </c>
      <c r="AD1498" s="281">
        <f>+VLOOKUP($E1498,[2]Emissions!$1:$1048576,AD$2,FALSE)</f>
        <v>0</v>
      </c>
      <c r="AE1498" s="281">
        <f>+VLOOKUP($E1498,[2]Emissions!$1:$1048576,AE$2,FALSE)</f>
        <v>0</v>
      </c>
      <c r="AF1498" s="281">
        <f>+VLOOKUP($E1498,[2]Emissions!$1:$1048576,AF$2,FALSE)</f>
        <v>0</v>
      </c>
      <c r="AG1498" s="281">
        <f>+VLOOKUP($E1498,[2]Emissions!$1:$1048576,AG$2,FALSE)</f>
        <v>0</v>
      </c>
      <c r="AH1498" s="281">
        <f>+VLOOKUP($E1498,[2]Emissions!$1:$1048576,AH$2,FALSE)</f>
        <v>0</v>
      </c>
      <c r="AI1498" s="281">
        <f>+VLOOKUP($E1498,[2]Emissions!$1:$1048576,AI$2,FALSE)</f>
        <v>0</v>
      </c>
      <c r="AJ1498" s="281">
        <f>+VLOOKUP($E1498,[2]Emissions!$1:$1048576,AJ$2,FALSE)</f>
        <v>0</v>
      </c>
      <c r="AK1498" s="281">
        <f>+VLOOKUP($E1498,[2]Emissions!$1:$1048576,AK$2,FALSE)</f>
        <v>0</v>
      </c>
      <c r="AL1498" s="281">
        <f>+VLOOKUP($E1498,[2]Emissions!$1:$1048576,AL$2,FALSE)</f>
        <v>0</v>
      </c>
      <c r="AM1498" s="281">
        <f>+VLOOKUP($E1498,[2]Emissions!$1:$1048576,AM$2,FALSE)</f>
        <v>0</v>
      </c>
      <c r="AN1498" s="281">
        <f>+VLOOKUP($E1498,[2]Emissions!$1:$1048576,AN$2,FALSE)</f>
        <v>0</v>
      </c>
      <c r="AO1498" s="281">
        <f>+VLOOKUP($E1498,[2]Emissions!$1:$1048576,AO$2,FALSE)</f>
        <v>0</v>
      </c>
    </row>
    <row r="1499" spans="1:41" ht="15" customHeight="1" x14ac:dyDescent="0.25">
      <c r="A1499" s="521"/>
      <c r="B1499" s="275"/>
      <c r="C1499" s="284" t="s">
        <v>282</v>
      </c>
      <c r="D1499" s="279" t="s">
        <v>486</v>
      </c>
      <c r="E1499" s="280" t="s">
        <v>1667</v>
      </c>
      <c r="F1499" s="281">
        <f>+VLOOKUP($E1499,[2]Emissions!$1:$1048576,F$2,FALSE)</f>
        <v>0</v>
      </c>
      <c r="G1499" s="281">
        <f>+VLOOKUP($E1499,[2]Emissions!$1:$1048576,G$2,FALSE)</f>
        <v>0</v>
      </c>
      <c r="H1499" s="281">
        <f>+VLOOKUP($E1499,[2]Emissions!$1:$1048576,H$2,FALSE)</f>
        <v>0</v>
      </c>
      <c r="I1499" s="281">
        <f>+VLOOKUP($E1499,[2]Emissions!$1:$1048576,I$2,FALSE)</f>
        <v>0</v>
      </c>
      <c r="J1499" s="281">
        <f>+VLOOKUP($E1499,[2]Emissions!$1:$1048576,J$2,FALSE)</f>
        <v>0</v>
      </c>
      <c r="K1499" s="281">
        <f>+VLOOKUP($E1499,[2]Emissions!$1:$1048576,K$2,FALSE)</f>
        <v>0</v>
      </c>
      <c r="L1499" s="281">
        <f>+VLOOKUP($E1499,[2]Emissions!$1:$1048576,L$2,FALSE)</f>
        <v>0</v>
      </c>
      <c r="M1499" s="281">
        <f>+VLOOKUP($E1499,[2]Emissions!$1:$1048576,M$2,FALSE)</f>
        <v>0</v>
      </c>
      <c r="N1499" s="281">
        <f>+VLOOKUP($E1499,[2]Emissions!$1:$1048576,N$2,FALSE)</f>
        <v>0</v>
      </c>
      <c r="O1499" s="281">
        <f>+VLOOKUP($E1499,[2]Emissions!$1:$1048576,O$2,FALSE)</f>
        <v>0</v>
      </c>
      <c r="P1499" s="281">
        <f>+VLOOKUP($E1499,[2]Emissions!$1:$1048576,P$2,FALSE)</f>
        <v>0</v>
      </c>
      <c r="Q1499" s="281">
        <f>+VLOOKUP($E1499,[2]Emissions!$1:$1048576,Q$2,FALSE)</f>
        <v>0</v>
      </c>
      <c r="R1499" s="281">
        <f>+VLOOKUP($E1499,[2]Emissions!$1:$1048576,R$2,FALSE)</f>
        <v>0</v>
      </c>
      <c r="S1499" s="281">
        <f>+VLOOKUP($E1499,[2]Emissions!$1:$1048576,S$2,FALSE)</f>
        <v>0</v>
      </c>
      <c r="T1499" s="281">
        <f>+VLOOKUP($E1499,[2]Emissions!$1:$1048576,T$2,FALSE)</f>
        <v>0</v>
      </c>
      <c r="U1499" s="281">
        <f>+VLOOKUP($E1499,[2]Emissions!$1:$1048576,U$2,FALSE)</f>
        <v>0</v>
      </c>
      <c r="V1499" s="281">
        <f>+VLOOKUP($E1499,[2]Emissions!$1:$1048576,V$2,FALSE)</f>
        <v>0</v>
      </c>
      <c r="W1499" s="281">
        <f>+VLOOKUP($E1499,[2]Emissions!$1:$1048576,W$2,FALSE)</f>
        <v>0</v>
      </c>
      <c r="X1499" s="281">
        <f>+VLOOKUP($E1499,[2]Emissions!$1:$1048576,X$2,FALSE)</f>
        <v>0</v>
      </c>
      <c r="Y1499" s="281">
        <f>+VLOOKUP($E1499,[2]Emissions!$1:$1048576,Y$2,FALSE)</f>
        <v>0</v>
      </c>
      <c r="Z1499" s="281">
        <f>+VLOOKUP($E1499,[2]Emissions!$1:$1048576,Z$2,FALSE)</f>
        <v>0</v>
      </c>
      <c r="AA1499" s="281">
        <f>+VLOOKUP($E1499,[2]Emissions!$1:$1048576,AA$2,FALSE)</f>
        <v>0</v>
      </c>
      <c r="AB1499" s="281">
        <f>+VLOOKUP($E1499,[2]Emissions!$1:$1048576,AB$2,FALSE)</f>
        <v>0</v>
      </c>
      <c r="AC1499" s="281">
        <f>+VLOOKUP($E1499,[2]Emissions!$1:$1048576,AC$2,FALSE)</f>
        <v>0</v>
      </c>
      <c r="AD1499" s="281">
        <f>+VLOOKUP($E1499,[2]Emissions!$1:$1048576,AD$2,FALSE)</f>
        <v>0</v>
      </c>
      <c r="AE1499" s="281">
        <f>+VLOOKUP($E1499,[2]Emissions!$1:$1048576,AE$2,FALSE)</f>
        <v>0</v>
      </c>
      <c r="AF1499" s="281">
        <f>+VLOOKUP($E1499,[2]Emissions!$1:$1048576,AF$2,FALSE)</f>
        <v>0</v>
      </c>
      <c r="AG1499" s="281">
        <f>+VLOOKUP($E1499,[2]Emissions!$1:$1048576,AG$2,FALSE)</f>
        <v>0</v>
      </c>
      <c r="AH1499" s="281">
        <f>+VLOOKUP($E1499,[2]Emissions!$1:$1048576,AH$2,FALSE)</f>
        <v>0</v>
      </c>
      <c r="AI1499" s="281">
        <f>+VLOOKUP($E1499,[2]Emissions!$1:$1048576,AI$2,FALSE)</f>
        <v>0</v>
      </c>
      <c r="AJ1499" s="281">
        <f>+VLOOKUP($E1499,[2]Emissions!$1:$1048576,AJ$2,FALSE)</f>
        <v>0</v>
      </c>
      <c r="AK1499" s="281">
        <f>+VLOOKUP($E1499,[2]Emissions!$1:$1048576,AK$2,FALSE)</f>
        <v>0</v>
      </c>
      <c r="AL1499" s="281">
        <f>+VLOOKUP($E1499,[2]Emissions!$1:$1048576,AL$2,FALSE)</f>
        <v>0</v>
      </c>
      <c r="AM1499" s="281">
        <f>+VLOOKUP($E1499,[2]Emissions!$1:$1048576,AM$2,FALSE)</f>
        <v>0</v>
      </c>
      <c r="AN1499" s="281">
        <f>+VLOOKUP($E1499,[2]Emissions!$1:$1048576,AN$2,FALSE)</f>
        <v>0</v>
      </c>
      <c r="AO1499" s="281">
        <f>+VLOOKUP($E1499,[2]Emissions!$1:$1048576,AO$2,FALSE)</f>
        <v>0</v>
      </c>
    </row>
    <row r="1500" spans="1:41" ht="15" customHeight="1" x14ac:dyDescent="0.25">
      <c r="A1500" s="521"/>
      <c r="B1500" s="275"/>
      <c r="C1500" s="285" t="s">
        <v>284</v>
      </c>
      <c r="D1500" s="279" t="s">
        <v>486</v>
      </c>
      <c r="E1500" s="280" t="s">
        <v>1668</v>
      </c>
      <c r="F1500" s="281">
        <f>+VLOOKUP($E1500,[2]Emissions!$1:$1048576,F$2,FALSE)</f>
        <v>0</v>
      </c>
      <c r="G1500" s="281">
        <f>+VLOOKUP($E1500,[2]Emissions!$1:$1048576,G$2,FALSE)</f>
        <v>0</v>
      </c>
      <c r="H1500" s="281">
        <f>+VLOOKUP($E1500,[2]Emissions!$1:$1048576,H$2,FALSE)</f>
        <v>0</v>
      </c>
      <c r="I1500" s="281">
        <f>+VLOOKUP($E1500,[2]Emissions!$1:$1048576,I$2,FALSE)</f>
        <v>0</v>
      </c>
      <c r="J1500" s="281">
        <f>+VLOOKUP($E1500,[2]Emissions!$1:$1048576,J$2,FALSE)</f>
        <v>0</v>
      </c>
      <c r="K1500" s="281">
        <f>+VLOOKUP($E1500,[2]Emissions!$1:$1048576,K$2,FALSE)</f>
        <v>0</v>
      </c>
      <c r="L1500" s="281">
        <f>+VLOOKUP($E1500,[2]Emissions!$1:$1048576,L$2,FALSE)</f>
        <v>0</v>
      </c>
      <c r="M1500" s="281">
        <f>+VLOOKUP($E1500,[2]Emissions!$1:$1048576,M$2,FALSE)</f>
        <v>0</v>
      </c>
      <c r="N1500" s="281">
        <f>+VLOOKUP($E1500,[2]Emissions!$1:$1048576,N$2,FALSE)</f>
        <v>0</v>
      </c>
      <c r="O1500" s="281">
        <f>+VLOOKUP($E1500,[2]Emissions!$1:$1048576,O$2,FALSE)</f>
        <v>0</v>
      </c>
      <c r="P1500" s="281">
        <f>+VLOOKUP($E1500,[2]Emissions!$1:$1048576,P$2,FALSE)</f>
        <v>0</v>
      </c>
      <c r="Q1500" s="281">
        <f>+VLOOKUP($E1500,[2]Emissions!$1:$1048576,Q$2,FALSE)</f>
        <v>0</v>
      </c>
      <c r="R1500" s="281">
        <f>+VLOOKUP($E1500,[2]Emissions!$1:$1048576,R$2,FALSE)</f>
        <v>0</v>
      </c>
      <c r="S1500" s="281">
        <f>+VLOOKUP($E1500,[2]Emissions!$1:$1048576,S$2,FALSE)</f>
        <v>0</v>
      </c>
      <c r="T1500" s="281">
        <f>+VLOOKUP($E1500,[2]Emissions!$1:$1048576,T$2,FALSE)</f>
        <v>0</v>
      </c>
      <c r="U1500" s="281">
        <f>+VLOOKUP($E1500,[2]Emissions!$1:$1048576,U$2,FALSE)</f>
        <v>0</v>
      </c>
      <c r="V1500" s="281">
        <f>+VLOOKUP($E1500,[2]Emissions!$1:$1048576,V$2,FALSE)</f>
        <v>0</v>
      </c>
      <c r="W1500" s="281">
        <f>+VLOOKUP($E1500,[2]Emissions!$1:$1048576,W$2,FALSE)</f>
        <v>0</v>
      </c>
      <c r="X1500" s="281">
        <f>+VLOOKUP($E1500,[2]Emissions!$1:$1048576,X$2,FALSE)</f>
        <v>0</v>
      </c>
      <c r="Y1500" s="281">
        <f>+VLOOKUP($E1500,[2]Emissions!$1:$1048576,Y$2,FALSE)</f>
        <v>0</v>
      </c>
      <c r="Z1500" s="281">
        <f>+VLOOKUP($E1500,[2]Emissions!$1:$1048576,Z$2,FALSE)</f>
        <v>0</v>
      </c>
      <c r="AA1500" s="281">
        <f>+VLOOKUP($E1500,[2]Emissions!$1:$1048576,AA$2,FALSE)</f>
        <v>0</v>
      </c>
      <c r="AB1500" s="281">
        <f>+VLOOKUP($E1500,[2]Emissions!$1:$1048576,AB$2,FALSE)</f>
        <v>0</v>
      </c>
      <c r="AC1500" s="281">
        <f>+VLOOKUP($E1500,[2]Emissions!$1:$1048576,AC$2,FALSE)</f>
        <v>0</v>
      </c>
      <c r="AD1500" s="281">
        <f>+VLOOKUP($E1500,[2]Emissions!$1:$1048576,AD$2,FALSE)</f>
        <v>0</v>
      </c>
      <c r="AE1500" s="281">
        <f>+VLOOKUP($E1500,[2]Emissions!$1:$1048576,AE$2,FALSE)</f>
        <v>0</v>
      </c>
      <c r="AF1500" s="281">
        <f>+VLOOKUP($E1500,[2]Emissions!$1:$1048576,AF$2,FALSE)</f>
        <v>0</v>
      </c>
      <c r="AG1500" s="281">
        <f>+VLOOKUP($E1500,[2]Emissions!$1:$1048576,AG$2,FALSE)</f>
        <v>0</v>
      </c>
      <c r="AH1500" s="281">
        <f>+VLOOKUP($E1500,[2]Emissions!$1:$1048576,AH$2,FALSE)</f>
        <v>0</v>
      </c>
      <c r="AI1500" s="281">
        <f>+VLOOKUP($E1500,[2]Emissions!$1:$1048576,AI$2,FALSE)</f>
        <v>0</v>
      </c>
      <c r="AJ1500" s="281">
        <f>+VLOOKUP($E1500,[2]Emissions!$1:$1048576,AJ$2,FALSE)</f>
        <v>0</v>
      </c>
      <c r="AK1500" s="281">
        <f>+VLOOKUP($E1500,[2]Emissions!$1:$1048576,AK$2,FALSE)</f>
        <v>0</v>
      </c>
      <c r="AL1500" s="281">
        <f>+VLOOKUP($E1500,[2]Emissions!$1:$1048576,AL$2,FALSE)</f>
        <v>0</v>
      </c>
      <c r="AM1500" s="281">
        <f>+VLOOKUP($E1500,[2]Emissions!$1:$1048576,AM$2,FALSE)</f>
        <v>0</v>
      </c>
      <c r="AN1500" s="281">
        <f>+VLOOKUP($E1500,[2]Emissions!$1:$1048576,AN$2,FALSE)</f>
        <v>0</v>
      </c>
      <c r="AO1500" s="281">
        <f>+VLOOKUP($E1500,[2]Emissions!$1:$1048576,AO$2,FALSE)</f>
        <v>0</v>
      </c>
    </row>
    <row r="1501" spans="1:41" ht="15" customHeight="1" x14ac:dyDescent="0.25">
      <c r="A1501" s="521"/>
      <c r="B1501" s="275"/>
      <c r="C1501" s="285"/>
      <c r="D1501" s="279"/>
      <c r="E1501" s="280"/>
      <c r="F1501" s="281"/>
      <c r="G1501" s="281"/>
      <c r="H1501" s="281"/>
      <c r="I1501" s="281"/>
      <c r="J1501" s="281"/>
      <c r="K1501" s="281"/>
      <c r="L1501" s="281"/>
      <c r="M1501" s="281"/>
      <c r="N1501" s="281"/>
      <c r="O1501" s="281"/>
      <c r="P1501" s="281"/>
      <c r="Q1501" s="281"/>
      <c r="R1501" s="281"/>
      <c r="S1501" s="281"/>
      <c r="T1501" s="281"/>
      <c r="U1501" s="281"/>
      <c r="V1501" s="281"/>
      <c r="W1501" s="281"/>
      <c r="X1501" s="281"/>
      <c r="Y1501" s="281"/>
      <c r="Z1501" s="281"/>
      <c r="AA1501" s="281"/>
      <c r="AB1501" s="281"/>
      <c r="AC1501" s="281"/>
      <c r="AD1501" s="281"/>
      <c r="AE1501" s="281"/>
      <c r="AF1501" s="281"/>
      <c r="AG1501" s="281"/>
      <c r="AH1501" s="281"/>
      <c r="AI1501" s="281"/>
      <c r="AJ1501" s="281"/>
      <c r="AK1501" s="281"/>
      <c r="AL1501" s="281"/>
      <c r="AM1501" s="281"/>
      <c r="AN1501" s="281"/>
      <c r="AO1501" s="281"/>
    </row>
    <row r="1502" spans="1:41" s="21" customFormat="1" ht="15" customHeight="1" x14ac:dyDescent="0.25">
      <c r="A1502" s="521"/>
      <c r="B1502" s="275"/>
      <c r="C1502" s="276" t="s">
        <v>1428</v>
      </c>
      <c r="D1502" s="276" t="s">
        <v>1244</v>
      </c>
      <c r="E1502" s="277" t="s">
        <v>1420</v>
      </c>
      <c r="F1502" s="278">
        <f>+VLOOKUP($E1502,[2]Emissions!$1:$1048576,F$2,FALSE)</f>
        <v>18.507580099999998</v>
      </c>
      <c r="G1502" s="278">
        <f>+VLOOKUP($E1502,[2]Emissions!$1:$1048576,G$2,FALSE)</f>
        <v>18.698753140000001</v>
      </c>
      <c r="H1502" s="278">
        <f>+VLOOKUP($E1502,[2]Emissions!$1:$1048576,H$2,FALSE)</f>
        <v>18.8829992</v>
      </c>
      <c r="I1502" s="278">
        <f>+VLOOKUP($E1502,[2]Emissions!$1:$1048576,I$2,FALSE)</f>
        <v>19.068742140000001</v>
      </c>
      <c r="J1502" s="278">
        <f>+VLOOKUP($E1502,[2]Emissions!$1:$1048576,J$2,FALSE)</f>
        <v>19.259308260000001</v>
      </c>
      <c r="K1502" s="278">
        <f>+VLOOKUP($E1502,[2]Emissions!$1:$1048576,K$2,FALSE)</f>
        <v>19.45544555</v>
      </c>
      <c r="L1502" s="278">
        <f>+VLOOKUP($E1502,[2]Emissions!$1:$1048576,L$2,FALSE)</f>
        <v>19.656891609999999</v>
      </c>
      <c r="M1502" s="278">
        <f>+VLOOKUP($E1502,[2]Emissions!$1:$1048576,M$2,FALSE)</f>
        <v>19.863096800000001</v>
      </c>
      <c r="N1502" s="278">
        <f>+VLOOKUP($E1502,[2]Emissions!$1:$1048576,N$2,FALSE)</f>
        <v>20.073510750000001</v>
      </c>
      <c r="O1502" s="278">
        <f>+VLOOKUP($E1502,[2]Emissions!$1:$1048576,O$2,FALSE)</f>
        <v>20.287675660000001</v>
      </c>
      <c r="P1502" s="278">
        <f>+VLOOKUP($E1502,[2]Emissions!$1:$1048576,P$2,FALSE)</f>
        <v>20.505242079999999</v>
      </c>
      <c r="Q1502" s="278">
        <f>+VLOOKUP($E1502,[2]Emissions!$1:$1048576,Q$2,FALSE)</f>
        <v>20.725957820000001</v>
      </c>
      <c r="R1502" s="278">
        <f>+VLOOKUP($E1502,[2]Emissions!$1:$1048576,R$2,FALSE)</f>
        <v>20.949650070000001</v>
      </c>
      <c r="S1502" s="278">
        <f>+VLOOKUP($E1502,[2]Emissions!$1:$1048576,S$2,FALSE)</f>
        <v>21.176208020000001</v>
      </c>
      <c r="T1502" s="278">
        <f>+VLOOKUP($E1502,[2]Emissions!$1:$1048576,T$2,FALSE)</f>
        <v>21.405567649999998</v>
      </c>
      <c r="U1502" s="278">
        <f>+VLOOKUP($E1502,[2]Emissions!$1:$1048576,U$2,FALSE)</f>
        <v>21.637699949999998</v>
      </c>
      <c r="V1502" s="278">
        <f>+VLOOKUP($E1502,[2]Emissions!$1:$1048576,V$2,FALSE)</f>
        <v>21.87260084</v>
      </c>
      <c r="W1502" s="278">
        <f>+VLOOKUP($E1502,[2]Emissions!$1:$1048576,W$2,FALSE)</f>
        <v>22.110281059999998</v>
      </c>
      <c r="X1502" s="278">
        <f>+VLOOKUP($E1502,[2]Emissions!$1:$1048576,X$2,FALSE)</f>
        <v>22.350762069999998</v>
      </c>
      <c r="Y1502" s="278">
        <f>+VLOOKUP($E1502,[2]Emissions!$1:$1048576,Y$2,FALSE)</f>
        <v>22.594072820000001</v>
      </c>
      <c r="Z1502" s="278">
        <f>+VLOOKUP($E1502,[2]Emissions!$1:$1048576,Z$2,FALSE)</f>
        <v>22.840245809999999</v>
      </c>
      <c r="AA1502" s="278">
        <f>+VLOOKUP($E1502,[2]Emissions!$1:$1048576,AA$2,FALSE)</f>
        <v>23.089314649999999</v>
      </c>
      <c r="AB1502" s="278">
        <f>+VLOOKUP($E1502,[2]Emissions!$1:$1048576,AB$2,FALSE)</f>
        <v>23.34131262</v>
      </c>
      <c r="AC1502" s="278">
        <f>+VLOOKUP($E1502,[2]Emissions!$1:$1048576,AC$2,FALSE)</f>
        <v>23.596272079999999</v>
      </c>
      <c r="AD1502" s="278">
        <f>+VLOOKUP($E1502,[2]Emissions!$1:$1048576,AD$2,FALSE)</f>
        <v>23.854224339999998</v>
      </c>
      <c r="AE1502" s="278">
        <f>+VLOOKUP($E1502,[2]Emissions!$1:$1048576,AE$2,FALSE)</f>
        <v>24.115199969999999</v>
      </c>
      <c r="AF1502" s="278">
        <f>+VLOOKUP($E1502,[2]Emissions!$1:$1048576,AF$2,FALSE)</f>
        <v>24.37922914</v>
      </c>
      <c r="AG1502" s="278">
        <f>+VLOOKUP($E1502,[2]Emissions!$1:$1048576,AG$2,FALSE)</f>
        <v>24.646342069999999</v>
      </c>
      <c r="AH1502" s="278">
        <f>+VLOOKUP($E1502,[2]Emissions!$1:$1048576,AH$2,FALSE)</f>
        <v>24.916569469999999</v>
      </c>
      <c r="AI1502" s="278">
        <f>+VLOOKUP($E1502,[2]Emissions!$1:$1048576,AI$2,FALSE)</f>
        <v>25.18994288</v>
      </c>
      <c r="AJ1502" s="278">
        <f>+VLOOKUP($E1502,[2]Emissions!$1:$1048576,AJ$2,FALSE)</f>
        <v>25.466494359999999</v>
      </c>
      <c r="AK1502" s="278">
        <f>+VLOOKUP($E1502,[2]Emissions!$1:$1048576,AK$2,FALSE)</f>
        <v>25.74625752</v>
      </c>
      <c r="AL1502" s="278">
        <f>+VLOOKUP($E1502,[2]Emissions!$1:$1048576,AL$2,FALSE)</f>
        <v>26.0292675</v>
      </c>
      <c r="AM1502" s="278">
        <f>+VLOOKUP($E1502,[2]Emissions!$1:$1048576,AM$2,FALSE)</f>
        <v>26.315560909999999</v>
      </c>
      <c r="AN1502" s="278">
        <f>+VLOOKUP($E1502,[2]Emissions!$1:$1048576,AN$2,FALSE)</f>
        <v>26.60517574</v>
      </c>
      <c r="AO1502" s="278">
        <f>+VLOOKUP($E1502,[2]Emissions!$1:$1048576,AO$2,FALSE)</f>
        <v>26.898151219999999</v>
      </c>
    </row>
    <row r="1503" spans="1:41" s="21" customFormat="1" ht="15" customHeight="1" x14ac:dyDescent="0.25">
      <c r="A1503" s="521"/>
      <c r="B1503" s="275"/>
      <c r="C1503" s="283" t="s">
        <v>1431</v>
      </c>
      <c r="D1503" s="276" t="s">
        <v>1244</v>
      </c>
      <c r="E1503" s="277" t="s">
        <v>1669</v>
      </c>
      <c r="F1503" s="278">
        <f>+VLOOKUP($E1503,[2]Emissions!$1:$1048576,F$2,FALSE)</f>
        <v>0</v>
      </c>
      <c r="G1503" s="278">
        <f>+VLOOKUP($E1503,[2]Emissions!$1:$1048576,G$2,FALSE)</f>
        <v>0</v>
      </c>
      <c r="H1503" s="278">
        <f>+VLOOKUP($E1503,[2]Emissions!$1:$1048576,H$2,FALSE)</f>
        <v>0</v>
      </c>
      <c r="I1503" s="278">
        <f>+VLOOKUP($E1503,[2]Emissions!$1:$1048576,I$2,FALSE)</f>
        <v>0</v>
      </c>
      <c r="J1503" s="278">
        <f>+VLOOKUP($E1503,[2]Emissions!$1:$1048576,J$2,FALSE)</f>
        <v>0</v>
      </c>
      <c r="K1503" s="278">
        <f>+VLOOKUP($E1503,[2]Emissions!$1:$1048576,K$2,FALSE)</f>
        <v>0</v>
      </c>
      <c r="L1503" s="278">
        <f>+VLOOKUP($E1503,[2]Emissions!$1:$1048576,L$2,FALSE)</f>
        <v>0</v>
      </c>
      <c r="M1503" s="278">
        <f>+VLOOKUP($E1503,[2]Emissions!$1:$1048576,M$2,FALSE)</f>
        <v>0</v>
      </c>
      <c r="N1503" s="278">
        <f>+VLOOKUP($E1503,[2]Emissions!$1:$1048576,N$2,FALSE)</f>
        <v>0</v>
      </c>
      <c r="O1503" s="278">
        <f>+VLOOKUP($E1503,[2]Emissions!$1:$1048576,O$2,FALSE)</f>
        <v>0</v>
      </c>
      <c r="P1503" s="278">
        <f>+VLOOKUP($E1503,[2]Emissions!$1:$1048576,P$2,FALSE)</f>
        <v>0</v>
      </c>
      <c r="Q1503" s="278">
        <f>+VLOOKUP($E1503,[2]Emissions!$1:$1048576,Q$2,FALSE)</f>
        <v>0</v>
      </c>
      <c r="R1503" s="278">
        <f>+VLOOKUP($E1503,[2]Emissions!$1:$1048576,R$2,FALSE)</f>
        <v>0</v>
      </c>
      <c r="S1503" s="278">
        <f>+VLOOKUP($E1503,[2]Emissions!$1:$1048576,S$2,FALSE)</f>
        <v>0</v>
      </c>
      <c r="T1503" s="278">
        <f>+VLOOKUP($E1503,[2]Emissions!$1:$1048576,T$2,FALSE)</f>
        <v>0</v>
      </c>
      <c r="U1503" s="278">
        <f>+VLOOKUP($E1503,[2]Emissions!$1:$1048576,U$2,FALSE)</f>
        <v>0</v>
      </c>
      <c r="V1503" s="278">
        <f>+VLOOKUP($E1503,[2]Emissions!$1:$1048576,V$2,FALSE)</f>
        <v>0</v>
      </c>
      <c r="W1503" s="278">
        <f>+VLOOKUP($E1503,[2]Emissions!$1:$1048576,W$2,FALSE)</f>
        <v>0</v>
      </c>
      <c r="X1503" s="278">
        <f>+VLOOKUP($E1503,[2]Emissions!$1:$1048576,X$2,FALSE)</f>
        <v>0</v>
      </c>
      <c r="Y1503" s="278">
        <f>+VLOOKUP($E1503,[2]Emissions!$1:$1048576,Y$2,FALSE)</f>
        <v>0</v>
      </c>
      <c r="Z1503" s="278">
        <f>+VLOOKUP($E1503,[2]Emissions!$1:$1048576,Z$2,FALSE)</f>
        <v>0</v>
      </c>
      <c r="AA1503" s="278">
        <f>+VLOOKUP($E1503,[2]Emissions!$1:$1048576,AA$2,FALSE)</f>
        <v>0</v>
      </c>
      <c r="AB1503" s="278">
        <f>+VLOOKUP($E1503,[2]Emissions!$1:$1048576,AB$2,FALSE)</f>
        <v>0</v>
      </c>
      <c r="AC1503" s="278">
        <f>+VLOOKUP($E1503,[2]Emissions!$1:$1048576,AC$2,FALSE)</f>
        <v>0</v>
      </c>
      <c r="AD1503" s="278">
        <f>+VLOOKUP($E1503,[2]Emissions!$1:$1048576,AD$2,FALSE)</f>
        <v>0</v>
      </c>
      <c r="AE1503" s="278">
        <f>+VLOOKUP($E1503,[2]Emissions!$1:$1048576,AE$2,FALSE)</f>
        <v>0</v>
      </c>
      <c r="AF1503" s="278">
        <f>+VLOOKUP($E1503,[2]Emissions!$1:$1048576,AF$2,FALSE)</f>
        <v>0</v>
      </c>
      <c r="AG1503" s="278">
        <f>+VLOOKUP($E1503,[2]Emissions!$1:$1048576,AG$2,FALSE)</f>
        <v>0</v>
      </c>
      <c r="AH1503" s="278">
        <f>+VLOOKUP($E1503,[2]Emissions!$1:$1048576,AH$2,FALSE)</f>
        <v>0</v>
      </c>
      <c r="AI1503" s="278">
        <f>+VLOOKUP($E1503,[2]Emissions!$1:$1048576,AI$2,FALSE)</f>
        <v>0</v>
      </c>
      <c r="AJ1503" s="278">
        <f>+VLOOKUP($E1503,[2]Emissions!$1:$1048576,AJ$2,FALSE)</f>
        <v>0</v>
      </c>
      <c r="AK1503" s="278">
        <f>+VLOOKUP($E1503,[2]Emissions!$1:$1048576,AK$2,FALSE)</f>
        <v>0</v>
      </c>
      <c r="AL1503" s="278">
        <f>+VLOOKUP($E1503,[2]Emissions!$1:$1048576,AL$2,FALSE)</f>
        <v>0</v>
      </c>
      <c r="AM1503" s="278">
        <f>+VLOOKUP($E1503,[2]Emissions!$1:$1048576,AM$2,FALSE)</f>
        <v>0</v>
      </c>
      <c r="AN1503" s="278">
        <f>+VLOOKUP($E1503,[2]Emissions!$1:$1048576,AN$2,FALSE)</f>
        <v>0</v>
      </c>
      <c r="AO1503" s="278">
        <f>+VLOOKUP($E1503,[2]Emissions!$1:$1048576,AO$2,FALSE)</f>
        <v>0</v>
      </c>
    </row>
    <row r="1504" spans="1:41" ht="15" customHeight="1" x14ac:dyDescent="0.25">
      <c r="A1504" s="521"/>
      <c r="B1504" s="275"/>
      <c r="C1504" s="284" t="s">
        <v>984</v>
      </c>
      <c r="D1504" s="279" t="s">
        <v>1244</v>
      </c>
      <c r="E1504" s="280" t="s">
        <v>1670</v>
      </c>
      <c r="F1504" s="281">
        <f>+VLOOKUP($E1504,[2]Emissions!$1:$1048576,F$2,FALSE)</f>
        <v>0</v>
      </c>
      <c r="G1504" s="281">
        <f>+VLOOKUP($E1504,[2]Emissions!$1:$1048576,G$2,FALSE)</f>
        <v>0</v>
      </c>
      <c r="H1504" s="281">
        <f>+VLOOKUP($E1504,[2]Emissions!$1:$1048576,H$2,FALSE)</f>
        <v>0</v>
      </c>
      <c r="I1504" s="281">
        <f>+VLOOKUP($E1504,[2]Emissions!$1:$1048576,I$2,FALSE)</f>
        <v>0</v>
      </c>
      <c r="J1504" s="281">
        <f>+VLOOKUP($E1504,[2]Emissions!$1:$1048576,J$2,FALSE)</f>
        <v>0</v>
      </c>
      <c r="K1504" s="281">
        <f>+VLOOKUP($E1504,[2]Emissions!$1:$1048576,K$2,FALSE)</f>
        <v>0</v>
      </c>
      <c r="L1504" s="281">
        <f>+VLOOKUP($E1504,[2]Emissions!$1:$1048576,L$2,FALSE)</f>
        <v>0</v>
      </c>
      <c r="M1504" s="281">
        <f>+VLOOKUP($E1504,[2]Emissions!$1:$1048576,M$2,FALSE)</f>
        <v>0</v>
      </c>
      <c r="N1504" s="281">
        <f>+VLOOKUP($E1504,[2]Emissions!$1:$1048576,N$2,FALSE)</f>
        <v>0</v>
      </c>
      <c r="O1504" s="281">
        <f>+VLOOKUP($E1504,[2]Emissions!$1:$1048576,O$2,FALSE)</f>
        <v>0</v>
      </c>
      <c r="P1504" s="281">
        <f>+VLOOKUP($E1504,[2]Emissions!$1:$1048576,P$2,FALSE)</f>
        <v>0</v>
      </c>
      <c r="Q1504" s="281">
        <f>+VLOOKUP($E1504,[2]Emissions!$1:$1048576,Q$2,FALSE)</f>
        <v>0</v>
      </c>
      <c r="R1504" s="281">
        <f>+VLOOKUP($E1504,[2]Emissions!$1:$1048576,R$2,FALSE)</f>
        <v>0</v>
      </c>
      <c r="S1504" s="281">
        <f>+VLOOKUP($E1504,[2]Emissions!$1:$1048576,S$2,FALSE)</f>
        <v>0</v>
      </c>
      <c r="T1504" s="281">
        <f>+VLOOKUP($E1504,[2]Emissions!$1:$1048576,T$2,FALSE)</f>
        <v>0</v>
      </c>
      <c r="U1504" s="281">
        <f>+VLOOKUP($E1504,[2]Emissions!$1:$1048576,U$2,FALSE)</f>
        <v>0</v>
      </c>
      <c r="V1504" s="281">
        <f>+VLOOKUP($E1504,[2]Emissions!$1:$1048576,V$2,FALSE)</f>
        <v>0</v>
      </c>
      <c r="W1504" s="281">
        <f>+VLOOKUP($E1504,[2]Emissions!$1:$1048576,W$2,FALSE)</f>
        <v>0</v>
      </c>
      <c r="X1504" s="281">
        <f>+VLOOKUP($E1504,[2]Emissions!$1:$1048576,X$2,FALSE)</f>
        <v>0</v>
      </c>
      <c r="Y1504" s="281">
        <f>+VLOOKUP($E1504,[2]Emissions!$1:$1048576,Y$2,FALSE)</f>
        <v>0</v>
      </c>
      <c r="Z1504" s="281">
        <f>+VLOOKUP($E1504,[2]Emissions!$1:$1048576,Z$2,FALSE)</f>
        <v>0</v>
      </c>
      <c r="AA1504" s="281">
        <f>+VLOOKUP($E1504,[2]Emissions!$1:$1048576,AA$2,FALSE)</f>
        <v>0</v>
      </c>
      <c r="AB1504" s="281">
        <f>+VLOOKUP($E1504,[2]Emissions!$1:$1048576,AB$2,FALSE)</f>
        <v>0</v>
      </c>
      <c r="AC1504" s="281">
        <f>+VLOOKUP($E1504,[2]Emissions!$1:$1048576,AC$2,FALSE)</f>
        <v>0</v>
      </c>
      <c r="AD1504" s="281">
        <f>+VLOOKUP($E1504,[2]Emissions!$1:$1048576,AD$2,FALSE)</f>
        <v>0</v>
      </c>
      <c r="AE1504" s="281">
        <f>+VLOOKUP($E1504,[2]Emissions!$1:$1048576,AE$2,FALSE)</f>
        <v>0</v>
      </c>
      <c r="AF1504" s="281">
        <f>+VLOOKUP($E1504,[2]Emissions!$1:$1048576,AF$2,FALSE)</f>
        <v>0</v>
      </c>
      <c r="AG1504" s="281">
        <f>+VLOOKUP($E1504,[2]Emissions!$1:$1048576,AG$2,FALSE)</f>
        <v>0</v>
      </c>
      <c r="AH1504" s="281">
        <f>+VLOOKUP($E1504,[2]Emissions!$1:$1048576,AH$2,FALSE)</f>
        <v>0</v>
      </c>
      <c r="AI1504" s="281">
        <f>+VLOOKUP($E1504,[2]Emissions!$1:$1048576,AI$2,FALSE)</f>
        <v>0</v>
      </c>
      <c r="AJ1504" s="281">
        <f>+VLOOKUP($E1504,[2]Emissions!$1:$1048576,AJ$2,FALSE)</f>
        <v>0</v>
      </c>
      <c r="AK1504" s="281">
        <f>+VLOOKUP($E1504,[2]Emissions!$1:$1048576,AK$2,FALSE)</f>
        <v>0</v>
      </c>
      <c r="AL1504" s="281">
        <f>+VLOOKUP($E1504,[2]Emissions!$1:$1048576,AL$2,FALSE)</f>
        <v>0</v>
      </c>
      <c r="AM1504" s="281">
        <f>+VLOOKUP($E1504,[2]Emissions!$1:$1048576,AM$2,FALSE)</f>
        <v>0</v>
      </c>
      <c r="AN1504" s="281">
        <f>+VLOOKUP($E1504,[2]Emissions!$1:$1048576,AN$2,FALSE)</f>
        <v>0</v>
      </c>
      <c r="AO1504" s="281">
        <f>+VLOOKUP($E1504,[2]Emissions!$1:$1048576,AO$2,FALSE)</f>
        <v>0</v>
      </c>
    </row>
    <row r="1505" spans="1:41" ht="15" customHeight="1" x14ac:dyDescent="0.25">
      <c r="A1505" s="521"/>
      <c r="B1505" s="275"/>
      <c r="C1505" s="284" t="s">
        <v>986</v>
      </c>
      <c r="D1505" s="279" t="s">
        <v>1244</v>
      </c>
      <c r="E1505" s="280" t="s">
        <v>1671</v>
      </c>
      <c r="F1505" s="281">
        <f>+VLOOKUP($E1505,[2]Emissions!$1:$1048576,F$2,FALSE)</f>
        <v>0</v>
      </c>
      <c r="G1505" s="281">
        <f>+VLOOKUP($E1505,[2]Emissions!$1:$1048576,G$2,FALSE)</f>
        <v>0</v>
      </c>
      <c r="H1505" s="281">
        <f>+VLOOKUP($E1505,[2]Emissions!$1:$1048576,H$2,FALSE)</f>
        <v>0</v>
      </c>
      <c r="I1505" s="281">
        <f>+VLOOKUP($E1505,[2]Emissions!$1:$1048576,I$2,FALSE)</f>
        <v>0</v>
      </c>
      <c r="J1505" s="281">
        <f>+VLOOKUP($E1505,[2]Emissions!$1:$1048576,J$2,FALSE)</f>
        <v>0</v>
      </c>
      <c r="K1505" s="281">
        <f>+VLOOKUP($E1505,[2]Emissions!$1:$1048576,K$2,FALSE)</f>
        <v>0</v>
      </c>
      <c r="L1505" s="281">
        <f>+VLOOKUP($E1505,[2]Emissions!$1:$1048576,L$2,FALSE)</f>
        <v>0</v>
      </c>
      <c r="M1505" s="281">
        <f>+VLOOKUP($E1505,[2]Emissions!$1:$1048576,M$2,FALSE)</f>
        <v>0</v>
      </c>
      <c r="N1505" s="281">
        <f>+VLOOKUP($E1505,[2]Emissions!$1:$1048576,N$2,FALSE)</f>
        <v>0</v>
      </c>
      <c r="O1505" s="281">
        <f>+VLOOKUP($E1505,[2]Emissions!$1:$1048576,O$2,FALSE)</f>
        <v>0</v>
      </c>
      <c r="P1505" s="281">
        <f>+VLOOKUP($E1505,[2]Emissions!$1:$1048576,P$2,FALSE)</f>
        <v>0</v>
      </c>
      <c r="Q1505" s="281">
        <f>+VLOOKUP($E1505,[2]Emissions!$1:$1048576,Q$2,FALSE)</f>
        <v>0</v>
      </c>
      <c r="R1505" s="281">
        <f>+VLOOKUP($E1505,[2]Emissions!$1:$1048576,R$2,FALSE)</f>
        <v>0</v>
      </c>
      <c r="S1505" s="281">
        <f>+VLOOKUP($E1505,[2]Emissions!$1:$1048576,S$2,FALSE)</f>
        <v>0</v>
      </c>
      <c r="T1505" s="281">
        <f>+VLOOKUP($E1505,[2]Emissions!$1:$1048576,T$2,FALSE)</f>
        <v>0</v>
      </c>
      <c r="U1505" s="281">
        <f>+VLOOKUP($E1505,[2]Emissions!$1:$1048576,U$2,FALSE)</f>
        <v>0</v>
      </c>
      <c r="V1505" s="281">
        <f>+VLOOKUP($E1505,[2]Emissions!$1:$1048576,V$2,FALSE)</f>
        <v>0</v>
      </c>
      <c r="W1505" s="281">
        <f>+VLOOKUP($E1505,[2]Emissions!$1:$1048576,W$2,FALSE)</f>
        <v>0</v>
      </c>
      <c r="X1505" s="281">
        <f>+VLOOKUP($E1505,[2]Emissions!$1:$1048576,X$2,FALSE)</f>
        <v>0</v>
      </c>
      <c r="Y1505" s="281">
        <f>+VLOOKUP($E1505,[2]Emissions!$1:$1048576,Y$2,FALSE)</f>
        <v>0</v>
      </c>
      <c r="Z1505" s="281">
        <f>+VLOOKUP($E1505,[2]Emissions!$1:$1048576,Z$2,FALSE)</f>
        <v>0</v>
      </c>
      <c r="AA1505" s="281">
        <f>+VLOOKUP($E1505,[2]Emissions!$1:$1048576,AA$2,FALSE)</f>
        <v>0</v>
      </c>
      <c r="AB1505" s="281">
        <f>+VLOOKUP($E1505,[2]Emissions!$1:$1048576,AB$2,FALSE)</f>
        <v>0</v>
      </c>
      <c r="AC1505" s="281">
        <f>+VLOOKUP($E1505,[2]Emissions!$1:$1048576,AC$2,FALSE)</f>
        <v>0</v>
      </c>
      <c r="AD1505" s="281">
        <f>+VLOOKUP($E1505,[2]Emissions!$1:$1048576,AD$2,FALSE)</f>
        <v>0</v>
      </c>
      <c r="AE1505" s="281">
        <f>+VLOOKUP($E1505,[2]Emissions!$1:$1048576,AE$2,FALSE)</f>
        <v>0</v>
      </c>
      <c r="AF1505" s="281">
        <f>+VLOOKUP($E1505,[2]Emissions!$1:$1048576,AF$2,FALSE)</f>
        <v>0</v>
      </c>
      <c r="AG1505" s="281">
        <f>+VLOOKUP($E1505,[2]Emissions!$1:$1048576,AG$2,FALSE)</f>
        <v>0</v>
      </c>
      <c r="AH1505" s="281">
        <f>+VLOOKUP($E1505,[2]Emissions!$1:$1048576,AH$2,FALSE)</f>
        <v>0</v>
      </c>
      <c r="AI1505" s="281">
        <f>+VLOOKUP($E1505,[2]Emissions!$1:$1048576,AI$2,FALSE)</f>
        <v>0</v>
      </c>
      <c r="AJ1505" s="281">
        <f>+VLOOKUP($E1505,[2]Emissions!$1:$1048576,AJ$2,FALSE)</f>
        <v>0</v>
      </c>
      <c r="AK1505" s="281">
        <f>+VLOOKUP($E1505,[2]Emissions!$1:$1048576,AK$2,FALSE)</f>
        <v>0</v>
      </c>
      <c r="AL1505" s="281">
        <f>+VLOOKUP($E1505,[2]Emissions!$1:$1048576,AL$2,FALSE)</f>
        <v>0</v>
      </c>
      <c r="AM1505" s="281">
        <f>+VLOOKUP($E1505,[2]Emissions!$1:$1048576,AM$2,FALSE)</f>
        <v>0</v>
      </c>
      <c r="AN1505" s="281">
        <f>+VLOOKUP($E1505,[2]Emissions!$1:$1048576,AN$2,FALSE)</f>
        <v>0</v>
      </c>
      <c r="AO1505" s="281">
        <f>+VLOOKUP($E1505,[2]Emissions!$1:$1048576,AO$2,FALSE)</f>
        <v>0</v>
      </c>
    </row>
    <row r="1506" spans="1:41" s="21" customFormat="1" ht="15" customHeight="1" x14ac:dyDescent="0.25">
      <c r="A1506" s="521"/>
      <c r="B1506" s="275"/>
      <c r="C1506" s="283" t="s">
        <v>1435</v>
      </c>
      <c r="D1506" s="276" t="s">
        <v>1244</v>
      </c>
      <c r="E1506" s="277" t="s">
        <v>1672</v>
      </c>
      <c r="F1506" s="278">
        <f>+VLOOKUP($E1506,[2]Emissions!$1:$1048576,F$2,FALSE)</f>
        <v>11.59899388</v>
      </c>
      <c r="G1506" s="278">
        <f>+VLOOKUP($E1506,[2]Emissions!$1:$1048576,G$2,FALSE)</f>
        <v>0</v>
      </c>
      <c r="H1506" s="278">
        <f>+VLOOKUP($E1506,[2]Emissions!$1:$1048576,H$2,FALSE)</f>
        <v>0</v>
      </c>
      <c r="I1506" s="278">
        <f>+VLOOKUP($E1506,[2]Emissions!$1:$1048576,I$2,FALSE)</f>
        <v>0</v>
      </c>
      <c r="J1506" s="278">
        <f>+VLOOKUP($E1506,[2]Emissions!$1:$1048576,J$2,FALSE)</f>
        <v>0</v>
      </c>
      <c r="K1506" s="278">
        <f>+VLOOKUP($E1506,[2]Emissions!$1:$1048576,K$2,FALSE)</f>
        <v>0</v>
      </c>
      <c r="L1506" s="278">
        <f>+VLOOKUP($E1506,[2]Emissions!$1:$1048576,L$2,FALSE)</f>
        <v>0</v>
      </c>
      <c r="M1506" s="278">
        <f>+VLOOKUP($E1506,[2]Emissions!$1:$1048576,M$2,FALSE)</f>
        <v>0</v>
      </c>
      <c r="N1506" s="278">
        <f>+VLOOKUP($E1506,[2]Emissions!$1:$1048576,N$2,FALSE)</f>
        <v>0</v>
      </c>
      <c r="O1506" s="278">
        <f>+VLOOKUP($E1506,[2]Emissions!$1:$1048576,O$2,FALSE)</f>
        <v>0</v>
      </c>
      <c r="P1506" s="278">
        <f>+VLOOKUP($E1506,[2]Emissions!$1:$1048576,P$2,FALSE)</f>
        <v>0</v>
      </c>
      <c r="Q1506" s="278">
        <f>+VLOOKUP($E1506,[2]Emissions!$1:$1048576,Q$2,FALSE)</f>
        <v>0</v>
      </c>
      <c r="R1506" s="278">
        <f>+VLOOKUP($E1506,[2]Emissions!$1:$1048576,R$2,FALSE)</f>
        <v>0</v>
      </c>
      <c r="S1506" s="278">
        <f>+VLOOKUP($E1506,[2]Emissions!$1:$1048576,S$2,FALSE)</f>
        <v>0</v>
      </c>
      <c r="T1506" s="278">
        <f>+VLOOKUP($E1506,[2]Emissions!$1:$1048576,T$2,FALSE)</f>
        <v>0</v>
      </c>
      <c r="U1506" s="278">
        <f>+VLOOKUP($E1506,[2]Emissions!$1:$1048576,U$2,FALSE)</f>
        <v>0</v>
      </c>
      <c r="V1506" s="278">
        <f>+VLOOKUP($E1506,[2]Emissions!$1:$1048576,V$2,FALSE)</f>
        <v>0</v>
      </c>
      <c r="W1506" s="278">
        <f>+VLOOKUP($E1506,[2]Emissions!$1:$1048576,W$2,FALSE)</f>
        <v>0</v>
      </c>
      <c r="X1506" s="278">
        <f>+VLOOKUP($E1506,[2]Emissions!$1:$1048576,X$2,FALSE)</f>
        <v>0</v>
      </c>
      <c r="Y1506" s="278">
        <f>+VLOOKUP($E1506,[2]Emissions!$1:$1048576,Y$2,FALSE)</f>
        <v>0</v>
      </c>
      <c r="Z1506" s="278">
        <f>+VLOOKUP($E1506,[2]Emissions!$1:$1048576,Z$2,FALSE)</f>
        <v>0</v>
      </c>
      <c r="AA1506" s="278">
        <f>+VLOOKUP($E1506,[2]Emissions!$1:$1048576,AA$2,FALSE)</f>
        <v>0</v>
      </c>
      <c r="AB1506" s="278">
        <f>+VLOOKUP($E1506,[2]Emissions!$1:$1048576,AB$2,FALSE)</f>
        <v>0</v>
      </c>
      <c r="AC1506" s="278">
        <f>+VLOOKUP($E1506,[2]Emissions!$1:$1048576,AC$2,FALSE)</f>
        <v>0</v>
      </c>
      <c r="AD1506" s="278">
        <f>+VLOOKUP($E1506,[2]Emissions!$1:$1048576,AD$2,FALSE)</f>
        <v>0</v>
      </c>
      <c r="AE1506" s="278">
        <f>+VLOOKUP($E1506,[2]Emissions!$1:$1048576,AE$2,FALSE)</f>
        <v>0</v>
      </c>
      <c r="AF1506" s="278">
        <f>+VLOOKUP($E1506,[2]Emissions!$1:$1048576,AF$2,FALSE)</f>
        <v>0</v>
      </c>
      <c r="AG1506" s="278">
        <f>+VLOOKUP($E1506,[2]Emissions!$1:$1048576,AG$2,FALSE)</f>
        <v>0</v>
      </c>
      <c r="AH1506" s="278">
        <f>+VLOOKUP($E1506,[2]Emissions!$1:$1048576,AH$2,FALSE)</f>
        <v>0</v>
      </c>
      <c r="AI1506" s="278">
        <f>+VLOOKUP($E1506,[2]Emissions!$1:$1048576,AI$2,FALSE)</f>
        <v>0</v>
      </c>
      <c r="AJ1506" s="278">
        <f>+VLOOKUP($E1506,[2]Emissions!$1:$1048576,AJ$2,FALSE)</f>
        <v>0</v>
      </c>
      <c r="AK1506" s="278">
        <f>+VLOOKUP($E1506,[2]Emissions!$1:$1048576,AK$2,FALSE)</f>
        <v>0</v>
      </c>
      <c r="AL1506" s="278">
        <f>+VLOOKUP($E1506,[2]Emissions!$1:$1048576,AL$2,FALSE)</f>
        <v>0</v>
      </c>
      <c r="AM1506" s="278">
        <f>+VLOOKUP($E1506,[2]Emissions!$1:$1048576,AM$2,FALSE)</f>
        <v>0</v>
      </c>
      <c r="AN1506" s="278">
        <f>+VLOOKUP($E1506,[2]Emissions!$1:$1048576,AN$2,FALSE)</f>
        <v>0</v>
      </c>
      <c r="AO1506" s="278">
        <f>+VLOOKUP($E1506,[2]Emissions!$1:$1048576,AO$2,FALSE)</f>
        <v>0</v>
      </c>
    </row>
    <row r="1507" spans="1:41" ht="15" customHeight="1" x14ac:dyDescent="0.25">
      <c r="A1507" s="521"/>
      <c r="B1507" s="275"/>
      <c r="C1507" s="284" t="s">
        <v>990</v>
      </c>
      <c r="D1507" s="279" t="s">
        <v>1244</v>
      </c>
      <c r="E1507" s="280" t="s">
        <v>1673</v>
      </c>
      <c r="F1507" s="281">
        <f>+VLOOKUP($E1507,[2]Emissions!$1:$1048576,F$2,FALSE)</f>
        <v>6.0326489900000004E-4</v>
      </c>
      <c r="G1507" s="281">
        <f>+VLOOKUP($E1507,[2]Emissions!$1:$1048576,G$2,FALSE)</f>
        <v>0</v>
      </c>
      <c r="H1507" s="281">
        <f>+VLOOKUP($E1507,[2]Emissions!$1:$1048576,H$2,FALSE)</f>
        <v>0</v>
      </c>
      <c r="I1507" s="281">
        <f>+VLOOKUP($E1507,[2]Emissions!$1:$1048576,I$2,FALSE)</f>
        <v>0</v>
      </c>
      <c r="J1507" s="281">
        <f>+VLOOKUP($E1507,[2]Emissions!$1:$1048576,J$2,FALSE)</f>
        <v>0</v>
      </c>
      <c r="K1507" s="281">
        <f>+VLOOKUP($E1507,[2]Emissions!$1:$1048576,K$2,FALSE)</f>
        <v>0</v>
      </c>
      <c r="L1507" s="281">
        <f>+VLOOKUP($E1507,[2]Emissions!$1:$1048576,L$2,FALSE)</f>
        <v>0</v>
      </c>
      <c r="M1507" s="281">
        <f>+VLOOKUP($E1507,[2]Emissions!$1:$1048576,M$2,FALSE)</f>
        <v>0</v>
      </c>
      <c r="N1507" s="281">
        <f>+VLOOKUP($E1507,[2]Emissions!$1:$1048576,N$2,FALSE)</f>
        <v>0</v>
      </c>
      <c r="O1507" s="281">
        <f>+VLOOKUP($E1507,[2]Emissions!$1:$1048576,O$2,FALSE)</f>
        <v>0</v>
      </c>
      <c r="P1507" s="281">
        <f>+VLOOKUP($E1507,[2]Emissions!$1:$1048576,P$2,FALSE)</f>
        <v>0</v>
      </c>
      <c r="Q1507" s="281">
        <f>+VLOOKUP($E1507,[2]Emissions!$1:$1048576,Q$2,FALSE)</f>
        <v>0</v>
      </c>
      <c r="R1507" s="281">
        <f>+VLOOKUP($E1507,[2]Emissions!$1:$1048576,R$2,FALSE)</f>
        <v>0</v>
      </c>
      <c r="S1507" s="281">
        <f>+VLOOKUP($E1507,[2]Emissions!$1:$1048576,S$2,FALSE)</f>
        <v>0</v>
      </c>
      <c r="T1507" s="281">
        <f>+VLOOKUP($E1507,[2]Emissions!$1:$1048576,T$2,FALSE)</f>
        <v>0</v>
      </c>
      <c r="U1507" s="281">
        <f>+VLOOKUP($E1507,[2]Emissions!$1:$1048576,U$2,FALSE)</f>
        <v>0</v>
      </c>
      <c r="V1507" s="281">
        <f>+VLOOKUP($E1507,[2]Emissions!$1:$1048576,V$2,FALSE)</f>
        <v>0</v>
      </c>
      <c r="W1507" s="281">
        <f>+VLOOKUP($E1507,[2]Emissions!$1:$1048576,W$2,FALSE)</f>
        <v>0</v>
      </c>
      <c r="X1507" s="281">
        <f>+VLOOKUP($E1507,[2]Emissions!$1:$1048576,X$2,FALSE)</f>
        <v>0</v>
      </c>
      <c r="Y1507" s="281">
        <f>+VLOOKUP($E1507,[2]Emissions!$1:$1048576,Y$2,FALSE)</f>
        <v>0</v>
      </c>
      <c r="Z1507" s="281">
        <f>+VLOOKUP($E1507,[2]Emissions!$1:$1048576,Z$2,FALSE)</f>
        <v>0</v>
      </c>
      <c r="AA1507" s="281">
        <f>+VLOOKUP($E1507,[2]Emissions!$1:$1048576,AA$2,FALSE)</f>
        <v>0</v>
      </c>
      <c r="AB1507" s="281">
        <f>+VLOOKUP($E1507,[2]Emissions!$1:$1048576,AB$2,FALSE)</f>
        <v>0</v>
      </c>
      <c r="AC1507" s="281">
        <f>+VLOOKUP($E1507,[2]Emissions!$1:$1048576,AC$2,FALSE)</f>
        <v>0</v>
      </c>
      <c r="AD1507" s="281">
        <f>+VLOOKUP($E1507,[2]Emissions!$1:$1048576,AD$2,FALSE)</f>
        <v>0</v>
      </c>
      <c r="AE1507" s="281">
        <f>+VLOOKUP($E1507,[2]Emissions!$1:$1048576,AE$2,FALSE)</f>
        <v>0</v>
      </c>
      <c r="AF1507" s="281">
        <f>+VLOOKUP($E1507,[2]Emissions!$1:$1048576,AF$2,FALSE)</f>
        <v>0</v>
      </c>
      <c r="AG1507" s="281">
        <f>+VLOOKUP($E1507,[2]Emissions!$1:$1048576,AG$2,FALSE)</f>
        <v>0</v>
      </c>
      <c r="AH1507" s="281">
        <f>+VLOOKUP($E1507,[2]Emissions!$1:$1048576,AH$2,FALSE)</f>
        <v>0</v>
      </c>
      <c r="AI1507" s="281">
        <f>+VLOOKUP($E1507,[2]Emissions!$1:$1048576,AI$2,FALSE)</f>
        <v>0</v>
      </c>
      <c r="AJ1507" s="281">
        <f>+VLOOKUP($E1507,[2]Emissions!$1:$1048576,AJ$2,FALSE)</f>
        <v>0</v>
      </c>
      <c r="AK1507" s="281">
        <f>+VLOOKUP($E1507,[2]Emissions!$1:$1048576,AK$2,FALSE)</f>
        <v>0</v>
      </c>
      <c r="AL1507" s="281">
        <f>+VLOOKUP($E1507,[2]Emissions!$1:$1048576,AL$2,FALSE)</f>
        <v>0</v>
      </c>
      <c r="AM1507" s="281">
        <f>+VLOOKUP($E1507,[2]Emissions!$1:$1048576,AM$2,FALSE)</f>
        <v>0</v>
      </c>
      <c r="AN1507" s="281">
        <f>+VLOOKUP($E1507,[2]Emissions!$1:$1048576,AN$2,FALSE)</f>
        <v>0</v>
      </c>
      <c r="AO1507" s="281">
        <f>+VLOOKUP($E1507,[2]Emissions!$1:$1048576,AO$2,FALSE)</f>
        <v>0</v>
      </c>
    </row>
    <row r="1508" spans="1:41" ht="15" customHeight="1" x14ac:dyDescent="0.25">
      <c r="A1508" s="521"/>
      <c r="B1508" s="275"/>
      <c r="C1508" s="284" t="s">
        <v>992</v>
      </c>
      <c r="D1508" s="279" t="s">
        <v>1244</v>
      </c>
      <c r="E1508" s="280" t="s">
        <v>1674</v>
      </c>
      <c r="F1508" s="281">
        <f>+VLOOKUP($E1508,[2]Emissions!$1:$1048576,F$2,FALSE)</f>
        <v>1.4673273900000001E-4</v>
      </c>
      <c r="G1508" s="281">
        <f>+VLOOKUP($E1508,[2]Emissions!$1:$1048576,G$2,FALSE)</f>
        <v>0</v>
      </c>
      <c r="H1508" s="281">
        <f>+VLOOKUP($E1508,[2]Emissions!$1:$1048576,H$2,FALSE)</f>
        <v>0</v>
      </c>
      <c r="I1508" s="281">
        <f>+VLOOKUP($E1508,[2]Emissions!$1:$1048576,I$2,FALSE)</f>
        <v>0</v>
      </c>
      <c r="J1508" s="281">
        <f>+VLOOKUP($E1508,[2]Emissions!$1:$1048576,J$2,FALSE)</f>
        <v>0</v>
      </c>
      <c r="K1508" s="281">
        <f>+VLOOKUP($E1508,[2]Emissions!$1:$1048576,K$2,FALSE)</f>
        <v>0</v>
      </c>
      <c r="L1508" s="281">
        <f>+VLOOKUP($E1508,[2]Emissions!$1:$1048576,L$2,FALSE)</f>
        <v>0</v>
      </c>
      <c r="M1508" s="281">
        <f>+VLOOKUP($E1508,[2]Emissions!$1:$1048576,M$2,FALSE)</f>
        <v>0</v>
      </c>
      <c r="N1508" s="281">
        <f>+VLOOKUP($E1508,[2]Emissions!$1:$1048576,N$2,FALSE)</f>
        <v>0</v>
      </c>
      <c r="O1508" s="281">
        <f>+VLOOKUP($E1508,[2]Emissions!$1:$1048576,O$2,FALSE)</f>
        <v>0</v>
      </c>
      <c r="P1508" s="281">
        <f>+VLOOKUP($E1508,[2]Emissions!$1:$1048576,P$2,FALSE)</f>
        <v>0</v>
      </c>
      <c r="Q1508" s="281">
        <f>+VLOOKUP($E1508,[2]Emissions!$1:$1048576,Q$2,FALSE)</f>
        <v>0</v>
      </c>
      <c r="R1508" s="281">
        <f>+VLOOKUP($E1508,[2]Emissions!$1:$1048576,R$2,FALSE)</f>
        <v>0</v>
      </c>
      <c r="S1508" s="281">
        <f>+VLOOKUP($E1508,[2]Emissions!$1:$1048576,S$2,FALSE)</f>
        <v>0</v>
      </c>
      <c r="T1508" s="281">
        <f>+VLOOKUP($E1508,[2]Emissions!$1:$1048576,T$2,FALSE)</f>
        <v>0</v>
      </c>
      <c r="U1508" s="281">
        <f>+VLOOKUP($E1508,[2]Emissions!$1:$1048576,U$2,FALSE)</f>
        <v>0</v>
      </c>
      <c r="V1508" s="281">
        <f>+VLOOKUP($E1508,[2]Emissions!$1:$1048576,V$2,FALSE)</f>
        <v>0</v>
      </c>
      <c r="W1508" s="281">
        <f>+VLOOKUP($E1508,[2]Emissions!$1:$1048576,W$2,FALSE)</f>
        <v>0</v>
      </c>
      <c r="X1508" s="281">
        <f>+VLOOKUP($E1508,[2]Emissions!$1:$1048576,X$2,FALSE)</f>
        <v>0</v>
      </c>
      <c r="Y1508" s="281">
        <f>+VLOOKUP($E1508,[2]Emissions!$1:$1048576,Y$2,FALSE)</f>
        <v>0</v>
      </c>
      <c r="Z1508" s="281">
        <f>+VLOOKUP($E1508,[2]Emissions!$1:$1048576,Z$2,FALSE)</f>
        <v>0</v>
      </c>
      <c r="AA1508" s="281">
        <f>+VLOOKUP($E1508,[2]Emissions!$1:$1048576,AA$2,FALSE)</f>
        <v>0</v>
      </c>
      <c r="AB1508" s="281">
        <f>+VLOOKUP($E1508,[2]Emissions!$1:$1048576,AB$2,FALSE)</f>
        <v>0</v>
      </c>
      <c r="AC1508" s="281">
        <f>+VLOOKUP($E1508,[2]Emissions!$1:$1048576,AC$2,FALSE)</f>
        <v>0</v>
      </c>
      <c r="AD1508" s="281">
        <f>+VLOOKUP($E1508,[2]Emissions!$1:$1048576,AD$2,FALSE)</f>
        <v>0</v>
      </c>
      <c r="AE1508" s="281">
        <f>+VLOOKUP($E1508,[2]Emissions!$1:$1048576,AE$2,FALSE)</f>
        <v>0</v>
      </c>
      <c r="AF1508" s="281">
        <f>+VLOOKUP($E1508,[2]Emissions!$1:$1048576,AF$2,FALSE)</f>
        <v>0</v>
      </c>
      <c r="AG1508" s="281">
        <f>+VLOOKUP($E1508,[2]Emissions!$1:$1048576,AG$2,FALSE)</f>
        <v>0</v>
      </c>
      <c r="AH1508" s="281">
        <f>+VLOOKUP($E1508,[2]Emissions!$1:$1048576,AH$2,FALSE)</f>
        <v>0</v>
      </c>
      <c r="AI1508" s="281">
        <f>+VLOOKUP($E1508,[2]Emissions!$1:$1048576,AI$2,FALSE)</f>
        <v>0</v>
      </c>
      <c r="AJ1508" s="281">
        <f>+VLOOKUP($E1508,[2]Emissions!$1:$1048576,AJ$2,FALSE)</f>
        <v>0</v>
      </c>
      <c r="AK1508" s="281">
        <f>+VLOOKUP($E1508,[2]Emissions!$1:$1048576,AK$2,FALSE)</f>
        <v>0</v>
      </c>
      <c r="AL1508" s="281">
        <f>+VLOOKUP($E1508,[2]Emissions!$1:$1048576,AL$2,FALSE)</f>
        <v>0</v>
      </c>
      <c r="AM1508" s="281">
        <f>+VLOOKUP($E1508,[2]Emissions!$1:$1048576,AM$2,FALSE)</f>
        <v>0</v>
      </c>
      <c r="AN1508" s="281">
        <f>+VLOOKUP($E1508,[2]Emissions!$1:$1048576,AN$2,FALSE)</f>
        <v>0</v>
      </c>
      <c r="AO1508" s="281">
        <f>+VLOOKUP($E1508,[2]Emissions!$1:$1048576,AO$2,FALSE)</f>
        <v>0</v>
      </c>
    </row>
    <row r="1509" spans="1:41" ht="15" customHeight="1" x14ac:dyDescent="0.25">
      <c r="A1509" s="521"/>
      <c r="B1509" s="275"/>
      <c r="C1509" s="284" t="s">
        <v>994</v>
      </c>
      <c r="D1509" s="279" t="s">
        <v>1244</v>
      </c>
      <c r="E1509" s="280" t="s">
        <v>1675</v>
      </c>
      <c r="F1509" s="281">
        <f>+VLOOKUP($E1509,[2]Emissions!$1:$1048576,F$2,FALSE)</f>
        <v>2.984271417</v>
      </c>
      <c r="G1509" s="281">
        <f>+VLOOKUP($E1509,[2]Emissions!$1:$1048576,G$2,FALSE)</f>
        <v>0</v>
      </c>
      <c r="H1509" s="281">
        <f>+VLOOKUP($E1509,[2]Emissions!$1:$1048576,H$2,FALSE)</f>
        <v>0</v>
      </c>
      <c r="I1509" s="281">
        <f>+VLOOKUP($E1509,[2]Emissions!$1:$1048576,I$2,FALSE)</f>
        <v>0</v>
      </c>
      <c r="J1509" s="281">
        <f>+VLOOKUP($E1509,[2]Emissions!$1:$1048576,J$2,FALSE)</f>
        <v>0</v>
      </c>
      <c r="K1509" s="281">
        <f>+VLOOKUP($E1509,[2]Emissions!$1:$1048576,K$2,FALSE)</f>
        <v>0</v>
      </c>
      <c r="L1509" s="281">
        <f>+VLOOKUP($E1509,[2]Emissions!$1:$1048576,L$2,FALSE)</f>
        <v>0</v>
      </c>
      <c r="M1509" s="281">
        <f>+VLOOKUP($E1509,[2]Emissions!$1:$1048576,M$2,FALSE)</f>
        <v>0</v>
      </c>
      <c r="N1509" s="281">
        <f>+VLOOKUP($E1509,[2]Emissions!$1:$1048576,N$2,FALSE)</f>
        <v>0</v>
      </c>
      <c r="O1509" s="281">
        <f>+VLOOKUP($E1509,[2]Emissions!$1:$1048576,O$2,FALSE)</f>
        <v>0</v>
      </c>
      <c r="P1509" s="281">
        <f>+VLOOKUP($E1509,[2]Emissions!$1:$1048576,P$2,FALSE)</f>
        <v>0</v>
      </c>
      <c r="Q1509" s="281">
        <f>+VLOOKUP($E1509,[2]Emissions!$1:$1048576,Q$2,FALSE)</f>
        <v>0</v>
      </c>
      <c r="R1509" s="281">
        <f>+VLOOKUP($E1509,[2]Emissions!$1:$1048576,R$2,FALSE)</f>
        <v>0</v>
      </c>
      <c r="S1509" s="281">
        <f>+VLOOKUP($E1509,[2]Emissions!$1:$1048576,S$2,FALSE)</f>
        <v>0</v>
      </c>
      <c r="T1509" s="281">
        <f>+VLOOKUP($E1509,[2]Emissions!$1:$1048576,T$2,FALSE)</f>
        <v>0</v>
      </c>
      <c r="U1509" s="281">
        <f>+VLOOKUP($E1509,[2]Emissions!$1:$1048576,U$2,FALSE)</f>
        <v>0</v>
      </c>
      <c r="V1509" s="281">
        <f>+VLOOKUP($E1509,[2]Emissions!$1:$1048576,V$2,FALSE)</f>
        <v>0</v>
      </c>
      <c r="W1509" s="281">
        <f>+VLOOKUP($E1509,[2]Emissions!$1:$1048576,W$2,FALSE)</f>
        <v>0</v>
      </c>
      <c r="X1509" s="281">
        <f>+VLOOKUP($E1509,[2]Emissions!$1:$1048576,X$2,FALSE)</f>
        <v>0</v>
      </c>
      <c r="Y1509" s="281">
        <f>+VLOOKUP($E1509,[2]Emissions!$1:$1048576,Y$2,FALSE)</f>
        <v>0</v>
      </c>
      <c r="Z1509" s="281">
        <f>+VLOOKUP($E1509,[2]Emissions!$1:$1048576,Z$2,FALSE)</f>
        <v>0</v>
      </c>
      <c r="AA1509" s="281">
        <f>+VLOOKUP($E1509,[2]Emissions!$1:$1048576,AA$2,FALSE)</f>
        <v>0</v>
      </c>
      <c r="AB1509" s="281">
        <f>+VLOOKUP($E1509,[2]Emissions!$1:$1048576,AB$2,FALSE)</f>
        <v>0</v>
      </c>
      <c r="AC1509" s="281">
        <f>+VLOOKUP($E1509,[2]Emissions!$1:$1048576,AC$2,FALSE)</f>
        <v>0</v>
      </c>
      <c r="AD1509" s="281">
        <f>+VLOOKUP($E1509,[2]Emissions!$1:$1048576,AD$2,FALSE)</f>
        <v>0</v>
      </c>
      <c r="AE1509" s="281">
        <f>+VLOOKUP($E1509,[2]Emissions!$1:$1048576,AE$2,FALSE)</f>
        <v>0</v>
      </c>
      <c r="AF1509" s="281">
        <f>+VLOOKUP($E1509,[2]Emissions!$1:$1048576,AF$2,FALSE)</f>
        <v>0</v>
      </c>
      <c r="AG1509" s="281">
        <f>+VLOOKUP($E1509,[2]Emissions!$1:$1048576,AG$2,FALSE)</f>
        <v>0</v>
      </c>
      <c r="AH1509" s="281">
        <f>+VLOOKUP($E1509,[2]Emissions!$1:$1048576,AH$2,FALSE)</f>
        <v>0</v>
      </c>
      <c r="AI1509" s="281">
        <f>+VLOOKUP($E1509,[2]Emissions!$1:$1048576,AI$2,FALSE)</f>
        <v>0</v>
      </c>
      <c r="AJ1509" s="281">
        <f>+VLOOKUP($E1509,[2]Emissions!$1:$1048576,AJ$2,FALSE)</f>
        <v>0</v>
      </c>
      <c r="AK1509" s="281">
        <f>+VLOOKUP($E1509,[2]Emissions!$1:$1048576,AK$2,FALSE)</f>
        <v>0</v>
      </c>
      <c r="AL1509" s="281">
        <f>+VLOOKUP($E1509,[2]Emissions!$1:$1048576,AL$2,FALSE)</f>
        <v>0</v>
      </c>
      <c r="AM1509" s="281">
        <f>+VLOOKUP($E1509,[2]Emissions!$1:$1048576,AM$2,FALSE)</f>
        <v>0</v>
      </c>
      <c r="AN1509" s="281">
        <f>+VLOOKUP($E1509,[2]Emissions!$1:$1048576,AN$2,FALSE)</f>
        <v>0</v>
      </c>
      <c r="AO1509" s="281">
        <f>+VLOOKUP($E1509,[2]Emissions!$1:$1048576,AO$2,FALSE)</f>
        <v>0</v>
      </c>
    </row>
    <row r="1510" spans="1:41" ht="15" customHeight="1" x14ac:dyDescent="0.25">
      <c r="A1510" s="521"/>
      <c r="B1510" s="275"/>
      <c r="C1510" s="284" t="s">
        <v>996</v>
      </c>
      <c r="D1510" s="279" t="s">
        <v>1244</v>
      </c>
      <c r="E1510" s="280" t="s">
        <v>1676</v>
      </c>
      <c r="F1510" s="281">
        <f>+VLOOKUP($E1510,[2]Emissions!$1:$1048576,F$2,FALSE)</f>
        <v>3.9535425199999997E-3</v>
      </c>
      <c r="G1510" s="281">
        <f>+VLOOKUP($E1510,[2]Emissions!$1:$1048576,G$2,FALSE)</f>
        <v>0</v>
      </c>
      <c r="H1510" s="281">
        <f>+VLOOKUP($E1510,[2]Emissions!$1:$1048576,H$2,FALSE)</f>
        <v>0</v>
      </c>
      <c r="I1510" s="281">
        <f>+VLOOKUP($E1510,[2]Emissions!$1:$1048576,I$2,FALSE)</f>
        <v>0</v>
      </c>
      <c r="J1510" s="281">
        <f>+VLOOKUP($E1510,[2]Emissions!$1:$1048576,J$2,FALSE)</f>
        <v>0</v>
      </c>
      <c r="K1510" s="281">
        <f>+VLOOKUP($E1510,[2]Emissions!$1:$1048576,K$2,FALSE)</f>
        <v>0</v>
      </c>
      <c r="L1510" s="281">
        <f>+VLOOKUP($E1510,[2]Emissions!$1:$1048576,L$2,FALSE)</f>
        <v>0</v>
      </c>
      <c r="M1510" s="281">
        <f>+VLOOKUP($E1510,[2]Emissions!$1:$1048576,M$2,FALSE)</f>
        <v>0</v>
      </c>
      <c r="N1510" s="281">
        <f>+VLOOKUP($E1510,[2]Emissions!$1:$1048576,N$2,FALSE)</f>
        <v>0</v>
      </c>
      <c r="O1510" s="281">
        <f>+VLOOKUP($E1510,[2]Emissions!$1:$1048576,O$2,FALSE)</f>
        <v>0</v>
      </c>
      <c r="P1510" s="281">
        <f>+VLOOKUP($E1510,[2]Emissions!$1:$1048576,P$2,FALSE)</f>
        <v>0</v>
      </c>
      <c r="Q1510" s="281">
        <f>+VLOOKUP($E1510,[2]Emissions!$1:$1048576,Q$2,FALSE)</f>
        <v>0</v>
      </c>
      <c r="R1510" s="281">
        <f>+VLOOKUP($E1510,[2]Emissions!$1:$1048576,R$2,FALSE)</f>
        <v>0</v>
      </c>
      <c r="S1510" s="281">
        <f>+VLOOKUP($E1510,[2]Emissions!$1:$1048576,S$2,FALSE)</f>
        <v>0</v>
      </c>
      <c r="T1510" s="281">
        <f>+VLOOKUP($E1510,[2]Emissions!$1:$1048576,T$2,FALSE)</f>
        <v>0</v>
      </c>
      <c r="U1510" s="281">
        <f>+VLOOKUP($E1510,[2]Emissions!$1:$1048576,U$2,FALSE)</f>
        <v>0</v>
      </c>
      <c r="V1510" s="281">
        <f>+VLOOKUP($E1510,[2]Emissions!$1:$1048576,V$2,FALSE)</f>
        <v>0</v>
      </c>
      <c r="W1510" s="281">
        <f>+VLOOKUP($E1510,[2]Emissions!$1:$1048576,W$2,FALSE)</f>
        <v>0</v>
      </c>
      <c r="X1510" s="281">
        <f>+VLOOKUP($E1510,[2]Emissions!$1:$1048576,X$2,FALSE)</f>
        <v>0</v>
      </c>
      <c r="Y1510" s="281">
        <f>+VLOOKUP($E1510,[2]Emissions!$1:$1048576,Y$2,FALSE)</f>
        <v>0</v>
      </c>
      <c r="Z1510" s="281">
        <f>+VLOOKUP($E1510,[2]Emissions!$1:$1048576,Z$2,FALSE)</f>
        <v>0</v>
      </c>
      <c r="AA1510" s="281">
        <f>+VLOOKUP($E1510,[2]Emissions!$1:$1048576,AA$2,FALSE)</f>
        <v>0</v>
      </c>
      <c r="AB1510" s="281">
        <f>+VLOOKUP($E1510,[2]Emissions!$1:$1048576,AB$2,FALSE)</f>
        <v>0</v>
      </c>
      <c r="AC1510" s="281">
        <f>+VLOOKUP($E1510,[2]Emissions!$1:$1048576,AC$2,FALSE)</f>
        <v>0</v>
      </c>
      <c r="AD1510" s="281">
        <f>+VLOOKUP($E1510,[2]Emissions!$1:$1048576,AD$2,FALSE)</f>
        <v>0</v>
      </c>
      <c r="AE1510" s="281">
        <f>+VLOOKUP($E1510,[2]Emissions!$1:$1048576,AE$2,FALSE)</f>
        <v>0</v>
      </c>
      <c r="AF1510" s="281">
        <f>+VLOOKUP($E1510,[2]Emissions!$1:$1048576,AF$2,FALSE)</f>
        <v>0</v>
      </c>
      <c r="AG1510" s="281">
        <f>+VLOOKUP($E1510,[2]Emissions!$1:$1048576,AG$2,FALSE)</f>
        <v>0</v>
      </c>
      <c r="AH1510" s="281">
        <f>+VLOOKUP($E1510,[2]Emissions!$1:$1048576,AH$2,FALSE)</f>
        <v>0</v>
      </c>
      <c r="AI1510" s="281">
        <f>+VLOOKUP($E1510,[2]Emissions!$1:$1048576,AI$2,FALSE)</f>
        <v>0</v>
      </c>
      <c r="AJ1510" s="281">
        <f>+VLOOKUP($E1510,[2]Emissions!$1:$1048576,AJ$2,FALSE)</f>
        <v>0</v>
      </c>
      <c r="AK1510" s="281">
        <f>+VLOOKUP($E1510,[2]Emissions!$1:$1048576,AK$2,FALSE)</f>
        <v>0</v>
      </c>
      <c r="AL1510" s="281">
        <f>+VLOOKUP($E1510,[2]Emissions!$1:$1048576,AL$2,FALSE)</f>
        <v>0</v>
      </c>
      <c r="AM1510" s="281">
        <f>+VLOOKUP($E1510,[2]Emissions!$1:$1048576,AM$2,FALSE)</f>
        <v>0</v>
      </c>
      <c r="AN1510" s="281">
        <f>+VLOOKUP($E1510,[2]Emissions!$1:$1048576,AN$2,FALSE)</f>
        <v>0</v>
      </c>
      <c r="AO1510" s="281">
        <f>+VLOOKUP($E1510,[2]Emissions!$1:$1048576,AO$2,FALSE)</f>
        <v>0</v>
      </c>
    </row>
    <row r="1511" spans="1:41" ht="15" customHeight="1" x14ac:dyDescent="0.25">
      <c r="A1511" s="521"/>
      <c r="B1511" s="275"/>
      <c r="C1511" s="284" t="s">
        <v>998</v>
      </c>
      <c r="D1511" s="279" t="s">
        <v>1244</v>
      </c>
      <c r="E1511" s="280" t="s">
        <v>1677</v>
      </c>
      <c r="F1511" s="281">
        <f>+VLOOKUP($E1511,[2]Emissions!$1:$1048576,F$2,FALSE)</f>
        <v>7.9976064329999996</v>
      </c>
      <c r="G1511" s="281">
        <f>+VLOOKUP($E1511,[2]Emissions!$1:$1048576,G$2,FALSE)</f>
        <v>0</v>
      </c>
      <c r="H1511" s="281">
        <f>+VLOOKUP($E1511,[2]Emissions!$1:$1048576,H$2,FALSE)</f>
        <v>0</v>
      </c>
      <c r="I1511" s="281">
        <f>+VLOOKUP($E1511,[2]Emissions!$1:$1048576,I$2,FALSE)</f>
        <v>0</v>
      </c>
      <c r="J1511" s="281">
        <f>+VLOOKUP($E1511,[2]Emissions!$1:$1048576,J$2,FALSE)</f>
        <v>0</v>
      </c>
      <c r="K1511" s="281">
        <f>+VLOOKUP($E1511,[2]Emissions!$1:$1048576,K$2,FALSE)</f>
        <v>0</v>
      </c>
      <c r="L1511" s="281">
        <f>+VLOOKUP($E1511,[2]Emissions!$1:$1048576,L$2,FALSE)</f>
        <v>0</v>
      </c>
      <c r="M1511" s="281">
        <f>+VLOOKUP($E1511,[2]Emissions!$1:$1048576,M$2,FALSE)</f>
        <v>0</v>
      </c>
      <c r="N1511" s="281">
        <f>+VLOOKUP($E1511,[2]Emissions!$1:$1048576,N$2,FALSE)</f>
        <v>0</v>
      </c>
      <c r="O1511" s="281">
        <f>+VLOOKUP($E1511,[2]Emissions!$1:$1048576,O$2,FALSE)</f>
        <v>0</v>
      </c>
      <c r="P1511" s="281">
        <f>+VLOOKUP($E1511,[2]Emissions!$1:$1048576,P$2,FALSE)</f>
        <v>0</v>
      </c>
      <c r="Q1511" s="281">
        <f>+VLOOKUP($E1511,[2]Emissions!$1:$1048576,Q$2,FALSE)</f>
        <v>0</v>
      </c>
      <c r="R1511" s="281">
        <f>+VLOOKUP($E1511,[2]Emissions!$1:$1048576,R$2,FALSE)</f>
        <v>0</v>
      </c>
      <c r="S1511" s="281">
        <f>+VLOOKUP($E1511,[2]Emissions!$1:$1048576,S$2,FALSE)</f>
        <v>0</v>
      </c>
      <c r="T1511" s="281">
        <f>+VLOOKUP($E1511,[2]Emissions!$1:$1048576,T$2,FALSE)</f>
        <v>0</v>
      </c>
      <c r="U1511" s="281">
        <f>+VLOOKUP($E1511,[2]Emissions!$1:$1048576,U$2,FALSE)</f>
        <v>0</v>
      </c>
      <c r="V1511" s="281">
        <f>+VLOOKUP($E1511,[2]Emissions!$1:$1048576,V$2,FALSE)</f>
        <v>0</v>
      </c>
      <c r="W1511" s="281">
        <f>+VLOOKUP($E1511,[2]Emissions!$1:$1048576,W$2,FALSE)</f>
        <v>0</v>
      </c>
      <c r="X1511" s="281">
        <f>+VLOOKUP($E1511,[2]Emissions!$1:$1048576,X$2,FALSE)</f>
        <v>0</v>
      </c>
      <c r="Y1511" s="281">
        <f>+VLOOKUP($E1511,[2]Emissions!$1:$1048576,Y$2,FALSE)</f>
        <v>0</v>
      </c>
      <c r="Z1511" s="281">
        <f>+VLOOKUP($E1511,[2]Emissions!$1:$1048576,Z$2,FALSE)</f>
        <v>0</v>
      </c>
      <c r="AA1511" s="281">
        <f>+VLOOKUP($E1511,[2]Emissions!$1:$1048576,AA$2,FALSE)</f>
        <v>0</v>
      </c>
      <c r="AB1511" s="281">
        <f>+VLOOKUP($E1511,[2]Emissions!$1:$1048576,AB$2,FALSE)</f>
        <v>0</v>
      </c>
      <c r="AC1511" s="281">
        <f>+VLOOKUP($E1511,[2]Emissions!$1:$1048576,AC$2,FALSE)</f>
        <v>0</v>
      </c>
      <c r="AD1511" s="281">
        <f>+VLOOKUP($E1511,[2]Emissions!$1:$1048576,AD$2,FALSE)</f>
        <v>0</v>
      </c>
      <c r="AE1511" s="281">
        <f>+VLOOKUP($E1511,[2]Emissions!$1:$1048576,AE$2,FALSE)</f>
        <v>0</v>
      </c>
      <c r="AF1511" s="281">
        <f>+VLOOKUP($E1511,[2]Emissions!$1:$1048576,AF$2,FALSE)</f>
        <v>0</v>
      </c>
      <c r="AG1511" s="281">
        <f>+VLOOKUP($E1511,[2]Emissions!$1:$1048576,AG$2,FALSE)</f>
        <v>0</v>
      </c>
      <c r="AH1511" s="281">
        <f>+VLOOKUP($E1511,[2]Emissions!$1:$1048576,AH$2,FALSE)</f>
        <v>0</v>
      </c>
      <c r="AI1511" s="281">
        <f>+VLOOKUP($E1511,[2]Emissions!$1:$1048576,AI$2,FALSE)</f>
        <v>0</v>
      </c>
      <c r="AJ1511" s="281">
        <f>+VLOOKUP($E1511,[2]Emissions!$1:$1048576,AJ$2,FALSE)</f>
        <v>0</v>
      </c>
      <c r="AK1511" s="281">
        <f>+VLOOKUP($E1511,[2]Emissions!$1:$1048576,AK$2,FALSE)</f>
        <v>0</v>
      </c>
      <c r="AL1511" s="281">
        <f>+VLOOKUP($E1511,[2]Emissions!$1:$1048576,AL$2,FALSE)</f>
        <v>0</v>
      </c>
      <c r="AM1511" s="281">
        <f>+VLOOKUP($E1511,[2]Emissions!$1:$1048576,AM$2,FALSE)</f>
        <v>0</v>
      </c>
      <c r="AN1511" s="281">
        <f>+VLOOKUP($E1511,[2]Emissions!$1:$1048576,AN$2,FALSE)</f>
        <v>0</v>
      </c>
      <c r="AO1511" s="281">
        <f>+VLOOKUP($E1511,[2]Emissions!$1:$1048576,AO$2,FALSE)</f>
        <v>0</v>
      </c>
    </row>
    <row r="1512" spans="1:41" ht="15" customHeight="1" x14ac:dyDescent="0.25">
      <c r="A1512" s="521"/>
      <c r="B1512" s="275"/>
      <c r="C1512" s="284" t="s">
        <v>1000</v>
      </c>
      <c r="D1512" s="279" t="s">
        <v>1244</v>
      </c>
      <c r="E1512" s="280" t="s">
        <v>1678</v>
      </c>
      <c r="F1512" s="281">
        <f>+VLOOKUP($E1512,[2]Emissions!$1:$1048576,F$2,FALSE)</f>
        <v>5.31970785E-4</v>
      </c>
      <c r="G1512" s="281">
        <f>+VLOOKUP($E1512,[2]Emissions!$1:$1048576,G$2,FALSE)</f>
        <v>0</v>
      </c>
      <c r="H1512" s="281">
        <f>+VLOOKUP($E1512,[2]Emissions!$1:$1048576,H$2,FALSE)</f>
        <v>0</v>
      </c>
      <c r="I1512" s="281">
        <f>+VLOOKUP($E1512,[2]Emissions!$1:$1048576,I$2,FALSE)</f>
        <v>0</v>
      </c>
      <c r="J1512" s="281">
        <f>+VLOOKUP($E1512,[2]Emissions!$1:$1048576,J$2,FALSE)</f>
        <v>0</v>
      </c>
      <c r="K1512" s="281">
        <f>+VLOOKUP($E1512,[2]Emissions!$1:$1048576,K$2,FALSE)</f>
        <v>0</v>
      </c>
      <c r="L1512" s="281">
        <f>+VLOOKUP($E1512,[2]Emissions!$1:$1048576,L$2,FALSE)</f>
        <v>0</v>
      </c>
      <c r="M1512" s="281">
        <f>+VLOOKUP($E1512,[2]Emissions!$1:$1048576,M$2,FALSE)</f>
        <v>0</v>
      </c>
      <c r="N1512" s="281">
        <f>+VLOOKUP($E1512,[2]Emissions!$1:$1048576,N$2,FALSE)</f>
        <v>0</v>
      </c>
      <c r="O1512" s="281">
        <f>+VLOOKUP($E1512,[2]Emissions!$1:$1048576,O$2,FALSE)</f>
        <v>0</v>
      </c>
      <c r="P1512" s="281">
        <f>+VLOOKUP($E1512,[2]Emissions!$1:$1048576,P$2,FALSE)</f>
        <v>0</v>
      </c>
      <c r="Q1512" s="281">
        <f>+VLOOKUP($E1512,[2]Emissions!$1:$1048576,Q$2,FALSE)</f>
        <v>0</v>
      </c>
      <c r="R1512" s="281">
        <f>+VLOOKUP($E1512,[2]Emissions!$1:$1048576,R$2,FALSE)</f>
        <v>0</v>
      </c>
      <c r="S1512" s="281">
        <f>+VLOOKUP($E1512,[2]Emissions!$1:$1048576,S$2,FALSE)</f>
        <v>0</v>
      </c>
      <c r="T1512" s="281">
        <f>+VLOOKUP($E1512,[2]Emissions!$1:$1048576,T$2,FALSE)</f>
        <v>0</v>
      </c>
      <c r="U1512" s="281">
        <f>+VLOOKUP($E1512,[2]Emissions!$1:$1048576,U$2,FALSE)</f>
        <v>0</v>
      </c>
      <c r="V1512" s="281">
        <f>+VLOOKUP($E1512,[2]Emissions!$1:$1048576,V$2,FALSE)</f>
        <v>0</v>
      </c>
      <c r="W1512" s="281">
        <f>+VLOOKUP($E1512,[2]Emissions!$1:$1048576,W$2,FALSE)</f>
        <v>0</v>
      </c>
      <c r="X1512" s="281">
        <f>+VLOOKUP($E1512,[2]Emissions!$1:$1048576,X$2,FALSE)</f>
        <v>0</v>
      </c>
      <c r="Y1512" s="281">
        <f>+VLOOKUP($E1512,[2]Emissions!$1:$1048576,Y$2,FALSE)</f>
        <v>0</v>
      </c>
      <c r="Z1512" s="281">
        <f>+VLOOKUP($E1512,[2]Emissions!$1:$1048576,Z$2,FALSE)</f>
        <v>0</v>
      </c>
      <c r="AA1512" s="281">
        <f>+VLOOKUP($E1512,[2]Emissions!$1:$1048576,AA$2,FALSE)</f>
        <v>0</v>
      </c>
      <c r="AB1512" s="281">
        <f>+VLOOKUP($E1512,[2]Emissions!$1:$1048576,AB$2,FALSE)</f>
        <v>0</v>
      </c>
      <c r="AC1512" s="281">
        <f>+VLOOKUP($E1512,[2]Emissions!$1:$1048576,AC$2,FALSE)</f>
        <v>0</v>
      </c>
      <c r="AD1512" s="281">
        <f>+VLOOKUP($E1512,[2]Emissions!$1:$1048576,AD$2,FALSE)</f>
        <v>0</v>
      </c>
      <c r="AE1512" s="281">
        <f>+VLOOKUP($E1512,[2]Emissions!$1:$1048576,AE$2,FALSE)</f>
        <v>0</v>
      </c>
      <c r="AF1512" s="281">
        <f>+VLOOKUP($E1512,[2]Emissions!$1:$1048576,AF$2,FALSE)</f>
        <v>0</v>
      </c>
      <c r="AG1512" s="281">
        <f>+VLOOKUP($E1512,[2]Emissions!$1:$1048576,AG$2,FALSE)</f>
        <v>0</v>
      </c>
      <c r="AH1512" s="281">
        <f>+VLOOKUP($E1512,[2]Emissions!$1:$1048576,AH$2,FALSE)</f>
        <v>0</v>
      </c>
      <c r="AI1512" s="281">
        <f>+VLOOKUP($E1512,[2]Emissions!$1:$1048576,AI$2,FALSE)</f>
        <v>0</v>
      </c>
      <c r="AJ1512" s="281">
        <f>+VLOOKUP($E1512,[2]Emissions!$1:$1048576,AJ$2,FALSE)</f>
        <v>0</v>
      </c>
      <c r="AK1512" s="281">
        <f>+VLOOKUP($E1512,[2]Emissions!$1:$1048576,AK$2,FALSE)</f>
        <v>0</v>
      </c>
      <c r="AL1512" s="281">
        <f>+VLOOKUP($E1512,[2]Emissions!$1:$1048576,AL$2,FALSE)</f>
        <v>0</v>
      </c>
      <c r="AM1512" s="281">
        <f>+VLOOKUP($E1512,[2]Emissions!$1:$1048576,AM$2,FALSE)</f>
        <v>0</v>
      </c>
      <c r="AN1512" s="281">
        <f>+VLOOKUP($E1512,[2]Emissions!$1:$1048576,AN$2,FALSE)</f>
        <v>0</v>
      </c>
      <c r="AO1512" s="281">
        <f>+VLOOKUP($E1512,[2]Emissions!$1:$1048576,AO$2,FALSE)</f>
        <v>0</v>
      </c>
    </row>
    <row r="1513" spans="1:41" ht="15" customHeight="1" x14ac:dyDescent="0.25">
      <c r="A1513" s="521"/>
      <c r="B1513" s="275"/>
      <c r="C1513" s="284" t="s">
        <v>1002</v>
      </c>
      <c r="D1513" s="279" t="s">
        <v>1244</v>
      </c>
      <c r="E1513" s="280" t="s">
        <v>1679</v>
      </c>
      <c r="F1513" s="281">
        <f>+VLOOKUP($E1513,[2]Emissions!$1:$1048576,F$2,FALSE)</f>
        <v>0.61134528219999995</v>
      </c>
      <c r="G1513" s="281">
        <f>+VLOOKUP($E1513,[2]Emissions!$1:$1048576,G$2,FALSE)</f>
        <v>0</v>
      </c>
      <c r="H1513" s="281">
        <f>+VLOOKUP($E1513,[2]Emissions!$1:$1048576,H$2,FALSE)</f>
        <v>0</v>
      </c>
      <c r="I1513" s="281">
        <f>+VLOOKUP($E1513,[2]Emissions!$1:$1048576,I$2,FALSE)</f>
        <v>0</v>
      </c>
      <c r="J1513" s="281">
        <f>+VLOOKUP($E1513,[2]Emissions!$1:$1048576,J$2,FALSE)</f>
        <v>0</v>
      </c>
      <c r="K1513" s="281">
        <f>+VLOOKUP($E1513,[2]Emissions!$1:$1048576,K$2,FALSE)</f>
        <v>0</v>
      </c>
      <c r="L1513" s="281">
        <f>+VLOOKUP($E1513,[2]Emissions!$1:$1048576,L$2,FALSE)</f>
        <v>0</v>
      </c>
      <c r="M1513" s="281">
        <f>+VLOOKUP($E1513,[2]Emissions!$1:$1048576,M$2,FALSE)</f>
        <v>0</v>
      </c>
      <c r="N1513" s="281">
        <f>+VLOOKUP($E1513,[2]Emissions!$1:$1048576,N$2,FALSE)</f>
        <v>0</v>
      </c>
      <c r="O1513" s="281">
        <f>+VLOOKUP($E1513,[2]Emissions!$1:$1048576,O$2,FALSE)</f>
        <v>0</v>
      </c>
      <c r="P1513" s="281">
        <f>+VLOOKUP($E1513,[2]Emissions!$1:$1048576,P$2,FALSE)</f>
        <v>0</v>
      </c>
      <c r="Q1513" s="281">
        <f>+VLOOKUP($E1513,[2]Emissions!$1:$1048576,Q$2,FALSE)</f>
        <v>0</v>
      </c>
      <c r="R1513" s="281">
        <f>+VLOOKUP($E1513,[2]Emissions!$1:$1048576,R$2,FALSE)</f>
        <v>0</v>
      </c>
      <c r="S1513" s="281">
        <f>+VLOOKUP($E1513,[2]Emissions!$1:$1048576,S$2,FALSE)</f>
        <v>0</v>
      </c>
      <c r="T1513" s="281">
        <f>+VLOOKUP($E1513,[2]Emissions!$1:$1048576,T$2,FALSE)</f>
        <v>0</v>
      </c>
      <c r="U1513" s="281">
        <f>+VLOOKUP($E1513,[2]Emissions!$1:$1048576,U$2,FALSE)</f>
        <v>0</v>
      </c>
      <c r="V1513" s="281">
        <f>+VLOOKUP($E1513,[2]Emissions!$1:$1048576,V$2,FALSE)</f>
        <v>0</v>
      </c>
      <c r="W1513" s="281">
        <f>+VLOOKUP($E1513,[2]Emissions!$1:$1048576,W$2,FALSE)</f>
        <v>0</v>
      </c>
      <c r="X1513" s="281">
        <f>+VLOOKUP($E1513,[2]Emissions!$1:$1048576,X$2,FALSE)</f>
        <v>0</v>
      </c>
      <c r="Y1513" s="281">
        <f>+VLOOKUP($E1513,[2]Emissions!$1:$1048576,Y$2,FALSE)</f>
        <v>0</v>
      </c>
      <c r="Z1513" s="281">
        <f>+VLOOKUP($E1513,[2]Emissions!$1:$1048576,Z$2,FALSE)</f>
        <v>0</v>
      </c>
      <c r="AA1513" s="281">
        <f>+VLOOKUP($E1513,[2]Emissions!$1:$1048576,AA$2,FALSE)</f>
        <v>0</v>
      </c>
      <c r="AB1513" s="281">
        <f>+VLOOKUP($E1513,[2]Emissions!$1:$1048576,AB$2,FALSE)</f>
        <v>0</v>
      </c>
      <c r="AC1513" s="281">
        <f>+VLOOKUP($E1513,[2]Emissions!$1:$1048576,AC$2,FALSE)</f>
        <v>0</v>
      </c>
      <c r="AD1513" s="281">
        <f>+VLOOKUP($E1513,[2]Emissions!$1:$1048576,AD$2,FALSE)</f>
        <v>0</v>
      </c>
      <c r="AE1513" s="281">
        <f>+VLOOKUP($E1513,[2]Emissions!$1:$1048576,AE$2,FALSE)</f>
        <v>0</v>
      </c>
      <c r="AF1513" s="281">
        <f>+VLOOKUP($E1513,[2]Emissions!$1:$1048576,AF$2,FALSE)</f>
        <v>0</v>
      </c>
      <c r="AG1513" s="281">
        <f>+VLOOKUP($E1513,[2]Emissions!$1:$1048576,AG$2,FALSE)</f>
        <v>0</v>
      </c>
      <c r="AH1513" s="281">
        <f>+VLOOKUP($E1513,[2]Emissions!$1:$1048576,AH$2,FALSE)</f>
        <v>0</v>
      </c>
      <c r="AI1513" s="281">
        <f>+VLOOKUP($E1513,[2]Emissions!$1:$1048576,AI$2,FALSE)</f>
        <v>0</v>
      </c>
      <c r="AJ1513" s="281">
        <f>+VLOOKUP($E1513,[2]Emissions!$1:$1048576,AJ$2,FALSE)</f>
        <v>0</v>
      </c>
      <c r="AK1513" s="281">
        <f>+VLOOKUP($E1513,[2]Emissions!$1:$1048576,AK$2,FALSE)</f>
        <v>0</v>
      </c>
      <c r="AL1513" s="281">
        <f>+VLOOKUP($E1513,[2]Emissions!$1:$1048576,AL$2,FALSE)</f>
        <v>0</v>
      </c>
      <c r="AM1513" s="281">
        <f>+VLOOKUP($E1513,[2]Emissions!$1:$1048576,AM$2,FALSE)</f>
        <v>0</v>
      </c>
      <c r="AN1513" s="281">
        <f>+VLOOKUP($E1513,[2]Emissions!$1:$1048576,AN$2,FALSE)</f>
        <v>0</v>
      </c>
      <c r="AO1513" s="281">
        <f>+VLOOKUP($E1513,[2]Emissions!$1:$1048576,AO$2,FALSE)</f>
        <v>0</v>
      </c>
    </row>
    <row r="1514" spans="1:41" ht="15" customHeight="1" x14ac:dyDescent="0.25">
      <c r="A1514" s="521"/>
      <c r="B1514" s="275"/>
      <c r="C1514" s="284" t="s">
        <v>1004</v>
      </c>
      <c r="D1514" s="279" t="s">
        <v>1244</v>
      </c>
      <c r="E1514" s="280" t="s">
        <v>1680</v>
      </c>
      <c r="F1514" s="281">
        <f>+VLOOKUP($E1514,[2]Emissions!$1:$1048576,F$2,FALSE)</f>
        <v>5.9337581199999997E-5</v>
      </c>
      <c r="G1514" s="281">
        <f>+VLOOKUP($E1514,[2]Emissions!$1:$1048576,G$2,FALSE)</f>
        <v>0</v>
      </c>
      <c r="H1514" s="281">
        <f>+VLOOKUP($E1514,[2]Emissions!$1:$1048576,H$2,FALSE)</f>
        <v>0</v>
      </c>
      <c r="I1514" s="281">
        <f>+VLOOKUP($E1514,[2]Emissions!$1:$1048576,I$2,FALSE)</f>
        <v>0</v>
      </c>
      <c r="J1514" s="281">
        <f>+VLOOKUP($E1514,[2]Emissions!$1:$1048576,J$2,FALSE)</f>
        <v>0</v>
      </c>
      <c r="K1514" s="281">
        <f>+VLOOKUP($E1514,[2]Emissions!$1:$1048576,K$2,FALSE)</f>
        <v>0</v>
      </c>
      <c r="L1514" s="281">
        <f>+VLOOKUP($E1514,[2]Emissions!$1:$1048576,L$2,FALSE)</f>
        <v>0</v>
      </c>
      <c r="M1514" s="281">
        <f>+VLOOKUP($E1514,[2]Emissions!$1:$1048576,M$2,FALSE)</f>
        <v>0</v>
      </c>
      <c r="N1514" s="281">
        <f>+VLOOKUP($E1514,[2]Emissions!$1:$1048576,N$2,FALSE)</f>
        <v>0</v>
      </c>
      <c r="O1514" s="281">
        <f>+VLOOKUP($E1514,[2]Emissions!$1:$1048576,O$2,FALSE)</f>
        <v>0</v>
      </c>
      <c r="P1514" s="281">
        <f>+VLOOKUP($E1514,[2]Emissions!$1:$1048576,P$2,FALSE)</f>
        <v>0</v>
      </c>
      <c r="Q1514" s="281">
        <f>+VLOOKUP($E1514,[2]Emissions!$1:$1048576,Q$2,FALSE)</f>
        <v>0</v>
      </c>
      <c r="R1514" s="281">
        <f>+VLOOKUP($E1514,[2]Emissions!$1:$1048576,R$2,FALSE)</f>
        <v>0</v>
      </c>
      <c r="S1514" s="281">
        <f>+VLOOKUP($E1514,[2]Emissions!$1:$1048576,S$2,FALSE)</f>
        <v>0</v>
      </c>
      <c r="T1514" s="281">
        <f>+VLOOKUP($E1514,[2]Emissions!$1:$1048576,T$2,FALSE)</f>
        <v>0</v>
      </c>
      <c r="U1514" s="281">
        <f>+VLOOKUP($E1514,[2]Emissions!$1:$1048576,U$2,FALSE)</f>
        <v>0</v>
      </c>
      <c r="V1514" s="281">
        <f>+VLOOKUP($E1514,[2]Emissions!$1:$1048576,V$2,FALSE)</f>
        <v>0</v>
      </c>
      <c r="W1514" s="281">
        <f>+VLOOKUP($E1514,[2]Emissions!$1:$1048576,W$2,FALSE)</f>
        <v>0</v>
      </c>
      <c r="X1514" s="281">
        <f>+VLOOKUP($E1514,[2]Emissions!$1:$1048576,X$2,FALSE)</f>
        <v>0</v>
      </c>
      <c r="Y1514" s="281">
        <f>+VLOOKUP($E1514,[2]Emissions!$1:$1048576,Y$2,FALSE)</f>
        <v>0</v>
      </c>
      <c r="Z1514" s="281">
        <f>+VLOOKUP($E1514,[2]Emissions!$1:$1048576,Z$2,FALSE)</f>
        <v>0</v>
      </c>
      <c r="AA1514" s="281">
        <f>+VLOOKUP($E1514,[2]Emissions!$1:$1048576,AA$2,FALSE)</f>
        <v>0</v>
      </c>
      <c r="AB1514" s="281">
        <f>+VLOOKUP($E1514,[2]Emissions!$1:$1048576,AB$2,FALSE)</f>
        <v>0</v>
      </c>
      <c r="AC1514" s="281">
        <f>+VLOOKUP($E1514,[2]Emissions!$1:$1048576,AC$2,FALSE)</f>
        <v>0</v>
      </c>
      <c r="AD1514" s="281">
        <f>+VLOOKUP($E1514,[2]Emissions!$1:$1048576,AD$2,FALSE)</f>
        <v>0</v>
      </c>
      <c r="AE1514" s="281">
        <f>+VLOOKUP($E1514,[2]Emissions!$1:$1048576,AE$2,FALSE)</f>
        <v>0</v>
      </c>
      <c r="AF1514" s="281">
        <f>+VLOOKUP($E1514,[2]Emissions!$1:$1048576,AF$2,FALSE)</f>
        <v>0</v>
      </c>
      <c r="AG1514" s="281">
        <f>+VLOOKUP($E1514,[2]Emissions!$1:$1048576,AG$2,FALSE)</f>
        <v>0</v>
      </c>
      <c r="AH1514" s="281">
        <f>+VLOOKUP($E1514,[2]Emissions!$1:$1048576,AH$2,FALSE)</f>
        <v>0</v>
      </c>
      <c r="AI1514" s="281">
        <f>+VLOOKUP($E1514,[2]Emissions!$1:$1048576,AI$2,FALSE)</f>
        <v>0</v>
      </c>
      <c r="AJ1514" s="281">
        <f>+VLOOKUP($E1514,[2]Emissions!$1:$1048576,AJ$2,FALSE)</f>
        <v>0</v>
      </c>
      <c r="AK1514" s="281">
        <f>+VLOOKUP($E1514,[2]Emissions!$1:$1048576,AK$2,FALSE)</f>
        <v>0</v>
      </c>
      <c r="AL1514" s="281">
        <f>+VLOOKUP($E1514,[2]Emissions!$1:$1048576,AL$2,FALSE)</f>
        <v>0</v>
      </c>
      <c r="AM1514" s="281">
        <f>+VLOOKUP($E1514,[2]Emissions!$1:$1048576,AM$2,FALSE)</f>
        <v>0</v>
      </c>
      <c r="AN1514" s="281">
        <f>+VLOOKUP($E1514,[2]Emissions!$1:$1048576,AN$2,FALSE)</f>
        <v>0</v>
      </c>
      <c r="AO1514" s="281">
        <f>+VLOOKUP($E1514,[2]Emissions!$1:$1048576,AO$2,FALSE)</f>
        <v>0</v>
      </c>
    </row>
    <row r="1515" spans="1:41" ht="15" customHeight="1" x14ac:dyDescent="0.25">
      <c r="A1515" s="521"/>
      <c r="B1515" s="275"/>
      <c r="C1515" s="284" t="s">
        <v>1006</v>
      </c>
      <c r="D1515" s="279" t="s">
        <v>1244</v>
      </c>
      <c r="E1515" s="280" t="s">
        <v>1681</v>
      </c>
      <c r="F1515" s="281">
        <f>+VLOOKUP($E1515,[2]Emissions!$1:$1048576,F$2,FALSE)</f>
        <v>4.7589648900000001E-4</v>
      </c>
      <c r="G1515" s="281">
        <f>+VLOOKUP($E1515,[2]Emissions!$1:$1048576,G$2,FALSE)</f>
        <v>0</v>
      </c>
      <c r="H1515" s="281">
        <f>+VLOOKUP($E1515,[2]Emissions!$1:$1048576,H$2,FALSE)</f>
        <v>0</v>
      </c>
      <c r="I1515" s="281">
        <f>+VLOOKUP($E1515,[2]Emissions!$1:$1048576,I$2,FALSE)</f>
        <v>0</v>
      </c>
      <c r="J1515" s="281">
        <f>+VLOOKUP($E1515,[2]Emissions!$1:$1048576,J$2,FALSE)</f>
        <v>0</v>
      </c>
      <c r="K1515" s="281">
        <f>+VLOOKUP($E1515,[2]Emissions!$1:$1048576,K$2,FALSE)</f>
        <v>0</v>
      </c>
      <c r="L1515" s="281">
        <f>+VLOOKUP($E1515,[2]Emissions!$1:$1048576,L$2,FALSE)</f>
        <v>0</v>
      </c>
      <c r="M1515" s="281">
        <f>+VLOOKUP($E1515,[2]Emissions!$1:$1048576,M$2,FALSE)</f>
        <v>0</v>
      </c>
      <c r="N1515" s="281">
        <f>+VLOOKUP($E1515,[2]Emissions!$1:$1048576,N$2,FALSE)</f>
        <v>0</v>
      </c>
      <c r="O1515" s="281">
        <f>+VLOOKUP($E1515,[2]Emissions!$1:$1048576,O$2,FALSE)</f>
        <v>0</v>
      </c>
      <c r="P1515" s="281">
        <f>+VLOOKUP($E1515,[2]Emissions!$1:$1048576,P$2,FALSE)</f>
        <v>0</v>
      </c>
      <c r="Q1515" s="281">
        <f>+VLOOKUP($E1515,[2]Emissions!$1:$1048576,Q$2,FALSE)</f>
        <v>0</v>
      </c>
      <c r="R1515" s="281">
        <f>+VLOOKUP($E1515,[2]Emissions!$1:$1048576,R$2,FALSE)</f>
        <v>0</v>
      </c>
      <c r="S1515" s="281">
        <f>+VLOOKUP($E1515,[2]Emissions!$1:$1048576,S$2,FALSE)</f>
        <v>0</v>
      </c>
      <c r="T1515" s="281">
        <f>+VLOOKUP($E1515,[2]Emissions!$1:$1048576,T$2,FALSE)</f>
        <v>0</v>
      </c>
      <c r="U1515" s="281">
        <f>+VLOOKUP($E1515,[2]Emissions!$1:$1048576,U$2,FALSE)</f>
        <v>0</v>
      </c>
      <c r="V1515" s="281">
        <f>+VLOOKUP($E1515,[2]Emissions!$1:$1048576,V$2,FALSE)</f>
        <v>0</v>
      </c>
      <c r="W1515" s="281">
        <f>+VLOOKUP($E1515,[2]Emissions!$1:$1048576,W$2,FALSE)</f>
        <v>0</v>
      </c>
      <c r="X1515" s="281">
        <f>+VLOOKUP($E1515,[2]Emissions!$1:$1048576,X$2,FALSE)</f>
        <v>0</v>
      </c>
      <c r="Y1515" s="281">
        <f>+VLOOKUP($E1515,[2]Emissions!$1:$1048576,Y$2,FALSE)</f>
        <v>0</v>
      </c>
      <c r="Z1515" s="281">
        <f>+VLOOKUP($E1515,[2]Emissions!$1:$1048576,Z$2,FALSE)</f>
        <v>0</v>
      </c>
      <c r="AA1515" s="281">
        <f>+VLOOKUP($E1515,[2]Emissions!$1:$1048576,AA$2,FALSE)</f>
        <v>0</v>
      </c>
      <c r="AB1515" s="281">
        <f>+VLOOKUP($E1515,[2]Emissions!$1:$1048576,AB$2,FALSE)</f>
        <v>0</v>
      </c>
      <c r="AC1515" s="281">
        <f>+VLOOKUP($E1515,[2]Emissions!$1:$1048576,AC$2,FALSE)</f>
        <v>0</v>
      </c>
      <c r="AD1515" s="281">
        <f>+VLOOKUP($E1515,[2]Emissions!$1:$1048576,AD$2,FALSE)</f>
        <v>0</v>
      </c>
      <c r="AE1515" s="281">
        <f>+VLOOKUP($E1515,[2]Emissions!$1:$1048576,AE$2,FALSE)</f>
        <v>0</v>
      </c>
      <c r="AF1515" s="281">
        <f>+VLOOKUP($E1515,[2]Emissions!$1:$1048576,AF$2,FALSE)</f>
        <v>0</v>
      </c>
      <c r="AG1515" s="281">
        <f>+VLOOKUP($E1515,[2]Emissions!$1:$1048576,AG$2,FALSE)</f>
        <v>0</v>
      </c>
      <c r="AH1515" s="281">
        <f>+VLOOKUP($E1515,[2]Emissions!$1:$1048576,AH$2,FALSE)</f>
        <v>0</v>
      </c>
      <c r="AI1515" s="281">
        <f>+VLOOKUP($E1515,[2]Emissions!$1:$1048576,AI$2,FALSE)</f>
        <v>0</v>
      </c>
      <c r="AJ1515" s="281">
        <f>+VLOOKUP($E1515,[2]Emissions!$1:$1048576,AJ$2,FALSE)</f>
        <v>0</v>
      </c>
      <c r="AK1515" s="281">
        <f>+VLOOKUP($E1515,[2]Emissions!$1:$1048576,AK$2,FALSE)</f>
        <v>0</v>
      </c>
      <c r="AL1515" s="281">
        <f>+VLOOKUP($E1515,[2]Emissions!$1:$1048576,AL$2,FALSE)</f>
        <v>0</v>
      </c>
      <c r="AM1515" s="281">
        <f>+VLOOKUP($E1515,[2]Emissions!$1:$1048576,AM$2,FALSE)</f>
        <v>0</v>
      </c>
      <c r="AN1515" s="281">
        <f>+VLOOKUP($E1515,[2]Emissions!$1:$1048576,AN$2,FALSE)</f>
        <v>0</v>
      </c>
      <c r="AO1515" s="281">
        <f>+VLOOKUP($E1515,[2]Emissions!$1:$1048576,AO$2,FALSE)</f>
        <v>0</v>
      </c>
    </row>
    <row r="1516" spans="1:41" ht="15" customHeight="1" x14ac:dyDescent="0.25">
      <c r="A1516" s="521"/>
      <c r="B1516" s="275"/>
      <c r="C1516" s="284" t="s">
        <v>1008</v>
      </c>
      <c r="D1516" s="279" t="s">
        <v>1244</v>
      </c>
      <c r="E1516" s="280" t="s">
        <v>1682</v>
      </c>
      <c r="F1516" s="281">
        <f>+VLOOKUP($E1516,[2]Emissions!$1:$1048576,F$2,FALSE)</f>
        <v>0</v>
      </c>
      <c r="G1516" s="281">
        <f>+VLOOKUP($E1516,[2]Emissions!$1:$1048576,G$2,FALSE)</f>
        <v>0</v>
      </c>
      <c r="H1516" s="281">
        <f>+VLOOKUP($E1516,[2]Emissions!$1:$1048576,H$2,FALSE)</f>
        <v>0</v>
      </c>
      <c r="I1516" s="281">
        <f>+VLOOKUP($E1516,[2]Emissions!$1:$1048576,I$2,FALSE)</f>
        <v>0</v>
      </c>
      <c r="J1516" s="281">
        <f>+VLOOKUP($E1516,[2]Emissions!$1:$1048576,J$2,FALSE)</f>
        <v>0</v>
      </c>
      <c r="K1516" s="281">
        <f>+VLOOKUP($E1516,[2]Emissions!$1:$1048576,K$2,FALSE)</f>
        <v>0</v>
      </c>
      <c r="L1516" s="281">
        <f>+VLOOKUP($E1516,[2]Emissions!$1:$1048576,L$2,FALSE)</f>
        <v>0</v>
      </c>
      <c r="M1516" s="281">
        <f>+VLOOKUP($E1516,[2]Emissions!$1:$1048576,M$2,FALSE)</f>
        <v>0</v>
      </c>
      <c r="N1516" s="281">
        <f>+VLOOKUP($E1516,[2]Emissions!$1:$1048576,N$2,FALSE)</f>
        <v>0</v>
      </c>
      <c r="O1516" s="281">
        <f>+VLOOKUP($E1516,[2]Emissions!$1:$1048576,O$2,FALSE)</f>
        <v>0</v>
      </c>
      <c r="P1516" s="281">
        <f>+VLOOKUP($E1516,[2]Emissions!$1:$1048576,P$2,FALSE)</f>
        <v>0</v>
      </c>
      <c r="Q1516" s="281">
        <f>+VLOOKUP($E1516,[2]Emissions!$1:$1048576,Q$2,FALSE)</f>
        <v>0</v>
      </c>
      <c r="R1516" s="281">
        <f>+VLOOKUP($E1516,[2]Emissions!$1:$1048576,R$2,FALSE)</f>
        <v>0</v>
      </c>
      <c r="S1516" s="281">
        <f>+VLOOKUP($E1516,[2]Emissions!$1:$1048576,S$2,FALSE)</f>
        <v>0</v>
      </c>
      <c r="T1516" s="281">
        <f>+VLOOKUP($E1516,[2]Emissions!$1:$1048576,T$2,FALSE)</f>
        <v>0</v>
      </c>
      <c r="U1516" s="281">
        <f>+VLOOKUP($E1516,[2]Emissions!$1:$1048576,U$2,FALSE)</f>
        <v>0</v>
      </c>
      <c r="V1516" s="281">
        <f>+VLOOKUP($E1516,[2]Emissions!$1:$1048576,V$2,FALSE)</f>
        <v>0</v>
      </c>
      <c r="W1516" s="281">
        <f>+VLOOKUP($E1516,[2]Emissions!$1:$1048576,W$2,FALSE)</f>
        <v>0</v>
      </c>
      <c r="X1516" s="281">
        <f>+VLOOKUP($E1516,[2]Emissions!$1:$1048576,X$2,FALSE)</f>
        <v>0</v>
      </c>
      <c r="Y1516" s="281">
        <f>+VLOOKUP($E1516,[2]Emissions!$1:$1048576,Y$2,FALSE)</f>
        <v>0</v>
      </c>
      <c r="Z1516" s="281">
        <f>+VLOOKUP($E1516,[2]Emissions!$1:$1048576,Z$2,FALSE)</f>
        <v>0</v>
      </c>
      <c r="AA1516" s="281">
        <f>+VLOOKUP($E1516,[2]Emissions!$1:$1048576,AA$2,FALSE)</f>
        <v>0</v>
      </c>
      <c r="AB1516" s="281">
        <f>+VLOOKUP($E1516,[2]Emissions!$1:$1048576,AB$2,FALSE)</f>
        <v>0</v>
      </c>
      <c r="AC1516" s="281">
        <f>+VLOOKUP($E1516,[2]Emissions!$1:$1048576,AC$2,FALSE)</f>
        <v>0</v>
      </c>
      <c r="AD1516" s="281">
        <f>+VLOOKUP($E1516,[2]Emissions!$1:$1048576,AD$2,FALSE)</f>
        <v>0</v>
      </c>
      <c r="AE1516" s="281">
        <f>+VLOOKUP($E1516,[2]Emissions!$1:$1048576,AE$2,FALSE)</f>
        <v>0</v>
      </c>
      <c r="AF1516" s="281">
        <f>+VLOOKUP($E1516,[2]Emissions!$1:$1048576,AF$2,FALSE)</f>
        <v>0</v>
      </c>
      <c r="AG1516" s="281">
        <f>+VLOOKUP($E1516,[2]Emissions!$1:$1048576,AG$2,FALSE)</f>
        <v>0</v>
      </c>
      <c r="AH1516" s="281">
        <f>+VLOOKUP($E1516,[2]Emissions!$1:$1048576,AH$2,FALSE)</f>
        <v>0</v>
      </c>
      <c r="AI1516" s="281">
        <f>+VLOOKUP($E1516,[2]Emissions!$1:$1048576,AI$2,FALSE)</f>
        <v>0</v>
      </c>
      <c r="AJ1516" s="281">
        <f>+VLOOKUP($E1516,[2]Emissions!$1:$1048576,AJ$2,FALSE)</f>
        <v>0</v>
      </c>
      <c r="AK1516" s="281">
        <f>+VLOOKUP($E1516,[2]Emissions!$1:$1048576,AK$2,FALSE)</f>
        <v>0</v>
      </c>
      <c r="AL1516" s="281">
        <f>+VLOOKUP($E1516,[2]Emissions!$1:$1048576,AL$2,FALSE)</f>
        <v>0</v>
      </c>
      <c r="AM1516" s="281">
        <f>+VLOOKUP($E1516,[2]Emissions!$1:$1048576,AM$2,FALSE)</f>
        <v>0</v>
      </c>
      <c r="AN1516" s="281">
        <f>+VLOOKUP($E1516,[2]Emissions!$1:$1048576,AN$2,FALSE)</f>
        <v>0</v>
      </c>
      <c r="AO1516" s="281">
        <f>+VLOOKUP($E1516,[2]Emissions!$1:$1048576,AO$2,FALSE)</f>
        <v>0</v>
      </c>
    </row>
    <row r="1517" spans="1:41" ht="15" customHeight="1" x14ac:dyDescent="0.25">
      <c r="A1517" s="521"/>
      <c r="B1517" s="275"/>
      <c r="C1517" s="284" t="s">
        <v>1010</v>
      </c>
      <c r="D1517" s="279" t="s">
        <v>1244</v>
      </c>
      <c r="E1517" s="280" t="s">
        <v>1683</v>
      </c>
      <c r="F1517" s="281">
        <f>+VLOOKUP($E1517,[2]Emissions!$1:$1048576,F$2,FALSE)</f>
        <v>0</v>
      </c>
      <c r="G1517" s="281">
        <f>+VLOOKUP($E1517,[2]Emissions!$1:$1048576,G$2,FALSE)</f>
        <v>0</v>
      </c>
      <c r="H1517" s="281">
        <f>+VLOOKUP($E1517,[2]Emissions!$1:$1048576,H$2,FALSE)</f>
        <v>0</v>
      </c>
      <c r="I1517" s="281">
        <f>+VLOOKUP($E1517,[2]Emissions!$1:$1048576,I$2,FALSE)</f>
        <v>0</v>
      </c>
      <c r="J1517" s="281">
        <f>+VLOOKUP($E1517,[2]Emissions!$1:$1048576,J$2,FALSE)</f>
        <v>0</v>
      </c>
      <c r="K1517" s="281">
        <f>+VLOOKUP($E1517,[2]Emissions!$1:$1048576,K$2,FALSE)</f>
        <v>0</v>
      </c>
      <c r="L1517" s="281">
        <f>+VLOOKUP($E1517,[2]Emissions!$1:$1048576,L$2,FALSE)</f>
        <v>0</v>
      </c>
      <c r="M1517" s="281">
        <f>+VLOOKUP($E1517,[2]Emissions!$1:$1048576,M$2,FALSE)</f>
        <v>0</v>
      </c>
      <c r="N1517" s="281">
        <f>+VLOOKUP($E1517,[2]Emissions!$1:$1048576,N$2,FALSE)</f>
        <v>0</v>
      </c>
      <c r="O1517" s="281">
        <f>+VLOOKUP($E1517,[2]Emissions!$1:$1048576,O$2,FALSE)</f>
        <v>0</v>
      </c>
      <c r="P1517" s="281">
        <f>+VLOOKUP($E1517,[2]Emissions!$1:$1048576,P$2,FALSE)</f>
        <v>0</v>
      </c>
      <c r="Q1517" s="281">
        <f>+VLOOKUP($E1517,[2]Emissions!$1:$1048576,Q$2,FALSE)</f>
        <v>0</v>
      </c>
      <c r="R1517" s="281">
        <f>+VLOOKUP($E1517,[2]Emissions!$1:$1048576,R$2,FALSE)</f>
        <v>0</v>
      </c>
      <c r="S1517" s="281">
        <f>+VLOOKUP($E1517,[2]Emissions!$1:$1048576,S$2,FALSE)</f>
        <v>0</v>
      </c>
      <c r="T1517" s="281">
        <f>+VLOOKUP($E1517,[2]Emissions!$1:$1048576,T$2,FALSE)</f>
        <v>0</v>
      </c>
      <c r="U1517" s="281">
        <f>+VLOOKUP($E1517,[2]Emissions!$1:$1048576,U$2,FALSE)</f>
        <v>0</v>
      </c>
      <c r="V1517" s="281">
        <f>+VLOOKUP($E1517,[2]Emissions!$1:$1048576,V$2,FALSE)</f>
        <v>0</v>
      </c>
      <c r="W1517" s="281">
        <f>+VLOOKUP($E1517,[2]Emissions!$1:$1048576,W$2,FALSE)</f>
        <v>0</v>
      </c>
      <c r="X1517" s="281">
        <f>+VLOOKUP($E1517,[2]Emissions!$1:$1048576,X$2,FALSE)</f>
        <v>0</v>
      </c>
      <c r="Y1517" s="281">
        <f>+VLOOKUP($E1517,[2]Emissions!$1:$1048576,Y$2,FALSE)</f>
        <v>0</v>
      </c>
      <c r="Z1517" s="281">
        <f>+VLOOKUP($E1517,[2]Emissions!$1:$1048576,Z$2,FALSE)</f>
        <v>0</v>
      </c>
      <c r="AA1517" s="281">
        <f>+VLOOKUP($E1517,[2]Emissions!$1:$1048576,AA$2,FALSE)</f>
        <v>0</v>
      </c>
      <c r="AB1517" s="281">
        <f>+VLOOKUP($E1517,[2]Emissions!$1:$1048576,AB$2,FALSE)</f>
        <v>0</v>
      </c>
      <c r="AC1517" s="281">
        <f>+VLOOKUP($E1517,[2]Emissions!$1:$1048576,AC$2,FALSE)</f>
        <v>0</v>
      </c>
      <c r="AD1517" s="281">
        <f>+VLOOKUP($E1517,[2]Emissions!$1:$1048576,AD$2,FALSE)</f>
        <v>0</v>
      </c>
      <c r="AE1517" s="281">
        <f>+VLOOKUP($E1517,[2]Emissions!$1:$1048576,AE$2,FALSE)</f>
        <v>0</v>
      </c>
      <c r="AF1517" s="281">
        <f>+VLOOKUP($E1517,[2]Emissions!$1:$1048576,AF$2,FALSE)</f>
        <v>0</v>
      </c>
      <c r="AG1517" s="281">
        <f>+VLOOKUP($E1517,[2]Emissions!$1:$1048576,AG$2,FALSE)</f>
        <v>0</v>
      </c>
      <c r="AH1517" s="281">
        <f>+VLOOKUP($E1517,[2]Emissions!$1:$1048576,AH$2,FALSE)</f>
        <v>0</v>
      </c>
      <c r="AI1517" s="281">
        <f>+VLOOKUP($E1517,[2]Emissions!$1:$1048576,AI$2,FALSE)</f>
        <v>0</v>
      </c>
      <c r="AJ1517" s="281">
        <f>+VLOOKUP($E1517,[2]Emissions!$1:$1048576,AJ$2,FALSE)</f>
        <v>0</v>
      </c>
      <c r="AK1517" s="281">
        <f>+VLOOKUP($E1517,[2]Emissions!$1:$1048576,AK$2,FALSE)</f>
        <v>0</v>
      </c>
      <c r="AL1517" s="281">
        <f>+VLOOKUP($E1517,[2]Emissions!$1:$1048576,AL$2,FALSE)</f>
        <v>0</v>
      </c>
      <c r="AM1517" s="281">
        <f>+VLOOKUP($E1517,[2]Emissions!$1:$1048576,AM$2,FALSE)</f>
        <v>0</v>
      </c>
      <c r="AN1517" s="281">
        <f>+VLOOKUP($E1517,[2]Emissions!$1:$1048576,AN$2,FALSE)</f>
        <v>0</v>
      </c>
      <c r="AO1517" s="281">
        <f>+VLOOKUP($E1517,[2]Emissions!$1:$1048576,AO$2,FALSE)</f>
        <v>0</v>
      </c>
    </row>
    <row r="1518" spans="1:41" s="21" customFormat="1" ht="15" customHeight="1" x14ac:dyDescent="0.25">
      <c r="A1518" s="521"/>
      <c r="B1518" s="275"/>
      <c r="C1518" s="283" t="s">
        <v>1448</v>
      </c>
      <c r="D1518" s="276" t="s">
        <v>1244</v>
      </c>
      <c r="E1518" s="277" t="s">
        <v>1684</v>
      </c>
      <c r="F1518" s="278">
        <f>+VLOOKUP($E1518,[2]Emissions!$1:$1048576,F$2,FALSE)</f>
        <v>1.953446647</v>
      </c>
      <c r="G1518" s="278">
        <f>+VLOOKUP($E1518,[2]Emissions!$1:$1048576,G$2,FALSE)</f>
        <v>0</v>
      </c>
      <c r="H1518" s="278">
        <f>+VLOOKUP($E1518,[2]Emissions!$1:$1048576,H$2,FALSE)</f>
        <v>0</v>
      </c>
      <c r="I1518" s="278">
        <f>+VLOOKUP($E1518,[2]Emissions!$1:$1048576,I$2,FALSE)</f>
        <v>0</v>
      </c>
      <c r="J1518" s="278">
        <f>+VLOOKUP($E1518,[2]Emissions!$1:$1048576,J$2,FALSE)</f>
        <v>0</v>
      </c>
      <c r="K1518" s="278">
        <f>+VLOOKUP($E1518,[2]Emissions!$1:$1048576,K$2,FALSE)</f>
        <v>0</v>
      </c>
      <c r="L1518" s="278">
        <f>+VLOOKUP($E1518,[2]Emissions!$1:$1048576,L$2,FALSE)</f>
        <v>0</v>
      </c>
      <c r="M1518" s="278">
        <f>+VLOOKUP($E1518,[2]Emissions!$1:$1048576,M$2,FALSE)</f>
        <v>0</v>
      </c>
      <c r="N1518" s="278">
        <f>+VLOOKUP($E1518,[2]Emissions!$1:$1048576,N$2,FALSE)</f>
        <v>0</v>
      </c>
      <c r="O1518" s="278">
        <f>+VLOOKUP($E1518,[2]Emissions!$1:$1048576,O$2,FALSE)</f>
        <v>0</v>
      </c>
      <c r="P1518" s="278">
        <f>+VLOOKUP($E1518,[2]Emissions!$1:$1048576,P$2,FALSE)</f>
        <v>0</v>
      </c>
      <c r="Q1518" s="278">
        <f>+VLOOKUP($E1518,[2]Emissions!$1:$1048576,Q$2,FALSE)</f>
        <v>0</v>
      </c>
      <c r="R1518" s="278">
        <f>+VLOOKUP($E1518,[2]Emissions!$1:$1048576,R$2,FALSE)</f>
        <v>0</v>
      </c>
      <c r="S1518" s="278">
        <f>+VLOOKUP($E1518,[2]Emissions!$1:$1048576,S$2,FALSE)</f>
        <v>0</v>
      </c>
      <c r="T1518" s="278">
        <f>+VLOOKUP($E1518,[2]Emissions!$1:$1048576,T$2,FALSE)</f>
        <v>0</v>
      </c>
      <c r="U1518" s="278">
        <f>+VLOOKUP($E1518,[2]Emissions!$1:$1048576,U$2,FALSE)</f>
        <v>0</v>
      </c>
      <c r="V1518" s="278">
        <f>+VLOOKUP($E1518,[2]Emissions!$1:$1048576,V$2,FALSE)</f>
        <v>0</v>
      </c>
      <c r="W1518" s="278">
        <f>+VLOOKUP($E1518,[2]Emissions!$1:$1048576,W$2,FALSE)</f>
        <v>0</v>
      </c>
      <c r="X1518" s="278">
        <f>+VLOOKUP($E1518,[2]Emissions!$1:$1048576,X$2,FALSE)</f>
        <v>0</v>
      </c>
      <c r="Y1518" s="278">
        <f>+VLOOKUP($E1518,[2]Emissions!$1:$1048576,Y$2,FALSE)</f>
        <v>0</v>
      </c>
      <c r="Z1518" s="278">
        <f>+VLOOKUP($E1518,[2]Emissions!$1:$1048576,Z$2,FALSE)</f>
        <v>0</v>
      </c>
      <c r="AA1518" s="278">
        <f>+VLOOKUP($E1518,[2]Emissions!$1:$1048576,AA$2,FALSE)</f>
        <v>0</v>
      </c>
      <c r="AB1518" s="278">
        <f>+VLOOKUP($E1518,[2]Emissions!$1:$1048576,AB$2,FALSE)</f>
        <v>0</v>
      </c>
      <c r="AC1518" s="278">
        <f>+VLOOKUP($E1518,[2]Emissions!$1:$1048576,AC$2,FALSE)</f>
        <v>0</v>
      </c>
      <c r="AD1518" s="278">
        <f>+VLOOKUP($E1518,[2]Emissions!$1:$1048576,AD$2,FALSE)</f>
        <v>0</v>
      </c>
      <c r="AE1518" s="278">
        <f>+VLOOKUP($E1518,[2]Emissions!$1:$1048576,AE$2,FALSE)</f>
        <v>0</v>
      </c>
      <c r="AF1518" s="278">
        <f>+VLOOKUP($E1518,[2]Emissions!$1:$1048576,AF$2,FALSE)</f>
        <v>0</v>
      </c>
      <c r="AG1518" s="278">
        <f>+VLOOKUP($E1518,[2]Emissions!$1:$1048576,AG$2,FALSE)</f>
        <v>0</v>
      </c>
      <c r="AH1518" s="278">
        <f>+VLOOKUP($E1518,[2]Emissions!$1:$1048576,AH$2,FALSE)</f>
        <v>0</v>
      </c>
      <c r="AI1518" s="278">
        <f>+VLOOKUP($E1518,[2]Emissions!$1:$1048576,AI$2,FALSE)</f>
        <v>0</v>
      </c>
      <c r="AJ1518" s="278">
        <f>+VLOOKUP($E1518,[2]Emissions!$1:$1048576,AJ$2,FALSE)</f>
        <v>0</v>
      </c>
      <c r="AK1518" s="278">
        <f>+VLOOKUP($E1518,[2]Emissions!$1:$1048576,AK$2,FALSE)</f>
        <v>0</v>
      </c>
      <c r="AL1518" s="278">
        <f>+VLOOKUP($E1518,[2]Emissions!$1:$1048576,AL$2,FALSE)</f>
        <v>0</v>
      </c>
      <c r="AM1518" s="278">
        <f>+VLOOKUP($E1518,[2]Emissions!$1:$1048576,AM$2,FALSE)</f>
        <v>0</v>
      </c>
      <c r="AN1518" s="278">
        <f>+VLOOKUP($E1518,[2]Emissions!$1:$1048576,AN$2,FALSE)</f>
        <v>0</v>
      </c>
      <c r="AO1518" s="278">
        <f>+VLOOKUP($E1518,[2]Emissions!$1:$1048576,AO$2,FALSE)</f>
        <v>0</v>
      </c>
    </row>
    <row r="1519" spans="1:41" ht="15" customHeight="1" x14ac:dyDescent="0.25">
      <c r="A1519" s="521"/>
      <c r="B1519" s="275"/>
      <c r="C1519" s="284" t="s">
        <v>613</v>
      </c>
      <c r="D1519" s="279" t="s">
        <v>1244</v>
      </c>
      <c r="E1519" s="280" t="s">
        <v>1685</v>
      </c>
      <c r="F1519" s="281">
        <f>+VLOOKUP($E1519,[2]Emissions!$1:$1048576,F$2,FALSE)</f>
        <v>3.9048312200000001E-3</v>
      </c>
      <c r="G1519" s="281">
        <f>+VLOOKUP($E1519,[2]Emissions!$1:$1048576,G$2,FALSE)</f>
        <v>0</v>
      </c>
      <c r="H1519" s="281">
        <f>+VLOOKUP($E1519,[2]Emissions!$1:$1048576,H$2,FALSE)</f>
        <v>0</v>
      </c>
      <c r="I1519" s="281">
        <f>+VLOOKUP($E1519,[2]Emissions!$1:$1048576,I$2,FALSE)</f>
        <v>0</v>
      </c>
      <c r="J1519" s="281">
        <f>+VLOOKUP($E1519,[2]Emissions!$1:$1048576,J$2,FALSE)</f>
        <v>0</v>
      </c>
      <c r="K1519" s="281">
        <f>+VLOOKUP($E1519,[2]Emissions!$1:$1048576,K$2,FALSE)</f>
        <v>0</v>
      </c>
      <c r="L1519" s="281">
        <f>+VLOOKUP($E1519,[2]Emissions!$1:$1048576,L$2,FALSE)</f>
        <v>0</v>
      </c>
      <c r="M1519" s="281">
        <f>+VLOOKUP($E1519,[2]Emissions!$1:$1048576,M$2,FALSE)</f>
        <v>0</v>
      </c>
      <c r="N1519" s="281">
        <f>+VLOOKUP($E1519,[2]Emissions!$1:$1048576,N$2,FALSE)</f>
        <v>0</v>
      </c>
      <c r="O1519" s="281">
        <f>+VLOOKUP($E1519,[2]Emissions!$1:$1048576,O$2,FALSE)</f>
        <v>0</v>
      </c>
      <c r="P1519" s="281">
        <f>+VLOOKUP($E1519,[2]Emissions!$1:$1048576,P$2,FALSE)</f>
        <v>0</v>
      </c>
      <c r="Q1519" s="281">
        <f>+VLOOKUP($E1519,[2]Emissions!$1:$1048576,Q$2,FALSE)</f>
        <v>0</v>
      </c>
      <c r="R1519" s="281">
        <f>+VLOOKUP($E1519,[2]Emissions!$1:$1048576,R$2,FALSE)</f>
        <v>0</v>
      </c>
      <c r="S1519" s="281">
        <f>+VLOOKUP($E1519,[2]Emissions!$1:$1048576,S$2,FALSE)</f>
        <v>0</v>
      </c>
      <c r="T1519" s="281">
        <f>+VLOOKUP($E1519,[2]Emissions!$1:$1048576,T$2,FALSE)</f>
        <v>0</v>
      </c>
      <c r="U1519" s="281">
        <f>+VLOOKUP($E1519,[2]Emissions!$1:$1048576,U$2,FALSE)</f>
        <v>0</v>
      </c>
      <c r="V1519" s="281">
        <f>+VLOOKUP($E1519,[2]Emissions!$1:$1048576,V$2,FALSE)</f>
        <v>0</v>
      </c>
      <c r="W1519" s="281">
        <f>+VLOOKUP($E1519,[2]Emissions!$1:$1048576,W$2,FALSE)</f>
        <v>0</v>
      </c>
      <c r="X1519" s="281">
        <f>+VLOOKUP($E1519,[2]Emissions!$1:$1048576,X$2,FALSE)</f>
        <v>0</v>
      </c>
      <c r="Y1519" s="281">
        <f>+VLOOKUP($E1519,[2]Emissions!$1:$1048576,Y$2,FALSE)</f>
        <v>0</v>
      </c>
      <c r="Z1519" s="281">
        <f>+VLOOKUP($E1519,[2]Emissions!$1:$1048576,Z$2,FALSE)</f>
        <v>0</v>
      </c>
      <c r="AA1519" s="281">
        <f>+VLOOKUP($E1519,[2]Emissions!$1:$1048576,AA$2,FALSE)</f>
        <v>0</v>
      </c>
      <c r="AB1519" s="281">
        <f>+VLOOKUP($E1519,[2]Emissions!$1:$1048576,AB$2,FALSE)</f>
        <v>0</v>
      </c>
      <c r="AC1519" s="281">
        <f>+VLOOKUP($E1519,[2]Emissions!$1:$1048576,AC$2,FALSE)</f>
        <v>0</v>
      </c>
      <c r="AD1519" s="281">
        <f>+VLOOKUP($E1519,[2]Emissions!$1:$1048576,AD$2,FALSE)</f>
        <v>0</v>
      </c>
      <c r="AE1519" s="281">
        <f>+VLOOKUP($E1519,[2]Emissions!$1:$1048576,AE$2,FALSE)</f>
        <v>0</v>
      </c>
      <c r="AF1519" s="281">
        <f>+VLOOKUP($E1519,[2]Emissions!$1:$1048576,AF$2,FALSE)</f>
        <v>0</v>
      </c>
      <c r="AG1519" s="281">
        <f>+VLOOKUP($E1519,[2]Emissions!$1:$1048576,AG$2,FALSE)</f>
        <v>0</v>
      </c>
      <c r="AH1519" s="281">
        <f>+VLOOKUP($E1519,[2]Emissions!$1:$1048576,AH$2,FALSE)</f>
        <v>0</v>
      </c>
      <c r="AI1519" s="281">
        <f>+VLOOKUP($E1519,[2]Emissions!$1:$1048576,AI$2,FALSE)</f>
        <v>0</v>
      </c>
      <c r="AJ1519" s="281">
        <f>+VLOOKUP($E1519,[2]Emissions!$1:$1048576,AJ$2,FALSE)</f>
        <v>0</v>
      </c>
      <c r="AK1519" s="281">
        <f>+VLOOKUP($E1519,[2]Emissions!$1:$1048576,AK$2,FALSE)</f>
        <v>0</v>
      </c>
      <c r="AL1519" s="281">
        <f>+VLOOKUP($E1519,[2]Emissions!$1:$1048576,AL$2,FALSE)</f>
        <v>0</v>
      </c>
      <c r="AM1519" s="281">
        <f>+VLOOKUP($E1519,[2]Emissions!$1:$1048576,AM$2,FALSE)</f>
        <v>0</v>
      </c>
      <c r="AN1519" s="281">
        <f>+VLOOKUP($E1519,[2]Emissions!$1:$1048576,AN$2,FALSE)</f>
        <v>0</v>
      </c>
      <c r="AO1519" s="281">
        <f>+VLOOKUP($E1519,[2]Emissions!$1:$1048576,AO$2,FALSE)</f>
        <v>0</v>
      </c>
    </row>
    <row r="1520" spans="1:41" ht="15" customHeight="1" x14ac:dyDescent="0.25">
      <c r="A1520" s="521"/>
      <c r="B1520" s="275"/>
      <c r="C1520" s="284" t="s">
        <v>615</v>
      </c>
      <c r="D1520" s="279" t="s">
        <v>1244</v>
      </c>
      <c r="E1520" s="280" t="s">
        <v>1686</v>
      </c>
      <c r="F1520" s="281">
        <f>+VLOOKUP($E1520,[2]Emissions!$1:$1048576,F$2,FALSE)</f>
        <v>3.8983975800000001E-2</v>
      </c>
      <c r="G1520" s="281">
        <f>+VLOOKUP($E1520,[2]Emissions!$1:$1048576,G$2,FALSE)</f>
        <v>0</v>
      </c>
      <c r="H1520" s="281">
        <f>+VLOOKUP($E1520,[2]Emissions!$1:$1048576,H$2,FALSE)</f>
        <v>0</v>
      </c>
      <c r="I1520" s="281">
        <f>+VLOOKUP($E1520,[2]Emissions!$1:$1048576,I$2,FALSE)</f>
        <v>0</v>
      </c>
      <c r="J1520" s="281">
        <f>+VLOOKUP($E1520,[2]Emissions!$1:$1048576,J$2,FALSE)</f>
        <v>0</v>
      </c>
      <c r="K1520" s="281">
        <f>+VLOOKUP($E1520,[2]Emissions!$1:$1048576,K$2,FALSE)</f>
        <v>0</v>
      </c>
      <c r="L1520" s="281">
        <f>+VLOOKUP($E1520,[2]Emissions!$1:$1048576,L$2,FALSE)</f>
        <v>0</v>
      </c>
      <c r="M1520" s="281">
        <f>+VLOOKUP($E1520,[2]Emissions!$1:$1048576,M$2,FALSE)</f>
        <v>0</v>
      </c>
      <c r="N1520" s="281">
        <f>+VLOOKUP($E1520,[2]Emissions!$1:$1048576,N$2,FALSE)</f>
        <v>0</v>
      </c>
      <c r="O1520" s="281">
        <f>+VLOOKUP($E1520,[2]Emissions!$1:$1048576,O$2,FALSE)</f>
        <v>0</v>
      </c>
      <c r="P1520" s="281">
        <f>+VLOOKUP($E1520,[2]Emissions!$1:$1048576,P$2,FALSE)</f>
        <v>0</v>
      </c>
      <c r="Q1520" s="281">
        <f>+VLOOKUP($E1520,[2]Emissions!$1:$1048576,Q$2,FALSE)</f>
        <v>0</v>
      </c>
      <c r="R1520" s="281">
        <f>+VLOOKUP($E1520,[2]Emissions!$1:$1048576,R$2,FALSE)</f>
        <v>0</v>
      </c>
      <c r="S1520" s="281">
        <f>+VLOOKUP($E1520,[2]Emissions!$1:$1048576,S$2,FALSE)</f>
        <v>0</v>
      </c>
      <c r="T1520" s="281">
        <f>+VLOOKUP($E1520,[2]Emissions!$1:$1048576,T$2,FALSE)</f>
        <v>0</v>
      </c>
      <c r="U1520" s="281">
        <f>+VLOOKUP($E1520,[2]Emissions!$1:$1048576,U$2,FALSE)</f>
        <v>0</v>
      </c>
      <c r="V1520" s="281">
        <f>+VLOOKUP($E1520,[2]Emissions!$1:$1048576,V$2,FALSE)</f>
        <v>0</v>
      </c>
      <c r="W1520" s="281">
        <f>+VLOOKUP($E1520,[2]Emissions!$1:$1048576,W$2,FALSE)</f>
        <v>0</v>
      </c>
      <c r="X1520" s="281">
        <f>+VLOOKUP($E1520,[2]Emissions!$1:$1048576,X$2,FALSE)</f>
        <v>0</v>
      </c>
      <c r="Y1520" s="281">
        <f>+VLOOKUP($E1520,[2]Emissions!$1:$1048576,Y$2,FALSE)</f>
        <v>0</v>
      </c>
      <c r="Z1520" s="281">
        <f>+VLOOKUP($E1520,[2]Emissions!$1:$1048576,Z$2,FALSE)</f>
        <v>0</v>
      </c>
      <c r="AA1520" s="281">
        <f>+VLOOKUP($E1520,[2]Emissions!$1:$1048576,AA$2,FALSE)</f>
        <v>0</v>
      </c>
      <c r="AB1520" s="281">
        <f>+VLOOKUP($E1520,[2]Emissions!$1:$1048576,AB$2,FALSE)</f>
        <v>0</v>
      </c>
      <c r="AC1520" s="281">
        <f>+VLOOKUP($E1520,[2]Emissions!$1:$1048576,AC$2,FALSE)</f>
        <v>0</v>
      </c>
      <c r="AD1520" s="281">
        <f>+VLOOKUP($E1520,[2]Emissions!$1:$1048576,AD$2,FALSE)</f>
        <v>0</v>
      </c>
      <c r="AE1520" s="281">
        <f>+VLOOKUP($E1520,[2]Emissions!$1:$1048576,AE$2,FALSE)</f>
        <v>0</v>
      </c>
      <c r="AF1520" s="281">
        <f>+VLOOKUP($E1520,[2]Emissions!$1:$1048576,AF$2,FALSE)</f>
        <v>0</v>
      </c>
      <c r="AG1520" s="281">
        <f>+VLOOKUP($E1520,[2]Emissions!$1:$1048576,AG$2,FALSE)</f>
        <v>0</v>
      </c>
      <c r="AH1520" s="281">
        <f>+VLOOKUP($E1520,[2]Emissions!$1:$1048576,AH$2,FALSE)</f>
        <v>0</v>
      </c>
      <c r="AI1520" s="281">
        <f>+VLOOKUP($E1520,[2]Emissions!$1:$1048576,AI$2,FALSE)</f>
        <v>0</v>
      </c>
      <c r="AJ1520" s="281">
        <f>+VLOOKUP($E1520,[2]Emissions!$1:$1048576,AJ$2,FALSE)</f>
        <v>0</v>
      </c>
      <c r="AK1520" s="281">
        <f>+VLOOKUP($E1520,[2]Emissions!$1:$1048576,AK$2,FALSE)</f>
        <v>0</v>
      </c>
      <c r="AL1520" s="281">
        <f>+VLOOKUP($E1520,[2]Emissions!$1:$1048576,AL$2,FALSE)</f>
        <v>0</v>
      </c>
      <c r="AM1520" s="281">
        <f>+VLOOKUP($E1520,[2]Emissions!$1:$1048576,AM$2,FALSE)</f>
        <v>0</v>
      </c>
      <c r="AN1520" s="281">
        <f>+VLOOKUP($E1520,[2]Emissions!$1:$1048576,AN$2,FALSE)</f>
        <v>0</v>
      </c>
      <c r="AO1520" s="281">
        <f>+VLOOKUP($E1520,[2]Emissions!$1:$1048576,AO$2,FALSE)</f>
        <v>0</v>
      </c>
    </row>
    <row r="1521" spans="1:41" ht="15" customHeight="1" x14ac:dyDescent="0.25">
      <c r="A1521" s="521"/>
      <c r="B1521" s="275"/>
      <c r="C1521" s="284" t="s">
        <v>617</v>
      </c>
      <c r="D1521" s="279" t="s">
        <v>1244</v>
      </c>
      <c r="E1521" s="280" t="s">
        <v>1687</v>
      </c>
      <c r="F1521" s="281">
        <f>+VLOOKUP($E1521,[2]Emissions!$1:$1048576,F$2,FALSE)</f>
        <v>0.29172970770000001</v>
      </c>
      <c r="G1521" s="281">
        <f>+VLOOKUP($E1521,[2]Emissions!$1:$1048576,G$2,FALSE)</f>
        <v>0</v>
      </c>
      <c r="H1521" s="281">
        <f>+VLOOKUP($E1521,[2]Emissions!$1:$1048576,H$2,FALSE)</f>
        <v>0</v>
      </c>
      <c r="I1521" s="281">
        <f>+VLOOKUP($E1521,[2]Emissions!$1:$1048576,I$2,FALSE)</f>
        <v>0</v>
      </c>
      <c r="J1521" s="281">
        <f>+VLOOKUP($E1521,[2]Emissions!$1:$1048576,J$2,FALSE)</f>
        <v>0</v>
      </c>
      <c r="K1521" s="281">
        <f>+VLOOKUP($E1521,[2]Emissions!$1:$1048576,K$2,FALSE)</f>
        <v>0</v>
      </c>
      <c r="L1521" s="281">
        <f>+VLOOKUP($E1521,[2]Emissions!$1:$1048576,L$2,FALSE)</f>
        <v>0</v>
      </c>
      <c r="M1521" s="281">
        <f>+VLOOKUP($E1521,[2]Emissions!$1:$1048576,M$2,FALSE)</f>
        <v>0</v>
      </c>
      <c r="N1521" s="281">
        <f>+VLOOKUP($E1521,[2]Emissions!$1:$1048576,N$2,FALSE)</f>
        <v>0</v>
      </c>
      <c r="O1521" s="281">
        <f>+VLOOKUP($E1521,[2]Emissions!$1:$1048576,O$2,FALSE)</f>
        <v>0</v>
      </c>
      <c r="P1521" s="281">
        <f>+VLOOKUP($E1521,[2]Emissions!$1:$1048576,P$2,FALSE)</f>
        <v>0</v>
      </c>
      <c r="Q1521" s="281">
        <f>+VLOOKUP($E1521,[2]Emissions!$1:$1048576,Q$2,FALSE)</f>
        <v>0</v>
      </c>
      <c r="R1521" s="281">
        <f>+VLOOKUP($E1521,[2]Emissions!$1:$1048576,R$2,FALSE)</f>
        <v>0</v>
      </c>
      <c r="S1521" s="281">
        <f>+VLOOKUP($E1521,[2]Emissions!$1:$1048576,S$2,FALSE)</f>
        <v>0</v>
      </c>
      <c r="T1521" s="281">
        <f>+VLOOKUP($E1521,[2]Emissions!$1:$1048576,T$2,FALSE)</f>
        <v>0</v>
      </c>
      <c r="U1521" s="281">
        <f>+VLOOKUP($E1521,[2]Emissions!$1:$1048576,U$2,FALSE)</f>
        <v>0</v>
      </c>
      <c r="V1521" s="281">
        <f>+VLOOKUP($E1521,[2]Emissions!$1:$1048576,V$2,FALSE)</f>
        <v>0</v>
      </c>
      <c r="W1521" s="281">
        <f>+VLOOKUP($E1521,[2]Emissions!$1:$1048576,W$2,FALSE)</f>
        <v>0</v>
      </c>
      <c r="X1521" s="281">
        <f>+VLOOKUP($E1521,[2]Emissions!$1:$1048576,X$2,FALSE)</f>
        <v>0</v>
      </c>
      <c r="Y1521" s="281">
        <f>+VLOOKUP($E1521,[2]Emissions!$1:$1048576,Y$2,FALSE)</f>
        <v>0</v>
      </c>
      <c r="Z1521" s="281">
        <f>+VLOOKUP($E1521,[2]Emissions!$1:$1048576,Z$2,FALSE)</f>
        <v>0</v>
      </c>
      <c r="AA1521" s="281">
        <f>+VLOOKUP($E1521,[2]Emissions!$1:$1048576,AA$2,FALSE)</f>
        <v>0</v>
      </c>
      <c r="AB1521" s="281">
        <f>+VLOOKUP($E1521,[2]Emissions!$1:$1048576,AB$2,FALSE)</f>
        <v>0</v>
      </c>
      <c r="AC1521" s="281">
        <f>+VLOOKUP($E1521,[2]Emissions!$1:$1048576,AC$2,FALSE)</f>
        <v>0</v>
      </c>
      <c r="AD1521" s="281">
        <f>+VLOOKUP($E1521,[2]Emissions!$1:$1048576,AD$2,FALSE)</f>
        <v>0</v>
      </c>
      <c r="AE1521" s="281">
        <f>+VLOOKUP($E1521,[2]Emissions!$1:$1048576,AE$2,FALSE)</f>
        <v>0</v>
      </c>
      <c r="AF1521" s="281">
        <f>+VLOOKUP($E1521,[2]Emissions!$1:$1048576,AF$2,FALSE)</f>
        <v>0</v>
      </c>
      <c r="AG1521" s="281">
        <f>+VLOOKUP($E1521,[2]Emissions!$1:$1048576,AG$2,FALSE)</f>
        <v>0</v>
      </c>
      <c r="AH1521" s="281">
        <f>+VLOOKUP($E1521,[2]Emissions!$1:$1048576,AH$2,FALSE)</f>
        <v>0</v>
      </c>
      <c r="AI1521" s="281">
        <f>+VLOOKUP($E1521,[2]Emissions!$1:$1048576,AI$2,FALSE)</f>
        <v>0</v>
      </c>
      <c r="AJ1521" s="281">
        <f>+VLOOKUP($E1521,[2]Emissions!$1:$1048576,AJ$2,FALSE)</f>
        <v>0</v>
      </c>
      <c r="AK1521" s="281">
        <f>+VLOOKUP($E1521,[2]Emissions!$1:$1048576,AK$2,FALSE)</f>
        <v>0</v>
      </c>
      <c r="AL1521" s="281">
        <f>+VLOOKUP($E1521,[2]Emissions!$1:$1048576,AL$2,FALSE)</f>
        <v>0</v>
      </c>
      <c r="AM1521" s="281">
        <f>+VLOOKUP($E1521,[2]Emissions!$1:$1048576,AM$2,FALSE)</f>
        <v>0</v>
      </c>
      <c r="AN1521" s="281">
        <f>+VLOOKUP($E1521,[2]Emissions!$1:$1048576,AN$2,FALSE)</f>
        <v>0</v>
      </c>
      <c r="AO1521" s="281">
        <f>+VLOOKUP($E1521,[2]Emissions!$1:$1048576,AO$2,FALSE)</f>
        <v>0</v>
      </c>
    </row>
    <row r="1522" spans="1:41" ht="15" customHeight="1" x14ac:dyDescent="0.25">
      <c r="A1522" s="521"/>
      <c r="B1522" s="275"/>
      <c r="C1522" s="284" t="s">
        <v>619</v>
      </c>
      <c r="D1522" s="279" t="s">
        <v>1244</v>
      </c>
      <c r="E1522" s="280" t="s">
        <v>1688</v>
      </c>
      <c r="F1522" s="281">
        <f>+VLOOKUP($E1522,[2]Emissions!$1:$1048576,F$2,FALSE)</f>
        <v>1.618828132</v>
      </c>
      <c r="G1522" s="281">
        <f>+VLOOKUP($E1522,[2]Emissions!$1:$1048576,G$2,FALSE)</f>
        <v>0</v>
      </c>
      <c r="H1522" s="281">
        <f>+VLOOKUP($E1522,[2]Emissions!$1:$1048576,H$2,FALSE)</f>
        <v>0</v>
      </c>
      <c r="I1522" s="281">
        <f>+VLOOKUP($E1522,[2]Emissions!$1:$1048576,I$2,FALSE)</f>
        <v>0</v>
      </c>
      <c r="J1522" s="281">
        <f>+VLOOKUP($E1522,[2]Emissions!$1:$1048576,J$2,FALSE)</f>
        <v>0</v>
      </c>
      <c r="K1522" s="281">
        <f>+VLOOKUP($E1522,[2]Emissions!$1:$1048576,K$2,FALSE)</f>
        <v>0</v>
      </c>
      <c r="L1522" s="281">
        <f>+VLOOKUP($E1522,[2]Emissions!$1:$1048576,L$2,FALSE)</f>
        <v>0</v>
      </c>
      <c r="M1522" s="281">
        <f>+VLOOKUP($E1522,[2]Emissions!$1:$1048576,M$2,FALSE)</f>
        <v>0</v>
      </c>
      <c r="N1522" s="281">
        <f>+VLOOKUP($E1522,[2]Emissions!$1:$1048576,N$2,FALSE)</f>
        <v>0</v>
      </c>
      <c r="O1522" s="281">
        <f>+VLOOKUP($E1522,[2]Emissions!$1:$1048576,O$2,FALSE)</f>
        <v>0</v>
      </c>
      <c r="P1522" s="281">
        <f>+VLOOKUP($E1522,[2]Emissions!$1:$1048576,P$2,FALSE)</f>
        <v>0</v>
      </c>
      <c r="Q1522" s="281">
        <f>+VLOOKUP($E1522,[2]Emissions!$1:$1048576,Q$2,FALSE)</f>
        <v>0</v>
      </c>
      <c r="R1522" s="281">
        <f>+VLOOKUP($E1522,[2]Emissions!$1:$1048576,R$2,FALSE)</f>
        <v>0</v>
      </c>
      <c r="S1522" s="281">
        <f>+VLOOKUP($E1522,[2]Emissions!$1:$1048576,S$2,FALSE)</f>
        <v>0</v>
      </c>
      <c r="T1522" s="281">
        <f>+VLOOKUP($E1522,[2]Emissions!$1:$1048576,T$2,FALSE)</f>
        <v>0</v>
      </c>
      <c r="U1522" s="281">
        <f>+VLOOKUP($E1522,[2]Emissions!$1:$1048576,U$2,FALSE)</f>
        <v>0</v>
      </c>
      <c r="V1522" s="281">
        <f>+VLOOKUP($E1522,[2]Emissions!$1:$1048576,V$2,FALSE)</f>
        <v>0</v>
      </c>
      <c r="W1522" s="281">
        <f>+VLOOKUP($E1522,[2]Emissions!$1:$1048576,W$2,FALSE)</f>
        <v>0</v>
      </c>
      <c r="X1522" s="281">
        <f>+VLOOKUP($E1522,[2]Emissions!$1:$1048576,X$2,FALSE)</f>
        <v>0</v>
      </c>
      <c r="Y1522" s="281">
        <f>+VLOOKUP($E1522,[2]Emissions!$1:$1048576,Y$2,FALSE)</f>
        <v>0</v>
      </c>
      <c r="Z1522" s="281">
        <f>+VLOOKUP($E1522,[2]Emissions!$1:$1048576,Z$2,FALSE)</f>
        <v>0</v>
      </c>
      <c r="AA1522" s="281">
        <f>+VLOOKUP($E1522,[2]Emissions!$1:$1048576,AA$2,FALSE)</f>
        <v>0</v>
      </c>
      <c r="AB1522" s="281">
        <f>+VLOOKUP($E1522,[2]Emissions!$1:$1048576,AB$2,FALSE)</f>
        <v>0</v>
      </c>
      <c r="AC1522" s="281">
        <f>+VLOOKUP($E1522,[2]Emissions!$1:$1048576,AC$2,FALSE)</f>
        <v>0</v>
      </c>
      <c r="AD1522" s="281">
        <f>+VLOOKUP($E1522,[2]Emissions!$1:$1048576,AD$2,FALSE)</f>
        <v>0</v>
      </c>
      <c r="AE1522" s="281">
        <f>+VLOOKUP($E1522,[2]Emissions!$1:$1048576,AE$2,FALSE)</f>
        <v>0</v>
      </c>
      <c r="AF1522" s="281">
        <f>+VLOOKUP($E1522,[2]Emissions!$1:$1048576,AF$2,FALSE)</f>
        <v>0</v>
      </c>
      <c r="AG1522" s="281">
        <f>+VLOOKUP($E1522,[2]Emissions!$1:$1048576,AG$2,FALSE)</f>
        <v>0</v>
      </c>
      <c r="AH1522" s="281">
        <f>+VLOOKUP($E1522,[2]Emissions!$1:$1048576,AH$2,FALSE)</f>
        <v>0</v>
      </c>
      <c r="AI1522" s="281">
        <f>+VLOOKUP($E1522,[2]Emissions!$1:$1048576,AI$2,FALSE)</f>
        <v>0</v>
      </c>
      <c r="AJ1522" s="281">
        <f>+VLOOKUP($E1522,[2]Emissions!$1:$1048576,AJ$2,FALSE)</f>
        <v>0</v>
      </c>
      <c r="AK1522" s="281">
        <f>+VLOOKUP($E1522,[2]Emissions!$1:$1048576,AK$2,FALSE)</f>
        <v>0</v>
      </c>
      <c r="AL1522" s="281">
        <f>+VLOOKUP($E1522,[2]Emissions!$1:$1048576,AL$2,FALSE)</f>
        <v>0</v>
      </c>
      <c r="AM1522" s="281">
        <f>+VLOOKUP($E1522,[2]Emissions!$1:$1048576,AM$2,FALSE)</f>
        <v>0</v>
      </c>
      <c r="AN1522" s="281">
        <f>+VLOOKUP($E1522,[2]Emissions!$1:$1048576,AN$2,FALSE)</f>
        <v>0</v>
      </c>
      <c r="AO1522" s="281">
        <f>+VLOOKUP($E1522,[2]Emissions!$1:$1048576,AO$2,FALSE)</f>
        <v>0</v>
      </c>
    </row>
    <row r="1523" spans="1:41" s="21" customFormat="1" ht="15" customHeight="1" x14ac:dyDescent="0.25">
      <c r="A1523" s="521"/>
      <c r="B1523" s="275"/>
      <c r="C1523" s="283" t="s">
        <v>1454</v>
      </c>
      <c r="D1523" s="276" t="s">
        <v>1244</v>
      </c>
      <c r="E1523" s="277" t="s">
        <v>1689</v>
      </c>
      <c r="F1523" s="278">
        <f>+VLOOKUP($E1523,[2]Emissions!$1:$1048576,F$2,FALSE)</f>
        <v>0</v>
      </c>
      <c r="G1523" s="278">
        <f>+VLOOKUP($E1523,[2]Emissions!$1:$1048576,G$2,FALSE)</f>
        <v>0</v>
      </c>
      <c r="H1523" s="278">
        <f>+VLOOKUP($E1523,[2]Emissions!$1:$1048576,H$2,FALSE)</f>
        <v>0</v>
      </c>
      <c r="I1523" s="278">
        <f>+VLOOKUP($E1523,[2]Emissions!$1:$1048576,I$2,FALSE)</f>
        <v>0</v>
      </c>
      <c r="J1523" s="278">
        <f>+VLOOKUP($E1523,[2]Emissions!$1:$1048576,J$2,FALSE)</f>
        <v>0</v>
      </c>
      <c r="K1523" s="278">
        <f>+VLOOKUP($E1523,[2]Emissions!$1:$1048576,K$2,FALSE)</f>
        <v>0</v>
      </c>
      <c r="L1523" s="278">
        <f>+VLOOKUP($E1523,[2]Emissions!$1:$1048576,L$2,FALSE)</f>
        <v>0</v>
      </c>
      <c r="M1523" s="278">
        <f>+VLOOKUP($E1523,[2]Emissions!$1:$1048576,M$2,FALSE)</f>
        <v>0</v>
      </c>
      <c r="N1523" s="278">
        <f>+VLOOKUP($E1523,[2]Emissions!$1:$1048576,N$2,FALSE)</f>
        <v>0</v>
      </c>
      <c r="O1523" s="278">
        <f>+VLOOKUP($E1523,[2]Emissions!$1:$1048576,O$2,FALSE)</f>
        <v>0</v>
      </c>
      <c r="P1523" s="278">
        <f>+VLOOKUP($E1523,[2]Emissions!$1:$1048576,P$2,FALSE)</f>
        <v>0</v>
      </c>
      <c r="Q1523" s="278">
        <f>+VLOOKUP($E1523,[2]Emissions!$1:$1048576,Q$2,FALSE)</f>
        <v>0</v>
      </c>
      <c r="R1523" s="278">
        <f>+VLOOKUP($E1523,[2]Emissions!$1:$1048576,R$2,FALSE)</f>
        <v>0</v>
      </c>
      <c r="S1523" s="278">
        <f>+VLOOKUP($E1523,[2]Emissions!$1:$1048576,S$2,FALSE)</f>
        <v>0</v>
      </c>
      <c r="T1523" s="278">
        <f>+VLOOKUP($E1523,[2]Emissions!$1:$1048576,T$2,FALSE)</f>
        <v>0</v>
      </c>
      <c r="U1523" s="278">
        <f>+VLOOKUP($E1523,[2]Emissions!$1:$1048576,U$2,FALSE)</f>
        <v>0</v>
      </c>
      <c r="V1523" s="278">
        <f>+VLOOKUP($E1523,[2]Emissions!$1:$1048576,V$2,FALSE)</f>
        <v>0</v>
      </c>
      <c r="W1523" s="278">
        <f>+VLOOKUP($E1523,[2]Emissions!$1:$1048576,W$2,FALSE)</f>
        <v>0</v>
      </c>
      <c r="X1523" s="278">
        <f>+VLOOKUP($E1523,[2]Emissions!$1:$1048576,X$2,FALSE)</f>
        <v>0</v>
      </c>
      <c r="Y1523" s="278">
        <f>+VLOOKUP($E1523,[2]Emissions!$1:$1048576,Y$2,FALSE)</f>
        <v>0</v>
      </c>
      <c r="Z1523" s="278">
        <f>+VLOOKUP($E1523,[2]Emissions!$1:$1048576,Z$2,FALSE)</f>
        <v>0</v>
      </c>
      <c r="AA1523" s="278">
        <f>+VLOOKUP($E1523,[2]Emissions!$1:$1048576,AA$2,FALSE)</f>
        <v>0</v>
      </c>
      <c r="AB1523" s="278">
        <f>+VLOOKUP($E1523,[2]Emissions!$1:$1048576,AB$2,FALSE)</f>
        <v>0</v>
      </c>
      <c r="AC1523" s="278">
        <f>+VLOOKUP($E1523,[2]Emissions!$1:$1048576,AC$2,FALSE)</f>
        <v>0</v>
      </c>
      <c r="AD1523" s="278">
        <f>+VLOOKUP($E1523,[2]Emissions!$1:$1048576,AD$2,FALSE)</f>
        <v>0</v>
      </c>
      <c r="AE1523" s="278">
        <f>+VLOOKUP($E1523,[2]Emissions!$1:$1048576,AE$2,FALSE)</f>
        <v>0</v>
      </c>
      <c r="AF1523" s="278">
        <f>+VLOOKUP($E1523,[2]Emissions!$1:$1048576,AF$2,FALSE)</f>
        <v>0</v>
      </c>
      <c r="AG1523" s="278">
        <f>+VLOOKUP($E1523,[2]Emissions!$1:$1048576,AG$2,FALSE)</f>
        <v>0</v>
      </c>
      <c r="AH1523" s="278">
        <f>+VLOOKUP($E1523,[2]Emissions!$1:$1048576,AH$2,FALSE)</f>
        <v>0</v>
      </c>
      <c r="AI1523" s="278">
        <f>+VLOOKUP($E1523,[2]Emissions!$1:$1048576,AI$2,FALSE)</f>
        <v>0</v>
      </c>
      <c r="AJ1523" s="278">
        <f>+VLOOKUP($E1523,[2]Emissions!$1:$1048576,AJ$2,FALSE)</f>
        <v>0</v>
      </c>
      <c r="AK1523" s="278">
        <f>+VLOOKUP($E1523,[2]Emissions!$1:$1048576,AK$2,FALSE)</f>
        <v>0</v>
      </c>
      <c r="AL1523" s="278">
        <f>+VLOOKUP($E1523,[2]Emissions!$1:$1048576,AL$2,FALSE)</f>
        <v>0</v>
      </c>
      <c r="AM1523" s="278">
        <f>+VLOOKUP($E1523,[2]Emissions!$1:$1048576,AM$2,FALSE)</f>
        <v>0</v>
      </c>
      <c r="AN1523" s="278">
        <f>+VLOOKUP($E1523,[2]Emissions!$1:$1048576,AN$2,FALSE)</f>
        <v>0</v>
      </c>
      <c r="AO1523" s="278">
        <f>+VLOOKUP($E1523,[2]Emissions!$1:$1048576,AO$2,FALSE)</f>
        <v>0</v>
      </c>
    </row>
    <row r="1524" spans="1:41" ht="15" customHeight="1" x14ac:dyDescent="0.25">
      <c r="A1524" s="521"/>
      <c r="B1524" s="275"/>
      <c r="C1524" s="284" t="s">
        <v>621</v>
      </c>
      <c r="D1524" s="279" t="s">
        <v>1244</v>
      </c>
      <c r="E1524" s="280" t="s">
        <v>1690</v>
      </c>
      <c r="F1524" s="281">
        <f>+VLOOKUP($E1524,[2]Emissions!$1:$1048576,F$2,FALSE)</f>
        <v>0</v>
      </c>
      <c r="G1524" s="281">
        <f>+VLOOKUP($E1524,[2]Emissions!$1:$1048576,G$2,FALSE)</f>
        <v>0</v>
      </c>
      <c r="H1524" s="281">
        <f>+VLOOKUP($E1524,[2]Emissions!$1:$1048576,H$2,FALSE)</f>
        <v>0</v>
      </c>
      <c r="I1524" s="281">
        <f>+VLOOKUP($E1524,[2]Emissions!$1:$1048576,I$2,FALSE)</f>
        <v>0</v>
      </c>
      <c r="J1524" s="281">
        <f>+VLOOKUP($E1524,[2]Emissions!$1:$1048576,J$2,FALSE)</f>
        <v>0</v>
      </c>
      <c r="K1524" s="281">
        <f>+VLOOKUP($E1524,[2]Emissions!$1:$1048576,K$2,FALSE)</f>
        <v>0</v>
      </c>
      <c r="L1524" s="281">
        <f>+VLOOKUP($E1524,[2]Emissions!$1:$1048576,L$2,FALSE)</f>
        <v>0</v>
      </c>
      <c r="M1524" s="281">
        <f>+VLOOKUP($E1524,[2]Emissions!$1:$1048576,M$2,FALSE)</f>
        <v>0</v>
      </c>
      <c r="N1524" s="281">
        <f>+VLOOKUP($E1524,[2]Emissions!$1:$1048576,N$2,FALSE)</f>
        <v>0</v>
      </c>
      <c r="O1524" s="281">
        <f>+VLOOKUP($E1524,[2]Emissions!$1:$1048576,O$2,FALSE)</f>
        <v>0</v>
      </c>
      <c r="P1524" s="281">
        <f>+VLOOKUP($E1524,[2]Emissions!$1:$1048576,P$2,FALSE)</f>
        <v>0</v>
      </c>
      <c r="Q1524" s="281">
        <f>+VLOOKUP($E1524,[2]Emissions!$1:$1048576,Q$2,FALSE)</f>
        <v>0</v>
      </c>
      <c r="R1524" s="281">
        <f>+VLOOKUP($E1524,[2]Emissions!$1:$1048576,R$2,FALSE)</f>
        <v>0</v>
      </c>
      <c r="S1524" s="281">
        <f>+VLOOKUP($E1524,[2]Emissions!$1:$1048576,S$2,FALSE)</f>
        <v>0</v>
      </c>
      <c r="T1524" s="281">
        <f>+VLOOKUP($E1524,[2]Emissions!$1:$1048576,T$2,FALSE)</f>
        <v>0</v>
      </c>
      <c r="U1524" s="281">
        <f>+VLOOKUP($E1524,[2]Emissions!$1:$1048576,U$2,FALSE)</f>
        <v>0</v>
      </c>
      <c r="V1524" s="281">
        <f>+VLOOKUP($E1524,[2]Emissions!$1:$1048576,V$2,FALSE)</f>
        <v>0</v>
      </c>
      <c r="W1524" s="281">
        <f>+VLOOKUP($E1524,[2]Emissions!$1:$1048576,W$2,FALSE)</f>
        <v>0</v>
      </c>
      <c r="X1524" s="281">
        <f>+VLOOKUP($E1524,[2]Emissions!$1:$1048576,X$2,FALSE)</f>
        <v>0</v>
      </c>
      <c r="Y1524" s="281">
        <f>+VLOOKUP($E1524,[2]Emissions!$1:$1048576,Y$2,FALSE)</f>
        <v>0</v>
      </c>
      <c r="Z1524" s="281">
        <f>+VLOOKUP($E1524,[2]Emissions!$1:$1048576,Z$2,FALSE)</f>
        <v>0</v>
      </c>
      <c r="AA1524" s="281">
        <f>+VLOOKUP($E1524,[2]Emissions!$1:$1048576,AA$2,FALSE)</f>
        <v>0</v>
      </c>
      <c r="AB1524" s="281">
        <f>+VLOOKUP($E1524,[2]Emissions!$1:$1048576,AB$2,FALSE)</f>
        <v>0</v>
      </c>
      <c r="AC1524" s="281">
        <f>+VLOOKUP($E1524,[2]Emissions!$1:$1048576,AC$2,FALSE)</f>
        <v>0</v>
      </c>
      <c r="AD1524" s="281">
        <f>+VLOOKUP($E1524,[2]Emissions!$1:$1048576,AD$2,FALSE)</f>
        <v>0</v>
      </c>
      <c r="AE1524" s="281">
        <f>+VLOOKUP($E1524,[2]Emissions!$1:$1048576,AE$2,FALSE)</f>
        <v>0</v>
      </c>
      <c r="AF1524" s="281">
        <f>+VLOOKUP($E1524,[2]Emissions!$1:$1048576,AF$2,FALSE)</f>
        <v>0</v>
      </c>
      <c r="AG1524" s="281">
        <f>+VLOOKUP($E1524,[2]Emissions!$1:$1048576,AG$2,FALSE)</f>
        <v>0</v>
      </c>
      <c r="AH1524" s="281">
        <f>+VLOOKUP($E1524,[2]Emissions!$1:$1048576,AH$2,FALSE)</f>
        <v>0</v>
      </c>
      <c r="AI1524" s="281">
        <f>+VLOOKUP($E1524,[2]Emissions!$1:$1048576,AI$2,FALSE)</f>
        <v>0</v>
      </c>
      <c r="AJ1524" s="281">
        <f>+VLOOKUP($E1524,[2]Emissions!$1:$1048576,AJ$2,FALSE)</f>
        <v>0</v>
      </c>
      <c r="AK1524" s="281">
        <f>+VLOOKUP($E1524,[2]Emissions!$1:$1048576,AK$2,FALSE)</f>
        <v>0</v>
      </c>
      <c r="AL1524" s="281">
        <f>+VLOOKUP($E1524,[2]Emissions!$1:$1048576,AL$2,FALSE)</f>
        <v>0</v>
      </c>
      <c r="AM1524" s="281">
        <f>+VLOOKUP($E1524,[2]Emissions!$1:$1048576,AM$2,FALSE)</f>
        <v>0</v>
      </c>
      <c r="AN1524" s="281">
        <f>+VLOOKUP($E1524,[2]Emissions!$1:$1048576,AN$2,FALSE)</f>
        <v>0</v>
      </c>
      <c r="AO1524" s="281">
        <f>+VLOOKUP($E1524,[2]Emissions!$1:$1048576,AO$2,FALSE)</f>
        <v>0</v>
      </c>
    </row>
    <row r="1525" spans="1:41" ht="15" customHeight="1" x14ac:dyDescent="0.25">
      <c r="A1525" s="521"/>
      <c r="B1525" s="275"/>
      <c r="C1525" s="284" t="s">
        <v>623</v>
      </c>
      <c r="D1525" s="279" t="s">
        <v>1244</v>
      </c>
      <c r="E1525" s="280" t="s">
        <v>1691</v>
      </c>
      <c r="F1525" s="281">
        <f>+VLOOKUP($E1525,[2]Emissions!$1:$1048576,F$2,FALSE)</f>
        <v>0</v>
      </c>
      <c r="G1525" s="281">
        <f>+VLOOKUP($E1525,[2]Emissions!$1:$1048576,G$2,FALSE)</f>
        <v>0</v>
      </c>
      <c r="H1525" s="281">
        <f>+VLOOKUP($E1525,[2]Emissions!$1:$1048576,H$2,FALSE)</f>
        <v>0</v>
      </c>
      <c r="I1525" s="281">
        <f>+VLOOKUP($E1525,[2]Emissions!$1:$1048576,I$2,FALSE)</f>
        <v>0</v>
      </c>
      <c r="J1525" s="281">
        <f>+VLOOKUP($E1525,[2]Emissions!$1:$1048576,J$2,FALSE)</f>
        <v>0</v>
      </c>
      <c r="K1525" s="281">
        <f>+VLOOKUP($E1525,[2]Emissions!$1:$1048576,K$2,FALSE)</f>
        <v>0</v>
      </c>
      <c r="L1525" s="281">
        <f>+VLOOKUP($E1525,[2]Emissions!$1:$1048576,L$2,FALSE)</f>
        <v>0</v>
      </c>
      <c r="M1525" s="281">
        <f>+VLOOKUP($E1525,[2]Emissions!$1:$1048576,M$2,FALSE)</f>
        <v>0</v>
      </c>
      <c r="N1525" s="281">
        <f>+VLOOKUP($E1525,[2]Emissions!$1:$1048576,N$2,FALSE)</f>
        <v>0</v>
      </c>
      <c r="O1525" s="281">
        <f>+VLOOKUP($E1525,[2]Emissions!$1:$1048576,O$2,FALSE)</f>
        <v>0</v>
      </c>
      <c r="P1525" s="281">
        <f>+VLOOKUP($E1525,[2]Emissions!$1:$1048576,P$2,FALSE)</f>
        <v>0</v>
      </c>
      <c r="Q1525" s="281">
        <f>+VLOOKUP($E1525,[2]Emissions!$1:$1048576,Q$2,FALSE)</f>
        <v>0</v>
      </c>
      <c r="R1525" s="281">
        <f>+VLOOKUP($E1525,[2]Emissions!$1:$1048576,R$2,FALSE)</f>
        <v>0</v>
      </c>
      <c r="S1525" s="281">
        <f>+VLOOKUP($E1525,[2]Emissions!$1:$1048576,S$2,FALSE)</f>
        <v>0</v>
      </c>
      <c r="T1525" s="281">
        <f>+VLOOKUP($E1525,[2]Emissions!$1:$1048576,T$2,FALSE)</f>
        <v>0</v>
      </c>
      <c r="U1525" s="281">
        <f>+VLOOKUP($E1525,[2]Emissions!$1:$1048576,U$2,FALSE)</f>
        <v>0</v>
      </c>
      <c r="V1525" s="281">
        <f>+VLOOKUP($E1525,[2]Emissions!$1:$1048576,V$2,FALSE)</f>
        <v>0</v>
      </c>
      <c r="W1525" s="281">
        <f>+VLOOKUP($E1525,[2]Emissions!$1:$1048576,W$2,FALSE)</f>
        <v>0</v>
      </c>
      <c r="X1525" s="281">
        <f>+VLOOKUP($E1525,[2]Emissions!$1:$1048576,X$2,FALSE)</f>
        <v>0</v>
      </c>
      <c r="Y1525" s="281">
        <f>+VLOOKUP($E1525,[2]Emissions!$1:$1048576,Y$2,FALSE)</f>
        <v>0</v>
      </c>
      <c r="Z1525" s="281">
        <f>+VLOOKUP($E1525,[2]Emissions!$1:$1048576,Z$2,FALSE)</f>
        <v>0</v>
      </c>
      <c r="AA1525" s="281">
        <f>+VLOOKUP($E1525,[2]Emissions!$1:$1048576,AA$2,FALSE)</f>
        <v>0</v>
      </c>
      <c r="AB1525" s="281">
        <f>+VLOOKUP($E1525,[2]Emissions!$1:$1048576,AB$2,FALSE)</f>
        <v>0</v>
      </c>
      <c r="AC1525" s="281">
        <f>+VLOOKUP($E1525,[2]Emissions!$1:$1048576,AC$2,FALSE)</f>
        <v>0</v>
      </c>
      <c r="AD1525" s="281">
        <f>+VLOOKUP($E1525,[2]Emissions!$1:$1048576,AD$2,FALSE)</f>
        <v>0</v>
      </c>
      <c r="AE1525" s="281">
        <f>+VLOOKUP($E1525,[2]Emissions!$1:$1048576,AE$2,FALSE)</f>
        <v>0</v>
      </c>
      <c r="AF1525" s="281">
        <f>+VLOOKUP($E1525,[2]Emissions!$1:$1048576,AF$2,FALSE)</f>
        <v>0</v>
      </c>
      <c r="AG1525" s="281">
        <f>+VLOOKUP($E1525,[2]Emissions!$1:$1048576,AG$2,FALSE)</f>
        <v>0</v>
      </c>
      <c r="AH1525" s="281">
        <f>+VLOOKUP($E1525,[2]Emissions!$1:$1048576,AH$2,FALSE)</f>
        <v>0</v>
      </c>
      <c r="AI1525" s="281">
        <f>+VLOOKUP($E1525,[2]Emissions!$1:$1048576,AI$2,FALSE)</f>
        <v>0</v>
      </c>
      <c r="AJ1525" s="281">
        <f>+VLOOKUP($E1525,[2]Emissions!$1:$1048576,AJ$2,FALSE)</f>
        <v>0</v>
      </c>
      <c r="AK1525" s="281">
        <f>+VLOOKUP($E1525,[2]Emissions!$1:$1048576,AK$2,FALSE)</f>
        <v>0</v>
      </c>
      <c r="AL1525" s="281">
        <f>+VLOOKUP($E1525,[2]Emissions!$1:$1048576,AL$2,FALSE)</f>
        <v>0</v>
      </c>
      <c r="AM1525" s="281">
        <f>+VLOOKUP($E1525,[2]Emissions!$1:$1048576,AM$2,FALSE)</f>
        <v>0</v>
      </c>
      <c r="AN1525" s="281">
        <f>+VLOOKUP($E1525,[2]Emissions!$1:$1048576,AN$2,FALSE)</f>
        <v>0</v>
      </c>
      <c r="AO1525" s="281">
        <f>+VLOOKUP($E1525,[2]Emissions!$1:$1048576,AO$2,FALSE)</f>
        <v>0</v>
      </c>
    </row>
    <row r="1526" spans="1:41" s="21" customFormat="1" ht="15" customHeight="1" x14ac:dyDescent="0.25">
      <c r="A1526" s="521"/>
      <c r="B1526" s="275"/>
      <c r="C1526" s="283" t="s">
        <v>1458</v>
      </c>
      <c r="D1526" s="276" t="s">
        <v>1244</v>
      </c>
      <c r="E1526" s="277" t="s">
        <v>1692</v>
      </c>
      <c r="F1526" s="278">
        <f>+VLOOKUP($E1526,[2]Emissions!$1:$1048576,F$2,FALSE)</f>
        <v>1.6648755479999999</v>
      </c>
      <c r="G1526" s="278">
        <f>+VLOOKUP($E1526,[2]Emissions!$1:$1048576,G$2,FALSE)</f>
        <v>0</v>
      </c>
      <c r="H1526" s="278">
        <f>+VLOOKUP($E1526,[2]Emissions!$1:$1048576,H$2,FALSE)</f>
        <v>0</v>
      </c>
      <c r="I1526" s="278">
        <f>+VLOOKUP($E1526,[2]Emissions!$1:$1048576,I$2,FALSE)</f>
        <v>0</v>
      </c>
      <c r="J1526" s="278">
        <f>+VLOOKUP($E1526,[2]Emissions!$1:$1048576,J$2,FALSE)</f>
        <v>0</v>
      </c>
      <c r="K1526" s="278">
        <f>+VLOOKUP($E1526,[2]Emissions!$1:$1048576,K$2,FALSE)</f>
        <v>0</v>
      </c>
      <c r="L1526" s="278">
        <f>+VLOOKUP($E1526,[2]Emissions!$1:$1048576,L$2,FALSE)</f>
        <v>0</v>
      </c>
      <c r="M1526" s="278">
        <f>+VLOOKUP($E1526,[2]Emissions!$1:$1048576,M$2,FALSE)</f>
        <v>0</v>
      </c>
      <c r="N1526" s="278">
        <f>+VLOOKUP($E1526,[2]Emissions!$1:$1048576,N$2,FALSE)</f>
        <v>0</v>
      </c>
      <c r="O1526" s="278">
        <f>+VLOOKUP($E1526,[2]Emissions!$1:$1048576,O$2,FALSE)</f>
        <v>0</v>
      </c>
      <c r="P1526" s="278">
        <f>+VLOOKUP($E1526,[2]Emissions!$1:$1048576,P$2,FALSE)</f>
        <v>0</v>
      </c>
      <c r="Q1526" s="278">
        <f>+VLOOKUP($E1526,[2]Emissions!$1:$1048576,Q$2,FALSE)</f>
        <v>0</v>
      </c>
      <c r="R1526" s="278">
        <f>+VLOOKUP($E1526,[2]Emissions!$1:$1048576,R$2,FALSE)</f>
        <v>0</v>
      </c>
      <c r="S1526" s="278">
        <f>+VLOOKUP($E1526,[2]Emissions!$1:$1048576,S$2,FALSE)</f>
        <v>0</v>
      </c>
      <c r="T1526" s="278">
        <f>+VLOOKUP($E1526,[2]Emissions!$1:$1048576,T$2,FALSE)</f>
        <v>0</v>
      </c>
      <c r="U1526" s="278">
        <f>+VLOOKUP($E1526,[2]Emissions!$1:$1048576,U$2,FALSE)</f>
        <v>0</v>
      </c>
      <c r="V1526" s="278">
        <f>+VLOOKUP($E1526,[2]Emissions!$1:$1048576,V$2,FALSE)</f>
        <v>0</v>
      </c>
      <c r="W1526" s="278">
        <f>+VLOOKUP($E1526,[2]Emissions!$1:$1048576,W$2,FALSE)</f>
        <v>0</v>
      </c>
      <c r="X1526" s="278">
        <f>+VLOOKUP($E1526,[2]Emissions!$1:$1048576,X$2,FALSE)</f>
        <v>0</v>
      </c>
      <c r="Y1526" s="278">
        <f>+VLOOKUP($E1526,[2]Emissions!$1:$1048576,Y$2,FALSE)</f>
        <v>0</v>
      </c>
      <c r="Z1526" s="278">
        <f>+VLOOKUP($E1526,[2]Emissions!$1:$1048576,Z$2,FALSE)</f>
        <v>0</v>
      </c>
      <c r="AA1526" s="278">
        <f>+VLOOKUP($E1526,[2]Emissions!$1:$1048576,AA$2,FALSE)</f>
        <v>0</v>
      </c>
      <c r="AB1526" s="278">
        <f>+VLOOKUP($E1526,[2]Emissions!$1:$1048576,AB$2,FALSE)</f>
        <v>0</v>
      </c>
      <c r="AC1526" s="278">
        <f>+VLOOKUP($E1526,[2]Emissions!$1:$1048576,AC$2,FALSE)</f>
        <v>0</v>
      </c>
      <c r="AD1526" s="278">
        <f>+VLOOKUP($E1526,[2]Emissions!$1:$1048576,AD$2,FALSE)</f>
        <v>0</v>
      </c>
      <c r="AE1526" s="278">
        <f>+VLOOKUP($E1526,[2]Emissions!$1:$1048576,AE$2,FALSE)</f>
        <v>0</v>
      </c>
      <c r="AF1526" s="278">
        <f>+VLOOKUP($E1526,[2]Emissions!$1:$1048576,AF$2,FALSE)</f>
        <v>0</v>
      </c>
      <c r="AG1526" s="278">
        <f>+VLOOKUP($E1526,[2]Emissions!$1:$1048576,AG$2,FALSE)</f>
        <v>0</v>
      </c>
      <c r="AH1526" s="278">
        <f>+VLOOKUP($E1526,[2]Emissions!$1:$1048576,AH$2,FALSE)</f>
        <v>0</v>
      </c>
      <c r="AI1526" s="278">
        <f>+VLOOKUP($E1526,[2]Emissions!$1:$1048576,AI$2,FALSE)</f>
        <v>0</v>
      </c>
      <c r="AJ1526" s="278">
        <f>+VLOOKUP($E1526,[2]Emissions!$1:$1048576,AJ$2,FALSE)</f>
        <v>0</v>
      </c>
      <c r="AK1526" s="278">
        <f>+VLOOKUP($E1526,[2]Emissions!$1:$1048576,AK$2,FALSE)</f>
        <v>0</v>
      </c>
      <c r="AL1526" s="278">
        <f>+VLOOKUP($E1526,[2]Emissions!$1:$1048576,AL$2,FALSE)</f>
        <v>0</v>
      </c>
      <c r="AM1526" s="278">
        <f>+VLOOKUP($E1526,[2]Emissions!$1:$1048576,AM$2,FALSE)</f>
        <v>0</v>
      </c>
      <c r="AN1526" s="278">
        <f>+VLOOKUP($E1526,[2]Emissions!$1:$1048576,AN$2,FALSE)</f>
        <v>0</v>
      </c>
      <c r="AO1526" s="278">
        <f>+VLOOKUP($E1526,[2]Emissions!$1:$1048576,AO$2,FALSE)</f>
        <v>0</v>
      </c>
    </row>
    <row r="1527" spans="1:41" ht="15" customHeight="1" x14ac:dyDescent="0.25">
      <c r="A1527" s="521"/>
      <c r="B1527" s="275"/>
      <c r="C1527" s="284" t="s">
        <v>1024</v>
      </c>
      <c r="D1527" s="279" t="s">
        <v>1244</v>
      </c>
      <c r="E1527" s="280" t="s">
        <v>1693</v>
      </c>
      <c r="F1527" s="281">
        <f>+VLOOKUP($E1527,[2]Emissions!$1:$1048576,F$2,FALSE)</f>
        <v>1.6648755479999999</v>
      </c>
      <c r="G1527" s="281">
        <f>+VLOOKUP($E1527,[2]Emissions!$1:$1048576,G$2,FALSE)</f>
        <v>0</v>
      </c>
      <c r="H1527" s="281">
        <f>+VLOOKUP($E1527,[2]Emissions!$1:$1048576,H$2,FALSE)</f>
        <v>0</v>
      </c>
      <c r="I1527" s="281">
        <f>+VLOOKUP($E1527,[2]Emissions!$1:$1048576,I$2,FALSE)</f>
        <v>0</v>
      </c>
      <c r="J1527" s="281">
        <f>+VLOOKUP($E1527,[2]Emissions!$1:$1048576,J$2,FALSE)</f>
        <v>0</v>
      </c>
      <c r="K1527" s="281">
        <f>+VLOOKUP($E1527,[2]Emissions!$1:$1048576,K$2,FALSE)</f>
        <v>0</v>
      </c>
      <c r="L1527" s="281">
        <f>+VLOOKUP($E1527,[2]Emissions!$1:$1048576,L$2,FALSE)</f>
        <v>0</v>
      </c>
      <c r="M1527" s="281">
        <f>+VLOOKUP($E1527,[2]Emissions!$1:$1048576,M$2,FALSE)</f>
        <v>0</v>
      </c>
      <c r="N1527" s="281">
        <f>+VLOOKUP($E1527,[2]Emissions!$1:$1048576,N$2,FALSE)</f>
        <v>0</v>
      </c>
      <c r="O1527" s="281">
        <f>+VLOOKUP($E1527,[2]Emissions!$1:$1048576,O$2,FALSE)</f>
        <v>0</v>
      </c>
      <c r="P1527" s="281">
        <f>+VLOOKUP($E1527,[2]Emissions!$1:$1048576,P$2,FALSE)</f>
        <v>0</v>
      </c>
      <c r="Q1527" s="281">
        <f>+VLOOKUP($E1527,[2]Emissions!$1:$1048576,Q$2,FALSE)</f>
        <v>0</v>
      </c>
      <c r="R1527" s="281">
        <f>+VLOOKUP($E1527,[2]Emissions!$1:$1048576,R$2,FALSE)</f>
        <v>0</v>
      </c>
      <c r="S1527" s="281">
        <f>+VLOOKUP($E1527,[2]Emissions!$1:$1048576,S$2,FALSE)</f>
        <v>0</v>
      </c>
      <c r="T1527" s="281">
        <f>+VLOOKUP($E1527,[2]Emissions!$1:$1048576,T$2,FALSE)</f>
        <v>0</v>
      </c>
      <c r="U1527" s="281">
        <f>+VLOOKUP($E1527,[2]Emissions!$1:$1048576,U$2,FALSE)</f>
        <v>0</v>
      </c>
      <c r="V1527" s="281">
        <f>+VLOOKUP($E1527,[2]Emissions!$1:$1048576,V$2,FALSE)</f>
        <v>0</v>
      </c>
      <c r="W1527" s="281">
        <f>+VLOOKUP($E1527,[2]Emissions!$1:$1048576,W$2,FALSE)</f>
        <v>0</v>
      </c>
      <c r="X1527" s="281">
        <f>+VLOOKUP($E1527,[2]Emissions!$1:$1048576,X$2,FALSE)</f>
        <v>0</v>
      </c>
      <c r="Y1527" s="281">
        <f>+VLOOKUP($E1527,[2]Emissions!$1:$1048576,Y$2,FALSE)</f>
        <v>0</v>
      </c>
      <c r="Z1527" s="281">
        <f>+VLOOKUP($E1527,[2]Emissions!$1:$1048576,Z$2,FALSE)</f>
        <v>0</v>
      </c>
      <c r="AA1527" s="281">
        <f>+VLOOKUP($E1527,[2]Emissions!$1:$1048576,AA$2,FALSE)</f>
        <v>0</v>
      </c>
      <c r="AB1527" s="281">
        <f>+VLOOKUP($E1527,[2]Emissions!$1:$1048576,AB$2,FALSE)</f>
        <v>0</v>
      </c>
      <c r="AC1527" s="281">
        <f>+VLOOKUP($E1527,[2]Emissions!$1:$1048576,AC$2,FALSE)</f>
        <v>0</v>
      </c>
      <c r="AD1527" s="281">
        <f>+VLOOKUP($E1527,[2]Emissions!$1:$1048576,AD$2,FALSE)</f>
        <v>0</v>
      </c>
      <c r="AE1527" s="281">
        <f>+VLOOKUP($E1527,[2]Emissions!$1:$1048576,AE$2,FALSE)</f>
        <v>0</v>
      </c>
      <c r="AF1527" s="281">
        <f>+VLOOKUP($E1527,[2]Emissions!$1:$1048576,AF$2,FALSE)</f>
        <v>0</v>
      </c>
      <c r="AG1527" s="281">
        <f>+VLOOKUP($E1527,[2]Emissions!$1:$1048576,AG$2,FALSE)</f>
        <v>0</v>
      </c>
      <c r="AH1527" s="281">
        <f>+VLOOKUP($E1527,[2]Emissions!$1:$1048576,AH$2,FALSE)</f>
        <v>0</v>
      </c>
      <c r="AI1527" s="281">
        <f>+VLOOKUP($E1527,[2]Emissions!$1:$1048576,AI$2,FALSE)</f>
        <v>0</v>
      </c>
      <c r="AJ1527" s="281">
        <f>+VLOOKUP($E1527,[2]Emissions!$1:$1048576,AJ$2,FALSE)</f>
        <v>0</v>
      </c>
      <c r="AK1527" s="281">
        <f>+VLOOKUP($E1527,[2]Emissions!$1:$1048576,AK$2,FALSE)</f>
        <v>0</v>
      </c>
      <c r="AL1527" s="281">
        <f>+VLOOKUP($E1527,[2]Emissions!$1:$1048576,AL$2,FALSE)</f>
        <v>0</v>
      </c>
      <c r="AM1527" s="281">
        <f>+VLOOKUP($E1527,[2]Emissions!$1:$1048576,AM$2,FALSE)</f>
        <v>0</v>
      </c>
      <c r="AN1527" s="281">
        <f>+VLOOKUP($E1527,[2]Emissions!$1:$1048576,AN$2,FALSE)</f>
        <v>0</v>
      </c>
      <c r="AO1527" s="281">
        <f>+VLOOKUP($E1527,[2]Emissions!$1:$1048576,AO$2,FALSE)</f>
        <v>0</v>
      </c>
    </row>
    <row r="1528" spans="1:41" ht="15" customHeight="1" x14ac:dyDescent="0.25">
      <c r="A1528" s="521"/>
      <c r="B1528" s="275"/>
      <c r="C1528" s="284" t="s">
        <v>1026</v>
      </c>
      <c r="D1528" s="279" t="s">
        <v>1244</v>
      </c>
      <c r="E1528" s="280" t="s">
        <v>1694</v>
      </c>
      <c r="F1528" s="281">
        <f>+VLOOKUP($E1528,[2]Emissions!$1:$1048576,F$2,FALSE)</f>
        <v>0</v>
      </c>
      <c r="G1528" s="281">
        <f>+VLOOKUP($E1528,[2]Emissions!$1:$1048576,G$2,FALSE)</f>
        <v>0</v>
      </c>
      <c r="H1528" s="281">
        <f>+VLOOKUP($E1528,[2]Emissions!$1:$1048576,H$2,FALSE)</f>
        <v>0</v>
      </c>
      <c r="I1528" s="281">
        <f>+VLOOKUP($E1528,[2]Emissions!$1:$1048576,I$2,FALSE)</f>
        <v>0</v>
      </c>
      <c r="J1528" s="281">
        <f>+VLOOKUP($E1528,[2]Emissions!$1:$1048576,J$2,FALSE)</f>
        <v>0</v>
      </c>
      <c r="K1528" s="281">
        <f>+VLOOKUP($E1528,[2]Emissions!$1:$1048576,K$2,FALSE)</f>
        <v>0</v>
      </c>
      <c r="L1528" s="281">
        <f>+VLOOKUP($E1528,[2]Emissions!$1:$1048576,L$2,FALSE)</f>
        <v>0</v>
      </c>
      <c r="M1528" s="281">
        <f>+VLOOKUP($E1528,[2]Emissions!$1:$1048576,M$2,FALSE)</f>
        <v>0</v>
      </c>
      <c r="N1528" s="281">
        <f>+VLOOKUP($E1528,[2]Emissions!$1:$1048576,N$2,FALSE)</f>
        <v>0</v>
      </c>
      <c r="O1528" s="281">
        <f>+VLOOKUP($E1528,[2]Emissions!$1:$1048576,O$2,FALSE)</f>
        <v>0</v>
      </c>
      <c r="P1528" s="281">
        <f>+VLOOKUP($E1528,[2]Emissions!$1:$1048576,P$2,FALSE)</f>
        <v>0</v>
      </c>
      <c r="Q1528" s="281">
        <f>+VLOOKUP($E1528,[2]Emissions!$1:$1048576,Q$2,FALSE)</f>
        <v>0</v>
      </c>
      <c r="R1528" s="281">
        <f>+VLOOKUP($E1528,[2]Emissions!$1:$1048576,R$2,FALSE)</f>
        <v>0</v>
      </c>
      <c r="S1528" s="281">
        <f>+VLOOKUP($E1528,[2]Emissions!$1:$1048576,S$2,FALSE)</f>
        <v>0</v>
      </c>
      <c r="T1528" s="281">
        <f>+VLOOKUP($E1528,[2]Emissions!$1:$1048576,T$2,FALSE)</f>
        <v>0</v>
      </c>
      <c r="U1528" s="281">
        <f>+VLOOKUP($E1528,[2]Emissions!$1:$1048576,U$2,FALSE)</f>
        <v>0</v>
      </c>
      <c r="V1528" s="281">
        <f>+VLOOKUP($E1528,[2]Emissions!$1:$1048576,V$2,FALSE)</f>
        <v>0</v>
      </c>
      <c r="W1528" s="281">
        <f>+VLOOKUP($E1528,[2]Emissions!$1:$1048576,W$2,FALSE)</f>
        <v>0</v>
      </c>
      <c r="X1528" s="281">
        <f>+VLOOKUP($E1528,[2]Emissions!$1:$1048576,X$2,FALSE)</f>
        <v>0</v>
      </c>
      <c r="Y1528" s="281">
        <f>+VLOOKUP($E1528,[2]Emissions!$1:$1048576,Y$2,FALSE)</f>
        <v>0</v>
      </c>
      <c r="Z1528" s="281">
        <f>+VLOOKUP($E1528,[2]Emissions!$1:$1048576,Z$2,FALSE)</f>
        <v>0</v>
      </c>
      <c r="AA1528" s="281">
        <f>+VLOOKUP($E1528,[2]Emissions!$1:$1048576,AA$2,FALSE)</f>
        <v>0</v>
      </c>
      <c r="AB1528" s="281">
        <f>+VLOOKUP($E1528,[2]Emissions!$1:$1048576,AB$2,FALSE)</f>
        <v>0</v>
      </c>
      <c r="AC1528" s="281">
        <f>+VLOOKUP($E1528,[2]Emissions!$1:$1048576,AC$2,FALSE)</f>
        <v>0</v>
      </c>
      <c r="AD1528" s="281">
        <f>+VLOOKUP($E1528,[2]Emissions!$1:$1048576,AD$2,FALSE)</f>
        <v>0</v>
      </c>
      <c r="AE1528" s="281">
        <f>+VLOOKUP($E1528,[2]Emissions!$1:$1048576,AE$2,FALSE)</f>
        <v>0</v>
      </c>
      <c r="AF1528" s="281">
        <f>+VLOOKUP($E1528,[2]Emissions!$1:$1048576,AF$2,FALSE)</f>
        <v>0</v>
      </c>
      <c r="AG1528" s="281">
        <f>+VLOOKUP($E1528,[2]Emissions!$1:$1048576,AG$2,FALSE)</f>
        <v>0</v>
      </c>
      <c r="AH1528" s="281">
        <f>+VLOOKUP($E1528,[2]Emissions!$1:$1048576,AH$2,FALSE)</f>
        <v>0</v>
      </c>
      <c r="AI1528" s="281">
        <f>+VLOOKUP($E1528,[2]Emissions!$1:$1048576,AI$2,FALSE)</f>
        <v>0</v>
      </c>
      <c r="AJ1528" s="281">
        <f>+VLOOKUP($E1528,[2]Emissions!$1:$1048576,AJ$2,FALSE)</f>
        <v>0</v>
      </c>
      <c r="AK1528" s="281">
        <f>+VLOOKUP($E1528,[2]Emissions!$1:$1048576,AK$2,FALSE)</f>
        <v>0</v>
      </c>
      <c r="AL1528" s="281">
        <f>+VLOOKUP($E1528,[2]Emissions!$1:$1048576,AL$2,FALSE)</f>
        <v>0</v>
      </c>
      <c r="AM1528" s="281">
        <f>+VLOOKUP($E1528,[2]Emissions!$1:$1048576,AM$2,FALSE)</f>
        <v>0</v>
      </c>
      <c r="AN1528" s="281">
        <f>+VLOOKUP($E1528,[2]Emissions!$1:$1048576,AN$2,FALSE)</f>
        <v>0</v>
      </c>
      <c r="AO1528" s="281">
        <f>+VLOOKUP($E1528,[2]Emissions!$1:$1048576,AO$2,FALSE)</f>
        <v>0</v>
      </c>
    </row>
    <row r="1529" spans="1:41" ht="15" customHeight="1" x14ac:dyDescent="0.25">
      <c r="A1529" s="521"/>
      <c r="B1529" s="275"/>
      <c r="C1529" s="284" t="s">
        <v>1028</v>
      </c>
      <c r="D1529" s="279" t="s">
        <v>1244</v>
      </c>
      <c r="E1529" s="280" t="s">
        <v>1695</v>
      </c>
      <c r="F1529" s="281">
        <f>+VLOOKUP($E1529,[2]Emissions!$1:$1048576,F$2,FALSE)</f>
        <v>0</v>
      </c>
      <c r="G1529" s="281">
        <f>+VLOOKUP($E1529,[2]Emissions!$1:$1048576,G$2,FALSE)</f>
        <v>0</v>
      </c>
      <c r="H1529" s="281">
        <f>+VLOOKUP($E1529,[2]Emissions!$1:$1048576,H$2,FALSE)</f>
        <v>0</v>
      </c>
      <c r="I1529" s="281">
        <f>+VLOOKUP($E1529,[2]Emissions!$1:$1048576,I$2,FALSE)</f>
        <v>0</v>
      </c>
      <c r="J1529" s="281">
        <f>+VLOOKUP($E1529,[2]Emissions!$1:$1048576,J$2,FALSE)</f>
        <v>0</v>
      </c>
      <c r="K1529" s="281">
        <f>+VLOOKUP($E1529,[2]Emissions!$1:$1048576,K$2,FALSE)</f>
        <v>0</v>
      </c>
      <c r="L1529" s="281">
        <f>+VLOOKUP($E1529,[2]Emissions!$1:$1048576,L$2,FALSE)</f>
        <v>0</v>
      </c>
      <c r="M1529" s="281">
        <f>+VLOOKUP($E1529,[2]Emissions!$1:$1048576,M$2,FALSE)</f>
        <v>0</v>
      </c>
      <c r="N1529" s="281">
        <f>+VLOOKUP($E1529,[2]Emissions!$1:$1048576,N$2,FALSE)</f>
        <v>0</v>
      </c>
      <c r="O1529" s="281">
        <f>+VLOOKUP($E1529,[2]Emissions!$1:$1048576,O$2,FALSE)</f>
        <v>0</v>
      </c>
      <c r="P1529" s="281">
        <f>+VLOOKUP($E1529,[2]Emissions!$1:$1048576,P$2,FALSE)</f>
        <v>0</v>
      </c>
      <c r="Q1529" s="281">
        <f>+VLOOKUP($E1529,[2]Emissions!$1:$1048576,Q$2,FALSE)</f>
        <v>0</v>
      </c>
      <c r="R1529" s="281">
        <f>+VLOOKUP($E1529,[2]Emissions!$1:$1048576,R$2,FALSE)</f>
        <v>0</v>
      </c>
      <c r="S1529" s="281">
        <f>+VLOOKUP($E1529,[2]Emissions!$1:$1048576,S$2,FALSE)</f>
        <v>0</v>
      </c>
      <c r="T1529" s="281">
        <f>+VLOOKUP($E1529,[2]Emissions!$1:$1048576,T$2,FALSE)</f>
        <v>0</v>
      </c>
      <c r="U1529" s="281">
        <f>+VLOOKUP($E1529,[2]Emissions!$1:$1048576,U$2,FALSE)</f>
        <v>0</v>
      </c>
      <c r="V1529" s="281">
        <f>+VLOOKUP($E1529,[2]Emissions!$1:$1048576,V$2,FALSE)</f>
        <v>0</v>
      </c>
      <c r="W1529" s="281">
        <f>+VLOOKUP($E1529,[2]Emissions!$1:$1048576,W$2,FALSE)</f>
        <v>0</v>
      </c>
      <c r="X1529" s="281">
        <f>+VLOOKUP($E1529,[2]Emissions!$1:$1048576,X$2,FALSE)</f>
        <v>0</v>
      </c>
      <c r="Y1529" s="281">
        <f>+VLOOKUP($E1529,[2]Emissions!$1:$1048576,Y$2,FALSE)</f>
        <v>0</v>
      </c>
      <c r="Z1529" s="281">
        <f>+VLOOKUP($E1529,[2]Emissions!$1:$1048576,Z$2,FALSE)</f>
        <v>0</v>
      </c>
      <c r="AA1529" s="281">
        <f>+VLOOKUP($E1529,[2]Emissions!$1:$1048576,AA$2,FALSE)</f>
        <v>0</v>
      </c>
      <c r="AB1529" s="281">
        <f>+VLOOKUP($E1529,[2]Emissions!$1:$1048576,AB$2,FALSE)</f>
        <v>0</v>
      </c>
      <c r="AC1529" s="281">
        <f>+VLOOKUP($E1529,[2]Emissions!$1:$1048576,AC$2,FALSE)</f>
        <v>0</v>
      </c>
      <c r="AD1529" s="281">
        <f>+VLOOKUP($E1529,[2]Emissions!$1:$1048576,AD$2,FALSE)</f>
        <v>0</v>
      </c>
      <c r="AE1529" s="281">
        <f>+VLOOKUP($E1529,[2]Emissions!$1:$1048576,AE$2,FALSE)</f>
        <v>0</v>
      </c>
      <c r="AF1529" s="281">
        <f>+VLOOKUP($E1529,[2]Emissions!$1:$1048576,AF$2,FALSE)</f>
        <v>0</v>
      </c>
      <c r="AG1529" s="281">
        <f>+VLOOKUP($E1529,[2]Emissions!$1:$1048576,AG$2,FALSE)</f>
        <v>0</v>
      </c>
      <c r="AH1529" s="281">
        <f>+VLOOKUP($E1529,[2]Emissions!$1:$1048576,AH$2,FALSE)</f>
        <v>0</v>
      </c>
      <c r="AI1529" s="281">
        <f>+VLOOKUP($E1529,[2]Emissions!$1:$1048576,AI$2,FALSE)</f>
        <v>0</v>
      </c>
      <c r="AJ1529" s="281">
        <f>+VLOOKUP($E1529,[2]Emissions!$1:$1048576,AJ$2,FALSE)</f>
        <v>0</v>
      </c>
      <c r="AK1529" s="281">
        <f>+VLOOKUP($E1529,[2]Emissions!$1:$1048576,AK$2,FALSE)</f>
        <v>0</v>
      </c>
      <c r="AL1529" s="281">
        <f>+VLOOKUP($E1529,[2]Emissions!$1:$1048576,AL$2,FALSE)</f>
        <v>0</v>
      </c>
      <c r="AM1529" s="281">
        <f>+VLOOKUP($E1529,[2]Emissions!$1:$1048576,AM$2,FALSE)</f>
        <v>0</v>
      </c>
      <c r="AN1529" s="281">
        <f>+VLOOKUP($E1529,[2]Emissions!$1:$1048576,AN$2,FALSE)</f>
        <v>0</v>
      </c>
      <c r="AO1529" s="281">
        <f>+VLOOKUP($E1529,[2]Emissions!$1:$1048576,AO$2,FALSE)</f>
        <v>0</v>
      </c>
    </row>
    <row r="1530" spans="1:41" ht="15" customHeight="1" x14ac:dyDescent="0.25">
      <c r="A1530" s="521"/>
      <c r="B1530" s="275"/>
      <c r="C1530" s="284" t="s">
        <v>1030</v>
      </c>
      <c r="D1530" s="279" t="s">
        <v>1244</v>
      </c>
      <c r="E1530" s="280" t="s">
        <v>1696</v>
      </c>
      <c r="F1530" s="281">
        <f>+VLOOKUP($E1530,[2]Emissions!$1:$1048576,F$2,FALSE)</f>
        <v>0</v>
      </c>
      <c r="G1530" s="281">
        <f>+VLOOKUP($E1530,[2]Emissions!$1:$1048576,G$2,FALSE)</f>
        <v>0</v>
      </c>
      <c r="H1530" s="281">
        <f>+VLOOKUP($E1530,[2]Emissions!$1:$1048576,H$2,FALSE)</f>
        <v>0</v>
      </c>
      <c r="I1530" s="281">
        <f>+VLOOKUP($E1530,[2]Emissions!$1:$1048576,I$2,FALSE)</f>
        <v>0</v>
      </c>
      <c r="J1530" s="281">
        <f>+VLOOKUP($E1530,[2]Emissions!$1:$1048576,J$2,FALSE)</f>
        <v>0</v>
      </c>
      <c r="K1530" s="281">
        <f>+VLOOKUP($E1530,[2]Emissions!$1:$1048576,K$2,FALSE)</f>
        <v>0</v>
      </c>
      <c r="L1530" s="281">
        <f>+VLOOKUP($E1530,[2]Emissions!$1:$1048576,L$2,FALSE)</f>
        <v>0</v>
      </c>
      <c r="M1530" s="281">
        <f>+VLOOKUP($E1530,[2]Emissions!$1:$1048576,M$2,FALSE)</f>
        <v>0</v>
      </c>
      <c r="N1530" s="281">
        <f>+VLOOKUP($E1530,[2]Emissions!$1:$1048576,N$2,FALSE)</f>
        <v>0</v>
      </c>
      <c r="O1530" s="281">
        <f>+VLOOKUP($E1530,[2]Emissions!$1:$1048576,O$2,FALSE)</f>
        <v>0</v>
      </c>
      <c r="P1530" s="281">
        <f>+VLOOKUP($E1530,[2]Emissions!$1:$1048576,P$2,FALSE)</f>
        <v>0</v>
      </c>
      <c r="Q1530" s="281">
        <f>+VLOOKUP($E1530,[2]Emissions!$1:$1048576,Q$2,FALSE)</f>
        <v>0</v>
      </c>
      <c r="R1530" s="281">
        <f>+VLOOKUP($E1530,[2]Emissions!$1:$1048576,R$2,FALSE)</f>
        <v>0</v>
      </c>
      <c r="S1530" s="281">
        <f>+VLOOKUP($E1530,[2]Emissions!$1:$1048576,S$2,FALSE)</f>
        <v>0</v>
      </c>
      <c r="T1530" s="281">
        <f>+VLOOKUP($E1530,[2]Emissions!$1:$1048576,T$2,FALSE)</f>
        <v>0</v>
      </c>
      <c r="U1530" s="281">
        <f>+VLOOKUP($E1530,[2]Emissions!$1:$1048576,U$2,FALSE)</f>
        <v>0</v>
      </c>
      <c r="V1530" s="281">
        <f>+VLOOKUP($E1530,[2]Emissions!$1:$1048576,V$2,FALSE)</f>
        <v>0</v>
      </c>
      <c r="W1530" s="281">
        <f>+VLOOKUP($E1530,[2]Emissions!$1:$1048576,W$2,FALSE)</f>
        <v>0</v>
      </c>
      <c r="X1530" s="281">
        <f>+VLOOKUP($E1530,[2]Emissions!$1:$1048576,X$2,FALSE)</f>
        <v>0</v>
      </c>
      <c r="Y1530" s="281">
        <f>+VLOOKUP($E1530,[2]Emissions!$1:$1048576,Y$2,FALSE)</f>
        <v>0</v>
      </c>
      <c r="Z1530" s="281">
        <f>+VLOOKUP($E1530,[2]Emissions!$1:$1048576,Z$2,FALSE)</f>
        <v>0</v>
      </c>
      <c r="AA1530" s="281">
        <f>+VLOOKUP($E1530,[2]Emissions!$1:$1048576,AA$2,FALSE)</f>
        <v>0</v>
      </c>
      <c r="AB1530" s="281">
        <f>+VLOOKUP($E1530,[2]Emissions!$1:$1048576,AB$2,FALSE)</f>
        <v>0</v>
      </c>
      <c r="AC1530" s="281">
        <f>+VLOOKUP($E1530,[2]Emissions!$1:$1048576,AC$2,FALSE)</f>
        <v>0</v>
      </c>
      <c r="AD1530" s="281">
        <f>+VLOOKUP($E1530,[2]Emissions!$1:$1048576,AD$2,FALSE)</f>
        <v>0</v>
      </c>
      <c r="AE1530" s="281">
        <f>+VLOOKUP($E1530,[2]Emissions!$1:$1048576,AE$2,FALSE)</f>
        <v>0</v>
      </c>
      <c r="AF1530" s="281">
        <f>+VLOOKUP($E1530,[2]Emissions!$1:$1048576,AF$2,FALSE)</f>
        <v>0</v>
      </c>
      <c r="AG1530" s="281">
        <f>+VLOOKUP($E1530,[2]Emissions!$1:$1048576,AG$2,FALSE)</f>
        <v>0</v>
      </c>
      <c r="AH1530" s="281">
        <f>+VLOOKUP($E1530,[2]Emissions!$1:$1048576,AH$2,FALSE)</f>
        <v>0</v>
      </c>
      <c r="AI1530" s="281">
        <f>+VLOOKUP($E1530,[2]Emissions!$1:$1048576,AI$2,FALSE)</f>
        <v>0</v>
      </c>
      <c r="AJ1530" s="281">
        <f>+VLOOKUP($E1530,[2]Emissions!$1:$1048576,AJ$2,FALSE)</f>
        <v>0</v>
      </c>
      <c r="AK1530" s="281">
        <f>+VLOOKUP($E1530,[2]Emissions!$1:$1048576,AK$2,FALSE)</f>
        <v>0</v>
      </c>
      <c r="AL1530" s="281">
        <f>+VLOOKUP($E1530,[2]Emissions!$1:$1048576,AL$2,FALSE)</f>
        <v>0</v>
      </c>
      <c r="AM1530" s="281">
        <f>+VLOOKUP($E1530,[2]Emissions!$1:$1048576,AM$2,FALSE)</f>
        <v>0</v>
      </c>
      <c r="AN1530" s="281">
        <f>+VLOOKUP($E1530,[2]Emissions!$1:$1048576,AN$2,FALSE)</f>
        <v>0</v>
      </c>
      <c r="AO1530" s="281">
        <f>+VLOOKUP($E1530,[2]Emissions!$1:$1048576,AO$2,FALSE)</f>
        <v>0</v>
      </c>
    </row>
    <row r="1531" spans="1:41" s="21" customFormat="1" ht="15" customHeight="1" x14ac:dyDescent="0.25">
      <c r="A1531" s="521"/>
      <c r="B1531" s="275"/>
      <c r="C1531" s="283" t="s">
        <v>1464</v>
      </c>
      <c r="D1531" s="276" t="s">
        <v>1244</v>
      </c>
      <c r="E1531" s="277" t="s">
        <v>1697</v>
      </c>
      <c r="F1531" s="278">
        <f>+VLOOKUP($E1531,[2]Emissions!$1:$1048576,F$2,FALSE)</f>
        <v>3.2902640249999999</v>
      </c>
      <c r="G1531" s="278">
        <f>+VLOOKUP($E1531,[2]Emissions!$1:$1048576,G$2,FALSE)</f>
        <v>0</v>
      </c>
      <c r="H1531" s="278">
        <f>+VLOOKUP($E1531,[2]Emissions!$1:$1048576,H$2,FALSE)</f>
        <v>0</v>
      </c>
      <c r="I1531" s="278">
        <f>+VLOOKUP($E1531,[2]Emissions!$1:$1048576,I$2,FALSE)</f>
        <v>0</v>
      </c>
      <c r="J1531" s="278">
        <f>+VLOOKUP($E1531,[2]Emissions!$1:$1048576,J$2,FALSE)</f>
        <v>0</v>
      </c>
      <c r="K1531" s="278">
        <f>+VLOOKUP($E1531,[2]Emissions!$1:$1048576,K$2,FALSE)</f>
        <v>0</v>
      </c>
      <c r="L1531" s="278">
        <f>+VLOOKUP($E1531,[2]Emissions!$1:$1048576,L$2,FALSE)</f>
        <v>0</v>
      </c>
      <c r="M1531" s="278">
        <f>+VLOOKUP($E1531,[2]Emissions!$1:$1048576,M$2,FALSE)</f>
        <v>0</v>
      </c>
      <c r="N1531" s="278">
        <f>+VLOOKUP($E1531,[2]Emissions!$1:$1048576,N$2,FALSE)</f>
        <v>0</v>
      </c>
      <c r="O1531" s="278">
        <f>+VLOOKUP($E1531,[2]Emissions!$1:$1048576,O$2,FALSE)</f>
        <v>0</v>
      </c>
      <c r="P1531" s="278">
        <f>+VLOOKUP($E1531,[2]Emissions!$1:$1048576,P$2,FALSE)</f>
        <v>0</v>
      </c>
      <c r="Q1531" s="278">
        <f>+VLOOKUP($E1531,[2]Emissions!$1:$1048576,Q$2,FALSE)</f>
        <v>0</v>
      </c>
      <c r="R1531" s="278">
        <f>+VLOOKUP($E1531,[2]Emissions!$1:$1048576,R$2,FALSE)</f>
        <v>0</v>
      </c>
      <c r="S1531" s="278">
        <f>+VLOOKUP($E1531,[2]Emissions!$1:$1048576,S$2,FALSE)</f>
        <v>0</v>
      </c>
      <c r="T1531" s="278">
        <f>+VLOOKUP($E1531,[2]Emissions!$1:$1048576,T$2,FALSE)</f>
        <v>0</v>
      </c>
      <c r="U1531" s="278">
        <f>+VLOOKUP($E1531,[2]Emissions!$1:$1048576,U$2,FALSE)</f>
        <v>0</v>
      </c>
      <c r="V1531" s="278">
        <f>+VLOOKUP($E1531,[2]Emissions!$1:$1048576,V$2,FALSE)</f>
        <v>0</v>
      </c>
      <c r="W1531" s="278">
        <f>+VLOOKUP($E1531,[2]Emissions!$1:$1048576,W$2,FALSE)</f>
        <v>0</v>
      </c>
      <c r="X1531" s="278">
        <f>+VLOOKUP($E1531,[2]Emissions!$1:$1048576,X$2,FALSE)</f>
        <v>0</v>
      </c>
      <c r="Y1531" s="278">
        <f>+VLOOKUP($E1531,[2]Emissions!$1:$1048576,Y$2,FALSE)</f>
        <v>0</v>
      </c>
      <c r="Z1531" s="278">
        <f>+VLOOKUP($E1531,[2]Emissions!$1:$1048576,Z$2,FALSE)</f>
        <v>0</v>
      </c>
      <c r="AA1531" s="278">
        <f>+VLOOKUP($E1531,[2]Emissions!$1:$1048576,AA$2,FALSE)</f>
        <v>0</v>
      </c>
      <c r="AB1531" s="278">
        <f>+VLOOKUP($E1531,[2]Emissions!$1:$1048576,AB$2,FALSE)</f>
        <v>0</v>
      </c>
      <c r="AC1531" s="278">
        <f>+VLOOKUP($E1531,[2]Emissions!$1:$1048576,AC$2,FALSE)</f>
        <v>0</v>
      </c>
      <c r="AD1531" s="278">
        <f>+VLOOKUP($E1531,[2]Emissions!$1:$1048576,AD$2,FALSE)</f>
        <v>0</v>
      </c>
      <c r="AE1531" s="278">
        <f>+VLOOKUP($E1531,[2]Emissions!$1:$1048576,AE$2,FALSE)</f>
        <v>0</v>
      </c>
      <c r="AF1531" s="278">
        <f>+VLOOKUP($E1531,[2]Emissions!$1:$1048576,AF$2,FALSE)</f>
        <v>0</v>
      </c>
      <c r="AG1531" s="278">
        <f>+VLOOKUP($E1531,[2]Emissions!$1:$1048576,AG$2,FALSE)</f>
        <v>0</v>
      </c>
      <c r="AH1531" s="278">
        <f>+VLOOKUP($E1531,[2]Emissions!$1:$1048576,AH$2,FALSE)</f>
        <v>0</v>
      </c>
      <c r="AI1531" s="278">
        <f>+VLOOKUP($E1531,[2]Emissions!$1:$1048576,AI$2,FALSE)</f>
        <v>0</v>
      </c>
      <c r="AJ1531" s="278">
        <f>+VLOOKUP($E1531,[2]Emissions!$1:$1048576,AJ$2,FALSE)</f>
        <v>0</v>
      </c>
      <c r="AK1531" s="278">
        <f>+VLOOKUP($E1531,[2]Emissions!$1:$1048576,AK$2,FALSE)</f>
        <v>0</v>
      </c>
      <c r="AL1531" s="278">
        <f>+VLOOKUP($E1531,[2]Emissions!$1:$1048576,AL$2,FALSE)</f>
        <v>0</v>
      </c>
      <c r="AM1531" s="278">
        <f>+VLOOKUP($E1531,[2]Emissions!$1:$1048576,AM$2,FALSE)</f>
        <v>0</v>
      </c>
      <c r="AN1531" s="278">
        <f>+VLOOKUP($E1531,[2]Emissions!$1:$1048576,AN$2,FALSE)</f>
        <v>0</v>
      </c>
      <c r="AO1531" s="278">
        <f>+VLOOKUP($E1531,[2]Emissions!$1:$1048576,AO$2,FALSE)</f>
        <v>0</v>
      </c>
    </row>
    <row r="1532" spans="1:41" ht="15" customHeight="1" x14ac:dyDescent="0.25">
      <c r="A1532" s="521"/>
      <c r="B1532" s="275"/>
      <c r="C1532" s="284" t="s">
        <v>1034</v>
      </c>
      <c r="D1532" s="279" t="s">
        <v>1244</v>
      </c>
      <c r="E1532" s="280" t="s">
        <v>1698</v>
      </c>
      <c r="F1532" s="281">
        <f>+VLOOKUP($E1532,[2]Emissions!$1:$1048576,F$2,FALSE)</f>
        <v>0</v>
      </c>
      <c r="G1532" s="281">
        <f>+VLOOKUP($E1532,[2]Emissions!$1:$1048576,G$2,FALSE)</f>
        <v>0</v>
      </c>
      <c r="H1532" s="281">
        <f>+VLOOKUP($E1532,[2]Emissions!$1:$1048576,H$2,FALSE)</f>
        <v>0</v>
      </c>
      <c r="I1532" s="281">
        <f>+VLOOKUP($E1532,[2]Emissions!$1:$1048576,I$2,FALSE)</f>
        <v>0</v>
      </c>
      <c r="J1532" s="281">
        <f>+VLOOKUP($E1532,[2]Emissions!$1:$1048576,J$2,FALSE)</f>
        <v>0</v>
      </c>
      <c r="K1532" s="281">
        <f>+VLOOKUP($E1532,[2]Emissions!$1:$1048576,K$2,FALSE)</f>
        <v>0</v>
      </c>
      <c r="L1532" s="281">
        <f>+VLOOKUP($E1532,[2]Emissions!$1:$1048576,L$2,FALSE)</f>
        <v>0</v>
      </c>
      <c r="M1532" s="281">
        <f>+VLOOKUP($E1532,[2]Emissions!$1:$1048576,M$2,FALSE)</f>
        <v>0</v>
      </c>
      <c r="N1532" s="281">
        <f>+VLOOKUP($E1532,[2]Emissions!$1:$1048576,N$2,FALSE)</f>
        <v>0</v>
      </c>
      <c r="O1532" s="281">
        <f>+VLOOKUP($E1532,[2]Emissions!$1:$1048576,O$2,FALSE)</f>
        <v>0</v>
      </c>
      <c r="P1532" s="281">
        <f>+VLOOKUP($E1532,[2]Emissions!$1:$1048576,P$2,FALSE)</f>
        <v>0</v>
      </c>
      <c r="Q1532" s="281">
        <f>+VLOOKUP($E1532,[2]Emissions!$1:$1048576,Q$2,FALSE)</f>
        <v>0</v>
      </c>
      <c r="R1532" s="281">
        <f>+VLOOKUP($E1532,[2]Emissions!$1:$1048576,R$2,FALSE)</f>
        <v>0</v>
      </c>
      <c r="S1532" s="281">
        <f>+VLOOKUP($E1532,[2]Emissions!$1:$1048576,S$2,FALSE)</f>
        <v>0</v>
      </c>
      <c r="T1532" s="281">
        <f>+VLOOKUP($E1532,[2]Emissions!$1:$1048576,T$2,FALSE)</f>
        <v>0</v>
      </c>
      <c r="U1532" s="281">
        <f>+VLOOKUP($E1532,[2]Emissions!$1:$1048576,U$2,FALSE)</f>
        <v>0</v>
      </c>
      <c r="V1532" s="281">
        <f>+VLOOKUP($E1532,[2]Emissions!$1:$1048576,V$2,FALSE)</f>
        <v>0</v>
      </c>
      <c r="W1532" s="281">
        <f>+VLOOKUP($E1532,[2]Emissions!$1:$1048576,W$2,FALSE)</f>
        <v>0</v>
      </c>
      <c r="X1532" s="281">
        <f>+VLOOKUP($E1532,[2]Emissions!$1:$1048576,X$2,FALSE)</f>
        <v>0</v>
      </c>
      <c r="Y1532" s="281">
        <f>+VLOOKUP($E1532,[2]Emissions!$1:$1048576,Y$2,FALSE)</f>
        <v>0</v>
      </c>
      <c r="Z1532" s="281">
        <f>+VLOOKUP($E1532,[2]Emissions!$1:$1048576,Z$2,FALSE)</f>
        <v>0</v>
      </c>
      <c r="AA1532" s="281">
        <f>+VLOOKUP($E1532,[2]Emissions!$1:$1048576,AA$2,FALSE)</f>
        <v>0</v>
      </c>
      <c r="AB1532" s="281">
        <f>+VLOOKUP($E1532,[2]Emissions!$1:$1048576,AB$2,FALSE)</f>
        <v>0</v>
      </c>
      <c r="AC1532" s="281">
        <f>+VLOOKUP($E1532,[2]Emissions!$1:$1048576,AC$2,FALSE)</f>
        <v>0</v>
      </c>
      <c r="AD1532" s="281">
        <f>+VLOOKUP($E1532,[2]Emissions!$1:$1048576,AD$2,FALSE)</f>
        <v>0</v>
      </c>
      <c r="AE1532" s="281">
        <f>+VLOOKUP($E1532,[2]Emissions!$1:$1048576,AE$2,FALSE)</f>
        <v>0</v>
      </c>
      <c r="AF1532" s="281">
        <f>+VLOOKUP($E1532,[2]Emissions!$1:$1048576,AF$2,FALSE)</f>
        <v>0</v>
      </c>
      <c r="AG1532" s="281">
        <f>+VLOOKUP($E1532,[2]Emissions!$1:$1048576,AG$2,FALSE)</f>
        <v>0</v>
      </c>
      <c r="AH1532" s="281">
        <f>+VLOOKUP($E1532,[2]Emissions!$1:$1048576,AH$2,FALSE)</f>
        <v>0</v>
      </c>
      <c r="AI1532" s="281">
        <f>+VLOOKUP($E1532,[2]Emissions!$1:$1048576,AI$2,FALSE)</f>
        <v>0</v>
      </c>
      <c r="AJ1532" s="281">
        <f>+VLOOKUP($E1532,[2]Emissions!$1:$1048576,AJ$2,FALSE)</f>
        <v>0</v>
      </c>
      <c r="AK1532" s="281">
        <f>+VLOOKUP($E1532,[2]Emissions!$1:$1048576,AK$2,FALSE)</f>
        <v>0</v>
      </c>
      <c r="AL1532" s="281">
        <f>+VLOOKUP($E1532,[2]Emissions!$1:$1048576,AL$2,FALSE)</f>
        <v>0</v>
      </c>
      <c r="AM1532" s="281">
        <f>+VLOOKUP($E1532,[2]Emissions!$1:$1048576,AM$2,FALSE)</f>
        <v>0</v>
      </c>
      <c r="AN1532" s="281">
        <f>+VLOOKUP($E1532,[2]Emissions!$1:$1048576,AN$2,FALSE)</f>
        <v>0</v>
      </c>
      <c r="AO1532" s="281">
        <f>+VLOOKUP($E1532,[2]Emissions!$1:$1048576,AO$2,FALSE)</f>
        <v>0</v>
      </c>
    </row>
    <row r="1533" spans="1:41" ht="15" customHeight="1" x14ac:dyDescent="0.25">
      <c r="A1533" s="521"/>
      <c r="B1533" s="275"/>
      <c r="C1533" s="284" t="s">
        <v>1036</v>
      </c>
      <c r="D1533" s="279" t="s">
        <v>1244</v>
      </c>
      <c r="E1533" s="280" t="s">
        <v>1699</v>
      </c>
      <c r="F1533" s="281">
        <f>+VLOOKUP($E1533,[2]Emissions!$1:$1048576,F$2,FALSE)</f>
        <v>0.1486893531</v>
      </c>
      <c r="G1533" s="281">
        <f>+VLOOKUP($E1533,[2]Emissions!$1:$1048576,G$2,FALSE)</f>
        <v>0</v>
      </c>
      <c r="H1533" s="281">
        <f>+VLOOKUP($E1533,[2]Emissions!$1:$1048576,H$2,FALSE)</f>
        <v>0</v>
      </c>
      <c r="I1533" s="281">
        <f>+VLOOKUP($E1533,[2]Emissions!$1:$1048576,I$2,FALSE)</f>
        <v>0</v>
      </c>
      <c r="J1533" s="281">
        <f>+VLOOKUP($E1533,[2]Emissions!$1:$1048576,J$2,FALSE)</f>
        <v>0</v>
      </c>
      <c r="K1533" s="281">
        <f>+VLOOKUP($E1533,[2]Emissions!$1:$1048576,K$2,FALSE)</f>
        <v>0</v>
      </c>
      <c r="L1533" s="281">
        <f>+VLOOKUP($E1533,[2]Emissions!$1:$1048576,L$2,FALSE)</f>
        <v>0</v>
      </c>
      <c r="M1533" s="281">
        <f>+VLOOKUP($E1533,[2]Emissions!$1:$1048576,M$2,FALSE)</f>
        <v>0</v>
      </c>
      <c r="N1533" s="281">
        <f>+VLOOKUP($E1533,[2]Emissions!$1:$1048576,N$2,FALSE)</f>
        <v>0</v>
      </c>
      <c r="O1533" s="281">
        <f>+VLOOKUP($E1533,[2]Emissions!$1:$1048576,O$2,FALSE)</f>
        <v>0</v>
      </c>
      <c r="P1533" s="281">
        <f>+VLOOKUP($E1533,[2]Emissions!$1:$1048576,P$2,FALSE)</f>
        <v>0</v>
      </c>
      <c r="Q1533" s="281">
        <f>+VLOOKUP($E1533,[2]Emissions!$1:$1048576,Q$2,FALSE)</f>
        <v>0</v>
      </c>
      <c r="R1533" s="281">
        <f>+VLOOKUP($E1533,[2]Emissions!$1:$1048576,R$2,FALSE)</f>
        <v>0</v>
      </c>
      <c r="S1533" s="281">
        <f>+VLOOKUP($E1533,[2]Emissions!$1:$1048576,S$2,FALSE)</f>
        <v>0</v>
      </c>
      <c r="T1533" s="281">
        <f>+VLOOKUP($E1533,[2]Emissions!$1:$1048576,T$2,FALSE)</f>
        <v>0</v>
      </c>
      <c r="U1533" s="281">
        <f>+VLOOKUP($E1533,[2]Emissions!$1:$1048576,U$2,FALSE)</f>
        <v>0</v>
      </c>
      <c r="V1533" s="281">
        <f>+VLOOKUP($E1533,[2]Emissions!$1:$1048576,V$2,FALSE)</f>
        <v>0</v>
      </c>
      <c r="W1533" s="281">
        <f>+VLOOKUP($E1533,[2]Emissions!$1:$1048576,W$2,FALSE)</f>
        <v>0</v>
      </c>
      <c r="X1533" s="281">
        <f>+VLOOKUP($E1533,[2]Emissions!$1:$1048576,X$2,FALSE)</f>
        <v>0</v>
      </c>
      <c r="Y1533" s="281">
        <f>+VLOOKUP($E1533,[2]Emissions!$1:$1048576,Y$2,FALSE)</f>
        <v>0</v>
      </c>
      <c r="Z1533" s="281">
        <f>+VLOOKUP($E1533,[2]Emissions!$1:$1048576,Z$2,FALSE)</f>
        <v>0</v>
      </c>
      <c r="AA1533" s="281">
        <f>+VLOOKUP($E1533,[2]Emissions!$1:$1048576,AA$2,FALSE)</f>
        <v>0</v>
      </c>
      <c r="AB1533" s="281">
        <f>+VLOOKUP($E1533,[2]Emissions!$1:$1048576,AB$2,FALSE)</f>
        <v>0</v>
      </c>
      <c r="AC1533" s="281">
        <f>+VLOOKUP($E1533,[2]Emissions!$1:$1048576,AC$2,FALSE)</f>
        <v>0</v>
      </c>
      <c r="AD1533" s="281">
        <f>+VLOOKUP($E1533,[2]Emissions!$1:$1048576,AD$2,FALSE)</f>
        <v>0</v>
      </c>
      <c r="AE1533" s="281">
        <f>+VLOOKUP($E1533,[2]Emissions!$1:$1048576,AE$2,FALSE)</f>
        <v>0</v>
      </c>
      <c r="AF1533" s="281">
        <f>+VLOOKUP($E1533,[2]Emissions!$1:$1048576,AF$2,FALSE)</f>
        <v>0</v>
      </c>
      <c r="AG1533" s="281">
        <f>+VLOOKUP($E1533,[2]Emissions!$1:$1048576,AG$2,FALSE)</f>
        <v>0</v>
      </c>
      <c r="AH1533" s="281">
        <f>+VLOOKUP($E1533,[2]Emissions!$1:$1048576,AH$2,FALSE)</f>
        <v>0</v>
      </c>
      <c r="AI1533" s="281">
        <f>+VLOOKUP($E1533,[2]Emissions!$1:$1048576,AI$2,FALSE)</f>
        <v>0</v>
      </c>
      <c r="AJ1533" s="281">
        <f>+VLOOKUP($E1533,[2]Emissions!$1:$1048576,AJ$2,FALSE)</f>
        <v>0</v>
      </c>
      <c r="AK1533" s="281">
        <f>+VLOOKUP($E1533,[2]Emissions!$1:$1048576,AK$2,FALSE)</f>
        <v>0</v>
      </c>
      <c r="AL1533" s="281">
        <f>+VLOOKUP($E1533,[2]Emissions!$1:$1048576,AL$2,FALSE)</f>
        <v>0</v>
      </c>
      <c r="AM1533" s="281">
        <f>+VLOOKUP($E1533,[2]Emissions!$1:$1048576,AM$2,FALSE)</f>
        <v>0</v>
      </c>
      <c r="AN1533" s="281">
        <f>+VLOOKUP($E1533,[2]Emissions!$1:$1048576,AN$2,FALSE)</f>
        <v>0</v>
      </c>
      <c r="AO1533" s="281">
        <f>+VLOOKUP($E1533,[2]Emissions!$1:$1048576,AO$2,FALSE)</f>
        <v>0</v>
      </c>
    </row>
    <row r="1534" spans="1:41" ht="15" customHeight="1" x14ac:dyDescent="0.25">
      <c r="A1534" s="521"/>
      <c r="B1534" s="275"/>
      <c r="C1534" s="284" t="s">
        <v>1038</v>
      </c>
      <c r="D1534" s="279" t="s">
        <v>1244</v>
      </c>
      <c r="E1534" s="280" t="s">
        <v>1700</v>
      </c>
      <c r="F1534" s="281">
        <f>+VLOOKUP($E1534,[2]Emissions!$1:$1048576,F$2,FALSE)</f>
        <v>0</v>
      </c>
      <c r="G1534" s="281">
        <f>+VLOOKUP($E1534,[2]Emissions!$1:$1048576,G$2,FALSE)</f>
        <v>0</v>
      </c>
      <c r="H1534" s="281">
        <f>+VLOOKUP($E1534,[2]Emissions!$1:$1048576,H$2,FALSE)</f>
        <v>0</v>
      </c>
      <c r="I1534" s="281">
        <f>+VLOOKUP($E1534,[2]Emissions!$1:$1048576,I$2,FALSE)</f>
        <v>0</v>
      </c>
      <c r="J1534" s="281">
        <f>+VLOOKUP($E1534,[2]Emissions!$1:$1048576,J$2,FALSE)</f>
        <v>0</v>
      </c>
      <c r="K1534" s="281">
        <f>+VLOOKUP($E1534,[2]Emissions!$1:$1048576,K$2,FALSE)</f>
        <v>0</v>
      </c>
      <c r="L1534" s="281">
        <f>+VLOOKUP($E1534,[2]Emissions!$1:$1048576,L$2,FALSE)</f>
        <v>0</v>
      </c>
      <c r="M1534" s="281">
        <f>+VLOOKUP($E1534,[2]Emissions!$1:$1048576,M$2,FALSE)</f>
        <v>0</v>
      </c>
      <c r="N1534" s="281">
        <f>+VLOOKUP($E1534,[2]Emissions!$1:$1048576,N$2,FALSE)</f>
        <v>0</v>
      </c>
      <c r="O1534" s="281">
        <f>+VLOOKUP($E1534,[2]Emissions!$1:$1048576,O$2,FALSE)</f>
        <v>0</v>
      </c>
      <c r="P1534" s="281">
        <f>+VLOOKUP($E1534,[2]Emissions!$1:$1048576,P$2,FALSE)</f>
        <v>0</v>
      </c>
      <c r="Q1534" s="281">
        <f>+VLOOKUP($E1534,[2]Emissions!$1:$1048576,Q$2,FALSE)</f>
        <v>0</v>
      </c>
      <c r="R1534" s="281">
        <f>+VLOOKUP($E1534,[2]Emissions!$1:$1048576,R$2,FALSE)</f>
        <v>0</v>
      </c>
      <c r="S1534" s="281">
        <f>+VLOOKUP($E1534,[2]Emissions!$1:$1048576,S$2,FALSE)</f>
        <v>0</v>
      </c>
      <c r="T1534" s="281">
        <f>+VLOOKUP($E1534,[2]Emissions!$1:$1048576,T$2,FALSE)</f>
        <v>0</v>
      </c>
      <c r="U1534" s="281">
        <f>+VLOOKUP($E1534,[2]Emissions!$1:$1048576,U$2,FALSE)</f>
        <v>0</v>
      </c>
      <c r="V1534" s="281">
        <f>+VLOOKUP($E1534,[2]Emissions!$1:$1048576,V$2,FALSE)</f>
        <v>0</v>
      </c>
      <c r="W1534" s="281">
        <f>+VLOOKUP($E1534,[2]Emissions!$1:$1048576,W$2,FALSE)</f>
        <v>0</v>
      </c>
      <c r="X1534" s="281">
        <f>+VLOOKUP($E1534,[2]Emissions!$1:$1048576,X$2,FALSE)</f>
        <v>0</v>
      </c>
      <c r="Y1534" s="281">
        <f>+VLOOKUP($E1534,[2]Emissions!$1:$1048576,Y$2,FALSE)</f>
        <v>0</v>
      </c>
      <c r="Z1534" s="281">
        <f>+VLOOKUP($E1534,[2]Emissions!$1:$1048576,Z$2,FALSE)</f>
        <v>0</v>
      </c>
      <c r="AA1534" s="281">
        <f>+VLOOKUP($E1534,[2]Emissions!$1:$1048576,AA$2,FALSE)</f>
        <v>0</v>
      </c>
      <c r="AB1534" s="281">
        <f>+VLOOKUP($E1534,[2]Emissions!$1:$1048576,AB$2,FALSE)</f>
        <v>0</v>
      </c>
      <c r="AC1534" s="281">
        <f>+VLOOKUP($E1534,[2]Emissions!$1:$1048576,AC$2,FALSE)</f>
        <v>0</v>
      </c>
      <c r="AD1534" s="281">
        <f>+VLOOKUP($E1534,[2]Emissions!$1:$1048576,AD$2,FALSE)</f>
        <v>0</v>
      </c>
      <c r="AE1534" s="281">
        <f>+VLOOKUP($E1534,[2]Emissions!$1:$1048576,AE$2,FALSE)</f>
        <v>0</v>
      </c>
      <c r="AF1534" s="281">
        <f>+VLOOKUP($E1534,[2]Emissions!$1:$1048576,AF$2,FALSE)</f>
        <v>0</v>
      </c>
      <c r="AG1534" s="281">
        <f>+VLOOKUP($E1534,[2]Emissions!$1:$1048576,AG$2,FALSE)</f>
        <v>0</v>
      </c>
      <c r="AH1534" s="281">
        <f>+VLOOKUP($E1534,[2]Emissions!$1:$1048576,AH$2,FALSE)</f>
        <v>0</v>
      </c>
      <c r="AI1534" s="281">
        <f>+VLOOKUP($E1534,[2]Emissions!$1:$1048576,AI$2,FALSE)</f>
        <v>0</v>
      </c>
      <c r="AJ1534" s="281">
        <f>+VLOOKUP($E1534,[2]Emissions!$1:$1048576,AJ$2,FALSE)</f>
        <v>0</v>
      </c>
      <c r="AK1534" s="281">
        <f>+VLOOKUP($E1534,[2]Emissions!$1:$1048576,AK$2,FALSE)</f>
        <v>0</v>
      </c>
      <c r="AL1534" s="281">
        <f>+VLOOKUP($E1534,[2]Emissions!$1:$1048576,AL$2,FALSE)</f>
        <v>0</v>
      </c>
      <c r="AM1534" s="281">
        <f>+VLOOKUP($E1534,[2]Emissions!$1:$1048576,AM$2,FALSE)</f>
        <v>0</v>
      </c>
      <c r="AN1534" s="281">
        <f>+VLOOKUP($E1534,[2]Emissions!$1:$1048576,AN$2,FALSE)</f>
        <v>0</v>
      </c>
      <c r="AO1534" s="281">
        <f>+VLOOKUP($E1534,[2]Emissions!$1:$1048576,AO$2,FALSE)</f>
        <v>0</v>
      </c>
    </row>
    <row r="1535" spans="1:41" ht="15" customHeight="1" x14ac:dyDescent="0.25">
      <c r="A1535" s="521"/>
      <c r="B1535" s="275"/>
      <c r="C1535" s="284" t="s">
        <v>1040</v>
      </c>
      <c r="D1535" s="279" t="s">
        <v>1244</v>
      </c>
      <c r="E1535" s="280" t="s">
        <v>1701</v>
      </c>
      <c r="F1535" s="281">
        <f>+VLOOKUP($E1535,[2]Emissions!$1:$1048576,F$2,FALSE)</f>
        <v>0</v>
      </c>
      <c r="G1535" s="281">
        <f>+VLOOKUP($E1535,[2]Emissions!$1:$1048576,G$2,FALSE)</f>
        <v>0</v>
      </c>
      <c r="H1535" s="281">
        <f>+VLOOKUP($E1535,[2]Emissions!$1:$1048576,H$2,FALSE)</f>
        <v>0</v>
      </c>
      <c r="I1535" s="281">
        <f>+VLOOKUP($E1535,[2]Emissions!$1:$1048576,I$2,FALSE)</f>
        <v>0</v>
      </c>
      <c r="J1535" s="281">
        <f>+VLOOKUP($E1535,[2]Emissions!$1:$1048576,J$2,FALSE)</f>
        <v>0</v>
      </c>
      <c r="K1535" s="281">
        <f>+VLOOKUP($E1535,[2]Emissions!$1:$1048576,K$2,FALSE)</f>
        <v>0</v>
      </c>
      <c r="L1535" s="281">
        <f>+VLOOKUP($E1535,[2]Emissions!$1:$1048576,L$2,FALSE)</f>
        <v>0</v>
      </c>
      <c r="M1535" s="281">
        <f>+VLOOKUP($E1535,[2]Emissions!$1:$1048576,M$2,FALSE)</f>
        <v>0</v>
      </c>
      <c r="N1535" s="281">
        <f>+VLOOKUP($E1535,[2]Emissions!$1:$1048576,N$2,FALSE)</f>
        <v>0</v>
      </c>
      <c r="O1535" s="281">
        <f>+VLOOKUP($E1535,[2]Emissions!$1:$1048576,O$2,FALSE)</f>
        <v>0</v>
      </c>
      <c r="P1535" s="281">
        <f>+VLOOKUP($E1535,[2]Emissions!$1:$1048576,P$2,FALSE)</f>
        <v>0</v>
      </c>
      <c r="Q1535" s="281">
        <f>+VLOOKUP($E1535,[2]Emissions!$1:$1048576,Q$2,FALSE)</f>
        <v>0</v>
      </c>
      <c r="R1535" s="281">
        <f>+VLOOKUP($E1535,[2]Emissions!$1:$1048576,R$2,FALSE)</f>
        <v>0</v>
      </c>
      <c r="S1535" s="281">
        <f>+VLOOKUP($E1535,[2]Emissions!$1:$1048576,S$2,FALSE)</f>
        <v>0</v>
      </c>
      <c r="T1535" s="281">
        <f>+VLOOKUP($E1535,[2]Emissions!$1:$1048576,T$2,FALSE)</f>
        <v>0</v>
      </c>
      <c r="U1535" s="281">
        <f>+VLOOKUP($E1535,[2]Emissions!$1:$1048576,U$2,FALSE)</f>
        <v>0</v>
      </c>
      <c r="V1535" s="281">
        <f>+VLOOKUP($E1535,[2]Emissions!$1:$1048576,V$2,FALSE)</f>
        <v>0</v>
      </c>
      <c r="W1535" s="281">
        <f>+VLOOKUP($E1535,[2]Emissions!$1:$1048576,W$2,FALSE)</f>
        <v>0</v>
      </c>
      <c r="X1535" s="281">
        <f>+VLOOKUP($E1535,[2]Emissions!$1:$1048576,X$2,FALSE)</f>
        <v>0</v>
      </c>
      <c r="Y1535" s="281">
        <f>+VLOOKUP($E1535,[2]Emissions!$1:$1048576,Y$2,FALSE)</f>
        <v>0</v>
      </c>
      <c r="Z1535" s="281">
        <f>+VLOOKUP($E1535,[2]Emissions!$1:$1048576,Z$2,FALSE)</f>
        <v>0</v>
      </c>
      <c r="AA1535" s="281">
        <f>+VLOOKUP($E1535,[2]Emissions!$1:$1048576,AA$2,FALSE)</f>
        <v>0</v>
      </c>
      <c r="AB1535" s="281">
        <f>+VLOOKUP($E1535,[2]Emissions!$1:$1048576,AB$2,FALSE)</f>
        <v>0</v>
      </c>
      <c r="AC1535" s="281">
        <f>+VLOOKUP($E1535,[2]Emissions!$1:$1048576,AC$2,FALSE)</f>
        <v>0</v>
      </c>
      <c r="AD1535" s="281">
        <f>+VLOOKUP($E1535,[2]Emissions!$1:$1048576,AD$2,FALSE)</f>
        <v>0</v>
      </c>
      <c r="AE1535" s="281">
        <f>+VLOOKUP($E1535,[2]Emissions!$1:$1048576,AE$2,FALSE)</f>
        <v>0</v>
      </c>
      <c r="AF1535" s="281">
        <f>+VLOOKUP($E1535,[2]Emissions!$1:$1048576,AF$2,FALSE)</f>
        <v>0</v>
      </c>
      <c r="AG1535" s="281">
        <f>+VLOOKUP($E1535,[2]Emissions!$1:$1048576,AG$2,FALSE)</f>
        <v>0</v>
      </c>
      <c r="AH1535" s="281">
        <f>+VLOOKUP($E1535,[2]Emissions!$1:$1048576,AH$2,FALSE)</f>
        <v>0</v>
      </c>
      <c r="AI1535" s="281">
        <f>+VLOOKUP($E1535,[2]Emissions!$1:$1048576,AI$2,FALSE)</f>
        <v>0</v>
      </c>
      <c r="AJ1535" s="281">
        <f>+VLOOKUP($E1535,[2]Emissions!$1:$1048576,AJ$2,FALSE)</f>
        <v>0</v>
      </c>
      <c r="AK1535" s="281">
        <f>+VLOOKUP($E1535,[2]Emissions!$1:$1048576,AK$2,FALSE)</f>
        <v>0</v>
      </c>
      <c r="AL1535" s="281">
        <f>+VLOOKUP($E1535,[2]Emissions!$1:$1048576,AL$2,FALSE)</f>
        <v>0</v>
      </c>
      <c r="AM1535" s="281">
        <f>+VLOOKUP($E1535,[2]Emissions!$1:$1048576,AM$2,FALSE)</f>
        <v>0</v>
      </c>
      <c r="AN1535" s="281">
        <f>+VLOOKUP($E1535,[2]Emissions!$1:$1048576,AN$2,FALSE)</f>
        <v>0</v>
      </c>
      <c r="AO1535" s="281">
        <f>+VLOOKUP($E1535,[2]Emissions!$1:$1048576,AO$2,FALSE)</f>
        <v>0</v>
      </c>
    </row>
    <row r="1536" spans="1:41" ht="15" customHeight="1" x14ac:dyDescent="0.25">
      <c r="A1536" s="521"/>
      <c r="B1536" s="275"/>
      <c r="C1536" s="284" t="s">
        <v>1042</v>
      </c>
      <c r="D1536" s="279" t="s">
        <v>1244</v>
      </c>
      <c r="E1536" s="280" t="s">
        <v>1702</v>
      </c>
      <c r="F1536" s="281">
        <f>+VLOOKUP($E1536,[2]Emissions!$1:$1048576,F$2,FALSE)</f>
        <v>0</v>
      </c>
      <c r="G1536" s="281">
        <f>+VLOOKUP($E1536,[2]Emissions!$1:$1048576,G$2,FALSE)</f>
        <v>0</v>
      </c>
      <c r="H1536" s="281">
        <f>+VLOOKUP($E1536,[2]Emissions!$1:$1048576,H$2,FALSE)</f>
        <v>0</v>
      </c>
      <c r="I1536" s="281">
        <f>+VLOOKUP($E1536,[2]Emissions!$1:$1048576,I$2,FALSE)</f>
        <v>0</v>
      </c>
      <c r="J1536" s="281">
        <f>+VLOOKUP($E1536,[2]Emissions!$1:$1048576,J$2,FALSE)</f>
        <v>0</v>
      </c>
      <c r="K1536" s="281">
        <f>+VLOOKUP($E1536,[2]Emissions!$1:$1048576,K$2,FALSE)</f>
        <v>0</v>
      </c>
      <c r="L1536" s="281">
        <f>+VLOOKUP($E1536,[2]Emissions!$1:$1048576,L$2,FALSE)</f>
        <v>0</v>
      </c>
      <c r="M1536" s="281">
        <f>+VLOOKUP($E1536,[2]Emissions!$1:$1048576,M$2,FALSE)</f>
        <v>0</v>
      </c>
      <c r="N1536" s="281">
        <f>+VLOOKUP($E1536,[2]Emissions!$1:$1048576,N$2,FALSE)</f>
        <v>0</v>
      </c>
      <c r="O1536" s="281">
        <f>+VLOOKUP($E1536,[2]Emissions!$1:$1048576,O$2,FALSE)</f>
        <v>0</v>
      </c>
      <c r="P1536" s="281">
        <f>+VLOOKUP($E1536,[2]Emissions!$1:$1048576,P$2,FALSE)</f>
        <v>0</v>
      </c>
      <c r="Q1536" s="281">
        <f>+VLOOKUP($E1536,[2]Emissions!$1:$1048576,Q$2,FALSE)</f>
        <v>0</v>
      </c>
      <c r="R1536" s="281">
        <f>+VLOOKUP($E1536,[2]Emissions!$1:$1048576,R$2,FALSE)</f>
        <v>0</v>
      </c>
      <c r="S1536" s="281">
        <f>+VLOOKUP($E1536,[2]Emissions!$1:$1048576,S$2,FALSE)</f>
        <v>0</v>
      </c>
      <c r="T1536" s="281">
        <f>+VLOOKUP($E1536,[2]Emissions!$1:$1048576,T$2,FALSE)</f>
        <v>0</v>
      </c>
      <c r="U1536" s="281">
        <f>+VLOOKUP($E1536,[2]Emissions!$1:$1048576,U$2,FALSE)</f>
        <v>0</v>
      </c>
      <c r="V1536" s="281">
        <f>+VLOOKUP($E1536,[2]Emissions!$1:$1048576,V$2,FALSE)</f>
        <v>0</v>
      </c>
      <c r="W1536" s="281">
        <f>+VLOOKUP($E1536,[2]Emissions!$1:$1048576,W$2,FALSE)</f>
        <v>0</v>
      </c>
      <c r="X1536" s="281">
        <f>+VLOOKUP($E1536,[2]Emissions!$1:$1048576,X$2,FALSE)</f>
        <v>0</v>
      </c>
      <c r="Y1536" s="281">
        <f>+VLOOKUP($E1536,[2]Emissions!$1:$1048576,Y$2,FALSE)</f>
        <v>0</v>
      </c>
      <c r="Z1536" s="281">
        <f>+VLOOKUP($E1536,[2]Emissions!$1:$1048576,Z$2,FALSE)</f>
        <v>0</v>
      </c>
      <c r="AA1536" s="281">
        <f>+VLOOKUP($E1536,[2]Emissions!$1:$1048576,AA$2,FALSE)</f>
        <v>0</v>
      </c>
      <c r="AB1536" s="281">
        <f>+VLOOKUP($E1536,[2]Emissions!$1:$1048576,AB$2,FALSE)</f>
        <v>0</v>
      </c>
      <c r="AC1536" s="281">
        <f>+VLOOKUP($E1536,[2]Emissions!$1:$1048576,AC$2,FALSE)</f>
        <v>0</v>
      </c>
      <c r="AD1536" s="281">
        <f>+VLOOKUP($E1536,[2]Emissions!$1:$1048576,AD$2,FALSE)</f>
        <v>0</v>
      </c>
      <c r="AE1536" s="281">
        <f>+VLOOKUP($E1536,[2]Emissions!$1:$1048576,AE$2,FALSE)</f>
        <v>0</v>
      </c>
      <c r="AF1536" s="281">
        <f>+VLOOKUP($E1536,[2]Emissions!$1:$1048576,AF$2,FALSE)</f>
        <v>0</v>
      </c>
      <c r="AG1536" s="281">
        <f>+VLOOKUP($E1536,[2]Emissions!$1:$1048576,AG$2,FALSE)</f>
        <v>0</v>
      </c>
      <c r="AH1536" s="281">
        <f>+VLOOKUP($E1536,[2]Emissions!$1:$1048576,AH$2,FALSE)</f>
        <v>0</v>
      </c>
      <c r="AI1536" s="281">
        <f>+VLOOKUP($E1536,[2]Emissions!$1:$1048576,AI$2,FALSE)</f>
        <v>0</v>
      </c>
      <c r="AJ1536" s="281">
        <f>+VLOOKUP($E1536,[2]Emissions!$1:$1048576,AJ$2,FALSE)</f>
        <v>0</v>
      </c>
      <c r="AK1536" s="281">
        <f>+VLOOKUP($E1536,[2]Emissions!$1:$1048576,AK$2,FALSE)</f>
        <v>0</v>
      </c>
      <c r="AL1536" s="281">
        <f>+VLOOKUP($E1536,[2]Emissions!$1:$1048576,AL$2,FALSE)</f>
        <v>0</v>
      </c>
      <c r="AM1536" s="281">
        <f>+VLOOKUP($E1536,[2]Emissions!$1:$1048576,AM$2,FALSE)</f>
        <v>0</v>
      </c>
      <c r="AN1536" s="281">
        <f>+VLOOKUP($E1536,[2]Emissions!$1:$1048576,AN$2,FALSE)</f>
        <v>0</v>
      </c>
      <c r="AO1536" s="281">
        <f>+VLOOKUP($E1536,[2]Emissions!$1:$1048576,AO$2,FALSE)</f>
        <v>0</v>
      </c>
    </row>
    <row r="1537" spans="1:41" ht="15" customHeight="1" x14ac:dyDescent="0.25">
      <c r="A1537" s="521"/>
      <c r="B1537" s="275"/>
      <c r="C1537" s="284" t="s">
        <v>1044</v>
      </c>
      <c r="D1537" s="279" t="s">
        <v>1244</v>
      </c>
      <c r="E1537" s="280" t="s">
        <v>1703</v>
      </c>
      <c r="F1537" s="281">
        <f>+VLOOKUP($E1537,[2]Emissions!$1:$1048576,F$2,FALSE)</f>
        <v>0</v>
      </c>
      <c r="G1537" s="281">
        <f>+VLOOKUP($E1537,[2]Emissions!$1:$1048576,G$2,FALSE)</f>
        <v>0</v>
      </c>
      <c r="H1537" s="281">
        <f>+VLOOKUP($E1537,[2]Emissions!$1:$1048576,H$2,FALSE)</f>
        <v>0</v>
      </c>
      <c r="I1537" s="281">
        <f>+VLOOKUP($E1537,[2]Emissions!$1:$1048576,I$2,FALSE)</f>
        <v>0</v>
      </c>
      <c r="J1537" s="281">
        <f>+VLOOKUP($E1537,[2]Emissions!$1:$1048576,J$2,FALSE)</f>
        <v>0</v>
      </c>
      <c r="K1537" s="281">
        <f>+VLOOKUP($E1537,[2]Emissions!$1:$1048576,K$2,FALSE)</f>
        <v>0</v>
      </c>
      <c r="L1537" s="281">
        <f>+VLOOKUP($E1537,[2]Emissions!$1:$1048576,L$2,FALSE)</f>
        <v>0</v>
      </c>
      <c r="M1537" s="281">
        <f>+VLOOKUP($E1537,[2]Emissions!$1:$1048576,M$2,FALSE)</f>
        <v>0</v>
      </c>
      <c r="N1537" s="281">
        <f>+VLOOKUP($E1537,[2]Emissions!$1:$1048576,N$2,FALSE)</f>
        <v>0</v>
      </c>
      <c r="O1537" s="281">
        <f>+VLOOKUP($E1537,[2]Emissions!$1:$1048576,O$2,FALSE)</f>
        <v>0</v>
      </c>
      <c r="P1537" s="281">
        <f>+VLOOKUP($E1537,[2]Emissions!$1:$1048576,P$2,FALSE)</f>
        <v>0</v>
      </c>
      <c r="Q1537" s="281">
        <f>+VLOOKUP($E1537,[2]Emissions!$1:$1048576,Q$2,FALSE)</f>
        <v>0</v>
      </c>
      <c r="R1537" s="281">
        <f>+VLOOKUP($E1537,[2]Emissions!$1:$1048576,R$2,FALSE)</f>
        <v>0</v>
      </c>
      <c r="S1537" s="281">
        <f>+VLOOKUP($E1537,[2]Emissions!$1:$1048576,S$2,FALSE)</f>
        <v>0</v>
      </c>
      <c r="T1537" s="281">
        <f>+VLOOKUP($E1537,[2]Emissions!$1:$1048576,T$2,FALSE)</f>
        <v>0</v>
      </c>
      <c r="U1537" s="281">
        <f>+VLOOKUP($E1537,[2]Emissions!$1:$1048576,U$2,FALSE)</f>
        <v>0</v>
      </c>
      <c r="V1537" s="281">
        <f>+VLOOKUP($E1537,[2]Emissions!$1:$1048576,V$2,FALSE)</f>
        <v>0</v>
      </c>
      <c r="W1537" s="281">
        <f>+VLOOKUP($E1537,[2]Emissions!$1:$1048576,W$2,FALSE)</f>
        <v>0</v>
      </c>
      <c r="X1537" s="281">
        <f>+VLOOKUP($E1537,[2]Emissions!$1:$1048576,X$2,FALSE)</f>
        <v>0</v>
      </c>
      <c r="Y1537" s="281">
        <f>+VLOOKUP($E1537,[2]Emissions!$1:$1048576,Y$2,FALSE)</f>
        <v>0</v>
      </c>
      <c r="Z1537" s="281">
        <f>+VLOOKUP($E1537,[2]Emissions!$1:$1048576,Z$2,FALSE)</f>
        <v>0</v>
      </c>
      <c r="AA1537" s="281">
        <f>+VLOOKUP($E1537,[2]Emissions!$1:$1048576,AA$2,FALSE)</f>
        <v>0</v>
      </c>
      <c r="AB1537" s="281">
        <f>+VLOOKUP($E1537,[2]Emissions!$1:$1048576,AB$2,FALSE)</f>
        <v>0</v>
      </c>
      <c r="AC1537" s="281">
        <f>+VLOOKUP($E1537,[2]Emissions!$1:$1048576,AC$2,FALSE)</f>
        <v>0</v>
      </c>
      <c r="AD1537" s="281">
        <f>+VLOOKUP($E1537,[2]Emissions!$1:$1048576,AD$2,FALSE)</f>
        <v>0</v>
      </c>
      <c r="AE1537" s="281">
        <f>+VLOOKUP($E1537,[2]Emissions!$1:$1048576,AE$2,FALSE)</f>
        <v>0</v>
      </c>
      <c r="AF1537" s="281">
        <f>+VLOOKUP($E1537,[2]Emissions!$1:$1048576,AF$2,FALSE)</f>
        <v>0</v>
      </c>
      <c r="AG1537" s="281">
        <f>+VLOOKUP($E1537,[2]Emissions!$1:$1048576,AG$2,FALSE)</f>
        <v>0</v>
      </c>
      <c r="AH1537" s="281">
        <f>+VLOOKUP($E1537,[2]Emissions!$1:$1048576,AH$2,FALSE)</f>
        <v>0</v>
      </c>
      <c r="AI1537" s="281">
        <f>+VLOOKUP($E1537,[2]Emissions!$1:$1048576,AI$2,FALSE)</f>
        <v>0</v>
      </c>
      <c r="AJ1537" s="281">
        <f>+VLOOKUP($E1537,[2]Emissions!$1:$1048576,AJ$2,FALSE)</f>
        <v>0</v>
      </c>
      <c r="AK1537" s="281">
        <f>+VLOOKUP($E1537,[2]Emissions!$1:$1048576,AK$2,FALSE)</f>
        <v>0</v>
      </c>
      <c r="AL1537" s="281">
        <f>+VLOOKUP($E1537,[2]Emissions!$1:$1048576,AL$2,FALSE)</f>
        <v>0</v>
      </c>
      <c r="AM1537" s="281">
        <f>+VLOOKUP($E1537,[2]Emissions!$1:$1048576,AM$2,FALSE)</f>
        <v>0</v>
      </c>
      <c r="AN1537" s="281">
        <f>+VLOOKUP($E1537,[2]Emissions!$1:$1048576,AN$2,FALSE)</f>
        <v>0</v>
      </c>
      <c r="AO1537" s="281">
        <f>+VLOOKUP($E1537,[2]Emissions!$1:$1048576,AO$2,FALSE)</f>
        <v>0</v>
      </c>
    </row>
    <row r="1538" spans="1:41" ht="15" customHeight="1" x14ac:dyDescent="0.25">
      <c r="A1538" s="521"/>
      <c r="B1538" s="275"/>
      <c r="C1538" s="284" t="s">
        <v>1046</v>
      </c>
      <c r="D1538" s="279" t="s">
        <v>1244</v>
      </c>
      <c r="E1538" s="280" t="s">
        <v>1704</v>
      </c>
      <c r="F1538" s="281">
        <f>+VLOOKUP($E1538,[2]Emissions!$1:$1048576,F$2,FALSE)</f>
        <v>0</v>
      </c>
      <c r="G1538" s="281">
        <f>+VLOOKUP($E1538,[2]Emissions!$1:$1048576,G$2,FALSE)</f>
        <v>0</v>
      </c>
      <c r="H1538" s="281">
        <f>+VLOOKUP($E1538,[2]Emissions!$1:$1048576,H$2,FALSE)</f>
        <v>0</v>
      </c>
      <c r="I1538" s="281">
        <f>+VLOOKUP($E1538,[2]Emissions!$1:$1048576,I$2,FALSE)</f>
        <v>0</v>
      </c>
      <c r="J1538" s="281">
        <f>+VLOOKUP($E1538,[2]Emissions!$1:$1048576,J$2,FALSE)</f>
        <v>0</v>
      </c>
      <c r="K1538" s="281">
        <f>+VLOOKUP($E1538,[2]Emissions!$1:$1048576,K$2,FALSE)</f>
        <v>0</v>
      </c>
      <c r="L1538" s="281">
        <f>+VLOOKUP($E1538,[2]Emissions!$1:$1048576,L$2,FALSE)</f>
        <v>0</v>
      </c>
      <c r="M1538" s="281">
        <f>+VLOOKUP($E1538,[2]Emissions!$1:$1048576,M$2,FALSE)</f>
        <v>0</v>
      </c>
      <c r="N1538" s="281">
        <f>+VLOOKUP($E1538,[2]Emissions!$1:$1048576,N$2,FALSE)</f>
        <v>0</v>
      </c>
      <c r="O1538" s="281">
        <f>+VLOOKUP($E1538,[2]Emissions!$1:$1048576,O$2,FALSE)</f>
        <v>0</v>
      </c>
      <c r="P1538" s="281">
        <f>+VLOOKUP($E1538,[2]Emissions!$1:$1048576,P$2,FALSE)</f>
        <v>0</v>
      </c>
      <c r="Q1538" s="281">
        <f>+VLOOKUP($E1538,[2]Emissions!$1:$1048576,Q$2,FALSE)</f>
        <v>0</v>
      </c>
      <c r="R1538" s="281">
        <f>+VLOOKUP($E1538,[2]Emissions!$1:$1048576,R$2,FALSE)</f>
        <v>0</v>
      </c>
      <c r="S1538" s="281">
        <f>+VLOOKUP($E1538,[2]Emissions!$1:$1048576,S$2,FALSE)</f>
        <v>0</v>
      </c>
      <c r="T1538" s="281">
        <f>+VLOOKUP($E1538,[2]Emissions!$1:$1048576,T$2,FALSE)</f>
        <v>0</v>
      </c>
      <c r="U1538" s="281">
        <f>+VLOOKUP($E1538,[2]Emissions!$1:$1048576,U$2,FALSE)</f>
        <v>0</v>
      </c>
      <c r="V1538" s="281">
        <f>+VLOOKUP($E1538,[2]Emissions!$1:$1048576,V$2,FALSE)</f>
        <v>0</v>
      </c>
      <c r="W1538" s="281">
        <f>+VLOOKUP($E1538,[2]Emissions!$1:$1048576,W$2,FALSE)</f>
        <v>0</v>
      </c>
      <c r="X1538" s="281">
        <f>+VLOOKUP($E1538,[2]Emissions!$1:$1048576,X$2,FALSE)</f>
        <v>0</v>
      </c>
      <c r="Y1538" s="281">
        <f>+VLOOKUP($E1538,[2]Emissions!$1:$1048576,Y$2,FALSE)</f>
        <v>0</v>
      </c>
      <c r="Z1538" s="281">
        <f>+VLOOKUP($E1538,[2]Emissions!$1:$1048576,Z$2,FALSE)</f>
        <v>0</v>
      </c>
      <c r="AA1538" s="281">
        <f>+VLOOKUP($E1538,[2]Emissions!$1:$1048576,AA$2,FALSE)</f>
        <v>0</v>
      </c>
      <c r="AB1538" s="281">
        <f>+VLOOKUP($E1538,[2]Emissions!$1:$1048576,AB$2,FALSE)</f>
        <v>0</v>
      </c>
      <c r="AC1538" s="281">
        <f>+VLOOKUP($E1538,[2]Emissions!$1:$1048576,AC$2,FALSE)</f>
        <v>0</v>
      </c>
      <c r="AD1538" s="281">
        <f>+VLOOKUP($E1538,[2]Emissions!$1:$1048576,AD$2,FALSE)</f>
        <v>0</v>
      </c>
      <c r="AE1538" s="281">
        <f>+VLOOKUP($E1538,[2]Emissions!$1:$1048576,AE$2,FALSE)</f>
        <v>0</v>
      </c>
      <c r="AF1538" s="281">
        <f>+VLOOKUP($E1538,[2]Emissions!$1:$1048576,AF$2,FALSE)</f>
        <v>0</v>
      </c>
      <c r="AG1538" s="281">
        <f>+VLOOKUP($E1538,[2]Emissions!$1:$1048576,AG$2,FALSE)</f>
        <v>0</v>
      </c>
      <c r="AH1538" s="281">
        <f>+VLOOKUP($E1538,[2]Emissions!$1:$1048576,AH$2,FALSE)</f>
        <v>0</v>
      </c>
      <c r="AI1538" s="281">
        <f>+VLOOKUP($E1538,[2]Emissions!$1:$1048576,AI$2,FALSE)</f>
        <v>0</v>
      </c>
      <c r="AJ1538" s="281">
        <f>+VLOOKUP($E1538,[2]Emissions!$1:$1048576,AJ$2,FALSE)</f>
        <v>0</v>
      </c>
      <c r="AK1538" s="281">
        <f>+VLOOKUP($E1538,[2]Emissions!$1:$1048576,AK$2,FALSE)</f>
        <v>0</v>
      </c>
      <c r="AL1538" s="281">
        <f>+VLOOKUP($E1538,[2]Emissions!$1:$1048576,AL$2,FALSE)</f>
        <v>0</v>
      </c>
      <c r="AM1538" s="281">
        <f>+VLOOKUP($E1538,[2]Emissions!$1:$1048576,AM$2,FALSE)</f>
        <v>0</v>
      </c>
      <c r="AN1538" s="281">
        <f>+VLOOKUP($E1538,[2]Emissions!$1:$1048576,AN$2,FALSE)</f>
        <v>0</v>
      </c>
      <c r="AO1538" s="281">
        <f>+VLOOKUP($E1538,[2]Emissions!$1:$1048576,AO$2,FALSE)</f>
        <v>0</v>
      </c>
    </row>
    <row r="1539" spans="1:41" ht="15" customHeight="1" x14ac:dyDescent="0.25">
      <c r="A1539" s="521"/>
      <c r="B1539" s="275"/>
      <c r="C1539" s="284" t="s">
        <v>282</v>
      </c>
      <c r="D1539" s="279" t="s">
        <v>1244</v>
      </c>
      <c r="E1539" s="280" t="s">
        <v>1705</v>
      </c>
      <c r="F1539" s="281">
        <f>+VLOOKUP($E1539,[2]Emissions!$1:$1048576,F$2,FALSE)</f>
        <v>1.8095379</v>
      </c>
      <c r="G1539" s="281">
        <f>+VLOOKUP($E1539,[2]Emissions!$1:$1048576,G$2,FALSE)</f>
        <v>0</v>
      </c>
      <c r="H1539" s="281">
        <f>+VLOOKUP($E1539,[2]Emissions!$1:$1048576,H$2,FALSE)</f>
        <v>0</v>
      </c>
      <c r="I1539" s="281">
        <f>+VLOOKUP($E1539,[2]Emissions!$1:$1048576,I$2,FALSE)</f>
        <v>0</v>
      </c>
      <c r="J1539" s="281">
        <f>+VLOOKUP($E1539,[2]Emissions!$1:$1048576,J$2,FALSE)</f>
        <v>0</v>
      </c>
      <c r="K1539" s="281">
        <f>+VLOOKUP($E1539,[2]Emissions!$1:$1048576,K$2,FALSE)</f>
        <v>0</v>
      </c>
      <c r="L1539" s="281">
        <f>+VLOOKUP($E1539,[2]Emissions!$1:$1048576,L$2,FALSE)</f>
        <v>0</v>
      </c>
      <c r="M1539" s="281">
        <f>+VLOOKUP($E1539,[2]Emissions!$1:$1048576,M$2,FALSE)</f>
        <v>0</v>
      </c>
      <c r="N1539" s="281">
        <f>+VLOOKUP($E1539,[2]Emissions!$1:$1048576,N$2,FALSE)</f>
        <v>0</v>
      </c>
      <c r="O1539" s="281">
        <f>+VLOOKUP($E1539,[2]Emissions!$1:$1048576,O$2,FALSE)</f>
        <v>0</v>
      </c>
      <c r="P1539" s="281">
        <f>+VLOOKUP($E1539,[2]Emissions!$1:$1048576,P$2,FALSE)</f>
        <v>0</v>
      </c>
      <c r="Q1539" s="281">
        <f>+VLOOKUP($E1539,[2]Emissions!$1:$1048576,Q$2,FALSE)</f>
        <v>0</v>
      </c>
      <c r="R1539" s="281">
        <f>+VLOOKUP($E1539,[2]Emissions!$1:$1048576,R$2,FALSE)</f>
        <v>0</v>
      </c>
      <c r="S1539" s="281">
        <f>+VLOOKUP($E1539,[2]Emissions!$1:$1048576,S$2,FALSE)</f>
        <v>0</v>
      </c>
      <c r="T1539" s="281">
        <f>+VLOOKUP($E1539,[2]Emissions!$1:$1048576,T$2,FALSE)</f>
        <v>0</v>
      </c>
      <c r="U1539" s="281">
        <f>+VLOOKUP($E1539,[2]Emissions!$1:$1048576,U$2,FALSE)</f>
        <v>0</v>
      </c>
      <c r="V1539" s="281">
        <f>+VLOOKUP($E1539,[2]Emissions!$1:$1048576,V$2,FALSE)</f>
        <v>0</v>
      </c>
      <c r="W1539" s="281">
        <f>+VLOOKUP($E1539,[2]Emissions!$1:$1048576,W$2,FALSE)</f>
        <v>0</v>
      </c>
      <c r="X1539" s="281">
        <f>+VLOOKUP($E1539,[2]Emissions!$1:$1048576,X$2,FALSE)</f>
        <v>0</v>
      </c>
      <c r="Y1539" s="281">
        <f>+VLOOKUP($E1539,[2]Emissions!$1:$1048576,Y$2,FALSE)</f>
        <v>0</v>
      </c>
      <c r="Z1539" s="281">
        <f>+VLOOKUP($E1539,[2]Emissions!$1:$1048576,Z$2,FALSE)</f>
        <v>0</v>
      </c>
      <c r="AA1539" s="281">
        <f>+VLOOKUP($E1539,[2]Emissions!$1:$1048576,AA$2,FALSE)</f>
        <v>0</v>
      </c>
      <c r="AB1539" s="281">
        <f>+VLOOKUP($E1539,[2]Emissions!$1:$1048576,AB$2,FALSE)</f>
        <v>0</v>
      </c>
      <c r="AC1539" s="281">
        <f>+VLOOKUP($E1539,[2]Emissions!$1:$1048576,AC$2,FALSE)</f>
        <v>0</v>
      </c>
      <c r="AD1539" s="281">
        <f>+VLOOKUP($E1539,[2]Emissions!$1:$1048576,AD$2,FALSE)</f>
        <v>0</v>
      </c>
      <c r="AE1539" s="281">
        <f>+VLOOKUP($E1539,[2]Emissions!$1:$1048576,AE$2,FALSE)</f>
        <v>0</v>
      </c>
      <c r="AF1539" s="281">
        <f>+VLOOKUP($E1539,[2]Emissions!$1:$1048576,AF$2,FALSE)</f>
        <v>0</v>
      </c>
      <c r="AG1539" s="281">
        <f>+VLOOKUP($E1539,[2]Emissions!$1:$1048576,AG$2,FALSE)</f>
        <v>0</v>
      </c>
      <c r="AH1539" s="281">
        <f>+VLOOKUP($E1539,[2]Emissions!$1:$1048576,AH$2,FALSE)</f>
        <v>0</v>
      </c>
      <c r="AI1539" s="281">
        <f>+VLOOKUP($E1539,[2]Emissions!$1:$1048576,AI$2,FALSE)</f>
        <v>0</v>
      </c>
      <c r="AJ1539" s="281">
        <f>+VLOOKUP($E1539,[2]Emissions!$1:$1048576,AJ$2,FALSE)</f>
        <v>0</v>
      </c>
      <c r="AK1539" s="281">
        <f>+VLOOKUP($E1539,[2]Emissions!$1:$1048576,AK$2,FALSE)</f>
        <v>0</v>
      </c>
      <c r="AL1539" s="281">
        <f>+VLOOKUP($E1539,[2]Emissions!$1:$1048576,AL$2,FALSE)</f>
        <v>0</v>
      </c>
      <c r="AM1539" s="281">
        <f>+VLOOKUP($E1539,[2]Emissions!$1:$1048576,AM$2,FALSE)</f>
        <v>0</v>
      </c>
      <c r="AN1539" s="281">
        <f>+VLOOKUP($E1539,[2]Emissions!$1:$1048576,AN$2,FALSE)</f>
        <v>0</v>
      </c>
      <c r="AO1539" s="281">
        <f>+VLOOKUP($E1539,[2]Emissions!$1:$1048576,AO$2,FALSE)</f>
        <v>0</v>
      </c>
    </row>
    <row r="1540" spans="1:41" ht="15" customHeight="1" x14ac:dyDescent="0.25">
      <c r="A1540" s="521"/>
      <c r="B1540" s="275"/>
      <c r="C1540" s="285" t="s">
        <v>284</v>
      </c>
      <c r="D1540" s="279" t="s">
        <v>1244</v>
      </c>
      <c r="E1540" s="280" t="s">
        <v>1706</v>
      </c>
      <c r="F1540" s="281">
        <f>+VLOOKUP($E1540,[2]Emissions!$1:$1048576,F$2,FALSE)</f>
        <v>1.3320367719999999</v>
      </c>
      <c r="G1540" s="281">
        <f>+VLOOKUP($E1540,[2]Emissions!$1:$1048576,G$2,FALSE)</f>
        <v>0</v>
      </c>
      <c r="H1540" s="281">
        <f>+VLOOKUP($E1540,[2]Emissions!$1:$1048576,H$2,FALSE)</f>
        <v>0</v>
      </c>
      <c r="I1540" s="281">
        <f>+VLOOKUP($E1540,[2]Emissions!$1:$1048576,I$2,FALSE)</f>
        <v>0</v>
      </c>
      <c r="J1540" s="281">
        <f>+VLOOKUP($E1540,[2]Emissions!$1:$1048576,J$2,FALSE)</f>
        <v>0</v>
      </c>
      <c r="K1540" s="281">
        <f>+VLOOKUP($E1540,[2]Emissions!$1:$1048576,K$2,FALSE)</f>
        <v>0</v>
      </c>
      <c r="L1540" s="281">
        <f>+VLOOKUP($E1540,[2]Emissions!$1:$1048576,L$2,FALSE)</f>
        <v>0</v>
      </c>
      <c r="M1540" s="281">
        <f>+VLOOKUP($E1540,[2]Emissions!$1:$1048576,M$2,FALSE)</f>
        <v>0</v>
      </c>
      <c r="N1540" s="281">
        <f>+VLOOKUP($E1540,[2]Emissions!$1:$1048576,N$2,FALSE)</f>
        <v>0</v>
      </c>
      <c r="O1540" s="281">
        <f>+VLOOKUP($E1540,[2]Emissions!$1:$1048576,O$2,FALSE)</f>
        <v>0</v>
      </c>
      <c r="P1540" s="281">
        <f>+VLOOKUP($E1540,[2]Emissions!$1:$1048576,P$2,FALSE)</f>
        <v>0</v>
      </c>
      <c r="Q1540" s="281">
        <f>+VLOOKUP($E1540,[2]Emissions!$1:$1048576,Q$2,FALSE)</f>
        <v>0</v>
      </c>
      <c r="R1540" s="281">
        <f>+VLOOKUP($E1540,[2]Emissions!$1:$1048576,R$2,FALSE)</f>
        <v>0</v>
      </c>
      <c r="S1540" s="281">
        <f>+VLOOKUP($E1540,[2]Emissions!$1:$1048576,S$2,FALSE)</f>
        <v>0</v>
      </c>
      <c r="T1540" s="281">
        <f>+VLOOKUP($E1540,[2]Emissions!$1:$1048576,T$2,FALSE)</f>
        <v>0</v>
      </c>
      <c r="U1540" s="281">
        <f>+VLOOKUP($E1540,[2]Emissions!$1:$1048576,U$2,FALSE)</f>
        <v>0</v>
      </c>
      <c r="V1540" s="281">
        <f>+VLOOKUP($E1540,[2]Emissions!$1:$1048576,V$2,FALSE)</f>
        <v>0</v>
      </c>
      <c r="W1540" s="281">
        <f>+VLOOKUP($E1540,[2]Emissions!$1:$1048576,W$2,FALSE)</f>
        <v>0</v>
      </c>
      <c r="X1540" s="281">
        <f>+VLOOKUP($E1540,[2]Emissions!$1:$1048576,X$2,FALSE)</f>
        <v>0</v>
      </c>
      <c r="Y1540" s="281">
        <f>+VLOOKUP($E1540,[2]Emissions!$1:$1048576,Y$2,FALSE)</f>
        <v>0</v>
      </c>
      <c r="Z1540" s="281">
        <f>+VLOOKUP($E1540,[2]Emissions!$1:$1048576,Z$2,FALSE)</f>
        <v>0</v>
      </c>
      <c r="AA1540" s="281">
        <f>+VLOOKUP($E1540,[2]Emissions!$1:$1048576,AA$2,FALSE)</f>
        <v>0</v>
      </c>
      <c r="AB1540" s="281">
        <f>+VLOOKUP($E1540,[2]Emissions!$1:$1048576,AB$2,FALSE)</f>
        <v>0</v>
      </c>
      <c r="AC1540" s="281">
        <f>+VLOOKUP($E1540,[2]Emissions!$1:$1048576,AC$2,FALSE)</f>
        <v>0</v>
      </c>
      <c r="AD1540" s="281">
        <f>+VLOOKUP($E1540,[2]Emissions!$1:$1048576,AD$2,FALSE)</f>
        <v>0</v>
      </c>
      <c r="AE1540" s="281">
        <f>+VLOOKUP($E1540,[2]Emissions!$1:$1048576,AE$2,FALSE)</f>
        <v>0</v>
      </c>
      <c r="AF1540" s="281">
        <f>+VLOOKUP($E1540,[2]Emissions!$1:$1048576,AF$2,FALSE)</f>
        <v>0</v>
      </c>
      <c r="AG1540" s="281">
        <f>+VLOOKUP($E1540,[2]Emissions!$1:$1048576,AG$2,FALSE)</f>
        <v>0</v>
      </c>
      <c r="AH1540" s="281">
        <f>+VLOOKUP($E1540,[2]Emissions!$1:$1048576,AH$2,FALSE)</f>
        <v>0</v>
      </c>
      <c r="AI1540" s="281">
        <f>+VLOOKUP($E1540,[2]Emissions!$1:$1048576,AI$2,FALSE)</f>
        <v>0</v>
      </c>
      <c r="AJ1540" s="281">
        <f>+VLOOKUP($E1540,[2]Emissions!$1:$1048576,AJ$2,FALSE)</f>
        <v>0</v>
      </c>
      <c r="AK1540" s="281">
        <f>+VLOOKUP($E1540,[2]Emissions!$1:$1048576,AK$2,FALSE)</f>
        <v>0</v>
      </c>
      <c r="AL1540" s="281">
        <f>+VLOOKUP($E1540,[2]Emissions!$1:$1048576,AL$2,FALSE)</f>
        <v>0</v>
      </c>
      <c r="AM1540" s="281">
        <f>+VLOOKUP($E1540,[2]Emissions!$1:$1048576,AM$2,FALSE)</f>
        <v>0</v>
      </c>
      <c r="AN1540" s="281">
        <f>+VLOOKUP($E1540,[2]Emissions!$1:$1048576,AN$2,FALSE)</f>
        <v>0</v>
      </c>
      <c r="AO1540" s="281">
        <f>+VLOOKUP($E1540,[2]Emissions!$1:$1048576,AO$2,FALSE)</f>
        <v>0</v>
      </c>
    </row>
    <row r="1541" spans="1:41" ht="15" customHeight="1" x14ac:dyDescent="0.25">
      <c r="A1541" s="521"/>
      <c r="B1541" s="275"/>
      <c r="C1541" s="285"/>
      <c r="D1541" s="279"/>
      <c r="E1541" s="280"/>
      <c r="F1541" s="281"/>
      <c r="G1541" s="281"/>
      <c r="H1541" s="281"/>
      <c r="I1541" s="281"/>
      <c r="J1541" s="281"/>
      <c r="K1541" s="281"/>
      <c r="L1541" s="281"/>
      <c r="M1541" s="281"/>
      <c r="N1541" s="281"/>
      <c r="O1541" s="281"/>
      <c r="P1541" s="281"/>
      <c r="Q1541" s="281"/>
      <c r="R1541" s="281"/>
      <c r="S1541" s="281"/>
      <c r="T1541" s="281"/>
      <c r="U1541" s="281"/>
      <c r="V1541" s="281"/>
      <c r="W1541" s="281"/>
      <c r="X1541" s="281"/>
      <c r="Y1541" s="281"/>
      <c r="Z1541" s="281"/>
      <c r="AA1541" s="281"/>
      <c r="AB1541" s="281"/>
      <c r="AC1541" s="281"/>
      <c r="AD1541" s="281"/>
      <c r="AE1541" s="281"/>
      <c r="AF1541" s="281"/>
      <c r="AG1541" s="281"/>
      <c r="AH1541" s="281"/>
      <c r="AI1541" s="281"/>
      <c r="AJ1541" s="281"/>
      <c r="AK1541" s="281"/>
      <c r="AL1541" s="281"/>
      <c r="AM1541" s="281"/>
      <c r="AN1541" s="281"/>
      <c r="AO1541" s="281"/>
    </row>
    <row r="1542" spans="1:41" s="21" customFormat="1" ht="15" customHeight="1" x14ac:dyDescent="0.25">
      <c r="A1542" s="521"/>
      <c r="B1542" s="275"/>
      <c r="C1542" s="276" t="s">
        <v>1707</v>
      </c>
      <c r="D1542" s="276"/>
      <c r="E1542" s="277" t="s">
        <v>1708</v>
      </c>
      <c r="F1542" s="278">
        <f>+VLOOKUP($E1542,[2]Emissions!$1:$1048576,F$2,FALSE)</f>
        <v>27.95029383</v>
      </c>
      <c r="G1542" s="278">
        <f>+VLOOKUP($E1542,[2]Emissions!$1:$1048576,G$2,FALSE)</f>
        <v>28.263055009999999</v>
      </c>
      <c r="H1542" s="278">
        <f>+VLOOKUP($E1542,[2]Emissions!$1:$1048576,H$2,FALSE)</f>
        <v>28.575862839999999</v>
      </c>
      <c r="I1542" s="278">
        <f>+VLOOKUP($E1542,[2]Emissions!$1:$1048576,I$2,FALSE)</f>
        <v>28.893007539999999</v>
      </c>
      <c r="J1542" s="278">
        <f>+VLOOKUP($E1542,[2]Emissions!$1:$1048576,J$2,FALSE)</f>
        <v>29.216454280000001</v>
      </c>
      <c r="K1542" s="278">
        <f>+VLOOKUP($E1542,[2]Emissions!$1:$1048576,K$2,FALSE)</f>
        <v>29.546755300000001</v>
      </c>
      <c r="L1542" s="278">
        <f>+VLOOKUP($E1542,[2]Emissions!$1:$1048576,L$2,FALSE)</f>
        <v>29.883785140000001</v>
      </c>
      <c r="M1542" s="278">
        <f>+VLOOKUP($E1542,[2]Emissions!$1:$1048576,M$2,FALSE)</f>
        <v>30.22715548</v>
      </c>
      <c r="N1542" s="278">
        <f>+VLOOKUP($E1542,[2]Emissions!$1:$1048576,N$2,FALSE)</f>
        <v>30.576421530000001</v>
      </c>
      <c r="O1542" s="278">
        <f>+VLOOKUP($E1542,[2]Emissions!$1:$1048576,O$2,FALSE)</f>
        <v>30.931175209999999</v>
      </c>
      <c r="P1542" s="278">
        <f>+VLOOKUP($E1542,[2]Emissions!$1:$1048576,P$2,FALSE)</f>
        <v>31.291080999999998</v>
      </c>
      <c r="Q1542" s="278">
        <f>+VLOOKUP($E1542,[2]Emissions!$1:$1048576,Q$2,FALSE)</f>
        <v>31.655884109999999</v>
      </c>
      <c r="R1542" s="278">
        <f>+VLOOKUP($E1542,[2]Emissions!$1:$1048576,R$2,FALSE)</f>
        <v>32.025405620000001</v>
      </c>
      <c r="S1542" s="278">
        <f>+VLOOKUP($E1542,[2]Emissions!$1:$1048576,S$2,FALSE)</f>
        <v>32.399532190000002</v>
      </c>
      <c r="T1542" s="278">
        <f>+VLOOKUP($E1542,[2]Emissions!$1:$1048576,T$2,FALSE)</f>
        <v>32.77820397</v>
      </c>
      <c r="U1542" s="278">
        <f>+VLOOKUP($E1542,[2]Emissions!$1:$1048576,U$2,FALSE)</f>
        <v>33.161402160000002</v>
      </c>
      <c r="V1542" s="278">
        <f>+VLOOKUP($E1542,[2]Emissions!$1:$1048576,V$2,FALSE)</f>
        <v>33.549137850000001</v>
      </c>
      <c r="W1542" s="278">
        <f>+VLOOKUP($E1542,[2]Emissions!$1:$1048576,W$2,FALSE)</f>
        <v>33.941442629999997</v>
      </c>
      <c r="X1542" s="278">
        <f>+VLOOKUP($E1542,[2]Emissions!$1:$1048576,X$2,FALSE)</f>
        <v>34.33836076</v>
      </c>
      <c r="Y1542" s="278">
        <f>+VLOOKUP($E1542,[2]Emissions!$1:$1048576,Y$2,FALSE)</f>
        <v>34.739943310000001</v>
      </c>
      <c r="Z1542" s="278">
        <f>+VLOOKUP($E1542,[2]Emissions!$1:$1048576,Z$2,FALSE)</f>
        <v>35.146243990000002</v>
      </c>
      <c r="AA1542" s="278">
        <f>+VLOOKUP($E1542,[2]Emissions!$1:$1048576,AA$2,FALSE)</f>
        <v>35.557316569999998</v>
      </c>
      <c r="AB1542" s="278">
        <f>+VLOOKUP($E1542,[2]Emissions!$1:$1048576,AB$2,FALSE)</f>
        <v>35.973213370000003</v>
      </c>
      <c r="AC1542" s="278">
        <f>+VLOOKUP($E1542,[2]Emissions!$1:$1048576,AC$2,FALSE)</f>
        <v>36.393984760000002</v>
      </c>
      <c r="AD1542" s="278">
        <f>+VLOOKUP($E1542,[2]Emissions!$1:$1048576,AD$2,FALSE)</f>
        <v>36.819679110000003</v>
      </c>
      <c r="AE1542" s="278">
        <f>+VLOOKUP($E1542,[2]Emissions!$1:$1048576,AE$2,FALSE)</f>
        <v>37.250343219999998</v>
      </c>
      <c r="AF1542" s="278">
        <f>+VLOOKUP($E1542,[2]Emissions!$1:$1048576,AF$2,FALSE)</f>
        <v>37.686022860000001</v>
      </c>
      <c r="AG1542" s="278">
        <f>+VLOOKUP($E1542,[2]Emissions!$1:$1048576,AG$2,FALSE)</f>
        <v>38.126763390000001</v>
      </c>
      <c r="AH1542" s="278">
        <f>+VLOOKUP($E1542,[2]Emissions!$1:$1048576,AH$2,FALSE)</f>
        <v>38.572610320000003</v>
      </c>
      <c r="AI1542" s="278">
        <f>+VLOOKUP($E1542,[2]Emissions!$1:$1048576,AI$2,FALSE)</f>
        <v>39.023609790000002</v>
      </c>
      <c r="AJ1542" s="278">
        <f>+VLOOKUP($E1542,[2]Emissions!$1:$1048576,AJ$2,FALSE)</f>
        <v>39.479808900000002</v>
      </c>
      <c r="AK1542" s="278">
        <f>+VLOOKUP($E1542,[2]Emissions!$1:$1048576,AK$2,FALSE)</f>
        <v>39.94125597</v>
      </c>
      <c r="AL1542" s="278">
        <f>+VLOOKUP($E1542,[2]Emissions!$1:$1048576,AL$2,FALSE)</f>
        <v>40.408000659999999</v>
      </c>
      <c r="AM1542" s="278">
        <f>+VLOOKUP($E1542,[2]Emissions!$1:$1048576,AM$2,FALSE)</f>
        <v>40.880094030000002</v>
      </c>
      <c r="AN1542" s="278">
        <f>+VLOOKUP($E1542,[2]Emissions!$1:$1048576,AN$2,FALSE)</f>
        <v>41.357588530000001</v>
      </c>
      <c r="AO1542" s="278">
        <f>+VLOOKUP($E1542,[2]Emissions!$1:$1048576,AO$2,FALSE)</f>
        <v>41.84053797</v>
      </c>
    </row>
    <row r="1543" spans="1:41" s="21" customFormat="1" ht="15" customHeight="1" x14ac:dyDescent="0.25">
      <c r="A1543" s="521"/>
      <c r="B1543" s="275"/>
      <c r="C1543" s="283" t="s">
        <v>1431</v>
      </c>
      <c r="D1543" s="276"/>
      <c r="E1543" s="277" t="s">
        <v>1709</v>
      </c>
      <c r="F1543" s="278">
        <f>+VLOOKUP($E1543,[2]Emissions!$1:$1048576,F$2,FALSE)</f>
        <v>0</v>
      </c>
      <c r="G1543" s="278">
        <f>+VLOOKUP($E1543,[2]Emissions!$1:$1048576,G$2,FALSE)</f>
        <v>0</v>
      </c>
      <c r="H1543" s="278">
        <f>+VLOOKUP($E1543,[2]Emissions!$1:$1048576,H$2,FALSE)</f>
        <v>0</v>
      </c>
      <c r="I1543" s="278">
        <f>+VLOOKUP($E1543,[2]Emissions!$1:$1048576,I$2,FALSE)</f>
        <v>0</v>
      </c>
      <c r="J1543" s="278">
        <f>+VLOOKUP($E1543,[2]Emissions!$1:$1048576,J$2,FALSE)</f>
        <v>0</v>
      </c>
      <c r="K1543" s="278">
        <f>+VLOOKUP($E1543,[2]Emissions!$1:$1048576,K$2,FALSE)</f>
        <v>0</v>
      </c>
      <c r="L1543" s="278">
        <f>+VLOOKUP($E1543,[2]Emissions!$1:$1048576,L$2,FALSE)</f>
        <v>0</v>
      </c>
      <c r="M1543" s="278">
        <f>+VLOOKUP($E1543,[2]Emissions!$1:$1048576,M$2,FALSE)</f>
        <v>0</v>
      </c>
      <c r="N1543" s="278">
        <f>+VLOOKUP($E1543,[2]Emissions!$1:$1048576,N$2,FALSE)</f>
        <v>0</v>
      </c>
      <c r="O1543" s="278">
        <f>+VLOOKUP($E1543,[2]Emissions!$1:$1048576,O$2,FALSE)</f>
        <v>0</v>
      </c>
      <c r="P1543" s="278">
        <f>+VLOOKUP($E1543,[2]Emissions!$1:$1048576,P$2,FALSE)</f>
        <v>0</v>
      </c>
      <c r="Q1543" s="278">
        <f>+VLOOKUP($E1543,[2]Emissions!$1:$1048576,Q$2,FALSE)</f>
        <v>0</v>
      </c>
      <c r="R1543" s="278">
        <f>+VLOOKUP($E1543,[2]Emissions!$1:$1048576,R$2,FALSE)</f>
        <v>0</v>
      </c>
      <c r="S1543" s="278">
        <f>+VLOOKUP($E1543,[2]Emissions!$1:$1048576,S$2,FALSE)</f>
        <v>0</v>
      </c>
      <c r="T1543" s="278">
        <f>+VLOOKUP($E1543,[2]Emissions!$1:$1048576,T$2,FALSE)</f>
        <v>0</v>
      </c>
      <c r="U1543" s="278">
        <f>+VLOOKUP($E1543,[2]Emissions!$1:$1048576,U$2,FALSE)</f>
        <v>0</v>
      </c>
      <c r="V1543" s="278">
        <f>+VLOOKUP($E1543,[2]Emissions!$1:$1048576,V$2,FALSE)</f>
        <v>0</v>
      </c>
      <c r="W1543" s="278">
        <f>+VLOOKUP($E1543,[2]Emissions!$1:$1048576,W$2,FALSE)</f>
        <v>0</v>
      </c>
      <c r="X1543" s="278">
        <f>+VLOOKUP($E1543,[2]Emissions!$1:$1048576,X$2,FALSE)</f>
        <v>0</v>
      </c>
      <c r="Y1543" s="278">
        <f>+VLOOKUP($E1543,[2]Emissions!$1:$1048576,Y$2,FALSE)</f>
        <v>0</v>
      </c>
      <c r="Z1543" s="278">
        <f>+VLOOKUP($E1543,[2]Emissions!$1:$1048576,Z$2,FALSE)</f>
        <v>0</v>
      </c>
      <c r="AA1543" s="278">
        <f>+VLOOKUP($E1543,[2]Emissions!$1:$1048576,AA$2,FALSE)</f>
        <v>0</v>
      </c>
      <c r="AB1543" s="278">
        <f>+VLOOKUP($E1543,[2]Emissions!$1:$1048576,AB$2,FALSE)</f>
        <v>0</v>
      </c>
      <c r="AC1543" s="278">
        <f>+VLOOKUP($E1543,[2]Emissions!$1:$1048576,AC$2,FALSE)</f>
        <v>0</v>
      </c>
      <c r="AD1543" s="278">
        <f>+VLOOKUP($E1543,[2]Emissions!$1:$1048576,AD$2,FALSE)</f>
        <v>0</v>
      </c>
      <c r="AE1543" s="278">
        <f>+VLOOKUP($E1543,[2]Emissions!$1:$1048576,AE$2,FALSE)</f>
        <v>0</v>
      </c>
      <c r="AF1543" s="278">
        <f>+VLOOKUP($E1543,[2]Emissions!$1:$1048576,AF$2,FALSE)</f>
        <v>0</v>
      </c>
      <c r="AG1543" s="278">
        <f>+VLOOKUP($E1543,[2]Emissions!$1:$1048576,AG$2,FALSE)</f>
        <v>0</v>
      </c>
      <c r="AH1543" s="278">
        <f>+VLOOKUP($E1543,[2]Emissions!$1:$1048576,AH$2,FALSE)</f>
        <v>0</v>
      </c>
      <c r="AI1543" s="278">
        <f>+VLOOKUP($E1543,[2]Emissions!$1:$1048576,AI$2,FALSE)</f>
        <v>0</v>
      </c>
      <c r="AJ1543" s="278">
        <f>+VLOOKUP($E1543,[2]Emissions!$1:$1048576,AJ$2,FALSE)</f>
        <v>0</v>
      </c>
      <c r="AK1543" s="278">
        <f>+VLOOKUP($E1543,[2]Emissions!$1:$1048576,AK$2,FALSE)</f>
        <v>0</v>
      </c>
      <c r="AL1543" s="278">
        <f>+VLOOKUP($E1543,[2]Emissions!$1:$1048576,AL$2,FALSE)</f>
        <v>0</v>
      </c>
      <c r="AM1543" s="278">
        <f>+VLOOKUP($E1543,[2]Emissions!$1:$1048576,AM$2,FALSE)</f>
        <v>0</v>
      </c>
      <c r="AN1543" s="278">
        <f>+VLOOKUP($E1543,[2]Emissions!$1:$1048576,AN$2,FALSE)</f>
        <v>0</v>
      </c>
      <c r="AO1543" s="278">
        <f>+VLOOKUP($E1543,[2]Emissions!$1:$1048576,AO$2,FALSE)</f>
        <v>0</v>
      </c>
    </row>
    <row r="1544" spans="1:41" ht="15" customHeight="1" x14ac:dyDescent="0.25">
      <c r="A1544" s="521"/>
      <c r="B1544" s="275"/>
      <c r="C1544" s="284" t="s">
        <v>984</v>
      </c>
      <c r="D1544" s="279"/>
      <c r="E1544" s="280" t="s">
        <v>1710</v>
      </c>
      <c r="F1544" s="281">
        <f>+VLOOKUP($E1544,[2]Emissions!$1:$1048576,F$2,FALSE)</f>
        <v>0</v>
      </c>
      <c r="G1544" s="281">
        <f>+VLOOKUP($E1544,[2]Emissions!$1:$1048576,G$2,FALSE)</f>
        <v>0</v>
      </c>
      <c r="H1544" s="281">
        <f>+VLOOKUP($E1544,[2]Emissions!$1:$1048576,H$2,FALSE)</f>
        <v>0</v>
      </c>
      <c r="I1544" s="281">
        <f>+VLOOKUP($E1544,[2]Emissions!$1:$1048576,I$2,FALSE)</f>
        <v>0</v>
      </c>
      <c r="J1544" s="281">
        <f>+VLOOKUP($E1544,[2]Emissions!$1:$1048576,J$2,FALSE)</f>
        <v>0</v>
      </c>
      <c r="K1544" s="281">
        <f>+VLOOKUP($E1544,[2]Emissions!$1:$1048576,K$2,FALSE)</f>
        <v>0</v>
      </c>
      <c r="L1544" s="281">
        <f>+VLOOKUP($E1544,[2]Emissions!$1:$1048576,L$2,FALSE)</f>
        <v>0</v>
      </c>
      <c r="M1544" s="281">
        <f>+VLOOKUP($E1544,[2]Emissions!$1:$1048576,M$2,FALSE)</f>
        <v>0</v>
      </c>
      <c r="N1544" s="281">
        <f>+VLOOKUP($E1544,[2]Emissions!$1:$1048576,N$2,FALSE)</f>
        <v>0</v>
      </c>
      <c r="O1544" s="281">
        <f>+VLOOKUP($E1544,[2]Emissions!$1:$1048576,O$2,FALSE)</f>
        <v>0</v>
      </c>
      <c r="P1544" s="281">
        <f>+VLOOKUP($E1544,[2]Emissions!$1:$1048576,P$2,FALSE)</f>
        <v>0</v>
      </c>
      <c r="Q1544" s="281">
        <f>+VLOOKUP($E1544,[2]Emissions!$1:$1048576,Q$2,FALSE)</f>
        <v>0</v>
      </c>
      <c r="R1544" s="281">
        <f>+VLOOKUP($E1544,[2]Emissions!$1:$1048576,R$2,FALSE)</f>
        <v>0</v>
      </c>
      <c r="S1544" s="281">
        <f>+VLOOKUP($E1544,[2]Emissions!$1:$1048576,S$2,FALSE)</f>
        <v>0</v>
      </c>
      <c r="T1544" s="281">
        <f>+VLOOKUP($E1544,[2]Emissions!$1:$1048576,T$2,FALSE)</f>
        <v>0</v>
      </c>
      <c r="U1544" s="281">
        <f>+VLOOKUP($E1544,[2]Emissions!$1:$1048576,U$2,FALSE)</f>
        <v>0</v>
      </c>
      <c r="V1544" s="281">
        <f>+VLOOKUP($E1544,[2]Emissions!$1:$1048576,V$2,FALSE)</f>
        <v>0</v>
      </c>
      <c r="W1544" s="281">
        <f>+VLOOKUP($E1544,[2]Emissions!$1:$1048576,W$2,FALSE)</f>
        <v>0</v>
      </c>
      <c r="X1544" s="281">
        <f>+VLOOKUP($E1544,[2]Emissions!$1:$1048576,X$2,FALSE)</f>
        <v>0</v>
      </c>
      <c r="Y1544" s="281">
        <f>+VLOOKUP($E1544,[2]Emissions!$1:$1048576,Y$2,FALSE)</f>
        <v>0</v>
      </c>
      <c r="Z1544" s="281">
        <f>+VLOOKUP($E1544,[2]Emissions!$1:$1048576,Z$2,FALSE)</f>
        <v>0</v>
      </c>
      <c r="AA1544" s="281">
        <f>+VLOOKUP($E1544,[2]Emissions!$1:$1048576,AA$2,FALSE)</f>
        <v>0</v>
      </c>
      <c r="AB1544" s="281">
        <f>+VLOOKUP($E1544,[2]Emissions!$1:$1048576,AB$2,FALSE)</f>
        <v>0</v>
      </c>
      <c r="AC1544" s="281">
        <f>+VLOOKUP($E1544,[2]Emissions!$1:$1048576,AC$2,FALSE)</f>
        <v>0</v>
      </c>
      <c r="AD1544" s="281">
        <f>+VLOOKUP($E1544,[2]Emissions!$1:$1048576,AD$2,FALSE)</f>
        <v>0</v>
      </c>
      <c r="AE1544" s="281">
        <f>+VLOOKUP($E1544,[2]Emissions!$1:$1048576,AE$2,FALSE)</f>
        <v>0</v>
      </c>
      <c r="AF1544" s="281">
        <f>+VLOOKUP($E1544,[2]Emissions!$1:$1048576,AF$2,FALSE)</f>
        <v>0</v>
      </c>
      <c r="AG1544" s="281">
        <f>+VLOOKUP($E1544,[2]Emissions!$1:$1048576,AG$2,FALSE)</f>
        <v>0</v>
      </c>
      <c r="AH1544" s="281">
        <f>+VLOOKUP($E1544,[2]Emissions!$1:$1048576,AH$2,FALSE)</f>
        <v>0</v>
      </c>
      <c r="AI1544" s="281">
        <f>+VLOOKUP($E1544,[2]Emissions!$1:$1048576,AI$2,FALSE)</f>
        <v>0</v>
      </c>
      <c r="AJ1544" s="281">
        <f>+VLOOKUP($E1544,[2]Emissions!$1:$1048576,AJ$2,FALSE)</f>
        <v>0</v>
      </c>
      <c r="AK1544" s="281">
        <f>+VLOOKUP($E1544,[2]Emissions!$1:$1048576,AK$2,FALSE)</f>
        <v>0</v>
      </c>
      <c r="AL1544" s="281">
        <f>+VLOOKUP($E1544,[2]Emissions!$1:$1048576,AL$2,FALSE)</f>
        <v>0</v>
      </c>
      <c r="AM1544" s="281">
        <f>+VLOOKUP($E1544,[2]Emissions!$1:$1048576,AM$2,FALSE)</f>
        <v>0</v>
      </c>
      <c r="AN1544" s="281">
        <f>+VLOOKUP($E1544,[2]Emissions!$1:$1048576,AN$2,FALSE)</f>
        <v>0</v>
      </c>
      <c r="AO1544" s="281">
        <f>+VLOOKUP($E1544,[2]Emissions!$1:$1048576,AO$2,FALSE)</f>
        <v>0</v>
      </c>
    </row>
    <row r="1545" spans="1:41" ht="15" customHeight="1" x14ac:dyDescent="0.25">
      <c r="A1545" s="521"/>
      <c r="B1545" s="275"/>
      <c r="C1545" s="284" t="s">
        <v>986</v>
      </c>
      <c r="D1545" s="279"/>
      <c r="E1545" s="280" t="s">
        <v>1711</v>
      </c>
      <c r="F1545" s="281">
        <f>+VLOOKUP($E1545,[2]Emissions!$1:$1048576,F$2,FALSE)</f>
        <v>0</v>
      </c>
      <c r="G1545" s="281">
        <f>+VLOOKUP($E1545,[2]Emissions!$1:$1048576,G$2,FALSE)</f>
        <v>0</v>
      </c>
      <c r="H1545" s="281">
        <f>+VLOOKUP($E1545,[2]Emissions!$1:$1048576,H$2,FALSE)</f>
        <v>0</v>
      </c>
      <c r="I1545" s="281">
        <f>+VLOOKUP($E1545,[2]Emissions!$1:$1048576,I$2,FALSE)</f>
        <v>0</v>
      </c>
      <c r="J1545" s="281">
        <f>+VLOOKUP($E1545,[2]Emissions!$1:$1048576,J$2,FALSE)</f>
        <v>0</v>
      </c>
      <c r="K1545" s="281">
        <f>+VLOOKUP($E1545,[2]Emissions!$1:$1048576,K$2,FALSE)</f>
        <v>0</v>
      </c>
      <c r="L1545" s="281">
        <f>+VLOOKUP($E1545,[2]Emissions!$1:$1048576,L$2,FALSE)</f>
        <v>0</v>
      </c>
      <c r="M1545" s="281">
        <f>+VLOOKUP($E1545,[2]Emissions!$1:$1048576,M$2,FALSE)</f>
        <v>0</v>
      </c>
      <c r="N1545" s="281">
        <f>+VLOOKUP($E1545,[2]Emissions!$1:$1048576,N$2,FALSE)</f>
        <v>0</v>
      </c>
      <c r="O1545" s="281">
        <f>+VLOOKUP($E1545,[2]Emissions!$1:$1048576,O$2,FALSE)</f>
        <v>0</v>
      </c>
      <c r="P1545" s="281">
        <f>+VLOOKUP($E1545,[2]Emissions!$1:$1048576,P$2,FALSE)</f>
        <v>0</v>
      </c>
      <c r="Q1545" s="281">
        <f>+VLOOKUP($E1545,[2]Emissions!$1:$1048576,Q$2,FALSE)</f>
        <v>0</v>
      </c>
      <c r="R1545" s="281">
        <f>+VLOOKUP($E1545,[2]Emissions!$1:$1048576,R$2,FALSE)</f>
        <v>0</v>
      </c>
      <c r="S1545" s="281">
        <f>+VLOOKUP($E1545,[2]Emissions!$1:$1048576,S$2,FALSE)</f>
        <v>0</v>
      </c>
      <c r="T1545" s="281">
        <f>+VLOOKUP($E1545,[2]Emissions!$1:$1048576,T$2,FALSE)</f>
        <v>0</v>
      </c>
      <c r="U1545" s="281">
        <f>+VLOOKUP($E1545,[2]Emissions!$1:$1048576,U$2,FALSE)</f>
        <v>0</v>
      </c>
      <c r="V1545" s="281">
        <f>+VLOOKUP($E1545,[2]Emissions!$1:$1048576,V$2,FALSE)</f>
        <v>0</v>
      </c>
      <c r="W1545" s="281">
        <f>+VLOOKUP($E1545,[2]Emissions!$1:$1048576,W$2,FALSE)</f>
        <v>0</v>
      </c>
      <c r="X1545" s="281">
        <f>+VLOOKUP($E1545,[2]Emissions!$1:$1048576,X$2,FALSE)</f>
        <v>0</v>
      </c>
      <c r="Y1545" s="281">
        <f>+VLOOKUP($E1545,[2]Emissions!$1:$1048576,Y$2,FALSE)</f>
        <v>0</v>
      </c>
      <c r="Z1545" s="281">
        <f>+VLOOKUP($E1545,[2]Emissions!$1:$1048576,Z$2,FALSE)</f>
        <v>0</v>
      </c>
      <c r="AA1545" s="281">
        <f>+VLOOKUP($E1545,[2]Emissions!$1:$1048576,AA$2,FALSE)</f>
        <v>0</v>
      </c>
      <c r="AB1545" s="281">
        <f>+VLOOKUP($E1545,[2]Emissions!$1:$1048576,AB$2,FALSE)</f>
        <v>0</v>
      </c>
      <c r="AC1545" s="281">
        <f>+VLOOKUP($E1545,[2]Emissions!$1:$1048576,AC$2,FALSE)</f>
        <v>0</v>
      </c>
      <c r="AD1545" s="281">
        <f>+VLOOKUP($E1545,[2]Emissions!$1:$1048576,AD$2,FALSE)</f>
        <v>0</v>
      </c>
      <c r="AE1545" s="281">
        <f>+VLOOKUP($E1545,[2]Emissions!$1:$1048576,AE$2,FALSE)</f>
        <v>0</v>
      </c>
      <c r="AF1545" s="281">
        <f>+VLOOKUP($E1545,[2]Emissions!$1:$1048576,AF$2,FALSE)</f>
        <v>0</v>
      </c>
      <c r="AG1545" s="281">
        <f>+VLOOKUP($E1545,[2]Emissions!$1:$1048576,AG$2,FALSE)</f>
        <v>0</v>
      </c>
      <c r="AH1545" s="281">
        <f>+VLOOKUP($E1545,[2]Emissions!$1:$1048576,AH$2,FALSE)</f>
        <v>0</v>
      </c>
      <c r="AI1545" s="281">
        <f>+VLOOKUP($E1545,[2]Emissions!$1:$1048576,AI$2,FALSE)</f>
        <v>0</v>
      </c>
      <c r="AJ1545" s="281">
        <f>+VLOOKUP($E1545,[2]Emissions!$1:$1048576,AJ$2,FALSE)</f>
        <v>0</v>
      </c>
      <c r="AK1545" s="281">
        <f>+VLOOKUP($E1545,[2]Emissions!$1:$1048576,AK$2,FALSE)</f>
        <v>0</v>
      </c>
      <c r="AL1545" s="281">
        <f>+VLOOKUP($E1545,[2]Emissions!$1:$1048576,AL$2,FALSE)</f>
        <v>0</v>
      </c>
      <c r="AM1545" s="281">
        <f>+VLOOKUP($E1545,[2]Emissions!$1:$1048576,AM$2,FALSE)</f>
        <v>0</v>
      </c>
      <c r="AN1545" s="281">
        <f>+VLOOKUP($E1545,[2]Emissions!$1:$1048576,AN$2,FALSE)</f>
        <v>0</v>
      </c>
      <c r="AO1545" s="281">
        <f>+VLOOKUP($E1545,[2]Emissions!$1:$1048576,AO$2,FALSE)</f>
        <v>0</v>
      </c>
    </row>
    <row r="1546" spans="1:41" s="21" customFormat="1" ht="15" customHeight="1" x14ac:dyDescent="0.25">
      <c r="A1546" s="521"/>
      <c r="B1546" s="275"/>
      <c r="C1546" s="283" t="s">
        <v>1435</v>
      </c>
      <c r="D1546" s="276"/>
      <c r="E1546" s="277" t="s">
        <v>1712</v>
      </c>
      <c r="F1546" s="278">
        <f>+VLOOKUP($E1546,[2]Emissions!$1:$1048576,F$2,FALSE)</f>
        <v>10.950777479999999</v>
      </c>
      <c r="G1546" s="278">
        <f>+VLOOKUP($E1546,[2]Emissions!$1:$1048576,G$2,FALSE)</f>
        <v>11.0723804</v>
      </c>
      <c r="H1546" s="278">
        <f>+VLOOKUP($E1546,[2]Emissions!$1:$1048576,H$2,FALSE)</f>
        <v>11.1929284</v>
      </c>
      <c r="I1546" s="278">
        <f>+VLOOKUP($E1546,[2]Emissions!$1:$1048576,I$2,FALSE)</f>
        <v>11.314665120000001</v>
      </c>
      <c r="J1546" s="278">
        <f>+VLOOKUP($E1546,[2]Emissions!$1:$1048576,J$2,FALSE)</f>
        <v>11.438891399999999</v>
      </c>
      <c r="K1546" s="278">
        <f>+VLOOKUP($E1546,[2]Emissions!$1:$1048576,K$2,FALSE)</f>
        <v>11.56613168</v>
      </c>
      <c r="L1546" s="278">
        <f>+VLOOKUP($E1546,[2]Emissions!$1:$1048576,L$2,FALSE)</f>
        <v>11.696454019999999</v>
      </c>
      <c r="M1546" s="278">
        <f>+VLOOKUP($E1546,[2]Emissions!$1:$1048576,M$2,FALSE)</f>
        <v>11.82970602</v>
      </c>
      <c r="N1546" s="278">
        <f>+VLOOKUP($E1546,[2]Emissions!$1:$1048576,N$2,FALSE)</f>
        <v>11.96565558</v>
      </c>
      <c r="O1546" s="278">
        <f>+VLOOKUP($E1546,[2]Emissions!$1:$1048576,O$2,FALSE)</f>
        <v>12.10406562</v>
      </c>
      <c r="P1546" s="278">
        <f>+VLOOKUP($E1546,[2]Emissions!$1:$1048576,P$2,FALSE)</f>
        <v>12.24472896</v>
      </c>
      <c r="Q1546" s="278">
        <f>+VLOOKUP($E1546,[2]Emissions!$1:$1048576,Q$2,FALSE)</f>
        <v>12.387481169999999</v>
      </c>
      <c r="R1546" s="278">
        <f>+VLOOKUP($E1546,[2]Emissions!$1:$1048576,R$2,FALSE)</f>
        <v>12.532201929999999</v>
      </c>
      <c r="S1546" s="278">
        <f>+VLOOKUP($E1546,[2]Emissions!$1:$1048576,S$2,FALSE)</f>
        <v>12.67881085</v>
      </c>
      <c r="T1546" s="278">
        <f>+VLOOKUP($E1546,[2]Emissions!$1:$1048576,T$2,FALSE)</f>
        <v>12.82726098</v>
      </c>
      <c r="U1546" s="278">
        <f>+VLOOKUP($E1546,[2]Emissions!$1:$1048576,U$2,FALSE)</f>
        <v>12.977531519999999</v>
      </c>
      <c r="V1546" s="278">
        <f>+VLOOKUP($E1546,[2]Emissions!$1:$1048576,V$2,FALSE)</f>
        <v>13.12962093</v>
      </c>
      <c r="W1546" s="278">
        <f>+VLOOKUP($E1546,[2]Emissions!$1:$1048576,W$2,FALSE)</f>
        <v>13.2835409</v>
      </c>
      <c r="X1546" s="278">
        <f>+VLOOKUP($E1546,[2]Emissions!$1:$1048576,X$2,FALSE)</f>
        <v>13.43931134</v>
      </c>
      <c r="Y1546" s="278">
        <f>+VLOOKUP($E1546,[2]Emissions!$1:$1048576,Y$2,FALSE)</f>
        <v>13.596956459999999</v>
      </c>
      <c r="Z1546" s="278">
        <f>+VLOOKUP($E1546,[2]Emissions!$1:$1048576,Z$2,FALSE)</f>
        <v>13.756501999999999</v>
      </c>
      <c r="AA1546" s="278">
        <f>+VLOOKUP($E1546,[2]Emissions!$1:$1048576,AA$2,FALSE)</f>
        <v>13.9179733</v>
      </c>
      <c r="AB1546" s="278">
        <f>+VLOOKUP($E1546,[2]Emissions!$1:$1048576,AB$2,FALSE)</f>
        <v>14.08139426</v>
      </c>
      <c r="AC1546" s="278">
        <f>+VLOOKUP($E1546,[2]Emissions!$1:$1048576,AC$2,FALSE)</f>
        <v>14.24678677</v>
      </c>
      <c r="AD1546" s="278">
        <f>+VLOOKUP($E1546,[2]Emissions!$1:$1048576,AD$2,FALSE)</f>
        <v>14.414170690000001</v>
      </c>
      <c r="AE1546" s="278">
        <f>+VLOOKUP($E1546,[2]Emissions!$1:$1048576,AE$2,FALSE)</f>
        <v>14.58356401</v>
      </c>
      <c r="AF1546" s="278">
        <f>+VLOOKUP($E1546,[2]Emissions!$1:$1048576,AF$2,FALSE)</f>
        <v>14.75498316</v>
      </c>
      <c r="AG1546" s="278">
        <f>+VLOOKUP($E1546,[2]Emissions!$1:$1048576,AG$2,FALSE)</f>
        <v>14.928443440000001</v>
      </c>
      <c r="AH1546" s="278">
        <f>+VLOOKUP($E1546,[2]Emissions!$1:$1048576,AH$2,FALSE)</f>
        <v>15.103959339999999</v>
      </c>
      <c r="AI1546" s="278">
        <f>+VLOOKUP($E1546,[2]Emissions!$1:$1048576,AI$2,FALSE)</f>
        <v>15.281544950000001</v>
      </c>
      <c r="AJ1546" s="278">
        <f>+VLOOKUP($E1546,[2]Emissions!$1:$1048576,AJ$2,FALSE)</f>
        <v>15.461214139999999</v>
      </c>
      <c r="AK1546" s="278">
        <f>+VLOOKUP($E1546,[2]Emissions!$1:$1048576,AK$2,FALSE)</f>
        <v>15.642980850000001</v>
      </c>
      <c r="AL1546" s="278">
        <f>+VLOOKUP($E1546,[2]Emissions!$1:$1048576,AL$2,FALSE)</f>
        <v>15.826859170000001</v>
      </c>
      <c r="AM1546" s="278">
        <f>+VLOOKUP($E1546,[2]Emissions!$1:$1048576,AM$2,FALSE)</f>
        <v>16.012863490000001</v>
      </c>
      <c r="AN1546" s="278">
        <f>+VLOOKUP($E1546,[2]Emissions!$1:$1048576,AN$2,FALSE)</f>
        <v>16.201008510000001</v>
      </c>
      <c r="AO1546" s="278">
        <f>+VLOOKUP($E1546,[2]Emissions!$1:$1048576,AO$2,FALSE)</f>
        <v>16.3913093</v>
      </c>
    </row>
    <row r="1547" spans="1:41" ht="15" customHeight="1" x14ac:dyDescent="0.25">
      <c r="A1547" s="521"/>
      <c r="B1547" s="275"/>
      <c r="C1547" s="284" t="s">
        <v>990</v>
      </c>
      <c r="D1547" s="279"/>
      <c r="E1547" s="280" t="s">
        <v>1713</v>
      </c>
      <c r="F1547" s="281">
        <f>+VLOOKUP($E1547,[2]Emissions!$1:$1048576,F$2,FALSE)</f>
        <v>0</v>
      </c>
      <c r="G1547" s="281">
        <f>+VLOOKUP($E1547,[2]Emissions!$1:$1048576,G$2,FALSE)</f>
        <v>0</v>
      </c>
      <c r="H1547" s="281">
        <f>+VLOOKUP($E1547,[2]Emissions!$1:$1048576,H$2,FALSE)</f>
        <v>0</v>
      </c>
      <c r="I1547" s="281">
        <f>+VLOOKUP($E1547,[2]Emissions!$1:$1048576,I$2,FALSE)</f>
        <v>0</v>
      </c>
      <c r="J1547" s="281">
        <f>+VLOOKUP($E1547,[2]Emissions!$1:$1048576,J$2,FALSE)</f>
        <v>0</v>
      </c>
      <c r="K1547" s="281">
        <f>+VLOOKUP($E1547,[2]Emissions!$1:$1048576,K$2,FALSE)</f>
        <v>0</v>
      </c>
      <c r="L1547" s="281">
        <f>+VLOOKUP($E1547,[2]Emissions!$1:$1048576,L$2,FALSE)</f>
        <v>0</v>
      </c>
      <c r="M1547" s="281">
        <f>+VLOOKUP($E1547,[2]Emissions!$1:$1048576,M$2,FALSE)</f>
        <v>0</v>
      </c>
      <c r="N1547" s="281">
        <f>+VLOOKUP($E1547,[2]Emissions!$1:$1048576,N$2,FALSE)</f>
        <v>0</v>
      </c>
      <c r="O1547" s="281">
        <f>+VLOOKUP($E1547,[2]Emissions!$1:$1048576,O$2,FALSE)</f>
        <v>0</v>
      </c>
      <c r="P1547" s="281">
        <f>+VLOOKUP($E1547,[2]Emissions!$1:$1048576,P$2,FALSE)</f>
        <v>0</v>
      </c>
      <c r="Q1547" s="281">
        <f>+VLOOKUP($E1547,[2]Emissions!$1:$1048576,Q$2,FALSE)</f>
        <v>0</v>
      </c>
      <c r="R1547" s="281">
        <f>+VLOOKUP($E1547,[2]Emissions!$1:$1048576,R$2,FALSE)</f>
        <v>0</v>
      </c>
      <c r="S1547" s="281">
        <f>+VLOOKUP($E1547,[2]Emissions!$1:$1048576,S$2,FALSE)</f>
        <v>0</v>
      </c>
      <c r="T1547" s="281">
        <f>+VLOOKUP($E1547,[2]Emissions!$1:$1048576,T$2,FALSE)</f>
        <v>0</v>
      </c>
      <c r="U1547" s="281">
        <f>+VLOOKUP($E1547,[2]Emissions!$1:$1048576,U$2,FALSE)</f>
        <v>0</v>
      </c>
      <c r="V1547" s="281">
        <f>+VLOOKUP($E1547,[2]Emissions!$1:$1048576,V$2,FALSE)</f>
        <v>0</v>
      </c>
      <c r="W1547" s="281">
        <f>+VLOOKUP($E1547,[2]Emissions!$1:$1048576,W$2,FALSE)</f>
        <v>0</v>
      </c>
      <c r="X1547" s="281">
        <f>+VLOOKUP($E1547,[2]Emissions!$1:$1048576,X$2,FALSE)</f>
        <v>0</v>
      </c>
      <c r="Y1547" s="281">
        <f>+VLOOKUP($E1547,[2]Emissions!$1:$1048576,Y$2,FALSE)</f>
        <v>0</v>
      </c>
      <c r="Z1547" s="281">
        <f>+VLOOKUP($E1547,[2]Emissions!$1:$1048576,Z$2,FALSE)</f>
        <v>0</v>
      </c>
      <c r="AA1547" s="281">
        <f>+VLOOKUP($E1547,[2]Emissions!$1:$1048576,AA$2,FALSE)</f>
        <v>0</v>
      </c>
      <c r="AB1547" s="281">
        <f>+VLOOKUP($E1547,[2]Emissions!$1:$1048576,AB$2,FALSE)</f>
        <v>0</v>
      </c>
      <c r="AC1547" s="281">
        <f>+VLOOKUP($E1547,[2]Emissions!$1:$1048576,AC$2,FALSE)</f>
        <v>0</v>
      </c>
      <c r="AD1547" s="281">
        <f>+VLOOKUP($E1547,[2]Emissions!$1:$1048576,AD$2,FALSE)</f>
        <v>0</v>
      </c>
      <c r="AE1547" s="281">
        <f>+VLOOKUP($E1547,[2]Emissions!$1:$1048576,AE$2,FALSE)</f>
        <v>0</v>
      </c>
      <c r="AF1547" s="281">
        <f>+VLOOKUP($E1547,[2]Emissions!$1:$1048576,AF$2,FALSE)</f>
        <v>0</v>
      </c>
      <c r="AG1547" s="281">
        <f>+VLOOKUP($E1547,[2]Emissions!$1:$1048576,AG$2,FALSE)</f>
        <v>0</v>
      </c>
      <c r="AH1547" s="281">
        <f>+VLOOKUP($E1547,[2]Emissions!$1:$1048576,AH$2,FALSE)</f>
        <v>0</v>
      </c>
      <c r="AI1547" s="281">
        <f>+VLOOKUP($E1547,[2]Emissions!$1:$1048576,AI$2,FALSE)</f>
        <v>0</v>
      </c>
      <c r="AJ1547" s="281">
        <f>+VLOOKUP($E1547,[2]Emissions!$1:$1048576,AJ$2,FALSE)</f>
        <v>0</v>
      </c>
      <c r="AK1547" s="281">
        <f>+VLOOKUP($E1547,[2]Emissions!$1:$1048576,AK$2,FALSE)</f>
        <v>0</v>
      </c>
      <c r="AL1547" s="281">
        <f>+VLOOKUP($E1547,[2]Emissions!$1:$1048576,AL$2,FALSE)</f>
        <v>0</v>
      </c>
      <c r="AM1547" s="281">
        <f>+VLOOKUP($E1547,[2]Emissions!$1:$1048576,AM$2,FALSE)</f>
        <v>0</v>
      </c>
      <c r="AN1547" s="281">
        <f>+VLOOKUP($E1547,[2]Emissions!$1:$1048576,AN$2,FALSE)</f>
        <v>0</v>
      </c>
      <c r="AO1547" s="281">
        <f>+VLOOKUP($E1547,[2]Emissions!$1:$1048576,AO$2,FALSE)</f>
        <v>0</v>
      </c>
    </row>
    <row r="1548" spans="1:41" ht="15" customHeight="1" x14ac:dyDescent="0.25">
      <c r="A1548" s="521"/>
      <c r="B1548" s="275"/>
      <c r="C1548" s="284" t="s">
        <v>992</v>
      </c>
      <c r="D1548" s="279"/>
      <c r="E1548" s="280" t="s">
        <v>1714</v>
      </c>
      <c r="F1548" s="281">
        <f>+VLOOKUP($E1548,[2]Emissions!$1:$1048576,F$2,FALSE)</f>
        <v>0</v>
      </c>
      <c r="G1548" s="281">
        <f>+VLOOKUP($E1548,[2]Emissions!$1:$1048576,G$2,FALSE)</f>
        <v>0</v>
      </c>
      <c r="H1548" s="281">
        <f>+VLOOKUP($E1548,[2]Emissions!$1:$1048576,H$2,FALSE)</f>
        <v>0</v>
      </c>
      <c r="I1548" s="281">
        <f>+VLOOKUP($E1548,[2]Emissions!$1:$1048576,I$2,FALSE)</f>
        <v>0</v>
      </c>
      <c r="J1548" s="281">
        <f>+VLOOKUP($E1548,[2]Emissions!$1:$1048576,J$2,FALSE)</f>
        <v>0</v>
      </c>
      <c r="K1548" s="281">
        <f>+VLOOKUP($E1548,[2]Emissions!$1:$1048576,K$2,FALSE)</f>
        <v>0</v>
      </c>
      <c r="L1548" s="281">
        <f>+VLOOKUP($E1548,[2]Emissions!$1:$1048576,L$2,FALSE)</f>
        <v>0</v>
      </c>
      <c r="M1548" s="281">
        <f>+VLOOKUP($E1548,[2]Emissions!$1:$1048576,M$2,FALSE)</f>
        <v>0</v>
      </c>
      <c r="N1548" s="281">
        <f>+VLOOKUP($E1548,[2]Emissions!$1:$1048576,N$2,FALSE)</f>
        <v>0</v>
      </c>
      <c r="O1548" s="281">
        <f>+VLOOKUP($E1548,[2]Emissions!$1:$1048576,O$2,FALSE)</f>
        <v>0</v>
      </c>
      <c r="P1548" s="281">
        <f>+VLOOKUP($E1548,[2]Emissions!$1:$1048576,P$2,FALSE)</f>
        <v>0</v>
      </c>
      <c r="Q1548" s="281">
        <f>+VLOOKUP($E1548,[2]Emissions!$1:$1048576,Q$2,FALSE)</f>
        <v>0</v>
      </c>
      <c r="R1548" s="281">
        <f>+VLOOKUP($E1548,[2]Emissions!$1:$1048576,R$2,FALSE)</f>
        <v>0</v>
      </c>
      <c r="S1548" s="281">
        <f>+VLOOKUP($E1548,[2]Emissions!$1:$1048576,S$2,FALSE)</f>
        <v>0</v>
      </c>
      <c r="T1548" s="281">
        <f>+VLOOKUP($E1548,[2]Emissions!$1:$1048576,T$2,FALSE)</f>
        <v>0</v>
      </c>
      <c r="U1548" s="281">
        <f>+VLOOKUP($E1548,[2]Emissions!$1:$1048576,U$2,FALSE)</f>
        <v>0</v>
      </c>
      <c r="V1548" s="281">
        <f>+VLOOKUP($E1548,[2]Emissions!$1:$1048576,V$2,FALSE)</f>
        <v>0</v>
      </c>
      <c r="W1548" s="281">
        <f>+VLOOKUP($E1548,[2]Emissions!$1:$1048576,W$2,FALSE)</f>
        <v>0</v>
      </c>
      <c r="X1548" s="281">
        <f>+VLOOKUP($E1548,[2]Emissions!$1:$1048576,X$2,FALSE)</f>
        <v>0</v>
      </c>
      <c r="Y1548" s="281">
        <f>+VLOOKUP($E1548,[2]Emissions!$1:$1048576,Y$2,FALSE)</f>
        <v>0</v>
      </c>
      <c r="Z1548" s="281">
        <f>+VLOOKUP($E1548,[2]Emissions!$1:$1048576,Z$2,FALSE)</f>
        <v>0</v>
      </c>
      <c r="AA1548" s="281">
        <f>+VLOOKUP($E1548,[2]Emissions!$1:$1048576,AA$2,FALSE)</f>
        <v>0</v>
      </c>
      <c r="AB1548" s="281">
        <f>+VLOOKUP($E1548,[2]Emissions!$1:$1048576,AB$2,FALSE)</f>
        <v>0</v>
      </c>
      <c r="AC1548" s="281">
        <f>+VLOOKUP($E1548,[2]Emissions!$1:$1048576,AC$2,FALSE)</f>
        <v>0</v>
      </c>
      <c r="AD1548" s="281">
        <f>+VLOOKUP($E1548,[2]Emissions!$1:$1048576,AD$2,FALSE)</f>
        <v>0</v>
      </c>
      <c r="AE1548" s="281">
        <f>+VLOOKUP($E1548,[2]Emissions!$1:$1048576,AE$2,FALSE)</f>
        <v>0</v>
      </c>
      <c r="AF1548" s="281">
        <f>+VLOOKUP($E1548,[2]Emissions!$1:$1048576,AF$2,FALSE)</f>
        <v>0</v>
      </c>
      <c r="AG1548" s="281">
        <f>+VLOOKUP($E1548,[2]Emissions!$1:$1048576,AG$2,FALSE)</f>
        <v>0</v>
      </c>
      <c r="AH1548" s="281">
        <f>+VLOOKUP($E1548,[2]Emissions!$1:$1048576,AH$2,FALSE)</f>
        <v>0</v>
      </c>
      <c r="AI1548" s="281">
        <f>+VLOOKUP($E1548,[2]Emissions!$1:$1048576,AI$2,FALSE)</f>
        <v>0</v>
      </c>
      <c r="AJ1548" s="281">
        <f>+VLOOKUP($E1548,[2]Emissions!$1:$1048576,AJ$2,FALSE)</f>
        <v>0</v>
      </c>
      <c r="AK1548" s="281">
        <f>+VLOOKUP($E1548,[2]Emissions!$1:$1048576,AK$2,FALSE)</f>
        <v>0</v>
      </c>
      <c r="AL1548" s="281">
        <f>+VLOOKUP($E1548,[2]Emissions!$1:$1048576,AL$2,FALSE)</f>
        <v>0</v>
      </c>
      <c r="AM1548" s="281">
        <f>+VLOOKUP($E1548,[2]Emissions!$1:$1048576,AM$2,FALSE)</f>
        <v>0</v>
      </c>
      <c r="AN1548" s="281">
        <f>+VLOOKUP($E1548,[2]Emissions!$1:$1048576,AN$2,FALSE)</f>
        <v>0</v>
      </c>
      <c r="AO1548" s="281">
        <f>+VLOOKUP($E1548,[2]Emissions!$1:$1048576,AO$2,FALSE)</f>
        <v>0</v>
      </c>
    </row>
    <row r="1549" spans="1:41" ht="15" customHeight="1" x14ac:dyDescent="0.25">
      <c r="A1549" s="521"/>
      <c r="B1549" s="275"/>
      <c r="C1549" s="284" t="s">
        <v>994</v>
      </c>
      <c r="D1549" s="279"/>
      <c r="E1549" s="280" t="s">
        <v>1715</v>
      </c>
      <c r="F1549" s="281">
        <f>+VLOOKUP($E1549,[2]Emissions!$1:$1048576,F$2,FALSE)</f>
        <v>10.950777479999999</v>
      </c>
      <c r="G1549" s="281">
        <f>+VLOOKUP($E1549,[2]Emissions!$1:$1048576,G$2,FALSE)</f>
        <v>11.0723804</v>
      </c>
      <c r="H1549" s="281">
        <f>+VLOOKUP($E1549,[2]Emissions!$1:$1048576,H$2,FALSE)</f>
        <v>11.1929284</v>
      </c>
      <c r="I1549" s="281">
        <f>+VLOOKUP($E1549,[2]Emissions!$1:$1048576,I$2,FALSE)</f>
        <v>11.314665120000001</v>
      </c>
      <c r="J1549" s="281">
        <f>+VLOOKUP($E1549,[2]Emissions!$1:$1048576,J$2,FALSE)</f>
        <v>11.438891399999999</v>
      </c>
      <c r="K1549" s="281">
        <f>+VLOOKUP($E1549,[2]Emissions!$1:$1048576,K$2,FALSE)</f>
        <v>11.56613168</v>
      </c>
      <c r="L1549" s="281">
        <f>+VLOOKUP($E1549,[2]Emissions!$1:$1048576,L$2,FALSE)</f>
        <v>11.696454019999999</v>
      </c>
      <c r="M1549" s="281">
        <f>+VLOOKUP($E1549,[2]Emissions!$1:$1048576,M$2,FALSE)</f>
        <v>11.82970602</v>
      </c>
      <c r="N1549" s="281">
        <f>+VLOOKUP($E1549,[2]Emissions!$1:$1048576,N$2,FALSE)</f>
        <v>11.96565558</v>
      </c>
      <c r="O1549" s="281">
        <f>+VLOOKUP($E1549,[2]Emissions!$1:$1048576,O$2,FALSE)</f>
        <v>12.10406562</v>
      </c>
      <c r="P1549" s="281">
        <f>+VLOOKUP($E1549,[2]Emissions!$1:$1048576,P$2,FALSE)</f>
        <v>12.24472896</v>
      </c>
      <c r="Q1549" s="281">
        <f>+VLOOKUP($E1549,[2]Emissions!$1:$1048576,Q$2,FALSE)</f>
        <v>12.387481169999999</v>
      </c>
      <c r="R1549" s="281">
        <f>+VLOOKUP($E1549,[2]Emissions!$1:$1048576,R$2,FALSE)</f>
        <v>12.532201929999999</v>
      </c>
      <c r="S1549" s="281">
        <f>+VLOOKUP($E1549,[2]Emissions!$1:$1048576,S$2,FALSE)</f>
        <v>12.67881085</v>
      </c>
      <c r="T1549" s="281">
        <f>+VLOOKUP($E1549,[2]Emissions!$1:$1048576,T$2,FALSE)</f>
        <v>12.82726098</v>
      </c>
      <c r="U1549" s="281">
        <f>+VLOOKUP($E1549,[2]Emissions!$1:$1048576,U$2,FALSE)</f>
        <v>12.977531519999999</v>
      </c>
      <c r="V1549" s="281">
        <f>+VLOOKUP($E1549,[2]Emissions!$1:$1048576,V$2,FALSE)</f>
        <v>13.12962093</v>
      </c>
      <c r="W1549" s="281">
        <f>+VLOOKUP($E1549,[2]Emissions!$1:$1048576,W$2,FALSE)</f>
        <v>13.2835409</v>
      </c>
      <c r="X1549" s="281">
        <f>+VLOOKUP($E1549,[2]Emissions!$1:$1048576,X$2,FALSE)</f>
        <v>13.43931134</v>
      </c>
      <c r="Y1549" s="281">
        <f>+VLOOKUP($E1549,[2]Emissions!$1:$1048576,Y$2,FALSE)</f>
        <v>13.596956459999999</v>
      </c>
      <c r="Z1549" s="281">
        <f>+VLOOKUP($E1549,[2]Emissions!$1:$1048576,Z$2,FALSE)</f>
        <v>13.756501999999999</v>
      </c>
      <c r="AA1549" s="281">
        <f>+VLOOKUP($E1549,[2]Emissions!$1:$1048576,AA$2,FALSE)</f>
        <v>13.9179733</v>
      </c>
      <c r="AB1549" s="281">
        <f>+VLOOKUP($E1549,[2]Emissions!$1:$1048576,AB$2,FALSE)</f>
        <v>14.08139426</v>
      </c>
      <c r="AC1549" s="281">
        <f>+VLOOKUP($E1549,[2]Emissions!$1:$1048576,AC$2,FALSE)</f>
        <v>14.24678677</v>
      </c>
      <c r="AD1549" s="281">
        <f>+VLOOKUP($E1549,[2]Emissions!$1:$1048576,AD$2,FALSE)</f>
        <v>14.414170690000001</v>
      </c>
      <c r="AE1549" s="281">
        <f>+VLOOKUP($E1549,[2]Emissions!$1:$1048576,AE$2,FALSE)</f>
        <v>14.58356401</v>
      </c>
      <c r="AF1549" s="281">
        <f>+VLOOKUP($E1549,[2]Emissions!$1:$1048576,AF$2,FALSE)</f>
        <v>14.75498316</v>
      </c>
      <c r="AG1549" s="281">
        <f>+VLOOKUP($E1549,[2]Emissions!$1:$1048576,AG$2,FALSE)</f>
        <v>14.928443440000001</v>
      </c>
      <c r="AH1549" s="281">
        <f>+VLOOKUP($E1549,[2]Emissions!$1:$1048576,AH$2,FALSE)</f>
        <v>15.103959339999999</v>
      </c>
      <c r="AI1549" s="281">
        <f>+VLOOKUP($E1549,[2]Emissions!$1:$1048576,AI$2,FALSE)</f>
        <v>15.281544950000001</v>
      </c>
      <c r="AJ1549" s="281">
        <f>+VLOOKUP($E1549,[2]Emissions!$1:$1048576,AJ$2,FALSE)</f>
        <v>15.461214139999999</v>
      </c>
      <c r="AK1549" s="281">
        <f>+VLOOKUP($E1549,[2]Emissions!$1:$1048576,AK$2,FALSE)</f>
        <v>15.642980850000001</v>
      </c>
      <c r="AL1549" s="281">
        <f>+VLOOKUP($E1549,[2]Emissions!$1:$1048576,AL$2,FALSE)</f>
        <v>15.826859170000001</v>
      </c>
      <c r="AM1549" s="281">
        <f>+VLOOKUP($E1549,[2]Emissions!$1:$1048576,AM$2,FALSE)</f>
        <v>16.012863490000001</v>
      </c>
      <c r="AN1549" s="281">
        <f>+VLOOKUP($E1549,[2]Emissions!$1:$1048576,AN$2,FALSE)</f>
        <v>16.201008510000001</v>
      </c>
      <c r="AO1549" s="281">
        <f>+VLOOKUP($E1549,[2]Emissions!$1:$1048576,AO$2,FALSE)</f>
        <v>16.3913093</v>
      </c>
    </row>
    <row r="1550" spans="1:41" ht="15" customHeight="1" x14ac:dyDescent="0.25">
      <c r="A1550" s="521"/>
      <c r="B1550" s="275"/>
      <c r="C1550" s="284" t="s">
        <v>996</v>
      </c>
      <c r="D1550" s="279"/>
      <c r="E1550" s="280" t="s">
        <v>1716</v>
      </c>
      <c r="F1550" s="281">
        <f>+VLOOKUP($E1550,[2]Emissions!$1:$1048576,F$2,FALSE)</f>
        <v>0</v>
      </c>
      <c r="G1550" s="281">
        <f>+VLOOKUP($E1550,[2]Emissions!$1:$1048576,G$2,FALSE)</f>
        <v>0</v>
      </c>
      <c r="H1550" s="281">
        <f>+VLOOKUP($E1550,[2]Emissions!$1:$1048576,H$2,FALSE)</f>
        <v>0</v>
      </c>
      <c r="I1550" s="281">
        <f>+VLOOKUP($E1550,[2]Emissions!$1:$1048576,I$2,FALSE)</f>
        <v>0</v>
      </c>
      <c r="J1550" s="281">
        <f>+VLOOKUP($E1550,[2]Emissions!$1:$1048576,J$2,FALSE)</f>
        <v>0</v>
      </c>
      <c r="K1550" s="281">
        <f>+VLOOKUP($E1550,[2]Emissions!$1:$1048576,K$2,FALSE)</f>
        <v>0</v>
      </c>
      <c r="L1550" s="281">
        <f>+VLOOKUP($E1550,[2]Emissions!$1:$1048576,L$2,FALSE)</f>
        <v>0</v>
      </c>
      <c r="M1550" s="281">
        <f>+VLOOKUP($E1550,[2]Emissions!$1:$1048576,M$2,FALSE)</f>
        <v>0</v>
      </c>
      <c r="N1550" s="281">
        <f>+VLOOKUP($E1550,[2]Emissions!$1:$1048576,N$2,FALSE)</f>
        <v>0</v>
      </c>
      <c r="O1550" s="281">
        <f>+VLOOKUP($E1550,[2]Emissions!$1:$1048576,O$2,FALSE)</f>
        <v>0</v>
      </c>
      <c r="P1550" s="281">
        <f>+VLOOKUP($E1550,[2]Emissions!$1:$1048576,P$2,FALSE)</f>
        <v>0</v>
      </c>
      <c r="Q1550" s="281">
        <f>+VLOOKUP($E1550,[2]Emissions!$1:$1048576,Q$2,FALSE)</f>
        <v>0</v>
      </c>
      <c r="R1550" s="281">
        <f>+VLOOKUP($E1550,[2]Emissions!$1:$1048576,R$2,FALSE)</f>
        <v>0</v>
      </c>
      <c r="S1550" s="281">
        <f>+VLOOKUP($E1550,[2]Emissions!$1:$1048576,S$2,FALSE)</f>
        <v>0</v>
      </c>
      <c r="T1550" s="281">
        <f>+VLOOKUP($E1550,[2]Emissions!$1:$1048576,T$2,FALSE)</f>
        <v>0</v>
      </c>
      <c r="U1550" s="281">
        <f>+VLOOKUP($E1550,[2]Emissions!$1:$1048576,U$2,FALSE)</f>
        <v>0</v>
      </c>
      <c r="V1550" s="281">
        <f>+VLOOKUP($E1550,[2]Emissions!$1:$1048576,V$2,FALSE)</f>
        <v>0</v>
      </c>
      <c r="W1550" s="281">
        <f>+VLOOKUP($E1550,[2]Emissions!$1:$1048576,W$2,FALSE)</f>
        <v>0</v>
      </c>
      <c r="X1550" s="281">
        <f>+VLOOKUP($E1550,[2]Emissions!$1:$1048576,X$2,FALSE)</f>
        <v>0</v>
      </c>
      <c r="Y1550" s="281">
        <f>+VLOOKUP($E1550,[2]Emissions!$1:$1048576,Y$2,FALSE)</f>
        <v>0</v>
      </c>
      <c r="Z1550" s="281">
        <f>+VLOOKUP($E1550,[2]Emissions!$1:$1048576,Z$2,FALSE)</f>
        <v>0</v>
      </c>
      <c r="AA1550" s="281">
        <f>+VLOOKUP($E1550,[2]Emissions!$1:$1048576,AA$2,FALSE)</f>
        <v>0</v>
      </c>
      <c r="AB1550" s="281">
        <f>+VLOOKUP($E1550,[2]Emissions!$1:$1048576,AB$2,FALSE)</f>
        <v>0</v>
      </c>
      <c r="AC1550" s="281">
        <f>+VLOOKUP($E1550,[2]Emissions!$1:$1048576,AC$2,FALSE)</f>
        <v>0</v>
      </c>
      <c r="AD1550" s="281">
        <f>+VLOOKUP($E1550,[2]Emissions!$1:$1048576,AD$2,FALSE)</f>
        <v>0</v>
      </c>
      <c r="AE1550" s="281">
        <f>+VLOOKUP($E1550,[2]Emissions!$1:$1048576,AE$2,FALSE)</f>
        <v>0</v>
      </c>
      <c r="AF1550" s="281">
        <f>+VLOOKUP($E1550,[2]Emissions!$1:$1048576,AF$2,FALSE)</f>
        <v>0</v>
      </c>
      <c r="AG1550" s="281">
        <f>+VLOOKUP($E1550,[2]Emissions!$1:$1048576,AG$2,FALSE)</f>
        <v>0</v>
      </c>
      <c r="AH1550" s="281">
        <f>+VLOOKUP($E1550,[2]Emissions!$1:$1048576,AH$2,FALSE)</f>
        <v>0</v>
      </c>
      <c r="AI1550" s="281">
        <f>+VLOOKUP($E1550,[2]Emissions!$1:$1048576,AI$2,FALSE)</f>
        <v>0</v>
      </c>
      <c r="AJ1550" s="281">
        <f>+VLOOKUP($E1550,[2]Emissions!$1:$1048576,AJ$2,FALSE)</f>
        <v>0</v>
      </c>
      <c r="AK1550" s="281">
        <f>+VLOOKUP($E1550,[2]Emissions!$1:$1048576,AK$2,FALSE)</f>
        <v>0</v>
      </c>
      <c r="AL1550" s="281">
        <f>+VLOOKUP($E1550,[2]Emissions!$1:$1048576,AL$2,FALSE)</f>
        <v>0</v>
      </c>
      <c r="AM1550" s="281">
        <f>+VLOOKUP($E1550,[2]Emissions!$1:$1048576,AM$2,FALSE)</f>
        <v>0</v>
      </c>
      <c r="AN1550" s="281">
        <f>+VLOOKUP($E1550,[2]Emissions!$1:$1048576,AN$2,FALSE)</f>
        <v>0</v>
      </c>
      <c r="AO1550" s="281">
        <f>+VLOOKUP($E1550,[2]Emissions!$1:$1048576,AO$2,FALSE)</f>
        <v>0</v>
      </c>
    </row>
    <row r="1551" spans="1:41" ht="15" customHeight="1" x14ac:dyDescent="0.25">
      <c r="A1551" s="521"/>
      <c r="B1551" s="275"/>
      <c r="C1551" s="284" t="s">
        <v>998</v>
      </c>
      <c r="D1551" s="279"/>
      <c r="E1551" s="280" t="s">
        <v>1717</v>
      </c>
      <c r="F1551" s="281">
        <f>+VLOOKUP($E1551,[2]Emissions!$1:$1048576,F$2,FALSE)</f>
        <v>0</v>
      </c>
      <c r="G1551" s="281">
        <f>+VLOOKUP($E1551,[2]Emissions!$1:$1048576,G$2,FALSE)</f>
        <v>0</v>
      </c>
      <c r="H1551" s="281">
        <f>+VLOOKUP($E1551,[2]Emissions!$1:$1048576,H$2,FALSE)</f>
        <v>0</v>
      </c>
      <c r="I1551" s="281">
        <f>+VLOOKUP($E1551,[2]Emissions!$1:$1048576,I$2,FALSE)</f>
        <v>0</v>
      </c>
      <c r="J1551" s="281">
        <f>+VLOOKUP($E1551,[2]Emissions!$1:$1048576,J$2,FALSE)</f>
        <v>0</v>
      </c>
      <c r="K1551" s="281">
        <f>+VLOOKUP($E1551,[2]Emissions!$1:$1048576,K$2,FALSE)</f>
        <v>0</v>
      </c>
      <c r="L1551" s="281">
        <f>+VLOOKUP($E1551,[2]Emissions!$1:$1048576,L$2,FALSE)</f>
        <v>0</v>
      </c>
      <c r="M1551" s="281">
        <f>+VLOOKUP($E1551,[2]Emissions!$1:$1048576,M$2,FALSE)</f>
        <v>0</v>
      </c>
      <c r="N1551" s="281">
        <f>+VLOOKUP($E1551,[2]Emissions!$1:$1048576,N$2,FALSE)</f>
        <v>0</v>
      </c>
      <c r="O1551" s="281">
        <f>+VLOOKUP($E1551,[2]Emissions!$1:$1048576,O$2,FALSE)</f>
        <v>0</v>
      </c>
      <c r="P1551" s="281">
        <f>+VLOOKUP($E1551,[2]Emissions!$1:$1048576,P$2,FALSE)</f>
        <v>0</v>
      </c>
      <c r="Q1551" s="281">
        <f>+VLOOKUP($E1551,[2]Emissions!$1:$1048576,Q$2,FALSE)</f>
        <v>0</v>
      </c>
      <c r="R1551" s="281">
        <f>+VLOOKUP($E1551,[2]Emissions!$1:$1048576,R$2,FALSE)</f>
        <v>0</v>
      </c>
      <c r="S1551" s="281">
        <f>+VLOOKUP($E1551,[2]Emissions!$1:$1048576,S$2,FALSE)</f>
        <v>0</v>
      </c>
      <c r="T1551" s="281">
        <f>+VLOOKUP($E1551,[2]Emissions!$1:$1048576,T$2,FALSE)</f>
        <v>0</v>
      </c>
      <c r="U1551" s="281">
        <f>+VLOOKUP($E1551,[2]Emissions!$1:$1048576,U$2,FALSE)</f>
        <v>0</v>
      </c>
      <c r="V1551" s="281">
        <f>+VLOOKUP($E1551,[2]Emissions!$1:$1048576,V$2,FALSE)</f>
        <v>0</v>
      </c>
      <c r="W1551" s="281">
        <f>+VLOOKUP($E1551,[2]Emissions!$1:$1048576,W$2,FALSE)</f>
        <v>0</v>
      </c>
      <c r="X1551" s="281">
        <f>+VLOOKUP($E1551,[2]Emissions!$1:$1048576,X$2,FALSE)</f>
        <v>0</v>
      </c>
      <c r="Y1551" s="281">
        <f>+VLOOKUP($E1551,[2]Emissions!$1:$1048576,Y$2,FALSE)</f>
        <v>0</v>
      </c>
      <c r="Z1551" s="281">
        <f>+VLOOKUP($E1551,[2]Emissions!$1:$1048576,Z$2,FALSE)</f>
        <v>0</v>
      </c>
      <c r="AA1551" s="281">
        <f>+VLOOKUP($E1551,[2]Emissions!$1:$1048576,AA$2,FALSE)</f>
        <v>0</v>
      </c>
      <c r="AB1551" s="281">
        <f>+VLOOKUP($E1551,[2]Emissions!$1:$1048576,AB$2,FALSE)</f>
        <v>0</v>
      </c>
      <c r="AC1551" s="281">
        <f>+VLOOKUP($E1551,[2]Emissions!$1:$1048576,AC$2,FALSE)</f>
        <v>0</v>
      </c>
      <c r="AD1551" s="281">
        <f>+VLOOKUP($E1551,[2]Emissions!$1:$1048576,AD$2,FALSE)</f>
        <v>0</v>
      </c>
      <c r="AE1551" s="281">
        <f>+VLOOKUP($E1551,[2]Emissions!$1:$1048576,AE$2,FALSE)</f>
        <v>0</v>
      </c>
      <c r="AF1551" s="281">
        <f>+VLOOKUP($E1551,[2]Emissions!$1:$1048576,AF$2,FALSE)</f>
        <v>0</v>
      </c>
      <c r="AG1551" s="281">
        <f>+VLOOKUP($E1551,[2]Emissions!$1:$1048576,AG$2,FALSE)</f>
        <v>0</v>
      </c>
      <c r="AH1551" s="281">
        <f>+VLOOKUP($E1551,[2]Emissions!$1:$1048576,AH$2,FALSE)</f>
        <v>0</v>
      </c>
      <c r="AI1551" s="281">
        <f>+VLOOKUP($E1551,[2]Emissions!$1:$1048576,AI$2,FALSE)</f>
        <v>0</v>
      </c>
      <c r="AJ1551" s="281">
        <f>+VLOOKUP($E1551,[2]Emissions!$1:$1048576,AJ$2,FALSE)</f>
        <v>0</v>
      </c>
      <c r="AK1551" s="281">
        <f>+VLOOKUP($E1551,[2]Emissions!$1:$1048576,AK$2,FALSE)</f>
        <v>0</v>
      </c>
      <c r="AL1551" s="281">
        <f>+VLOOKUP($E1551,[2]Emissions!$1:$1048576,AL$2,FALSE)</f>
        <v>0</v>
      </c>
      <c r="AM1551" s="281">
        <f>+VLOOKUP($E1551,[2]Emissions!$1:$1048576,AM$2,FALSE)</f>
        <v>0</v>
      </c>
      <c r="AN1551" s="281">
        <f>+VLOOKUP($E1551,[2]Emissions!$1:$1048576,AN$2,FALSE)</f>
        <v>0</v>
      </c>
      <c r="AO1551" s="281">
        <f>+VLOOKUP($E1551,[2]Emissions!$1:$1048576,AO$2,FALSE)</f>
        <v>0</v>
      </c>
    </row>
    <row r="1552" spans="1:41" ht="15" customHeight="1" x14ac:dyDescent="0.25">
      <c r="A1552" s="521"/>
      <c r="B1552" s="275"/>
      <c r="C1552" s="284" t="s">
        <v>1000</v>
      </c>
      <c r="D1552" s="279"/>
      <c r="E1552" s="280" t="s">
        <v>1718</v>
      </c>
      <c r="F1552" s="281">
        <f>+VLOOKUP($E1552,[2]Emissions!$1:$1048576,F$2,FALSE)</f>
        <v>0</v>
      </c>
      <c r="G1552" s="281">
        <f>+VLOOKUP($E1552,[2]Emissions!$1:$1048576,G$2,FALSE)</f>
        <v>0</v>
      </c>
      <c r="H1552" s="281">
        <f>+VLOOKUP($E1552,[2]Emissions!$1:$1048576,H$2,FALSE)</f>
        <v>0</v>
      </c>
      <c r="I1552" s="281">
        <f>+VLOOKUP($E1552,[2]Emissions!$1:$1048576,I$2,FALSE)</f>
        <v>0</v>
      </c>
      <c r="J1552" s="281">
        <f>+VLOOKUP($E1552,[2]Emissions!$1:$1048576,J$2,FALSE)</f>
        <v>0</v>
      </c>
      <c r="K1552" s="281">
        <f>+VLOOKUP($E1552,[2]Emissions!$1:$1048576,K$2,FALSE)</f>
        <v>0</v>
      </c>
      <c r="L1552" s="281">
        <f>+VLOOKUP($E1552,[2]Emissions!$1:$1048576,L$2,FALSE)</f>
        <v>0</v>
      </c>
      <c r="M1552" s="281">
        <f>+VLOOKUP($E1552,[2]Emissions!$1:$1048576,M$2,FALSE)</f>
        <v>0</v>
      </c>
      <c r="N1552" s="281">
        <f>+VLOOKUP($E1552,[2]Emissions!$1:$1048576,N$2,FALSE)</f>
        <v>0</v>
      </c>
      <c r="O1552" s="281">
        <f>+VLOOKUP($E1552,[2]Emissions!$1:$1048576,O$2,FALSE)</f>
        <v>0</v>
      </c>
      <c r="P1552" s="281">
        <f>+VLOOKUP($E1552,[2]Emissions!$1:$1048576,P$2,FALSE)</f>
        <v>0</v>
      </c>
      <c r="Q1552" s="281">
        <f>+VLOOKUP($E1552,[2]Emissions!$1:$1048576,Q$2,FALSE)</f>
        <v>0</v>
      </c>
      <c r="R1552" s="281">
        <f>+VLOOKUP($E1552,[2]Emissions!$1:$1048576,R$2,FALSE)</f>
        <v>0</v>
      </c>
      <c r="S1552" s="281">
        <f>+VLOOKUP($E1552,[2]Emissions!$1:$1048576,S$2,FALSE)</f>
        <v>0</v>
      </c>
      <c r="T1552" s="281">
        <f>+VLOOKUP($E1552,[2]Emissions!$1:$1048576,T$2,FALSE)</f>
        <v>0</v>
      </c>
      <c r="U1552" s="281">
        <f>+VLOOKUP($E1552,[2]Emissions!$1:$1048576,U$2,FALSE)</f>
        <v>0</v>
      </c>
      <c r="V1552" s="281">
        <f>+VLOOKUP($E1552,[2]Emissions!$1:$1048576,V$2,FALSE)</f>
        <v>0</v>
      </c>
      <c r="W1552" s="281">
        <f>+VLOOKUP($E1552,[2]Emissions!$1:$1048576,W$2,FALSE)</f>
        <v>0</v>
      </c>
      <c r="X1552" s="281">
        <f>+VLOOKUP($E1552,[2]Emissions!$1:$1048576,X$2,FALSE)</f>
        <v>0</v>
      </c>
      <c r="Y1552" s="281">
        <f>+VLOOKUP($E1552,[2]Emissions!$1:$1048576,Y$2,FALSE)</f>
        <v>0</v>
      </c>
      <c r="Z1552" s="281">
        <f>+VLOOKUP($E1552,[2]Emissions!$1:$1048576,Z$2,FALSE)</f>
        <v>0</v>
      </c>
      <c r="AA1552" s="281">
        <f>+VLOOKUP($E1552,[2]Emissions!$1:$1048576,AA$2,FALSE)</f>
        <v>0</v>
      </c>
      <c r="AB1552" s="281">
        <f>+VLOOKUP($E1552,[2]Emissions!$1:$1048576,AB$2,FALSE)</f>
        <v>0</v>
      </c>
      <c r="AC1552" s="281">
        <f>+VLOOKUP($E1552,[2]Emissions!$1:$1048576,AC$2,FALSE)</f>
        <v>0</v>
      </c>
      <c r="AD1552" s="281">
        <f>+VLOOKUP($E1552,[2]Emissions!$1:$1048576,AD$2,FALSE)</f>
        <v>0</v>
      </c>
      <c r="AE1552" s="281">
        <f>+VLOOKUP($E1552,[2]Emissions!$1:$1048576,AE$2,FALSE)</f>
        <v>0</v>
      </c>
      <c r="AF1552" s="281">
        <f>+VLOOKUP($E1552,[2]Emissions!$1:$1048576,AF$2,FALSE)</f>
        <v>0</v>
      </c>
      <c r="AG1552" s="281">
        <f>+VLOOKUP($E1552,[2]Emissions!$1:$1048576,AG$2,FALSE)</f>
        <v>0</v>
      </c>
      <c r="AH1552" s="281">
        <f>+VLOOKUP($E1552,[2]Emissions!$1:$1048576,AH$2,FALSE)</f>
        <v>0</v>
      </c>
      <c r="AI1552" s="281">
        <f>+VLOOKUP($E1552,[2]Emissions!$1:$1048576,AI$2,FALSE)</f>
        <v>0</v>
      </c>
      <c r="AJ1552" s="281">
        <f>+VLOOKUP($E1552,[2]Emissions!$1:$1048576,AJ$2,FALSE)</f>
        <v>0</v>
      </c>
      <c r="AK1552" s="281">
        <f>+VLOOKUP($E1552,[2]Emissions!$1:$1048576,AK$2,FALSE)</f>
        <v>0</v>
      </c>
      <c r="AL1552" s="281">
        <f>+VLOOKUP($E1552,[2]Emissions!$1:$1048576,AL$2,FALSE)</f>
        <v>0</v>
      </c>
      <c r="AM1552" s="281">
        <f>+VLOOKUP($E1552,[2]Emissions!$1:$1048576,AM$2,FALSE)</f>
        <v>0</v>
      </c>
      <c r="AN1552" s="281">
        <f>+VLOOKUP($E1552,[2]Emissions!$1:$1048576,AN$2,FALSE)</f>
        <v>0</v>
      </c>
      <c r="AO1552" s="281">
        <f>+VLOOKUP($E1552,[2]Emissions!$1:$1048576,AO$2,FALSE)</f>
        <v>0</v>
      </c>
    </row>
    <row r="1553" spans="1:41" ht="15" customHeight="1" x14ac:dyDescent="0.25">
      <c r="A1553" s="521"/>
      <c r="B1553" s="275"/>
      <c r="C1553" s="284" t="s">
        <v>1002</v>
      </c>
      <c r="D1553" s="279"/>
      <c r="E1553" s="280" t="s">
        <v>1719</v>
      </c>
      <c r="F1553" s="281">
        <f>+VLOOKUP($E1553,[2]Emissions!$1:$1048576,F$2,FALSE)</f>
        <v>0</v>
      </c>
      <c r="G1553" s="281">
        <f>+VLOOKUP($E1553,[2]Emissions!$1:$1048576,G$2,FALSE)</f>
        <v>0</v>
      </c>
      <c r="H1553" s="281">
        <f>+VLOOKUP($E1553,[2]Emissions!$1:$1048576,H$2,FALSE)</f>
        <v>0</v>
      </c>
      <c r="I1553" s="281">
        <f>+VLOOKUP($E1553,[2]Emissions!$1:$1048576,I$2,FALSE)</f>
        <v>0</v>
      </c>
      <c r="J1553" s="281">
        <f>+VLOOKUP($E1553,[2]Emissions!$1:$1048576,J$2,FALSE)</f>
        <v>0</v>
      </c>
      <c r="K1553" s="281">
        <f>+VLOOKUP($E1553,[2]Emissions!$1:$1048576,K$2,FALSE)</f>
        <v>0</v>
      </c>
      <c r="L1553" s="281">
        <f>+VLOOKUP($E1553,[2]Emissions!$1:$1048576,L$2,FALSE)</f>
        <v>0</v>
      </c>
      <c r="M1553" s="281">
        <f>+VLOOKUP($E1553,[2]Emissions!$1:$1048576,M$2,FALSE)</f>
        <v>0</v>
      </c>
      <c r="N1553" s="281">
        <f>+VLOOKUP($E1553,[2]Emissions!$1:$1048576,N$2,FALSE)</f>
        <v>0</v>
      </c>
      <c r="O1553" s="281">
        <f>+VLOOKUP($E1553,[2]Emissions!$1:$1048576,O$2,FALSE)</f>
        <v>0</v>
      </c>
      <c r="P1553" s="281">
        <f>+VLOOKUP($E1553,[2]Emissions!$1:$1048576,P$2,FALSE)</f>
        <v>0</v>
      </c>
      <c r="Q1553" s="281">
        <f>+VLOOKUP($E1553,[2]Emissions!$1:$1048576,Q$2,FALSE)</f>
        <v>0</v>
      </c>
      <c r="R1553" s="281">
        <f>+VLOOKUP($E1553,[2]Emissions!$1:$1048576,R$2,FALSE)</f>
        <v>0</v>
      </c>
      <c r="S1553" s="281">
        <f>+VLOOKUP($E1553,[2]Emissions!$1:$1048576,S$2,FALSE)</f>
        <v>0</v>
      </c>
      <c r="T1553" s="281">
        <f>+VLOOKUP($E1553,[2]Emissions!$1:$1048576,T$2,FALSE)</f>
        <v>0</v>
      </c>
      <c r="U1553" s="281">
        <f>+VLOOKUP($E1553,[2]Emissions!$1:$1048576,U$2,FALSE)</f>
        <v>0</v>
      </c>
      <c r="V1553" s="281">
        <f>+VLOOKUP($E1553,[2]Emissions!$1:$1048576,V$2,FALSE)</f>
        <v>0</v>
      </c>
      <c r="W1553" s="281">
        <f>+VLOOKUP($E1553,[2]Emissions!$1:$1048576,W$2,FALSE)</f>
        <v>0</v>
      </c>
      <c r="X1553" s="281">
        <f>+VLOOKUP($E1553,[2]Emissions!$1:$1048576,X$2,FALSE)</f>
        <v>0</v>
      </c>
      <c r="Y1553" s="281">
        <f>+VLOOKUP($E1553,[2]Emissions!$1:$1048576,Y$2,FALSE)</f>
        <v>0</v>
      </c>
      <c r="Z1553" s="281">
        <f>+VLOOKUP($E1553,[2]Emissions!$1:$1048576,Z$2,FALSE)</f>
        <v>0</v>
      </c>
      <c r="AA1553" s="281">
        <f>+VLOOKUP($E1553,[2]Emissions!$1:$1048576,AA$2,FALSE)</f>
        <v>0</v>
      </c>
      <c r="AB1553" s="281">
        <f>+VLOOKUP($E1553,[2]Emissions!$1:$1048576,AB$2,FALSE)</f>
        <v>0</v>
      </c>
      <c r="AC1553" s="281">
        <f>+VLOOKUP($E1553,[2]Emissions!$1:$1048576,AC$2,FALSE)</f>
        <v>0</v>
      </c>
      <c r="AD1553" s="281">
        <f>+VLOOKUP($E1553,[2]Emissions!$1:$1048576,AD$2,FALSE)</f>
        <v>0</v>
      </c>
      <c r="AE1553" s="281">
        <f>+VLOOKUP($E1553,[2]Emissions!$1:$1048576,AE$2,FALSE)</f>
        <v>0</v>
      </c>
      <c r="AF1553" s="281">
        <f>+VLOOKUP($E1553,[2]Emissions!$1:$1048576,AF$2,FALSE)</f>
        <v>0</v>
      </c>
      <c r="AG1553" s="281">
        <f>+VLOOKUP($E1553,[2]Emissions!$1:$1048576,AG$2,FALSE)</f>
        <v>0</v>
      </c>
      <c r="AH1553" s="281">
        <f>+VLOOKUP($E1553,[2]Emissions!$1:$1048576,AH$2,FALSE)</f>
        <v>0</v>
      </c>
      <c r="AI1553" s="281">
        <f>+VLOOKUP($E1553,[2]Emissions!$1:$1048576,AI$2,FALSE)</f>
        <v>0</v>
      </c>
      <c r="AJ1553" s="281">
        <f>+VLOOKUP($E1553,[2]Emissions!$1:$1048576,AJ$2,FALSE)</f>
        <v>0</v>
      </c>
      <c r="AK1553" s="281">
        <f>+VLOOKUP($E1553,[2]Emissions!$1:$1048576,AK$2,FALSE)</f>
        <v>0</v>
      </c>
      <c r="AL1553" s="281">
        <f>+VLOOKUP($E1553,[2]Emissions!$1:$1048576,AL$2,FALSE)</f>
        <v>0</v>
      </c>
      <c r="AM1553" s="281">
        <f>+VLOOKUP($E1553,[2]Emissions!$1:$1048576,AM$2,FALSE)</f>
        <v>0</v>
      </c>
      <c r="AN1553" s="281">
        <f>+VLOOKUP($E1553,[2]Emissions!$1:$1048576,AN$2,FALSE)</f>
        <v>0</v>
      </c>
      <c r="AO1553" s="281">
        <f>+VLOOKUP($E1553,[2]Emissions!$1:$1048576,AO$2,FALSE)</f>
        <v>0</v>
      </c>
    </row>
    <row r="1554" spans="1:41" ht="15" customHeight="1" x14ac:dyDescent="0.25">
      <c r="A1554" s="521"/>
      <c r="B1554" s="275"/>
      <c r="C1554" s="284" t="s">
        <v>1004</v>
      </c>
      <c r="D1554" s="279"/>
      <c r="E1554" s="280" t="s">
        <v>1720</v>
      </c>
      <c r="F1554" s="281">
        <f>+VLOOKUP($E1554,[2]Emissions!$1:$1048576,F$2,FALSE)</f>
        <v>0</v>
      </c>
      <c r="G1554" s="281">
        <f>+VLOOKUP($E1554,[2]Emissions!$1:$1048576,G$2,FALSE)</f>
        <v>0</v>
      </c>
      <c r="H1554" s="281">
        <f>+VLOOKUP($E1554,[2]Emissions!$1:$1048576,H$2,FALSE)</f>
        <v>0</v>
      </c>
      <c r="I1554" s="281">
        <f>+VLOOKUP($E1554,[2]Emissions!$1:$1048576,I$2,FALSE)</f>
        <v>0</v>
      </c>
      <c r="J1554" s="281">
        <f>+VLOOKUP($E1554,[2]Emissions!$1:$1048576,J$2,FALSE)</f>
        <v>0</v>
      </c>
      <c r="K1554" s="281">
        <f>+VLOOKUP($E1554,[2]Emissions!$1:$1048576,K$2,FALSE)</f>
        <v>0</v>
      </c>
      <c r="L1554" s="281">
        <f>+VLOOKUP($E1554,[2]Emissions!$1:$1048576,L$2,FALSE)</f>
        <v>0</v>
      </c>
      <c r="M1554" s="281">
        <f>+VLOOKUP($E1554,[2]Emissions!$1:$1048576,M$2,FALSE)</f>
        <v>0</v>
      </c>
      <c r="N1554" s="281">
        <f>+VLOOKUP($E1554,[2]Emissions!$1:$1048576,N$2,FALSE)</f>
        <v>0</v>
      </c>
      <c r="O1554" s="281">
        <f>+VLOOKUP($E1554,[2]Emissions!$1:$1048576,O$2,FALSE)</f>
        <v>0</v>
      </c>
      <c r="P1554" s="281">
        <f>+VLOOKUP($E1554,[2]Emissions!$1:$1048576,P$2,FALSE)</f>
        <v>0</v>
      </c>
      <c r="Q1554" s="281">
        <f>+VLOOKUP($E1554,[2]Emissions!$1:$1048576,Q$2,FALSE)</f>
        <v>0</v>
      </c>
      <c r="R1554" s="281">
        <f>+VLOOKUP($E1554,[2]Emissions!$1:$1048576,R$2,FALSE)</f>
        <v>0</v>
      </c>
      <c r="S1554" s="281">
        <f>+VLOOKUP($E1554,[2]Emissions!$1:$1048576,S$2,FALSE)</f>
        <v>0</v>
      </c>
      <c r="T1554" s="281">
        <f>+VLOOKUP($E1554,[2]Emissions!$1:$1048576,T$2,FALSE)</f>
        <v>0</v>
      </c>
      <c r="U1554" s="281">
        <f>+VLOOKUP($E1554,[2]Emissions!$1:$1048576,U$2,FALSE)</f>
        <v>0</v>
      </c>
      <c r="V1554" s="281">
        <f>+VLOOKUP($E1554,[2]Emissions!$1:$1048576,V$2,FALSE)</f>
        <v>0</v>
      </c>
      <c r="W1554" s="281">
        <f>+VLOOKUP($E1554,[2]Emissions!$1:$1048576,W$2,FALSE)</f>
        <v>0</v>
      </c>
      <c r="X1554" s="281">
        <f>+VLOOKUP($E1554,[2]Emissions!$1:$1048576,X$2,FALSE)</f>
        <v>0</v>
      </c>
      <c r="Y1554" s="281">
        <f>+VLOOKUP($E1554,[2]Emissions!$1:$1048576,Y$2,FALSE)</f>
        <v>0</v>
      </c>
      <c r="Z1554" s="281">
        <f>+VLOOKUP($E1554,[2]Emissions!$1:$1048576,Z$2,FALSE)</f>
        <v>0</v>
      </c>
      <c r="AA1554" s="281">
        <f>+VLOOKUP($E1554,[2]Emissions!$1:$1048576,AA$2,FALSE)</f>
        <v>0</v>
      </c>
      <c r="AB1554" s="281">
        <f>+VLOOKUP($E1554,[2]Emissions!$1:$1048576,AB$2,FALSE)</f>
        <v>0</v>
      </c>
      <c r="AC1554" s="281">
        <f>+VLOOKUP($E1554,[2]Emissions!$1:$1048576,AC$2,FALSE)</f>
        <v>0</v>
      </c>
      <c r="AD1554" s="281">
        <f>+VLOOKUP($E1554,[2]Emissions!$1:$1048576,AD$2,FALSE)</f>
        <v>0</v>
      </c>
      <c r="AE1554" s="281">
        <f>+VLOOKUP($E1554,[2]Emissions!$1:$1048576,AE$2,FALSE)</f>
        <v>0</v>
      </c>
      <c r="AF1554" s="281">
        <f>+VLOOKUP($E1554,[2]Emissions!$1:$1048576,AF$2,FALSE)</f>
        <v>0</v>
      </c>
      <c r="AG1554" s="281">
        <f>+VLOOKUP($E1554,[2]Emissions!$1:$1048576,AG$2,FALSE)</f>
        <v>0</v>
      </c>
      <c r="AH1554" s="281">
        <f>+VLOOKUP($E1554,[2]Emissions!$1:$1048576,AH$2,FALSE)</f>
        <v>0</v>
      </c>
      <c r="AI1554" s="281">
        <f>+VLOOKUP($E1554,[2]Emissions!$1:$1048576,AI$2,FALSE)</f>
        <v>0</v>
      </c>
      <c r="AJ1554" s="281">
        <f>+VLOOKUP($E1554,[2]Emissions!$1:$1048576,AJ$2,FALSE)</f>
        <v>0</v>
      </c>
      <c r="AK1554" s="281">
        <f>+VLOOKUP($E1554,[2]Emissions!$1:$1048576,AK$2,FALSE)</f>
        <v>0</v>
      </c>
      <c r="AL1554" s="281">
        <f>+VLOOKUP($E1554,[2]Emissions!$1:$1048576,AL$2,FALSE)</f>
        <v>0</v>
      </c>
      <c r="AM1554" s="281">
        <f>+VLOOKUP($E1554,[2]Emissions!$1:$1048576,AM$2,FALSE)</f>
        <v>0</v>
      </c>
      <c r="AN1554" s="281">
        <f>+VLOOKUP($E1554,[2]Emissions!$1:$1048576,AN$2,FALSE)</f>
        <v>0</v>
      </c>
      <c r="AO1554" s="281">
        <f>+VLOOKUP($E1554,[2]Emissions!$1:$1048576,AO$2,FALSE)</f>
        <v>0</v>
      </c>
    </row>
    <row r="1555" spans="1:41" ht="15" customHeight="1" x14ac:dyDescent="0.25">
      <c r="A1555" s="521"/>
      <c r="B1555" s="275"/>
      <c r="C1555" s="284" t="s">
        <v>1006</v>
      </c>
      <c r="D1555" s="279"/>
      <c r="E1555" s="280" t="s">
        <v>1721</v>
      </c>
      <c r="F1555" s="281">
        <f>+VLOOKUP($E1555,[2]Emissions!$1:$1048576,F$2,FALSE)</f>
        <v>0</v>
      </c>
      <c r="G1555" s="281">
        <f>+VLOOKUP($E1555,[2]Emissions!$1:$1048576,G$2,FALSE)</f>
        <v>0</v>
      </c>
      <c r="H1555" s="281">
        <f>+VLOOKUP($E1555,[2]Emissions!$1:$1048576,H$2,FALSE)</f>
        <v>0</v>
      </c>
      <c r="I1555" s="281">
        <f>+VLOOKUP($E1555,[2]Emissions!$1:$1048576,I$2,FALSE)</f>
        <v>0</v>
      </c>
      <c r="J1555" s="281">
        <f>+VLOOKUP($E1555,[2]Emissions!$1:$1048576,J$2,FALSE)</f>
        <v>0</v>
      </c>
      <c r="K1555" s="281">
        <f>+VLOOKUP($E1555,[2]Emissions!$1:$1048576,K$2,FALSE)</f>
        <v>0</v>
      </c>
      <c r="L1555" s="281">
        <f>+VLOOKUP($E1555,[2]Emissions!$1:$1048576,L$2,FALSE)</f>
        <v>0</v>
      </c>
      <c r="M1555" s="281">
        <f>+VLOOKUP($E1555,[2]Emissions!$1:$1048576,M$2,FALSE)</f>
        <v>0</v>
      </c>
      <c r="N1555" s="281">
        <f>+VLOOKUP($E1555,[2]Emissions!$1:$1048576,N$2,FALSE)</f>
        <v>0</v>
      </c>
      <c r="O1555" s="281">
        <f>+VLOOKUP($E1555,[2]Emissions!$1:$1048576,O$2,FALSE)</f>
        <v>0</v>
      </c>
      <c r="P1555" s="281">
        <f>+VLOOKUP($E1555,[2]Emissions!$1:$1048576,P$2,FALSE)</f>
        <v>0</v>
      </c>
      <c r="Q1555" s="281">
        <f>+VLOOKUP($E1555,[2]Emissions!$1:$1048576,Q$2,FALSE)</f>
        <v>0</v>
      </c>
      <c r="R1555" s="281">
        <f>+VLOOKUP($E1555,[2]Emissions!$1:$1048576,R$2,FALSE)</f>
        <v>0</v>
      </c>
      <c r="S1555" s="281">
        <f>+VLOOKUP($E1555,[2]Emissions!$1:$1048576,S$2,FALSE)</f>
        <v>0</v>
      </c>
      <c r="T1555" s="281">
        <f>+VLOOKUP($E1555,[2]Emissions!$1:$1048576,T$2,FALSE)</f>
        <v>0</v>
      </c>
      <c r="U1555" s="281">
        <f>+VLOOKUP($E1555,[2]Emissions!$1:$1048576,U$2,FALSE)</f>
        <v>0</v>
      </c>
      <c r="V1555" s="281">
        <f>+VLOOKUP($E1555,[2]Emissions!$1:$1048576,V$2,FALSE)</f>
        <v>0</v>
      </c>
      <c r="W1555" s="281">
        <f>+VLOOKUP($E1555,[2]Emissions!$1:$1048576,W$2,FALSE)</f>
        <v>0</v>
      </c>
      <c r="X1555" s="281">
        <f>+VLOOKUP($E1555,[2]Emissions!$1:$1048576,X$2,FALSE)</f>
        <v>0</v>
      </c>
      <c r="Y1555" s="281">
        <f>+VLOOKUP($E1555,[2]Emissions!$1:$1048576,Y$2,FALSE)</f>
        <v>0</v>
      </c>
      <c r="Z1555" s="281">
        <f>+VLOOKUP($E1555,[2]Emissions!$1:$1048576,Z$2,FALSE)</f>
        <v>0</v>
      </c>
      <c r="AA1555" s="281">
        <f>+VLOOKUP($E1555,[2]Emissions!$1:$1048576,AA$2,FALSE)</f>
        <v>0</v>
      </c>
      <c r="AB1555" s="281">
        <f>+VLOOKUP($E1555,[2]Emissions!$1:$1048576,AB$2,FALSE)</f>
        <v>0</v>
      </c>
      <c r="AC1555" s="281">
        <f>+VLOOKUP($E1555,[2]Emissions!$1:$1048576,AC$2,FALSE)</f>
        <v>0</v>
      </c>
      <c r="AD1555" s="281">
        <f>+VLOOKUP($E1555,[2]Emissions!$1:$1048576,AD$2,FALSE)</f>
        <v>0</v>
      </c>
      <c r="AE1555" s="281">
        <f>+VLOOKUP($E1555,[2]Emissions!$1:$1048576,AE$2,FALSE)</f>
        <v>0</v>
      </c>
      <c r="AF1555" s="281">
        <f>+VLOOKUP($E1555,[2]Emissions!$1:$1048576,AF$2,FALSE)</f>
        <v>0</v>
      </c>
      <c r="AG1555" s="281">
        <f>+VLOOKUP($E1555,[2]Emissions!$1:$1048576,AG$2,FALSE)</f>
        <v>0</v>
      </c>
      <c r="AH1555" s="281">
        <f>+VLOOKUP($E1555,[2]Emissions!$1:$1048576,AH$2,FALSE)</f>
        <v>0</v>
      </c>
      <c r="AI1555" s="281">
        <f>+VLOOKUP($E1555,[2]Emissions!$1:$1048576,AI$2,FALSE)</f>
        <v>0</v>
      </c>
      <c r="AJ1555" s="281">
        <f>+VLOOKUP($E1555,[2]Emissions!$1:$1048576,AJ$2,FALSE)</f>
        <v>0</v>
      </c>
      <c r="AK1555" s="281">
        <f>+VLOOKUP($E1555,[2]Emissions!$1:$1048576,AK$2,FALSE)</f>
        <v>0</v>
      </c>
      <c r="AL1555" s="281">
        <f>+VLOOKUP($E1555,[2]Emissions!$1:$1048576,AL$2,FALSE)</f>
        <v>0</v>
      </c>
      <c r="AM1555" s="281">
        <f>+VLOOKUP($E1555,[2]Emissions!$1:$1048576,AM$2,FALSE)</f>
        <v>0</v>
      </c>
      <c r="AN1555" s="281">
        <f>+VLOOKUP($E1555,[2]Emissions!$1:$1048576,AN$2,FALSE)</f>
        <v>0</v>
      </c>
      <c r="AO1555" s="281">
        <f>+VLOOKUP($E1555,[2]Emissions!$1:$1048576,AO$2,FALSE)</f>
        <v>0</v>
      </c>
    </row>
    <row r="1556" spans="1:41" ht="15" customHeight="1" x14ac:dyDescent="0.25">
      <c r="A1556" s="521"/>
      <c r="B1556" s="275"/>
      <c r="C1556" s="284" t="s">
        <v>1008</v>
      </c>
      <c r="D1556" s="279"/>
      <c r="E1556" s="280" t="s">
        <v>1722</v>
      </c>
      <c r="F1556" s="281">
        <f>+VLOOKUP($E1556,[2]Emissions!$1:$1048576,F$2,FALSE)</f>
        <v>0</v>
      </c>
      <c r="G1556" s="281">
        <f>+VLOOKUP($E1556,[2]Emissions!$1:$1048576,G$2,FALSE)</f>
        <v>0</v>
      </c>
      <c r="H1556" s="281">
        <f>+VLOOKUP($E1556,[2]Emissions!$1:$1048576,H$2,FALSE)</f>
        <v>0</v>
      </c>
      <c r="I1556" s="281">
        <f>+VLOOKUP($E1556,[2]Emissions!$1:$1048576,I$2,FALSE)</f>
        <v>0</v>
      </c>
      <c r="J1556" s="281">
        <f>+VLOOKUP($E1556,[2]Emissions!$1:$1048576,J$2,FALSE)</f>
        <v>0</v>
      </c>
      <c r="K1556" s="281">
        <f>+VLOOKUP($E1556,[2]Emissions!$1:$1048576,K$2,FALSE)</f>
        <v>0</v>
      </c>
      <c r="L1556" s="281">
        <f>+VLOOKUP($E1556,[2]Emissions!$1:$1048576,L$2,FALSE)</f>
        <v>0</v>
      </c>
      <c r="M1556" s="281">
        <f>+VLOOKUP($E1556,[2]Emissions!$1:$1048576,M$2,FALSE)</f>
        <v>0</v>
      </c>
      <c r="N1556" s="281">
        <f>+VLOOKUP($E1556,[2]Emissions!$1:$1048576,N$2,FALSE)</f>
        <v>0</v>
      </c>
      <c r="O1556" s="281">
        <f>+VLOOKUP($E1556,[2]Emissions!$1:$1048576,O$2,FALSE)</f>
        <v>0</v>
      </c>
      <c r="P1556" s="281">
        <f>+VLOOKUP($E1556,[2]Emissions!$1:$1048576,P$2,FALSE)</f>
        <v>0</v>
      </c>
      <c r="Q1556" s="281">
        <f>+VLOOKUP($E1556,[2]Emissions!$1:$1048576,Q$2,FALSE)</f>
        <v>0</v>
      </c>
      <c r="R1556" s="281">
        <f>+VLOOKUP($E1556,[2]Emissions!$1:$1048576,R$2,FALSE)</f>
        <v>0</v>
      </c>
      <c r="S1556" s="281">
        <f>+VLOOKUP($E1556,[2]Emissions!$1:$1048576,S$2,FALSE)</f>
        <v>0</v>
      </c>
      <c r="T1556" s="281">
        <f>+VLOOKUP($E1556,[2]Emissions!$1:$1048576,T$2,FALSE)</f>
        <v>0</v>
      </c>
      <c r="U1556" s="281">
        <f>+VLOOKUP($E1556,[2]Emissions!$1:$1048576,U$2,FALSE)</f>
        <v>0</v>
      </c>
      <c r="V1556" s="281">
        <f>+VLOOKUP($E1556,[2]Emissions!$1:$1048576,V$2,FALSE)</f>
        <v>0</v>
      </c>
      <c r="W1556" s="281">
        <f>+VLOOKUP($E1556,[2]Emissions!$1:$1048576,W$2,FALSE)</f>
        <v>0</v>
      </c>
      <c r="X1556" s="281">
        <f>+VLOOKUP($E1556,[2]Emissions!$1:$1048576,X$2,FALSE)</f>
        <v>0</v>
      </c>
      <c r="Y1556" s="281">
        <f>+VLOOKUP($E1556,[2]Emissions!$1:$1048576,Y$2,FALSE)</f>
        <v>0</v>
      </c>
      <c r="Z1556" s="281">
        <f>+VLOOKUP($E1556,[2]Emissions!$1:$1048576,Z$2,FALSE)</f>
        <v>0</v>
      </c>
      <c r="AA1556" s="281">
        <f>+VLOOKUP($E1556,[2]Emissions!$1:$1048576,AA$2,FALSE)</f>
        <v>0</v>
      </c>
      <c r="AB1556" s="281">
        <f>+VLOOKUP($E1556,[2]Emissions!$1:$1048576,AB$2,FALSE)</f>
        <v>0</v>
      </c>
      <c r="AC1556" s="281">
        <f>+VLOOKUP($E1556,[2]Emissions!$1:$1048576,AC$2,FALSE)</f>
        <v>0</v>
      </c>
      <c r="AD1556" s="281">
        <f>+VLOOKUP($E1556,[2]Emissions!$1:$1048576,AD$2,FALSE)</f>
        <v>0</v>
      </c>
      <c r="AE1556" s="281">
        <f>+VLOOKUP($E1556,[2]Emissions!$1:$1048576,AE$2,FALSE)</f>
        <v>0</v>
      </c>
      <c r="AF1556" s="281">
        <f>+VLOOKUP($E1556,[2]Emissions!$1:$1048576,AF$2,FALSE)</f>
        <v>0</v>
      </c>
      <c r="AG1556" s="281">
        <f>+VLOOKUP($E1556,[2]Emissions!$1:$1048576,AG$2,FALSE)</f>
        <v>0</v>
      </c>
      <c r="AH1556" s="281">
        <f>+VLOOKUP($E1556,[2]Emissions!$1:$1048576,AH$2,FALSE)</f>
        <v>0</v>
      </c>
      <c r="AI1556" s="281">
        <f>+VLOOKUP($E1556,[2]Emissions!$1:$1048576,AI$2,FALSE)</f>
        <v>0</v>
      </c>
      <c r="AJ1556" s="281">
        <f>+VLOOKUP($E1556,[2]Emissions!$1:$1048576,AJ$2,FALSE)</f>
        <v>0</v>
      </c>
      <c r="AK1556" s="281">
        <f>+VLOOKUP($E1556,[2]Emissions!$1:$1048576,AK$2,FALSE)</f>
        <v>0</v>
      </c>
      <c r="AL1556" s="281">
        <f>+VLOOKUP($E1556,[2]Emissions!$1:$1048576,AL$2,FALSE)</f>
        <v>0</v>
      </c>
      <c r="AM1556" s="281">
        <f>+VLOOKUP($E1556,[2]Emissions!$1:$1048576,AM$2,FALSE)</f>
        <v>0</v>
      </c>
      <c r="AN1556" s="281">
        <f>+VLOOKUP($E1556,[2]Emissions!$1:$1048576,AN$2,FALSE)</f>
        <v>0</v>
      </c>
      <c r="AO1556" s="281">
        <f>+VLOOKUP($E1556,[2]Emissions!$1:$1048576,AO$2,FALSE)</f>
        <v>0</v>
      </c>
    </row>
    <row r="1557" spans="1:41" ht="15" customHeight="1" x14ac:dyDescent="0.25">
      <c r="A1557" s="521"/>
      <c r="B1557" s="275"/>
      <c r="C1557" s="284" t="s">
        <v>1010</v>
      </c>
      <c r="D1557" s="279"/>
      <c r="E1557" s="280" t="s">
        <v>1723</v>
      </c>
      <c r="F1557" s="281">
        <f>+VLOOKUP($E1557,[2]Emissions!$1:$1048576,F$2,FALSE)</f>
        <v>0</v>
      </c>
      <c r="G1557" s="281">
        <f>+VLOOKUP($E1557,[2]Emissions!$1:$1048576,G$2,FALSE)</f>
        <v>0</v>
      </c>
      <c r="H1557" s="281">
        <f>+VLOOKUP($E1557,[2]Emissions!$1:$1048576,H$2,FALSE)</f>
        <v>0</v>
      </c>
      <c r="I1557" s="281">
        <f>+VLOOKUP($E1557,[2]Emissions!$1:$1048576,I$2,FALSE)</f>
        <v>0</v>
      </c>
      <c r="J1557" s="281">
        <f>+VLOOKUP($E1557,[2]Emissions!$1:$1048576,J$2,FALSE)</f>
        <v>0</v>
      </c>
      <c r="K1557" s="281">
        <f>+VLOOKUP($E1557,[2]Emissions!$1:$1048576,K$2,FALSE)</f>
        <v>0</v>
      </c>
      <c r="L1557" s="281">
        <f>+VLOOKUP($E1557,[2]Emissions!$1:$1048576,L$2,FALSE)</f>
        <v>0</v>
      </c>
      <c r="M1557" s="281">
        <f>+VLOOKUP($E1557,[2]Emissions!$1:$1048576,M$2,FALSE)</f>
        <v>0</v>
      </c>
      <c r="N1557" s="281">
        <f>+VLOOKUP($E1557,[2]Emissions!$1:$1048576,N$2,FALSE)</f>
        <v>0</v>
      </c>
      <c r="O1557" s="281">
        <f>+VLOOKUP($E1557,[2]Emissions!$1:$1048576,O$2,FALSE)</f>
        <v>0</v>
      </c>
      <c r="P1557" s="281">
        <f>+VLOOKUP($E1557,[2]Emissions!$1:$1048576,P$2,FALSE)</f>
        <v>0</v>
      </c>
      <c r="Q1557" s="281">
        <f>+VLOOKUP($E1557,[2]Emissions!$1:$1048576,Q$2,FALSE)</f>
        <v>0</v>
      </c>
      <c r="R1557" s="281">
        <f>+VLOOKUP($E1557,[2]Emissions!$1:$1048576,R$2,FALSE)</f>
        <v>0</v>
      </c>
      <c r="S1557" s="281">
        <f>+VLOOKUP($E1557,[2]Emissions!$1:$1048576,S$2,FALSE)</f>
        <v>0</v>
      </c>
      <c r="T1557" s="281">
        <f>+VLOOKUP($E1557,[2]Emissions!$1:$1048576,T$2,FALSE)</f>
        <v>0</v>
      </c>
      <c r="U1557" s="281">
        <f>+VLOOKUP($E1557,[2]Emissions!$1:$1048576,U$2,FALSE)</f>
        <v>0</v>
      </c>
      <c r="V1557" s="281">
        <f>+VLOOKUP($E1557,[2]Emissions!$1:$1048576,V$2,FALSE)</f>
        <v>0</v>
      </c>
      <c r="W1557" s="281">
        <f>+VLOOKUP($E1557,[2]Emissions!$1:$1048576,W$2,FALSE)</f>
        <v>0</v>
      </c>
      <c r="X1557" s="281">
        <f>+VLOOKUP($E1557,[2]Emissions!$1:$1048576,X$2,FALSE)</f>
        <v>0</v>
      </c>
      <c r="Y1557" s="281">
        <f>+VLOOKUP($E1557,[2]Emissions!$1:$1048576,Y$2,FALSE)</f>
        <v>0</v>
      </c>
      <c r="Z1557" s="281">
        <f>+VLOOKUP($E1557,[2]Emissions!$1:$1048576,Z$2,FALSE)</f>
        <v>0</v>
      </c>
      <c r="AA1557" s="281">
        <f>+VLOOKUP($E1557,[2]Emissions!$1:$1048576,AA$2,FALSE)</f>
        <v>0</v>
      </c>
      <c r="AB1557" s="281">
        <f>+VLOOKUP($E1557,[2]Emissions!$1:$1048576,AB$2,FALSE)</f>
        <v>0</v>
      </c>
      <c r="AC1557" s="281">
        <f>+VLOOKUP($E1557,[2]Emissions!$1:$1048576,AC$2,FALSE)</f>
        <v>0</v>
      </c>
      <c r="AD1557" s="281">
        <f>+VLOOKUP($E1557,[2]Emissions!$1:$1048576,AD$2,FALSE)</f>
        <v>0</v>
      </c>
      <c r="AE1557" s="281">
        <f>+VLOOKUP($E1557,[2]Emissions!$1:$1048576,AE$2,FALSE)</f>
        <v>0</v>
      </c>
      <c r="AF1557" s="281">
        <f>+VLOOKUP($E1557,[2]Emissions!$1:$1048576,AF$2,FALSE)</f>
        <v>0</v>
      </c>
      <c r="AG1557" s="281">
        <f>+VLOOKUP($E1557,[2]Emissions!$1:$1048576,AG$2,FALSE)</f>
        <v>0</v>
      </c>
      <c r="AH1557" s="281">
        <f>+VLOOKUP($E1557,[2]Emissions!$1:$1048576,AH$2,FALSE)</f>
        <v>0</v>
      </c>
      <c r="AI1557" s="281">
        <f>+VLOOKUP($E1557,[2]Emissions!$1:$1048576,AI$2,FALSE)</f>
        <v>0</v>
      </c>
      <c r="AJ1557" s="281">
        <f>+VLOOKUP($E1557,[2]Emissions!$1:$1048576,AJ$2,FALSE)</f>
        <v>0</v>
      </c>
      <c r="AK1557" s="281">
        <f>+VLOOKUP($E1557,[2]Emissions!$1:$1048576,AK$2,FALSE)</f>
        <v>0</v>
      </c>
      <c r="AL1557" s="281">
        <f>+VLOOKUP($E1557,[2]Emissions!$1:$1048576,AL$2,FALSE)</f>
        <v>0</v>
      </c>
      <c r="AM1557" s="281">
        <f>+VLOOKUP($E1557,[2]Emissions!$1:$1048576,AM$2,FALSE)</f>
        <v>0</v>
      </c>
      <c r="AN1557" s="281">
        <f>+VLOOKUP($E1557,[2]Emissions!$1:$1048576,AN$2,FALSE)</f>
        <v>0</v>
      </c>
      <c r="AO1557" s="281">
        <f>+VLOOKUP($E1557,[2]Emissions!$1:$1048576,AO$2,FALSE)</f>
        <v>0</v>
      </c>
    </row>
    <row r="1558" spans="1:41" s="21" customFormat="1" ht="15" customHeight="1" x14ac:dyDescent="0.25">
      <c r="A1558" s="521"/>
      <c r="B1558" s="275"/>
      <c r="C1558" s="283" t="s">
        <v>1448</v>
      </c>
      <c r="D1558" s="276"/>
      <c r="E1558" s="277" t="s">
        <v>1724</v>
      </c>
      <c r="F1558" s="278">
        <f>+VLOOKUP($E1558,[2]Emissions!$1:$1048576,F$2,FALSE)</f>
        <v>0</v>
      </c>
      <c r="G1558" s="278">
        <f>+VLOOKUP($E1558,[2]Emissions!$1:$1048576,G$2,FALSE)</f>
        <v>0</v>
      </c>
      <c r="H1558" s="278">
        <f>+VLOOKUP($E1558,[2]Emissions!$1:$1048576,H$2,FALSE)</f>
        <v>0</v>
      </c>
      <c r="I1558" s="278">
        <f>+VLOOKUP($E1558,[2]Emissions!$1:$1048576,I$2,FALSE)</f>
        <v>0</v>
      </c>
      <c r="J1558" s="278">
        <f>+VLOOKUP($E1558,[2]Emissions!$1:$1048576,J$2,FALSE)</f>
        <v>0</v>
      </c>
      <c r="K1558" s="278">
        <f>+VLOOKUP($E1558,[2]Emissions!$1:$1048576,K$2,FALSE)</f>
        <v>0</v>
      </c>
      <c r="L1558" s="278">
        <f>+VLOOKUP($E1558,[2]Emissions!$1:$1048576,L$2,FALSE)</f>
        <v>0</v>
      </c>
      <c r="M1558" s="278">
        <f>+VLOOKUP($E1558,[2]Emissions!$1:$1048576,M$2,FALSE)</f>
        <v>0</v>
      </c>
      <c r="N1558" s="278">
        <f>+VLOOKUP($E1558,[2]Emissions!$1:$1048576,N$2,FALSE)</f>
        <v>0</v>
      </c>
      <c r="O1558" s="278">
        <f>+VLOOKUP($E1558,[2]Emissions!$1:$1048576,O$2,FALSE)</f>
        <v>0</v>
      </c>
      <c r="P1558" s="278">
        <f>+VLOOKUP($E1558,[2]Emissions!$1:$1048576,P$2,FALSE)</f>
        <v>0</v>
      </c>
      <c r="Q1558" s="278">
        <f>+VLOOKUP($E1558,[2]Emissions!$1:$1048576,Q$2,FALSE)</f>
        <v>0</v>
      </c>
      <c r="R1558" s="278">
        <f>+VLOOKUP($E1558,[2]Emissions!$1:$1048576,R$2,FALSE)</f>
        <v>0</v>
      </c>
      <c r="S1558" s="278">
        <f>+VLOOKUP($E1558,[2]Emissions!$1:$1048576,S$2,FALSE)</f>
        <v>0</v>
      </c>
      <c r="T1558" s="278">
        <f>+VLOOKUP($E1558,[2]Emissions!$1:$1048576,T$2,FALSE)</f>
        <v>0</v>
      </c>
      <c r="U1558" s="278">
        <f>+VLOOKUP($E1558,[2]Emissions!$1:$1048576,U$2,FALSE)</f>
        <v>0</v>
      </c>
      <c r="V1558" s="278">
        <f>+VLOOKUP($E1558,[2]Emissions!$1:$1048576,V$2,FALSE)</f>
        <v>0</v>
      </c>
      <c r="W1558" s="278">
        <f>+VLOOKUP($E1558,[2]Emissions!$1:$1048576,W$2,FALSE)</f>
        <v>0</v>
      </c>
      <c r="X1558" s="278">
        <f>+VLOOKUP($E1558,[2]Emissions!$1:$1048576,X$2,FALSE)</f>
        <v>0</v>
      </c>
      <c r="Y1558" s="278">
        <f>+VLOOKUP($E1558,[2]Emissions!$1:$1048576,Y$2,FALSE)</f>
        <v>0</v>
      </c>
      <c r="Z1558" s="278">
        <f>+VLOOKUP($E1558,[2]Emissions!$1:$1048576,Z$2,FALSE)</f>
        <v>0</v>
      </c>
      <c r="AA1558" s="278">
        <f>+VLOOKUP($E1558,[2]Emissions!$1:$1048576,AA$2,FALSE)</f>
        <v>0</v>
      </c>
      <c r="AB1558" s="278">
        <f>+VLOOKUP($E1558,[2]Emissions!$1:$1048576,AB$2,FALSE)</f>
        <v>0</v>
      </c>
      <c r="AC1558" s="278">
        <f>+VLOOKUP($E1558,[2]Emissions!$1:$1048576,AC$2,FALSE)</f>
        <v>0</v>
      </c>
      <c r="AD1558" s="278">
        <f>+VLOOKUP($E1558,[2]Emissions!$1:$1048576,AD$2,FALSE)</f>
        <v>0</v>
      </c>
      <c r="AE1558" s="278">
        <f>+VLOOKUP($E1558,[2]Emissions!$1:$1048576,AE$2,FALSE)</f>
        <v>0</v>
      </c>
      <c r="AF1558" s="278">
        <f>+VLOOKUP($E1558,[2]Emissions!$1:$1048576,AF$2,FALSE)</f>
        <v>0</v>
      </c>
      <c r="AG1558" s="278">
        <f>+VLOOKUP($E1558,[2]Emissions!$1:$1048576,AG$2,FALSE)</f>
        <v>0</v>
      </c>
      <c r="AH1558" s="278">
        <f>+VLOOKUP($E1558,[2]Emissions!$1:$1048576,AH$2,FALSE)</f>
        <v>0</v>
      </c>
      <c r="AI1558" s="278">
        <f>+VLOOKUP($E1558,[2]Emissions!$1:$1048576,AI$2,FALSE)</f>
        <v>0</v>
      </c>
      <c r="AJ1558" s="278">
        <f>+VLOOKUP($E1558,[2]Emissions!$1:$1048576,AJ$2,FALSE)</f>
        <v>0</v>
      </c>
      <c r="AK1558" s="278">
        <f>+VLOOKUP($E1558,[2]Emissions!$1:$1048576,AK$2,FALSE)</f>
        <v>0</v>
      </c>
      <c r="AL1558" s="278">
        <f>+VLOOKUP($E1558,[2]Emissions!$1:$1048576,AL$2,FALSE)</f>
        <v>0</v>
      </c>
      <c r="AM1558" s="278">
        <f>+VLOOKUP($E1558,[2]Emissions!$1:$1048576,AM$2,FALSE)</f>
        <v>0</v>
      </c>
      <c r="AN1558" s="278">
        <f>+VLOOKUP($E1558,[2]Emissions!$1:$1048576,AN$2,FALSE)</f>
        <v>0</v>
      </c>
      <c r="AO1558" s="278">
        <f>+VLOOKUP($E1558,[2]Emissions!$1:$1048576,AO$2,FALSE)</f>
        <v>0</v>
      </c>
    </row>
    <row r="1559" spans="1:41" ht="15" customHeight="1" x14ac:dyDescent="0.25">
      <c r="A1559" s="521"/>
      <c r="B1559" s="275"/>
      <c r="C1559" s="284" t="s">
        <v>613</v>
      </c>
      <c r="D1559" s="279"/>
      <c r="E1559" s="280" t="s">
        <v>1725</v>
      </c>
      <c r="F1559" s="281">
        <f>+VLOOKUP($E1559,[2]Emissions!$1:$1048576,F$2,FALSE)</f>
        <v>0</v>
      </c>
      <c r="G1559" s="281">
        <f>+VLOOKUP($E1559,[2]Emissions!$1:$1048576,G$2,FALSE)</f>
        <v>0</v>
      </c>
      <c r="H1559" s="281">
        <f>+VLOOKUP($E1559,[2]Emissions!$1:$1048576,H$2,FALSE)</f>
        <v>0</v>
      </c>
      <c r="I1559" s="281">
        <f>+VLOOKUP($E1559,[2]Emissions!$1:$1048576,I$2,FALSE)</f>
        <v>0</v>
      </c>
      <c r="J1559" s="281">
        <f>+VLOOKUP($E1559,[2]Emissions!$1:$1048576,J$2,FALSE)</f>
        <v>0</v>
      </c>
      <c r="K1559" s="281">
        <f>+VLOOKUP($E1559,[2]Emissions!$1:$1048576,K$2,FALSE)</f>
        <v>0</v>
      </c>
      <c r="L1559" s="281">
        <f>+VLOOKUP($E1559,[2]Emissions!$1:$1048576,L$2,FALSE)</f>
        <v>0</v>
      </c>
      <c r="M1559" s="281">
        <f>+VLOOKUP($E1559,[2]Emissions!$1:$1048576,M$2,FALSE)</f>
        <v>0</v>
      </c>
      <c r="N1559" s="281">
        <f>+VLOOKUP($E1559,[2]Emissions!$1:$1048576,N$2,FALSE)</f>
        <v>0</v>
      </c>
      <c r="O1559" s="281">
        <f>+VLOOKUP($E1559,[2]Emissions!$1:$1048576,O$2,FALSE)</f>
        <v>0</v>
      </c>
      <c r="P1559" s="281">
        <f>+VLOOKUP($E1559,[2]Emissions!$1:$1048576,P$2,FALSE)</f>
        <v>0</v>
      </c>
      <c r="Q1559" s="281">
        <f>+VLOOKUP($E1559,[2]Emissions!$1:$1048576,Q$2,FALSE)</f>
        <v>0</v>
      </c>
      <c r="R1559" s="281">
        <f>+VLOOKUP($E1559,[2]Emissions!$1:$1048576,R$2,FALSE)</f>
        <v>0</v>
      </c>
      <c r="S1559" s="281">
        <f>+VLOOKUP($E1559,[2]Emissions!$1:$1048576,S$2,FALSE)</f>
        <v>0</v>
      </c>
      <c r="T1559" s="281">
        <f>+VLOOKUP($E1559,[2]Emissions!$1:$1048576,T$2,FALSE)</f>
        <v>0</v>
      </c>
      <c r="U1559" s="281">
        <f>+VLOOKUP($E1559,[2]Emissions!$1:$1048576,U$2,FALSE)</f>
        <v>0</v>
      </c>
      <c r="V1559" s="281">
        <f>+VLOOKUP($E1559,[2]Emissions!$1:$1048576,V$2,FALSE)</f>
        <v>0</v>
      </c>
      <c r="W1559" s="281">
        <f>+VLOOKUP($E1559,[2]Emissions!$1:$1048576,W$2,FALSE)</f>
        <v>0</v>
      </c>
      <c r="X1559" s="281">
        <f>+VLOOKUP($E1559,[2]Emissions!$1:$1048576,X$2,FALSE)</f>
        <v>0</v>
      </c>
      <c r="Y1559" s="281">
        <f>+VLOOKUP($E1559,[2]Emissions!$1:$1048576,Y$2,FALSE)</f>
        <v>0</v>
      </c>
      <c r="Z1559" s="281">
        <f>+VLOOKUP($E1559,[2]Emissions!$1:$1048576,Z$2,FALSE)</f>
        <v>0</v>
      </c>
      <c r="AA1559" s="281">
        <f>+VLOOKUP($E1559,[2]Emissions!$1:$1048576,AA$2,FALSE)</f>
        <v>0</v>
      </c>
      <c r="AB1559" s="281">
        <f>+VLOOKUP($E1559,[2]Emissions!$1:$1048576,AB$2,FALSE)</f>
        <v>0</v>
      </c>
      <c r="AC1559" s="281">
        <f>+VLOOKUP($E1559,[2]Emissions!$1:$1048576,AC$2,FALSE)</f>
        <v>0</v>
      </c>
      <c r="AD1559" s="281">
        <f>+VLOOKUP($E1559,[2]Emissions!$1:$1048576,AD$2,FALSE)</f>
        <v>0</v>
      </c>
      <c r="AE1559" s="281">
        <f>+VLOOKUP($E1559,[2]Emissions!$1:$1048576,AE$2,FALSE)</f>
        <v>0</v>
      </c>
      <c r="AF1559" s="281">
        <f>+VLOOKUP($E1559,[2]Emissions!$1:$1048576,AF$2,FALSE)</f>
        <v>0</v>
      </c>
      <c r="AG1559" s="281">
        <f>+VLOOKUP($E1559,[2]Emissions!$1:$1048576,AG$2,FALSE)</f>
        <v>0</v>
      </c>
      <c r="AH1559" s="281">
        <f>+VLOOKUP($E1559,[2]Emissions!$1:$1048576,AH$2,FALSE)</f>
        <v>0</v>
      </c>
      <c r="AI1559" s="281">
        <f>+VLOOKUP($E1559,[2]Emissions!$1:$1048576,AI$2,FALSE)</f>
        <v>0</v>
      </c>
      <c r="AJ1559" s="281">
        <f>+VLOOKUP($E1559,[2]Emissions!$1:$1048576,AJ$2,FALSE)</f>
        <v>0</v>
      </c>
      <c r="AK1559" s="281">
        <f>+VLOOKUP($E1559,[2]Emissions!$1:$1048576,AK$2,FALSE)</f>
        <v>0</v>
      </c>
      <c r="AL1559" s="281">
        <f>+VLOOKUP($E1559,[2]Emissions!$1:$1048576,AL$2,FALSE)</f>
        <v>0</v>
      </c>
      <c r="AM1559" s="281">
        <f>+VLOOKUP($E1559,[2]Emissions!$1:$1048576,AM$2,FALSE)</f>
        <v>0</v>
      </c>
      <c r="AN1559" s="281">
        <f>+VLOOKUP($E1559,[2]Emissions!$1:$1048576,AN$2,FALSE)</f>
        <v>0</v>
      </c>
      <c r="AO1559" s="281">
        <f>+VLOOKUP($E1559,[2]Emissions!$1:$1048576,AO$2,FALSE)</f>
        <v>0</v>
      </c>
    </row>
    <row r="1560" spans="1:41" ht="15" customHeight="1" x14ac:dyDescent="0.25">
      <c r="A1560" s="521"/>
      <c r="B1560" s="275"/>
      <c r="C1560" s="284" t="s">
        <v>615</v>
      </c>
      <c r="D1560" s="279"/>
      <c r="E1560" s="280" t="s">
        <v>1726</v>
      </c>
      <c r="F1560" s="281">
        <f>+VLOOKUP($E1560,[2]Emissions!$1:$1048576,F$2,FALSE)</f>
        <v>0</v>
      </c>
      <c r="G1560" s="281">
        <f>+VLOOKUP($E1560,[2]Emissions!$1:$1048576,G$2,FALSE)</f>
        <v>0</v>
      </c>
      <c r="H1560" s="281">
        <f>+VLOOKUP($E1560,[2]Emissions!$1:$1048576,H$2,FALSE)</f>
        <v>0</v>
      </c>
      <c r="I1560" s="281">
        <f>+VLOOKUP($E1560,[2]Emissions!$1:$1048576,I$2,FALSE)</f>
        <v>0</v>
      </c>
      <c r="J1560" s="281">
        <f>+VLOOKUP($E1560,[2]Emissions!$1:$1048576,J$2,FALSE)</f>
        <v>0</v>
      </c>
      <c r="K1560" s="281">
        <f>+VLOOKUP($E1560,[2]Emissions!$1:$1048576,K$2,FALSE)</f>
        <v>0</v>
      </c>
      <c r="L1560" s="281">
        <f>+VLOOKUP($E1560,[2]Emissions!$1:$1048576,L$2,FALSE)</f>
        <v>0</v>
      </c>
      <c r="M1560" s="281">
        <f>+VLOOKUP($E1560,[2]Emissions!$1:$1048576,M$2,FALSE)</f>
        <v>0</v>
      </c>
      <c r="N1560" s="281">
        <f>+VLOOKUP($E1560,[2]Emissions!$1:$1048576,N$2,FALSE)</f>
        <v>0</v>
      </c>
      <c r="O1560" s="281">
        <f>+VLOOKUP($E1560,[2]Emissions!$1:$1048576,O$2,FALSE)</f>
        <v>0</v>
      </c>
      <c r="P1560" s="281">
        <f>+VLOOKUP($E1560,[2]Emissions!$1:$1048576,P$2,FALSE)</f>
        <v>0</v>
      </c>
      <c r="Q1560" s="281">
        <f>+VLOOKUP($E1560,[2]Emissions!$1:$1048576,Q$2,FALSE)</f>
        <v>0</v>
      </c>
      <c r="R1560" s="281">
        <f>+VLOOKUP($E1560,[2]Emissions!$1:$1048576,R$2,FALSE)</f>
        <v>0</v>
      </c>
      <c r="S1560" s="281">
        <f>+VLOOKUP($E1560,[2]Emissions!$1:$1048576,S$2,FALSE)</f>
        <v>0</v>
      </c>
      <c r="T1560" s="281">
        <f>+VLOOKUP($E1560,[2]Emissions!$1:$1048576,T$2,FALSE)</f>
        <v>0</v>
      </c>
      <c r="U1560" s="281">
        <f>+VLOOKUP($E1560,[2]Emissions!$1:$1048576,U$2,FALSE)</f>
        <v>0</v>
      </c>
      <c r="V1560" s="281">
        <f>+VLOOKUP($E1560,[2]Emissions!$1:$1048576,V$2,FALSE)</f>
        <v>0</v>
      </c>
      <c r="W1560" s="281">
        <f>+VLOOKUP($E1560,[2]Emissions!$1:$1048576,W$2,FALSE)</f>
        <v>0</v>
      </c>
      <c r="X1560" s="281">
        <f>+VLOOKUP($E1560,[2]Emissions!$1:$1048576,X$2,FALSE)</f>
        <v>0</v>
      </c>
      <c r="Y1560" s="281">
        <f>+VLOOKUP($E1560,[2]Emissions!$1:$1048576,Y$2,FALSE)</f>
        <v>0</v>
      </c>
      <c r="Z1560" s="281">
        <f>+VLOOKUP($E1560,[2]Emissions!$1:$1048576,Z$2,FALSE)</f>
        <v>0</v>
      </c>
      <c r="AA1560" s="281">
        <f>+VLOOKUP($E1560,[2]Emissions!$1:$1048576,AA$2,FALSE)</f>
        <v>0</v>
      </c>
      <c r="AB1560" s="281">
        <f>+VLOOKUP($E1560,[2]Emissions!$1:$1048576,AB$2,FALSE)</f>
        <v>0</v>
      </c>
      <c r="AC1560" s="281">
        <f>+VLOOKUP($E1560,[2]Emissions!$1:$1048576,AC$2,FALSE)</f>
        <v>0</v>
      </c>
      <c r="AD1560" s="281">
        <f>+VLOOKUP($E1560,[2]Emissions!$1:$1048576,AD$2,FALSE)</f>
        <v>0</v>
      </c>
      <c r="AE1560" s="281">
        <f>+VLOOKUP($E1560,[2]Emissions!$1:$1048576,AE$2,FALSE)</f>
        <v>0</v>
      </c>
      <c r="AF1560" s="281">
        <f>+VLOOKUP($E1560,[2]Emissions!$1:$1048576,AF$2,FALSE)</f>
        <v>0</v>
      </c>
      <c r="AG1560" s="281">
        <f>+VLOOKUP($E1560,[2]Emissions!$1:$1048576,AG$2,FALSE)</f>
        <v>0</v>
      </c>
      <c r="AH1560" s="281">
        <f>+VLOOKUP($E1560,[2]Emissions!$1:$1048576,AH$2,FALSE)</f>
        <v>0</v>
      </c>
      <c r="AI1560" s="281">
        <f>+VLOOKUP($E1560,[2]Emissions!$1:$1048576,AI$2,FALSE)</f>
        <v>0</v>
      </c>
      <c r="AJ1560" s="281">
        <f>+VLOOKUP($E1560,[2]Emissions!$1:$1048576,AJ$2,FALSE)</f>
        <v>0</v>
      </c>
      <c r="AK1560" s="281">
        <f>+VLOOKUP($E1560,[2]Emissions!$1:$1048576,AK$2,FALSE)</f>
        <v>0</v>
      </c>
      <c r="AL1560" s="281">
        <f>+VLOOKUP($E1560,[2]Emissions!$1:$1048576,AL$2,FALSE)</f>
        <v>0</v>
      </c>
      <c r="AM1560" s="281">
        <f>+VLOOKUP($E1560,[2]Emissions!$1:$1048576,AM$2,FALSE)</f>
        <v>0</v>
      </c>
      <c r="AN1560" s="281">
        <f>+VLOOKUP($E1560,[2]Emissions!$1:$1048576,AN$2,FALSE)</f>
        <v>0</v>
      </c>
      <c r="AO1560" s="281">
        <f>+VLOOKUP($E1560,[2]Emissions!$1:$1048576,AO$2,FALSE)</f>
        <v>0</v>
      </c>
    </row>
    <row r="1561" spans="1:41" ht="15" customHeight="1" x14ac:dyDescent="0.25">
      <c r="A1561" s="521"/>
      <c r="B1561" s="275"/>
      <c r="C1561" s="284" t="s">
        <v>617</v>
      </c>
      <c r="D1561" s="279"/>
      <c r="E1561" s="280" t="s">
        <v>1727</v>
      </c>
      <c r="F1561" s="281">
        <f>+VLOOKUP($E1561,[2]Emissions!$1:$1048576,F$2,FALSE)</f>
        <v>0</v>
      </c>
      <c r="G1561" s="281">
        <f>+VLOOKUP($E1561,[2]Emissions!$1:$1048576,G$2,FALSE)</f>
        <v>0</v>
      </c>
      <c r="H1561" s="281">
        <f>+VLOOKUP($E1561,[2]Emissions!$1:$1048576,H$2,FALSE)</f>
        <v>0</v>
      </c>
      <c r="I1561" s="281">
        <f>+VLOOKUP($E1561,[2]Emissions!$1:$1048576,I$2,FALSE)</f>
        <v>0</v>
      </c>
      <c r="J1561" s="281">
        <f>+VLOOKUP($E1561,[2]Emissions!$1:$1048576,J$2,FALSE)</f>
        <v>0</v>
      </c>
      <c r="K1561" s="281">
        <f>+VLOOKUP($E1561,[2]Emissions!$1:$1048576,K$2,FALSE)</f>
        <v>0</v>
      </c>
      <c r="L1561" s="281">
        <f>+VLOOKUP($E1561,[2]Emissions!$1:$1048576,L$2,FALSE)</f>
        <v>0</v>
      </c>
      <c r="M1561" s="281">
        <f>+VLOOKUP($E1561,[2]Emissions!$1:$1048576,M$2,FALSE)</f>
        <v>0</v>
      </c>
      <c r="N1561" s="281">
        <f>+VLOOKUP($E1561,[2]Emissions!$1:$1048576,N$2,FALSE)</f>
        <v>0</v>
      </c>
      <c r="O1561" s="281">
        <f>+VLOOKUP($E1561,[2]Emissions!$1:$1048576,O$2,FALSE)</f>
        <v>0</v>
      </c>
      <c r="P1561" s="281">
        <f>+VLOOKUP($E1561,[2]Emissions!$1:$1048576,P$2,FALSE)</f>
        <v>0</v>
      </c>
      <c r="Q1561" s="281">
        <f>+VLOOKUP($E1561,[2]Emissions!$1:$1048576,Q$2,FALSE)</f>
        <v>0</v>
      </c>
      <c r="R1561" s="281">
        <f>+VLOOKUP($E1561,[2]Emissions!$1:$1048576,R$2,FALSE)</f>
        <v>0</v>
      </c>
      <c r="S1561" s="281">
        <f>+VLOOKUP($E1561,[2]Emissions!$1:$1048576,S$2,FALSE)</f>
        <v>0</v>
      </c>
      <c r="T1561" s="281">
        <f>+VLOOKUP($E1561,[2]Emissions!$1:$1048576,T$2,FALSE)</f>
        <v>0</v>
      </c>
      <c r="U1561" s="281">
        <f>+VLOOKUP($E1561,[2]Emissions!$1:$1048576,U$2,FALSE)</f>
        <v>0</v>
      </c>
      <c r="V1561" s="281">
        <f>+VLOOKUP($E1561,[2]Emissions!$1:$1048576,V$2,FALSE)</f>
        <v>0</v>
      </c>
      <c r="W1561" s="281">
        <f>+VLOOKUP($E1561,[2]Emissions!$1:$1048576,W$2,FALSE)</f>
        <v>0</v>
      </c>
      <c r="X1561" s="281">
        <f>+VLOOKUP($E1561,[2]Emissions!$1:$1048576,X$2,FALSE)</f>
        <v>0</v>
      </c>
      <c r="Y1561" s="281">
        <f>+VLOOKUP($E1561,[2]Emissions!$1:$1048576,Y$2,FALSE)</f>
        <v>0</v>
      </c>
      <c r="Z1561" s="281">
        <f>+VLOOKUP($E1561,[2]Emissions!$1:$1048576,Z$2,FALSE)</f>
        <v>0</v>
      </c>
      <c r="AA1561" s="281">
        <f>+VLOOKUP($E1561,[2]Emissions!$1:$1048576,AA$2,FALSE)</f>
        <v>0</v>
      </c>
      <c r="AB1561" s="281">
        <f>+VLOOKUP($E1561,[2]Emissions!$1:$1048576,AB$2,FALSE)</f>
        <v>0</v>
      </c>
      <c r="AC1561" s="281">
        <f>+VLOOKUP($E1561,[2]Emissions!$1:$1048576,AC$2,FALSE)</f>
        <v>0</v>
      </c>
      <c r="AD1561" s="281">
        <f>+VLOOKUP($E1561,[2]Emissions!$1:$1048576,AD$2,FALSE)</f>
        <v>0</v>
      </c>
      <c r="AE1561" s="281">
        <f>+VLOOKUP($E1561,[2]Emissions!$1:$1048576,AE$2,FALSE)</f>
        <v>0</v>
      </c>
      <c r="AF1561" s="281">
        <f>+VLOOKUP($E1561,[2]Emissions!$1:$1048576,AF$2,FALSE)</f>
        <v>0</v>
      </c>
      <c r="AG1561" s="281">
        <f>+VLOOKUP($E1561,[2]Emissions!$1:$1048576,AG$2,FALSE)</f>
        <v>0</v>
      </c>
      <c r="AH1561" s="281">
        <f>+VLOOKUP($E1561,[2]Emissions!$1:$1048576,AH$2,FALSE)</f>
        <v>0</v>
      </c>
      <c r="AI1561" s="281">
        <f>+VLOOKUP($E1561,[2]Emissions!$1:$1048576,AI$2,FALSE)</f>
        <v>0</v>
      </c>
      <c r="AJ1561" s="281">
        <f>+VLOOKUP($E1561,[2]Emissions!$1:$1048576,AJ$2,FALSE)</f>
        <v>0</v>
      </c>
      <c r="AK1561" s="281">
        <f>+VLOOKUP($E1561,[2]Emissions!$1:$1048576,AK$2,FALSE)</f>
        <v>0</v>
      </c>
      <c r="AL1561" s="281">
        <f>+VLOOKUP($E1561,[2]Emissions!$1:$1048576,AL$2,FALSE)</f>
        <v>0</v>
      </c>
      <c r="AM1561" s="281">
        <f>+VLOOKUP($E1561,[2]Emissions!$1:$1048576,AM$2,FALSE)</f>
        <v>0</v>
      </c>
      <c r="AN1561" s="281">
        <f>+VLOOKUP($E1561,[2]Emissions!$1:$1048576,AN$2,FALSE)</f>
        <v>0</v>
      </c>
      <c r="AO1561" s="281">
        <f>+VLOOKUP($E1561,[2]Emissions!$1:$1048576,AO$2,FALSE)</f>
        <v>0</v>
      </c>
    </row>
    <row r="1562" spans="1:41" ht="15" customHeight="1" x14ac:dyDescent="0.25">
      <c r="A1562" s="521"/>
      <c r="B1562" s="275"/>
      <c r="C1562" s="284" t="s">
        <v>619</v>
      </c>
      <c r="D1562" s="279"/>
      <c r="E1562" s="280" t="s">
        <v>1728</v>
      </c>
      <c r="F1562" s="281">
        <f>+VLOOKUP($E1562,[2]Emissions!$1:$1048576,F$2,FALSE)</f>
        <v>0</v>
      </c>
      <c r="G1562" s="281">
        <f>+VLOOKUP($E1562,[2]Emissions!$1:$1048576,G$2,FALSE)</f>
        <v>0</v>
      </c>
      <c r="H1562" s="281">
        <f>+VLOOKUP($E1562,[2]Emissions!$1:$1048576,H$2,FALSE)</f>
        <v>0</v>
      </c>
      <c r="I1562" s="281">
        <f>+VLOOKUP($E1562,[2]Emissions!$1:$1048576,I$2,FALSE)</f>
        <v>0</v>
      </c>
      <c r="J1562" s="281">
        <f>+VLOOKUP($E1562,[2]Emissions!$1:$1048576,J$2,FALSE)</f>
        <v>0</v>
      </c>
      <c r="K1562" s="281">
        <f>+VLOOKUP($E1562,[2]Emissions!$1:$1048576,K$2,FALSE)</f>
        <v>0</v>
      </c>
      <c r="L1562" s="281">
        <f>+VLOOKUP($E1562,[2]Emissions!$1:$1048576,L$2,FALSE)</f>
        <v>0</v>
      </c>
      <c r="M1562" s="281">
        <f>+VLOOKUP($E1562,[2]Emissions!$1:$1048576,M$2,FALSE)</f>
        <v>0</v>
      </c>
      <c r="N1562" s="281">
        <f>+VLOOKUP($E1562,[2]Emissions!$1:$1048576,N$2,FALSE)</f>
        <v>0</v>
      </c>
      <c r="O1562" s="281">
        <f>+VLOOKUP($E1562,[2]Emissions!$1:$1048576,O$2,FALSE)</f>
        <v>0</v>
      </c>
      <c r="P1562" s="281">
        <f>+VLOOKUP($E1562,[2]Emissions!$1:$1048576,P$2,FALSE)</f>
        <v>0</v>
      </c>
      <c r="Q1562" s="281">
        <f>+VLOOKUP($E1562,[2]Emissions!$1:$1048576,Q$2,FALSE)</f>
        <v>0</v>
      </c>
      <c r="R1562" s="281">
        <f>+VLOOKUP($E1562,[2]Emissions!$1:$1048576,R$2,FALSE)</f>
        <v>0</v>
      </c>
      <c r="S1562" s="281">
        <f>+VLOOKUP($E1562,[2]Emissions!$1:$1048576,S$2,FALSE)</f>
        <v>0</v>
      </c>
      <c r="T1562" s="281">
        <f>+VLOOKUP($E1562,[2]Emissions!$1:$1048576,T$2,FALSE)</f>
        <v>0</v>
      </c>
      <c r="U1562" s="281">
        <f>+VLOOKUP($E1562,[2]Emissions!$1:$1048576,U$2,FALSE)</f>
        <v>0</v>
      </c>
      <c r="V1562" s="281">
        <f>+VLOOKUP($E1562,[2]Emissions!$1:$1048576,V$2,FALSE)</f>
        <v>0</v>
      </c>
      <c r="W1562" s="281">
        <f>+VLOOKUP($E1562,[2]Emissions!$1:$1048576,W$2,FALSE)</f>
        <v>0</v>
      </c>
      <c r="X1562" s="281">
        <f>+VLOOKUP($E1562,[2]Emissions!$1:$1048576,X$2,FALSE)</f>
        <v>0</v>
      </c>
      <c r="Y1562" s="281">
        <f>+VLOOKUP($E1562,[2]Emissions!$1:$1048576,Y$2,FALSE)</f>
        <v>0</v>
      </c>
      <c r="Z1562" s="281">
        <f>+VLOOKUP($E1562,[2]Emissions!$1:$1048576,Z$2,FALSE)</f>
        <v>0</v>
      </c>
      <c r="AA1562" s="281">
        <f>+VLOOKUP($E1562,[2]Emissions!$1:$1048576,AA$2,FALSE)</f>
        <v>0</v>
      </c>
      <c r="AB1562" s="281">
        <f>+VLOOKUP($E1562,[2]Emissions!$1:$1048576,AB$2,FALSE)</f>
        <v>0</v>
      </c>
      <c r="AC1562" s="281">
        <f>+VLOOKUP($E1562,[2]Emissions!$1:$1048576,AC$2,FALSE)</f>
        <v>0</v>
      </c>
      <c r="AD1562" s="281">
        <f>+VLOOKUP($E1562,[2]Emissions!$1:$1048576,AD$2,FALSE)</f>
        <v>0</v>
      </c>
      <c r="AE1562" s="281">
        <f>+VLOOKUP($E1562,[2]Emissions!$1:$1048576,AE$2,FALSE)</f>
        <v>0</v>
      </c>
      <c r="AF1562" s="281">
        <f>+VLOOKUP($E1562,[2]Emissions!$1:$1048576,AF$2,FALSE)</f>
        <v>0</v>
      </c>
      <c r="AG1562" s="281">
        <f>+VLOOKUP($E1562,[2]Emissions!$1:$1048576,AG$2,FALSE)</f>
        <v>0</v>
      </c>
      <c r="AH1562" s="281">
        <f>+VLOOKUP($E1562,[2]Emissions!$1:$1048576,AH$2,FALSE)</f>
        <v>0</v>
      </c>
      <c r="AI1562" s="281">
        <f>+VLOOKUP($E1562,[2]Emissions!$1:$1048576,AI$2,FALSE)</f>
        <v>0</v>
      </c>
      <c r="AJ1562" s="281">
        <f>+VLOOKUP($E1562,[2]Emissions!$1:$1048576,AJ$2,FALSE)</f>
        <v>0</v>
      </c>
      <c r="AK1562" s="281">
        <f>+VLOOKUP($E1562,[2]Emissions!$1:$1048576,AK$2,FALSE)</f>
        <v>0</v>
      </c>
      <c r="AL1562" s="281">
        <f>+VLOOKUP($E1562,[2]Emissions!$1:$1048576,AL$2,FALSE)</f>
        <v>0</v>
      </c>
      <c r="AM1562" s="281">
        <f>+VLOOKUP($E1562,[2]Emissions!$1:$1048576,AM$2,FALSE)</f>
        <v>0</v>
      </c>
      <c r="AN1562" s="281">
        <f>+VLOOKUP($E1562,[2]Emissions!$1:$1048576,AN$2,FALSE)</f>
        <v>0</v>
      </c>
      <c r="AO1562" s="281">
        <f>+VLOOKUP($E1562,[2]Emissions!$1:$1048576,AO$2,FALSE)</f>
        <v>0</v>
      </c>
    </row>
    <row r="1563" spans="1:41" s="21" customFormat="1" ht="15" customHeight="1" x14ac:dyDescent="0.25">
      <c r="A1563" s="521"/>
      <c r="B1563" s="275"/>
      <c r="C1563" s="283" t="s">
        <v>1454</v>
      </c>
      <c r="D1563" s="276"/>
      <c r="E1563" s="277" t="s">
        <v>1729</v>
      </c>
      <c r="F1563" s="278">
        <f>+VLOOKUP($E1563,[2]Emissions!$1:$1048576,F$2,FALSE)</f>
        <v>16.99951635</v>
      </c>
      <c r="G1563" s="278">
        <f>+VLOOKUP($E1563,[2]Emissions!$1:$1048576,G$2,FALSE)</f>
        <v>17.190674600000001</v>
      </c>
      <c r="H1563" s="278">
        <f>+VLOOKUP($E1563,[2]Emissions!$1:$1048576,H$2,FALSE)</f>
        <v>17.38293444</v>
      </c>
      <c r="I1563" s="278">
        <f>+VLOOKUP($E1563,[2]Emissions!$1:$1048576,I$2,FALSE)</f>
        <v>17.578342419999998</v>
      </c>
      <c r="J1563" s="278">
        <f>+VLOOKUP($E1563,[2]Emissions!$1:$1048576,J$2,FALSE)</f>
        <v>17.777562889999999</v>
      </c>
      <c r="K1563" s="278">
        <f>+VLOOKUP($E1563,[2]Emissions!$1:$1048576,K$2,FALSE)</f>
        <v>17.980623619999999</v>
      </c>
      <c r="L1563" s="278">
        <f>+VLOOKUP($E1563,[2]Emissions!$1:$1048576,L$2,FALSE)</f>
        <v>18.18733112</v>
      </c>
      <c r="M1563" s="278">
        <f>+VLOOKUP($E1563,[2]Emissions!$1:$1048576,M$2,FALSE)</f>
        <v>18.397449470000002</v>
      </c>
      <c r="N1563" s="278">
        <f>+VLOOKUP($E1563,[2]Emissions!$1:$1048576,N$2,FALSE)</f>
        <v>18.610765950000001</v>
      </c>
      <c r="O1563" s="278">
        <f>+VLOOKUP($E1563,[2]Emissions!$1:$1048576,O$2,FALSE)</f>
        <v>18.827109579999998</v>
      </c>
      <c r="P1563" s="278">
        <f>+VLOOKUP($E1563,[2]Emissions!$1:$1048576,P$2,FALSE)</f>
        <v>19.046352039999999</v>
      </c>
      <c r="Q1563" s="278">
        <f>+VLOOKUP($E1563,[2]Emissions!$1:$1048576,Q$2,FALSE)</f>
        <v>19.268402949999999</v>
      </c>
      <c r="R1563" s="278">
        <f>+VLOOKUP($E1563,[2]Emissions!$1:$1048576,R$2,FALSE)</f>
        <v>19.493203699999999</v>
      </c>
      <c r="S1563" s="278">
        <f>+VLOOKUP($E1563,[2]Emissions!$1:$1048576,S$2,FALSE)</f>
        <v>19.720721340000001</v>
      </c>
      <c r="T1563" s="278">
        <f>+VLOOKUP($E1563,[2]Emissions!$1:$1048576,T$2,FALSE)</f>
        <v>19.950942990000001</v>
      </c>
      <c r="U1563" s="278">
        <f>+VLOOKUP($E1563,[2]Emissions!$1:$1048576,U$2,FALSE)</f>
        <v>20.183870630000001</v>
      </c>
      <c r="V1563" s="278">
        <f>+VLOOKUP($E1563,[2]Emissions!$1:$1048576,V$2,FALSE)</f>
        <v>20.41951692</v>
      </c>
      <c r="W1563" s="278">
        <f>+VLOOKUP($E1563,[2]Emissions!$1:$1048576,W$2,FALSE)</f>
        <v>20.657901720000002</v>
      </c>
      <c r="X1563" s="278">
        <f>+VLOOKUP($E1563,[2]Emissions!$1:$1048576,X$2,FALSE)</f>
        <v>20.899049430000002</v>
      </c>
      <c r="Y1563" s="278">
        <f>+VLOOKUP($E1563,[2]Emissions!$1:$1048576,Y$2,FALSE)</f>
        <v>21.14298685</v>
      </c>
      <c r="Z1563" s="278">
        <f>+VLOOKUP($E1563,[2]Emissions!$1:$1048576,Z$2,FALSE)</f>
        <v>21.389741999999998</v>
      </c>
      <c r="AA1563" s="278">
        <f>+VLOOKUP($E1563,[2]Emissions!$1:$1048576,AA$2,FALSE)</f>
        <v>21.63934326</v>
      </c>
      <c r="AB1563" s="278">
        <f>+VLOOKUP($E1563,[2]Emissions!$1:$1048576,AB$2,FALSE)</f>
        <v>21.891819120000001</v>
      </c>
      <c r="AC1563" s="278">
        <f>+VLOOKUP($E1563,[2]Emissions!$1:$1048576,AC$2,FALSE)</f>
        <v>22.147197989999999</v>
      </c>
      <c r="AD1563" s="278">
        <f>+VLOOKUP($E1563,[2]Emissions!$1:$1048576,AD$2,FALSE)</f>
        <v>22.40550842</v>
      </c>
      <c r="AE1563" s="278">
        <f>+VLOOKUP($E1563,[2]Emissions!$1:$1048576,AE$2,FALSE)</f>
        <v>22.666779210000001</v>
      </c>
      <c r="AF1563" s="278">
        <f>+VLOOKUP($E1563,[2]Emissions!$1:$1048576,AF$2,FALSE)</f>
        <v>22.931039699999999</v>
      </c>
      <c r="AG1563" s="278">
        <f>+VLOOKUP($E1563,[2]Emissions!$1:$1048576,AG$2,FALSE)</f>
        <v>23.198319949999998</v>
      </c>
      <c r="AH1563" s="278">
        <f>+VLOOKUP($E1563,[2]Emissions!$1:$1048576,AH$2,FALSE)</f>
        <v>23.46865098</v>
      </c>
      <c r="AI1563" s="278">
        <f>+VLOOKUP($E1563,[2]Emissions!$1:$1048576,AI$2,FALSE)</f>
        <v>23.742064840000001</v>
      </c>
      <c r="AJ1563" s="278">
        <f>+VLOOKUP($E1563,[2]Emissions!$1:$1048576,AJ$2,FALSE)</f>
        <v>24.018594759999999</v>
      </c>
      <c r="AK1563" s="278">
        <f>+VLOOKUP($E1563,[2]Emissions!$1:$1048576,AK$2,FALSE)</f>
        <v>24.29827513</v>
      </c>
      <c r="AL1563" s="278">
        <f>+VLOOKUP($E1563,[2]Emissions!$1:$1048576,AL$2,FALSE)</f>
        <v>24.58114149</v>
      </c>
      <c r="AM1563" s="278">
        <f>+VLOOKUP($E1563,[2]Emissions!$1:$1048576,AM$2,FALSE)</f>
        <v>24.867230540000001</v>
      </c>
      <c r="AN1563" s="278">
        <f>+VLOOKUP($E1563,[2]Emissions!$1:$1048576,AN$2,FALSE)</f>
        <v>25.15658002</v>
      </c>
      <c r="AO1563" s="278">
        <f>+VLOOKUP($E1563,[2]Emissions!$1:$1048576,AO$2,FALSE)</f>
        <v>25.44922867</v>
      </c>
    </row>
    <row r="1564" spans="1:41" ht="15" customHeight="1" x14ac:dyDescent="0.25">
      <c r="A1564" s="521"/>
      <c r="B1564" s="275"/>
      <c r="C1564" s="284" t="s">
        <v>621</v>
      </c>
      <c r="D1564" s="279"/>
      <c r="E1564" s="280" t="s">
        <v>1730</v>
      </c>
      <c r="F1564" s="281">
        <f>+VLOOKUP($E1564,[2]Emissions!$1:$1048576,F$2,FALSE)</f>
        <v>0</v>
      </c>
      <c r="G1564" s="281">
        <f>+VLOOKUP($E1564,[2]Emissions!$1:$1048576,G$2,FALSE)</f>
        <v>0</v>
      </c>
      <c r="H1564" s="281">
        <f>+VLOOKUP($E1564,[2]Emissions!$1:$1048576,H$2,FALSE)</f>
        <v>0</v>
      </c>
      <c r="I1564" s="281">
        <f>+VLOOKUP($E1564,[2]Emissions!$1:$1048576,I$2,FALSE)</f>
        <v>0</v>
      </c>
      <c r="J1564" s="281">
        <f>+VLOOKUP($E1564,[2]Emissions!$1:$1048576,J$2,FALSE)</f>
        <v>0</v>
      </c>
      <c r="K1564" s="281">
        <f>+VLOOKUP($E1564,[2]Emissions!$1:$1048576,K$2,FALSE)</f>
        <v>0</v>
      </c>
      <c r="L1564" s="281">
        <f>+VLOOKUP($E1564,[2]Emissions!$1:$1048576,L$2,FALSE)</f>
        <v>0</v>
      </c>
      <c r="M1564" s="281">
        <f>+VLOOKUP($E1564,[2]Emissions!$1:$1048576,M$2,FALSE)</f>
        <v>0</v>
      </c>
      <c r="N1564" s="281">
        <f>+VLOOKUP($E1564,[2]Emissions!$1:$1048576,N$2,FALSE)</f>
        <v>0</v>
      </c>
      <c r="O1564" s="281">
        <f>+VLOOKUP($E1564,[2]Emissions!$1:$1048576,O$2,FALSE)</f>
        <v>0</v>
      </c>
      <c r="P1564" s="281">
        <f>+VLOOKUP($E1564,[2]Emissions!$1:$1048576,P$2,FALSE)</f>
        <v>0</v>
      </c>
      <c r="Q1564" s="281">
        <f>+VLOOKUP($E1564,[2]Emissions!$1:$1048576,Q$2,FALSE)</f>
        <v>0</v>
      </c>
      <c r="R1564" s="281">
        <f>+VLOOKUP($E1564,[2]Emissions!$1:$1048576,R$2,FALSE)</f>
        <v>0</v>
      </c>
      <c r="S1564" s="281">
        <f>+VLOOKUP($E1564,[2]Emissions!$1:$1048576,S$2,FALSE)</f>
        <v>0</v>
      </c>
      <c r="T1564" s="281">
        <f>+VLOOKUP($E1564,[2]Emissions!$1:$1048576,T$2,FALSE)</f>
        <v>0</v>
      </c>
      <c r="U1564" s="281">
        <f>+VLOOKUP($E1564,[2]Emissions!$1:$1048576,U$2,FALSE)</f>
        <v>0</v>
      </c>
      <c r="V1564" s="281">
        <f>+VLOOKUP($E1564,[2]Emissions!$1:$1048576,V$2,FALSE)</f>
        <v>0</v>
      </c>
      <c r="W1564" s="281">
        <f>+VLOOKUP($E1564,[2]Emissions!$1:$1048576,W$2,FALSE)</f>
        <v>0</v>
      </c>
      <c r="X1564" s="281">
        <f>+VLOOKUP($E1564,[2]Emissions!$1:$1048576,X$2,FALSE)</f>
        <v>0</v>
      </c>
      <c r="Y1564" s="281">
        <f>+VLOOKUP($E1564,[2]Emissions!$1:$1048576,Y$2,FALSE)</f>
        <v>0</v>
      </c>
      <c r="Z1564" s="281">
        <f>+VLOOKUP($E1564,[2]Emissions!$1:$1048576,Z$2,FALSE)</f>
        <v>0</v>
      </c>
      <c r="AA1564" s="281">
        <f>+VLOOKUP($E1564,[2]Emissions!$1:$1048576,AA$2,FALSE)</f>
        <v>0</v>
      </c>
      <c r="AB1564" s="281">
        <f>+VLOOKUP($E1564,[2]Emissions!$1:$1048576,AB$2,FALSE)</f>
        <v>0</v>
      </c>
      <c r="AC1564" s="281">
        <f>+VLOOKUP($E1564,[2]Emissions!$1:$1048576,AC$2,FALSE)</f>
        <v>0</v>
      </c>
      <c r="AD1564" s="281">
        <f>+VLOOKUP($E1564,[2]Emissions!$1:$1048576,AD$2,FALSE)</f>
        <v>0</v>
      </c>
      <c r="AE1564" s="281">
        <f>+VLOOKUP($E1564,[2]Emissions!$1:$1048576,AE$2,FALSE)</f>
        <v>0</v>
      </c>
      <c r="AF1564" s="281">
        <f>+VLOOKUP($E1564,[2]Emissions!$1:$1048576,AF$2,FALSE)</f>
        <v>0</v>
      </c>
      <c r="AG1564" s="281">
        <f>+VLOOKUP($E1564,[2]Emissions!$1:$1048576,AG$2,FALSE)</f>
        <v>0</v>
      </c>
      <c r="AH1564" s="281">
        <f>+VLOOKUP($E1564,[2]Emissions!$1:$1048576,AH$2,FALSE)</f>
        <v>0</v>
      </c>
      <c r="AI1564" s="281">
        <f>+VLOOKUP($E1564,[2]Emissions!$1:$1048576,AI$2,FALSE)</f>
        <v>0</v>
      </c>
      <c r="AJ1564" s="281">
        <f>+VLOOKUP($E1564,[2]Emissions!$1:$1048576,AJ$2,FALSE)</f>
        <v>0</v>
      </c>
      <c r="AK1564" s="281">
        <f>+VLOOKUP($E1564,[2]Emissions!$1:$1048576,AK$2,FALSE)</f>
        <v>0</v>
      </c>
      <c r="AL1564" s="281">
        <f>+VLOOKUP($E1564,[2]Emissions!$1:$1048576,AL$2,FALSE)</f>
        <v>0</v>
      </c>
      <c r="AM1564" s="281">
        <f>+VLOOKUP($E1564,[2]Emissions!$1:$1048576,AM$2,FALSE)</f>
        <v>0</v>
      </c>
      <c r="AN1564" s="281">
        <f>+VLOOKUP($E1564,[2]Emissions!$1:$1048576,AN$2,FALSE)</f>
        <v>0</v>
      </c>
      <c r="AO1564" s="281">
        <f>+VLOOKUP($E1564,[2]Emissions!$1:$1048576,AO$2,FALSE)</f>
        <v>0</v>
      </c>
    </row>
    <row r="1565" spans="1:41" ht="15" customHeight="1" x14ac:dyDescent="0.25">
      <c r="A1565" s="521"/>
      <c r="B1565" s="275"/>
      <c r="C1565" s="284" t="s">
        <v>623</v>
      </c>
      <c r="D1565" s="279"/>
      <c r="E1565" s="280" t="s">
        <v>1731</v>
      </c>
      <c r="F1565" s="281">
        <f>+VLOOKUP($E1565,[2]Emissions!$1:$1048576,F$2,FALSE)</f>
        <v>16.99951635</v>
      </c>
      <c r="G1565" s="281">
        <f>+VLOOKUP($E1565,[2]Emissions!$1:$1048576,G$2,FALSE)</f>
        <v>17.190674600000001</v>
      </c>
      <c r="H1565" s="281">
        <f>+VLOOKUP($E1565,[2]Emissions!$1:$1048576,H$2,FALSE)</f>
        <v>17.38293444</v>
      </c>
      <c r="I1565" s="281">
        <f>+VLOOKUP($E1565,[2]Emissions!$1:$1048576,I$2,FALSE)</f>
        <v>17.578342419999998</v>
      </c>
      <c r="J1565" s="281">
        <f>+VLOOKUP($E1565,[2]Emissions!$1:$1048576,J$2,FALSE)</f>
        <v>17.777562889999999</v>
      </c>
      <c r="K1565" s="281">
        <f>+VLOOKUP($E1565,[2]Emissions!$1:$1048576,K$2,FALSE)</f>
        <v>17.980623619999999</v>
      </c>
      <c r="L1565" s="281">
        <f>+VLOOKUP($E1565,[2]Emissions!$1:$1048576,L$2,FALSE)</f>
        <v>18.18733112</v>
      </c>
      <c r="M1565" s="281">
        <f>+VLOOKUP($E1565,[2]Emissions!$1:$1048576,M$2,FALSE)</f>
        <v>18.397449470000002</v>
      </c>
      <c r="N1565" s="281">
        <f>+VLOOKUP($E1565,[2]Emissions!$1:$1048576,N$2,FALSE)</f>
        <v>18.610765950000001</v>
      </c>
      <c r="O1565" s="281">
        <f>+VLOOKUP($E1565,[2]Emissions!$1:$1048576,O$2,FALSE)</f>
        <v>18.827109579999998</v>
      </c>
      <c r="P1565" s="281">
        <f>+VLOOKUP($E1565,[2]Emissions!$1:$1048576,P$2,FALSE)</f>
        <v>19.046352039999999</v>
      </c>
      <c r="Q1565" s="281">
        <f>+VLOOKUP($E1565,[2]Emissions!$1:$1048576,Q$2,FALSE)</f>
        <v>19.268402949999999</v>
      </c>
      <c r="R1565" s="281">
        <f>+VLOOKUP($E1565,[2]Emissions!$1:$1048576,R$2,FALSE)</f>
        <v>19.493203699999999</v>
      </c>
      <c r="S1565" s="281">
        <f>+VLOOKUP($E1565,[2]Emissions!$1:$1048576,S$2,FALSE)</f>
        <v>19.720721340000001</v>
      </c>
      <c r="T1565" s="281">
        <f>+VLOOKUP($E1565,[2]Emissions!$1:$1048576,T$2,FALSE)</f>
        <v>19.950942990000001</v>
      </c>
      <c r="U1565" s="281">
        <f>+VLOOKUP($E1565,[2]Emissions!$1:$1048576,U$2,FALSE)</f>
        <v>20.183870630000001</v>
      </c>
      <c r="V1565" s="281">
        <f>+VLOOKUP($E1565,[2]Emissions!$1:$1048576,V$2,FALSE)</f>
        <v>20.41951692</v>
      </c>
      <c r="W1565" s="281">
        <f>+VLOOKUP($E1565,[2]Emissions!$1:$1048576,W$2,FALSE)</f>
        <v>20.657901720000002</v>
      </c>
      <c r="X1565" s="281">
        <f>+VLOOKUP($E1565,[2]Emissions!$1:$1048576,X$2,FALSE)</f>
        <v>20.899049430000002</v>
      </c>
      <c r="Y1565" s="281">
        <f>+VLOOKUP($E1565,[2]Emissions!$1:$1048576,Y$2,FALSE)</f>
        <v>21.14298685</v>
      </c>
      <c r="Z1565" s="281">
        <f>+VLOOKUP($E1565,[2]Emissions!$1:$1048576,Z$2,FALSE)</f>
        <v>21.389741999999998</v>
      </c>
      <c r="AA1565" s="281">
        <f>+VLOOKUP($E1565,[2]Emissions!$1:$1048576,AA$2,FALSE)</f>
        <v>21.63934326</v>
      </c>
      <c r="AB1565" s="281">
        <f>+VLOOKUP($E1565,[2]Emissions!$1:$1048576,AB$2,FALSE)</f>
        <v>21.891819120000001</v>
      </c>
      <c r="AC1565" s="281">
        <f>+VLOOKUP($E1565,[2]Emissions!$1:$1048576,AC$2,FALSE)</f>
        <v>22.147197989999999</v>
      </c>
      <c r="AD1565" s="281">
        <f>+VLOOKUP($E1565,[2]Emissions!$1:$1048576,AD$2,FALSE)</f>
        <v>22.40550842</v>
      </c>
      <c r="AE1565" s="281">
        <f>+VLOOKUP($E1565,[2]Emissions!$1:$1048576,AE$2,FALSE)</f>
        <v>22.666779210000001</v>
      </c>
      <c r="AF1565" s="281">
        <f>+VLOOKUP($E1565,[2]Emissions!$1:$1048576,AF$2,FALSE)</f>
        <v>22.931039699999999</v>
      </c>
      <c r="AG1565" s="281">
        <f>+VLOOKUP($E1565,[2]Emissions!$1:$1048576,AG$2,FALSE)</f>
        <v>23.198319949999998</v>
      </c>
      <c r="AH1565" s="281">
        <f>+VLOOKUP($E1565,[2]Emissions!$1:$1048576,AH$2,FALSE)</f>
        <v>23.46865098</v>
      </c>
      <c r="AI1565" s="281">
        <f>+VLOOKUP($E1565,[2]Emissions!$1:$1048576,AI$2,FALSE)</f>
        <v>23.742064840000001</v>
      </c>
      <c r="AJ1565" s="281">
        <f>+VLOOKUP($E1565,[2]Emissions!$1:$1048576,AJ$2,FALSE)</f>
        <v>24.018594759999999</v>
      </c>
      <c r="AK1565" s="281">
        <f>+VLOOKUP($E1565,[2]Emissions!$1:$1048576,AK$2,FALSE)</f>
        <v>24.29827513</v>
      </c>
      <c r="AL1565" s="281">
        <f>+VLOOKUP($E1565,[2]Emissions!$1:$1048576,AL$2,FALSE)</f>
        <v>24.58114149</v>
      </c>
      <c r="AM1565" s="281">
        <f>+VLOOKUP($E1565,[2]Emissions!$1:$1048576,AM$2,FALSE)</f>
        <v>24.867230540000001</v>
      </c>
      <c r="AN1565" s="281">
        <f>+VLOOKUP($E1565,[2]Emissions!$1:$1048576,AN$2,FALSE)</f>
        <v>25.15658002</v>
      </c>
      <c r="AO1565" s="281">
        <f>+VLOOKUP($E1565,[2]Emissions!$1:$1048576,AO$2,FALSE)</f>
        <v>25.44922867</v>
      </c>
    </row>
    <row r="1566" spans="1:41" s="21" customFormat="1" ht="15" customHeight="1" x14ac:dyDescent="0.25">
      <c r="A1566" s="521"/>
      <c r="B1566" s="275"/>
      <c r="C1566" s="283" t="s">
        <v>1458</v>
      </c>
      <c r="D1566" s="276"/>
      <c r="E1566" s="277" t="s">
        <v>1732</v>
      </c>
      <c r="F1566" s="278">
        <f>+VLOOKUP($E1566,[2]Emissions!$1:$1048576,F$2,FALSE)</f>
        <v>0</v>
      </c>
      <c r="G1566" s="278">
        <f>+VLOOKUP($E1566,[2]Emissions!$1:$1048576,G$2,FALSE)</f>
        <v>0</v>
      </c>
      <c r="H1566" s="278">
        <f>+VLOOKUP($E1566,[2]Emissions!$1:$1048576,H$2,FALSE)</f>
        <v>0</v>
      </c>
      <c r="I1566" s="278">
        <f>+VLOOKUP($E1566,[2]Emissions!$1:$1048576,I$2,FALSE)</f>
        <v>0</v>
      </c>
      <c r="J1566" s="278">
        <f>+VLOOKUP($E1566,[2]Emissions!$1:$1048576,J$2,FALSE)</f>
        <v>0</v>
      </c>
      <c r="K1566" s="278">
        <f>+VLOOKUP($E1566,[2]Emissions!$1:$1048576,K$2,FALSE)</f>
        <v>0</v>
      </c>
      <c r="L1566" s="278">
        <f>+VLOOKUP($E1566,[2]Emissions!$1:$1048576,L$2,FALSE)</f>
        <v>0</v>
      </c>
      <c r="M1566" s="278">
        <f>+VLOOKUP($E1566,[2]Emissions!$1:$1048576,M$2,FALSE)</f>
        <v>0</v>
      </c>
      <c r="N1566" s="278">
        <f>+VLOOKUP($E1566,[2]Emissions!$1:$1048576,N$2,FALSE)</f>
        <v>0</v>
      </c>
      <c r="O1566" s="278">
        <f>+VLOOKUP($E1566,[2]Emissions!$1:$1048576,O$2,FALSE)</f>
        <v>0</v>
      </c>
      <c r="P1566" s="278">
        <f>+VLOOKUP($E1566,[2]Emissions!$1:$1048576,P$2,FALSE)</f>
        <v>0</v>
      </c>
      <c r="Q1566" s="278">
        <f>+VLOOKUP($E1566,[2]Emissions!$1:$1048576,Q$2,FALSE)</f>
        <v>0</v>
      </c>
      <c r="R1566" s="278">
        <f>+VLOOKUP($E1566,[2]Emissions!$1:$1048576,R$2,FALSE)</f>
        <v>0</v>
      </c>
      <c r="S1566" s="278">
        <f>+VLOOKUP($E1566,[2]Emissions!$1:$1048576,S$2,FALSE)</f>
        <v>0</v>
      </c>
      <c r="T1566" s="278">
        <f>+VLOOKUP($E1566,[2]Emissions!$1:$1048576,T$2,FALSE)</f>
        <v>0</v>
      </c>
      <c r="U1566" s="278">
        <f>+VLOOKUP($E1566,[2]Emissions!$1:$1048576,U$2,FALSE)</f>
        <v>0</v>
      </c>
      <c r="V1566" s="278">
        <f>+VLOOKUP($E1566,[2]Emissions!$1:$1048576,V$2,FALSE)</f>
        <v>0</v>
      </c>
      <c r="W1566" s="278">
        <f>+VLOOKUP($E1566,[2]Emissions!$1:$1048576,W$2,FALSE)</f>
        <v>0</v>
      </c>
      <c r="X1566" s="278">
        <f>+VLOOKUP($E1566,[2]Emissions!$1:$1048576,X$2,FALSE)</f>
        <v>0</v>
      </c>
      <c r="Y1566" s="278">
        <f>+VLOOKUP($E1566,[2]Emissions!$1:$1048576,Y$2,FALSE)</f>
        <v>0</v>
      </c>
      <c r="Z1566" s="278">
        <f>+VLOOKUP($E1566,[2]Emissions!$1:$1048576,Z$2,FALSE)</f>
        <v>0</v>
      </c>
      <c r="AA1566" s="278">
        <f>+VLOOKUP($E1566,[2]Emissions!$1:$1048576,AA$2,FALSE)</f>
        <v>0</v>
      </c>
      <c r="AB1566" s="278">
        <f>+VLOOKUP($E1566,[2]Emissions!$1:$1048576,AB$2,FALSE)</f>
        <v>0</v>
      </c>
      <c r="AC1566" s="278">
        <f>+VLOOKUP($E1566,[2]Emissions!$1:$1048576,AC$2,FALSE)</f>
        <v>0</v>
      </c>
      <c r="AD1566" s="278">
        <f>+VLOOKUP($E1566,[2]Emissions!$1:$1048576,AD$2,FALSE)</f>
        <v>0</v>
      </c>
      <c r="AE1566" s="278">
        <f>+VLOOKUP($E1566,[2]Emissions!$1:$1048576,AE$2,FALSE)</f>
        <v>0</v>
      </c>
      <c r="AF1566" s="278">
        <f>+VLOOKUP($E1566,[2]Emissions!$1:$1048576,AF$2,FALSE)</f>
        <v>0</v>
      </c>
      <c r="AG1566" s="278">
        <f>+VLOOKUP($E1566,[2]Emissions!$1:$1048576,AG$2,FALSE)</f>
        <v>0</v>
      </c>
      <c r="AH1566" s="278">
        <f>+VLOOKUP($E1566,[2]Emissions!$1:$1048576,AH$2,FALSE)</f>
        <v>0</v>
      </c>
      <c r="AI1566" s="278">
        <f>+VLOOKUP($E1566,[2]Emissions!$1:$1048576,AI$2,FALSE)</f>
        <v>0</v>
      </c>
      <c r="AJ1566" s="278">
        <f>+VLOOKUP($E1566,[2]Emissions!$1:$1048576,AJ$2,FALSE)</f>
        <v>0</v>
      </c>
      <c r="AK1566" s="278">
        <f>+VLOOKUP($E1566,[2]Emissions!$1:$1048576,AK$2,FALSE)</f>
        <v>0</v>
      </c>
      <c r="AL1566" s="278">
        <f>+VLOOKUP($E1566,[2]Emissions!$1:$1048576,AL$2,FALSE)</f>
        <v>0</v>
      </c>
      <c r="AM1566" s="278">
        <f>+VLOOKUP($E1566,[2]Emissions!$1:$1048576,AM$2,FALSE)</f>
        <v>0</v>
      </c>
      <c r="AN1566" s="278">
        <f>+VLOOKUP($E1566,[2]Emissions!$1:$1048576,AN$2,FALSE)</f>
        <v>0</v>
      </c>
      <c r="AO1566" s="278">
        <f>+VLOOKUP($E1566,[2]Emissions!$1:$1048576,AO$2,FALSE)</f>
        <v>0</v>
      </c>
    </row>
    <row r="1567" spans="1:41" ht="15" customHeight="1" x14ac:dyDescent="0.25">
      <c r="A1567" s="521"/>
      <c r="B1567" s="275"/>
      <c r="C1567" s="284" t="s">
        <v>1024</v>
      </c>
      <c r="D1567" s="279"/>
      <c r="E1567" s="280" t="s">
        <v>1733</v>
      </c>
      <c r="F1567" s="281">
        <f>+VLOOKUP($E1567,[2]Emissions!$1:$1048576,F$2,FALSE)</f>
        <v>0</v>
      </c>
      <c r="G1567" s="281">
        <f>+VLOOKUP($E1567,[2]Emissions!$1:$1048576,G$2,FALSE)</f>
        <v>0</v>
      </c>
      <c r="H1567" s="281">
        <f>+VLOOKUP($E1567,[2]Emissions!$1:$1048576,H$2,FALSE)</f>
        <v>0</v>
      </c>
      <c r="I1567" s="281">
        <f>+VLOOKUP($E1567,[2]Emissions!$1:$1048576,I$2,FALSE)</f>
        <v>0</v>
      </c>
      <c r="J1567" s="281">
        <f>+VLOOKUP($E1567,[2]Emissions!$1:$1048576,J$2,FALSE)</f>
        <v>0</v>
      </c>
      <c r="K1567" s="281">
        <f>+VLOOKUP($E1567,[2]Emissions!$1:$1048576,K$2,FALSE)</f>
        <v>0</v>
      </c>
      <c r="L1567" s="281">
        <f>+VLOOKUP($E1567,[2]Emissions!$1:$1048576,L$2,FALSE)</f>
        <v>0</v>
      </c>
      <c r="M1567" s="281">
        <f>+VLOOKUP($E1567,[2]Emissions!$1:$1048576,M$2,FALSE)</f>
        <v>0</v>
      </c>
      <c r="N1567" s="281">
        <f>+VLOOKUP($E1567,[2]Emissions!$1:$1048576,N$2,FALSE)</f>
        <v>0</v>
      </c>
      <c r="O1567" s="281">
        <f>+VLOOKUP($E1567,[2]Emissions!$1:$1048576,O$2,FALSE)</f>
        <v>0</v>
      </c>
      <c r="P1567" s="281">
        <f>+VLOOKUP($E1567,[2]Emissions!$1:$1048576,P$2,FALSE)</f>
        <v>0</v>
      </c>
      <c r="Q1567" s="281">
        <f>+VLOOKUP($E1567,[2]Emissions!$1:$1048576,Q$2,FALSE)</f>
        <v>0</v>
      </c>
      <c r="R1567" s="281">
        <f>+VLOOKUP($E1567,[2]Emissions!$1:$1048576,R$2,FALSE)</f>
        <v>0</v>
      </c>
      <c r="S1567" s="281">
        <f>+VLOOKUP($E1567,[2]Emissions!$1:$1048576,S$2,FALSE)</f>
        <v>0</v>
      </c>
      <c r="T1567" s="281">
        <f>+VLOOKUP($E1567,[2]Emissions!$1:$1048576,T$2,FALSE)</f>
        <v>0</v>
      </c>
      <c r="U1567" s="281">
        <f>+VLOOKUP($E1567,[2]Emissions!$1:$1048576,U$2,FALSE)</f>
        <v>0</v>
      </c>
      <c r="V1567" s="281">
        <f>+VLOOKUP($E1567,[2]Emissions!$1:$1048576,V$2,FALSE)</f>
        <v>0</v>
      </c>
      <c r="W1567" s="281">
        <f>+VLOOKUP($E1567,[2]Emissions!$1:$1048576,W$2,FALSE)</f>
        <v>0</v>
      </c>
      <c r="X1567" s="281">
        <f>+VLOOKUP($E1567,[2]Emissions!$1:$1048576,X$2,FALSE)</f>
        <v>0</v>
      </c>
      <c r="Y1567" s="281">
        <f>+VLOOKUP($E1567,[2]Emissions!$1:$1048576,Y$2,FALSE)</f>
        <v>0</v>
      </c>
      <c r="Z1567" s="281">
        <f>+VLOOKUP($E1567,[2]Emissions!$1:$1048576,Z$2,FALSE)</f>
        <v>0</v>
      </c>
      <c r="AA1567" s="281">
        <f>+VLOOKUP($E1567,[2]Emissions!$1:$1048576,AA$2,FALSE)</f>
        <v>0</v>
      </c>
      <c r="AB1567" s="281">
        <f>+VLOOKUP($E1567,[2]Emissions!$1:$1048576,AB$2,FALSE)</f>
        <v>0</v>
      </c>
      <c r="AC1567" s="281">
        <f>+VLOOKUP($E1567,[2]Emissions!$1:$1048576,AC$2,FALSE)</f>
        <v>0</v>
      </c>
      <c r="AD1567" s="281">
        <f>+VLOOKUP($E1567,[2]Emissions!$1:$1048576,AD$2,FALSE)</f>
        <v>0</v>
      </c>
      <c r="AE1567" s="281">
        <f>+VLOOKUP($E1567,[2]Emissions!$1:$1048576,AE$2,FALSE)</f>
        <v>0</v>
      </c>
      <c r="AF1567" s="281">
        <f>+VLOOKUP($E1567,[2]Emissions!$1:$1048576,AF$2,FALSE)</f>
        <v>0</v>
      </c>
      <c r="AG1567" s="281">
        <f>+VLOOKUP($E1567,[2]Emissions!$1:$1048576,AG$2,FALSE)</f>
        <v>0</v>
      </c>
      <c r="AH1567" s="281">
        <f>+VLOOKUP($E1567,[2]Emissions!$1:$1048576,AH$2,FALSE)</f>
        <v>0</v>
      </c>
      <c r="AI1567" s="281">
        <f>+VLOOKUP($E1567,[2]Emissions!$1:$1048576,AI$2,FALSE)</f>
        <v>0</v>
      </c>
      <c r="AJ1567" s="281">
        <f>+VLOOKUP($E1567,[2]Emissions!$1:$1048576,AJ$2,FALSE)</f>
        <v>0</v>
      </c>
      <c r="AK1567" s="281">
        <f>+VLOOKUP($E1567,[2]Emissions!$1:$1048576,AK$2,FALSE)</f>
        <v>0</v>
      </c>
      <c r="AL1567" s="281">
        <f>+VLOOKUP($E1567,[2]Emissions!$1:$1048576,AL$2,FALSE)</f>
        <v>0</v>
      </c>
      <c r="AM1567" s="281">
        <f>+VLOOKUP($E1567,[2]Emissions!$1:$1048576,AM$2,FALSE)</f>
        <v>0</v>
      </c>
      <c r="AN1567" s="281">
        <f>+VLOOKUP($E1567,[2]Emissions!$1:$1048576,AN$2,FALSE)</f>
        <v>0</v>
      </c>
      <c r="AO1567" s="281">
        <f>+VLOOKUP($E1567,[2]Emissions!$1:$1048576,AO$2,FALSE)</f>
        <v>0</v>
      </c>
    </row>
    <row r="1568" spans="1:41" ht="15" customHeight="1" x14ac:dyDescent="0.25">
      <c r="A1568" s="521"/>
      <c r="B1568" s="275"/>
      <c r="C1568" s="284" t="s">
        <v>1026</v>
      </c>
      <c r="D1568" s="279"/>
      <c r="E1568" s="280" t="s">
        <v>1734</v>
      </c>
      <c r="F1568" s="281">
        <f>+VLOOKUP($E1568,[2]Emissions!$1:$1048576,F$2,FALSE)</f>
        <v>0</v>
      </c>
      <c r="G1568" s="281">
        <f>+VLOOKUP($E1568,[2]Emissions!$1:$1048576,G$2,FALSE)</f>
        <v>0</v>
      </c>
      <c r="H1568" s="281">
        <f>+VLOOKUP($E1568,[2]Emissions!$1:$1048576,H$2,FALSE)</f>
        <v>0</v>
      </c>
      <c r="I1568" s="281">
        <f>+VLOOKUP($E1568,[2]Emissions!$1:$1048576,I$2,FALSE)</f>
        <v>0</v>
      </c>
      <c r="J1568" s="281">
        <f>+VLOOKUP($E1568,[2]Emissions!$1:$1048576,J$2,FALSE)</f>
        <v>0</v>
      </c>
      <c r="K1568" s="281">
        <f>+VLOOKUP($E1568,[2]Emissions!$1:$1048576,K$2,FALSE)</f>
        <v>0</v>
      </c>
      <c r="L1568" s="281">
        <f>+VLOOKUP($E1568,[2]Emissions!$1:$1048576,L$2,FALSE)</f>
        <v>0</v>
      </c>
      <c r="M1568" s="281">
        <f>+VLOOKUP($E1568,[2]Emissions!$1:$1048576,M$2,FALSE)</f>
        <v>0</v>
      </c>
      <c r="N1568" s="281">
        <f>+VLOOKUP($E1568,[2]Emissions!$1:$1048576,N$2,FALSE)</f>
        <v>0</v>
      </c>
      <c r="O1568" s="281">
        <f>+VLOOKUP($E1568,[2]Emissions!$1:$1048576,O$2,FALSE)</f>
        <v>0</v>
      </c>
      <c r="P1568" s="281">
        <f>+VLOOKUP($E1568,[2]Emissions!$1:$1048576,P$2,FALSE)</f>
        <v>0</v>
      </c>
      <c r="Q1568" s="281">
        <f>+VLOOKUP($E1568,[2]Emissions!$1:$1048576,Q$2,FALSE)</f>
        <v>0</v>
      </c>
      <c r="R1568" s="281">
        <f>+VLOOKUP($E1568,[2]Emissions!$1:$1048576,R$2,FALSE)</f>
        <v>0</v>
      </c>
      <c r="S1568" s="281">
        <f>+VLOOKUP($E1568,[2]Emissions!$1:$1048576,S$2,FALSE)</f>
        <v>0</v>
      </c>
      <c r="T1568" s="281">
        <f>+VLOOKUP($E1568,[2]Emissions!$1:$1048576,T$2,FALSE)</f>
        <v>0</v>
      </c>
      <c r="U1568" s="281">
        <f>+VLOOKUP($E1568,[2]Emissions!$1:$1048576,U$2,FALSE)</f>
        <v>0</v>
      </c>
      <c r="V1568" s="281">
        <f>+VLOOKUP($E1568,[2]Emissions!$1:$1048576,V$2,FALSE)</f>
        <v>0</v>
      </c>
      <c r="W1568" s="281">
        <f>+VLOOKUP($E1568,[2]Emissions!$1:$1048576,W$2,FALSE)</f>
        <v>0</v>
      </c>
      <c r="X1568" s="281">
        <f>+VLOOKUP($E1568,[2]Emissions!$1:$1048576,X$2,FALSE)</f>
        <v>0</v>
      </c>
      <c r="Y1568" s="281">
        <f>+VLOOKUP($E1568,[2]Emissions!$1:$1048576,Y$2,FALSE)</f>
        <v>0</v>
      </c>
      <c r="Z1568" s="281">
        <f>+VLOOKUP($E1568,[2]Emissions!$1:$1048576,Z$2,FALSE)</f>
        <v>0</v>
      </c>
      <c r="AA1568" s="281">
        <f>+VLOOKUP($E1568,[2]Emissions!$1:$1048576,AA$2,FALSE)</f>
        <v>0</v>
      </c>
      <c r="AB1568" s="281">
        <f>+VLOOKUP($E1568,[2]Emissions!$1:$1048576,AB$2,FALSE)</f>
        <v>0</v>
      </c>
      <c r="AC1568" s="281">
        <f>+VLOOKUP($E1568,[2]Emissions!$1:$1048576,AC$2,FALSE)</f>
        <v>0</v>
      </c>
      <c r="AD1568" s="281">
        <f>+VLOOKUP($E1568,[2]Emissions!$1:$1048576,AD$2,FALSE)</f>
        <v>0</v>
      </c>
      <c r="AE1568" s="281">
        <f>+VLOOKUP($E1568,[2]Emissions!$1:$1048576,AE$2,FALSE)</f>
        <v>0</v>
      </c>
      <c r="AF1568" s="281">
        <f>+VLOOKUP($E1568,[2]Emissions!$1:$1048576,AF$2,FALSE)</f>
        <v>0</v>
      </c>
      <c r="AG1568" s="281">
        <f>+VLOOKUP($E1568,[2]Emissions!$1:$1048576,AG$2,FALSE)</f>
        <v>0</v>
      </c>
      <c r="AH1568" s="281">
        <f>+VLOOKUP($E1568,[2]Emissions!$1:$1048576,AH$2,FALSE)</f>
        <v>0</v>
      </c>
      <c r="AI1568" s="281">
        <f>+VLOOKUP($E1568,[2]Emissions!$1:$1048576,AI$2,FALSE)</f>
        <v>0</v>
      </c>
      <c r="AJ1568" s="281">
        <f>+VLOOKUP($E1568,[2]Emissions!$1:$1048576,AJ$2,FALSE)</f>
        <v>0</v>
      </c>
      <c r="AK1568" s="281">
        <f>+VLOOKUP($E1568,[2]Emissions!$1:$1048576,AK$2,FALSE)</f>
        <v>0</v>
      </c>
      <c r="AL1568" s="281">
        <f>+VLOOKUP($E1568,[2]Emissions!$1:$1048576,AL$2,FALSE)</f>
        <v>0</v>
      </c>
      <c r="AM1568" s="281">
        <f>+VLOOKUP($E1568,[2]Emissions!$1:$1048576,AM$2,FALSE)</f>
        <v>0</v>
      </c>
      <c r="AN1568" s="281">
        <f>+VLOOKUP($E1568,[2]Emissions!$1:$1048576,AN$2,FALSE)</f>
        <v>0</v>
      </c>
      <c r="AO1568" s="281">
        <f>+VLOOKUP($E1568,[2]Emissions!$1:$1048576,AO$2,FALSE)</f>
        <v>0</v>
      </c>
    </row>
    <row r="1569" spans="1:41" ht="15" customHeight="1" x14ac:dyDescent="0.25">
      <c r="A1569" s="521"/>
      <c r="B1569" s="275"/>
      <c r="C1569" s="284" t="s">
        <v>1028</v>
      </c>
      <c r="D1569" s="279"/>
      <c r="E1569" s="280" t="s">
        <v>1735</v>
      </c>
      <c r="F1569" s="281">
        <f>+VLOOKUP($E1569,[2]Emissions!$1:$1048576,F$2,FALSE)</f>
        <v>0</v>
      </c>
      <c r="G1569" s="281">
        <f>+VLOOKUP($E1569,[2]Emissions!$1:$1048576,G$2,FALSE)</f>
        <v>0</v>
      </c>
      <c r="H1569" s="281">
        <f>+VLOOKUP($E1569,[2]Emissions!$1:$1048576,H$2,FALSE)</f>
        <v>0</v>
      </c>
      <c r="I1569" s="281">
        <f>+VLOOKUP($E1569,[2]Emissions!$1:$1048576,I$2,FALSE)</f>
        <v>0</v>
      </c>
      <c r="J1569" s="281">
        <f>+VLOOKUP($E1569,[2]Emissions!$1:$1048576,J$2,FALSE)</f>
        <v>0</v>
      </c>
      <c r="K1569" s="281">
        <f>+VLOOKUP($E1569,[2]Emissions!$1:$1048576,K$2,FALSE)</f>
        <v>0</v>
      </c>
      <c r="L1569" s="281">
        <f>+VLOOKUP($E1569,[2]Emissions!$1:$1048576,L$2,FALSE)</f>
        <v>0</v>
      </c>
      <c r="M1569" s="281">
        <f>+VLOOKUP($E1569,[2]Emissions!$1:$1048576,M$2,FALSE)</f>
        <v>0</v>
      </c>
      <c r="N1569" s="281">
        <f>+VLOOKUP($E1569,[2]Emissions!$1:$1048576,N$2,FALSE)</f>
        <v>0</v>
      </c>
      <c r="O1569" s="281">
        <f>+VLOOKUP($E1569,[2]Emissions!$1:$1048576,O$2,FALSE)</f>
        <v>0</v>
      </c>
      <c r="P1569" s="281">
        <f>+VLOOKUP($E1569,[2]Emissions!$1:$1048576,P$2,FALSE)</f>
        <v>0</v>
      </c>
      <c r="Q1569" s="281">
        <f>+VLOOKUP($E1569,[2]Emissions!$1:$1048576,Q$2,FALSE)</f>
        <v>0</v>
      </c>
      <c r="R1569" s="281">
        <f>+VLOOKUP($E1569,[2]Emissions!$1:$1048576,R$2,FALSE)</f>
        <v>0</v>
      </c>
      <c r="S1569" s="281">
        <f>+VLOOKUP($E1569,[2]Emissions!$1:$1048576,S$2,FALSE)</f>
        <v>0</v>
      </c>
      <c r="T1569" s="281">
        <f>+VLOOKUP($E1569,[2]Emissions!$1:$1048576,T$2,FALSE)</f>
        <v>0</v>
      </c>
      <c r="U1569" s="281">
        <f>+VLOOKUP($E1569,[2]Emissions!$1:$1048576,U$2,FALSE)</f>
        <v>0</v>
      </c>
      <c r="V1569" s="281">
        <f>+VLOOKUP($E1569,[2]Emissions!$1:$1048576,V$2,FALSE)</f>
        <v>0</v>
      </c>
      <c r="W1569" s="281">
        <f>+VLOOKUP($E1569,[2]Emissions!$1:$1048576,W$2,FALSE)</f>
        <v>0</v>
      </c>
      <c r="X1569" s="281">
        <f>+VLOOKUP($E1569,[2]Emissions!$1:$1048576,X$2,FALSE)</f>
        <v>0</v>
      </c>
      <c r="Y1569" s="281">
        <f>+VLOOKUP($E1569,[2]Emissions!$1:$1048576,Y$2,FALSE)</f>
        <v>0</v>
      </c>
      <c r="Z1569" s="281">
        <f>+VLOOKUP($E1569,[2]Emissions!$1:$1048576,Z$2,FALSE)</f>
        <v>0</v>
      </c>
      <c r="AA1569" s="281">
        <f>+VLOOKUP($E1569,[2]Emissions!$1:$1048576,AA$2,FALSE)</f>
        <v>0</v>
      </c>
      <c r="AB1569" s="281">
        <f>+VLOOKUP($E1569,[2]Emissions!$1:$1048576,AB$2,FALSE)</f>
        <v>0</v>
      </c>
      <c r="AC1569" s="281">
        <f>+VLOOKUP($E1569,[2]Emissions!$1:$1048576,AC$2,FALSE)</f>
        <v>0</v>
      </c>
      <c r="AD1569" s="281">
        <f>+VLOOKUP($E1569,[2]Emissions!$1:$1048576,AD$2,FALSE)</f>
        <v>0</v>
      </c>
      <c r="AE1569" s="281">
        <f>+VLOOKUP($E1569,[2]Emissions!$1:$1048576,AE$2,FALSE)</f>
        <v>0</v>
      </c>
      <c r="AF1569" s="281">
        <f>+VLOOKUP($E1569,[2]Emissions!$1:$1048576,AF$2,FALSE)</f>
        <v>0</v>
      </c>
      <c r="AG1569" s="281">
        <f>+VLOOKUP($E1569,[2]Emissions!$1:$1048576,AG$2,FALSE)</f>
        <v>0</v>
      </c>
      <c r="AH1569" s="281">
        <f>+VLOOKUP($E1569,[2]Emissions!$1:$1048576,AH$2,FALSE)</f>
        <v>0</v>
      </c>
      <c r="AI1569" s="281">
        <f>+VLOOKUP($E1569,[2]Emissions!$1:$1048576,AI$2,FALSE)</f>
        <v>0</v>
      </c>
      <c r="AJ1569" s="281">
        <f>+VLOOKUP($E1569,[2]Emissions!$1:$1048576,AJ$2,FALSE)</f>
        <v>0</v>
      </c>
      <c r="AK1569" s="281">
        <f>+VLOOKUP($E1569,[2]Emissions!$1:$1048576,AK$2,FALSE)</f>
        <v>0</v>
      </c>
      <c r="AL1569" s="281">
        <f>+VLOOKUP($E1569,[2]Emissions!$1:$1048576,AL$2,FALSE)</f>
        <v>0</v>
      </c>
      <c r="AM1569" s="281">
        <f>+VLOOKUP($E1569,[2]Emissions!$1:$1048576,AM$2,FALSE)</f>
        <v>0</v>
      </c>
      <c r="AN1569" s="281">
        <f>+VLOOKUP($E1569,[2]Emissions!$1:$1048576,AN$2,FALSE)</f>
        <v>0</v>
      </c>
      <c r="AO1569" s="281">
        <f>+VLOOKUP($E1569,[2]Emissions!$1:$1048576,AO$2,FALSE)</f>
        <v>0</v>
      </c>
    </row>
    <row r="1570" spans="1:41" ht="15" customHeight="1" x14ac:dyDescent="0.25">
      <c r="A1570" s="521"/>
      <c r="B1570" s="275"/>
      <c r="C1570" s="284" t="s">
        <v>1030</v>
      </c>
      <c r="D1570" s="279"/>
      <c r="E1570" s="280" t="s">
        <v>1736</v>
      </c>
      <c r="F1570" s="281">
        <f>+VLOOKUP($E1570,[2]Emissions!$1:$1048576,F$2,FALSE)</f>
        <v>0</v>
      </c>
      <c r="G1570" s="281">
        <f>+VLOOKUP($E1570,[2]Emissions!$1:$1048576,G$2,FALSE)</f>
        <v>0</v>
      </c>
      <c r="H1570" s="281">
        <f>+VLOOKUP($E1570,[2]Emissions!$1:$1048576,H$2,FALSE)</f>
        <v>0</v>
      </c>
      <c r="I1570" s="281">
        <f>+VLOOKUP($E1570,[2]Emissions!$1:$1048576,I$2,FALSE)</f>
        <v>0</v>
      </c>
      <c r="J1570" s="281">
        <f>+VLOOKUP($E1570,[2]Emissions!$1:$1048576,J$2,FALSE)</f>
        <v>0</v>
      </c>
      <c r="K1570" s="281">
        <f>+VLOOKUP($E1570,[2]Emissions!$1:$1048576,K$2,FALSE)</f>
        <v>0</v>
      </c>
      <c r="L1570" s="281">
        <f>+VLOOKUP($E1570,[2]Emissions!$1:$1048576,L$2,FALSE)</f>
        <v>0</v>
      </c>
      <c r="M1570" s="281">
        <f>+VLOOKUP($E1570,[2]Emissions!$1:$1048576,M$2,FALSE)</f>
        <v>0</v>
      </c>
      <c r="N1570" s="281">
        <f>+VLOOKUP($E1570,[2]Emissions!$1:$1048576,N$2,FALSE)</f>
        <v>0</v>
      </c>
      <c r="O1570" s="281">
        <f>+VLOOKUP($E1570,[2]Emissions!$1:$1048576,O$2,FALSE)</f>
        <v>0</v>
      </c>
      <c r="P1570" s="281">
        <f>+VLOOKUP($E1570,[2]Emissions!$1:$1048576,P$2,FALSE)</f>
        <v>0</v>
      </c>
      <c r="Q1570" s="281">
        <f>+VLOOKUP($E1570,[2]Emissions!$1:$1048576,Q$2,FALSE)</f>
        <v>0</v>
      </c>
      <c r="R1570" s="281">
        <f>+VLOOKUP($E1570,[2]Emissions!$1:$1048576,R$2,FALSE)</f>
        <v>0</v>
      </c>
      <c r="S1570" s="281">
        <f>+VLOOKUP($E1570,[2]Emissions!$1:$1048576,S$2,FALSE)</f>
        <v>0</v>
      </c>
      <c r="T1570" s="281">
        <f>+VLOOKUP($E1570,[2]Emissions!$1:$1048576,T$2,FALSE)</f>
        <v>0</v>
      </c>
      <c r="U1570" s="281">
        <f>+VLOOKUP($E1570,[2]Emissions!$1:$1048576,U$2,FALSE)</f>
        <v>0</v>
      </c>
      <c r="V1570" s="281">
        <f>+VLOOKUP($E1570,[2]Emissions!$1:$1048576,V$2,FALSE)</f>
        <v>0</v>
      </c>
      <c r="W1570" s="281">
        <f>+VLOOKUP($E1570,[2]Emissions!$1:$1048576,W$2,FALSE)</f>
        <v>0</v>
      </c>
      <c r="X1570" s="281">
        <f>+VLOOKUP($E1570,[2]Emissions!$1:$1048576,X$2,FALSE)</f>
        <v>0</v>
      </c>
      <c r="Y1570" s="281">
        <f>+VLOOKUP($E1570,[2]Emissions!$1:$1048576,Y$2,FALSE)</f>
        <v>0</v>
      </c>
      <c r="Z1570" s="281">
        <f>+VLOOKUP($E1570,[2]Emissions!$1:$1048576,Z$2,FALSE)</f>
        <v>0</v>
      </c>
      <c r="AA1570" s="281">
        <f>+VLOOKUP($E1570,[2]Emissions!$1:$1048576,AA$2,FALSE)</f>
        <v>0</v>
      </c>
      <c r="AB1570" s="281">
        <f>+VLOOKUP($E1570,[2]Emissions!$1:$1048576,AB$2,FALSE)</f>
        <v>0</v>
      </c>
      <c r="AC1570" s="281">
        <f>+VLOOKUP($E1570,[2]Emissions!$1:$1048576,AC$2,FALSE)</f>
        <v>0</v>
      </c>
      <c r="AD1570" s="281">
        <f>+VLOOKUP($E1570,[2]Emissions!$1:$1048576,AD$2,FALSE)</f>
        <v>0</v>
      </c>
      <c r="AE1570" s="281">
        <f>+VLOOKUP($E1570,[2]Emissions!$1:$1048576,AE$2,FALSE)</f>
        <v>0</v>
      </c>
      <c r="AF1570" s="281">
        <f>+VLOOKUP($E1570,[2]Emissions!$1:$1048576,AF$2,FALSE)</f>
        <v>0</v>
      </c>
      <c r="AG1570" s="281">
        <f>+VLOOKUP($E1570,[2]Emissions!$1:$1048576,AG$2,FALSE)</f>
        <v>0</v>
      </c>
      <c r="AH1570" s="281">
        <f>+VLOOKUP($E1570,[2]Emissions!$1:$1048576,AH$2,FALSE)</f>
        <v>0</v>
      </c>
      <c r="AI1570" s="281">
        <f>+VLOOKUP($E1570,[2]Emissions!$1:$1048576,AI$2,FALSE)</f>
        <v>0</v>
      </c>
      <c r="AJ1570" s="281">
        <f>+VLOOKUP($E1570,[2]Emissions!$1:$1048576,AJ$2,FALSE)</f>
        <v>0</v>
      </c>
      <c r="AK1570" s="281">
        <f>+VLOOKUP($E1570,[2]Emissions!$1:$1048576,AK$2,FALSE)</f>
        <v>0</v>
      </c>
      <c r="AL1570" s="281">
        <f>+VLOOKUP($E1570,[2]Emissions!$1:$1048576,AL$2,FALSE)</f>
        <v>0</v>
      </c>
      <c r="AM1570" s="281">
        <f>+VLOOKUP($E1570,[2]Emissions!$1:$1048576,AM$2,FALSE)</f>
        <v>0</v>
      </c>
      <c r="AN1570" s="281">
        <f>+VLOOKUP($E1570,[2]Emissions!$1:$1048576,AN$2,FALSE)</f>
        <v>0</v>
      </c>
      <c r="AO1570" s="281">
        <f>+VLOOKUP($E1570,[2]Emissions!$1:$1048576,AO$2,FALSE)</f>
        <v>0</v>
      </c>
    </row>
    <row r="1571" spans="1:41" s="21" customFormat="1" ht="15" customHeight="1" x14ac:dyDescent="0.25">
      <c r="A1571" s="521"/>
      <c r="B1571" s="275"/>
      <c r="C1571" s="283" t="s">
        <v>1464</v>
      </c>
      <c r="D1571" s="276"/>
      <c r="E1571" s="277" t="s">
        <v>1737</v>
      </c>
      <c r="F1571" s="278">
        <f>+VLOOKUP($E1571,[2]Emissions!$1:$1048576,F$2,FALSE)</f>
        <v>0</v>
      </c>
      <c r="G1571" s="278">
        <f>+VLOOKUP($E1571,[2]Emissions!$1:$1048576,G$2,FALSE)</f>
        <v>0</v>
      </c>
      <c r="H1571" s="278">
        <f>+VLOOKUP($E1571,[2]Emissions!$1:$1048576,H$2,FALSE)</f>
        <v>0</v>
      </c>
      <c r="I1571" s="278">
        <f>+VLOOKUP($E1571,[2]Emissions!$1:$1048576,I$2,FALSE)</f>
        <v>0</v>
      </c>
      <c r="J1571" s="278">
        <f>+VLOOKUP($E1571,[2]Emissions!$1:$1048576,J$2,FALSE)</f>
        <v>0</v>
      </c>
      <c r="K1571" s="278">
        <f>+VLOOKUP($E1571,[2]Emissions!$1:$1048576,K$2,FALSE)</f>
        <v>0</v>
      </c>
      <c r="L1571" s="278">
        <f>+VLOOKUP($E1571,[2]Emissions!$1:$1048576,L$2,FALSE)</f>
        <v>0</v>
      </c>
      <c r="M1571" s="278">
        <f>+VLOOKUP($E1571,[2]Emissions!$1:$1048576,M$2,FALSE)</f>
        <v>0</v>
      </c>
      <c r="N1571" s="278">
        <f>+VLOOKUP($E1571,[2]Emissions!$1:$1048576,N$2,FALSE)</f>
        <v>0</v>
      </c>
      <c r="O1571" s="278">
        <f>+VLOOKUP($E1571,[2]Emissions!$1:$1048576,O$2,FALSE)</f>
        <v>0</v>
      </c>
      <c r="P1571" s="278">
        <f>+VLOOKUP($E1571,[2]Emissions!$1:$1048576,P$2,FALSE)</f>
        <v>0</v>
      </c>
      <c r="Q1571" s="278">
        <f>+VLOOKUP($E1571,[2]Emissions!$1:$1048576,Q$2,FALSE)</f>
        <v>0</v>
      </c>
      <c r="R1571" s="278">
        <f>+VLOOKUP($E1571,[2]Emissions!$1:$1048576,R$2,FALSE)</f>
        <v>0</v>
      </c>
      <c r="S1571" s="278">
        <f>+VLOOKUP($E1571,[2]Emissions!$1:$1048576,S$2,FALSE)</f>
        <v>0</v>
      </c>
      <c r="T1571" s="278">
        <f>+VLOOKUP($E1571,[2]Emissions!$1:$1048576,T$2,FALSE)</f>
        <v>0</v>
      </c>
      <c r="U1571" s="278">
        <f>+VLOOKUP($E1571,[2]Emissions!$1:$1048576,U$2,FALSE)</f>
        <v>0</v>
      </c>
      <c r="V1571" s="278">
        <f>+VLOOKUP($E1571,[2]Emissions!$1:$1048576,V$2,FALSE)</f>
        <v>0</v>
      </c>
      <c r="W1571" s="278">
        <f>+VLOOKUP($E1571,[2]Emissions!$1:$1048576,W$2,FALSE)</f>
        <v>0</v>
      </c>
      <c r="X1571" s="278">
        <f>+VLOOKUP($E1571,[2]Emissions!$1:$1048576,X$2,FALSE)</f>
        <v>0</v>
      </c>
      <c r="Y1571" s="278">
        <f>+VLOOKUP($E1571,[2]Emissions!$1:$1048576,Y$2,FALSE)</f>
        <v>0</v>
      </c>
      <c r="Z1571" s="278">
        <f>+VLOOKUP($E1571,[2]Emissions!$1:$1048576,Z$2,FALSE)</f>
        <v>0</v>
      </c>
      <c r="AA1571" s="278">
        <f>+VLOOKUP($E1571,[2]Emissions!$1:$1048576,AA$2,FALSE)</f>
        <v>0</v>
      </c>
      <c r="AB1571" s="278">
        <f>+VLOOKUP($E1571,[2]Emissions!$1:$1048576,AB$2,FALSE)</f>
        <v>0</v>
      </c>
      <c r="AC1571" s="278">
        <f>+VLOOKUP($E1571,[2]Emissions!$1:$1048576,AC$2,FALSE)</f>
        <v>0</v>
      </c>
      <c r="AD1571" s="278">
        <f>+VLOOKUP($E1571,[2]Emissions!$1:$1048576,AD$2,FALSE)</f>
        <v>0</v>
      </c>
      <c r="AE1571" s="278">
        <f>+VLOOKUP($E1571,[2]Emissions!$1:$1048576,AE$2,FALSE)</f>
        <v>0</v>
      </c>
      <c r="AF1571" s="278">
        <f>+VLOOKUP($E1571,[2]Emissions!$1:$1048576,AF$2,FALSE)</f>
        <v>0</v>
      </c>
      <c r="AG1571" s="278">
        <f>+VLOOKUP($E1571,[2]Emissions!$1:$1048576,AG$2,FALSE)</f>
        <v>0</v>
      </c>
      <c r="AH1571" s="278">
        <f>+VLOOKUP($E1571,[2]Emissions!$1:$1048576,AH$2,FALSE)</f>
        <v>0</v>
      </c>
      <c r="AI1571" s="278">
        <f>+VLOOKUP($E1571,[2]Emissions!$1:$1048576,AI$2,FALSE)</f>
        <v>0</v>
      </c>
      <c r="AJ1571" s="278">
        <f>+VLOOKUP($E1571,[2]Emissions!$1:$1048576,AJ$2,FALSE)</f>
        <v>0</v>
      </c>
      <c r="AK1571" s="278">
        <f>+VLOOKUP($E1571,[2]Emissions!$1:$1048576,AK$2,FALSE)</f>
        <v>0</v>
      </c>
      <c r="AL1571" s="278">
        <f>+VLOOKUP($E1571,[2]Emissions!$1:$1048576,AL$2,FALSE)</f>
        <v>0</v>
      </c>
      <c r="AM1571" s="278">
        <f>+VLOOKUP($E1571,[2]Emissions!$1:$1048576,AM$2,FALSE)</f>
        <v>0</v>
      </c>
      <c r="AN1571" s="278">
        <f>+VLOOKUP($E1571,[2]Emissions!$1:$1048576,AN$2,FALSE)</f>
        <v>0</v>
      </c>
      <c r="AO1571" s="278">
        <f>+VLOOKUP($E1571,[2]Emissions!$1:$1048576,AO$2,FALSE)</f>
        <v>0</v>
      </c>
    </row>
    <row r="1572" spans="1:41" ht="15" customHeight="1" x14ac:dyDescent="0.25">
      <c r="A1572" s="521"/>
      <c r="B1572" s="275"/>
      <c r="C1572" s="284" t="s">
        <v>1034</v>
      </c>
      <c r="D1572" s="279"/>
      <c r="E1572" s="280" t="s">
        <v>1738</v>
      </c>
      <c r="F1572" s="281">
        <f>+VLOOKUP($E1572,[2]Emissions!$1:$1048576,F$2,FALSE)</f>
        <v>0</v>
      </c>
      <c r="G1572" s="281">
        <f>+VLOOKUP($E1572,[2]Emissions!$1:$1048576,G$2,FALSE)</f>
        <v>0</v>
      </c>
      <c r="H1572" s="281">
        <f>+VLOOKUP($E1572,[2]Emissions!$1:$1048576,H$2,FALSE)</f>
        <v>0</v>
      </c>
      <c r="I1572" s="281">
        <f>+VLOOKUP($E1572,[2]Emissions!$1:$1048576,I$2,FALSE)</f>
        <v>0</v>
      </c>
      <c r="J1572" s="281">
        <f>+VLOOKUP($E1572,[2]Emissions!$1:$1048576,J$2,FALSE)</f>
        <v>0</v>
      </c>
      <c r="K1572" s="281">
        <f>+VLOOKUP($E1572,[2]Emissions!$1:$1048576,K$2,FALSE)</f>
        <v>0</v>
      </c>
      <c r="L1572" s="281">
        <f>+VLOOKUP($E1572,[2]Emissions!$1:$1048576,L$2,FALSE)</f>
        <v>0</v>
      </c>
      <c r="M1572" s="281">
        <f>+VLOOKUP($E1572,[2]Emissions!$1:$1048576,M$2,FALSE)</f>
        <v>0</v>
      </c>
      <c r="N1572" s="281">
        <f>+VLOOKUP($E1572,[2]Emissions!$1:$1048576,N$2,FALSE)</f>
        <v>0</v>
      </c>
      <c r="O1572" s="281">
        <f>+VLOOKUP($E1572,[2]Emissions!$1:$1048576,O$2,FALSE)</f>
        <v>0</v>
      </c>
      <c r="P1572" s="281">
        <f>+VLOOKUP($E1572,[2]Emissions!$1:$1048576,P$2,FALSE)</f>
        <v>0</v>
      </c>
      <c r="Q1572" s="281">
        <f>+VLOOKUP($E1572,[2]Emissions!$1:$1048576,Q$2,FALSE)</f>
        <v>0</v>
      </c>
      <c r="R1572" s="281">
        <f>+VLOOKUP($E1572,[2]Emissions!$1:$1048576,R$2,FALSE)</f>
        <v>0</v>
      </c>
      <c r="S1572" s="281">
        <f>+VLOOKUP($E1572,[2]Emissions!$1:$1048576,S$2,FALSE)</f>
        <v>0</v>
      </c>
      <c r="T1572" s="281">
        <f>+VLOOKUP($E1572,[2]Emissions!$1:$1048576,T$2,FALSE)</f>
        <v>0</v>
      </c>
      <c r="U1572" s="281">
        <f>+VLOOKUP($E1572,[2]Emissions!$1:$1048576,U$2,FALSE)</f>
        <v>0</v>
      </c>
      <c r="V1572" s="281">
        <f>+VLOOKUP($E1572,[2]Emissions!$1:$1048576,V$2,FALSE)</f>
        <v>0</v>
      </c>
      <c r="W1572" s="281">
        <f>+VLOOKUP($E1572,[2]Emissions!$1:$1048576,W$2,FALSE)</f>
        <v>0</v>
      </c>
      <c r="X1572" s="281">
        <f>+VLOOKUP($E1572,[2]Emissions!$1:$1048576,X$2,FALSE)</f>
        <v>0</v>
      </c>
      <c r="Y1572" s="281">
        <f>+VLOOKUP($E1572,[2]Emissions!$1:$1048576,Y$2,FALSE)</f>
        <v>0</v>
      </c>
      <c r="Z1572" s="281">
        <f>+VLOOKUP($E1572,[2]Emissions!$1:$1048576,Z$2,FALSE)</f>
        <v>0</v>
      </c>
      <c r="AA1572" s="281">
        <f>+VLOOKUP($E1572,[2]Emissions!$1:$1048576,AA$2,FALSE)</f>
        <v>0</v>
      </c>
      <c r="AB1572" s="281">
        <f>+VLOOKUP($E1572,[2]Emissions!$1:$1048576,AB$2,FALSE)</f>
        <v>0</v>
      </c>
      <c r="AC1572" s="281">
        <f>+VLOOKUP($E1572,[2]Emissions!$1:$1048576,AC$2,FALSE)</f>
        <v>0</v>
      </c>
      <c r="AD1572" s="281">
        <f>+VLOOKUP($E1572,[2]Emissions!$1:$1048576,AD$2,FALSE)</f>
        <v>0</v>
      </c>
      <c r="AE1572" s="281">
        <f>+VLOOKUP($E1572,[2]Emissions!$1:$1048576,AE$2,FALSE)</f>
        <v>0</v>
      </c>
      <c r="AF1572" s="281">
        <f>+VLOOKUP($E1572,[2]Emissions!$1:$1048576,AF$2,FALSE)</f>
        <v>0</v>
      </c>
      <c r="AG1572" s="281">
        <f>+VLOOKUP($E1572,[2]Emissions!$1:$1048576,AG$2,FALSE)</f>
        <v>0</v>
      </c>
      <c r="AH1572" s="281">
        <f>+VLOOKUP($E1572,[2]Emissions!$1:$1048576,AH$2,FALSE)</f>
        <v>0</v>
      </c>
      <c r="AI1572" s="281">
        <f>+VLOOKUP($E1572,[2]Emissions!$1:$1048576,AI$2,FALSE)</f>
        <v>0</v>
      </c>
      <c r="AJ1572" s="281">
        <f>+VLOOKUP($E1572,[2]Emissions!$1:$1048576,AJ$2,FALSE)</f>
        <v>0</v>
      </c>
      <c r="AK1572" s="281">
        <f>+VLOOKUP($E1572,[2]Emissions!$1:$1048576,AK$2,FALSE)</f>
        <v>0</v>
      </c>
      <c r="AL1572" s="281">
        <f>+VLOOKUP($E1572,[2]Emissions!$1:$1048576,AL$2,FALSE)</f>
        <v>0</v>
      </c>
      <c r="AM1572" s="281">
        <f>+VLOOKUP($E1572,[2]Emissions!$1:$1048576,AM$2,FALSE)</f>
        <v>0</v>
      </c>
      <c r="AN1572" s="281">
        <f>+VLOOKUP($E1572,[2]Emissions!$1:$1048576,AN$2,FALSE)</f>
        <v>0</v>
      </c>
      <c r="AO1572" s="281">
        <f>+VLOOKUP($E1572,[2]Emissions!$1:$1048576,AO$2,FALSE)</f>
        <v>0</v>
      </c>
    </row>
    <row r="1573" spans="1:41" ht="15" customHeight="1" x14ac:dyDescent="0.25">
      <c r="A1573" s="521"/>
      <c r="B1573" s="275"/>
      <c r="C1573" s="284" t="s">
        <v>1036</v>
      </c>
      <c r="D1573" s="279"/>
      <c r="E1573" s="280" t="s">
        <v>1739</v>
      </c>
      <c r="F1573" s="281">
        <f>+VLOOKUP($E1573,[2]Emissions!$1:$1048576,F$2,FALSE)</f>
        <v>0</v>
      </c>
      <c r="G1573" s="281">
        <f>+VLOOKUP($E1573,[2]Emissions!$1:$1048576,G$2,FALSE)</f>
        <v>0</v>
      </c>
      <c r="H1573" s="281">
        <f>+VLOOKUP($E1573,[2]Emissions!$1:$1048576,H$2,FALSE)</f>
        <v>0</v>
      </c>
      <c r="I1573" s="281">
        <f>+VLOOKUP($E1573,[2]Emissions!$1:$1048576,I$2,FALSE)</f>
        <v>0</v>
      </c>
      <c r="J1573" s="281">
        <f>+VLOOKUP($E1573,[2]Emissions!$1:$1048576,J$2,FALSE)</f>
        <v>0</v>
      </c>
      <c r="K1573" s="281">
        <f>+VLOOKUP($E1573,[2]Emissions!$1:$1048576,K$2,FALSE)</f>
        <v>0</v>
      </c>
      <c r="L1573" s="281">
        <f>+VLOOKUP($E1573,[2]Emissions!$1:$1048576,L$2,FALSE)</f>
        <v>0</v>
      </c>
      <c r="M1573" s="281">
        <f>+VLOOKUP($E1573,[2]Emissions!$1:$1048576,M$2,FALSE)</f>
        <v>0</v>
      </c>
      <c r="N1573" s="281">
        <f>+VLOOKUP($E1573,[2]Emissions!$1:$1048576,N$2,FALSE)</f>
        <v>0</v>
      </c>
      <c r="O1573" s="281">
        <f>+VLOOKUP($E1573,[2]Emissions!$1:$1048576,O$2,FALSE)</f>
        <v>0</v>
      </c>
      <c r="P1573" s="281">
        <f>+VLOOKUP($E1573,[2]Emissions!$1:$1048576,P$2,FALSE)</f>
        <v>0</v>
      </c>
      <c r="Q1573" s="281">
        <f>+VLOOKUP($E1573,[2]Emissions!$1:$1048576,Q$2,FALSE)</f>
        <v>0</v>
      </c>
      <c r="R1573" s="281">
        <f>+VLOOKUP($E1573,[2]Emissions!$1:$1048576,R$2,FALSE)</f>
        <v>0</v>
      </c>
      <c r="S1573" s="281">
        <f>+VLOOKUP($E1573,[2]Emissions!$1:$1048576,S$2,FALSE)</f>
        <v>0</v>
      </c>
      <c r="T1573" s="281">
        <f>+VLOOKUP($E1573,[2]Emissions!$1:$1048576,T$2,FALSE)</f>
        <v>0</v>
      </c>
      <c r="U1573" s="281">
        <f>+VLOOKUP($E1573,[2]Emissions!$1:$1048576,U$2,FALSE)</f>
        <v>0</v>
      </c>
      <c r="V1573" s="281">
        <f>+VLOOKUP($E1573,[2]Emissions!$1:$1048576,V$2,FALSE)</f>
        <v>0</v>
      </c>
      <c r="W1573" s="281">
        <f>+VLOOKUP($E1573,[2]Emissions!$1:$1048576,W$2,FALSE)</f>
        <v>0</v>
      </c>
      <c r="X1573" s="281">
        <f>+VLOOKUP($E1573,[2]Emissions!$1:$1048576,X$2,FALSE)</f>
        <v>0</v>
      </c>
      <c r="Y1573" s="281">
        <f>+VLOOKUP($E1573,[2]Emissions!$1:$1048576,Y$2,FALSE)</f>
        <v>0</v>
      </c>
      <c r="Z1573" s="281">
        <f>+VLOOKUP($E1573,[2]Emissions!$1:$1048576,Z$2,FALSE)</f>
        <v>0</v>
      </c>
      <c r="AA1573" s="281">
        <f>+VLOOKUP($E1573,[2]Emissions!$1:$1048576,AA$2,FALSE)</f>
        <v>0</v>
      </c>
      <c r="AB1573" s="281">
        <f>+VLOOKUP($E1573,[2]Emissions!$1:$1048576,AB$2,FALSE)</f>
        <v>0</v>
      </c>
      <c r="AC1573" s="281">
        <f>+VLOOKUP($E1573,[2]Emissions!$1:$1048576,AC$2,FALSE)</f>
        <v>0</v>
      </c>
      <c r="AD1573" s="281">
        <f>+VLOOKUP($E1573,[2]Emissions!$1:$1048576,AD$2,FALSE)</f>
        <v>0</v>
      </c>
      <c r="AE1573" s="281">
        <f>+VLOOKUP($E1573,[2]Emissions!$1:$1048576,AE$2,FALSE)</f>
        <v>0</v>
      </c>
      <c r="AF1573" s="281">
        <f>+VLOOKUP($E1573,[2]Emissions!$1:$1048576,AF$2,FALSE)</f>
        <v>0</v>
      </c>
      <c r="AG1573" s="281">
        <f>+VLOOKUP($E1573,[2]Emissions!$1:$1048576,AG$2,FALSE)</f>
        <v>0</v>
      </c>
      <c r="AH1573" s="281">
        <f>+VLOOKUP($E1573,[2]Emissions!$1:$1048576,AH$2,FALSE)</f>
        <v>0</v>
      </c>
      <c r="AI1573" s="281">
        <f>+VLOOKUP($E1573,[2]Emissions!$1:$1048576,AI$2,FALSE)</f>
        <v>0</v>
      </c>
      <c r="AJ1573" s="281">
        <f>+VLOOKUP($E1573,[2]Emissions!$1:$1048576,AJ$2,FALSE)</f>
        <v>0</v>
      </c>
      <c r="AK1573" s="281">
        <f>+VLOOKUP($E1573,[2]Emissions!$1:$1048576,AK$2,FALSE)</f>
        <v>0</v>
      </c>
      <c r="AL1573" s="281">
        <f>+VLOOKUP($E1573,[2]Emissions!$1:$1048576,AL$2,FALSE)</f>
        <v>0</v>
      </c>
      <c r="AM1573" s="281">
        <f>+VLOOKUP($E1573,[2]Emissions!$1:$1048576,AM$2,FALSE)</f>
        <v>0</v>
      </c>
      <c r="AN1573" s="281">
        <f>+VLOOKUP($E1573,[2]Emissions!$1:$1048576,AN$2,FALSE)</f>
        <v>0</v>
      </c>
      <c r="AO1573" s="281">
        <f>+VLOOKUP($E1573,[2]Emissions!$1:$1048576,AO$2,FALSE)</f>
        <v>0</v>
      </c>
    </row>
    <row r="1574" spans="1:41" ht="15" customHeight="1" x14ac:dyDescent="0.25">
      <c r="A1574" s="521"/>
      <c r="B1574" s="275"/>
      <c r="C1574" s="284" t="s">
        <v>1038</v>
      </c>
      <c r="D1574" s="279"/>
      <c r="E1574" s="280" t="s">
        <v>1740</v>
      </c>
      <c r="F1574" s="281">
        <f>+VLOOKUP($E1574,[2]Emissions!$1:$1048576,F$2,FALSE)</f>
        <v>0</v>
      </c>
      <c r="G1574" s="281">
        <f>+VLOOKUP($E1574,[2]Emissions!$1:$1048576,G$2,FALSE)</f>
        <v>0</v>
      </c>
      <c r="H1574" s="281">
        <f>+VLOOKUP($E1574,[2]Emissions!$1:$1048576,H$2,FALSE)</f>
        <v>0</v>
      </c>
      <c r="I1574" s="281">
        <f>+VLOOKUP($E1574,[2]Emissions!$1:$1048576,I$2,FALSE)</f>
        <v>0</v>
      </c>
      <c r="J1574" s="281">
        <f>+VLOOKUP($E1574,[2]Emissions!$1:$1048576,J$2,FALSE)</f>
        <v>0</v>
      </c>
      <c r="K1574" s="281">
        <f>+VLOOKUP($E1574,[2]Emissions!$1:$1048576,K$2,FALSE)</f>
        <v>0</v>
      </c>
      <c r="L1574" s="281">
        <f>+VLOOKUP($E1574,[2]Emissions!$1:$1048576,L$2,FALSE)</f>
        <v>0</v>
      </c>
      <c r="M1574" s="281">
        <f>+VLOOKUP($E1574,[2]Emissions!$1:$1048576,M$2,FALSE)</f>
        <v>0</v>
      </c>
      <c r="N1574" s="281">
        <f>+VLOOKUP($E1574,[2]Emissions!$1:$1048576,N$2,FALSE)</f>
        <v>0</v>
      </c>
      <c r="O1574" s="281">
        <f>+VLOOKUP($E1574,[2]Emissions!$1:$1048576,O$2,FALSE)</f>
        <v>0</v>
      </c>
      <c r="P1574" s="281">
        <f>+VLOOKUP($E1574,[2]Emissions!$1:$1048576,P$2,FALSE)</f>
        <v>0</v>
      </c>
      <c r="Q1574" s="281">
        <f>+VLOOKUP($E1574,[2]Emissions!$1:$1048576,Q$2,FALSE)</f>
        <v>0</v>
      </c>
      <c r="R1574" s="281">
        <f>+VLOOKUP($E1574,[2]Emissions!$1:$1048576,R$2,FALSE)</f>
        <v>0</v>
      </c>
      <c r="S1574" s="281">
        <f>+VLOOKUP($E1574,[2]Emissions!$1:$1048576,S$2,FALSE)</f>
        <v>0</v>
      </c>
      <c r="T1574" s="281">
        <f>+VLOOKUP($E1574,[2]Emissions!$1:$1048576,T$2,FALSE)</f>
        <v>0</v>
      </c>
      <c r="U1574" s="281">
        <f>+VLOOKUP($E1574,[2]Emissions!$1:$1048576,U$2,FALSE)</f>
        <v>0</v>
      </c>
      <c r="V1574" s="281">
        <f>+VLOOKUP($E1574,[2]Emissions!$1:$1048576,V$2,FALSE)</f>
        <v>0</v>
      </c>
      <c r="W1574" s="281">
        <f>+VLOOKUP($E1574,[2]Emissions!$1:$1048576,W$2,FALSE)</f>
        <v>0</v>
      </c>
      <c r="X1574" s="281">
        <f>+VLOOKUP($E1574,[2]Emissions!$1:$1048576,X$2,FALSE)</f>
        <v>0</v>
      </c>
      <c r="Y1574" s="281">
        <f>+VLOOKUP($E1574,[2]Emissions!$1:$1048576,Y$2,FALSE)</f>
        <v>0</v>
      </c>
      <c r="Z1574" s="281">
        <f>+VLOOKUP($E1574,[2]Emissions!$1:$1048576,Z$2,FALSE)</f>
        <v>0</v>
      </c>
      <c r="AA1574" s="281">
        <f>+VLOOKUP($E1574,[2]Emissions!$1:$1048576,AA$2,FALSE)</f>
        <v>0</v>
      </c>
      <c r="AB1574" s="281">
        <f>+VLOOKUP($E1574,[2]Emissions!$1:$1048576,AB$2,FALSE)</f>
        <v>0</v>
      </c>
      <c r="AC1574" s="281">
        <f>+VLOOKUP($E1574,[2]Emissions!$1:$1048576,AC$2,FALSE)</f>
        <v>0</v>
      </c>
      <c r="AD1574" s="281">
        <f>+VLOOKUP($E1574,[2]Emissions!$1:$1048576,AD$2,FALSE)</f>
        <v>0</v>
      </c>
      <c r="AE1574" s="281">
        <f>+VLOOKUP($E1574,[2]Emissions!$1:$1048576,AE$2,FALSE)</f>
        <v>0</v>
      </c>
      <c r="AF1574" s="281">
        <f>+VLOOKUP($E1574,[2]Emissions!$1:$1048576,AF$2,FALSE)</f>
        <v>0</v>
      </c>
      <c r="AG1574" s="281">
        <f>+VLOOKUP($E1574,[2]Emissions!$1:$1048576,AG$2,FALSE)</f>
        <v>0</v>
      </c>
      <c r="AH1574" s="281">
        <f>+VLOOKUP($E1574,[2]Emissions!$1:$1048576,AH$2,FALSE)</f>
        <v>0</v>
      </c>
      <c r="AI1574" s="281">
        <f>+VLOOKUP($E1574,[2]Emissions!$1:$1048576,AI$2,FALSE)</f>
        <v>0</v>
      </c>
      <c r="AJ1574" s="281">
        <f>+VLOOKUP($E1574,[2]Emissions!$1:$1048576,AJ$2,FALSE)</f>
        <v>0</v>
      </c>
      <c r="AK1574" s="281">
        <f>+VLOOKUP($E1574,[2]Emissions!$1:$1048576,AK$2,FALSE)</f>
        <v>0</v>
      </c>
      <c r="AL1574" s="281">
        <f>+VLOOKUP($E1574,[2]Emissions!$1:$1048576,AL$2,FALSE)</f>
        <v>0</v>
      </c>
      <c r="AM1574" s="281">
        <f>+VLOOKUP($E1574,[2]Emissions!$1:$1048576,AM$2,FALSE)</f>
        <v>0</v>
      </c>
      <c r="AN1574" s="281">
        <f>+VLOOKUP($E1574,[2]Emissions!$1:$1048576,AN$2,FALSE)</f>
        <v>0</v>
      </c>
      <c r="AO1574" s="281">
        <f>+VLOOKUP($E1574,[2]Emissions!$1:$1048576,AO$2,FALSE)</f>
        <v>0</v>
      </c>
    </row>
    <row r="1575" spans="1:41" ht="15" customHeight="1" x14ac:dyDescent="0.25">
      <c r="A1575" s="521"/>
      <c r="B1575" s="275"/>
      <c r="C1575" s="284" t="s">
        <v>1040</v>
      </c>
      <c r="D1575" s="279"/>
      <c r="E1575" s="280" t="s">
        <v>1741</v>
      </c>
      <c r="F1575" s="281">
        <f>+VLOOKUP($E1575,[2]Emissions!$1:$1048576,F$2,FALSE)</f>
        <v>0</v>
      </c>
      <c r="G1575" s="281">
        <f>+VLOOKUP($E1575,[2]Emissions!$1:$1048576,G$2,FALSE)</f>
        <v>0</v>
      </c>
      <c r="H1575" s="281">
        <f>+VLOOKUP($E1575,[2]Emissions!$1:$1048576,H$2,FALSE)</f>
        <v>0</v>
      </c>
      <c r="I1575" s="281">
        <f>+VLOOKUP($E1575,[2]Emissions!$1:$1048576,I$2,FALSE)</f>
        <v>0</v>
      </c>
      <c r="J1575" s="281">
        <f>+VLOOKUP($E1575,[2]Emissions!$1:$1048576,J$2,FALSE)</f>
        <v>0</v>
      </c>
      <c r="K1575" s="281">
        <f>+VLOOKUP($E1575,[2]Emissions!$1:$1048576,K$2,FALSE)</f>
        <v>0</v>
      </c>
      <c r="L1575" s="281">
        <f>+VLOOKUP($E1575,[2]Emissions!$1:$1048576,L$2,FALSE)</f>
        <v>0</v>
      </c>
      <c r="M1575" s="281">
        <f>+VLOOKUP($E1575,[2]Emissions!$1:$1048576,M$2,FALSE)</f>
        <v>0</v>
      </c>
      <c r="N1575" s="281">
        <f>+VLOOKUP($E1575,[2]Emissions!$1:$1048576,N$2,FALSE)</f>
        <v>0</v>
      </c>
      <c r="O1575" s="281">
        <f>+VLOOKUP($E1575,[2]Emissions!$1:$1048576,O$2,FALSE)</f>
        <v>0</v>
      </c>
      <c r="P1575" s="281">
        <f>+VLOOKUP($E1575,[2]Emissions!$1:$1048576,P$2,FALSE)</f>
        <v>0</v>
      </c>
      <c r="Q1575" s="281">
        <f>+VLOOKUP($E1575,[2]Emissions!$1:$1048576,Q$2,FALSE)</f>
        <v>0</v>
      </c>
      <c r="R1575" s="281">
        <f>+VLOOKUP($E1575,[2]Emissions!$1:$1048576,R$2,FALSE)</f>
        <v>0</v>
      </c>
      <c r="S1575" s="281">
        <f>+VLOOKUP($E1575,[2]Emissions!$1:$1048576,S$2,FALSE)</f>
        <v>0</v>
      </c>
      <c r="T1575" s="281">
        <f>+VLOOKUP($E1575,[2]Emissions!$1:$1048576,T$2,FALSE)</f>
        <v>0</v>
      </c>
      <c r="U1575" s="281">
        <f>+VLOOKUP($E1575,[2]Emissions!$1:$1048576,U$2,FALSE)</f>
        <v>0</v>
      </c>
      <c r="V1575" s="281">
        <f>+VLOOKUP($E1575,[2]Emissions!$1:$1048576,V$2,FALSE)</f>
        <v>0</v>
      </c>
      <c r="W1575" s="281">
        <f>+VLOOKUP($E1575,[2]Emissions!$1:$1048576,W$2,FALSE)</f>
        <v>0</v>
      </c>
      <c r="X1575" s="281">
        <f>+VLOOKUP($E1575,[2]Emissions!$1:$1048576,X$2,FALSE)</f>
        <v>0</v>
      </c>
      <c r="Y1575" s="281">
        <f>+VLOOKUP($E1575,[2]Emissions!$1:$1048576,Y$2,FALSE)</f>
        <v>0</v>
      </c>
      <c r="Z1575" s="281">
        <f>+VLOOKUP($E1575,[2]Emissions!$1:$1048576,Z$2,FALSE)</f>
        <v>0</v>
      </c>
      <c r="AA1575" s="281">
        <f>+VLOOKUP($E1575,[2]Emissions!$1:$1048576,AA$2,FALSE)</f>
        <v>0</v>
      </c>
      <c r="AB1575" s="281">
        <f>+VLOOKUP($E1575,[2]Emissions!$1:$1048576,AB$2,FALSE)</f>
        <v>0</v>
      </c>
      <c r="AC1575" s="281">
        <f>+VLOOKUP($E1575,[2]Emissions!$1:$1048576,AC$2,FALSE)</f>
        <v>0</v>
      </c>
      <c r="AD1575" s="281">
        <f>+VLOOKUP($E1575,[2]Emissions!$1:$1048576,AD$2,FALSE)</f>
        <v>0</v>
      </c>
      <c r="AE1575" s="281">
        <f>+VLOOKUP($E1575,[2]Emissions!$1:$1048576,AE$2,FALSE)</f>
        <v>0</v>
      </c>
      <c r="AF1575" s="281">
        <f>+VLOOKUP($E1575,[2]Emissions!$1:$1048576,AF$2,FALSE)</f>
        <v>0</v>
      </c>
      <c r="AG1575" s="281">
        <f>+VLOOKUP($E1575,[2]Emissions!$1:$1048576,AG$2,FALSE)</f>
        <v>0</v>
      </c>
      <c r="AH1575" s="281">
        <f>+VLOOKUP($E1575,[2]Emissions!$1:$1048576,AH$2,FALSE)</f>
        <v>0</v>
      </c>
      <c r="AI1575" s="281">
        <f>+VLOOKUP($E1575,[2]Emissions!$1:$1048576,AI$2,FALSE)</f>
        <v>0</v>
      </c>
      <c r="AJ1575" s="281">
        <f>+VLOOKUP($E1575,[2]Emissions!$1:$1048576,AJ$2,FALSE)</f>
        <v>0</v>
      </c>
      <c r="AK1575" s="281">
        <f>+VLOOKUP($E1575,[2]Emissions!$1:$1048576,AK$2,FALSE)</f>
        <v>0</v>
      </c>
      <c r="AL1575" s="281">
        <f>+VLOOKUP($E1575,[2]Emissions!$1:$1048576,AL$2,FALSE)</f>
        <v>0</v>
      </c>
      <c r="AM1575" s="281">
        <f>+VLOOKUP($E1575,[2]Emissions!$1:$1048576,AM$2,FALSE)</f>
        <v>0</v>
      </c>
      <c r="AN1575" s="281">
        <f>+VLOOKUP($E1575,[2]Emissions!$1:$1048576,AN$2,FALSE)</f>
        <v>0</v>
      </c>
      <c r="AO1575" s="281">
        <f>+VLOOKUP($E1575,[2]Emissions!$1:$1048576,AO$2,FALSE)</f>
        <v>0</v>
      </c>
    </row>
    <row r="1576" spans="1:41" ht="15" customHeight="1" x14ac:dyDescent="0.25">
      <c r="A1576" s="521"/>
      <c r="B1576" s="275"/>
      <c r="C1576" s="284" t="s">
        <v>1042</v>
      </c>
      <c r="D1576" s="279"/>
      <c r="E1576" s="280" t="s">
        <v>1742</v>
      </c>
      <c r="F1576" s="281">
        <f>+VLOOKUP($E1576,[2]Emissions!$1:$1048576,F$2,FALSE)</f>
        <v>0</v>
      </c>
      <c r="G1576" s="281">
        <f>+VLOOKUP($E1576,[2]Emissions!$1:$1048576,G$2,FALSE)</f>
        <v>0</v>
      </c>
      <c r="H1576" s="281">
        <f>+VLOOKUP($E1576,[2]Emissions!$1:$1048576,H$2,FALSE)</f>
        <v>0</v>
      </c>
      <c r="I1576" s="281">
        <f>+VLOOKUP($E1576,[2]Emissions!$1:$1048576,I$2,FALSE)</f>
        <v>0</v>
      </c>
      <c r="J1576" s="281">
        <f>+VLOOKUP($E1576,[2]Emissions!$1:$1048576,J$2,FALSE)</f>
        <v>0</v>
      </c>
      <c r="K1576" s="281">
        <f>+VLOOKUP($E1576,[2]Emissions!$1:$1048576,K$2,FALSE)</f>
        <v>0</v>
      </c>
      <c r="L1576" s="281">
        <f>+VLOOKUP($E1576,[2]Emissions!$1:$1048576,L$2,FALSE)</f>
        <v>0</v>
      </c>
      <c r="M1576" s="281">
        <f>+VLOOKUP($E1576,[2]Emissions!$1:$1048576,M$2,FALSE)</f>
        <v>0</v>
      </c>
      <c r="N1576" s="281">
        <f>+VLOOKUP($E1576,[2]Emissions!$1:$1048576,N$2,FALSE)</f>
        <v>0</v>
      </c>
      <c r="O1576" s="281">
        <f>+VLOOKUP($E1576,[2]Emissions!$1:$1048576,O$2,FALSE)</f>
        <v>0</v>
      </c>
      <c r="P1576" s="281">
        <f>+VLOOKUP($E1576,[2]Emissions!$1:$1048576,P$2,FALSE)</f>
        <v>0</v>
      </c>
      <c r="Q1576" s="281">
        <f>+VLOOKUP($E1576,[2]Emissions!$1:$1048576,Q$2,FALSE)</f>
        <v>0</v>
      </c>
      <c r="R1576" s="281">
        <f>+VLOOKUP($E1576,[2]Emissions!$1:$1048576,R$2,FALSE)</f>
        <v>0</v>
      </c>
      <c r="S1576" s="281">
        <f>+VLOOKUP($E1576,[2]Emissions!$1:$1048576,S$2,FALSE)</f>
        <v>0</v>
      </c>
      <c r="T1576" s="281">
        <f>+VLOOKUP($E1576,[2]Emissions!$1:$1048576,T$2,FALSE)</f>
        <v>0</v>
      </c>
      <c r="U1576" s="281">
        <f>+VLOOKUP($E1576,[2]Emissions!$1:$1048576,U$2,FALSE)</f>
        <v>0</v>
      </c>
      <c r="V1576" s="281">
        <f>+VLOOKUP($E1576,[2]Emissions!$1:$1048576,V$2,FALSE)</f>
        <v>0</v>
      </c>
      <c r="W1576" s="281">
        <f>+VLOOKUP($E1576,[2]Emissions!$1:$1048576,W$2,FALSE)</f>
        <v>0</v>
      </c>
      <c r="X1576" s="281">
        <f>+VLOOKUP($E1576,[2]Emissions!$1:$1048576,X$2,FALSE)</f>
        <v>0</v>
      </c>
      <c r="Y1576" s="281">
        <f>+VLOOKUP($E1576,[2]Emissions!$1:$1048576,Y$2,FALSE)</f>
        <v>0</v>
      </c>
      <c r="Z1576" s="281">
        <f>+VLOOKUP($E1576,[2]Emissions!$1:$1048576,Z$2,FALSE)</f>
        <v>0</v>
      </c>
      <c r="AA1576" s="281">
        <f>+VLOOKUP($E1576,[2]Emissions!$1:$1048576,AA$2,FALSE)</f>
        <v>0</v>
      </c>
      <c r="AB1576" s="281">
        <f>+VLOOKUP($E1576,[2]Emissions!$1:$1048576,AB$2,FALSE)</f>
        <v>0</v>
      </c>
      <c r="AC1576" s="281">
        <f>+VLOOKUP($E1576,[2]Emissions!$1:$1048576,AC$2,FALSE)</f>
        <v>0</v>
      </c>
      <c r="AD1576" s="281">
        <f>+VLOOKUP($E1576,[2]Emissions!$1:$1048576,AD$2,FALSE)</f>
        <v>0</v>
      </c>
      <c r="AE1576" s="281">
        <f>+VLOOKUP($E1576,[2]Emissions!$1:$1048576,AE$2,FALSE)</f>
        <v>0</v>
      </c>
      <c r="AF1576" s="281">
        <f>+VLOOKUP($E1576,[2]Emissions!$1:$1048576,AF$2,FALSE)</f>
        <v>0</v>
      </c>
      <c r="AG1576" s="281">
        <f>+VLOOKUP($E1576,[2]Emissions!$1:$1048576,AG$2,FALSE)</f>
        <v>0</v>
      </c>
      <c r="AH1576" s="281">
        <f>+VLOOKUP($E1576,[2]Emissions!$1:$1048576,AH$2,FALSE)</f>
        <v>0</v>
      </c>
      <c r="AI1576" s="281">
        <f>+VLOOKUP($E1576,[2]Emissions!$1:$1048576,AI$2,FALSE)</f>
        <v>0</v>
      </c>
      <c r="AJ1576" s="281">
        <f>+VLOOKUP($E1576,[2]Emissions!$1:$1048576,AJ$2,FALSE)</f>
        <v>0</v>
      </c>
      <c r="AK1576" s="281">
        <f>+VLOOKUP($E1576,[2]Emissions!$1:$1048576,AK$2,FALSE)</f>
        <v>0</v>
      </c>
      <c r="AL1576" s="281">
        <f>+VLOOKUP($E1576,[2]Emissions!$1:$1048576,AL$2,FALSE)</f>
        <v>0</v>
      </c>
      <c r="AM1576" s="281">
        <f>+VLOOKUP($E1576,[2]Emissions!$1:$1048576,AM$2,FALSE)</f>
        <v>0</v>
      </c>
      <c r="AN1576" s="281">
        <f>+VLOOKUP($E1576,[2]Emissions!$1:$1048576,AN$2,FALSE)</f>
        <v>0</v>
      </c>
      <c r="AO1576" s="281">
        <f>+VLOOKUP($E1576,[2]Emissions!$1:$1048576,AO$2,FALSE)</f>
        <v>0</v>
      </c>
    </row>
    <row r="1577" spans="1:41" ht="15" customHeight="1" x14ac:dyDescent="0.25">
      <c r="A1577" s="521"/>
      <c r="B1577" s="275"/>
      <c r="C1577" s="284" t="s">
        <v>1044</v>
      </c>
      <c r="D1577" s="279"/>
      <c r="E1577" s="280" t="s">
        <v>1743</v>
      </c>
      <c r="F1577" s="281">
        <f>+VLOOKUP($E1577,[2]Emissions!$1:$1048576,F$2,FALSE)</f>
        <v>0</v>
      </c>
      <c r="G1577" s="281">
        <f>+VLOOKUP($E1577,[2]Emissions!$1:$1048576,G$2,FALSE)</f>
        <v>0</v>
      </c>
      <c r="H1577" s="281">
        <f>+VLOOKUP($E1577,[2]Emissions!$1:$1048576,H$2,FALSE)</f>
        <v>0</v>
      </c>
      <c r="I1577" s="281">
        <f>+VLOOKUP($E1577,[2]Emissions!$1:$1048576,I$2,FALSE)</f>
        <v>0</v>
      </c>
      <c r="J1577" s="281">
        <f>+VLOOKUP($E1577,[2]Emissions!$1:$1048576,J$2,FALSE)</f>
        <v>0</v>
      </c>
      <c r="K1577" s="281">
        <f>+VLOOKUP($E1577,[2]Emissions!$1:$1048576,K$2,FALSE)</f>
        <v>0</v>
      </c>
      <c r="L1577" s="281">
        <f>+VLOOKUP($E1577,[2]Emissions!$1:$1048576,L$2,FALSE)</f>
        <v>0</v>
      </c>
      <c r="M1577" s="281">
        <f>+VLOOKUP($E1577,[2]Emissions!$1:$1048576,M$2,FALSE)</f>
        <v>0</v>
      </c>
      <c r="N1577" s="281">
        <f>+VLOOKUP($E1577,[2]Emissions!$1:$1048576,N$2,FALSE)</f>
        <v>0</v>
      </c>
      <c r="O1577" s="281">
        <f>+VLOOKUP($E1577,[2]Emissions!$1:$1048576,O$2,FALSE)</f>
        <v>0</v>
      </c>
      <c r="P1577" s="281">
        <f>+VLOOKUP($E1577,[2]Emissions!$1:$1048576,P$2,FALSE)</f>
        <v>0</v>
      </c>
      <c r="Q1577" s="281">
        <f>+VLOOKUP($E1577,[2]Emissions!$1:$1048576,Q$2,FALSE)</f>
        <v>0</v>
      </c>
      <c r="R1577" s="281">
        <f>+VLOOKUP($E1577,[2]Emissions!$1:$1048576,R$2,FALSE)</f>
        <v>0</v>
      </c>
      <c r="S1577" s="281">
        <f>+VLOOKUP($E1577,[2]Emissions!$1:$1048576,S$2,FALSE)</f>
        <v>0</v>
      </c>
      <c r="T1577" s="281">
        <f>+VLOOKUP($E1577,[2]Emissions!$1:$1048576,T$2,FALSE)</f>
        <v>0</v>
      </c>
      <c r="U1577" s="281">
        <f>+VLOOKUP($E1577,[2]Emissions!$1:$1048576,U$2,FALSE)</f>
        <v>0</v>
      </c>
      <c r="V1577" s="281">
        <f>+VLOOKUP($E1577,[2]Emissions!$1:$1048576,V$2,FALSE)</f>
        <v>0</v>
      </c>
      <c r="W1577" s="281">
        <f>+VLOOKUP($E1577,[2]Emissions!$1:$1048576,W$2,FALSE)</f>
        <v>0</v>
      </c>
      <c r="X1577" s="281">
        <f>+VLOOKUP($E1577,[2]Emissions!$1:$1048576,X$2,FALSE)</f>
        <v>0</v>
      </c>
      <c r="Y1577" s="281">
        <f>+VLOOKUP($E1577,[2]Emissions!$1:$1048576,Y$2,FALSE)</f>
        <v>0</v>
      </c>
      <c r="Z1577" s="281">
        <f>+VLOOKUP($E1577,[2]Emissions!$1:$1048576,Z$2,FALSE)</f>
        <v>0</v>
      </c>
      <c r="AA1577" s="281">
        <f>+VLOOKUP($E1577,[2]Emissions!$1:$1048576,AA$2,FALSE)</f>
        <v>0</v>
      </c>
      <c r="AB1577" s="281">
        <f>+VLOOKUP($E1577,[2]Emissions!$1:$1048576,AB$2,FALSE)</f>
        <v>0</v>
      </c>
      <c r="AC1577" s="281">
        <f>+VLOOKUP($E1577,[2]Emissions!$1:$1048576,AC$2,FALSE)</f>
        <v>0</v>
      </c>
      <c r="AD1577" s="281">
        <f>+VLOOKUP($E1577,[2]Emissions!$1:$1048576,AD$2,FALSE)</f>
        <v>0</v>
      </c>
      <c r="AE1577" s="281">
        <f>+VLOOKUP($E1577,[2]Emissions!$1:$1048576,AE$2,FALSE)</f>
        <v>0</v>
      </c>
      <c r="AF1577" s="281">
        <f>+VLOOKUP($E1577,[2]Emissions!$1:$1048576,AF$2,FALSE)</f>
        <v>0</v>
      </c>
      <c r="AG1577" s="281">
        <f>+VLOOKUP($E1577,[2]Emissions!$1:$1048576,AG$2,FALSE)</f>
        <v>0</v>
      </c>
      <c r="AH1577" s="281">
        <f>+VLOOKUP($E1577,[2]Emissions!$1:$1048576,AH$2,FALSE)</f>
        <v>0</v>
      </c>
      <c r="AI1577" s="281">
        <f>+VLOOKUP($E1577,[2]Emissions!$1:$1048576,AI$2,FALSE)</f>
        <v>0</v>
      </c>
      <c r="AJ1577" s="281">
        <f>+VLOOKUP($E1577,[2]Emissions!$1:$1048576,AJ$2,FALSE)</f>
        <v>0</v>
      </c>
      <c r="AK1577" s="281">
        <f>+VLOOKUP($E1577,[2]Emissions!$1:$1048576,AK$2,FALSE)</f>
        <v>0</v>
      </c>
      <c r="AL1577" s="281">
        <f>+VLOOKUP($E1577,[2]Emissions!$1:$1048576,AL$2,FALSE)</f>
        <v>0</v>
      </c>
      <c r="AM1577" s="281">
        <f>+VLOOKUP($E1577,[2]Emissions!$1:$1048576,AM$2,FALSE)</f>
        <v>0</v>
      </c>
      <c r="AN1577" s="281">
        <f>+VLOOKUP($E1577,[2]Emissions!$1:$1048576,AN$2,FALSE)</f>
        <v>0</v>
      </c>
      <c r="AO1577" s="281">
        <f>+VLOOKUP($E1577,[2]Emissions!$1:$1048576,AO$2,FALSE)</f>
        <v>0</v>
      </c>
    </row>
    <row r="1578" spans="1:41" ht="15" customHeight="1" x14ac:dyDescent="0.25">
      <c r="A1578" s="521"/>
      <c r="B1578" s="275"/>
      <c r="C1578" s="284" t="s">
        <v>1046</v>
      </c>
      <c r="D1578" s="279"/>
      <c r="E1578" s="280" t="s">
        <v>1744</v>
      </c>
      <c r="F1578" s="281">
        <f>+VLOOKUP($E1578,[2]Emissions!$1:$1048576,F$2,FALSE)</f>
        <v>0</v>
      </c>
      <c r="G1578" s="281">
        <f>+VLOOKUP($E1578,[2]Emissions!$1:$1048576,G$2,FALSE)</f>
        <v>0</v>
      </c>
      <c r="H1578" s="281">
        <f>+VLOOKUP($E1578,[2]Emissions!$1:$1048576,H$2,FALSE)</f>
        <v>0</v>
      </c>
      <c r="I1578" s="281">
        <f>+VLOOKUP($E1578,[2]Emissions!$1:$1048576,I$2,FALSE)</f>
        <v>0</v>
      </c>
      <c r="J1578" s="281">
        <f>+VLOOKUP($E1578,[2]Emissions!$1:$1048576,J$2,FALSE)</f>
        <v>0</v>
      </c>
      <c r="K1578" s="281">
        <f>+VLOOKUP($E1578,[2]Emissions!$1:$1048576,K$2,FALSE)</f>
        <v>0</v>
      </c>
      <c r="L1578" s="281">
        <f>+VLOOKUP($E1578,[2]Emissions!$1:$1048576,L$2,FALSE)</f>
        <v>0</v>
      </c>
      <c r="M1578" s="281">
        <f>+VLOOKUP($E1578,[2]Emissions!$1:$1048576,M$2,FALSE)</f>
        <v>0</v>
      </c>
      <c r="N1578" s="281">
        <f>+VLOOKUP($E1578,[2]Emissions!$1:$1048576,N$2,FALSE)</f>
        <v>0</v>
      </c>
      <c r="O1578" s="281">
        <f>+VLOOKUP($E1578,[2]Emissions!$1:$1048576,O$2,FALSE)</f>
        <v>0</v>
      </c>
      <c r="P1578" s="281">
        <f>+VLOOKUP($E1578,[2]Emissions!$1:$1048576,P$2,FALSE)</f>
        <v>0</v>
      </c>
      <c r="Q1578" s="281">
        <f>+VLOOKUP($E1578,[2]Emissions!$1:$1048576,Q$2,FALSE)</f>
        <v>0</v>
      </c>
      <c r="R1578" s="281">
        <f>+VLOOKUP($E1578,[2]Emissions!$1:$1048576,R$2,FALSE)</f>
        <v>0</v>
      </c>
      <c r="S1578" s="281">
        <f>+VLOOKUP($E1578,[2]Emissions!$1:$1048576,S$2,FALSE)</f>
        <v>0</v>
      </c>
      <c r="T1578" s="281">
        <f>+VLOOKUP($E1578,[2]Emissions!$1:$1048576,T$2,FALSE)</f>
        <v>0</v>
      </c>
      <c r="U1578" s="281">
        <f>+VLOOKUP($E1578,[2]Emissions!$1:$1048576,U$2,FALSE)</f>
        <v>0</v>
      </c>
      <c r="V1578" s="281">
        <f>+VLOOKUP($E1578,[2]Emissions!$1:$1048576,V$2,FALSE)</f>
        <v>0</v>
      </c>
      <c r="W1578" s="281">
        <f>+VLOOKUP($E1578,[2]Emissions!$1:$1048576,W$2,FALSE)</f>
        <v>0</v>
      </c>
      <c r="X1578" s="281">
        <f>+VLOOKUP($E1578,[2]Emissions!$1:$1048576,X$2,FALSE)</f>
        <v>0</v>
      </c>
      <c r="Y1578" s="281">
        <f>+VLOOKUP($E1578,[2]Emissions!$1:$1048576,Y$2,FALSE)</f>
        <v>0</v>
      </c>
      <c r="Z1578" s="281">
        <f>+VLOOKUP($E1578,[2]Emissions!$1:$1048576,Z$2,FALSE)</f>
        <v>0</v>
      </c>
      <c r="AA1578" s="281">
        <f>+VLOOKUP($E1578,[2]Emissions!$1:$1048576,AA$2,FALSE)</f>
        <v>0</v>
      </c>
      <c r="AB1578" s="281">
        <f>+VLOOKUP($E1578,[2]Emissions!$1:$1048576,AB$2,FALSE)</f>
        <v>0</v>
      </c>
      <c r="AC1578" s="281">
        <f>+VLOOKUP($E1578,[2]Emissions!$1:$1048576,AC$2,FALSE)</f>
        <v>0</v>
      </c>
      <c r="AD1578" s="281">
        <f>+VLOOKUP($E1578,[2]Emissions!$1:$1048576,AD$2,FALSE)</f>
        <v>0</v>
      </c>
      <c r="AE1578" s="281">
        <f>+VLOOKUP($E1578,[2]Emissions!$1:$1048576,AE$2,FALSE)</f>
        <v>0</v>
      </c>
      <c r="AF1578" s="281">
        <f>+VLOOKUP($E1578,[2]Emissions!$1:$1048576,AF$2,FALSE)</f>
        <v>0</v>
      </c>
      <c r="AG1578" s="281">
        <f>+VLOOKUP($E1578,[2]Emissions!$1:$1048576,AG$2,FALSE)</f>
        <v>0</v>
      </c>
      <c r="AH1578" s="281">
        <f>+VLOOKUP($E1578,[2]Emissions!$1:$1048576,AH$2,FALSE)</f>
        <v>0</v>
      </c>
      <c r="AI1578" s="281">
        <f>+VLOOKUP($E1578,[2]Emissions!$1:$1048576,AI$2,FALSE)</f>
        <v>0</v>
      </c>
      <c r="AJ1578" s="281">
        <f>+VLOOKUP($E1578,[2]Emissions!$1:$1048576,AJ$2,FALSE)</f>
        <v>0</v>
      </c>
      <c r="AK1578" s="281">
        <f>+VLOOKUP($E1578,[2]Emissions!$1:$1048576,AK$2,FALSE)</f>
        <v>0</v>
      </c>
      <c r="AL1578" s="281">
        <f>+VLOOKUP($E1578,[2]Emissions!$1:$1048576,AL$2,FALSE)</f>
        <v>0</v>
      </c>
      <c r="AM1578" s="281">
        <f>+VLOOKUP($E1578,[2]Emissions!$1:$1048576,AM$2,FALSE)</f>
        <v>0</v>
      </c>
      <c r="AN1578" s="281">
        <f>+VLOOKUP($E1578,[2]Emissions!$1:$1048576,AN$2,FALSE)</f>
        <v>0</v>
      </c>
      <c r="AO1578" s="281">
        <f>+VLOOKUP($E1578,[2]Emissions!$1:$1048576,AO$2,FALSE)</f>
        <v>0</v>
      </c>
    </row>
    <row r="1579" spans="1:41" ht="15" customHeight="1" x14ac:dyDescent="0.25">
      <c r="A1579" s="521"/>
      <c r="B1579" s="275"/>
      <c r="C1579" s="284" t="s">
        <v>282</v>
      </c>
      <c r="D1579" s="279"/>
      <c r="E1579" s="280" t="s">
        <v>1745</v>
      </c>
      <c r="F1579" s="281">
        <f>+VLOOKUP($E1579,[2]Emissions!$1:$1048576,F$2,FALSE)</f>
        <v>0</v>
      </c>
      <c r="G1579" s="281">
        <f>+VLOOKUP($E1579,[2]Emissions!$1:$1048576,G$2,FALSE)</f>
        <v>0</v>
      </c>
      <c r="H1579" s="281">
        <f>+VLOOKUP($E1579,[2]Emissions!$1:$1048576,H$2,FALSE)</f>
        <v>0</v>
      </c>
      <c r="I1579" s="281">
        <f>+VLOOKUP($E1579,[2]Emissions!$1:$1048576,I$2,FALSE)</f>
        <v>0</v>
      </c>
      <c r="J1579" s="281">
        <f>+VLOOKUP($E1579,[2]Emissions!$1:$1048576,J$2,FALSE)</f>
        <v>0</v>
      </c>
      <c r="K1579" s="281">
        <f>+VLOOKUP($E1579,[2]Emissions!$1:$1048576,K$2,FALSE)</f>
        <v>0</v>
      </c>
      <c r="L1579" s="281">
        <f>+VLOOKUP($E1579,[2]Emissions!$1:$1048576,L$2,FALSE)</f>
        <v>0</v>
      </c>
      <c r="M1579" s="281">
        <f>+VLOOKUP($E1579,[2]Emissions!$1:$1048576,M$2,FALSE)</f>
        <v>0</v>
      </c>
      <c r="N1579" s="281">
        <f>+VLOOKUP($E1579,[2]Emissions!$1:$1048576,N$2,FALSE)</f>
        <v>0</v>
      </c>
      <c r="O1579" s="281">
        <f>+VLOOKUP($E1579,[2]Emissions!$1:$1048576,O$2,FALSE)</f>
        <v>0</v>
      </c>
      <c r="P1579" s="281">
        <f>+VLOOKUP($E1579,[2]Emissions!$1:$1048576,P$2,FALSE)</f>
        <v>0</v>
      </c>
      <c r="Q1579" s="281">
        <f>+VLOOKUP($E1579,[2]Emissions!$1:$1048576,Q$2,FALSE)</f>
        <v>0</v>
      </c>
      <c r="R1579" s="281">
        <f>+VLOOKUP($E1579,[2]Emissions!$1:$1048576,R$2,FALSE)</f>
        <v>0</v>
      </c>
      <c r="S1579" s="281">
        <f>+VLOOKUP($E1579,[2]Emissions!$1:$1048576,S$2,FALSE)</f>
        <v>0</v>
      </c>
      <c r="T1579" s="281">
        <f>+VLOOKUP($E1579,[2]Emissions!$1:$1048576,T$2,FALSE)</f>
        <v>0</v>
      </c>
      <c r="U1579" s="281">
        <f>+VLOOKUP($E1579,[2]Emissions!$1:$1048576,U$2,FALSE)</f>
        <v>0</v>
      </c>
      <c r="V1579" s="281">
        <f>+VLOOKUP($E1579,[2]Emissions!$1:$1048576,V$2,FALSE)</f>
        <v>0</v>
      </c>
      <c r="W1579" s="281">
        <f>+VLOOKUP($E1579,[2]Emissions!$1:$1048576,W$2,FALSE)</f>
        <v>0</v>
      </c>
      <c r="X1579" s="281">
        <f>+VLOOKUP($E1579,[2]Emissions!$1:$1048576,X$2,FALSE)</f>
        <v>0</v>
      </c>
      <c r="Y1579" s="281">
        <f>+VLOOKUP($E1579,[2]Emissions!$1:$1048576,Y$2,FALSE)</f>
        <v>0</v>
      </c>
      <c r="Z1579" s="281">
        <f>+VLOOKUP($E1579,[2]Emissions!$1:$1048576,Z$2,FALSE)</f>
        <v>0</v>
      </c>
      <c r="AA1579" s="281">
        <f>+VLOOKUP($E1579,[2]Emissions!$1:$1048576,AA$2,FALSE)</f>
        <v>0</v>
      </c>
      <c r="AB1579" s="281">
        <f>+VLOOKUP($E1579,[2]Emissions!$1:$1048576,AB$2,FALSE)</f>
        <v>0</v>
      </c>
      <c r="AC1579" s="281">
        <f>+VLOOKUP($E1579,[2]Emissions!$1:$1048576,AC$2,FALSE)</f>
        <v>0</v>
      </c>
      <c r="AD1579" s="281">
        <f>+VLOOKUP($E1579,[2]Emissions!$1:$1048576,AD$2,FALSE)</f>
        <v>0</v>
      </c>
      <c r="AE1579" s="281">
        <f>+VLOOKUP($E1579,[2]Emissions!$1:$1048576,AE$2,FALSE)</f>
        <v>0</v>
      </c>
      <c r="AF1579" s="281">
        <f>+VLOOKUP($E1579,[2]Emissions!$1:$1048576,AF$2,FALSE)</f>
        <v>0</v>
      </c>
      <c r="AG1579" s="281">
        <f>+VLOOKUP($E1579,[2]Emissions!$1:$1048576,AG$2,FALSE)</f>
        <v>0</v>
      </c>
      <c r="AH1579" s="281">
        <f>+VLOOKUP($E1579,[2]Emissions!$1:$1048576,AH$2,FALSE)</f>
        <v>0</v>
      </c>
      <c r="AI1579" s="281">
        <f>+VLOOKUP($E1579,[2]Emissions!$1:$1048576,AI$2,FALSE)</f>
        <v>0</v>
      </c>
      <c r="AJ1579" s="281">
        <f>+VLOOKUP($E1579,[2]Emissions!$1:$1048576,AJ$2,FALSE)</f>
        <v>0</v>
      </c>
      <c r="AK1579" s="281">
        <f>+VLOOKUP($E1579,[2]Emissions!$1:$1048576,AK$2,FALSE)</f>
        <v>0</v>
      </c>
      <c r="AL1579" s="281">
        <f>+VLOOKUP($E1579,[2]Emissions!$1:$1048576,AL$2,FALSE)</f>
        <v>0</v>
      </c>
      <c r="AM1579" s="281">
        <f>+VLOOKUP($E1579,[2]Emissions!$1:$1048576,AM$2,FALSE)</f>
        <v>0</v>
      </c>
      <c r="AN1579" s="281">
        <f>+VLOOKUP($E1579,[2]Emissions!$1:$1048576,AN$2,FALSE)</f>
        <v>0</v>
      </c>
      <c r="AO1579" s="281">
        <f>+VLOOKUP($E1579,[2]Emissions!$1:$1048576,AO$2,FALSE)</f>
        <v>0</v>
      </c>
    </row>
    <row r="1580" spans="1:41" ht="15" customHeight="1" x14ac:dyDescent="0.25">
      <c r="A1580" s="521"/>
      <c r="B1580" s="275"/>
      <c r="C1580" s="285" t="s">
        <v>284</v>
      </c>
      <c r="D1580" s="279"/>
      <c r="E1580" s="280" t="s">
        <v>1746</v>
      </c>
      <c r="F1580" s="281">
        <f>+VLOOKUP($E1580,[2]Emissions!$1:$1048576,F$2,FALSE)</f>
        <v>0</v>
      </c>
      <c r="G1580" s="281">
        <f>+VLOOKUP($E1580,[2]Emissions!$1:$1048576,G$2,FALSE)</f>
        <v>0</v>
      </c>
      <c r="H1580" s="281">
        <f>+VLOOKUP($E1580,[2]Emissions!$1:$1048576,H$2,FALSE)</f>
        <v>0</v>
      </c>
      <c r="I1580" s="281">
        <f>+VLOOKUP($E1580,[2]Emissions!$1:$1048576,I$2,FALSE)</f>
        <v>0</v>
      </c>
      <c r="J1580" s="281">
        <f>+VLOOKUP($E1580,[2]Emissions!$1:$1048576,J$2,FALSE)</f>
        <v>0</v>
      </c>
      <c r="K1580" s="281">
        <f>+VLOOKUP($E1580,[2]Emissions!$1:$1048576,K$2,FALSE)</f>
        <v>0</v>
      </c>
      <c r="L1580" s="281">
        <f>+VLOOKUP($E1580,[2]Emissions!$1:$1048576,L$2,FALSE)</f>
        <v>0</v>
      </c>
      <c r="M1580" s="281">
        <f>+VLOOKUP($E1580,[2]Emissions!$1:$1048576,M$2,FALSE)</f>
        <v>0</v>
      </c>
      <c r="N1580" s="281">
        <f>+VLOOKUP($E1580,[2]Emissions!$1:$1048576,N$2,FALSE)</f>
        <v>0</v>
      </c>
      <c r="O1580" s="281">
        <f>+VLOOKUP($E1580,[2]Emissions!$1:$1048576,O$2,FALSE)</f>
        <v>0</v>
      </c>
      <c r="P1580" s="281">
        <f>+VLOOKUP($E1580,[2]Emissions!$1:$1048576,P$2,FALSE)</f>
        <v>0</v>
      </c>
      <c r="Q1580" s="281">
        <f>+VLOOKUP($E1580,[2]Emissions!$1:$1048576,Q$2,FALSE)</f>
        <v>0</v>
      </c>
      <c r="R1580" s="281">
        <f>+VLOOKUP($E1580,[2]Emissions!$1:$1048576,R$2,FALSE)</f>
        <v>0</v>
      </c>
      <c r="S1580" s="281">
        <f>+VLOOKUP($E1580,[2]Emissions!$1:$1048576,S$2,FALSE)</f>
        <v>0</v>
      </c>
      <c r="T1580" s="281">
        <f>+VLOOKUP($E1580,[2]Emissions!$1:$1048576,T$2,FALSE)</f>
        <v>0</v>
      </c>
      <c r="U1580" s="281">
        <f>+VLOOKUP($E1580,[2]Emissions!$1:$1048576,U$2,FALSE)</f>
        <v>0</v>
      </c>
      <c r="V1580" s="281">
        <f>+VLOOKUP($E1580,[2]Emissions!$1:$1048576,V$2,FALSE)</f>
        <v>0</v>
      </c>
      <c r="W1580" s="281">
        <f>+VLOOKUP($E1580,[2]Emissions!$1:$1048576,W$2,FALSE)</f>
        <v>0</v>
      </c>
      <c r="X1580" s="281">
        <f>+VLOOKUP($E1580,[2]Emissions!$1:$1048576,X$2,FALSE)</f>
        <v>0</v>
      </c>
      <c r="Y1580" s="281">
        <f>+VLOOKUP($E1580,[2]Emissions!$1:$1048576,Y$2,FALSE)</f>
        <v>0</v>
      </c>
      <c r="Z1580" s="281">
        <f>+VLOOKUP($E1580,[2]Emissions!$1:$1048576,Z$2,FALSE)</f>
        <v>0</v>
      </c>
      <c r="AA1580" s="281">
        <f>+VLOOKUP($E1580,[2]Emissions!$1:$1048576,AA$2,FALSE)</f>
        <v>0</v>
      </c>
      <c r="AB1580" s="281">
        <f>+VLOOKUP($E1580,[2]Emissions!$1:$1048576,AB$2,FALSE)</f>
        <v>0</v>
      </c>
      <c r="AC1580" s="281">
        <f>+VLOOKUP($E1580,[2]Emissions!$1:$1048576,AC$2,FALSE)</f>
        <v>0</v>
      </c>
      <c r="AD1580" s="281">
        <f>+VLOOKUP($E1580,[2]Emissions!$1:$1048576,AD$2,FALSE)</f>
        <v>0</v>
      </c>
      <c r="AE1580" s="281">
        <f>+VLOOKUP($E1580,[2]Emissions!$1:$1048576,AE$2,FALSE)</f>
        <v>0</v>
      </c>
      <c r="AF1580" s="281">
        <f>+VLOOKUP($E1580,[2]Emissions!$1:$1048576,AF$2,FALSE)</f>
        <v>0</v>
      </c>
      <c r="AG1580" s="281">
        <f>+VLOOKUP($E1580,[2]Emissions!$1:$1048576,AG$2,FALSE)</f>
        <v>0</v>
      </c>
      <c r="AH1580" s="281">
        <f>+VLOOKUP($E1580,[2]Emissions!$1:$1048576,AH$2,FALSE)</f>
        <v>0</v>
      </c>
      <c r="AI1580" s="281">
        <f>+VLOOKUP($E1580,[2]Emissions!$1:$1048576,AI$2,FALSE)</f>
        <v>0</v>
      </c>
      <c r="AJ1580" s="281">
        <f>+VLOOKUP($E1580,[2]Emissions!$1:$1048576,AJ$2,FALSE)</f>
        <v>0</v>
      </c>
      <c r="AK1580" s="281">
        <f>+VLOOKUP($E1580,[2]Emissions!$1:$1048576,AK$2,FALSE)</f>
        <v>0</v>
      </c>
      <c r="AL1580" s="281">
        <f>+VLOOKUP($E1580,[2]Emissions!$1:$1048576,AL$2,FALSE)</f>
        <v>0</v>
      </c>
      <c r="AM1580" s="281">
        <f>+VLOOKUP($E1580,[2]Emissions!$1:$1048576,AM$2,FALSE)</f>
        <v>0</v>
      </c>
      <c r="AN1580" s="281">
        <f>+VLOOKUP($E1580,[2]Emissions!$1:$1048576,AN$2,FALSE)</f>
        <v>0</v>
      </c>
      <c r="AO1580" s="281">
        <f>+VLOOKUP($E1580,[2]Emissions!$1:$1048576,AO$2,FALSE)</f>
        <v>0</v>
      </c>
    </row>
    <row r="1581" spans="1:41" ht="15" customHeight="1" x14ac:dyDescent="0.25">
      <c r="A1581" s="521"/>
      <c r="B1581" s="275"/>
      <c r="C1581" s="285"/>
      <c r="D1581" s="279"/>
      <c r="E1581" s="280"/>
      <c r="F1581" s="287"/>
      <c r="G1581" s="287"/>
      <c r="H1581" s="287"/>
      <c r="I1581" s="287"/>
      <c r="J1581" s="287"/>
      <c r="K1581" s="287"/>
      <c r="L1581" s="287"/>
      <c r="M1581" s="287"/>
      <c r="N1581" s="287"/>
      <c r="O1581" s="287"/>
      <c r="P1581" s="287"/>
      <c r="Q1581" s="287"/>
      <c r="R1581" s="287"/>
      <c r="S1581" s="287"/>
      <c r="T1581" s="287"/>
      <c r="U1581" s="287"/>
      <c r="V1581" s="287"/>
      <c r="W1581" s="287"/>
      <c r="X1581" s="287"/>
      <c r="Y1581" s="287"/>
      <c r="Z1581" s="287"/>
      <c r="AA1581" s="287"/>
      <c r="AB1581" s="287"/>
      <c r="AC1581" s="287"/>
      <c r="AD1581" s="287"/>
      <c r="AE1581" s="287"/>
      <c r="AF1581" s="287"/>
      <c r="AG1581" s="287"/>
      <c r="AH1581" s="287"/>
      <c r="AI1581" s="287"/>
      <c r="AJ1581" s="287"/>
      <c r="AK1581" s="287"/>
      <c r="AL1581" s="287"/>
      <c r="AM1581" s="287"/>
      <c r="AN1581" s="287"/>
      <c r="AO1581" s="287"/>
    </row>
    <row r="1582" spans="1:41" s="21" customFormat="1" ht="15" customHeight="1" x14ac:dyDescent="0.25">
      <c r="A1582" s="521"/>
      <c r="B1582" s="275"/>
      <c r="C1582" s="276" t="s">
        <v>1747</v>
      </c>
      <c r="D1582" s="276"/>
      <c r="E1582" s="277" t="s">
        <v>1748</v>
      </c>
      <c r="F1582" s="278">
        <f>+VLOOKUP($E1582,[2]Emissions!$1:$1048576,F$2,FALSE)</f>
        <v>92.193058239999999</v>
      </c>
      <c r="G1582" s="278">
        <f>+VLOOKUP($E1582,[2]Emissions!$1:$1048576,G$2,FALSE)</f>
        <v>93.139200000000002</v>
      </c>
      <c r="H1582" s="278">
        <f>+VLOOKUP($E1582,[2]Emissions!$1:$1048576,H$2,FALSE)</f>
        <v>94.079008810000005</v>
      </c>
      <c r="I1582" s="278">
        <f>+VLOOKUP($E1582,[2]Emissions!$1:$1048576,I$2,FALSE)</f>
        <v>95.056960009999997</v>
      </c>
      <c r="J1582" s="278">
        <f>+VLOOKUP($E1582,[2]Emissions!$1:$1048576,J$2,FALSE)</f>
        <v>96.084935090000002</v>
      </c>
      <c r="K1582" s="278">
        <f>+VLOOKUP($E1582,[2]Emissions!$1:$1048576,K$2,FALSE)</f>
        <v>97.161111300000002</v>
      </c>
      <c r="L1582" s="278">
        <f>+VLOOKUP($E1582,[2]Emissions!$1:$1048576,L$2,FALSE)</f>
        <v>98.279454709999996</v>
      </c>
      <c r="M1582" s="278">
        <f>+VLOOKUP($E1582,[2]Emissions!$1:$1048576,M$2,FALSE)</f>
        <v>99.433589909999995</v>
      </c>
      <c r="N1582" s="278">
        <f>+VLOOKUP($E1582,[2]Emissions!$1:$1048576,N$2,FALSE)</f>
        <v>100.6180588</v>
      </c>
      <c r="O1582" s="278">
        <f>+VLOOKUP($E1582,[2]Emissions!$1:$1048576,O$2,FALSE)</f>
        <v>101.8285415</v>
      </c>
      <c r="P1582" s="278">
        <f>+VLOOKUP($E1582,[2]Emissions!$1:$1048576,P$2,FALSE)</f>
        <v>103.0617395</v>
      </c>
      <c r="Q1582" s="278">
        <f>+VLOOKUP($E1582,[2]Emissions!$1:$1048576,Q$2,FALSE)</f>
        <v>104.3151921</v>
      </c>
      <c r="R1582" s="278">
        <f>+VLOOKUP($E1582,[2]Emissions!$1:$1048576,R$2,FALSE)</f>
        <v>105.58710910000001</v>
      </c>
      <c r="S1582" s="278">
        <f>+VLOOKUP($E1582,[2]Emissions!$1:$1048576,S$2,FALSE)</f>
        <v>106.8762327</v>
      </c>
      <c r="T1582" s="278">
        <f>+VLOOKUP($E1582,[2]Emissions!$1:$1048576,T$2,FALSE)</f>
        <v>108.18172509999999</v>
      </c>
      <c r="U1582" s="278">
        <f>+VLOOKUP($E1582,[2]Emissions!$1:$1048576,U$2,FALSE)</f>
        <v>109.5030678</v>
      </c>
      <c r="V1582" s="278">
        <f>+VLOOKUP($E1582,[2]Emissions!$1:$1048576,V$2,FALSE)</f>
        <v>110.83997909999999</v>
      </c>
      <c r="W1582" s="278">
        <f>+VLOOKUP($E1582,[2]Emissions!$1:$1048576,W$2,FALSE)</f>
        <v>112.19234779999999</v>
      </c>
      <c r="X1582" s="278">
        <f>+VLOOKUP($E1582,[2]Emissions!$1:$1048576,X$2,FALSE)</f>
        <v>113.56017370000001</v>
      </c>
      <c r="Y1582" s="278">
        <f>+VLOOKUP($E1582,[2]Emissions!$1:$1048576,Y$2,FALSE)</f>
        <v>114.9435234</v>
      </c>
      <c r="Z1582" s="278">
        <f>+VLOOKUP($E1582,[2]Emissions!$1:$1048576,Z$2,FALSE)</f>
        <v>116.3424986</v>
      </c>
      <c r="AA1582" s="278">
        <f>+VLOOKUP($E1582,[2]Emissions!$1:$1048576,AA$2,FALSE)</f>
        <v>117.7572169</v>
      </c>
      <c r="AB1582" s="278">
        <f>+VLOOKUP($E1582,[2]Emissions!$1:$1048576,AB$2,FALSE)</f>
        <v>119.1878</v>
      </c>
      <c r="AC1582" s="278">
        <f>+VLOOKUP($E1582,[2]Emissions!$1:$1048576,AC$2,FALSE)</f>
        <v>120.6343688</v>
      </c>
      <c r="AD1582" s="278">
        <f>+VLOOKUP($E1582,[2]Emissions!$1:$1048576,AD$2,FALSE)</f>
        <v>122.09704309999999</v>
      </c>
      <c r="AE1582" s="278">
        <f>+VLOOKUP($E1582,[2]Emissions!$1:$1048576,AE$2,FALSE)</f>
        <v>123.5759438</v>
      </c>
      <c r="AF1582" s="278">
        <f>+VLOOKUP($E1582,[2]Emissions!$1:$1048576,AF$2,FALSE)</f>
        <v>125.0711967</v>
      </c>
      <c r="AG1582" s="278">
        <f>+VLOOKUP($E1582,[2]Emissions!$1:$1048576,AG$2,FALSE)</f>
        <v>126.5829358</v>
      </c>
      <c r="AH1582" s="278">
        <f>+VLOOKUP($E1582,[2]Emissions!$1:$1048576,AH$2,FALSE)</f>
        <v>128.11130750000001</v>
      </c>
      <c r="AI1582" s="278">
        <f>+VLOOKUP($E1582,[2]Emissions!$1:$1048576,AI$2,FALSE)</f>
        <v>129.65647250000001</v>
      </c>
      <c r="AJ1582" s="278">
        <f>+VLOOKUP($E1582,[2]Emissions!$1:$1048576,AJ$2,FALSE)</f>
        <v>131.21860810000001</v>
      </c>
      <c r="AK1582" s="278">
        <f>+VLOOKUP($E1582,[2]Emissions!$1:$1048576,AK$2,FALSE)</f>
        <v>132.7979081</v>
      </c>
      <c r="AL1582" s="278">
        <f>+VLOOKUP($E1582,[2]Emissions!$1:$1048576,AL$2,FALSE)</f>
        <v>134.39458329999999</v>
      </c>
      <c r="AM1582" s="278">
        <f>+VLOOKUP($E1582,[2]Emissions!$1:$1048576,AM$2,FALSE)</f>
        <v>136.00885969999999</v>
      </c>
      <c r="AN1582" s="278">
        <f>+VLOOKUP($E1582,[2]Emissions!$1:$1048576,AN$2,FALSE)</f>
        <v>137.64097799999999</v>
      </c>
      <c r="AO1582" s="278">
        <f>+VLOOKUP($E1582,[2]Emissions!$1:$1048576,AO$2,FALSE)</f>
        <v>139.29119130000001</v>
      </c>
    </row>
    <row r="1583" spans="1:41" s="21" customFormat="1" ht="15" customHeight="1" x14ac:dyDescent="0.25">
      <c r="A1583" s="521"/>
      <c r="B1583" s="275"/>
      <c r="C1583" s="283" t="s">
        <v>1431</v>
      </c>
      <c r="D1583" s="276"/>
      <c r="E1583" s="277" t="s">
        <v>1749</v>
      </c>
      <c r="F1583" s="278">
        <f>+VLOOKUP($E1583,[2]Emissions!$1:$1048576,F$2,FALSE)</f>
        <v>76.777970440000004</v>
      </c>
      <c r="G1583" s="278">
        <f>+VLOOKUP($E1583,[2]Emissions!$1:$1048576,G$2,FALSE)</f>
        <v>77.557557099999997</v>
      </c>
      <c r="H1583" s="278">
        <f>+VLOOKUP($E1583,[2]Emissions!$1:$1048576,H$2,FALSE)</f>
        <v>78.330947069999993</v>
      </c>
      <c r="I1583" s="278">
        <f>+VLOOKUP($E1583,[2]Emissions!$1:$1048576,I$2,FALSE)</f>
        <v>79.138670919999996</v>
      </c>
      <c r="J1583" s="278">
        <f>+VLOOKUP($E1583,[2]Emissions!$1:$1048576,J$2,FALSE)</f>
        <v>79.991365599999995</v>
      </c>
      <c r="K1583" s="278">
        <f>+VLOOKUP($E1583,[2]Emissions!$1:$1048576,K$2,FALSE)</f>
        <v>80.887093230000005</v>
      </c>
      <c r="L1583" s="278">
        <f>+VLOOKUP($E1583,[2]Emissions!$1:$1048576,L$2,FALSE)</f>
        <v>81.820118519999994</v>
      </c>
      <c r="M1583" s="278">
        <f>+VLOOKUP($E1583,[2]Emissions!$1:$1048576,M$2,FALSE)</f>
        <v>82.784489609999994</v>
      </c>
      <c r="N1583" s="278">
        <f>+VLOOKUP($E1583,[2]Emissions!$1:$1048576,N$2,FALSE)</f>
        <v>83.77518182</v>
      </c>
      <c r="O1583" s="278">
        <f>+VLOOKUP($E1583,[2]Emissions!$1:$1048576,O$2,FALSE)</f>
        <v>84.788270879999999</v>
      </c>
      <c r="P1583" s="278">
        <f>+VLOOKUP($E1583,[2]Emissions!$1:$1048576,P$2,FALSE)</f>
        <v>85.820796490000006</v>
      </c>
      <c r="Q1583" s="278">
        <f>+VLOOKUP($E1583,[2]Emissions!$1:$1048576,Q$2,FALSE)</f>
        <v>86.870571979999994</v>
      </c>
      <c r="R1583" s="278">
        <f>+VLOOKUP($E1583,[2]Emissions!$1:$1048576,R$2,FALSE)</f>
        <v>87.936017469999996</v>
      </c>
      <c r="S1583" s="278">
        <f>+VLOOKUP($E1583,[2]Emissions!$1:$1048576,S$2,FALSE)</f>
        <v>89.016027500000007</v>
      </c>
      <c r="T1583" s="278">
        <f>+VLOOKUP($E1583,[2]Emissions!$1:$1048576,T$2,FALSE)</f>
        <v>90.109866100000005</v>
      </c>
      <c r="U1583" s="278">
        <f>+VLOOKUP($E1583,[2]Emissions!$1:$1048576,U$2,FALSE)</f>
        <v>91.217076259999999</v>
      </c>
      <c r="V1583" s="278">
        <f>+VLOOKUP($E1583,[2]Emissions!$1:$1048576,V$2,FALSE)</f>
        <v>92.337406900000005</v>
      </c>
      <c r="W1583" s="278">
        <f>+VLOOKUP($E1583,[2]Emissions!$1:$1048576,W$2,FALSE)</f>
        <v>93.470754679999999</v>
      </c>
      <c r="X1583" s="278">
        <f>+VLOOKUP($E1583,[2]Emissions!$1:$1048576,X$2,FALSE)</f>
        <v>94.617112410000004</v>
      </c>
      <c r="Y1583" s="278">
        <f>+VLOOKUP($E1583,[2]Emissions!$1:$1048576,Y$2,FALSE)</f>
        <v>95.776530109999996</v>
      </c>
      <c r="Z1583" s="278">
        <f>+VLOOKUP($E1583,[2]Emissions!$1:$1048576,Z$2,FALSE)</f>
        <v>96.949088239999995</v>
      </c>
      <c r="AA1583" s="278">
        <f>+VLOOKUP($E1583,[2]Emissions!$1:$1048576,AA$2,FALSE)</f>
        <v>98.134880409999994</v>
      </c>
      <c r="AB1583" s="278">
        <f>+VLOOKUP($E1583,[2]Emissions!$1:$1048576,AB$2,FALSE)</f>
        <v>99.334003620000004</v>
      </c>
      <c r="AC1583" s="278">
        <f>+VLOOKUP($E1583,[2]Emissions!$1:$1048576,AC$2,FALSE)</f>
        <v>100.546554</v>
      </c>
      <c r="AD1583" s="278">
        <f>+VLOOKUP($E1583,[2]Emissions!$1:$1048576,AD$2,FALSE)</f>
        <v>101.7726265</v>
      </c>
      <c r="AE1583" s="278">
        <f>+VLOOKUP($E1583,[2]Emissions!$1:$1048576,AE$2,FALSE)</f>
        <v>103.012317</v>
      </c>
      <c r="AF1583" s="278">
        <f>+VLOOKUP($E1583,[2]Emissions!$1:$1048576,AF$2,FALSE)</f>
        <v>104.26572520000001</v>
      </c>
      <c r="AG1583" s="278">
        <f>+VLOOKUP($E1583,[2]Emissions!$1:$1048576,AG$2,FALSE)</f>
        <v>105.53295850000001</v>
      </c>
      <c r="AH1583" s="278">
        <f>+VLOOKUP($E1583,[2]Emissions!$1:$1048576,AH$2,FALSE)</f>
        <v>106.8141349</v>
      </c>
      <c r="AI1583" s="278">
        <f>+VLOOKUP($E1583,[2]Emissions!$1:$1048576,AI$2,FALSE)</f>
        <v>108.109385</v>
      </c>
      <c r="AJ1583" s="278">
        <f>+VLOOKUP($E1583,[2]Emissions!$1:$1048576,AJ$2,FALSE)</f>
        <v>109.418854</v>
      </c>
      <c r="AK1583" s="278">
        <f>+VLOOKUP($E1583,[2]Emissions!$1:$1048576,AK$2,FALSE)</f>
        <v>110.7427019</v>
      </c>
      <c r="AL1583" s="278">
        <f>+VLOOKUP($E1583,[2]Emissions!$1:$1048576,AL$2,FALSE)</f>
        <v>112.0811034</v>
      </c>
      <c r="AM1583" s="278">
        <f>+VLOOKUP($E1583,[2]Emissions!$1:$1048576,AM$2,FALSE)</f>
        <v>113.43424709999999</v>
      </c>
      <c r="AN1583" s="278">
        <f>+VLOOKUP($E1583,[2]Emissions!$1:$1048576,AN$2,FALSE)</f>
        <v>114.80233440000001</v>
      </c>
      <c r="AO1583" s="278">
        <f>+VLOOKUP($E1583,[2]Emissions!$1:$1048576,AO$2,FALSE)</f>
        <v>116.1855776</v>
      </c>
    </row>
    <row r="1584" spans="1:41" ht="15" customHeight="1" x14ac:dyDescent="0.25">
      <c r="A1584" s="521"/>
      <c r="B1584" s="275"/>
      <c r="C1584" s="284" t="s">
        <v>984</v>
      </c>
      <c r="D1584" s="279"/>
      <c r="E1584" s="280" t="s">
        <v>1750</v>
      </c>
      <c r="F1584" s="281">
        <f>+VLOOKUP($E1584,[2]Emissions!$1:$1048576,F$2,FALSE)</f>
        <v>76.777901310000004</v>
      </c>
      <c r="G1584" s="281">
        <f>+VLOOKUP($E1584,[2]Emissions!$1:$1048576,G$2,FALSE)</f>
        <v>77.557487760000001</v>
      </c>
      <c r="H1584" s="281">
        <f>+VLOOKUP($E1584,[2]Emissions!$1:$1048576,H$2,FALSE)</f>
        <v>78.330877749999999</v>
      </c>
      <c r="I1584" s="281">
        <f>+VLOOKUP($E1584,[2]Emissions!$1:$1048576,I$2,FALSE)</f>
        <v>79.138601699999995</v>
      </c>
      <c r="J1584" s="281">
        <f>+VLOOKUP($E1584,[2]Emissions!$1:$1048576,J$2,FALSE)</f>
        <v>79.991296489999996</v>
      </c>
      <c r="K1584" s="281">
        <f>+VLOOKUP($E1584,[2]Emissions!$1:$1048576,K$2,FALSE)</f>
        <v>80.887024210000007</v>
      </c>
      <c r="L1584" s="281">
        <f>+VLOOKUP($E1584,[2]Emissions!$1:$1048576,L$2,FALSE)</f>
        <v>81.820049580000003</v>
      </c>
      <c r="M1584" s="281">
        <f>+VLOOKUP($E1584,[2]Emissions!$1:$1048576,M$2,FALSE)</f>
        <v>82.784420729999994</v>
      </c>
      <c r="N1584" s="281">
        <f>+VLOOKUP($E1584,[2]Emissions!$1:$1048576,N$2,FALSE)</f>
        <v>83.775112969999995</v>
      </c>
      <c r="O1584" s="281">
        <f>+VLOOKUP($E1584,[2]Emissions!$1:$1048576,O$2,FALSE)</f>
        <v>84.788202060000003</v>
      </c>
      <c r="P1584" s="281">
        <f>+VLOOKUP($E1584,[2]Emissions!$1:$1048576,P$2,FALSE)</f>
        <v>85.820727680000005</v>
      </c>
      <c r="Q1584" s="281">
        <f>+VLOOKUP($E1584,[2]Emissions!$1:$1048576,Q$2,FALSE)</f>
        <v>86.87050318</v>
      </c>
      <c r="R1584" s="281">
        <f>+VLOOKUP($E1584,[2]Emissions!$1:$1048576,R$2,FALSE)</f>
        <v>87.935948670000002</v>
      </c>
      <c r="S1584" s="281">
        <f>+VLOOKUP($E1584,[2]Emissions!$1:$1048576,S$2,FALSE)</f>
        <v>89.015958679999997</v>
      </c>
      <c r="T1584" s="281">
        <f>+VLOOKUP($E1584,[2]Emissions!$1:$1048576,T$2,FALSE)</f>
        <v>90.109797259999993</v>
      </c>
      <c r="U1584" s="281">
        <f>+VLOOKUP($E1584,[2]Emissions!$1:$1048576,U$2,FALSE)</f>
        <v>91.2170074</v>
      </c>
      <c r="V1584" s="281">
        <f>+VLOOKUP($E1584,[2]Emissions!$1:$1048576,V$2,FALSE)</f>
        <v>92.337338000000003</v>
      </c>
      <c r="W1584" s="281">
        <f>+VLOOKUP($E1584,[2]Emissions!$1:$1048576,W$2,FALSE)</f>
        <v>93.470685750000001</v>
      </c>
      <c r="X1584" s="281">
        <f>+VLOOKUP($E1584,[2]Emissions!$1:$1048576,X$2,FALSE)</f>
        <v>94.617043429999995</v>
      </c>
      <c r="Y1584" s="281">
        <f>+VLOOKUP($E1584,[2]Emissions!$1:$1048576,Y$2,FALSE)</f>
        <v>95.776461089999998</v>
      </c>
      <c r="Z1584" s="281">
        <f>+VLOOKUP($E1584,[2]Emissions!$1:$1048576,Z$2,FALSE)</f>
        <v>96.949019149999998</v>
      </c>
      <c r="AA1584" s="281">
        <f>+VLOOKUP($E1584,[2]Emissions!$1:$1048576,AA$2,FALSE)</f>
        <v>98.134811260000006</v>
      </c>
      <c r="AB1584" s="281">
        <f>+VLOOKUP($E1584,[2]Emissions!$1:$1048576,AB$2,FALSE)</f>
        <v>99.333934409999998</v>
      </c>
      <c r="AC1584" s="281">
        <f>+VLOOKUP($E1584,[2]Emissions!$1:$1048576,AC$2,FALSE)</f>
        <v>100.54648469999999</v>
      </c>
      <c r="AD1584" s="281">
        <f>+VLOOKUP($E1584,[2]Emissions!$1:$1048576,AD$2,FALSE)</f>
        <v>101.77255719999999</v>
      </c>
      <c r="AE1584" s="281">
        <f>+VLOOKUP($E1584,[2]Emissions!$1:$1048576,AE$2,FALSE)</f>
        <v>103.0122475</v>
      </c>
      <c r="AF1584" s="281">
        <f>+VLOOKUP($E1584,[2]Emissions!$1:$1048576,AF$2,FALSE)</f>
        <v>104.2656556</v>
      </c>
      <c r="AG1584" s="281">
        <f>+VLOOKUP($E1584,[2]Emissions!$1:$1048576,AG$2,FALSE)</f>
        <v>105.5328889</v>
      </c>
      <c r="AH1584" s="281">
        <f>+VLOOKUP($E1584,[2]Emissions!$1:$1048576,AH$2,FALSE)</f>
        <v>106.81406509999999</v>
      </c>
      <c r="AI1584" s="281">
        <f>+VLOOKUP($E1584,[2]Emissions!$1:$1048576,AI$2,FALSE)</f>
        <v>108.1093151</v>
      </c>
      <c r="AJ1584" s="281">
        <f>+VLOOKUP($E1584,[2]Emissions!$1:$1048576,AJ$2,FALSE)</f>
        <v>109.418784</v>
      </c>
      <c r="AK1584" s="281">
        <f>+VLOOKUP($E1584,[2]Emissions!$1:$1048576,AK$2,FALSE)</f>
        <v>110.7426318</v>
      </c>
      <c r="AL1584" s="281">
        <f>+VLOOKUP($E1584,[2]Emissions!$1:$1048576,AL$2,FALSE)</f>
        <v>112.08103319999999</v>
      </c>
      <c r="AM1584" s="281">
        <f>+VLOOKUP($E1584,[2]Emissions!$1:$1048576,AM$2,FALSE)</f>
        <v>113.4341768</v>
      </c>
      <c r="AN1584" s="281">
        <f>+VLOOKUP($E1584,[2]Emissions!$1:$1048576,AN$2,FALSE)</f>
        <v>114.8022639</v>
      </c>
      <c r="AO1584" s="281">
        <f>+VLOOKUP($E1584,[2]Emissions!$1:$1048576,AO$2,FALSE)</f>
        <v>116.185507</v>
      </c>
    </row>
    <row r="1585" spans="1:41" ht="15" customHeight="1" x14ac:dyDescent="0.25">
      <c r="A1585" s="521"/>
      <c r="B1585" s="275"/>
      <c r="C1585" s="284" t="s">
        <v>986</v>
      </c>
      <c r="D1585" s="279"/>
      <c r="E1585" s="280" t="s">
        <v>1751</v>
      </c>
      <c r="F1585" s="281">
        <f>+VLOOKUP($E1585,[2]Emissions!$1:$1048576,F$2,FALSE)</f>
        <v>6.9130985000000005E-5</v>
      </c>
      <c r="G1585" s="281">
        <f>+VLOOKUP($E1585,[2]Emissions!$1:$1048576,G$2,FALSE)</f>
        <v>6.9340997700000005E-5</v>
      </c>
      <c r="H1585" s="281">
        <f>+VLOOKUP($E1585,[2]Emissions!$1:$1048576,H$2,FALSE)</f>
        <v>6.9317063800000006E-5</v>
      </c>
      <c r="I1585" s="281">
        <f>+VLOOKUP($E1585,[2]Emissions!$1:$1048576,I$2,FALSE)</f>
        <v>6.9217886400000002E-5</v>
      </c>
      <c r="J1585" s="281">
        <f>+VLOOKUP($E1585,[2]Emissions!$1:$1048576,J$2,FALSE)</f>
        <v>6.9109246199999995E-5</v>
      </c>
      <c r="K1585" s="281">
        <f>+VLOOKUP($E1585,[2]Emissions!$1:$1048576,K$2,FALSE)</f>
        <v>6.9014686799999996E-5</v>
      </c>
      <c r="L1585" s="281">
        <f>+VLOOKUP($E1585,[2]Emissions!$1:$1048576,L$2,FALSE)</f>
        <v>6.8940046299999995E-5</v>
      </c>
      <c r="M1585" s="281">
        <f>+VLOOKUP($E1585,[2]Emissions!$1:$1048576,M$2,FALSE)</f>
        <v>6.8884554500000007E-5</v>
      </c>
      <c r="N1585" s="281">
        <f>+VLOOKUP($E1585,[2]Emissions!$1:$1048576,N$2,FALSE)</f>
        <v>6.8845541399999995E-5</v>
      </c>
      <c r="O1585" s="281">
        <f>+VLOOKUP($E1585,[2]Emissions!$1:$1048576,O$2,FALSE)</f>
        <v>6.8820249899999994E-5</v>
      </c>
      <c r="P1585" s="281">
        <f>+VLOOKUP($E1585,[2]Emissions!$1:$1048576,P$2,FALSE)</f>
        <v>6.8806407500000003E-5</v>
      </c>
      <c r="Q1585" s="281">
        <f>+VLOOKUP($E1585,[2]Emissions!$1:$1048576,Q$2,FALSE)</f>
        <v>6.8802306099999998E-5</v>
      </c>
      <c r="R1585" s="281">
        <f>+VLOOKUP($E1585,[2]Emissions!$1:$1048576,R$2,FALSE)</f>
        <v>6.8806719399999998E-5</v>
      </c>
      <c r="S1585" s="281">
        <f>+VLOOKUP($E1585,[2]Emissions!$1:$1048576,S$2,FALSE)</f>
        <v>6.8818787699999998E-5</v>
      </c>
      <c r="T1585" s="281">
        <f>+VLOOKUP($E1585,[2]Emissions!$1:$1048576,T$2,FALSE)</f>
        <v>6.8837915500000006E-5</v>
      </c>
      <c r="U1585" s="281">
        <f>+VLOOKUP($E1585,[2]Emissions!$1:$1048576,U$2,FALSE)</f>
        <v>6.8863693800000003E-5</v>
      </c>
      <c r="V1585" s="281">
        <f>+VLOOKUP($E1585,[2]Emissions!$1:$1048576,V$2,FALSE)</f>
        <v>6.8895843999999999E-5</v>
      </c>
      <c r="W1585" s="281">
        <f>+VLOOKUP($E1585,[2]Emissions!$1:$1048576,W$2,FALSE)</f>
        <v>6.8934175800000006E-5</v>
      </c>
      <c r="X1585" s="281">
        <f>+VLOOKUP($E1585,[2]Emissions!$1:$1048576,X$2,FALSE)</f>
        <v>6.8978553600000005E-5</v>
      </c>
      <c r="Y1585" s="281">
        <f>+VLOOKUP($E1585,[2]Emissions!$1:$1048576,Y$2,FALSE)</f>
        <v>6.9028780000000004E-5</v>
      </c>
      <c r="Z1585" s="281">
        <f>+VLOOKUP($E1585,[2]Emissions!$1:$1048576,Z$2,FALSE)</f>
        <v>6.9084764300000003E-5</v>
      </c>
      <c r="AA1585" s="281">
        <f>+VLOOKUP($E1585,[2]Emissions!$1:$1048576,AA$2,FALSE)</f>
        <v>6.9146474899999999E-5</v>
      </c>
      <c r="AB1585" s="281">
        <f>+VLOOKUP($E1585,[2]Emissions!$1:$1048576,AB$2,FALSE)</f>
        <v>6.9213913199999997E-5</v>
      </c>
      <c r="AC1585" s="281">
        <f>+VLOOKUP($E1585,[2]Emissions!$1:$1048576,AC$2,FALSE)</f>
        <v>6.9287098899999995E-5</v>
      </c>
      <c r="AD1585" s="281">
        <f>+VLOOKUP($E1585,[2]Emissions!$1:$1048576,AD$2,FALSE)</f>
        <v>6.9366061699999994E-5</v>
      </c>
      <c r="AE1585" s="281">
        <f>+VLOOKUP($E1585,[2]Emissions!$1:$1048576,AE$2,FALSE)</f>
        <v>6.9450836100000006E-5</v>
      </c>
      <c r="AF1585" s="281">
        <f>+VLOOKUP($E1585,[2]Emissions!$1:$1048576,AF$2,FALSE)</f>
        <v>6.9541459100000004E-5</v>
      </c>
      <c r="AG1585" s="281">
        <f>+VLOOKUP($E1585,[2]Emissions!$1:$1048576,AG$2,FALSE)</f>
        <v>6.96379687E-5</v>
      </c>
      <c r="AH1585" s="281">
        <f>+VLOOKUP($E1585,[2]Emissions!$1:$1048576,AH$2,FALSE)</f>
        <v>6.9740402600000002E-5</v>
      </c>
      <c r="AI1585" s="281">
        <f>+VLOOKUP($E1585,[2]Emissions!$1:$1048576,AI$2,FALSE)</f>
        <v>6.9848798299999997E-5</v>
      </c>
      <c r="AJ1585" s="281">
        <f>+VLOOKUP($E1585,[2]Emissions!$1:$1048576,AJ$2,FALSE)</f>
        <v>6.9963190799999993E-5</v>
      </c>
      <c r="AK1585" s="281">
        <f>+VLOOKUP($E1585,[2]Emissions!$1:$1048576,AK$2,FALSE)</f>
        <v>7.0083614999999995E-5</v>
      </c>
      <c r="AL1585" s="281">
        <f>+VLOOKUP($E1585,[2]Emissions!$1:$1048576,AL$2,FALSE)</f>
        <v>7.0210105400000001E-5</v>
      </c>
      <c r="AM1585" s="281">
        <f>+VLOOKUP($E1585,[2]Emissions!$1:$1048576,AM$2,FALSE)</f>
        <v>7.0342695400000006E-5</v>
      </c>
      <c r="AN1585" s="281">
        <f>+VLOOKUP($E1585,[2]Emissions!$1:$1048576,AN$2,FALSE)</f>
        <v>7.04814177E-5</v>
      </c>
      <c r="AO1585" s="281">
        <f>+VLOOKUP($E1585,[2]Emissions!$1:$1048576,AO$2,FALSE)</f>
        <v>7.0626303599999996E-5</v>
      </c>
    </row>
    <row r="1586" spans="1:41" s="21" customFormat="1" ht="15" customHeight="1" x14ac:dyDescent="0.25">
      <c r="A1586" s="521"/>
      <c r="B1586" s="275"/>
      <c r="C1586" s="283" t="s">
        <v>1435</v>
      </c>
      <c r="D1586" s="276"/>
      <c r="E1586" s="277" t="s">
        <v>1752</v>
      </c>
      <c r="F1586" s="278">
        <f>+VLOOKUP($E1586,[2]Emissions!$1:$1048576,F$2,FALSE)</f>
        <v>6.0670878129999997</v>
      </c>
      <c r="G1586" s="278">
        <f>+VLOOKUP($E1586,[2]Emissions!$1:$1048576,G$2,FALSE)</f>
        <v>6.1343439780000004</v>
      </c>
      <c r="H1586" s="278">
        <f>+VLOOKUP($E1586,[2]Emissions!$1:$1048576,H$2,FALSE)</f>
        <v>6.2020660550000004</v>
      </c>
      <c r="I1586" s="278">
        <f>+VLOOKUP($E1586,[2]Emissions!$1:$1048576,I$2,FALSE)</f>
        <v>6.2712499450000001</v>
      </c>
      <c r="J1586" s="278">
        <f>+VLOOKUP($E1586,[2]Emissions!$1:$1048576,J$2,FALSE)</f>
        <v>6.3422121679999997</v>
      </c>
      <c r="K1586" s="278">
        <f>+VLOOKUP($E1586,[2]Emissions!$1:$1048576,K$2,FALSE)</f>
        <v>6.4149909410000001</v>
      </c>
      <c r="L1586" s="278">
        <f>+VLOOKUP($E1586,[2]Emissions!$1:$1048576,L$2,FALSE)</f>
        <v>6.4895132000000002</v>
      </c>
      <c r="M1586" s="278">
        <f>+VLOOKUP($E1586,[2]Emissions!$1:$1048576,M$2,FALSE)</f>
        <v>6.5656604339999998</v>
      </c>
      <c r="N1586" s="278">
        <f>+VLOOKUP($E1586,[2]Emissions!$1:$1048576,N$2,FALSE)</f>
        <v>6.6432990480000003</v>
      </c>
      <c r="O1586" s="278">
        <f>+VLOOKUP($E1586,[2]Emissions!$1:$1048576,O$2,FALSE)</f>
        <v>6.7222976809999997</v>
      </c>
      <c r="P1586" s="278">
        <f>+VLOOKUP($E1586,[2]Emissions!$1:$1048576,P$2,FALSE)</f>
        <v>6.8025378769999998</v>
      </c>
      <c r="Q1586" s="278">
        <f>+VLOOKUP($E1586,[2]Emissions!$1:$1048576,Q$2,FALSE)</f>
        <v>6.8839200910000002</v>
      </c>
      <c r="R1586" s="278">
        <f>+VLOOKUP($E1586,[2]Emissions!$1:$1048576,R$2,FALSE)</f>
        <v>6.9663660700000003</v>
      </c>
      <c r="S1586" s="278">
        <f>+VLOOKUP($E1586,[2]Emissions!$1:$1048576,S$2,FALSE)</f>
        <v>7.0498185500000004</v>
      </c>
      <c r="T1586" s="278">
        <f>+VLOOKUP($E1586,[2]Emissions!$1:$1048576,T$2,FALSE)</f>
        <v>7.1342392060000002</v>
      </c>
      <c r="U1586" s="278">
        <f>+VLOOKUP($E1586,[2]Emissions!$1:$1048576,U$2,FALSE)</f>
        <v>7.2196053940000002</v>
      </c>
      <c r="V1586" s="278">
        <f>+VLOOKUP($E1586,[2]Emissions!$1:$1048576,V$2,FALSE)</f>
        <v>7.3059067510000002</v>
      </c>
      <c r="W1586" s="278">
        <f>+VLOOKUP($E1586,[2]Emissions!$1:$1048576,W$2,FALSE)</f>
        <v>7.3931420670000003</v>
      </c>
      <c r="X1586" s="278">
        <f>+VLOOKUP($E1586,[2]Emissions!$1:$1048576,X$2,FALSE)</f>
        <v>7.4813163190000003</v>
      </c>
      <c r="Y1586" s="278">
        <f>+VLOOKUP($E1586,[2]Emissions!$1:$1048576,Y$2,FALSE)</f>
        <v>7.5704383770000003</v>
      </c>
      <c r="Z1586" s="278">
        <f>+VLOOKUP($E1586,[2]Emissions!$1:$1048576,Z$2,FALSE)</f>
        <v>7.6605193329999999</v>
      </c>
      <c r="AA1586" s="278">
        <f>+VLOOKUP($E1586,[2]Emissions!$1:$1048576,AA$2,FALSE)</f>
        <v>7.7515714100000004</v>
      </c>
      <c r="AB1586" s="278">
        <f>+VLOOKUP($E1586,[2]Emissions!$1:$1048576,AB$2,FALSE)</f>
        <v>7.843607295</v>
      </c>
      <c r="AC1586" s="278">
        <f>+VLOOKUP($E1586,[2]Emissions!$1:$1048576,AC$2,FALSE)</f>
        <v>7.9366398159999996</v>
      </c>
      <c r="AD1586" s="278">
        <f>+VLOOKUP($E1586,[2]Emissions!$1:$1048576,AD$2,FALSE)</f>
        <v>8.0306818320000009</v>
      </c>
      <c r="AE1586" s="278">
        <f>+VLOOKUP($E1586,[2]Emissions!$1:$1048576,AE$2,FALSE)</f>
        <v>8.1257462829999998</v>
      </c>
      <c r="AF1586" s="278">
        <f>+VLOOKUP($E1586,[2]Emissions!$1:$1048576,AF$2,FALSE)</f>
        <v>8.2218462930000005</v>
      </c>
      <c r="AG1586" s="278">
        <f>+VLOOKUP($E1586,[2]Emissions!$1:$1048576,AG$2,FALSE)</f>
        <v>8.3189952999999992</v>
      </c>
      <c r="AH1586" s="278">
        <f>+VLOOKUP($E1586,[2]Emissions!$1:$1048576,AH$2,FALSE)</f>
        <v>8.4172071769999999</v>
      </c>
      <c r="AI1586" s="278">
        <f>+VLOOKUP($E1586,[2]Emissions!$1:$1048576,AI$2,FALSE)</f>
        <v>8.5164963100000008</v>
      </c>
      <c r="AJ1586" s="278">
        <f>+VLOOKUP($E1586,[2]Emissions!$1:$1048576,AJ$2,FALSE)</f>
        <v>8.6168776509999994</v>
      </c>
      <c r="AK1586" s="278">
        <f>+VLOOKUP($E1586,[2]Emissions!$1:$1048576,AK$2,FALSE)</f>
        <v>8.7183667079999996</v>
      </c>
      <c r="AL1586" s="278">
        <f>+VLOOKUP($E1586,[2]Emissions!$1:$1048576,AL$2,FALSE)</f>
        <v>8.820979522</v>
      </c>
      <c r="AM1586" s="278">
        <f>+VLOOKUP($E1586,[2]Emissions!$1:$1048576,AM$2,FALSE)</f>
        <v>8.9247326109999996</v>
      </c>
      <c r="AN1586" s="278">
        <f>+VLOOKUP($E1586,[2]Emissions!$1:$1048576,AN$2,FALSE)</f>
        <v>9.0296428960000004</v>
      </c>
      <c r="AO1586" s="278">
        <f>+VLOOKUP($E1586,[2]Emissions!$1:$1048576,AO$2,FALSE)</f>
        <v>9.1357276279999997</v>
      </c>
    </row>
    <row r="1587" spans="1:41" ht="15" customHeight="1" x14ac:dyDescent="0.25">
      <c r="A1587" s="521"/>
      <c r="B1587" s="275"/>
      <c r="C1587" s="284" t="s">
        <v>990</v>
      </c>
      <c r="D1587" s="279"/>
      <c r="E1587" s="280" t="s">
        <v>1753</v>
      </c>
      <c r="F1587" s="281">
        <f>+VLOOKUP($E1587,[2]Emissions!$1:$1048576,F$2,FALSE)</f>
        <v>2.4684095500000001</v>
      </c>
      <c r="G1587" s="281">
        <f>+VLOOKUP($E1587,[2]Emissions!$1:$1048576,G$2,FALSE)</f>
        <v>2.49294657</v>
      </c>
      <c r="H1587" s="281">
        <f>+VLOOKUP($E1587,[2]Emissions!$1:$1048576,H$2,FALSE)</f>
        <v>2.5174071439999999</v>
      </c>
      <c r="I1587" s="281">
        <f>+VLOOKUP($E1587,[2]Emissions!$1:$1048576,I$2,FALSE)</f>
        <v>2.5431202210000001</v>
      </c>
      <c r="J1587" s="281">
        <f>+VLOOKUP($E1587,[2]Emissions!$1:$1048576,J$2,FALSE)</f>
        <v>2.5703894109999998</v>
      </c>
      <c r="K1587" s="281">
        <f>+VLOOKUP($E1587,[2]Emissions!$1:$1048576,K$2,FALSE)</f>
        <v>2.5991240530000002</v>
      </c>
      <c r="L1587" s="281">
        <f>+VLOOKUP($E1587,[2]Emissions!$1:$1048576,L$2,FALSE)</f>
        <v>2.629123313</v>
      </c>
      <c r="M1587" s="281">
        <f>+VLOOKUP($E1587,[2]Emissions!$1:$1048576,M$2,FALSE)</f>
        <v>2.6601858680000001</v>
      </c>
      <c r="N1587" s="281">
        <f>+VLOOKUP($E1587,[2]Emissions!$1:$1048576,N$2,FALSE)</f>
        <v>2.6921430200000001</v>
      </c>
      <c r="O1587" s="281">
        <f>+VLOOKUP($E1587,[2]Emissions!$1:$1048576,O$2,FALSE)</f>
        <v>2.7248626219999998</v>
      </c>
      <c r="P1587" s="281">
        <f>+VLOOKUP($E1587,[2]Emissions!$1:$1048576,P$2,FALSE)</f>
        <v>2.7582441869999998</v>
      </c>
      <c r="Q1587" s="281">
        <f>+VLOOKUP($E1587,[2]Emissions!$1:$1048576,Q$2,FALSE)</f>
        <v>2.7922127379999999</v>
      </c>
      <c r="R1587" s="281">
        <f>+VLOOKUP($E1587,[2]Emissions!$1:$1048576,R$2,FALSE)</f>
        <v>2.8267135149999998</v>
      </c>
      <c r="S1587" s="281">
        <f>+VLOOKUP($E1587,[2]Emissions!$1:$1048576,S$2,FALSE)</f>
        <v>2.8617077449999999</v>
      </c>
      <c r="T1587" s="281">
        <f>+VLOOKUP($E1587,[2]Emissions!$1:$1048576,T$2,FALSE)</f>
        <v>2.8971692170000001</v>
      </c>
      <c r="U1587" s="281">
        <f>+VLOOKUP($E1587,[2]Emissions!$1:$1048576,U$2,FALSE)</f>
        <v>2.933081235</v>
      </c>
      <c r="V1587" s="281">
        <f>+VLOOKUP($E1587,[2]Emissions!$1:$1048576,V$2,FALSE)</f>
        <v>2.9694341409999998</v>
      </c>
      <c r="W1587" s="281">
        <f>+VLOOKUP($E1587,[2]Emissions!$1:$1048576,W$2,FALSE)</f>
        <v>3.006223313</v>
      </c>
      <c r="X1587" s="281">
        <f>+VLOOKUP($E1587,[2]Emissions!$1:$1048576,X$2,FALSE)</f>
        <v>3.0434473780000002</v>
      </c>
      <c r="Y1587" s="281">
        <f>+VLOOKUP($E1587,[2]Emissions!$1:$1048576,Y$2,FALSE)</f>
        <v>3.081106868</v>
      </c>
      <c r="Z1587" s="281">
        <f>+VLOOKUP($E1587,[2]Emissions!$1:$1048576,Z$2,FALSE)</f>
        <v>3.119203299</v>
      </c>
      <c r="AA1587" s="281">
        <f>+VLOOKUP($E1587,[2]Emissions!$1:$1048576,AA$2,FALSE)</f>
        <v>3.157738589</v>
      </c>
      <c r="AB1587" s="281">
        <f>+VLOOKUP($E1587,[2]Emissions!$1:$1048576,AB$2,FALSE)</f>
        <v>3.196714735</v>
      </c>
      <c r="AC1587" s="281">
        <f>+VLOOKUP($E1587,[2]Emissions!$1:$1048576,AC$2,FALSE)</f>
        <v>3.2361336860000001</v>
      </c>
      <c r="AD1587" s="281">
        <f>+VLOOKUP($E1587,[2]Emissions!$1:$1048576,AD$2,FALSE)</f>
        <v>3.2759973449999999</v>
      </c>
      <c r="AE1587" s="281">
        <f>+VLOOKUP($E1587,[2]Emissions!$1:$1048576,AE$2,FALSE)</f>
        <v>3.3163076600000001</v>
      </c>
      <c r="AF1587" s="281">
        <f>+VLOOKUP($E1587,[2]Emissions!$1:$1048576,AF$2,FALSE)</f>
        <v>3.357066745</v>
      </c>
      <c r="AG1587" s="281">
        <f>+VLOOKUP($E1587,[2]Emissions!$1:$1048576,AG$2,FALSE)</f>
        <v>3.398277013</v>
      </c>
      <c r="AH1587" s="281">
        <f>+VLOOKUP($E1587,[2]Emissions!$1:$1048576,AH$2,FALSE)</f>
        <v>3.4399412890000001</v>
      </c>
      <c r="AI1587" s="281">
        <f>+VLOOKUP($E1587,[2]Emissions!$1:$1048576,AI$2,FALSE)</f>
        <v>3.4820628980000001</v>
      </c>
      <c r="AJ1587" s="281">
        <f>+VLOOKUP($E1587,[2]Emissions!$1:$1048576,AJ$2,FALSE)</f>
        <v>3.5246457269999998</v>
      </c>
      <c r="AK1587" s="281">
        <f>+VLOOKUP($E1587,[2]Emissions!$1:$1048576,AK$2,FALSE)</f>
        <v>3.5676942399999998</v>
      </c>
      <c r="AL1587" s="281">
        <f>+VLOOKUP($E1587,[2]Emissions!$1:$1048576,AL$2,FALSE)</f>
        <v>3.6112134770000002</v>
      </c>
      <c r="AM1587" s="281">
        <f>+VLOOKUP($E1587,[2]Emissions!$1:$1048576,AM$2,FALSE)</f>
        <v>3.6552090279999998</v>
      </c>
      <c r="AN1587" s="281">
        <f>+VLOOKUP($E1587,[2]Emissions!$1:$1048576,AN$2,FALSE)</f>
        <v>3.6996869879999998</v>
      </c>
      <c r="AO1587" s="281">
        <f>+VLOOKUP($E1587,[2]Emissions!$1:$1048576,AO$2,FALSE)</f>
        <v>3.7446539090000002</v>
      </c>
    </row>
    <row r="1588" spans="1:41" ht="15" customHeight="1" x14ac:dyDescent="0.25">
      <c r="A1588" s="521"/>
      <c r="B1588" s="275"/>
      <c r="C1588" s="284" t="s">
        <v>992</v>
      </c>
      <c r="D1588" s="279"/>
      <c r="E1588" s="280" t="s">
        <v>1754</v>
      </c>
      <c r="F1588" s="281">
        <f>+VLOOKUP($E1588,[2]Emissions!$1:$1048576,F$2,FALSE)</f>
        <v>0.35421360299999999</v>
      </c>
      <c r="G1588" s="281">
        <f>+VLOOKUP($E1588,[2]Emissions!$1:$1048576,G$2,FALSE)</f>
        <v>0.36035983440000002</v>
      </c>
      <c r="H1588" s="281">
        <f>+VLOOKUP($E1588,[2]Emissions!$1:$1048576,H$2,FALSE)</f>
        <v>0.3667445184</v>
      </c>
      <c r="I1588" s="281">
        <f>+VLOOKUP($E1588,[2]Emissions!$1:$1048576,I$2,FALSE)</f>
        <v>0.3727127287</v>
      </c>
      <c r="J1588" s="281">
        <f>+VLOOKUP($E1588,[2]Emissions!$1:$1048576,J$2,FALSE)</f>
        <v>0.37815193460000002</v>
      </c>
      <c r="K1588" s="281">
        <f>+VLOOKUP($E1588,[2]Emissions!$1:$1048576,K$2,FALSE)</f>
        <v>0.38316343159999999</v>
      </c>
      <c r="L1588" s="281">
        <f>+VLOOKUP($E1588,[2]Emissions!$1:$1048576,L$2,FALSE)</f>
        <v>0.38789557209999997</v>
      </c>
      <c r="M1588" s="281">
        <f>+VLOOKUP($E1588,[2]Emissions!$1:$1048576,M$2,FALSE)</f>
        <v>0.39247483160000002</v>
      </c>
      <c r="N1588" s="281">
        <f>+VLOOKUP($E1588,[2]Emissions!$1:$1048576,N$2,FALSE)</f>
        <v>0.3969886957</v>
      </c>
      <c r="O1588" s="281">
        <f>+VLOOKUP($E1588,[2]Emissions!$1:$1048576,O$2,FALSE)</f>
        <v>0.40149012169999998</v>
      </c>
      <c r="P1588" s="281">
        <f>+VLOOKUP($E1588,[2]Emissions!$1:$1048576,P$2,FALSE)</f>
        <v>0.40600773359999998</v>
      </c>
      <c r="Q1588" s="281">
        <f>+VLOOKUP($E1588,[2]Emissions!$1:$1048576,Q$2,FALSE)</f>
        <v>0.41055521309999998</v>
      </c>
      <c r="R1588" s="281">
        <f>+VLOOKUP($E1588,[2]Emissions!$1:$1048576,R$2,FALSE)</f>
        <v>0.41513806599999997</v>
      </c>
      <c r="S1588" s="281">
        <f>+VLOOKUP($E1588,[2]Emissions!$1:$1048576,S$2,FALSE)</f>
        <v>0.41975786590000003</v>
      </c>
      <c r="T1588" s="281">
        <f>+VLOOKUP($E1588,[2]Emissions!$1:$1048576,T$2,FALSE)</f>
        <v>0.42441463909999999</v>
      </c>
      <c r="U1588" s="281">
        <f>+VLOOKUP($E1588,[2]Emissions!$1:$1048576,U$2,FALSE)</f>
        <v>0.42910805749999997</v>
      </c>
      <c r="V1588" s="281">
        <f>+VLOOKUP($E1588,[2]Emissions!$1:$1048576,V$2,FALSE)</f>
        <v>0.433837947</v>
      </c>
      <c r="W1588" s="281">
        <f>+VLOOKUP($E1588,[2]Emissions!$1:$1048576,W$2,FALSE)</f>
        <v>0.43860444389999997</v>
      </c>
      <c r="X1588" s="281">
        <f>+VLOOKUP($E1588,[2]Emissions!$1:$1048576,X$2,FALSE)</f>
        <v>0.44340799250000001</v>
      </c>
      <c r="Y1588" s="281">
        <f>+VLOOKUP($E1588,[2]Emissions!$1:$1048576,Y$2,FALSE)</f>
        <v>0.448249289</v>
      </c>
      <c r="Z1588" s="281">
        <f>+VLOOKUP($E1588,[2]Emissions!$1:$1048576,Z$2,FALSE)</f>
        <v>0.45312921880000001</v>
      </c>
      <c r="AA1588" s="281">
        <f>+VLOOKUP($E1588,[2]Emissions!$1:$1048576,AA$2,FALSE)</f>
        <v>0.45804880619999999</v>
      </c>
      <c r="AB1588" s="281">
        <f>+VLOOKUP($E1588,[2]Emissions!$1:$1048576,AB$2,FALSE)</f>
        <v>0.46300917899999999</v>
      </c>
      <c r="AC1588" s="281">
        <f>+VLOOKUP($E1588,[2]Emissions!$1:$1048576,AC$2,FALSE)</f>
        <v>0.46801154420000002</v>
      </c>
      <c r="AD1588" s="281">
        <f>+VLOOKUP($E1588,[2]Emissions!$1:$1048576,AD$2,FALSE)</f>
        <v>0.47305717219999999</v>
      </c>
      <c r="AE1588" s="281">
        <f>+VLOOKUP($E1588,[2]Emissions!$1:$1048576,AE$2,FALSE)</f>
        <v>0.4781473839</v>
      </c>
      <c r="AF1588" s="281">
        <f>+VLOOKUP($E1588,[2]Emissions!$1:$1048576,AF$2,FALSE)</f>
        <v>0.48328354099999998</v>
      </c>
      <c r="AG1588" s="281">
        <f>+VLOOKUP($E1588,[2]Emissions!$1:$1048576,AG$2,FALSE)</f>
        <v>0.4884670344</v>
      </c>
      <c r="AH1588" s="281">
        <f>+VLOOKUP($E1588,[2]Emissions!$1:$1048576,AH$2,FALSE)</f>
        <v>0.49369927499999999</v>
      </c>
      <c r="AI1588" s="281">
        <f>+VLOOKUP($E1588,[2]Emissions!$1:$1048576,AI$2,FALSE)</f>
        <v>0.49898168209999999</v>
      </c>
      <c r="AJ1588" s="281">
        <f>+VLOOKUP($E1588,[2]Emissions!$1:$1048576,AJ$2,FALSE)</f>
        <v>0.50431567399999999</v>
      </c>
      <c r="AK1588" s="281">
        <f>+VLOOKUP($E1588,[2]Emissions!$1:$1048576,AK$2,FALSE)</f>
        <v>0.50970265780000001</v>
      </c>
      <c r="AL1588" s="281">
        <f>+VLOOKUP($E1588,[2]Emissions!$1:$1048576,AL$2,FALSE)</f>
        <v>0.51514402150000005</v>
      </c>
      <c r="AM1588" s="281">
        <f>+VLOOKUP($E1588,[2]Emissions!$1:$1048576,AM$2,FALSE)</f>
        <v>0.52064112679999996</v>
      </c>
      <c r="AN1588" s="281">
        <f>+VLOOKUP($E1588,[2]Emissions!$1:$1048576,AN$2,FALSE)</f>
        <v>0.52619530319999996</v>
      </c>
      <c r="AO1588" s="281">
        <f>+VLOOKUP($E1588,[2]Emissions!$1:$1048576,AO$2,FALSE)</f>
        <v>0.53180784430000005</v>
      </c>
    </row>
    <row r="1589" spans="1:41" ht="15" customHeight="1" x14ac:dyDescent="0.25">
      <c r="A1589" s="521"/>
      <c r="B1589" s="275"/>
      <c r="C1589" s="284" t="s">
        <v>994</v>
      </c>
      <c r="D1589" s="279"/>
      <c r="E1589" s="280" t="s">
        <v>1755</v>
      </c>
      <c r="F1589" s="281">
        <f>+VLOOKUP($E1589,[2]Emissions!$1:$1048576,F$2,FALSE)</f>
        <v>0.1227442607</v>
      </c>
      <c r="G1589" s="281">
        <f>+VLOOKUP($E1589,[2]Emissions!$1:$1048576,G$2,FALSE)</f>
        <v>0.1241028141</v>
      </c>
      <c r="H1589" s="281">
        <f>+VLOOKUP($E1589,[2]Emissions!$1:$1048576,H$2,FALSE)</f>
        <v>0.1254529342</v>
      </c>
      <c r="I1589" s="281">
        <f>+VLOOKUP($E1589,[2]Emissions!$1:$1048576,I$2,FALSE)</f>
        <v>0.12681890749999999</v>
      </c>
      <c r="J1589" s="281">
        <f>+VLOOKUP($E1589,[2]Emissions!$1:$1048576,J$2,FALSE)</f>
        <v>0.1282136247</v>
      </c>
      <c r="K1589" s="281">
        <f>+VLOOKUP($E1589,[2]Emissions!$1:$1048576,K$2,FALSE)</f>
        <v>0.12964194039999999</v>
      </c>
      <c r="L1589" s="281">
        <f>+VLOOKUP($E1589,[2]Emissions!$1:$1048576,L$2,FALSE)</f>
        <v>0.1311042144</v>
      </c>
      <c r="M1589" s="281">
        <f>+VLOOKUP($E1589,[2]Emissions!$1:$1048576,M$2,FALSE)</f>
        <v>0.1325986901</v>
      </c>
      <c r="N1589" s="281">
        <f>+VLOOKUP($E1589,[2]Emissions!$1:$1048576,N$2,FALSE)</f>
        <v>0.13412287340000001</v>
      </c>
      <c r="O1589" s="281">
        <f>+VLOOKUP($E1589,[2]Emissions!$1:$1048576,O$2,FALSE)</f>
        <v>0.13567425820000001</v>
      </c>
      <c r="P1589" s="281">
        <f>+VLOOKUP($E1589,[2]Emissions!$1:$1048576,P$2,FALSE)</f>
        <v>0.1372506644</v>
      </c>
      <c r="Q1589" s="281">
        <f>+VLOOKUP($E1589,[2]Emissions!$1:$1048576,Q$2,FALSE)</f>
        <v>0.1388503626</v>
      </c>
      <c r="R1589" s="281">
        <f>+VLOOKUP($E1589,[2]Emissions!$1:$1048576,R$2,FALSE)</f>
        <v>0.14047208589999999</v>
      </c>
      <c r="S1589" s="281">
        <f>+VLOOKUP($E1589,[2]Emissions!$1:$1048576,S$2,FALSE)</f>
        <v>0.14211498650000001</v>
      </c>
      <c r="T1589" s="281">
        <f>+VLOOKUP($E1589,[2]Emissions!$1:$1048576,T$2,FALSE)</f>
        <v>0.14377856889999999</v>
      </c>
      <c r="U1589" s="281">
        <f>+VLOOKUP($E1589,[2]Emissions!$1:$1048576,U$2,FALSE)</f>
        <v>0.1454626141</v>
      </c>
      <c r="V1589" s="281">
        <f>+VLOOKUP($E1589,[2]Emissions!$1:$1048576,V$2,FALSE)</f>
        <v>0.14716710769999999</v>
      </c>
      <c r="W1589" s="281">
        <f>+VLOOKUP($E1589,[2]Emissions!$1:$1048576,W$2,FALSE)</f>
        <v>0.1488921765</v>
      </c>
      <c r="X1589" s="281">
        <f>+VLOOKUP($E1589,[2]Emissions!$1:$1048576,X$2,FALSE)</f>
        <v>0.1506380353</v>
      </c>
      <c r="Y1589" s="281">
        <f>+VLOOKUP($E1589,[2]Emissions!$1:$1048576,Y$2,FALSE)</f>
        <v>0.15240494590000001</v>
      </c>
      <c r="Z1589" s="281">
        <f>+VLOOKUP($E1589,[2]Emissions!$1:$1048576,Z$2,FALSE)</f>
        <v>0.1541931865</v>
      </c>
      <c r="AA1589" s="281">
        <f>+VLOOKUP($E1589,[2]Emissions!$1:$1048576,AA$2,FALSE)</f>
        <v>0.1560030325</v>
      </c>
      <c r="AB1589" s="281">
        <f>+VLOOKUP($E1589,[2]Emissions!$1:$1048576,AB$2,FALSE)</f>
        <v>0.157834744</v>
      </c>
      <c r="AC1589" s="281">
        <f>+VLOOKUP($E1589,[2]Emissions!$1:$1048576,AC$2,FALSE)</f>
        <v>0.1596885609</v>
      </c>
      <c r="AD1589" s="281">
        <f>+VLOOKUP($E1589,[2]Emissions!$1:$1048576,AD$2,FALSE)</f>
        <v>0.1615647016</v>
      </c>
      <c r="AE1589" s="281">
        <f>+VLOOKUP($E1589,[2]Emissions!$1:$1048576,AE$2,FALSE)</f>
        <v>0.16346336480000001</v>
      </c>
      <c r="AF1589" s="281">
        <f>+VLOOKUP($E1589,[2]Emissions!$1:$1048576,AF$2,FALSE)</f>
        <v>0.1653847333</v>
      </c>
      <c r="AG1589" s="281">
        <f>+VLOOKUP($E1589,[2]Emissions!$1:$1048576,AG$2,FALSE)</f>
        <v>0.16732897769999999</v>
      </c>
      <c r="AH1589" s="281">
        <f>+VLOOKUP($E1589,[2]Emissions!$1:$1048576,AH$2,FALSE)</f>
        <v>0.16929626049999999</v>
      </c>
      <c r="AI1589" s="281">
        <f>+VLOOKUP($E1589,[2]Emissions!$1:$1048576,AI$2,FALSE)</f>
        <v>0.17128673959999999</v>
      </c>
      <c r="AJ1589" s="281">
        <f>+VLOOKUP($E1589,[2]Emissions!$1:$1048576,AJ$2,FALSE)</f>
        <v>0.17330057109999999</v>
      </c>
      <c r="AK1589" s="281">
        <f>+VLOOKUP($E1589,[2]Emissions!$1:$1048576,AK$2,FALSE)</f>
        <v>0.17533791169999999</v>
      </c>
      <c r="AL1589" s="281">
        <f>+VLOOKUP($E1589,[2]Emissions!$1:$1048576,AL$2,FALSE)</f>
        <v>0.1773989201</v>
      </c>
      <c r="AM1589" s="281">
        <f>+VLOOKUP($E1589,[2]Emissions!$1:$1048576,AM$2,FALSE)</f>
        <v>0.1794837577</v>
      </c>
      <c r="AN1589" s="281">
        <f>+VLOOKUP($E1589,[2]Emissions!$1:$1048576,AN$2,FALSE)</f>
        <v>0.18159258989999999</v>
      </c>
      <c r="AO1589" s="281">
        <f>+VLOOKUP($E1589,[2]Emissions!$1:$1048576,AO$2,FALSE)</f>
        <v>0.18372558580000001</v>
      </c>
    </row>
    <row r="1590" spans="1:41" ht="15" customHeight="1" x14ac:dyDescent="0.25">
      <c r="A1590" s="521"/>
      <c r="B1590" s="275"/>
      <c r="C1590" s="284" t="s">
        <v>996</v>
      </c>
      <c r="D1590" s="279"/>
      <c r="E1590" s="280" t="s">
        <v>1756</v>
      </c>
      <c r="F1590" s="281">
        <f>+VLOOKUP($E1590,[2]Emissions!$1:$1048576,F$2,FALSE)</f>
        <v>1.0126051400000001E-2</v>
      </c>
      <c r="G1590" s="281">
        <f>+VLOOKUP($E1590,[2]Emissions!$1:$1048576,G$2,FALSE)</f>
        <v>1.0236118900000001E-2</v>
      </c>
      <c r="H1590" s="281">
        <f>+VLOOKUP($E1590,[2]Emissions!$1:$1048576,H$2,FALSE)</f>
        <v>1.0346543099999999E-2</v>
      </c>
      <c r="I1590" s="281">
        <f>+VLOOKUP($E1590,[2]Emissions!$1:$1048576,I$2,FALSE)</f>
        <v>1.04599524E-2</v>
      </c>
      <c r="J1590" s="281">
        <f>+VLOOKUP($E1590,[2]Emissions!$1:$1048576,J$2,FALSE)</f>
        <v>1.0577104400000001E-2</v>
      </c>
      <c r="K1590" s="281">
        <f>+VLOOKUP($E1590,[2]Emissions!$1:$1048576,K$2,FALSE)</f>
        <v>1.0697933999999999E-2</v>
      </c>
      <c r="L1590" s="281">
        <f>+VLOOKUP($E1590,[2]Emissions!$1:$1048576,L$2,FALSE)</f>
        <v>1.08220924E-2</v>
      </c>
      <c r="M1590" s="281">
        <f>+VLOOKUP($E1590,[2]Emissions!$1:$1048576,M$2,FALSE)</f>
        <v>1.0949178400000001E-2</v>
      </c>
      <c r="N1590" s="281">
        <f>+VLOOKUP($E1590,[2]Emissions!$1:$1048576,N$2,FALSE)</f>
        <v>1.1078823999999999E-2</v>
      </c>
      <c r="O1590" s="281">
        <f>+VLOOKUP($E1590,[2]Emissions!$1:$1048576,O$2,FALSE)</f>
        <v>1.1210721099999999E-2</v>
      </c>
      <c r="P1590" s="281">
        <f>+VLOOKUP($E1590,[2]Emissions!$1:$1048576,P$2,FALSE)</f>
        <v>1.13446238E-2</v>
      </c>
      <c r="Q1590" s="281">
        <f>+VLOOKUP($E1590,[2]Emissions!$1:$1048576,Q$2,FALSE)</f>
        <v>1.1480343800000001E-2</v>
      </c>
      <c r="R1590" s="281">
        <f>+VLOOKUP($E1590,[2]Emissions!$1:$1048576,R$2,FALSE)</f>
        <v>1.16177426E-2</v>
      </c>
      <c r="S1590" s="281">
        <f>+VLOOKUP($E1590,[2]Emissions!$1:$1048576,S$2,FALSE)</f>
        <v>1.1756724E-2</v>
      </c>
      <c r="T1590" s="281">
        <f>+VLOOKUP($E1590,[2]Emissions!$1:$1048576,T$2,FALSE)</f>
        <v>1.18972264E-2</v>
      </c>
      <c r="U1590" s="281">
        <f>+VLOOKUP($E1590,[2]Emissions!$1:$1048576,U$2,FALSE)</f>
        <v>1.2039215400000001E-2</v>
      </c>
      <c r="V1590" s="281">
        <f>+VLOOKUP($E1590,[2]Emissions!$1:$1048576,V$2,FALSE)</f>
        <v>1.2182676999999999E-2</v>
      </c>
      <c r="W1590" s="281">
        <f>+VLOOKUP($E1590,[2]Emissions!$1:$1048576,W$2,FALSE)</f>
        <v>1.23276128E-2</v>
      </c>
      <c r="X1590" s="281">
        <f>+VLOOKUP($E1590,[2]Emissions!$1:$1048576,X$2,FALSE)</f>
        <v>1.2474034700000001E-2</v>
      </c>
      <c r="Y1590" s="281">
        <f>+VLOOKUP($E1590,[2]Emissions!$1:$1048576,Y$2,FALSE)</f>
        <v>1.26219616E-2</v>
      </c>
      <c r="Z1590" s="281">
        <f>+VLOOKUP($E1590,[2]Emissions!$1:$1048576,Z$2,FALSE)</f>
        <v>1.27714162E-2</v>
      </c>
      <c r="AA1590" s="281">
        <f>+VLOOKUP($E1590,[2]Emissions!$1:$1048576,AA$2,FALSE)</f>
        <v>1.2922423800000001E-2</v>
      </c>
      <c r="AB1590" s="281">
        <f>+VLOOKUP($E1590,[2]Emissions!$1:$1048576,AB$2,FALSE)</f>
        <v>1.30750108E-2</v>
      </c>
      <c r="AC1590" s="281">
        <f>+VLOOKUP($E1590,[2]Emissions!$1:$1048576,AC$2,FALSE)</f>
        <v>1.3229204200000001E-2</v>
      </c>
      <c r="AD1590" s="281">
        <f>+VLOOKUP($E1590,[2]Emissions!$1:$1048576,AD$2,FALSE)</f>
        <v>1.3385031299999999E-2</v>
      </c>
      <c r="AE1590" s="281">
        <f>+VLOOKUP($E1590,[2]Emissions!$1:$1048576,AE$2,FALSE)</f>
        <v>1.35425198E-2</v>
      </c>
      <c r="AF1590" s="281">
        <f>+VLOOKUP($E1590,[2]Emissions!$1:$1048576,AF$2,FALSE)</f>
        <v>1.37016975E-2</v>
      </c>
      <c r="AG1590" s="281">
        <f>+VLOOKUP($E1590,[2]Emissions!$1:$1048576,AG$2,FALSE)</f>
        <v>1.38625929E-2</v>
      </c>
      <c r="AH1590" s="281">
        <f>+VLOOKUP($E1590,[2]Emissions!$1:$1048576,AH$2,FALSE)</f>
        <v>1.40252347E-2</v>
      </c>
      <c r="AI1590" s="281">
        <f>+VLOOKUP($E1590,[2]Emissions!$1:$1048576,AI$2,FALSE)</f>
        <v>1.4189652699999999E-2</v>
      </c>
      <c r="AJ1590" s="281">
        <f>+VLOOKUP($E1590,[2]Emissions!$1:$1048576,AJ$2,FALSE)</f>
        <v>1.4355877E-2</v>
      </c>
      <c r="AK1590" s="281">
        <f>+VLOOKUP($E1590,[2]Emissions!$1:$1048576,AK$2,FALSE)</f>
        <v>1.4523938300000001E-2</v>
      </c>
      <c r="AL1590" s="281">
        <f>+VLOOKUP($E1590,[2]Emissions!$1:$1048576,AL$2,FALSE)</f>
        <v>1.4693868000000001E-2</v>
      </c>
      <c r="AM1590" s="281">
        <f>+VLOOKUP($E1590,[2]Emissions!$1:$1048576,AM$2,FALSE)</f>
        <v>1.48656977E-2</v>
      </c>
      <c r="AN1590" s="281">
        <f>+VLOOKUP($E1590,[2]Emissions!$1:$1048576,AN$2,FALSE)</f>
        <v>1.50394594E-2</v>
      </c>
      <c r="AO1590" s="281">
        <f>+VLOOKUP($E1590,[2]Emissions!$1:$1048576,AO$2,FALSE)</f>
        <v>1.52151851E-2</v>
      </c>
    </row>
    <row r="1591" spans="1:41" ht="15" customHeight="1" x14ac:dyDescent="0.25">
      <c r="A1591" s="521"/>
      <c r="B1591" s="275"/>
      <c r="C1591" s="284" t="s">
        <v>998</v>
      </c>
      <c r="D1591" s="279"/>
      <c r="E1591" s="280" t="s">
        <v>1757</v>
      </c>
      <c r="F1591" s="281">
        <f>+VLOOKUP($E1591,[2]Emissions!$1:$1048576,F$2,FALSE)</f>
        <v>1.5238545990000001</v>
      </c>
      <c r="G1591" s="281">
        <f>+VLOOKUP($E1591,[2]Emissions!$1:$1048576,G$2,FALSE)</f>
        <v>1.540834571</v>
      </c>
      <c r="H1591" s="281">
        <f>+VLOOKUP($E1591,[2]Emissions!$1:$1048576,H$2,FALSE)</f>
        <v>1.5579592449999999</v>
      </c>
      <c r="I1591" s="281">
        <f>+VLOOKUP($E1591,[2]Emissions!$1:$1048576,I$2,FALSE)</f>
        <v>1.575456287</v>
      </c>
      <c r="J1591" s="281">
        <f>+VLOOKUP($E1591,[2]Emissions!$1:$1048576,J$2,FALSE)</f>
        <v>1.5933906819999999</v>
      </c>
      <c r="K1591" s="281">
        <f>+VLOOKUP($E1591,[2]Emissions!$1:$1048576,K$2,FALSE)</f>
        <v>1.6117555990000001</v>
      </c>
      <c r="L1591" s="281">
        <f>+VLOOKUP($E1591,[2]Emissions!$1:$1048576,L$2,FALSE)</f>
        <v>1.6305179590000001</v>
      </c>
      <c r="M1591" s="281">
        <f>+VLOOKUP($E1591,[2]Emissions!$1:$1048576,M$2,FALSE)</f>
        <v>1.649638578</v>
      </c>
      <c r="N1591" s="281">
        <f>+VLOOKUP($E1591,[2]Emissions!$1:$1048576,N$2,FALSE)</f>
        <v>1.669080366</v>
      </c>
      <c r="O1591" s="281">
        <f>+VLOOKUP($E1591,[2]Emissions!$1:$1048576,O$2,FALSE)</f>
        <v>1.6888113389999999</v>
      </c>
      <c r="P1591" s="281">
        <f>+VLOOKUP($E1591,[2]Emissions!$1:$1048576,P$2,FALSE)</f>
        <v>1.7088054260000001</v>
      </c>
      <c r="Q1591" s="281">
        <f>+VLOOKUP($E1591,[2]Emissions!$1:$1048576,Q$2,FALSE)</f>
        <v>1.7290423640000001</v>
      </c>
      <c r="R1591" s="281">
        <f>+VLOOKUP($E1591,[2]Emissions!$1:$1048576,R$2,FALSE)</f>
        <v>1.7495072</v>
      </c>
      <c r="S1591" s="281">
        <f>+VLOOKUP($E1591,[2]Emissions!$1:$1048576,S$2,FALSE)</f>
        <v>1.770189639</v>
      </c>
      <c r="T1591" s="281">
        <f>+VLOOKUP($E1591,[2]Emissions!$1:$1048576,T$2,FALSE)</f>
        <v>1.7910833260000001</v>
      </c>
      <c r="U1591" s="281">
        <f>+VLOOKUP($E1591,[2]Emissions!$1:$1048576,U$2,FALSE)</f>
        <v>1.8121851019999999</v>
      </c>
      <c r="V1591" s="281">
        <f>+VLOOKUP($E1591,[2]Emissions!$1:$1048576,V$2,FALSE)</f>
        <v>1.83349432</v>
      </c>
      <c r="W1591" s="281">
        <f>+VLOOKUP($E1591,[2]Emissions!$1:$1048576,W$2,FALSE)</f>
        <v>1.8550122570000001</v>
      </c>
      <c r="X1591" s="281">
        <f>+VLOOKUP($E1591,[2]Emissions!$1:$1048576,X$2,FALSE)</f>
        <v>1.8767415730000001</v>
      </c>
      <c r="Y1591" s="281">
        <f>+VLOOKUP($E1591,[2]Emissions!$1:$1048576,Y$2,FALSE)</f>
        <v>1.8986858879999999</v>
      </c>
      <c r="Z1591" s="281">
        <f>+VLOOKUP($E1591,[2]Emissions!$1:$1048576,Z$2,FALSE)</f>
        <v>1.9208494519999999</v>
      </c>
      <c r="AA1591" s="281">
        <f>+VLOOKUP($E1591,[2]Emissions!$1:$1048576,AA$2,FALSE)</f>
        <v>1.943236921</v>
      </c>
      <c r="AB1591" s="281">
        <f>+VLOOKUP($E1591,[2]Emissions!$1:$1048576,AB$2,FALSE)</f>
        <v>1.9658531889999999</v>
      </c>
      <c r="AC1591" s="281">
        <f>+VLOOKUP($E1591,[2]Emissions!$1:$1048576,AC$2,FALSE)</f>
        <v>1.988703288</v>
      </c>
      <c r="AD1591" s="281">
        <f>+VLOOKUP($E1591,[2]Emissions!$1:$1048576,AD$2,FALSE)</f>
        <v>2.011792325</v>
      </c>
      <c r="AE1591" s="281">
        <f>+VLOOKUP($E1591,[2]Emissions!$1:$1048576,AE$2,FALSE)</f>
        <v>2.0351254480000001</v>
      </c>
      <c r="AF1591" s="281">
        <f>+VLOOKUP($E1591,[2]Emissions!$1:$1048576,AF$2,FALSE)</f>
        <v>2.0587078289999998</v>
      </c>
      <c r="AG1591" s="281">
        <f>+VLOOKUP($E1591,[2]Emissions!$1:$1048576,AG$2,FALSE)</f>
        <v>2.0825446580000002</v>
      </c>
      <c r="AH1591" s="281">
        <f>+VLOOKUP($E1591,[2]Emissions!$1:$1048576,AH$2,FALSE)</f>
        <v>2.1066411330000001</v>
      </c>
      <c r="AI1591" s="281">
        <f>+VLOOKUP($E1591,[2]Emissions!$1:$1048576,AI$2,FALSE)</f>
        <v>2.1310024589999998</v>
      </c>
      <c r="AJ1591" s="281">
        <f>+VLOOKUP($E1591,[2]Emissions!$1:$1048576,AJ$2,FALSE)</f>
        <v>2.1556338369999999</v>
      </c>
      <c r="AK1591" s="281">
        <f>+VLOOKUP($E1591,[2]Emissions!$1:$1048576,AK$2,FALSE)</f>
        <v>2.180540455</v>
      </c>
      <c r="AL1591" s="281">
        <f>+VLOOKUP($E1591,[2]Emissions!$1:$1048576,AL$2,FALSE)</f>
        <v>2.205727473</v>
      </c>
      <c r="AM1591" s="281">
        <f>+VLOOKUP($E1591,[2]Emissions!$1:$1048576,AM$2,FALSE)</f>
        <v>2.2312000099999998</v>
      </c>
      <c r="AN1591" s="281">
        <f>+VLOOKUP($E1591,[2]Emissions!$1:$1048576,AN$2,FALSE)</f>
        <v>2.2569631289999998</v>
      </c>
      <c r="AO1591" s="281">
        <f>+VLOOKUP($E1591,[2]Emissions!$1:$1048576,AO$2,FALSE)</f>
        <v>2.283021824</v>
      </c>
    </row>
    <row r="1592" spans="1:41" ht="15" customHeight="1" x14ac:dyDescent="0.25">
      <c r="A1592" s="521"/>
      <c r="B1592" s="275"/>
      <c r="C1592" s="284" t="s">
        <v>1000</v>
      </c>
      <c r="D1592" s="279"/>
      <c r="E1592" s="280" t="s">
        <v>1758</v>
      </c>
      <c r="F1592" s="281">
        <f>+VLOOKUP($E1592,[2]Emissions!$1:$1048576,F$2,FALSE)</f>
        <v>7.3353868000000003E-2</v>
      </c>
      <c r="G1592" s="281">
        <f>+VLOOKUP($E1592,[2]Emissions!$1:$1048576,G$2,FALSE)</f>
        <v>7.4191102800000006E-2</v>
      </c>
      <c r="H1592" s="281">
        <f>+VLOOKUP($E1592,[2]Emissions!$1:$1048576,H$2,FALSE)</f>
        <v>7.5034527200000006E-2</v>
      </c>
      <c r="I1592" s="281">
        <f>+VLOOKUP($E1592,[2]Emissions!$1:$1048576,I$2,FALSE)</f>
        <v>7.5887959199999994E-2</v>
      </c>
      <c r="J1592" s="281">
        <f>+VLOOKUP($E1592,[2]Emissions!$1:$1048576,J$2,FALSE)</f>
        <v>7.6754126899999997E-2</v>
      </c>
      <c r="K1592" s="281">
        <f>+VLOOKUP($E1592,[2]Emissions!$1:$1048576,K$2,FALSE)</f>
        <v>7.7634764699999997E-2</v>
      </c>
      <c r="L1592" s="281">
        <f>+VLOOKUP($E1592,[2]Emissions!$1:$1048576,L$2,FALSE)</f>
        <v>7.8530656700000007E-2</v>
      </c>
      <c r="M1592" s="281">
        <f>+VLOOKUP($E1592,[2]Emissions!$1:$1048576,M$2,FALSE)</f>
        <v>7.9441762999999999E-2</v>
      </c>
      <c r="N1592" s="281">
        <f>+VLOOKUP($E1592,[2]Emissions!$1:$1048576,N$2,FALSE)</f>
        <v>8.0367464900000005E-2</v>
      </c>
      <c r="O1592" s="281">
        <f>+VLOOKUP($E1592,[2]Emissions!$1:$1048576,O$2,FALSE)</f>
        <v>8.1306842099999999E-2</v>
      </c>
      <c r="P1592" s="281">
        <f>+VLOOKUP($E1592,[2]Emissions!$1:$1048576,P$2,FALSE)</f>
        <v>8.22589029E-2</v>
      </c>
      <c r="Q1592" s="281">
        <f>+VLOOKUP($E1592,[2]Emissions!$1:$1048576,Q$2,FALSE)</f>
        <v>8.3222739000000004E-2</v>
      </c>
      <c r="R1592" s="281">
        <f>+VLOOKUP($E1592,[2]Emissions!$1:$1048576,R$2,FALSE)</f>
        <v>8.4197608100000002E-2</v>
      </c>
      <c r="S1592" s="281">
        <f>+VLOOKUP($E1592,[2]Emissions!$1:$1048576,S$2,FALSE)</f>
        <v>8.5182963400000006E-2</v>
      </c>
      <c r="T1592" s="281">
        <f>+VLOOKUP($E1592,[2]Emissions!$1:$1048576,T$2,FALSE)</f>
        <v>8.6178449200000007E-2</v>
      </c>
      <c r="U1592" s="281">
        <f>+VLOOKUP($E1592,[2]Emissions!$1:$1048576,U$2,FALSE)</f>
        <v>8.7183875699999996E-2</v>
      </c>
      <c r="V1592" s="281">
        <f>+VLOOKUP($E1592,[2]Emissions!$1:$1048576,V$2,FALSE)</f>
        <v>8.8199188600000006E-2</v>
      </c>
      <c r="W1592" s="281">
        <f>+VLOOKUP($E1592,[2]Emissions!$1:$1048576,W$2,FALSE)</f>
        <v>8.9224436399999996E-2</v>
      </c>
      <c r="X1592" s="281">
        <f>+VLOOKUP($E1592,[2]Emissions!$1:$1048576,X$2,FALSE)</f>
        <v>9.0259741899999996E-2</v>
      </c>
      <c r="Y1592" s="281">
        <f>+VLOOKUP($E1592,[2]Emissions!$1:$1048576,Y$2,FALSE)</f>
        <v>9.1305278500000003E-2</v>
      </c>
      <c r="Z1592" s="281">
        <f>+VLOOKUP($E1592,[2]Emissions!$1:$1048576,Z$2,FALSE)</f>
        <v>9.2361251800000002E-2</v>
      </c>
      <c r="AA1592" s="281">
        <f>+VLOOKUP($E1592,[2]Emissions!$1:$1048576,AA$2,FALSE)</f>
        <v>9.3427886700000004E-2</v>
      </c>
      <c r="AB1592" s="281">
        <f>+VLOOKUP($E1592,[2]Emissions!$1:$1048576,AB$2,FALSE)</f>
        <v>9.4505419100000002E-2</v>
      </c>
      <c r="AC1592" s="281">
        <f>+VLOOKUP($E1592,[2]Emissions!$1:$1048576,AC$2,FALSE)</f>
        <v>9.5594089899999998E-2</v>
      </c>
      <c r="AD1592" s="281">
        <f>+VLOOKUP($E1592,[2]Emissions!$1:$1048576,AD$2,FALSE)</f>
        <v>9.6694142199999999E-2</v>
      </c>
      <c r="AE1592" s="281">
        <f>+VLOOKUP($E1592,[2]Emissions!$1:$1048576,AE$2,FALSE)</f>
        <v>9.7805819599999996E-2</v>
      </c>
      <c r="AF1592" s="281">
        <f>+VLOOKUP($E1592,[2]Emissions!$1:$1048576,AF$2,FALSE)</f>
        <v>9.8929365699999994E-2</v>
      </c>
      <c r="AG1592" s="281">
        <f>+VLOOKUP($E1592,[2]Emissions!$1:$1048576,AG$2,FALSE)</f>
        <v>0.10006502339999999</v>
      </c>
      <c r="AH1592" s="281">
        <f>+VLOOKUP($E1592,[2]Emissions!$1:$1048576,AH$2,FALSE)</f>
        <v>0.1012130351</v>
      </c>
      <c r="AI1592" s="281">
        <f>+VLOOKUP($E1592,[2]Emissions!$1:$1048576,AI$2,FALSE)</f>
        <v>0.10237364259999999</v>
      </c>
      <c r="AJ1592" s="281">
        <f>+VLOOKUP($E1592,[2]Emissions!$1:$1048576,AJ$2,FALSE)</f>
        <v>0.1035470866</v>
      </c>
      <c r="AK1592" s="281">
        <f>+VLOOKUP($E1592,[2]Emissions!$1:$1048576,AK$2,FALSE)</f>
        <v>0.10473360650000001</v>
      </c>
      <c r="AL1592" s="281">
        <f>+VLOOKUP($E1592,[2]Emissions!$1:$1048576,AL$2,FALSE)</f>
        <v>0.1059334393</v>
      </c>
      <c r="AM1592" s="281">
        <f>+VLOOKUP($E1592,[2]Emissions!$1:$1048576,AM$2,FALSE)</f>
        <v>0.1071468198</v>
      </c>
      <c r="AN1592" s="281">
        <f>+VLOOKUP($E1592,[2]Emissions!$1:$1048576,AN$2,FALSE)</f>
        <v>0.10837397930000001</v>
      </c>
      <c r="AO1592" s="281">
        <f>+VLOOKUP($E1592,[2]Emissions!$1:$1048576,AO$2,FALSE)</f>
        <v>0.10961514529999999</v>
      </c>
    </row>
    <row r="1593" spans="1:41" ht="15" customHeight="1" x14ac:dyDescent="0.25">
      <c r="A1593" s="521"/>
      <c r="B1593" s="275"/>
      <c r="C1593" s="284" t="s">
        <v>1002</v>
      </c>
      <c r="D1593" s="279"/>
      <c r="E1593" s="280" t="s">
        <v>1759</v>
      </c>
      <c r="F1593" s="281">
        <f>+VLOOKUP($E1593,[2]Emissions!$1:$1048576,F$2,FALSE)</f>
        <v>0.26647839960000003</v>
      </c>
      <c r="G1593" s="281">
        <f>+VLOOKUP($E1593,[2]Emissions!$1:$1048576,G$2,FALSE)</f>
        <v>0.26960151710000002</v>
      </c>
      <c r="H1593" s="281">
        <f>+VLOOKUP($E1593,[2]Emissions!$1:$1048576,H$2,FALSE)</f>
        <v>0.27276259899999999</v>
      </c>
      <c r="I1593" s="281">
        <f>+VLOOKUP($E1593,[2]Emissions!$1:$1048576,I$2,FALSE)</f>
        <v>0.27594260900000001</v>
      </c>
      <c r="J1593" s="281">
        <f>+VLOOKUP($E1593,[2]Emissions!$1:$1048576,J$2,FALSE)</f>
        <v>0.27914367670000001</v>
      </c>
      <c r="K1593" s="281">
        <f>+VLOOKUP($E1593,[2]Emissions!$1:$1048576,K$2,FALSE)</f>
        <v>0.28237484460000001</v>
      </c>
      <c r="L1593" s="281">
        <f>+VLOOKUP($E1593,[2]Emissions!$1:$1048576,L$2,FALSE)</f>
        <v>0.28564436110000002</v>
      </c>
      <c r="M1593" s="281">
        <f>+VLOOKUP($E1593,[2]Emissions!$1:$1048576,M$2,FALSE)</f>
        <v>0.28895702600000001</v>
      </c>
      <c r="N1593" s="281">
        <f>+VLOOKUP($E1593,[2]Emissions!$1:$1048576,N$2,FALSE)</f>
        <v>0.29231428840000001</v>
      </c>
      <c r="O1593" s="281">
        <f>+VLOOKUP($E1593,[2]Emissions!$1:$1048576,O$2,FALSE)</f>
        <v>0.29571535249999997</v>
      </c>
      <c r="P1593" s="281">
        <f>+VLOOKUP($E1593,[2]Emissions!$1:$1048576,P$2,FALSE)</f>
        <v>0.29915833650000001</v>
      </c>
      <c r="Q1593" s="281">
        <f>+VLOOKUP($E1593,[2]Emissions!$1:$1048576,Q$2,FALSE)</f>
        <v>0.30264112589999997</v>
      </c>
      <c r="R1593" s="281">
        <f>+VLOOKUP($E1593,[2]Emissions!$1:$1048576,R$2,FALSE)</f>
        <v>0.30616187630000002</v>
      </c>
      <c r="S1593" s="281">
        <f>+VLOOKUP($E1593,[2]Emissions!$1:$1048576,S$2,FALSE)</f>
        <v>0.3097192393</v>
      </c>
      <c r="T1593" s="281">
        <f>+VLOOKUP($E1593,[2]Emissions!$1:$1048576,T$2,FALSE)</f>
        <v>0.31331241170000002</v>
      </c>
      <c r="U1593" s="281">
        <f>+VLOOKUP($E1593,[2]Emissions!$1:$1048576,U$2,FALSE)</f>
        <v>0.31694108440000002</v>
      </c>
      <c r="V1593" s="281">
        <f>+VLOOKUP($E1593,[2]Emissions!$1:$1048576,V$2,FALSE)</f>
        <v>0.32060535080000002</v>
      </c>
      <c r="W1593" s="281">
        <f>+VLOOKUP($E1593,[2]Emissions!$1:$1048576,W$2,FALSE)</f>
        <v>0.32430560720000001</v>
      </c>
      <c r="X1593" s="281">
        <f>+VLOOKUP($E1593,[2]Emissions!$1:$1048576,X$2,FALSE)</f>
        <v>0.32804246209999999</v>
      </c>
      <c r="Y1593" s="281">
        <f>+VLOOKUP($E1593,[2]Emissions!$1:$1048576,Y$2,FALSE)</f>
        <v>0.33181666310000002</v>
      </c>
      <c r="Z1593" s="281">
        <f>+VLOOKUP($E1593,[2]Emissions!$1:$1048576,Z$2,FALSE)</f>
        <v>0.33562904069999999</v>
      </c>
      <c r="AA1593" s="281">
        <f>+VLOOKUP($E1593,[2]Emissions!$1:$1048576,AA$2,FALSE)</f>
        <v>0.3394804702</v>
      </c>
      <c r="AB1593" s="281">
        <f>+VLOOKUP($E1593,[2]Emissions!$1:$1048576,AB$2,FALSE)</f>
        <v>0.34337184659999997</v>
      </c>
      <c r="AC1593" s="281">
        <f>+VLOOKUP($E1593,[2]Emissions!$1:$1048576,AC$2,FALSE)</f>
        <v>0.34730406889999998</v>
      </c>
      <c r="AD1593" s="281">
        <f>+VLOOKUP($E1593,[2]Emissions!$1:$1048576,AD$2,FALSE)</f>
        <v>0.35127803219999998</v>
      </c>
      <c r="AE1593" s="281">
        <f>+VLOOKUP($E1593,[2]Emissions!$1:$1048576,AE$2,FALSE)</f>
        <v>0.3552946233</v>
      </c>
      <c r="AF1593" s="281">
        <f>+VLOOKUP($E1593,[2]Emissions!$1:$1048576,AF$2,FALSE)</f>
        <v>0.35935471969999999</v>
      </c>
      <c r="AG1593" s="281">
        <f>+VLOOKUP($E1593,[2]Emissions!$1:$1048576,AG$2,FALSE)</f>
        <v>0.3634591888</v>
      </c>
      <c r="AH1593" s="281">
        <f>+VLOOKUP($E1593,[2]Emissions!$1:$1048576,AH$2,FALSE)</f>
        <v>0.36760888749999998</v>
      </c>
      <c r="AI1593" s="281">
        <f>+VLOOKUP($E1593,[2]Emissions!$1:$1048576,AI$2,FALSE)</f>
        <v>0.37180466229999998</v>
      </c>
      <c r="AJ1593" s="281">
        <f>+VLOOKUP($E1593,[2]Emissions!$1:$1048576,AJ$2,FALSE)</f>
        <v>0.37604734779999999</v>
      </c>
      <c r="AK1593" s="281">
        <f>+VLOOKUP($E1593,[2]Emissions!$1:$1048576,AK$2,FALSE)</f>
        <v>0.38033776629999999</v>
      </c>
      <c r="AL1593" s="281">
        <f>+VLOOKUP($E1593,[2]Emissions!$1:$1048576,AL$2,FALSE)</f>
        <v>0.38467672549999998</v>
      </c>
      <c r="AM1593" s="281">
        <f>+VLOOKUP($E1593,[2]Emissions!$1:$1048576,AM$2,FALSE)</f>
        <v>0.38906501760000001</v>
      </c>
      <c r="AN1593" s="281">
        <f>+VLOOKUP($E1593,[2]Emissions!$1:$1048576,AN$2,FALSE)</f>
        <v>0.39350341779999998</v>
      </c>
      <c r="AO1593" s="281">
        <f>+VLOOKUP($E1593,[2]Emissions!$1:$1048576,AO$2,FALSE)</f>
        <v>0.39799268300000001</v>
      </c>
    </row>
    <row r="1594" spans="1:41" ht="15" customHeight="1" x14ac:dyDescent="0.25">
      <c r="A1594" s="521"/>
      <c r="B1594" s="275"/>
      <c r="C1594" s="284" t="s">
        <v>1004</v>
      </c>
      <c r="D1594" s="279"/>
      <c r="E1594" s="280" t="s">
        <v>1760</v>
      </c>
      <c r="F1594" s="281">
        <f>+VLOOKUP($E1594,[2]Emissions!$1:$1048576,F$2,FALSE)</f>
        <v>0.53382848329999999</v>
      </c>
      <c r="G1594" s="281">
        <f>+VLOOKUP($E1594,[2]Emissions!$1:$1048576,G$2,FALSE)</f>
        <v>0.53997789190000001</v>
      </c>
      <c r="H1594" s="281">
        <f>+VLOOKUP($E1594,[2]Emissions!$1:$1048576,H$2,FALSE)</f>
        <v>0.54620823470000002</v>
      </c>
      <c r="I1594" s="281">
        <f>+VLOOKUP($E1594,[2]Emissions!$1:$1048576,I$2,FALSE)</f>
        <v>0.55252437850000002</v>
      </c>
      <c r="J1594" s="281">
        <f>+VLOOKUP($E1594,[2]Emissions!$1:$1048576,J$2,FALSE)</f>
        <v>0.55893095240000001</v>
      </c>
      <c r="K1594" s="281">
        <f>+VLOOKUP($E1594,[2]Emissions!$1:$1048576,K$2,FALSE)</f>
        <v>0.56543085390000003</v>
      </c>
      <c r="L1594" s="281">
        <f>+VLOOKUP($E1594,[2]Emissions!$1:$1048576,L$2,FALSE)</f>
        <v>0.57202407820000001</v>
      </c>
      <c r="M1594" s="281">
        <f>+VLOOKUP($E1594,[2]Emissions!$1:$1048576,M$2,FALSE)</f>
        <v>0.57870784779999995</v>
      </c>
      <c r="N1594" s="281">
        <f>+VLOOKUP($E1594,[2]Emissions!$1:$1048576,N$2,FALSE)</f>
        <v>0.5854775888</v>
      </c>
      <c r="O1594" s="281">
        <f>+VLOOKUP($E1594,[2]Emissions!$1:$1048576,O$2,FALSE)</f>
        <v>0.59232808820000005</v>
      </c>
      <c r="P1594" s="281">
        <f>+VLOOKUP($E1594,[2]Emissions!$1:$1048576,P$2,FALSE)</f>
        <v>0.5992544206</v>
      </c>
      <c r="Q1594" s="281">
        <f>+VLOOKUP($E1594,[2]Emissions!$1:$1048576,Q$2,FALSE)</f>
        <v>0.60625251619999998</v>
      </c>
      <c r="R1594" s="281">
        <f>+VLOOKUP($E1594,[2]Emissions!$1:$1048576,R$2,FALSE)</f>
        <v>0.61331940549999997</v>
      </c>
      <c r="S1594" s="281">
        <f>+VLOOKUP($E1594,[2]Emissions!$1:$1048576,S$2,FALSE)</f>
        <v>0.6204532358</v>
      </c>
      <c r="T1594" s="281">
        <f>+VLOOKUP($E1594,[2]Emissions!$1:$1048576,T$2,FALSE)</f>
        <v>0.62765315700000002</v>
      </c>
      <c r="U1594" s="281">
        <f>+VLOOKUP($E1594,[2]Emissions!$1:$1048576,U$2,FALSE)</f>
        <v>0.63491914370000002</v>
      </c>
      <c r="V1594" s="281">
        <f>+VLOOKUP($E1594,[2]Emissions!$1:$1048576,V$2,FALSE)</f>
        <v>0.64225181149999999</v>
      </c>
      <c r="W1594" s="281">
        <f>+VLOOKUP($E1594,[2]Emissions!$1:$1048576,W$2,FALSE)</f>
        <v>0.64965225029999996</v>
      </c>
      <c r="X1594" s="281">
        <f>+VLOOKUP($E1594,[2]Emissions!$1:$1048576,X$2,FALSE)</f>
        <v>0.65712188469999999</v>
      </c>
      <c r="Y1594" s="281">
        <f>+VLOOKUP($E1594,[2]Emissions!$1:$1048576,Y$2,FALSE)</f>
        <v>0.66466236769999998</v>
      </c>
      <c r="Z1594" s="281">
        <f>+VLOOKUP($E1594,[2]Emissions!$1:$1048576,Z$2,FALSE)</f>
        <v>0.67227550339999997</v>
      </c>
      <c r="AA1594" s="281">
        <f>+VLOOKUP($E1594,[2]Emissions!$1:$1048576,AA$2,FALSE)</f>
        <v>0.67996319329999999</v>
      </c>
      <c r="AB1594" s="281">
        <f>+VLOOKUP($E1594,[2]Emissions!$1:$1048576,AB$2,FALSE)</f>
        <v>0.68772740129999999</v>
      </c>
      <c r="AC1594" s="281">
        <f>+VLOOKUP($E1594,[2]Emissions!$1:$1048576,AC$2,FALSE)</f>
        <v>0.69557013040000004</v>
      </c>
      <c r="AD1594" s="281">
        <f>+VLOOKUP($E1594,[2]Emissions!$1:$1048576,AD$2,FALSE)</f>
        <v>0.70349340780000003</v>
      </c>
      <c r="AE1594" s="281">
        <f>+VLOOKUP($E1594,[2]Emissions!$1:$1048576,AE$2,FALSE)</f>
        <v>0.71149927459999995</v>
      </c>
      <c r="AF1594" s="281">
        <f>+VLOOKUP($E1594,[2]Emissions!$1:$1048576,AF$2,FALSE)</f>
        <v>0.71958977820000003</v>
      </c>
      <c r="AG1594" s="281">
        <f>+VLOOKUP($E1594,[2]Emissions!$1:$1048576,AG$2,FALSE)</f>
        <v>0.72776696500000004</v>
      </c>
      <c r="AH1594" s="281">
        <f>+VLOOKUP($E1594,[2]Emissions!$1:$1048576,AH$2,FALSE)</f>
        <v>0.73603287340000001</v>
      </c>
      <c r="AI1594" s="281">
        <f>+VLOOKUP($E1594,[2]Emissions!$1:$1048576,AI$2,FALSE)</f>
        <v>0.74438952709999995</v>
      </c>
      <c r="AJ1594" s="281">
        <f>+VLOOKUP($E1594,[2]Emissions!$1:$1048576,AJ$2,FALSE)</f>
        <v>0.75283892760000004</v>
      </c>
      <c r="AK1594" s="281">
        <f>+VLOOKUP($E1594,[2]Emissions!$1:$1048576,AK$2,FALSE)</f>
        <v>0.76138304749999997</v>
      </c>
      <c r="AL1594" s="281">
        <f>+VLOOKUP($E1594,[2]Emissions!$1:$1048576,AL$2,FALSE)</f>
        <v>0.77002382329999997</v>
      </c>
      <c r="AM1594" s="281">
        <f>+VLOOKUP($E1594,[2]Emissions!$1:$1048576,AM$2,FALSE)</f>
        <v>0.77876315009999997</v>
      </c>
      <c r="AN1594" s="281">
        <f>+VLOOKUP($E1594,[2]Emissions!$1:$1048576,AN$2,FALSE)</f>
        <v>0.78760287640000004</v>
      </c>
      <c r="AO1594" s="281">
        <f>+VLOOKUP($E1594,[2]Emissions!$1:$1048576,AO$2,FALSE)</f>
        <v>0.79654480039999997</v>
      </c>
    </row>
    <row r="1595" spans="1:41" ht="15" customHeight="1" x14ac:dyDescent="0.25">
      <c r="A1595" s="521"/>
      <c r="B1595" s="275"/>
      <c r="C1595" s="284" t="s">
        <v>1006</v>
      </c>
      <c r="D1595" s="279"/>
      <c r="E1595" s="280" t="s">
        <v>1761</v>
      </c>
      <c r="F1595" s="281">
        <f>+VLOOKUP($E1595,[2]Emissions!$1:$1048576,F$2,FALSE)</f>
        <v>0.57526924670000001</v>
      </c>
      <c r="G1595" s="281">
        <f>+VLOOKUP($E1595,[2]Emissions!$1:$1048576,G$2,FALSE)</f>
        <v>0.58176190279999995</v>
      </c>
      <c r="H1595" s="281">
        <f>+VLOOKUP($E1595,[2]Emissions!$1:$1048576,H$2,FALSE)</f>
        <v>0.58832102379999995</v>
      </c>
      <c r="I1595" s="281">
        <f>+VLOOKUP($E1595,[2]Emissions!$1:$1048576,I$2,FALSE)</f>
        <v>0.59499119649999999</v>
      </c>
      <c r="J1595" s="281">
        <f>+VLOOKUP($E1595,[2]Emissions!$1:$1048576,J$2,FALSE)</f>
        <v>0.60179014129999997</v>
      </c>
      <c r="K1595" s="281">
        <f>+VLOOKUP($E1595,[2]Emissions!$1:$1048576,K$2,FALSE)</f>
        <v>0.60872523310000004</v>
      </c>
      <c r="L1595" s="281">
        <f>+VLOOKUP($E1595,[2]Emissions!$1:$1048576,L$2,FALSE)</f>
        <v>0.61579788810000002</v>
      </c>
      <c r="M1595" s="281">
        <f>+VLOOKUP($E1595,[2]Emissions!$1:$1048576,M$2,FALSE)</f>
        <v>0.62300491280000003</v>
      </c>
      <c r="N1595" s="281">
        <f>+VLOOKUP($E1595,[2]Emissions!$1:$1048576,N$2,FALSE)</f>
        <v>0.63033986379999996</v>
      </c>
      <c r="O1595" s="281">
        <f>+VLOOKUP($E1595,[2]Emissions!$1:$1048576,O$2,FALSE)</f>
        <v>0.6377946552</v>
      </c>
      <c r="P1595" s="281">
        <f>+VLOOKUP($E1595,[2]Emissions!$1:$1048576,P$2,FALSE)</f>
        <v>0.64536101040000005</v>
      </c>
      <c r="Q1595" s="281">
        <f>+VLOOKUP($E1595,[2]Emissions!$1:$1048576,Q$2,FALSE)</f>
        <v>0.65303149299999996</v>
      </c>
      <c r="R1595" s="281">
        <f>+VLOOKUP($E1595,[2]Emissions!$1:$1048576,R$2,FALSE)</f>
        <v>0.66080007249999995</v>
      </c>
      <c r="S1595" s="281">
        <f>+VLOOKUP($E1595,[2]Emissions!$1:$1048576,S$2,FALSE)</f>
        <v>0.6686623089</v>
      </c>
      <c r="T1595" s="281">
        <f>+VLOOKUP($E1595,[2]Emissions!$1:$1048576,T$2,FALSE)</f>
        <v>0.67661528059999998</v>
      </c>
      <c r="U1595" s="281">
        <f>+VLOOKUP($E1595,[2]Emissions!$1:$1048576,U$2,FALSE)</f>
        <v>0.68465735149999996</v>
      </c>
      <c r="V1595" s="281">
        <f>+VLOOKUP($E1595,[2]Emissions!$1:$1048576,V$2,FALSE)</f>
        <v>0.69278789289999998</v>
      </c>
      <c r="W1595" s="281">
        <f>+VLOOKUP($E1595,[2]Emissions!$1:$1048576,W$2,FALSE)</f>
        <v>0.70100701720000003</v>
      </c>
      <c r="X1595" s="281">
        <f>+VLOOKUP($E1595,[2]Emissions!$1:$1048576,X$2,FALSE)</f>
        <v>0.7093153284</v>
      </c>
      <c r="Y1595" s="281">
        <f>+VLOOKUP($E1595,[2]Emissions!$1:$1048576,Y$2,FALSE)</f>
        <v>0.71771372889999996</v>
      </c>
      <c r="Z1595" s="281">
        <f>+VLOOKUP($E1595,[2]Emissions!$1:$1048576,Z$2,FALSE)</f>
        <v>0.72620328140000001</v>
      </c>
      <c r="AA1595" s="281">
        <f>+VLOOKUP($E1595,[2]Emissions!$1:$1048576,AA$2,FALSE)</f>
        <v>0.73478512149999997</v>
      </c>
      <c r="AB1595" s="281">
        <f>+VLOOKUP($E1595,[2]Emissions!$1:$1048576,AB$2,FALSE)</f>
        <v>0.74346040629999999</v>
      </c>
      <c r="AC1595" s="281">
        <f>+VLOOKUP($E1595,[2]Emissions!$1:$1048576,AC$2,FALSE)</f>
        <v>0.75223029230000005</v>
      </c>
      <c r="AD1595" s="281">
        <f>+VLOOKUP($E1595,[2]Emissions!$1:$1048576,AD$2,FALSE)</f>
        <v>0.76109593050000002</v>
      </c>
      <c r="AE1595" s="281">
        <f>+VLOOKUP($E1595,[2]Emissions!$1:$1048576,AE$2,FALSE)</f>
        <v>0.77005847319999998</v>
      </c>
      <c r="AF1595" s="281">
        <f>+VLOOKUP($E1595,[2]Emissions!$1:$1048576,AF$2,FALSE)</f>
        <v>0.77911908590000001</v>
      </c>
      <c r="AG1595" s="281">
        <f>+VLOOKUP($E1595,[2]Emissions!$1:$1048576,AG$2,FALSE)</f>
        <v>0.78827895940000003</v>
      </c>
      <c r="AH1595" s="281">
        <f>+VLOOKUP($E1595,[2]Emissions!$1:$1048576,AH$2,FALSE)</f>
        <v>0.79753932100000002</v>
      </c>
      <c r="AI1595" s="281">
        <f>+VLOOKUP($E1595,[2]Emissions!$1:$1048576,AI$2,FALSE)</f>
        <v>0.80690144190000002</v>
      </c>
      <c r="AJ1595" s="281">
        <f>+VLOOKUP($E1595,[2]Emissions!$1:$1048576,AJ$2,FALSE)</f>
        <v>0.81636664160000005</v>
      </c>
      <c r="AK1595" s="281">
        <f>+VLOOKUP($E1595,[2]Emissions!$1:$1048576,AK$2,FALSE)</f>
        <v>0.82593628799999996</v>
      </c>
      <c r="AL1595" s="281">
        <f>+VLOOKUP($E1595,[2]Emissions!$1:$1048576,AL$2,FALSE)</f>
        <v>0.83561179539999997</v>
      </c>
      <c r="AM1595" s="281">
        <f>+VLOOKUP($E1595,[2]Emissions!$1:$1048576,AM$2,FALSE)</f>
        <v>0.84539461979999997</v>
      </c>
      <c r="AN1595" s="281">
        <f>+VLOOKUP($E1595,[2]Emissions!$1:$1048576,AN$2,FALSE)</f>
        <v>0.8552862537</v>
      </c>
      <c r="AO1595" s="281">
        <f>+VLOOKUP($E1595,[2]Emissions!$1:$1048576,AO$2,FALSE)</f>
        <v>0.86528821970000003</v>
      </c>
    </row>
    <row r="1596" spans="1:41" ht="15" customHeight="1" x14ac:dyDescent="0.25">
      <c r="A1596" s="521"/>
      <c r="B1596" s="275"/>
      <c r="C1596" s="284" t="s">
        <v>1008</v>
      </c>
      <c r="D1596" s="279"/>
      <c r="E1596" s="280" t="s">
        <v>1762</v>
      </c>
      <c r="F1596" s="281">
        <f>+VLOOKUP($E1596,[2]Emissions!$1:$1048576,F$2,FALSE)</f>
        <v>0.1364709767</v>
      </c>
      <c r="G1596" s="281">
        <f>+VLOOKUP($E1596,[2]Emissions!$1:$1048576,G$2,FALSE)</f>
        <v>0.1379681904</v>
      </c>
      <c r="H1596" s="281">
        <f>+VLOOKUP($E1596,[2]Emissions!$1:$1048576,H$2,FALSE)</f>
        <v>0.1394415379</v>
      </c>
      <c r="I1596" s="281">
        <f>+VLOOKUP($E1596,[2]Emissions!$1:$1048576,I$2,FALSE)</f>
        <v>0.14092314789999999</v>
      </c>
      <c r="J1596" s="281">
        <f>+VLOOKUP($E1596,[2]Emissions!$1:$1048576,J$2,FALSE)</f>
        <v>0.1424322979</v>
      </c>
      <c r="K1596" s="281">
        <f>+VLOOKUP($E1596,[2]Emissions!$1:$1048576,K$2,FALSE)</f>
        <v>0.1439775344</v>
      </c>
      <c r="L1596" s="281">
        <f>+VLOOKUP($E1596,[2]Emissions!$1:$1048576,L$2,FALSE)</f>
        <v>0.14556097370000001</v>
      </c>
      <c r="M1596" s="281">
        <f>+VLOOKUP($E1596,[2]Emissions!$1:$1048576,M$2,FALSE)</f>
        <v>0.1471816098</v>
      </c>
      <c r="N1596" s="281">
        <f>+VLOOKUP($E1596,[2]Emissions!$1:$1048576,N$2,FALSE)</f>
        <v>0.1488372922</v>
      </c>
      <c r="O1596" s="281">
        <f>+VLOOKUP($E1596,[2]Emissions!$1:$1048576,O$2,FALSE)</f>
        <v>0.1505257435</v>
      </c>
      <c r="P1596" s="281">
        <f>+VLOOKUP($E1596,[2]Emissions!$1:$1048576,P$2,FALSE)</f>
        <v>0.15224500569999999</v>
      </c>
      <c r="Q1596" s="281">
        <f>+VLOOKUP($E1596,[2]Emissions!$1:$1048576,Q$2,FALSE)</f>
        <v>0.15399358739999999</v>
      </c>
      <c r="R1596" s="281">
        <f>+VLOOKUP($E1596,[2]Emissions!$1:$1048576,R$2,FALSE)</f>
        <v>0.15577046629999999</v>
      </c>
      <c r="S1596" s="281">
        <f>+VLOOKUP($E1596,[2]Emissions!$1:$1048576,S$2,FALSE)</f>
        <v>0.15757503010000001</v>
      </c>
      <c r="T1596" s="281">
        <f>+VLOOKUP($E1596,[2]Emissions!$1:$1048576,T$2,FALSE)</f>
        <v>0.15940699529999999</v>
      </c>
      <c r="U1596" s="281">
        <f>+VLOOKUP($E1596,[2]Emissions!$1:$1048576,U$2,FALSE)</f>
        <v>0.16126632160000001</v>
      </c>
      <c r="V1596" s="281">
        <f>+VLOOKUP($E1596,[2]Emissions!$1:$1048576,V$2,FALSE)</f>
        <v>0.1631531323</v>
      </c>
      <c r="W1596" s="281">
        <f>+VLOOKUP($E1596,[2]Emissions!$1:$1048576,W$2,FALSE)</f>
        <v>0.1650676469</v>
      </c>
      <c r="X1596" s="281">
        <f>+VLOOKUP($E1596,[2]Emissions!$1:$1048576,X$2,FALSE)</f>
        <v>0.1670101256</v>
      </c>
      <c r="Y1596" s="281">
        <f>+VLOOKUP($E1596,[2]Emissions!$1:$1048576,Y$2,FALSE)</f>
        <v>0.1689808277</v>
      </c>
      <c r="Z1596" s="281">
        <f>+VLOOKUP($E1596,[2]Emissions!$1:$1048576,Z$2,FALSE)</f>
        <v>0.1709799827</v>
      </c>
      <c r="AA1596" s="281">
        <f>+VLOOKUP($E1596,[2]Emissions!$1:$1048576,AA$2,FALSE)</f>
        <v>0.1730077723</v>
      </c>
      <c r="AB1596" s="281">
        <f>+VLOOKUP($E1596,[2]Emissions!$1:$1048576,AB$2,FALSE)</f>
        <v>0.17506432129999999</v>
      </c>
      <c r="AC1596" s="281">
        <f>+VLOOKUP($E1596,[2]Emissions!$1:$1048576,AC$2,FALSE)</f>
        <v>0.17714969659999999</v>
      </c>
      <c r="AD1596" s="281">
        <f>+VLOOKUP($E1596,[2]Emissions!$1:$1048576,AD$2,FALSE)</f>
        <v>0.17926391059999999</v>
      </c>
      <c r="AE1596" s="281">
        <f>+VLOOKUP($E1596,[2]Emissions!$1:$1048576,AE$2,FALSE)</f>
        <v>0.1814069277</v>
      </c>
      <c r="AF1596" s="281">
        <f>+VLOOKUP($E1596,[2]Emissions!$1:$1048576,AF$2,FALSE)</f>
        <v>0.18357867359999999</v>
      </c>
      <c r="AG1596" s="281">
        <f>+VLOOKUP($E1596,[2]Emissions!$1:$1048576,AG$2,FALSE)</f>
        <v>0.1857790433</v>
      </c>
      <c r="AH1596" s="281">
        <f>+VLOOKUP($E1596,[2]Emissions!$1:$1048576,AH$2,FALSE)</f>
        <v>0.18800791110000001</v>
      </c>
      <c r="AI1596" s="281">
        <f>+VLOOKUP($E1596,[2]Emissions!$1:$1048576,AI$2,FALSE)</f>
        <v>0.19026513789999999</v>
      </c>
      <c r="AJ1596" s="281">
        <f>+VLOOKUP($E1596,[2]Emissions!$1:$1048576,AJ$2,FALSE)</f>
        <v>0.192550579</v>
      </c>
      <c r="AK1596" s="281">
        <f>+VLOOKUP($E1596,[2]Emissions!$1:$1048576,AK$2,FALSE)</f>
        <v>0.1948640895</v>
      </c>
      <c r="AL1596" s="281">
        <f>+VLOOKUP($E1596,[2]Emissions!$1:$1048576,AL$2,FALSE)</f>
        <v>0.19720552990000001</v>
      </c>
      <c r="AM1596" s="281">
        <f>+VLOOKUP($E1596,[2]Emissions!$1:$1048576,AM$2,FALSE)</f>
        <v>0.19957476969999999</v>
      </c>
      <c r="AN1596" s="281">
        <f>+VLOOKUP($E1596,[2]Emissions!$1:$1048576,AN$2,FALSE)</f>
        <v>0.20197169109999999</v>
      </c>
      <c r="AO1596" s="281">
        <f>+VLOOKUP($E1596,[2]Emissions!$1:$1048576,AO$2,FALSE)</f>
        <v>0.204396191</v>
      </c>
    </row>
    <row r="1597" spans="1:41" ht="15" customHeight="1" x14ac:dyDescent="0.25">
      <c r="A1597" s="521"/>
      <c r="B1597" s="275"/>
      <c r="C1597" s="284" t="s">
        <v>1010</v>
      </c>
      <c r="D1597" s="279"/>
      <c r="E1597" s="280" t="s">
        <v>1763</v>
      </c>
      <c r="F1597" s="281">
        <f>+VLOOKUP($E1597,[2]Emissions!$1:$1048576,F$2,FALSE)</f>
        <v>2.3387748500000001E-3</v>
      </c>
      <c r="G1597" s="281">
        <f>+VLOOKUP($E1597,[2]Emissions!$1:$1048576,G$2,FALSE)</f>
        <v>2.36346358E-3</v>
      </c>
      <c r="H1597" s="281">
        <f>+VLOOKUP($E1597,[2]Emissions!$1:$1048576,H$2,FALSE)</f>
        <v>2.3877469299999998E-3</v>
      </c>
      <c r="I1597" s="281">
        <f>+VLOOKUP($E1597,[2]Emissions!$1:$1048576,I$2,FALSE)</f>
        <v>2.4125575300000001E-3</v>
      </c>
      <c r="J1597" s="281">
        <f>+VLOOKUP($E1597,[2]Emissions!$1:$1048576,J$2,FALSE)</f>
        <v>2.4382164599999999E-3</v>
      </c>
      <c r="K1597" s="281">
        <f>+VLOOKUP($E1597,[2]Emissions!$1:$1048576,K$2,FALSE)</f>
        <v>2.4647532599999999E-3</v>
      </c>
      <c r="L1597" s="281">
        <f>+VLOOKUP($E1597,[2]Emissions!$1:$1048576,L$2,FALSE)</f>
        <v>2.49209125E-3</v>
      </c>
      <c r="M1597" s="281">
        <f>+VLOOKUP($E1597,[2]Emissions!$1:$1048576,M$2,FALSE)</f>
        <v>2.52012896E-3</v>
      </c>
      <c r="N1597" s="281">
        <f>+VLOOKUP($E1597,[2]Emissions!$1:$1048576,N$2,FALSE)</f>
        <v>2.5487709299999999E-3</v>
      </c>
      <c r="O1597" s="281">
        <f>+VLOOKUP($E1597,[2]Emissions!$1:$1048576,O$2,FALSE)</f>
        <v>2.5779374099999999E-3</v>
      </c>
      <c r="P1597" s="281">
        <f>+VLOOKUP($E1597,[2]Emissions!$1:$1048576,P$2,FALSE)</f>
        <v>2.6075656500000001E-3</v>
      </c>
      <c r="Q1597" s="281">
        <f>+VLOOKUP($E1597,[2]Emissions!$1:$1048576,Q$2,FALSE)</f>
        <v>2.6376084200000001E-3</v>
      </c>
      <c r="R1597" s="281">
        <f>+VLOOKUP($E1597,[2]Emissions!$1:$1048576,R$2,FALSE)</f>
        <v>2.6680317000000002E-3</v>
      </c>
      <c r="S1597" s="281">
        <f>+VLOOKUP($E1597,[2]Emissions!$1:$1048576,S$2,FALSE)</f>
        <v>2.6988122699999999E-3</v>
      </c>
      <c r="T1597" s="281">
        <f>+VLOOKUP($E1597,[2]Emissions!$1:$1048576,T$2,FALSE)</f>
        <v>2.72993549E-3</v>
      </c>
      <c r="U1597" s="281">
        <f>+VLOOKUP($E1597,[2]Emissions!$1:$1048576,U$2,FALSE)</f>
        <v>2.7613934200000001E-3</v>
      </c>
      <c r="V1597" s="281">
        <f>+VLOOKUP($E1597,[2]Emissions!$1:$1048576,V$2,FALSE)</f>
        <v>2.79318308E-3</v>
      </c>
      <c r="W1597" s="281">
        <f>+VLOOKUP($E1597,[2]Emissions!$1:$1048576,W$2,FALSE)</f>
        <v>2.8253050300000001E-3</v>
      </c>
      <c r="X1597" s="281">
        <f>+VLOOKUP($E1597,[2]Emissions!$1:$1048576,X$2,FALSE)</f>
        <v>2.8577622300000002E-3</v>
      </c>
      <c r="Y1597" s="281">
        <f>+VLOOKUP($E1597,[2]Emissions!$1:$1048576,Y$2,FALSE)</f>
        <v>2.89055911E-3</v>
      </c>
      <c r="Z1597" s="281">
        <f>+VLOOKUP($E1597,[2]Emissions!$1:$1048576,Z$2,FALSE)</f>
        <v>2.92370098E-3</v>
      </c>
      <c r="AA1597" s="281">
        <f>+VLOOKUP($E1597,[2]Emissions!$1:$1048576,AA$2,FALSE)</f>
        <v>2.9571935599999998E-3</v>
      </c>
      <c r="AB1597" s="281">
        <f>+VLOOKUP($E1597,[2]Emissions!$1:$1048576,AB$2,FALSE)</f>
        <v>2.9910427299999999E-3</v>
      </c>
      <c r="AC1597" s="281">
        <f>+VLOOKUP($E1597,[2]Emissions!$1:$1048576,AC$2,FALSE)</f>
        <v>3.0252544099999999E-3</v>
      </c>
      <c r="AD1597" s="281">
        <f>+VLOOKUP($E1597,[2]Emissions!$1:$1048576,AD$2,FALSE)</f>
        <v>3.0598345000000002E-3</v>
      </c>
      <c r="AE1597" s="281">
        <f>+VLOOKUP($E1597,[2]Emissions!$1:$1048576,AE$2,FALSE)</f>
        <v>3.0947888599999998E-3</v>
      </c>
      <c r="AF1597" s="281">
        <f>+VLOOKUP($E1597,[2]Emissions!$1:$1048576,AF$2,FALSE)</f>
        <v>3.1301233600000001E-3</v>
      </c>
      <c r="AG1597" s="281">
        <f>+VLOOKUP($E1597,[2]Emissions!$1:$1048576,AG$2,FALSE)</f>
        <v>3.1658439000000001E-3</v>
      </c>
      <c r="AH1597" s="281">
        <f>+VLOOKUP($E1597,[2]Emissions!$1:$1048576,AH$2,FALSE)</f>
        <v>3.2019564500000001E-3</v>
      </c>
      <c r="AI1597" s="281">
        <f>+VLOOKUP($E1597,[2]Emissions!$1:$1048576,AI$2,FALSE)</f>
        <v>3.2384670499999999E-3</v>
      </c>
      <c r="AJ1597" s="281">
        <f>+VLOOKUP($E1597,[2]Emissions!$1:$1048576,AJ$2,FALSE)</f>
        <v>3.27538186E-3</v>
      </c>
      <c r="AK1597" s="281">
        <f>+VLOOKUP($E1597,[2]Emissions!$1:$1048576,AK$2,FALSE)</f>
        <v>3.3127071200000002E-3</v>
      </c>
      <c r="AL1597" s="281">
        <f>+VLOOKUP($E1597,[2]Emissions!$1:$1048576,AL$2,FALSE)</f>
        <v>3.3504491699999999E-3</v>
      </c>
      <c r="AM1597" s="281">
        <f>+VLOOKUP($E1597,[2]Emissions!$1:$1048576,AM$2,FALSE)</f>
        <v>3.38861439E-3</v>
      </c>
      <c r="AN1597" s="281">
        <f>+VLOOKUP($E1597,[2]Emissions!$1:$1048576,AN$2,FALSE)</f>
        <v>3.42720923E-3</v>
      </c>
      <c r="AO1597" s="281">
        <f>+VLOOKUP($E1597,[2]Emissions!$1:$1048576,AO$2,FALSE)</f>
        <v>3.4662401400000001E-3</v>
      </c>
    </row>
    <row r="1598" spans="1:41" s="21" customFormat="1" ht="15" customHeight="1" x14ac:dyDescent="0.25">
      <c r="A1598" s="521"/>
      <c r="B1598" s="275"/>
      <c r="C1598" s="283" t="s">
        <v>1448</v>
      </c>
      <c r="D1598" s="276"/>
      <c r="E1598" s="277" t="s">
        <v>1764</v>
      </c>
      <c r="F1598" s="278">
        <f>+VLOOKUP($E1598,[2]Emissions!$1:$1048576,F$2,FALSE)</f>
        <v>1.334753235</v>
      </c>
      <c r="G1598" s="278">
        <f>+VLOOKUP($E1598,[2]Emissions!$1:$1048576,G$2,FALSE)</f>
        <v>1.3489429879999999</v>
      </c>
      <c r="H1598" s="278">
        <f>+VLOOKUP($E1598,[2]Emissions!$1:$1048576,H$2,FALSE)</f>
        <v>1.3629333210000001</v>
      </c>
      <c r="I1598" s="278">
        <f>+VLOOKUP($E1598,[2]Emissions!$1:$1048576,I$2,FALSE)</f>
        <v>1.3771011470000001</v>
      </c>
      <c r="J1598" s="278">
        <f>+VLOOKUP($E1598,[2]Emissions!$1:$1048576,J$2,FALSE)</f>
        <v>1.3915816029999999</v>
      </c>
      <c r="K1598" s="278">
        <f>+VLOOKUP($E1598,[2]Emissions!$1:$1048576,K$2,FALSE)</f>
        <v>1.4064056300000001</v>
      </c>
      <c r="L1598" s="278">
        <f>+VLOOKUP($E1598,[2]Emissions!$1:$1048576,L$2,FALSE)</f>
        <v>1.421563194</v>
      </c>
      <c r="M1598" s="278">
        <f>+VLOOKUP($E1598,[2]Emissions!$1:$1048576,M$2,FALSE)</f>
        <v>1.4370296600000001</v>
      </c>
      <c r="N1598" s="278">
        <f>+VLOOKUP($E1598,[2]Emissions!$1:$1048576,N$2,FALSE)</f>
        <v>1.4527768919999999</v>
      </c>
      <c r="O1598" s="278">
        <f>+VLOOKUP($E1598,[2]Emissions!$1:$1048576,O$2,FALSE)</f>
        <v>1.4687781369999999</v>
      </c>
      <c r="P1598" s="278">
        <f>+VLOOKUP($E1598,[2]Emissions!$1:$1048576,P$2,FALSE)</f>
        <v>1.4850101550000001</v>
      </c>
      <c r="Q1598" s="278">
        <f>+VLOOKUP($E1598,[2]Emissions!$1:$1048576,Q$2,FALSE)</f>
        <v>1.501454021</v>
      </c>
      <c r="R1598" s="278">
        <f>+VLOOKUP($E1598,[2]Emissions!$1:$1048576,R$2,FALSE)</f>
        <v>1.5180952050000001</v>
      </c>
      <c r="S1598" s="278">
        <f>+VLOOKUP($E1598,[2]Emissions!$1:$1048576,S$2,FALSE)</f>
        <v>1.534923252</v>
      </c>
      <c r="T1598" s="278">
        <f>+VLOOKUP($E1598,[2]Emissions!$1:$1048576,T$2,FALSE)</f>
        <v>1.5519312540000001</v>
      </c>
      <c r="U1598" s="278">
        <f>+VLOOKUP($E1598,[2]Emissions!$1:$1048576,U$2,FALSE)</f>
        <v>1.569115211</v>
      </c>
      <c r="V1598" s="278">
        <f>+VLOOKUP($E1598,[2]Emissions!$1:$1048576,V$2,FALSE)</f>
        <v>1.58647341</v>
      </c>
      <c r="W1598" s="278">
        <f>+VLOOKUP($E1598,[2]Emissions!$1:$1048576,W$2,FALSE)</f>
        <v>1.6040058559999999</v>
      </c>
      <c r="X1598" s="278">
        <f>+VLOOKUP($E1598,[2]Emissions!$1:$1048576,X$2,FALSE)</f>
        <v>1.6217137800000001</v>
      </c>
      <c r="Y1598" s="278">
        <f>+VLOOKUP($E1598,[2]Emissions!$1:$1048576,Y$2,FALSE)</f>
        <v>1.639599241</v>
      </c>
      <c r="Z1598" s="278">
        <f>+VLOOKUP($E1598,[2]Emissions!$1:$1048576,Z$2,FALSE)</f>
        <v>1.6576648380000001</v>
      </c>
      <c r="AA1598" s="278">
        <f>+VLOOKUP($E1598,[2]Emissions!$1:$1048576,AA$2,FALSE)</f>
        <v>1.67591351</v>
      </c>
      <c r="AB1598" s="278">
        <f>+VLOOKUP($E1598,[2]Emissions!$1:$1048576,AB$2,FALSE)</f>
        <v>1.6943484019999999</v>
      </c>
      <c r="AC1598" s="278">
        <f>+VLOOKUP($E1598,[2]Emissions!$1:$1048576,AC$2,FALSE)</f>
        <v>1.71297279</v>
      </c>
      <c r="AD1598" s="278">
        <f>+VLOOKUP($E1598,[2]Emissions!$1:$1048576,AD$2,FALSE)</f>
        <v>1.7317900390000001</v>
      </c>
      <c r="AE1598" s="278">
        <f>+VLOOKUP($E1598,[2]Emissions!$1:$1048576,AE$2,FALSE)</f>
        <v>1.750803592</v>
      </c>
      <c r="AF1598" s="278">
        <f>+VLOOKUP($E1598,[2]Emissions!$1:$1048576,AF$2,FALSE)</f>
        <v>1.77001696</v>
      </c>
      <c r="AG1598" s="278">
        <f>+VLOOKUP($E1598,[2]Emissions!$1:$1048576,AG$2,FALSE)</f>
        <v>1.789433732</v>
      </c>
      <c r="AH1598" s="278">
        <f>+VLOOKUP($E1598,[2]Emissions!$1:$1048576,AH$2,FALSE)</f>
        <v>1.8090575710000001</v>
      </c>
      <c r="AI1598" s="278">
        <f>+VLOOKUP($E1598,[2]Emissions!$1:$1048576,AI$2,FALSE)</f>
        <v>1.8288922160000001</v>
      </c>
      <c r="AJ1598" s="278">
        <f>+VLOOKUP($E1598,[2]Emissions!$1:$1048576,AJ$2,FALSE)</f>
        <v>1.8489414790000001</v>
      </c>
      <c r="AK1598" s="278">
        <f>+VLOOKUP($E1598,[2]Emissions!$1:$1048576,AK$2,FALSE)</f>
        <v>1.8692092279999999</v>
      </c>
      <c r="AL1598" s="278">
        <f>+VLOOKUP($E1598,[2]Emissions!$1:$1048576,AL$2,FALSE)</f>
        <v>1.889699386</v>
      </c>
      <c r="AM1598" s="278">
        <f>+VLOOKUP($E1598,[2]Emissions!$1:$1048576,AM$2,FALSE)</f>
        <v>1.910415907</v>
      </c>
      <c r="AN1598" s="278">
        <f>+VLOOKUP($E1598,[2]Emissions!$1:$1048576,AN$2,FALSE)</f>
        <v>1.931362762</v>
      </c>
      <c r="AO1598" s="278">
        <f>+VLOOKUP($E1598,[2]Emissions!$1:$1048576,AO$2,FALSE)</f>
        <v>1.95254393</v>
      </c>
    </row>
    <row r="1599" spans="1:41" ht="15" customHeight="1" x14ac:dyDescent="0.25">
      <c r="A1599" s="521"/>
      <c r="B1599" s="275"/>
      <c r="C1599" s="284" t="s">
        <v>613</v>
      </c>
      <c r="D1599" s="279"/>
      <c r="E1599" s="280" t="s">
        <v>1765</v>
      </c>
      <c r="F1599" s="281">
        <f>+VLOOKUP($E1599,[2]Emissions!$1:$1048576,F$2,FALSE)</f>
        <v>6.4319634099999995E-2</v>
      </c>
      <c r="G1599" s="281">
        <f>+VLOOKUP($E1599,[2]Emissions!$1:$1048576,G$2,FALSE)</f>
        <v>6.4957158900000006E-2</v>
      </c>
      <c r="H1599" s="281">
        <f>+VLOOKUP($E1599,[2]Emissions!$1:$1048576,H$2,FALSE)</f>
        <v>6.5568844299999998E-2</v>
      </c>
      <c r="I1599" s="281">
        <f>+VLOOKUP($E1599,[2]Emissions!$1:$1048576,I$2,FALSE)</f>
        <v>6.6185995600000005E-2</v>
      </c>
      <c r="J1599" s="281">
        <f>+VLOOKUP($E1599,[2]Emissions!$1:$1048576,J$2,FALSE)</f>
        <v>6.6819661399999994E-2</v>
      </c>
      <c r="K1599" s="281">
        <f>+VLOOKUP($E1599,[2]Emissions!$1:$1048576,K$2,FALSE)</f>
        <v>6.7472441800000005E-2</v>
      </c>
      <c r="L1599" s="281">
        <f>+VLOOKUP($E1599,[2]Emissions!$1:$1048576,L$2,FALSE)</f>
        <v>6.8143785299999995E-2</v>
      </c>
      <c r="M1599" s="281">
        <f>+VLOOKUP($E1599,[2]Emissions!$1:$1048576,M$2,FALSE)</f>
        <v>6.8832100600000001E-2</v>
      </c>
      <c r="N1599" s="281">
        <f>+VLOOKUP($E1599,[2]Emissions!$1:$1048576,N$2,FALSE)</f>
        <v>6.9535575299999999E-2</v>
      </c>
      <c r="O1599" s="281">
        <f>+VLOOKUP($E1599,[2]Emissions!$1:$1048576,O$2,FALSE)</f>
        <v>7.0252495100000006E-2</v>
      </c>
      <c r="P1599" s="281">
        <f>+VLOOKUP($E1599,[2]Emissions!$1:$1048576,P$2,FALSE)</f>
        <v>7.0981366700000006E-2</v>
      </c>
      <c r="Q1599" s="281">
        <f>+VLOOKUP($E1599,[2]Emissions!$1:$1048576,Q$2,FALSE)</f>
        <v>7.1720957500000002E-2</v>
      </c>
      <c r="R1599" s="281">
        <f>+VLOOKUP($E1599,[2]Emissions!$1:$1048576,R$2,FALSE)</f>
        <v>7.2470296399999995E-2</v>
      </c>
      <c r="S1599" s="281">
        <f>+VLOOKUP($E1599,[2]Emissions!$1:$1048576,S$2,FALSE)</f>
        <v>7.3228653599999999E-2</v>
      </c>
      <c r="T1599" s="281">
        <f>+VLOOKUP($E1599,[2]Emissions!$1:$1048576,T$2,FALSE)</f>
        <v>7.3995510200000003E-2</v>
      </c>
      <c r="U1599" s="281">
        <f>+VLOOKUP($E1599,[2]Emissions!$1:$1048576,U$2,FALSE)</f>
        <v>7.4770521300000004E-2</v>
      </c>
      <c r="V1599" s="281">
        <f>+VLOOKUP($E1599,[2]Emissions!$1:$1048576,V$2,FALSE)</f>
        <v>7.5553479399999998E-2</v>
      </c>
      <c r="W1599" s="281">
        <f>+VLOOKUP($E1599,[2]Emissions!$1:$1048576,W$2,FALSE)</f>
        <v>7.6344281299999997E-2</v>
      </c>
      <c r="X1599" s="281">
        <f>+VLOOKUP($E1599,[2]Emissions!$1:$1048576,X$2,FALSE)</f>
        <v>7.7142898000000001E-2</v>
      </c>
      <c r="Y1599" s="281">
        <f>+VLOOKUP($E1599,[2]Emissions!$1:$1048576,Y$2,FALSE)</f>
        <v>7.7949351200000003E-2</v>
      </c>
      <c r="Z1599" s="281">
        <f>+VLOOKUP($E1599,[2]Emissions!$1:$1048576,Z$2,FALSE)</f>
        <v>7.87636954E-2</v>
      </c>
      <c r="AA1599" s="281">
        <f>+VLOOKUP($E1599,[2]Emissions!$1:$1048576,AA$2,FALSE)</f>
        <v>7.9586005400000007E-2</v>
      </c>
      <c r="AB1599" s="281">
        <f>+VLOOKUP($E1599,[2]Emissions!$1:$1048576,AB$2,FALSE)</f>
        <v>8.0416368899999993E-2</v>
      </c>
      <c r="AC1599" s="281">
        <f>+VLOOKUP($E1599,[2]Emissions!$1:$1048576,AC$2,FALSE)</f>
        <v>8.1254881299999998E-2</v>
      </c>
      <c r="AD1599" s="281">
        <f>+VLOOKUP($E1599,[2]Emissions!$1:$1048576,AD$2,FALSE)</f>
        <v>8.2101643500000002E-2</v>
      </c>
      <c r="AE1599" s="281">
        <f>+VLOOKUP($E1599,[2]Emissions!$1:$1048576,AE$2,FALSE)</f>
        <v>8.2956761599999998E-2</v>
      </c>
      <c r="AF1599" s="281">
        <f>+VLOOKUP($E1599,[2]Emissions!$1:$1048576,AF$2,FALSE)</f>
        <v>8.3820346500000004E-2</v>
      </c>
      <c r="AG1599" s="281">
        <f>+VLOOKUP($E1599,[2]Emissions!$1:$1048576,AG$2,FALSE)</f>
        <v>8.4692514699999999E-2</v>
      </c>
      <c r="AH1599" s="281">
        <f>+VLOOKUP($E1599,[2]Emissions!$1:$1048576,AH$2,FALSE)</f>
        <v>8.5573389E-2</v>
      </c>
      <c r="AI1599" s="281">
        <f>+VLOOKUP($E1599,[2]Emissions!$1:$1048576,AI$2,FALSE)</f>
        <v>8.6463098000000002E-2</v>
      </c>
      <c r="AJ1599" s="281">
        <f>+VLOOKUP($E1599,[2]Emissions!$1:$1048576,AJ$2,FALSE)</f>
        <v>8.7361777000000002E-2</v>
      </c>
      <c r="AK1599" s="281">
        <f>+VLOOKUP($E1599,[2]Emissions!$1:$1048576,AK$2,FALSE)</f>
        <v>8.8269567300000004E-2</v>
      </c>
      <c r="AL1599" s="281">
        <f>+VLOOKUP($E1599,[2]Emissions!$1:$1048576,AL$2,FALSE)</f>
        <v>8.9186615400000002E-2</v>
      </c>
      <c r="AM1599" s="281">
        <f>+VLOOKUP($E1599,[2]Emissions!$1:$1048576,AM$2,FALSE)</f>
        <v>9.0113072700000005E-2</v>
      </c>
      <c r="AN1599" s="281">
        <f>+VLOOKUP($E1599,[2]Emissions!$1:$1048576,AN$2,FALSE)</f>
        <v>9.1049094299999994E-2</v>
      </c>
      <c r="AO1599" s="281">
        <f>+VLOOKUP($E1599,[2]Emissions!$1:$1048576,AO$2,FALSE)</f>
        <v>9.1994838499999995E-2</v>
      </c>
    </row>
    <row r="1600" spans="1:41" ht="15" customHeight="1" x14ac:dyDescent="0.25">
      <c r="A1600" s="521"/>
      <c r="B1600" s="275"/>
      <c r="C1600" s="284" t="s">
        <v>615</v>
      </c>
      <c r="D1600" s="279"/>
      <c r="E1600" s="280" t="s">
        <v>1766</v>
      </c>
      <c r="F1600" s="281">
        <f>+VLOOKUP($E1600,[2]Emissions!$1:$1048576,F$2,FALSE)</f>
        <v>0.73994933839999999</v>
      </c>
      <c r="G1600" s="281">
        <f>+VLOOKUP($E1600,[2]Emissions!$1:$1048576,G$2,FALSE)</f>
        <v>0.74728358569999997</v>
      </c>
      <c r="H1600" s="281">
        <f>+VLOOKUP($E1600,[2]Emissions!$1:$1048576,H$2,FALSE)</f>
        <v>0.75432056879999998</v>
      </c>
      <c r="I1600" s="281">
        <f>+VLOOKUP($E1600,[2]Emissions!$1:$1048576,I$2,FALSE)</f>
        <v>0.76142043380000002</v>
      </c>
      <c r="J1600" s="281">
        <f>+VLOOKUP($E1600,[2]Emissions!$1:$1048576,J$2,FALSE)</f>
        <v>0.76871028519999995</v>
      </c>
      <c r="K1600" s="281">
        <f>+VLOOKUP($E1600,[2]Emissions!$1:$1048576,K$2,FALSE)</f>
        <v>0.776220036</v>
      </c>
      <c r="L1600" s="281">
        <f>+VLOOKUP($E1600,[2]Emissions!$1:$1048576,L$2,FALSE)</f>
        <v>0.78394334160000001</v>
      </c>
      <c r="M1600" s="281">
        <f>+VLOOKUP($E1600,[2]Emissions!$1:$1048576,M$2,FALSE)</f>
        <v>0.79186189520000005</v>
      </c>
      <c r="N1600" s="281">
        <f>+VLOOKUP($E1600,[2]Emissions!$1:$1048576,N$2,FALSE)</f>
        <v>0.79995484589999999</v>
      </c>
      <c r="O1600" s="281">
        <f>+VLOOKUP($E1600,[2]Emissions!$1:$1048576,O$2,FALSE)</f>
        <v>0.80820247239999998</v>
      </c>
      <c r="P1600" s="281">
        <f>+VLOOKUP($E1600,[2]Emissions!$1:$1048576,P$2,FALSE)</f>
        <v>0.81658759560000005</v>
      </c>
      <c r="Q1600" s="281">
        <f>+VLOOKUP($E1600,[2]Emissions!$1:$1048576,Q$2,FALSE)</f>
        <v>0.82509603580000002</v>
      </c>
      <c r="R1600" s="281">
        <f>+VLOOKUP($E1600,[2]Emissions!$1:$1048576,R$2,FALSE)</f>
        <v>0.8337166198</v>
      </c>
      <c r="S1600" s="281">
        <f>+VLOOKUP($E1600,[2]Emissions!$1:$1048576,S$2,FALSE)</f>
        <v>0.84244095299999999</v>
      </c>
      <c r="T1600" s="281">
        <f>+VLOOKUP($E1600,[2]Emissions!$1:$1048576,T$2,FALSE)</f>
        <v>0.85126306529999995</v>
      </c>
      <c r="U1600" s="281">
        <f>+VLOOKUP($E1600,[2]Emissions!$1:$1048576,U$2,FALSE)</f>
        <v>0.8601789889</v>
      </c>
      <c r="V1600" s="281">
        <f>+VLOOKUP($E1600,[2]Emissions!$1:$1048576,V$2,FALSE)</f>
        <v>0.86918633680000001</v>
      </c>
      <c r="W1600" s="281">
        <f>+VLOOKUP($E1600,[2]Emissions!$1:$1048576,W$2,FALSE)</f>
        <v>0.87828392129999999</v>
      </c>
      <c r="X1600" s="281">
        <f>+VLOOKUP($E1600,[2]Emissions!$1:$1048576,X$2,FALSE)</f>
        <v>0.88747141029999999</v>
      </c>
      <c r="Y1600" s="281">
        <f>+VLOOKUP($E1600,[2]Emissions!$1:$1048576,Y$2,FALSE)</f>
        <v>0.89674905199999999</v>
      </c>
      <c r="Z1600" s="281">
        <f>+VLOOKUP($E1600,[2]Emissions!$1:$1048576,Z$2,FALSE)</f>
        <v>0.90611747300000001</v>
      </c>
      <c r="AA1600" s="281">
        <f>+VLOOKUP($E1600,[2]Emissions!$1:$1048576,AA$2,FALSE)</f>
        <v>0.91557753610000003</v>
      </c>
      <c r="AB1600" s="281">
        <f>+VLOOKUP($E1600,[2]Emissions!$1:$1048576,AB$2,FALSE)</f>
        <v>0.92513024789999998</v>
      </c>
      <c r="AC1600" s="281">
        <f>+VLOOKUP($E1600,[2]Emissions!$1:$1048576,AC$2,FALSE)</f>
        <v>0.93477670609999997</v>
      </c>
      <c r="AD1600" s="281">
        <f>+VLOOKUP($E1600,[2]Emissions!$1:$1048576,AD$2,FALSE)</f>
        <v>0.94451807290000001</v>
      </c>
      <c r="AE1600" s="281">
        <f>+VLOOKUP($E1600,[2]Emissions!$1:$1048576,AE$2,FALSE)</f>
        <v>0.95435556730000004</v>
      </c>
      <c r="AF1600" s="281">
        <f>+VLOOKUP($E1600,[2]Emissions!$1:$1048576,AF$2,FALSE)</f>
        <v>0.96429046630000004</v>
      </c>
      <c r="AG1600" s="281">
        <f>+VLOOKUP($E1600,[2]Emissions!$1:$1048576,AG$2,FALSE)</f>
        <v>0.97432411070000002</v>
      </c>
      <c r="AH1600" s="281">
        <f>+VLOOKUP($E1600,[2]Emissions!$1:$1048576,AH$2,FALSE)</f>
        <v>0.98445791059999999</v>
      </c>
      <c r="AI1600" s="281">
        <f>+VLOOKUP($E1600,[2]Emissions!$1:$1048576,AI$2,FALSE)</f>
        <v>0.9946933483</v>
      </c>
      <c r="AJ1600" s="281">
        <f>+VLOOKUP($E1600,[2]Emissions!$1:$1048576,AJ$2,FALSE)</f>
        <v>1.005031979</v>
      </c>
      <c r="AK1600" s="281">
        <f>+VLOOKUP($E1600,[2]Emissions!$1:$1048576,AK$2,FALSE)</f>
        <v>1.015475428</v>
      </c>
      <c r="AL1600" s="281">
        <f>+VLOOKUP($E1600,[2]Emissions!$1:$1048576,AL$2,FALSE)</f>
        <v>1.026025381</v>
      </c>
      <c r="AM1600" s="281">
        <f>+VLOOKUP($E1600,[2]Emissions!$1:$1048576,AM$2,FALSE)</f>
        <v>1.03668358</v>
      </c>
      <c r="AN1600" s="281">
        <f>+VLOOKUP($E1600,[2]Emissions!$1:$1048576,AN$2,FALSE)</f>
        <v>1.0474518100000001</v>
      </c>
      <c r="AO1600" s="281">
        <f>+VLOOKUP($E1600,[2]Emissions!$1:$1048576,AO$2,FALSE)</f>
        <v>1.0583318900000001</v>
      </c>
    </row>
    <row r="1601" spans="1:41" ht="15" customHeight="1" x14ac:dyDescent="0.25">
      <c r="A1601" s="521"/>
      <c r="B1601" s="275"/>
      <c r="C1601" s="284" t="s">
        <v>617</v>
      </c>
      <c r="D1601" s="279"/>
      <c r="E1601" s="280" t="s">
        <v>1767</v>
      </c>
      <c r="F1601" s="281">
        <f>+VLOOKUP($E1601,[2]Emissions!$1:$1048576,F$2,FALSE)</f>
        <v>0.4259610432</v>
      </c>
      <c r="G1601" s="281">
        <f>+VLOOKUP($E1601,[2]Emissions!$1:$1048576,G$2,FALSE)</f>
        <v>0.43086652460000002</v>
      </c>
      <c r="H1601" s="281">
        <f>+VLOOKUP($E1601,[2]Emissions!$1:$1048576,H$2,FALSE)</f>
        <v>0.43584099929999998</v>
      </c>
      <c r="I1601" s="281">
        <f>+VLOOKUP($E1601,[2]Emissions!$1:$1048576,I$2,FALSE)</f>
        <v>0.4408928104</v>
      </c>
      <c r="J1601" s="281">
        <f>+VLOOKUP($E1601,[2]Emissions!$1:$1048576,J$2,FALSE)</f>
        <v>0.44602402660000001</v>
      </c>
      <c r="K1601" s="281">
        <f>+VLOOKUP($E1601,[2]Emissions!$1:$1048576,K$2,FALSE)</f>
        <v>0.45123231409999998</v>
      </c>
      <c r="L1601" s="281">
        <f>+VLOOKUP($E1601,[2]Emissions!$1:$1048576,L$2,FALSE)</f>
        <v>0.45651294069999998</v>
      </c>
      <c r="M1601" s="281">
        <f>+VLOOKUP($E1601,[2]Emissions!$1:$1048576,M$2,FALSE)</f>
        <v>0.4618603973</v>
      </c>
      <c r="N1601" s="281">
        <f>+VLOOKUP($E1601,[2]Emissions!$1:$1048576,N$2,FALSE)</f>
        <v>0.46726945990000002</v>
      </c>
      <c r="O1601" s="281">
        <f>+VLOOKUP($E1601,[2]Emissions!$1:$1048576,O$2,FALSE)</f>
        <v>0.47273575140000001</v>
      </c>
      <c r="P1601" s="281">
        <f>+VLOOKUP($E1601,[2]Emissions!$1:$1048576,P$2,FALSE)</f>
        <v>0.47825594710000002</v>
      </c>
      <c r="Q1601" s="281">
        <f>+VLOOKUP($E1601,[2]Emissions!$1:$1048576,Q$2,FALSE)</f>
        <v>0.48382776789999998</v>
      </c>
      <c r="R1601" s="281">
        <f>+VLOOKUP($E1601,[2]Emissions!$1:$1048576,R$2,FALSE)</f>
        <v>0.4894498672</v>
      </c>
      <c r="S1601" s="281">
        <f>+VLOOKUP($E1601,[2]Emissions!$1:$1048576,S$2,FALSE)</f>
        <v>0.49512167800000001</v>
      </c>
      <c r="T1601" s="281">
        <f>+VLOOKUP($E1601,[2]Emissions!$1:$1048576,T$2,FALSE)</f>
        <v>0.50084325649999994</v>
      </c>
      <c r="U1601" s="281">
        <f>+VLOOKUP($E1601,[2]Emissions!$1:$1048576,U$2,FALSE)</f>
        <v>0.50661514149999998</v>
      </c>
      <c r="V1601" s="281">
        <f>+VLOOKUP($E1601,[2]Emissions!$1:$1048576,V$2,FALSE)</f>
        <v>0.51243823420000001</v>
      </c>
      <c r="W1601" s="281">
        <f>+VLOOKUP($E1601,[2]Emissions!$1:$1048576,W$2,FALSE)</f>
        <v>0.51831370320000003</v>
      </c>
      <c r="X1601" s="281">
        <f>+VLOOKUP($E1601,[2]Emissions!$1:$1048576,X$2,FALSE)</f>
        <v>0.52424290900000003</v>
      </c>
      <c r="Y1601" s="281">
        <f>+VLOOKUP($E1601,[2]Emissions!$1:$1048576,Y$2,FALSE)</f>
        <v>0.5302273475</v>
      </c>
      <c r="Z1601" s="281">
        <f>+VLOOKUP($E1601,[2]Emissions!$1:$1048576,Z$2,FALSE)</f>
        <v>0.53626860939999998</v>
      </c>
      <c r="AA1601" s="281">
        <f>+VLOOKUP($E1601,[2]Emissions!$1:$1048576,AA$2,FALSE)</f>
        <v>0.54236835009999995</v>
      </c>
      <c r="AB1601" s="281">
        <f>+VLOOKUP($E1601,[2]Emissions!$1:$1048576,AB$2,FALSE)</f>
        <v>0.54852826899999996</v>
      </c>
      <c r="AC1601" s="281">
        <f>+VLOOKUP($E1601,[2]Emissions!$1:$1048576,AC$2,FALSE)</f>
        <v>0.55475009419999999</v>
      </c>
      <c r="AD1601" s="281">
        <f>+VLOOKUP($E1601,[2]Emissions!$1:$1048576,AD$2,FALSE)</f>
        <v>0.56103557079999999</v>
      </c>
      <c r="AE1601" s="281">
        <f>+VLOOKUP($E1601,[2]Emissions!$1:$1048576,AE$2,FALSE)</f>
        <v>0.5673864515</v>
      </c>
      <c r="AF1601" s="281">
        <f>+VLOOKUP($E1601,[2]Emissions!$1:$1048576,AF$2,FALSE)</f>
        <v>0.57380448880000001</v>
      </c>
      <c r="AG1601" s="281">
        <f>+VLOOKUP($E1601,[2]Emissions!$1:$1048576,AG$2,FALSE)</f>
        <v>0.58029142739999995</v>
      </c>
      <c r="AH1601" s="281">
        <f>+VLOOKUP($E1601,[2]Emissions!$1:$1048576,AH$2,FALSE)</f>
        <v>0.58684899680000002</v>
      </c>
      <c r="AI1601" s="281">
        <f>+VLOOKUP($E1601,[2]Emissions!$1:$1048576,AI$2,FALSE)</f>
        <v>0.59347890479999998</v>
      </c>
      <c r="AJ1601" s="281">
        <f>+VLOOKUP($E1601,[2]Emissions!$1:$1048576,AJ$2,FALSE)</f>
        <v>0.60018283100000003</v>
      </c>
      <c r="AK1601" s="281">
        <f>+VLOOKUP($E1601,[2]Emissions!$1:$1048576,AK$2,FALSE)</f>
        <v>0.60696242109999998</v>
      </c>
      <c r="AL1601" s="281">
        <f>+VLOOKUP($E1601,[2]Emissions!$1:$1048576,AL$2,FALSE)</f>
        <v>0.6138192817</v>
      </c>
      <c r="AM1601" s="281">
        <f>+VLOOKUP($E1601,[2]Emissions!$1:$1048576,AM$2,FALSE)</f>
        <v>0.62075497639999999</v>
      </c>
      <c r="AN1601" s="281">
        <f>+VLOOKUP($E1601,[2]Emissions!$1:$1048576,AN$2,FALSE)</f>
        <v>0.62777102259999995</v>
      </c>
      <c r="AO1601" s="281">
        <f>+VLOOKUP($E1601,[2]Emissions!$1:$1048576,AO$2,FALSE)</f>
        <v>0.63486888959999999</v>
      </c>
    </row>
    <row r="1602" spans="1:41" ht="15" customHeight="1" x14ac:dyDescent="0.25">
      <c r="A1602" s="521"/>
      <c r="B1602" s="275"/>
      <c r="C1602" s="284" t="s">
        <v>619</v>
      </c>
      <c r="D1602" s="279"/>
      <c r="E1602" s="280" t="s">
        <v>1768</v>
      </c>
      <c r="F1602" s="281">
        <f>+VLOOKUP($E1602,[2]Emissions!$1:$1048576,F$2,FALSE)</f>
        <v>0.10452321890000001</v>
      </c>
      <c r="G1602" s="281">
        <f>+VLOOKUP($E1602,[2]Emissions!$1:$1048576,G$2,FALSE)</f>
        <v>0.1058357187</v>
      </c>
      <c r="H1602" s="281">
        <f>+VLOOKUP($E1602,[2]Emissions!$1:$1048576,H$2,FALSE)</f>
        <v>0.1072029085</v>
      </c>
      <c r="I1602" s="281">
        <f>+VLOOKUP($E1602,[2]Emissions!$1:$1048576,I$2,FALSE)</f>
        <v>0.1086019069</v>
      </c>
      <c r="J1602" s="281">
        <f>+VLOOKUP($E1602,[2]Emissions!$1:$1048576,J$2,FALSE)</f>
        <v>0.1100276301</v>
      </c>
      <c r="K1602" s="281">
        <f>+VLOOKUP($E1602,[2]Emissions!$1:$1048576,K$2,FALSE)</f>
        <v>0.1114808379</v>
      </c>
      <c r="L1602" s="281">
        <f>+VLOOKUP($E1602,[2]Emissions!$1:$1048576,L$2,FALSE)</f>
        <v>0.1129631265</v>
      </c>
      <c r="M1602" s="281">
        <f>+VLOOKUP($E1602,[2]Emissions!$1:$1048576,M$2,FALSE)</f>
        <v>0.11447526650000001</v>
      </c>
      <c r="N1602" s="281">
        <f>+VLOOKUP($E1602,[2]Emissions!$1:$1048576,N$2,FALSE)</f>
        <v>0.11601701139999999</v>
      </c>
      <c r="O1602" s="281">
        <f>+VLOOKUP($E1602,[2]Emissions!$1:$1048576,O$2,FALSE)</f>
        <v>0.1175874185</v>
      </c>
      <c r="P1602" s="281">
        <f>+VLOOKUP($E1602,[2]Emissions!$1:$1048576,P$2,FALSE)</f>
        <v>0.1191852456</v>
      </c>
      <c r="Q1602" s="281">
        <f>+VLOOKUP($E1602,[2]Emissions!$1:$1048576,Q$2,FALSE)</f>
        <v>0.1208092595</v>
      </c>
      <c r="R1602" s="281">
        <f>+VLOOKUP($E1602,[2]Emissions!$1:$1048576,R$2,FALSE)</f>
        <v>0.12245842129999999</v>
      </c>
      <c r="S1602" s="281">
        <f>+VLOOKUP($E1602,[2]Emissions!$1:$1048576,S$2,FALSE)</f>
        <v>0.1241319679</v>
      </c>
      <c r="T1602" s="281">
        <f>+VLOOKUP($E1602,[2]Emissions!$1:$1048576,T$2,FALSE)</f>
        <v>0.12582942189999999</v>
      </c>
      <c r="U1602" s="281">
        <f>+VLOOKUP($E1602,[2]Emissions!$1:$1048576,U$2,FALSE)</f>
        <v>0.1275505593</v>
      </c>
      <c r="V1602" s="281">
        <f>+VLOOKUP($E1602,[2]Emissions!$1:$1048576,V$2,FALSE)</f>
        <v>0.12929535910000001</v>
      </c>
      <c r="W1602" s="281">
        <f>+VLOOKUP($E1602,[2]Emissions!$1:$1048576,W$2,FALSE)</f>
        <v>0.1310639502</v>
      </c>
      <c r="X1602" s="281">
        <f>+VLOOKUP($E1602,[2]Emissions!$1:$1048576,X$2,FALSE)</f>
        <v>0.13285656279999999</v>
      </c>
      <c r="Y1602" s="281">
        <f>+VLOOKUP($E1602,[2]Emissions!$1:$1048576,Y$2,FALSE)</f>
        <v>0.1346734902</v>
      </c>
      <c r="Z1602" s="281">
        <f>+VLOOKUP($E1602,[2]Emissions!$1:$1048576,Z$2,FALSE)</f>
        <v>0.13651506050000001</v>
      </c>
      <c r="AA1602" s="281">
        <f>+VLOOKUP($E1602,[2]Emissions!$1:$1048576,AA$2,FALSE)</f>
        <v>0.1383816185</v>
      </c>
      <c r="AB1602" s="281">
        <f>+VLOOKUP($E1602,[2]Emissions!$1:$1048576,AB$2,FALSE)</f>
        <v>0.1402735162</v>
      </c>
      <c r="AC1602" s="281">
        <f>+VLOOKUP($E1602,[2]Emissions!$1:$1048576,AC$2,FALSE)</f>
        <v>0.1421911082</v>
      </c>
      <c r="AD1602" s="281">
        <f>+VLOOKUP($E1602,[2]Emissions!$1:$1048576,AD$2,FALSE)</f>
        <v>0.14413475210000001</v>
      </c>
      <c r="AE1602" s="281">
        <f>+VLOOKUP($E1602,[2]Emissions!$1:$1048576,AE$2,FALSE)</f>
        <v>0.14610481140000001</v>
      </c>
      <c r="AF1602" s="281">
        <f>+VLOOKUP($E1602,[2]Emissions!$1:$1048576,AF$2,FALSE)</f>
        <v>0.14810165859999999</v>
      </c>
      <c r="AG1602" s="281">
        <f>+VLOOKUP($E1602,[2]Emissions!$1:$1048576,AG$2,FALSE)</f>
        <v>0.15012567909999999</v>
      </c>
      <c r="AH1602" s="281">
        <f>+VLOOKUP($E1602,[2]Emissions!$1:$1048576,AH$2,FALSE)</f>
        <v>0.1521772746</v>
      </c>
      <c r="AI1602" s="281">
        <f>+VLOOKUP($E1602,[2]Emissions!$1:$1048576,AI$2,FALSE)</f>
        <v>0.15425686529999999</v>
      </c>
      <c r="AJ1602" s="281">
        <f>+VLOOKUP($E1602,[2]Emissions!$1:$1048576,AJ$2,FALSE)</f>
        <v>0.15636489109999999</v>
      </c>
      <c r="AK1602" s="281">
        <f>+VLOOKUP($E1602,[2]Emissions!$1:$1048576,AK$2,FALSE)</f>
        <v>0.15850181199999999</v>
      </c>
      <c r="AL1602" s="281">
        <f>+VLOOKUP($E1602,[2]Emissions!$1:$1048576,AL$2,FALSE)</f>
        <v>0.160668108</v>
      </c>
      <c r="AM1602" s="281">
        <f>+VLOOKUP($E1602,[2]Emissions!$1:$1048576,AM$2,FALSE)</f>
        <v>0.16286427719999999</v>
      </c>
      <c r="AN1602" s="281">
        <f>+VLOOKUP($E1602,[2]Emissions!$1:$1048576,AN$2,FALSE)</f>
        <v>0.16509083499999999</v>
      </c>
      <c r="AO1602" s="281">
        <f>+VLOOKUP($E1602,[2]Emissions!$1:$1048576,AO$2,FALSE)</f>
        <v>0.16734831189999999</v>
      </c>
    </row>
    <row r="1603" spans="1:41" s="21" customFormat="1" ht="15" customHeight="1" x14ac:dyDescent="0.25">
      <c r="A1603" s="521"/>
      <c r="B1603" s="275"/>
      <c r="C1603" s="283" t="s">
        <v>1454</v>
      </c>
      <c r="D1603" s="276"/>
      <c r="E1603" s="277" t="s">
        <v>1769</v>
      </c>
      <c r="F1603" s="278">
        <f>+VLOOKUP($E1603,[2]Emissions!$1:$1048576,F$2,FALSE)</f>
        <v>7.7456881260000001</v>
      </c>
      <c r="G1603" s="278">
        <f>+VLOOKUP($E1603,[2]Emissions!$1:$1048576,G$2,FALSE)</f>
        <v>7.8292236869999998</v>
      </c>
      <c r="H1603" s="278">
        <f>+VLOOKUP($E1603,[2]Emissions!$1:$1048576,H$2,FALSE)</f>
        <v>7.9127777330000004</v>
      </c>
      <c r="I1603" s="278">
        <f>+VLOOKUP($E1603,[2]Emissions!$1:$1048576,I$2,FALSE)</f>
        <v>7.9984800979999999</v>
      </c>
      <c r="J1603" s="278">
        <f>+VLOOKUP($E1603,[2]Emissions!$1:$1048576,J$2,FALSE)</f>
        <v>8.0869860520000003</v>
      </c>
      <c r="K1603" s="278">
        <f>+VLOOKUP($E1603,[2]Emissions!$1:$1048576,K$2,FALSE)</f>
        <v>8.1783265150000002</v>
      </c>
      <c r="L1603" s="278">
        <f>+VLOOKUP($E1603,[2]Emissions!$1:$1048576,L$2,FALSE)</f>
        <v>8.272310547</v>
      </c>
      <c r="M1603" s="278">
        <f>+VLOOKUP($E1603,[2]Emissions!$1:$1048576,M$2,FALSE)</f>
        <v>8.3686890700000003</v>
      </c>
      <c r="N1603" s="278">
        <f>+VLOOKUP($E1603,[2]Emissions!$1:$1048576,N$2,FALSE)</f>
        <v>8.4672173609999994</v>
      </c>
      <c r="O1603" s="278">
        <f>+VLOOKUP($E1603,[2]Emissions!$1:$1048576,O$2,FALSE)</f>
        <v>8.5676780630000007</v>
      </c>
      <c r="P1603" s="278">
        <f>+VLOOKUP($E1603,[2]Emissions!$1:$1048576,P$2,FALSE)</f>
        <v>8.6698888929999995</v>
      </c>
      <c r="Q1603" s="278">
        <f>+VLOOKUP($E1603,[2]Emissions!$1:$1048576,Q$2,FALSE)</f>
        <v>8.7737039820000007</v>
      </c>
      <c r="R1603" s="278">
        <f>+VLOOKUP($E1603,[2]Emissions!$1:$1048576,R$2,FALSE)</f>
        <v>8.8790120429999995</v>
      </c>
      <c r="S1603" s="278">
        <f>+VLOOKUP($E1603,[2]Emissions!$1:$1048576,S$2,FALSE)</f>
        <v>8.9857327419999997</v>
      </c>
      <c r="T1603" s="278">
        <f>+VLOOKUP($E1603,[2]Emissions!$1:$1048576,T$2,FALSE)</f>
        <v>9.0938120409999996</v>
      </c>
      <c r="U1603" s="278">
        <f>+VLOOKUP($E1603,[2]Emissions!$1:$1048576,U$2,FALSE)</f>
        <v>9.2032167880000006</v>
      </c>
      <c r="V1603" s="278">
        <f>+VLOOKUP($E1603,[2]Emissions!$1:$1048576,V$2,FALSE)</f>
        <v>9.3139296290000004</v>
      </c>
      <c r="W1603" s="278">
        <f>+VLOOKUP($E1603,[2]Emissions!$1:$1048576,W$2,FALSE)</f>
        <v>9.4259445890000002</v>
      </c>
      <c r="X1603" s="278">
        <f>+VLOOKUP($E1603,[2]Emissions!$1:$1048576,X$2,FALSE)</f>
        <v>9.5392630359999995</v>
      </c>
      <c r="Y1603" s="278">
        <f>+VLOOKUP($E1603,[2]Emissions!$1:$1048576,Y$2,FALSE)</f>
        <v>9.6538906210000004</v>
      </c>
      <c r="Z1603" s="278">
        <f>+VLOOKUP($E1603,[2]Emissions!$1:$1048576,Z$2,FALSE)</f>
        <v>9.7698351589999994</v>
      </c>
      <c r="AA1603" s="278">
        <f>+VLOOKUP($E1603,[2]Emissions!$1:$1048576,AA$2,FALSE)</f>
        <v>9.8871052949999996</v>
      </c>
      <c r="AB1603" s="278">
        <f>+VLOOKUP($E1603,[2]Emissions!$1:$1048576,AB$2,FALSE)</f>
        <v>10.005709789999999</v>
      </c>
      <c r="AC1603" s="278">
        <f>+VLOOKUP($E1603,[2]Emissions!$1:$1048576,AC$2,FALSE)</f>
        <v>10.125657220000001</v>
      </c>
      <c r="AD1603" s="278">
        <f>+VLOOKUP($E1603,[2]Emissions!$1:$1048576,AD$2,FALSE)</f>
        <v>10.24695606</v>
      </c>
      <c r="AE1603" s="278">
        <f>+VLOOKUP($E1603,[2]Emissions!$1:$1048576,AE$2,FALSE)</f>
        <v>10.36961483</v>
      </c>
      <c r="AF1603" s="278">
        <f>+VLOOKUP($E1603,[2]Emissions!$1:$1048576,AF$2,FALSE)</f>
        <v>10.49364246</v>
      </c>
      <c r="AG1603" s="278">
        <f>+VLOOKUP($E1603,[2]Emissions!$1:$1048576,AG$2,FALSE)</f>
        <v>10.61904854</v>
      </c>
      <c r="AH1603" s="278">
        <f>+VLOOKUP($E1603,[2]Emissions!$1:$1048576,AH$2,FALSE)</f>
        <v>10.745843580000001</v>
      </c>
      <c r="AI1603" s="278">
        <f>+VLOOKUP($E1603,[2]Emissions!$1:$1048576,AI$2,FALSE)</f>
        <v>10.874039249999999</v>
      </c>
      <c r="AJ1603" s="278">
        <f>+VLOOKUP($E1603,[2]Emissions!$1:$1048576,AJ$2,FALSE)</f>
        <v>11.00364847</v>
      </c>
      <c r="AK1603" s="278">
        <f>+VLOOKUP($E1603,[2]Emissions!$1:$1048576,AK$2,FALSE)</f>
        <v>11.134685470000001</v>
      </c>
      <c r="AL1603" s="278">
        <f>+VLOOKUP($E1603,[2]Emissions!$1:$1048576,AL$2,FALSE)</f>
        <v>11.267165779999999</v>
      </c>
      <c r="AM1603" s="278">
        <f>+VLOOKUP($E1603,[2]Emissions!$1:$1048576,AM$2,FALSE)</f>
        <v>11.401106159999999</v>
      </c>
      <c r="AN1603" s="278">
        <f>+VLOOKUP($E1603,[2]Emissions!$1:$1048576,AN$2,FALSE)</f>
        <v>11.53652449</v>
      </c>
      <c r="AO1603" s="278">
        <f>+VLOOKUP($E1603,[2]Emissions!$1:$1048576,AO$2,FALSE)</f>
        <v>11.673439699999999</v>
      </c>
    </row>
    <row r="1604" spans="1:41" ht="15" customHeight="1" x14ac:dyDescent="0.25">
      <c r="A1604" s="521"/>
      <c r="B1604" s="275"/>
      <c r="C1604" s="284" t="s">
        <v>621</v>
      </c>
      <c r="D1604" s="279"/>
      <c r="E1604" s="280" t="s">
        <v>1770</v>
      </c>
      <c r="F1604" s="281">
        <f>+VLOOKUP($E1604,[2]Emissions!$1:$1048576,F$2,FALSE)</f>
        <v>7.2487003410000002</v>
      </c>
      <c r="G1604" s="281">
        <f>+VLOOKUP($E1604,[2]Emissions!$1:$1048576,G$2,FALSE)</f>
        <v>7.3266593069999999</v>
      </c>
      <c r="H1604" s="281">
        <f>+VLOOKUP($E1604,[2]Emissions!$1:$1048576,H$2,FALSE)</f>
        <v>7.4045917960000001</v>
      </c>
      <c r="I1604" s="281">
        <f>+VLOOKUP($E1604,[2]Emissions!$1:$1048576,I$2,FALSE)</f>
        <v>7.484575585</v>
      </c>
      <c r="J1604" s="281">
        <f>+VLOOKUP($E1604,[2]Emissions!$1:$1048576,J$2,FALSE)</f>
        <v>7.5672515730000001</v>
      </c>
      <c r="K1604" s="281">
        <f>+VLOOKUP($E1604,[2]Emissions!$1:$1048576,K$2,FALSE)</f>
        <v>7.6526515030000004</v>
      </c>
      <c r="L1604" s="281">
        <f>+VLOOKUP($E1604,[2]Emissions!$1:$1048576,L$2,FALSE)</f>
        <v>7.7405901689999999</v>
      </c>
      <c r="M1604" s="281">
        <f>+VLOOKUP($E1604,[2]Emissions!$1:$1048576,M$2,FALSE)</f>
        <v>7.8308249769999998</v>
      </c>
      <c r="N1604" s="281">
        <f>+VLOOKUP($E1604,[2]Emissions!$1:$1048576,N$2,FALSE)</f>
        <v>7.9231169579999996</v>
      </c>
      <c r="O1604" s="281">
        <f>+VLOOKUP($E1604,[2]Emissions!$1:$1048576,O$2,FALSE)</f>
        <v>8.0172533769999994</v>
      </c>
      <c r="P1604" s="281">
        <f>+VLOOKUP($E1604,[2]Emissions!$1:$1048576,P$2,FALSE)</f>
        <v>8.1130554339999996</v>
      </c>
      <c r="Q1604" s="281">
        <f>+VLOOKUP($E1604,[2]Emissions!$1:$1048576,Q$2,FALSE)</f>
        <v>8.2103797220000008</v>
      </c>
      <c r="R1604" s="281">
        <f>+VLOOKUP($E1604,[2]Emissions!$1:$1048576,R$2,FALSE)</f>
        <v>8.3091165579999995</v>
      </c>
      <c r="S1604" s="281">
        <f>+VLOOKUP($E1604,[2]Emissions!$1:$1048576,S$2,FALSE)</f>
        <v>8.4091865119999998</v>
      </c>
      <c r="T1604" s="281">
        <f>+VLOOKUP($E1604,[2]Emissions!$1:$1048576,T$2,FALSE)</f>
        <v>8.5105358930000001</v>
      </c>
      <c r="U1604" s="281">
        <f>+VLOOKUP($E1604,[2]Emissions!$1:$1048576,U$2,FALSE)</f>
        <v>8.6131314870000004</v>
      </c>
      <c r="V1604" s="281">
        <f>+VLOOKUP($E1604,[2]Emissions!$1:$1048576,V$2,FALSE)</f>
        <v>8.7169555780000003</v>
      </c>
      <c r="W1604" s="281">
        <f>+VLOOKUP($E1604,[2]Emissions!$1:$1048576,W$2,FALSE)</f>
        <v>8.8220016230000002</v>
      </c>
      <c r="X1604" s="281">
        <f>+VLOOKUP($E1604,[2]Emissions!$1:$1048576,X$2,FALSE)</f>
        <v>8.9282702960000009</v>
      </c>
      <c r="Y1604" s="281">
        <f>+VLOOKUP($E1604,[2]Emissions!$1:$1048576,Y$2,FALSE)</f>
        <v>9.0357664829999997</v>
      </c>
      <c r="Z1604" s="281">
        <f>+VLOOKUP($E1604,[2]Emissions!$1:$1048576,Z$2,FALSE)</f>
        <v>9.1444971959999997</v>
      </c>
      <c r="AA1604" s="281">
        <f>+VLOOKUP($E1604,[2]Emissions!$1:$1048576,AA$2,FALSE)</f>
        <v>9.2544702640000001</v>
      </c>
      <c r="AB1604" s="281">
        <f>+VLOOKUP($E1604,[2]Emissions!$1:$1048576,AB$2,FALSE)</f>
        <v>9.3656936210000001</v>
      </c>
      <c r="AC1604" s="281">
        <f>+VLOOKUP($E1604,[2]Emissions!$1:$1048576,AC$2,FALSE)</f>
        <v>9.4781750349999996</v>
      </c>
      <c r="AD1604" s="281">
        <f>+VLOOKUP($E1604,[2]Emissions!$1:$1048576,AD$2,FALSE)</f>
        <v>9.5919221330000006</v>
      </c>
      <c r="AE1604" s="281">
        <f>+VLOOKUP($E1604,[2]Emissions!$1:$1048576,AE$2,FALSE)</f>
        <v>9.7069426150000009</v>
      </c>
      <c r="AF1604" s="281">
        <f>+VLOOKUP($E1604,[2]Emissions!$1:$1048576,AF$2,FALSE)</f>
        <v>9.8232445399999992</v>
      </c>
      <c r="AG1604" s="281">
        <f>+VLOOKUP($E1604,[2]Emissions!$1:$1048576,AG$2,FALSE)</f>
        <v>9.9408366180000005</v>
      </c>
      <c r="AH1604" s="281">
        <f>+VLOOKUP($E1604,[2]Emissions!$1:$1048576,AH$2,FALSE)</f>
        <v>10.05972847</v>
      </c>
      <c r="AI1604" s="281">
        <f>+VLOOKUP($E1604,[2]Emissions!$1:$1048576,AI$2,FALSE)</f>
        <v>10.17993081</v>
      </c>
      <c r="AJ1604" s="281">
        <f>+VLOOKUP($E1604,[2]Emissions!$1:$1048576,AJ$2,FALSE)</f>
        <v>10.301455600000001</v>
      </c>
      <c r="AK1604" s="281">
        <f>+VLOOKUP($E1604,[2]Emissions!$1:$1048576,AK$2,FALSE)</f>
        <v>10.424316060000001</v>
      </c>
      <c r="AL1604" s="281">
        <f>+VLOOKUP($E1604,[2]Emissions!$1:$1048576,AL$2,FALSE)</f>
        <v>10.54852668</v>
      </c>
      <c r="AM1604" s="281">
        <f>+VLOOKUP($E1604,[2]Emissions!$1:$1048576,AM$2,FALSE)</f>
        <v>10.67410314</v>
      </c>
      <c r="AN1604" s="281">
        <f>+VLOOKUP($E1604,[2]Emissions!$1:$1048576,AN$2,FALSE)</f>
        <v>10.80106222</v>
      </c>
      <c r="AO1604" s="281">
        <f>+VLOOKUP($E1604,[2]Emissions!$1:$1048576,AO$2,FALSE)</f>
        <v>10.92942173</v>
      </c>
    </row>
    <row r="1605" spans="1:41" ht="15" customHeight="1" x14ac:dyDescent="0.25">
      <c r="A1605" s="521"/>
      <c r="B1605" s="275"/>
      <c r="C1605" s="284" t="s">
        <v>623</v>
      </c>
      <c r="D1605" s="279"/>
      <c r="E1605" s="280" t="s">
        <v>1771</v>
      </c>
      <c r="F1605" s="281">
        <f>+VLOOKUP($E1605,[2]Emissions!$1:$1048576,F$2,FALSE)</f>
        <v>0.49698778510000002</v>
      </c>
      <c r="G1605" s="281">
        <f>+VLOOKUP($E1605,[2]Emissions!$1:$1048576,G$2,FALSE)</f>
        <v>0.50256438029999995</v>
      </c>
      <c r="H1605" s="281">
        <f>+VLOOKUP($E1605,[2]Emissions!$1:$1048576,H$2,FALSE)</f>
        <v>0.50818593629999997</v>
      </c>
      <c r="I1605" s="281">
        <f>+VLOOKUP($E1605,[2]Emissions!$1:$1048576,I$2,FALSE)</f>
        <v>0.51390451240000001</v>
      </c>
      <c r="J1605" s="281">
        <f>+VLOOKUP($E1605,[2]Emissions!$1:$1048576,J$2,FALSE)</f>
        <v>0.51973447859999999</v>
      </c>
      <c r="K1605" s="281">
        <f>+VLOOKUP($E1605,[2]Emissions!$1:$1048576,K$2,FALSE)</f>
        <v>0.52567501189999999</v>
      </c>
      <c r="L1605" s="281">
        <f>+VLOOKUP($E1605,[2]Emissions!$1:$1048576,L$2,FALSE)</f>
        <v>0.53172037819999995</v>
      </c>
      <c r="M1605" s="281">
        <f>+VLOOKUP($E1605,[2]Emissions!$1:$1048576,M$2,FALSE)</f>
        <v>0.53786409359999998</v>
      </c>
      <c r="N1605" s="281">
        <f>+VLOOKUP($E1605,[2]Emissions!$1:$1048576,N$2,FALSE)</f>
        <v>0.54410040329999998</v>
      </c>
      <c r="O1605" s="281">
        <f>+VLOOKUP($E1605,[2]Emissions!$1:$1048576,O$2,FALSE)</f>
        <v>0.55042468560000002</v>
      </c>
      <c r="P1605" s="281">
        <f>+VLOOKUP($E1605,[2]Emissions!$1:$1048576,P$2,FALSE)</f>
        <v>0.55683345920000005</v>
      </c>
      <c r="Q1605" s="281">
        <f>+VLOOKUP($E1605,[2]Emissions!$1:$1048576,Q$2,FALSE)</f>
        <v>0.56332426000000002</v>
      </c>
      <c r="R1605" s="281">
        <f>+VLOOKUP($E1605,[2]Emissions!$1:$1048576,R$2,FALSE)</f>
        <v>0.56989548430000003</v>
      </c>
      <c r="S1605" s="281">
        <f>+VLOOKUP($E1605,[2]Emissions!$1:$1048576,S$2,FALSE)</f>
        <v>0.57654622980000003</v>
      </c>
      <c r="T1605" s="281">
        <f>+VLOOKUP($E1605,[2]Emissions!$1:$1048576,T$2,FALSE)</f>
        <v>0.58327614709999998</v>
      </c>
      <c r="U1605" s="281">
        <f>+VLOOKUP($E1605,[2]Emissions!$1:$1048576,U$2,FALSE)</f>
        <v>0.59008530029999995</v>
      </c>
      <c r="V1605" s="281">
        <f>+VLOOKUP($E1605,[2]Emissions!$1:$1048576,V$2,FALSE)</f>
        <v>0.59697405100000001</v>
      </c>
      <c r="W1605" s="281">
        <f>+VLOOKUP($E1605,[2]Emissions!$1:$1048576,W$2,FALSE)</f>
        <v>0.60394296609999998</v>
      </c>
      <c r="X1605" s="281">
        <f>+VLOOKUP($E1605,[2]Emissions!$1:$1048576,X$2,FALSE)</f>
        <v>0.61099273970000001</v>
      </c>
      <c r="Y1605" s="281">
        <f>+VLOOKUP($E1605,[2]Emissions!$1:$1048576,Y$2,FALSE)</f>
        <v>0.61812413799999999</v>
      </c>
      <c r="Z1605" s="281">
        <f>+VLOOKUP($E1605,[2]Emissions!$1:$1048576,Z$2,FALSE)</f>
        <v>0.62533796289999999</v>
      </c>
      <c r="AA1605" s="281">
        <f>+VLOOKUP($E1605,[2]Emissions!$1:$1048576,AA$2,FALSE)</f>
        <v>0.63263503129999998</v>
      </c>
      <c r="AB1605" s="281">
        <f>+VLOOKUP($E1605,[2]Emissions!$1:$1048576,AB$2,FALSE)</f>
        <v>0.64001616419999996</v>
      </c>
      <c r="AC1605" s="281">
        <f>+VLOOKUP($E1605,[2]Emissions!$1:$1048576,AC$2,FALSE)</f>
        <v>0.64748218540000002</v>
      </c>
      <c r="AD1605" s="281">
        <f>+VLOOKUP($E1605,[2]Emissions!$1:$1048576,AD$2,FALSE)</f>
        <v>0.65503392329999999</v>
      </c>
      <c r="AE1605" s="281">
        <f>+VLOOKUP($E1605,[2]Emissions!$1:$1048576,AE$2,FALSE)</f>
        <v>0.66267221710000002</v>
      </c>
      <c r="AF1605" s="281">
        <f>+VLOOKUP($E1605,[2]Emissions!$1:$1048576,AF$2,FALSE)</f>
        <v>0.67039792249999997</v>
      </c>
      <c r="AG1605" s="281">
        <f>+VLOOKUP($E1605,[2]Emissions!$1:$1048576,AG$2,FALSE)</f>
        <v>0.67821191800000002</v>
      </c>
      <c r="AH1605" s="281">
        <f>+VLOOKUP($E1605,[2]Emissions!$1:$1048576,AH$2,FALSE)</f>
        <v>0.68611510990000002</v>
      </c>
      <c r="AI1605" s="281">
        <f>+VLOOKUP($E1605,[2]Emissions!$1:$1048576,AI$2,FALSE)</f>
        <v>0.69410843600000005</v>
      </c>
      <c r="AJ1605" s="281">
        <f>+VLOOKUP($E1605,[2]Emissions!$1:$1048576,AJ$2,FALSE)</f>
        <v>0.70219286759999999</v>
      </c>
      <c r="AK1605" s="281">
        <f>+VLOOKUP($E1605,[2]Emissions!$1:$1048576,AK$2,FALSE)</f>
        <v>0.7103694103</v>
      </c>
      <c r="AL1605" s="281">
        <f>+VLOOKUP($E1605,[2]Emissions!$1:$1048576,AL$2,FALSE)</f>
        <v>0.71863910399999997</v>
      </c>
      <c r="AM1605" s="281">
        <f>+VLOOKUP($E1605,[2]Emissions!$1:$1048576,AM$2,FALSE)</f>
        <v>0.72700302080000001</v>
      </c>
      <c r="AN1605" s="281">
        <f>+VLOOKUP($E1605,[2]Emissions!$1:$1048576,AN$2,FALSE)</f>
        <v>0.73546226400000003</v>
      </c>
      <c r="AO1605" s="281">
        <f>+VLOOKUP($E1605,[2]Emissions!$1:$1048576,AO$2,FALSE)</f>
        <v>0.74401796570000001</v>
      </c>
    </row>
    <row r="1606" spans="1:41" s="21" customFormat="1" ht="15" customHeight="1" x14ac:dyDescent="0.25">
      <c r="A1606" s="521"/>
      <c r="B1606" s="275"/>
      <c r="C1606" s="283" t="s">
        <v>1458</v>
      </c>
      <c r="D1606" s="276"/>
      <c r="E1606" s="277" t="s">
        <v>1772</v>
      </c>
      <c r="F1606" s="278">
        <f>+VLOOKUP($E1606,[2]Emissions!$1:$1048576,F$2,FALSE)</f>
        <v>0.12555440500000001</v>
      </c>
      <c r="G1606" s="278">
        <f>+VLOOKUP($E1606,[2]Emissions!$1:$1048576,G$2,FALSE)</f>
        <v>0.1261738295</v>
      </c>
      <c r="H1606" s="278">
        <f>+VLOOKUP($E1606,[2]Emissions!$1:$1048576,H$2,FALSE)</f>
        <v>0.126642377</v>
      </c>
      <c r="I1606" s="278">
        <f>+VLOOKUP($E1606,[2]Emissions!$1:$1048576,I$2,FALSE)</f>
        <v>0.12720416100000001</v>
      </c>
      <c r="J1606" s="278">
        <f>+VLOOKUP($E1606,[2]Emissions!$1:$1048576,J$2,FALSE)</f>
        <v>0.12791471909999999</v>
      </c>
      <c r="K1606" s="278">
        <f>+VLOOKUP($E1606,[2]Emissions!$1:$1048576,K$2,FALSE)</f>
        <v>0.1287618214</v>
      </c>
      <c r="L1606" s="278">
        <f>+VLOOKUP($E1606,[2]Emissions!$1:$1048576,L$2,FALSE)</f>
        <v>0.129716366</v>
      </c>
      <c r="M1606" s="278">
        <f>+VLOOKUP($E1606,[2]Emissions!$1:$1048576,M$2,FALSE)</f>
        <v>0.13075061939999999</v>
      </c>
      <c r="N1606" s="278">
        <f>+VLOOKUP($E1606,[2]Emissions!$1:$1048576,N$2,FALSE)</f>
        <v>0.1318430857</v>
      </c>
      <c r="O1606" s="278">
        <f>+VLOOKUP($E1606,[2]Emissions!$1:$1048576,O$2,FALSE)</f>
        <v>0.13297853439999999</v>
      </c>
      <c r="P1606" s="278">
        <f>+VLOOKUP($E1606,[2]Emissions!$1:$1048576,P$2,FALSE)</f>
        <v>0.13414665810000001</v>
      </c>
      <c r="Q1606" s="278">
        <f>+VLOOKUP($E1606,[2]Emissions!$1:$1048576,Q$2,FALSE)</f>
        <v>0.13534064160000001</v>
      </c>
      <c r="R1606" s="278">
        <f>+VLOOKUP($E1606,[2]Emissions!$1:$1048576,R$2,FALSE)</f>
        <v>0.1365560207</v>
      </c>
      <c r="S1606" s="278">
        <f>+VLOOKUP($E1606,[2]Emissions!$1:$1048576,S$2,FALSE)</f>
        <v>0.13778987039999999</v>
      </c>
      <c r="T1606" s="278">
        <f>+VLOOKUP($E1606,[2]Emissions!$1:$1048576,T$2,FALSE)</f>
        <v>0.13904025419999999</v>
      </c>
      <c r="U1606" s="278">
        <f>+VLOOKUP($E1606,[2]Emissions!$1:$1048576,U$2,FALSE)</f>
        <v>0.14030589709999999</v>
      </c>
      <c r="V1606" s="278">
        <f>+VLOOKUP($E1606,[2]Emissions!$1:$1048576,V$2,FALSE)</f>
        <v>0.1415859542</v>
      </c>
      <c r="W1606" s="278">
        <f>+VLOOKUP($E1606,[2]Emissions!$1:$1048576,W$2,FALSE)</f>
        <v>0.14287986380000001</v>
      </c>
      <c r="X1606" s="278">
        <f>+VLOOKUP($E1606,[2]Emissions!$1:$1048576,X$2,FALSE)</f>
        <v>0.1441872528</v>
      </c>
      <c r="Y1606" s="278">
        <f>+VLOOKUP($E1606,[2]Emissions!$1:$1048576,Y$2,FALSE)</f>
        <v>0.14550787649999999</v>
      </c>
      <c r="Z1606" s="278">
        <f>+VLOOKUP($E1606,[2]Emissions!$1:$1048576,Z$2,FALSE)</f>
        <v>0.1468415777</v>
      </c>
      <c r="AA1606" s="278">
        <f>+VLOOKUP($E1606,[2]Emissions!$1:$1048576,AA$2,FALSE)</f>
        <v>0.14818826139999999</v>
      </c>
      <c r="AB1606" s="278">
        <f>+VLOOKUP($E1606,[2]Emissions!$1:$1048576,AB$2,FALSE)</f>
        <v>0.14954787729999999</v>
      </c>
      <c r="AC1606" s="278">
        <f>+VLOOKUP($E1606,[2]Emissions!$1:$1048576,AC$2,FALSE)</f>
        <v>0.15092041019999999</v>
      </c>
      <c r="AD1606" s="278">
        <f>+VLOOKUP($E1606,[2]Emissions!$1:$1048576,AD$2,FALSE)</f>
        <v>0.1523058736</v>
      </c>
      <c r="AE1606" s="278">
        <f>+VLOOKUP($E1606,[2]Emissions!$1:$1048576,AE$2,FALSE)</f>
        <v>0.15370430609999999</v>
      </c>
      <c r="AF1606" s="278">
        <f>+VLOOKUP($E1606,[2]Emissions!$1:$1048576,AF$2,FALSE)</f>
        <v>0.15511576969999999</v>
      </c>
      <c r="AG1606" s="278">
        <f>+VLOOKUP($E1606,[2]Emissions!$1:$1048576,AG$2,FALSE)</f>
        <v>0.15654034780000001</v>
      </c>
      <c r="AH1606" s="278">
        <f>+VLOOKUP($E1606,[2]Emissions!$1:$1048576,AH$2,FALSE)</f>
        <v>0.15797814530000001</v>
      </c>
      <c r="AI1606" s="278">
        <f>+VLOOKUP($E1606,[2]Emissions!$1:$1048576,AI$2,FALSE)</f>
        <v>0.1594292863</v>
      </c>
      <c r="AJ1606" s="278">
        <f>+VLOOKUP($E1606,[2]Emissions!$1:$1048576,AJ$2,FALSE)</f>
        <v>0.16089391350000001</v>
      </c>
      <c r="AK1606" s="278">
        <f>+VLOOKUP($E1606,[2]Emissions!$1:$1048576,AK$2,FALSE)</f>
        <v>0.1623721863</v>
      </c>
      <c r="AL1606" s="278">
        <f>+VLOOKUP($E1606,[2]Emissions!$1:$1048576,AL$2,FALSE)</f>
        <v>0.16386427940000001</v>
      </c>
      <c r="AM1606" s="278">
        <f>+VLOOKUP($E1606,[2]Emissions!$1:$1048576,AM$2,FALSE)</f>
        <v>0.16537038000000001</v>
      </c>
      <c r="AN1606" s="278">
        <f>+VLOOKUP($E1606,[2]Emissions!$1:$1048576,AN$2,FALSE)</f>
        <v>0.16689068639999999</v>
      </c>
      <c r="AO1606" s="278">
        <f>+VLOOKUP($E1606,[2]Emissions!$1:$1048576,AO$2,FALSE)</f>
        <v>0.1684254053</v>
      </c>
    </row>
    <row r="1607" spans="1:41" ht="15" customHeight="1" x14ac:dyDescent="0.25">
      <c r="A1607" s="521"/>
      <c r="B1607" s="275"/>
      <c r="C1607" s="284" t="s">
        <v>1024</v>
      </c>
      <c r="D1607" s="279"/>
      <c r="E1607" s="280" t="s">
        <v>1773</v>
      </c>
      <c r="F1607" s="281">
        <f>+VLOOKUP($E1607,[2]Emissions!$1:$1048576,F$2,FALSE)</f>
        <v>4.3378707799999999E-2</v>
      </c>
      <c r="G1607" s="281">
        <f>+VLOOKUP($E1607,[2]Emissions!$1:$1048576,G$2,FALSE)</f>
        <v>4.3647200999999997E-2</v>
      </c>
      <c r="H1607" s="281">
        <f>+VLOOKUP($E1607,[2]Emissions!$1:$1048576,H$2,FALSE)</f>
        <v>4.3867669800000002E-2</v>
      </c>
      <c r="I1607" s="281">
        <f>+VLOOKUP($E1607,[2]Emissions!$1:$1048576,I$2,FALSE)</f>
        <v>4.4108808899999997E-2</v>
      </c>
      <c r="J1607" s="281">
        <f>+VLOOKUP($E1607,[2]Emissions!$1:$1048576,J$2,FALSE)</f>
        <v>4.43880028E-2</v>
      </c>
      <c r="K1607" s="281">
        <f>+VLOOKUP($E1607,[2]Emissions!$1:$1048576,K$2,FALSE)</f>
        <v>4.4703528999999999E-2</v>
      </c>
      <c r="L1607" s="281">
        <f>+VLOOKUP($E1607,[2]Emissions!$1:$1048576,L$2,FALSE)</f>
        <v>4.5048471499999999E-2</v>
      </c>
      <c r="M1607" s="281">
        <f>+VLOOKUP($E1607,[2]Emissions!$1:$1048576,M$2,FALSE)</f>
        <v>4.5415861600000003E-2</v>
      </c>
      <c r="N1607" s="281">
        <f>+VLOOKUP($E1607,[2]Emissions!$1:$1048576,N$2,FALSE)</f>
        <v>4.5800158000000001E-2</v>
      </c>
      <c r="O1607" s="281">
        <f>+VLOOKUP($E1607,[2]Emissions!$1:$1048576,O$2,FALSE)</f>
        <v>4.61973657E-2</v>
      </c>
      <c r="P1607" s="281">
        <f>+VLOOKUP($E1607,[2]Emissions!$1:$1048576,P$2,FALSE)</f>
        <v>4.6604743999999997E-2</v>
      </c>
      <c r="Q1607" s="281">
        <f>+VLOOKUP($E1607,[2]Emissions!$1:$1048576,Q$2,FALSE)</f>
        <v>4.7020461399999998E-2</v>
      </c>
      <c r="R1607" s="281">
        <f>+VLOOKUP($E1607,[2]Emissions!$1:$1048576,R$2,FALSE)</f>
        <v>4.7443310199999998E-2</v>
      </c>
      <c r="S1607" s="281">
        <f>+VLOOKUP($E1607,[2]Emissions!$1:$1048576,S$2,FALSE)</f>
        <v>4.7872497100000001E-2</v>
      </c>
      <c r="T1607" s="281">
        <f>+VLOOKUP($E1607,[2]Emissions!$1:$1048576,T$2,FALSE)</f>
        <v>4.8307492799999997E-2</v>
      </c>
      <c r="U1607" s="281">
        <f>+VLOOKUP($E1607,[2]Emissions!$1:$1048576,U$2,FALSE)</f>
        <v>4.8747958799999998E-2</v>
      </c>
      <c r="V1607" s="281">
        <f>+VLOOKUP($E1607,[2]Emissions!$1:$1048576,V$2,FALSE)</f>
        <v>4.9193680500000003E-2</v>
      </c>
      <c r="W1607" s="281">
        <f>+VLOOKUP($E1607,[2]Emissions!$1:$1048576,W$2,FALSE)</f>
        <v>4.9644524400000001E-2</v>
      </c>
      <c r="X1607" s="281">
        <f>+VLOOKUP($E1607,[2]Emissions!$1:$1048576,X$2,FALSE)</f>
        <v>5.0100410599999999E-2</v>
      </c>
      <c r="Y1607" s="281">
        <f>+VLOOKUP($E1607,[2]Emissions!$1:$1048576,Y$2,FALSE)</f>
        <v>5.0561294800000003E-2</v>
      </c>
      <c r="Z1607" s="281">
        <f>+VLOOKUP($E1607,[2]Emissions!$1:$1048576,Z$2,FALSE)</f>
        <v>5.1027156400000002E-2</v>
      </c>
      <c r="AA1607" s="281">
        <f>+VLOOKUP($E1607,[2]Emissions!$1:$1048576,AA$2,FALSE)</f>
        <v>5.1497990799999997E-2</v>
      </c>
      <c r="AB1607" s="281">
        <f>+VLOOKUP($E1607,[2]Emissions!$1:$1048576,AB$2,FALSE)</f>
        <v>5.1973804499999998E-2</v>
      </c>
      <c r="AC1607" s="281">
        <f>+VLOOKUP($E1607,[2]Emissions!$1:$1048576,AC$2,FALSE)</f>
        <v>5.24546127E-2</v>
      </c>
      <c r="AD1607" s="281">
        <f>+VLOOKUP($E1607,[2]Emissions!$1:$1048576,AD$2,FALSE)</f>
        <v>5.2940436799999997E-2</v>
      </c>
      <c r="AE1607" s="281">
        <f>+VLOOKUP($E1607,[2]Emissions!$1:$1048576,AE$2,FALSE)</f>
        <v>5.3431304700000001E-2</v>
      </c>
      <c r="AF1607" s="281">
        <f>+VLOOKUP($E1607,[2]Emissions!$1:$1048576,AF$2,FALSE)</f>
        <v>5.3927249599999998E-2</v>
      </c>
      <c r="AG1607" s="281">
        <f>+VLOOKUP($E1607,[2]Emissions!$1:$1048576,AG$2,FALSE)</f>
        <v>5.4428310299999998E-2</v>
      </c>
      <c r="AH1607" s="281">
        <f>+VLOOKUP($E1607,[2]Emissions!$1:$1048576,AH$2,FALSE)</f>
        <v>5.4934531199999997E-2</v>
      </c>
      <c r="AI1607" s="281">
        <f>+VLOOKUP($E1607,[2]Emissions!$1:$1048576,AI$2,FALSE)</f>
        <v>5.54459619E-2</v>
      </c>
      <c r="AJ1607" s="281">
        <f>+VLOOKUP($E1607,[2]Emissions!$1:$1048576,AJ$2,FALSE)</f>
        <v>5.59626571E-2</v>
      </c>
      <c r="AK1607" s="281">
        <f>+VLOOKUP($E1607,[2]Emissions!$1:$1048576,AK$2,FALSE)</f>
        <v>5.64846762E-2</v>
      </c>
      <c r="AL1607" s="281">
        <f>+VLOOKUP($E1607,[2]Emissions!$1:$1048576,AL$2,FALSE)</f>
        <v>5.7012083099999999E-2</v>
      </c>
      <c r="AM1607" s="281">
        <f>+VLOOKUP($E1607,[2]Emissions!$1:$1048576,AM$2,FALSE)</f>
        <v>5.75449455E-2</v>
      </c>
      <c r="AN1607" s="281">
        <f>+VLOOKUP($E1607,[2]Emissions!$1:$1048576,AN$2,FALSE)</f>
        <v>5.8083334299999997E-2</v>
      </c>
      <c r="AO1607" s="281">
        <f>+VLOOKUP($E1607,[2]Emissions!$1:$1048576,AO$2,FALSE)</f>
        <v>5.8627323100000003E-2</v>
      </c>
    </row>
    <row r="1608" spans="1:41" ht="15" customHeight="1" x14ac:dyDescent="0.25">
      <c r="A1608" s="521"/>
      <c r="B1608" s="275"/>
      <c r="C1608" s="284" t="s">
        <v>1026</v>
      </c>
      <c r="D1608" s="279"/>
      <c r="E1608" s="280" t="s">
        <v>1774</v>
      </c>
      <c r="F1608" s="281">
        <f>+VLOOKUP($E1608,[2]Emissions!$1:$1048576,F$2,FALSE)</f>
        <v>8.0778404200000001E-2</v>
      </c>
      <c r="G1608" s="281">
        <f>+VLOOKUP($E1608,[2]Emissions!$1:$1048576,G$2,FALSE)</f>
        <v>8.1116963200000003E-2</v>
      </c>
      <c r="H1608" s="281">
        <f>+VLOOKUP($E1608,[2]Emissions!$1:$1048576,H$2,FALSE)</f>
        <v>8.1354029999999994E-2</v>
      </c>
      <c r="I1608" s="281">
        <f>+VLOOKUP($E1608,[2]Emissions!$1:$1048576,I$2,FALSE)</f>
        <v>8.1663864500000002E-2</v>
      </c>
      <c r="J1608" s="281">
        <f>+VLOOKUP($E1608,[2]Emissions!$1:$1048576,J$2,FALSE)</f>
        <v>8.2084157000000005E-2</v>
      </c>
      <c r="K1608" s="281">
        <f>+VLOOKUP($E1608,[2]Emissions!$1:$1048576,K$2,FALSE)</f>
        <v>8.2604266699999998E-2</v>
      </c>
      <c r="L1608" s="281">
        <f>+VLOOKUP($E1608,[2]Emissions!$1:$1048576,L$2,FALSE)</f>
        <v>8.3202005999999995E-2</v>
      </c>
      <c r="M1608" s="281">
        <f>+VLOOKUP($E1608,[2]Emissions!$1:$1048576,M$2,FALSE)</f>
        <v>8.3856650800000002E-2</v>
      </c>
      <c r="N1608" s="281">
        <f>+VLOOKUP($E1608,[2]Emissions!$1:$1048576,N$2,FALSE)</f>
        <v>8.4552293700000003E-2</v>
      </c>
      <c r="O1608" s="281">
        <f>+VLOOKUP($E1608,[2]Emissions!$1:$1048576,O$2,FALSE)</f>
        <v>8.5277739399999997E-2</v>
      </c>
      <c r="P1608" s="281">
        <f>+VLOOKUP($E1608,[2]Emissions!$1:$1048576,P$2,FALSE)</f>
        <v>8.6025452399999994E-2</v>
      </c>
      <c r="Q1608" s="281">
        <f>+VLOOKUP($E1608,[2]Emissions!$1:$1048576,Q$2,FALSE)</f>
        <v>8.6790470999999994E-2</v>
      </c>
      <c r="R1608" s="281">
        <f>+VLOOKUP($E1608,[2]Emissions!$1:$1048576,R$2,FALSE)</f>
        <v>8.7569553600000002E-2</v>
      </c>
      <c r="S1608" s="281">
        <f>+VLOOKUP($E1608,[2]Emissions!$1:$1048576,S$2,FALSE)</f>
        <v>8.8360578600000003E-2</v>
      </c>
      <c r="T1608" s="281">
        <f>+VLOOKUP($E1608,[2]Emissions!$1:$1048576,T$2,FALSE)</f>
        <v>8.9162146100000006E-2</v>
      </c>
      <c r="U1608" s="281">
        <f>+VLOOKUP($E1608,[2]Emissions!$1:$1048576,U$2,FALSE)</f>
        <v>8.9973322800000005E-2</v>
      </c>
      <c r="V1608" s="281">
        <f>+VLOOKUP($E1608,[2]Emissions!$1:$1048576,V$2,FALSE)</f>
        <v>9.0793479900000001E-2</v>
      </c>
      <c r="W1608" s="281">
        <f>+VLOOKUP($E1608,[2]Emissions!$1:$1048576,W$2,FALSE)</f>
        <v>9.1622189300000004E-2</v>
      </c>
      <c r="X1608" s="281">
        <f>+VLOOKUP($E1608,[2]Emissions!$1:$1048576,X$2,FALSE)</f>
        <v>9.2459157400000005E-2</v>
      </c>
      <c r="Y1608" s="281">
        <f>+VLOOKUP($E1608,[2]Emissions!$1:$1048576,Y$2,FALSE)</f>
        <v>9.3304182400000005E-2</v>
      </c>
      <c r="Z1608" s="281">
        <f>+VLOOKUP($E1608,[2]Emissions!$1:$1048576,Z$2,FALSE)</f>
        <v>9.4157126499999994E-2</v>
      </c>
      <c r="AA1608" s="281">
        <f>+VLOOKUP($E1608,[2]Emissions!$1:$1048576,AA$2,FALSE)</f>
        <v>9.5017897700000006E-2</v>
      </c>
      <c r="AB1608" s="281">
        <f>+VLOOKUP($E1608,[2]Emissions!$1:$1048576,AB$2,FALSE)</f>
        <v>9.5886437800000002E-2</v>
      </c>
      <c r="AC1608" s="281">
        <f>+VLOOKUP($E1608,[2]Emissions!$1:$1048576,AC$2,FALSE)</f>
        <v>9.6762715099999994E-2</v>
      </c>
      <c r="AD1608" s="281">
        <f>+VLOOKUP($E1608,[2]Emissions!$1:$1048576,AD$2,FALSE)</f>
        <v>9.7646720100000001E-2</v>
      </c>
      <c r="AE1608" s="281">
        <f>+VLOOKUP($E1608,[2]Emissions!$1:$1048576,AE$2,FALSE)</f>
        <v>9.8538462199999996E-2</v>
      </c>
      <c r="AF1608" s="281">
        <f>+VLOOKUP($E1608,[2]Emissions!$1:$1048576,AF$2,FALSE)</f>
        <v>9.9437968599999996E-2</v>
      </c>
      <c r="AG1608" s="281">
        <f>+VLOOKUP($E1608,[2]Emissions!$1:$1048576,AG$2,FALSE)</f>
        <v>0.10034528249999999</v>
      </c>
      <c r="AH1608" s="281">
        <f>+VLOOKUP($E1608,[2]Emissions!$1:$1048576,AH$2,FALSE)</f>
        <v>0.1012604627</v>
      </c>
      <c r="AI1608" s="281">
        <f>+VLOOKUP($E1608,[2]Emissions!$1:$1048576,AI$2,FALSE)</f>
        <v>0.1021835822</v>
      </c>
      <c r="AJ1608" s="281">
        <f>+VLOOKUP($E1608,[2]Emissions!$1:$1048576,AJ$2,FALSE)</f>
        <v>0.10311472720000001</v>
      </c>
      <c r="AK1608" s="281">
        <f>+VLOOKUP($E1608,[2]Emissions!$1:$1048576,AK$2,FALSE)</f>
        <v>0.10405399579999999</v>
      </c>
      <c r="AL1608" s="281">
        <f>+VLOOKUP($E1608,[2]Emissions!$1:$1048576,AL$2,FALSE)</f>
        <v>0.1050014965</v>
      </c>
      <c r="AM1608" s="281">
        <f>+VLOOKUP($E1608,[2]Emissions!$1:$1048576,AM$2,FALSE)</f>
        <v>0.1059573471</v>
      </c>
      <c r="AN1608" s="281">
        <f>+VLOOKUP($E1608,[2]Emissions!$1:$1048576,AN$2,FALSE)</f>
        <v>0.1069216725</v>
      </c>
      <c r="AO1608" s="281">
        <f>+VLOOKUP($E1608,[2]Emissions!$1:$1048576,AO$2,FALSE)</f>
        <v>0.10789460350000001</v>
      </c>
    </row>
    <row r="1609" spans="1:41" ht="15" customHeight="1" x14ac:dyDescent="0.25">
      <c r="A1609" s="521"/>
      <c r="B1609" s="275"/>
      <c r="C1609" s="284" t="s">
        <v>1028</v>
      </c>
      <c r="D1609" s="279"/>
      <c r="E1609" s="280" t="s">
        <v>1775</v>
      </c>
      <c r="F1609" s="281">
        <f>+VLOOKUP($E1609,[2]Emissions!$1:$1048576,F$2,FALSE)</f>
        <v>2.2174703200000001E-4</v>
      </c>
      <c r="G1609" s="281">
        <f>+VLOOKUP($E1609,[2]Emissions!$1:$1048576,G$2,FALSE)</f>
        <v>2.23710492E-4</v>
      </c>
      <c r="H1609" s="281">
        <f>+VLOOKUP($E1609,[2]Emissions!$1:$1048576,H$2,FALSE)</f>
        <v>2.2545806400000001E-4</v>
      </c>
      <c r="I1609" s="281">
        <f>+VLOOKUP($E1609,[2]Emissions!$1:$1048576,I$2,FALSE)</f>
        <v>2.2717363999999999E-4</v>
      </c>
      <c r="J1609" s="281">
        <f>+VLOOKUP($E1609,[2]Emissions!$1:$1048576,J$2,FALSE)</f>
        <v>2.28930682E-4</v>
      </c>
      <c r="K1609" s="281">
        <f>+VLOOKUP($E1609,[2]Emissions!$1:$1048576,K$2,FALSE)</f>
        <v>2.3075038099999999E-4</v>
      </c>
      <c r="L1609" s="281">
        <f>+VLOOKUP($E1609,[2]Emissions!$1:$1048576,L$2,FALSE)</f>
        <v>2.3263299299999999E-4</v>
      </c>
      <c r="M1609" s="281">
        <f>+VLOOKUP($E1609,[2]Emissions!$1:$1048576,M$2,FALSE)</f>
        <v>2.3457203200000001E-4</v>
      </c>
      <c r="N1609" s="281">
        <f>+VLOOKUP($E1609,[2]Emissions!$1:$1048576,N$2,FALSE)</f>
        <v>2.36560041E-4</v>
      </c>
      <c r="O1609" s="281">
        <f>+VLOOKUP($E1609,[2]Emissions!$1:$1048576,O$2,FALSE)</f>
        <v>2.38590605E-4</v>
      </c>
      <c r="P1609" s="281">
        <f>+VLOOKUP($E1609,[2]Emissions!$1:$1048576,P$2,FALSE)</f>
        <v>2.4065881999999999E-4</v>
      </c>
      <c r="Q1609" s="281">
        <f>+VLOOKUP($E1609,[2]Emissions!$1:$1048576,Q$2,FALSE)</f>
        <v>2.42761176E-4</v>
      </c>
      <c r="R1609" s="281">
        <f>+VLOOKUP($E1609,[2]Emissions!$1:$1048576,R$2,FALSE)</f>
        <v>2.4489529299999999E-4</v>
      </c>
      <c r="S1609" s="281">
        <f>+VLOOKUP($E1609,[2]Emissions!$1:$1048576,S$2,FALSE)</f>
        <v>2.4705956600000001E-4</v>
      </c>
      <c r="T1609" s="281">
        <f>+VLOOKUP($E1609,[2]Emissions!$1:$1048576,T$2,FALSE)</f>
        <v>2.4925288E-4</v>
      </c>
      <c r="U1609" s="281">
        <f>+VLOOKUP($E1609,[2]Emissions!$1:$1048576,U$2,FALSE)</f>
        <v>2.5147467299999998E-4</v>
      </c>
      <c r="V1609" s="281">
        <f>+VLOOKUP($E1609,[2]Emissions!$1:$1048576,V$2,FALSE)</f>
        <v>2.5372473099999999E-4</v>
      </c>
      <c r="W1609" s="281">
        <f>+VLOOKUP($E1609,[2]Emissions!$1:$1048576,W$2,FALSE)</f>
        <v>2.5600302799999998E-4</v>
      </c>
      <c r="X1609" s="281">
        <f>+VLOOKUP($E1609,[2]Emissions!$1:$1048576,X$2,FALSE)</f>
        <v>2.5830966500000002E-4</v>
      </c>
      <c r="Y1609" s="281">
        <f>+VLOOKUP($E1609,[2]Emissions!$1:$1048576,Y$2,FALSE)</f>
        <v>2.6064481900000001E-4</v>
      </c>
      <c r="Z1609" s="281">
        <f>+VLOOKUP($E1609,[2]Emissions!$1:$1048576,Z$2,FALSE)</f>
        <v>2.63008708E-4</v>
      </c>
      <c r="AA1609" s="281">
        <f>+VLOOKUP($E1609,[2]Emissions!$1:$1048576,AA$2,FALSE)</f>
        <v>2.65401561E-4</v>
      </c>
      <c r="AB1609" s="281">
        <f>+VLOOKUP($E1609,[2]Emissions!$1:$1048576,AB$2,FALSE)</f>
        <v>2.6782360999999999E-4</v>
      </c>
      <c r="AC1609" s="281">
        <f>+VLOOKUP($E1609,[2]Emissions!$1:$1048576,AC$2,FALSE)</f>
        <v>2.7027508399999999E-4</v>
      </c>
      <c r="AD1609" s="281">
        <f>+VLOOKUP($E1609,[2]Emissions!$1:$1048576,AD$2,FALSE)</f>
        <v>2.7275620900000001E-4</v>
      </c>
      <c r="AE1609" s="281">
        <f>+VLOOKUP($E1609,[2]Emissions!$1:$1048576,AE$2,FALSE)</f>
        <v>2.7526721100000002E-4</v>
      </c>
      <c r="AF1609" s="281">
        <f>+VLOOKUP($E1609,[2]Emissions!$1:$1048576,AF$2,FALSE)</f>
        <v>2.7780831900000002E-4</v>
      </c>
      <c r="AG1609" s="281">
        <f>+VLOOKUP($E1609,[2]Emissions!$1:$1048576,AG$2,FALSE)</f>
        <v>2.8037977299999998E-4</v>
      </c>
      <c r="AH1609" s="281">
        <f>+VLOOKUP($E1609,[2]Emissions!$1:$1048576,AH$2,FALSE)</f>
        <v>2.8298182499999998E-4</v>
      </c>
      <c r="AI1609" s="281">
        <f>+VLOOKUP($E1609,[2]Emissions!$1:$1048576,AI$2,FALSE)</f>
        <v>2.8561474200000002E-4</v>
      </c>
      <c r="AJ1609" s="281">
        <f>+VLOOKUP($E1609,[2]Emissions!$1:$1048576,AJ$2,FALSE)</f>
        <v>2.8827880299999998E-4</v>
      </c>
      <c r="AK1609" s="281">
        <f>+VLOOKUP($E1609,[2]Emissions!$1:$1048576,AK$2,FALSE)</f>
        <v>2.9097431E-4</v>
      </c>
      <c r="AL1609" s="281">
        <f>+VLOOKUP($E1609,[2]Emissions!$1:$1048576,AL$2,FALSE)</f>
        <v>2.93701584E-4</v>
      </c>
      <c r="AM1609" s="281">
        <f>+VLOOKUP($E1609,[2]Emissions!$1:$1048576,AM$2,FALSE)</f>
        <v>2.96460967E-4</v>
      </c>
      <c r="AN1609" s="281">
        <f>+VLOOKUP($E1609,[2]Emissions!$1:$1048576,AN$2,FALSE)</f>
        <v>2.9925281600000001E-4</v>
      </c>
      <c r="AO1609" s="281">
        <f>+VLOOKUP($E1609,[2]Emissions!$1:$1048576,AO$2,FALSE)</f>
        <v>3.0207750600000003E-4</v>
      </c>
    </row>
    <row r="1610" spans="1:41" ht="15" customHeight="1" x14ac:dyDescent="0.25">
      <c r="A1610" s="521"/>
      <c r="B1610" s="275"/>
      <c r="C1610" s="284" t="s">
        <v>1030</v>
      </c>
      <c r="D1610" s="279"/>
      <c r="E1610" s="280" t="s">
        <v>1776</v>
      </c>
      <c r="F1610" s="281">
        <f>+VLOOKUP($E1610,[2]Emissions!$1:$1048576,F$2,FALSE)</f>
        <v>1.17554593E-3</v>
      </c>
      <c r="G1610" s="281">
        <f>+VLOOKUP($E1610,[2]Emissions!$1:$1048576,G$2,FALSE)</f>
        <v>1.1859548E-3</v>
      </c>
      <c r="H1610" s="281">
        <f>+VLOOKUP($E1610,[2]Emissions!$1:$1048576,H$2,FALSE)</f>
        <v>1.1952192E-3</v>
      </c>
      <c r="I1610" s="281">
        <f>+VLOOKUP($E1610,[2]Emissions!$1:$1048576,I$2,FALSE)</f>
        <v>1.2043139700000001E-3</v>
      </c>
      <c r="J1610" s="281">
        <f>+VLOOKUP($E1610,[2]Emissions!$1:$1048576,J$2,FALSE)</f>
        <v>1.2136285599999999E-3</v>
      </c>
      <c r="K1610" s="281">
        <f>+VLOOKUP($E1610,[2]Emissions!$1:$1048576,K$2,FALSE)</f>
        <v>1.22327532E-3</v>
      </c>
      <c r="L1610" s="281">
        <f>+VLOOKUP($E1610,[2]Emissions!$1:$1048576,L$2,FALSE)</f>
        <v>1.23325559E-3</v>
      </c>
      <c r="M1610" s="281">
        <f>+VLOOKUP($E1610,[2]Emissions!$1:$1048576,M$2,FALSE)</f>
        <v>1.24353501E-3</v>
      </c>
      <c r="N1610" s="281">
        <f>+VLOOKUP($E1610,[2]Emissions!$1:$1048576,N$2,FALSE)</f>
        <v>1.2540740199999999E-3</v>
      </c>
      <c r="O1610" s="281">
        <f>+VLOOKUP($E1610,[2]Emissions!$1:$1048576,O$2,FALSE)</f>
        <v>1.2648386399999999E-3</v>
      </c>
      <c r="P1610" s="281">
        <f>+VLOOKUP($E1610,[2]Emissions!$1:$1048576,P$2,FALSE)</f>
        <v>1.27580285E-3</v>
      </c>
      <c r="Q1610" s="281">
        <f>+VLOOKUP($E1610,[2]Emissions!$1:$1048576,Q$2,FALSE)</f>
        <v>1.28694806E-3</v>
      </c>
      <c r="R1610" s="281">
        <f>+VLOOKUP($E1610,[2]Emissions!$1:$1048576,R$2,FALSE)</f>
        <v>1.2982616300000001E-3</v>
      </c>
      <c r="S1610" s="281">
        <f>+VLOOKUP($E1610,[2]Emissions!$1:$1048576,S$2,FALSE)</f>
        <v>1.3097350799999999E-3</v>
      </c>
      <c r="T1610" s="281">
        <f>+VLOOKUP($E1610,[2]Emissions!$1:$1048576,T$2,FALSE)</f>
        <v>1.32136248E-3</v>
      </c>
      <c r="U1610" s="281">
        <f>+VLOOKUP($E1610,[2]Emissions!$1:$1048576,U$2,FALSE)</f>
        <v>1.3331408600000001E-3</v>
      </c>
      <c r="V1610" s="281">
        <f>+VLOOKUP($E1610,[2]Emissions!$1:$1048576,V$2,FALSE)</f>
        <v>1.3450690700000001E-3</v>
      </c>
      <c r="W1610" s="281">
        <f>+VLOOKUP($E1610,[2]Emissions!$1:$1048576,W$2,FALSE)</f>
        <v>1.35714699E-3</v>
      </c>
      <c r="X1610" s="281">
        <f>+VLOOKUP($E1610,[2]Emissions!$1:$1048576,X$2,FALSE)</f>
        <v>1.36937515E-3</v>
      </c>
      <c r="Y1610" s="281">
        <f>+VLOOKUP($E1610,[2]Emissions!$1:$1048576,Y$2,FALSE)</f>
        <v>1.38175448E-3</v>
      </c>
      <c r="Z1610" s="281">
        <f>+VLOOKUP($E1610,[2]Emissions!$1:$1048576,Z$2,FALSE)</f>
        <v>1.3942861500000001E-3</v>
      </c>
      <c r="AA1610" s="281">
        <f>+VLOOKUP($E1610,[2]Emissions!$1:$1048576,AA$2,FALSE)</f>
        <v>1.40697136E-3</v>
      </c>
      <c r="AB1610" s="281">
        <f>+VLOOKUP($E1610,[2]Emissions!$1:$1048576,AB$2,FALSE)</f>
        <v>1.4198113499999999E-3</v>
      </c>
      <c r="AC1610" s="281">
        <f>+VLOOKUP($E1610,[2]Emissions!$1:$1048576,AC$2,FALSE)</f>
        <v>1.4328073400000001E-3</v>
      </c>
      <c r="AD1610" s="281">
        <f>+VLOOKUP($E1610,[2]Emissions!$1:$1048576,AD$2,FALSE)</f>
        <v>1.44596051E-3</v>
      </c>
      <c r="AE1610" s="281">
        <f>+VLOOKUP($E1610,[2]Emissions!$1:$1048576,AE$2,FALSE)</f>
        <v>1.4592720599999999E-3</v>
      </c>
      <c r="AF1610" s="281">
        <f>+VLOOKUP($E1610,[2]Emissions!$1:$1048576,AF$2,FALSE)</f>
        <v>1.4727432200000001E-3</v>
      </c>
      <c r="AG1610" s="281">
        <f>+VLOOKUP($E1610,[2]Emissions!$1:$1048576,AG$2,FALSE)</f>
        <v>1.4863752499999999E-3</v>
      </c>
      <c r="AH1610" s="281">
        <f>+VLOOKUP($E1610,[2]Emissions!$1:$1048576,AH$2,FALSE)</f>
        <v>1.50016949E-3</v>
      </c>
      <c r="AI1610" s="281">
        <f>+VLOOKUP($E1610,[2]Emissions!$1:$1048576,AI$2,FALSE)</f>
        <v>1.51412735E-3</v>
      </c>
      <c r="AJ1610" s="281">
        <f>+VLOOKUP($E1610,[2]Emissions!$1:$1048576,AJ$2,FALSE)</f>
        <v>1.5282503199999999E-3</v>
      </c>
      <c r="AK1610" s="281">
        <f>+VLOOKUP($E1610,[2]Emissions!$1:$1048576,AK$2,FALSE)</f>
        <v>1.5425399900000001E-3</v>
      </c>
      <c r="AL1610" s="281">
        <f>+VLOOKUP($E1610,[2]Emissions!$1:$1048576,AL$2,FALSE)</f>
        <v>1.5569980699999999E-3</v>
      </c>
      <c r="AM1610" s="281">
        <f>+VLOOKUP($E1610,[2]Emissions!$1:$1048576,AM$2,FALSE)</f>
        <v>1.5716263700000001E-3</v>
      </c>
      <c r="AN1610" s="281">
        <f>+VLOOKUP($E1610,[2]Emissions!$1:$1048576,AN$2,FALSE)</f>
        <v>1.5864267800000001E-3</v>
      </c>
      <c r="AO1610" s="281">
        <f>+VLOOKUP($E1610,[2]Emissions!$1:$1048576,AO$2,FALSE)</f>
        <v>1.6014012900000001E-3</v>
      </c>
    </row>
    <row r="1611" spans="1:41" s="21" customFormat="1" ht="15" customHeight="1" x14ac:dyDescent="0.25">
      <c r="A1611" s="521"/>
      <c r="B1611" s="275"/>
      <c r="C1611" s="283" t="s">
        <v>1464</v>
      </c>
      <c r="D1611" s="276"/>
      <c r="E1611" s="277" t="s">
        <v>1777</v>
      </c>
      <c r="F1611" s="278">
        <f>+VLOOKUP($E1611,[2]Emissions!$1:$1048576,F$2,FALSE)</f>
        <v>0.14200422069999999</v>
      </c>
      <c r="G1611" s="278">
        <f>+VLOOKUP($E1611,[2]Emissions!$1:$1048576,G$2,FALSE)</f>
        <v>0.14295841209999999</v>
      </c>
      <c r="H1611" s="278">
        <f>+VLOOKUP($E1611,[2]Emissions!$1:$1048576,H$2,FALSE)</f>
        <v>0.14364225720000001</v>
      </c>
      <c r="I1611" s="278">
        <f>+VLOOKUP($E1611,[2]Emissions!$1:$1048576,I$2,FALSE)</f>
        <v>0.1442537435</v>
      </c>
      <c r="J1611" s="278">
        <f>+VLOOKUP($E1611,[2]Emissions!$1:$1048576,J$2,FALSE)</f>
        <v>0.1448749493</v>
      </c>
      <c r="K1611" s="278">
        <f>+VLOOKUP($E1611,[2]Emissions!$1:$1048576,K$2,FALSE)</f>
        <v>0.1455331668</v>
      </c>
      <c r="L1611" s="278">
        <f>+VLOOKUP($E1611,[2]Emissions!$1:$1048576,L$2,FALSE)</f>
        <v>0.14623288449999999</v>
      </c>
      <c r="M1611" s="278">
        <f>+VLOOKUP($E1611,[2]Emissions!$1:$1048576,M$2,FALSE)</f>
        <v>0.14697051850000001</v>
      </c>
      <c r="N1611" s="278">
        <f>+VLOOKUP($E1611,[2]Emissions!$1:$1048576,N$2,FALSE)</f>
        <v>0.1477406242</v>
      </c>
      <c r="O1611" s="278">
        <f>+VLOOKUP($E1611,[2]Emissions!$1:$1048576,O$2,FALSE)</f>
        <v>0.14853821189999999</v>
      </c>
      <c r="P1611" s="278">
        <f>+VLOOKUP($E1611,[2]Emissions!$1:$1048576,P$2,FALSE)</f>
        <v>0.1493593916</v>
      </c>
      <c r="Q1611" s="278">
        <f>+VLOOKUP($E1611,[2]Emissions!$1:$1048576,Q$2,FALSE)</f>
        <v>0.1502013717</v>
      </c>
      <c r="R1611" s="278">
        <f>+VLOOKUP($E1611,[2]Emissions!$1:$1048576,R$2,FALSE)</f>
        <v>0.15106225449999999</v>
      </c>
      <c r="S1611" s="278">
        <f>+VLOOKUP($E1611,[2]Emissions!$1:$1048576,S$2,FALSE)</f>
        <v>0.15194080870000001</v>
      </c>
      <c r="T1611" s="278">
        <f>+VLOOKUP($E1611,[2]Emissions!$1:$1048576,T$2,FALSE)</f>
        <v>0.15283627590000001</v>
      </c>
      <c r="U1611" s="278">
        <f>+VLOOKUP($E1611,[2]Emissions!$1:$1048576,U$2,FALSE)</f>
        <v>0.1537482224</v>
      </c>
      <c r="V1611" s="278">
        <f>+VLOOKUP($E1611,[2]Emissions!$1:$1048576,V$2,FALSE)</f>
        <v>0.15467643180000001</v>
      </c>
      <c r="W1611" s="278">
        <f>+VLOOKUP($E1611,[2]Emissions!$1:$1048576,W$2,FALSE)</f>
        <v>0.155620699</v>
      </c>
      <c r="X1611" s="278">
        <f>+VLOOKUP($E1611,[2]Emissions!$1:$1048576,X$2,FALSE)</f>
        <v>0.15658092439999999</v>
      </c>
      <c r="Y1611" s="278">
        <f>+VLOOKUP($E1611,[2]Emissions!$1:$1048576,Y$2,FALSE)</f>
        <v>0.15755714600000001</v>
      </c>
      <c r="Z1611" s="278">
        <f>+VLOOKUP($E1611,[2]Emissions!$1:$1048576,Z$2,FALSE)</f>
        <v>0.15854947119999999</v>
      </c>
      <c r="AA1611" s="278">
        <f>+VLOOKUP($E1611,[2]Emissions!$1:$1048576,AA$2,FALSE)</f>
        <v>0.15955803960000001</v>
      </c>
      <c r="AB1611" s="278">
        <f>+VLOOKUP($E1611,[2]Emissions!$1:$1048576,AB$2,FALSE)</f>
        <v>0.16058300419999999</v>
      </c>
      <c r="AC1611" s="278">
        <f>+VLOOKUP($E1611,[2]Emissions!$1:$1048576,AC$2,FALSE)</f>
        <v>0.1616245231</v>
      </c>
      <c r="AD1611" s="278">
        <f>+VLOOKUP($E1611,[2]Emissions!$1:$1048576,AD$2,FALSE)</f>
        <v>0.16268275669999999</v>
      </c>
      <c r="AE1611" s="278">
        <f>+VLOOKUP($E1611,[2]Emissions!$1:$1048576,AE$2,FALSE)</f>
        <v>0.1637578673</v>
      </c>
      <c r="AF1611" s="278">
        <f>+VLOOKUP($E1611,[2]Emissions!$1:$1048576,AF$2,FALSE)</f>
        <v>0.16485002069999999</v>
      </c>
      <c r="AG1611" s="278">
        <f>+VLOOKUP($E1611,[2]Emissions!$1:$1048576,AG$2,FALSE)</f>
        <v>0.16595938769999999</v>
      </c>
      <c r="AH1611" s="278">
        <f>+VLOOKUP($E1611,[2]Emissions!$1:$1048576,AH$2,FALSE)</f>
        <v>0.1670861461</v>
      </c>
      <c r="AI1611" s="278">
        <f>+VLOOKUP($E1611,[2]Emissions!$1:$1048576,AI$2,FALSE)</f>
        <v>0.16823048160000001</v>
      </c>
      <c r="AJ1611" s="278">
        <f>+VLOOKUP($E1611,[2]Emissions!$1:$1048576,AJ$2,FALSE)</f>
        <v>0.16939258309999999</v>
      </c>
      <c r="AK1611" s="278">
        <f>+VLOOKUP($E1611,[2]Emissions!$1:$1048576,AK$2,FALSE)</f>
        <v>0.1705726521</v>
      </c>
      <c r="AL1611" s="278">
        <f>+VLOOKUP($E1611,[2]Emissions!$1:$1048576,AL$2,FALSE)</f>
        <v>0.1717709013</v>
      </c>
      <c r="AM1611" s="278">
        <f>+VLOOKUP($E1611,[2]Emissions!$1:$1048576,AM$2,FALSE)</f>
        <v>0.17298755260000001</v>
      </c>
      <c r="AN1611" s="278">
        <f>+VLOOKUP($E1611,[2]Emissions!$1:$1048576,AN$2,FALSE)</f>
        <v>0.17422283699999999</v>
      </c>
      <c r="AO1611" s="278">
        <f>+VLOOKUP($E1611,[2]Emissions!$1:$1048576,AO$2,FALSE)</f>
        <v>0.17547699280000001</v>
      </c>
    </row>
    <row r="1612" spans="1:41" ht="15" customHeight="1" x14ac:dyDescent="0.25">
      <c r="A1612" s="521"/>
      <c r="B1612" s="275"/>
      <c r="C1612" s="284" t="s">
        <v>1034</v>
      </c>
      <c r="D1612" s="279"/>
      <c r="E1612" s="280" t="s">
        <v>1778</v>
      </c>
      <c r="F1612" s="281">
        <f>+VLOOKUP($E1612,[2]Emissions!$1:$1048576,F$2,FALSE)</f>
        <v>9.6996382899999997E-2</v>
      </c>
      <c r="G1612" s="281">
        <f>+VLOOKUP($E1612,[2]Emissions!$1:$1048576,G$2,FALSE)</f>
        <v>9.7622201899999997E-2</v>
      </c>
      <c r="H1612" s="281">
        <f>+VLOOKUP($E1612,[2]Emissions!$1:$1048576,H$2,FALSE)</f>
        <v>9.80529438E-2</v>
      </c>
      <c r="I1612" s="281">
        <f>+VLOOKUP($E1612,[2]Emissions!$1:$1048576,I$2,FALSE)</f>
        <v>9.8431588900000005E-2</v>
      </c>
      <c r="J1612" s="281">
        <f>+VLOOKUP($E1612,[2]Emissions!$1:$1048576,J$2,FALSE)</f>
        <v>9.8817377900000003E-2</v>
      </c>
      <c r="K1612" s="281">
        <f>+VLOOKUP($E1612,[2]Emissions!$1:$1048576,K$2,FALSE)</f>
        <v>9.9230003499999997E-2</v>
      </c>
      <c r="L1612" s="281">
        <f>+VLOOKUP($E1612,[2]Emissions!$1:$1048576,L$2,FALSE)</f>
        <v>9.9672711999999997E-2</v>
      </c>
      <c r="M1612" s="281">
        <f>+VLOOKUP($E1612,[2]Emissions!$1:$1048576,M$2,FALSE)</f>
        <v>0.1001429335</v>
      </c>
      <c r="N1612" s="281">
        <f>+VLOOKUP($E1612,[2]Emissions!$1:$1048576,N$2,FALSE)</f>
        <v>0.1006367577</v>
      </c>
      <c r="O1612" s="281">
        <f>+VLOOKUP($E1612,[2]Emissions!$1:$1048576,O$2,FALSE)</f>
        <v>0.10115059799999999</v>
      </c>
      <c r="P1612" s="281">
        <f>+VLOOKUP($E1612,[2]Emissions!$1:$1048576,P$2,FALSE)</f>
        <v>0.1016816545</v>
      </c>
      <c r="Q1612" s="281">
        <f>+VLOOKUP($E1612,[2]Emissions!$1:$1048576,Q$2,FALSE)</f>
        <v>0.10222791220000001</v>
      </c>
      <c r="R1612" s="281">
        <f>+VLOOKUP($E1612,[2]Emissions!$1:$1048576,R$2,FALSE)</f>
        <v>0.10278799600000001</v>
      </c>
      <c r="S1612" s="281">
        <f>+VLOOKUP($E1612,[2]Emissions!$1:$1048576,S$2,FALSE)</f>
        <v>0.1033610075</v>
      </c>
      <c r="T1612" s="281">
        <f>+VLOOKUP($E1612,[2]Emissions!$1:$1048576,T$2,FALSE)</f>
        <v>0.1039463882</v>
      </c>
      <c r="U1612" s="281">
        <f>+VLOOKUP($E1612,[2]Emissions!$1:$1048576,U$2,FALSE)</f>
        <v>0.1045438133</v>
      </c>
      <c r="V1612" s="281">
        <f>+VLOOKUP($E1612,[2]Emissions!$1:$1048576,V$2,FALSE)</f>
        <v>0.1051531158</v>
      </c>
      <c r="W1612" s="281">
        <f>+VLOOKUP($E1612,[2]Emissions!$1:$1048576,W$2,FALSE)</f>
        <v>0.10577413720000001</v>
      </c>
      <c r="X1612" s="281">
        <f>+VLOOKUP($E1612,[2]Emissions!$1:$1048576,X$2,FALSE)</f>
        <v>0.10640679679999999</v>
      </c>
      <c r="Y1612" s="281">
        <f>+VLOOKUP($E1612,[2]Emissions!$1:$1048576,Y$2,FALSE)</f>
        <v>0.1070511145</v>
      </c>
      <c r="Z1612" s="281">
        <f>+VLOOKUP($E1612,[2]Emissions!$1:$1048576,Z$2,FALSE)</f>
        <v>0.10770716180000001</v>
      </c>
      <c r="AA1612" s="281">
        <f>+VLOOKUP($E1612,[2]Emissions!$1:$1048576,AA$2,FALSE)</f>
        <v>0.1083750342</v>
      </c>
      <c r="AB1612" s="281">
        <f>+VLOOKUP($E1612,[2]Emissions!$1:$1048576,AB$2,FALSE)</f>
        <v>0.1090548377</v>
      </c>
      <c r="AC1612" s="281">
        <f>+VLOOKUP($E1612,[2]Emissions!$1:$1048576,AC$2,FALSE)</f>
        <v>0.1097466823</v>
      </c>
      <c r="AD1612" s="281">
        <f>+VLOOKUP($E1612,[2]Emissions!$1:$1048576,AD$2,FALSE)</f>
        <v>0.11045067980000001</v>
      </c>
      <c r="AE1612" s="281">
        <f>+VLOOKUP($E1612,[2]Emissions!$1:$1048576,AE$2,FALSE)</f>
        <v>0.1111669438</v>
      </c>
      <c r="AF1612" s="281">
        <f>+VLOOKUP($E1612,[2]Emissions!$1:$1048576,AF$2,FALSE)</f>
        <v>0.11189559</v>
      </c>
      <c r="AG1612" s="281">
        <f>+VLOOKUP($E1612,[2]Emissions!$1:$1048576,AG$2,FALSE)</f>
        <v>0.11263673809999999</v>
      </c>
      <c r="AH1612" s="281">
        <f>+VLOOKUP($E1612,[2]Emissions!$1:$1048576,AH$2,FALSE)</f>
        <v>0.1133905124</v>
      </c>
      <c r="AI1612" s="281">
        <f>+VLOOKUP($E1612,[2]Emissions!$1:$1048576,AI$2,FALSE)</f>
        <v>0.1141570427</v>
      </c>
      <c r="AJ1612" s="281">
        <f>+VLOOKUP($E1612,[2]Emissions!$1:$1048576,AJ$2,FALSE)</f>
        <v>0.1149364653</v>
      </c>
      <c r="AK1612" s="281">
        <f>+VLOOKUP($E1612,[2]Emissions!$1:$1048576,AK$2,FALSE)</f>
        <v>0.11572892260000001</v>
      </c>
      <c r="AL1612" s="281">
        <f>+VLOOKUP($E1612,[2]Emissions!$1:$1048576,AL$2,FALSE)</f>
        <v>0.1165345636</v>
      </c>
      <c r="AM1612" s="281">
        <f>+VLOOKUP($E1612,[2]Emissions!$1:$1048576,AM$2,FALSE)</f>
        <v>0.1173535436</v>
      </c>
      <c r="AN1612" s="281">
        <f>+VLOOKUP($E1612,[2]Emissions!$1:$1048576,AN$2,FALSE)</f>
        <v>0.1181860236</v>
      </c>
      <c r="AO1612" s="281">
        <f>+VLOOKUP($E1612,[2]Emissions!$1:$1048576,AO$2,FALSE)</f>
        <v>0.1190321699</v>
      </c>
    </row>
    <row r="1613" spans="1:41" ht="15" customHeight="1" x14ac:dyDescent="0.25">
      <c r="A1613" s="521"/>
      <c r="B1613" s="275"/>
      <c r="C1613" s="284" t="s">
        <v>1036</v>
      </c>
      <c r="D1613" s="279"/>
      <c r="E1613" s="280" t="s">
        <v>1779</v>
      </c>
      <c r="F1613" s="281">
        <f>+VLOOKUP($E1613,[2]Emissions!$1:$1048576,F$2,FALSE)</f>
        <v>1.9514583099999999E-3</v>
      </c>
      <c r="G1613" s="281">
        <f>+VLOOKUP($E1613,[2]Emissions!$1:$1048576,G$2,FALSE)</f>
        <v>1.9640490899999999E-3</v>
      </c>
      <c r="H1613" s="281">
        <f>+VLOOKUP($E1613,[2]Emissions!$1:$1048576,H$2,FALSE)</f>
        <v>1.9727151299999998E-3</v>
      </c>
      <c r="I1613" s="281">
        <f>+VLOOKUP($E1613,[2]Emissions!$1:$1048576,I$2,FALSE)</f>
        <v>1.9803330400000002E-3</v>
      </c>
      <c r="J1613" s="281">
        <f>+VLOOKUP($E1613,[2]Emissions!$1:$1048576,J$2,FALSE)</f>
        <v>1.98809469E-3</v>
      </c>
      <c r="K1613" s="281">
        <f>+VLOOKUP($E1613,[2]Emissions!$1:$1048576,K$2,FALSE)</f>
        <v>1.99639625E-3</v>
      </c>
      <c r="L1613" s="281">
        <f>+VLOOKUP($E1613,[2]Emissions!$1:$1048576,L$2,FALSE)</f>
        <v>2.0053030500000002E-3</v>
      </c>
      <c r="M1613" s="281">
        <f>+VLOOKUP($E1613,[2]Emissions!$1:$1048576,M$2,FALSE)</f>
        <v>2.0147633799999999E-3</v>
      </c>
      <c r="N1613" s="281">
        <f>+VLOOKUP($E1613,[2]Emissions!$1:$1048576,N$2,FALSE)</f>
        <v>2.02469857E-3</v>
      </c>
      <c r="O1613" s="281">
        <f>+VLOOKUP($E1613,[2]Emissions!$1:$1048576,O$2,FALSE)</f>
        <v>2.03503645E-3</v>
      </c>
      <c r="P1613" s="281">
        <f>+VLOOKUP($E1613,[2]Emissions!$1:$1048576,P$2,FALSE)</f>
        <v>2.0457207100000002E-3</v>
      </c>
      <c r="Q1613" s="281">
        <f>+VLOOKUP($E1613,[2]Emissions!$1:$1048576,Q$2,FALSE)</f>
        <v>2.05671081E-3</v>
      </c>
      <c r="R1613" s="281">
        <f>+VLOOKUP($E1613,[2]Emissions!$1:$1048576,R$2,FALSE)</f>
        <v>2.0679790599999999E-3</v>
      </c>
      <c r="S1613" s="281">
        <f>+VLOOKUP($E1613,[2]Emissions!$1:$1048576,S$2,FALSE)</f>
        <v>2.0795074100000001E-3</v>
      </c>
      <c r="T1613" s="281">
        <f>+VLOOKUP($E1613,[2]Emissions!$1:$1048576,T$2,FALSE)</f>
        <v>2.0912846099999998E-3</v>
      </c>
      <c r="U1613" s="281">
        <f>+VLOOKUP($E1613,[2]Emissions!$1:$1048576,U$2,FALSE)</f>
        <v>2.1033041400000002E-3</v>
      </c>
      <c r="V1613" s="281">
        <f>+VLOOKUP($E1613,[2]Emissions!$1:$1048576,V$2,FALSE)</f>
        <v>2.1155626200000002E-3</v>
      </c>
      <c r="W1613" s="281">
        <f>+VLOOKUP($E1613,[2]Emissions!$1:$1048576,W$2,FALSE)</f>
        <v>2.1280568700000001E-3</v>
      </c>
      <c r="X1613" s="281">
        <f>+VLOOKUP($E1613,[2]Emissions!$1:$1048576,X$2,FALSE)</f>
        <v>2.1407852699999999E-3</v>
      </c>
      <c r="Y1613" s="281">
        <f>+VLOOKUP($E1613,[2]Emissions!$1:$1048576,Y$2,FALSE)</f>
        <v>2.15374822E-3</v>
      </c>
      <c r="Z1613" s="281">
        <f>+VLOOKUP($E1613,[2]Emissions!$1:$1048576,Z$2,FALSE)</f>
        <v>2.16694716E-3</v>
      </c>
      <c r="AA1613" s="281">
        <f>+VLOOKUP($E1613,[2]Emissions!$1:$1048576,AA$2,FALSE)</f>
        <v>2.1803840000000001E-3</v>
      </c>
      <c r="AB1613" s="281">
        <f>+VLOOKUP($E1613,[2]Emissions!$1:$1048576,AB$2,FALSE)</f>
        <v>2.1940608799999998E-3</v>
      </c>
      <c r="AC1613" s="281">
        <f>+VLOOKUP($E1613,[2]Emissions!$1:$1048576,AC$2,FALSE)</f>
        <v>2.2079800199999999E-3</v>
      </c>
      <c r="AD1613" s="281">
        <f>+VLOOKUP($E1613,[2]Emissions!$1:$1048576,AD$2,FALSE)</f>
        <v>2.2221436600000002E-3</v>
      </c>
      <c r="AE1613" s="281">
        <f>+VLOOKUP($E1613,[2]Emissions!$1:$1048576,AE$2,FALSE)</f>
        <v>2.2365540800000001E-3</v>
      </c>
      <c r="AF1613" s="281">
        <f>+VLOOKUP($E1613,[2]Emissions!$1:$1048576,AF$2,FALSE)</f>
        <v>2.2512136299999998E-3</v>
      </c>
      <c r="AG1613" s="281">
        <f>+VLOOKUP($E1613,[2]Emissions!$1:$1048576,AG$2,FALSE)</f>
        <v>2.2661246999999998E-3</v>
      </c>
      <c r="AH1613" s="281">
        <f>+VLOOKUP($E1613,[2]Emissions!$1:$1048576,AH$2,FALSE)</f>
        <v>2.28128979E-3</v>
      </c>
      <c r="AI1613" s="281">
        <f>+VLOOKUP($E1613,[2]Emissions!$1:$1048576,AI$2,FALSE)</f>
        <v>2.29671152E-3</v>
      </c>
      <c r="AJ1613" s="281">
        <f>+VLOOKUP($E1613,[2]Emissions!$1:$1048576,AJ$2,FALSE)</f>
        <v>2.31239263E-3</v>
      </c>
      <c r="AK1613" s="281">
        <f>+VLOOKUP($E1613,[2]Emissions!$1:$1048576,AK$2,FALSE)</f>
        <v>2.3283359799999999E-3</v>
      </c>
      <c r="AL1613" s="281">
        <f>+VLOOKUP($E1613,[2]Emissions!$1:$1048576,AL$2,FALSE)</f>
        <v>2.3445445699999999E-3</v>
      </c>
      <c r="AM1613" s="281">
        <f>+VLOOKUP($E1613,[2]Emissions!$1:$1048576,AM$2,FALSE)</f>
        <v>2.3610215300000001E-3</v>
      </c>
      <c r="AN1613" s="281">
        <f>+VLOOKUP($E1613,[2]Emissions!$1:$1048576,AN$2,FALSE)</f>
        <v>2.37777009E-3</v>
      </c>
      <c r="AO1613" s="281">
        <f>+VLOOKUP($E1613,[2]Emissions!$1:$1048576,AO$2,FALSE)</f>
        <v>2.3947935999999999E-3</v>
      </c>
    </row>
    <row r="1614" spans="1:41" ht="15" customHeight="1" x14ac:dyDescent="0.25">
      <c r="A1614" s="521"/>
      <c r="B1614" s="275"/>
      <c r="C1614" s="284" t="s">
        <v>1038</v>
      </c>
      <c r="D1614" s="279"/>
      <c r="E1614" s="280" t="s">
        <v>1780</v>
      </c>
      <c r="F1614" s="281">
        <f>+VLOOKUP($E1614,[2]Emissions!$1:$1048576,F$2,FALSE)</f>
        <v>2.80919868E-3</v>
      </c>
      <c r="G1614" s="281">
        <f>+VLOOKUP($E1614,[2]Emissions!$1:$1048576,G$2,FALSE)</f>
        <v>2.8273235799999999E-3</v>
      </c>
      <c r="H1614" s="281">
        <f>+VLOOKUP($E1614,[2]Emissions!$1:$1048576,H$2,FALSE)</f>
        <v>2.83979868E-3</v>
      </c>
      <c r="I1614" s="281">
        <f>+VLOOKUP($E1614,[2]Emissions!$1:$1048576,I$2,FALSE)</f>
        <v>2.8507649600000001E-3</v>
      </c>
      <c r="J1614" s="281">
        <f>+VLOOKUP($E1614,[2]Emissions!$1:$1048576,J$2,FALSE)</f>
        <v>2.8619381399999999E-3</v>
      </c>
      <c r="K1614" s="281">
        <f>+VLOOKUP($E1614,[2]Emissions!$1:$1048576,K$2,FALSE)</f>
        <v>2.8738885600000002E-3</v>
      </c>
      <c r="L1614" s="281">
        <f>+VLOOKUP($E1614,[2]Emissions!$1:$1048576,L$2,FALSE)</f>
        <v>2.8867102300000002E-3</v>
      </c>
      <c r="M1614" s="281">
        <f>+VLOOKUP($E1614,[2]Emissions!$1:$1048576,M$2,FALSE)</f>
        <v>2.9003287399999998E-3</v>
      </c>
      <c r="N1614" s="281">
        <f>+VLOOKUP($E1614,[2]Emissions!$1:$1048576,N$2,FALSE)</f>
        <v>2.9146308199999998E-3</v>
      </c>
      <c r="O1614" s="281">
        <f>+VLOOKUP($E1614,[2]Emissions!$1:$1048576,O$2,FALSE)</f>
        <v>2.9295126100000002E-3</v>
      </c>
      <c r="P1614" s="281">
        <f>+VLOOKUP($E1614,[2]Emissions!$1:$1048576,P$2,FALSE)</f>
        <v>2.9448930000000001E-3</v>
      </c>
      <c r="Q1614" s="281">
        <f>+VLOOKUP($E1614,[2]Emissions!$1:$1048576,Q$2,FALSE)</f>
        <v>2.9607136600000002E-3</v>
      </c>
      <c r="R1614" s="281">
        <f>+VLOOKUP($E1614,[2]Emissions!$1:$1048576,R$2,FALSE)</f>
        <v>2.9769347500000001E-3</v>
      </c>
      <c r="S1614" s="281">
        <f>+VLOOKUP($E1614,[2]Emissions!$1:$1048576,S$2,FALSE)</f>
        <v>2.9935302500000002E-3</v>
      </c>
      <c r="T1614" s="281">
        <f>+VLOOKUP($E1614,[2]Emissions!$1:$1048576,T$2,FALSE)</f>
        <v>3.01048398E-3</v>
      </c>
      <c r="U1614" s="281">
        <f>+VLOOKUP($E1614,[2]Emissions!$1:$1048576,U$2,FALSE)</f>
        <v>3.0277865400000002E-3</v>
      </c>
      <c r="V1614" s="281">
        <f>+VLOOKUP($E1614,[2]Emissions!$1:$1048576,V$2,FALSE)</f>
        <v>3.0454330899999998E-3</v>
      </c>
      <c r="W1614" s="281">
        <f>+VLOOKUP($E1614,[2]Emissions!$1:$1048576,W$2,FALSE)</f>
        <v>3.0634190500000002E-3</v>
      </c>
      <c r="X1614" s="281">
        <f>+VLOOKUP($E1614,[2]Emissions!$1:$1048576,X$2,FALSE)</f>
        <v>3.0817420599999999E-3</v>
      </c>
      <c r="Y1614" s="281">
        <f>+VLOOKUP($E1614,[2]Emissions!$1:$1048576,Y$2,FALSE)</f>
        <v>3.1004027200000001E-3</v>
      </c>
      <c r="Z1614" s="281">
        <f>+VLOOKUP($E1614,[2]Emissions!$1:$1048576,Z$2,FALSE)</f>
        <v>3.1194030899999998E-3</v>
      </c>
      <c r="AA1614" s="281">
        <f>+VLOOKUP($E1614,[2]Emissions!$1:$1048576,AA$2,FALSE)</f>
        <v>3.1387459399999998E-3</v>
      </c>
      <c r="AB1614" s="281">
        <f>+VLOOKUP($E1614,[2]Emissions!$1:$1048576,AB$2,FALSE)</f>
        <v>3.1584343399999998E-3</v>
      </c>
      <c r="AC1614" s="281">
        <f>+VLOOKUP($E1614,[2]Emissions!$1:$1048576,AC$2,FALSE)</f>
        <v>3.1784714599999999E-3</v>
      </c>
      <c r="AD1614" s="281">
        <f>+VLOOKUP($E1614,[2]Emissions!$1:$1048576,AD$2,FALSE)</f>
        <v>3.1988605599999999E-3</v>
      </c>
      <c r="AE1614" s="281">
        <f>+VLOOKUP($E1614,[2]Emissions!$1:$1048576,AE$2,FALSE)</f>
        <v>3.2196049199999998E-3</v>
      </c>
      <c r="AF1614" s="281">
        <f>+VLOOKUP($E1614,[2]Emissions!$1:$1048576,AF$2,FALSE)</f>
        <v>3.2407078900000001E-3</v>
      </c>
      <c r="AG1614" s="281">
        <f>+VLOOKUP($E1614,[2]Emissions!$1:$1048576,AG$2,FALSE)</f>
        <v>3.26217294E-3</v>
      </c>
      <c r="AH1614" s="281">
        <f>+VLOOKUP($E1614,[2]Emissions!$1:$1048576,AH$2,FALSE)</f>
        <v>3.2840036700000001E-3</v>
      </c>
      <c r="AI1614" s="281">
        <f>+VLOOKUP($E1614,[2]Emissions!$1:$1048576,AI$2,FALSE)</f>
        <v>3.3062038399999999E-3</v>
      </c>
      <c r="AJ1614" s="281">
        <f>+VLOOKUP($E1614,[2]Emissions!$1:$1048576,AJ$2,FALSE)</f>
        <v>3.32877739E-3</v>
      </c>
      <c r="AK1614" s="281">
        <f>+VLOOKUP($E1614,[2]Emissions!$1:$1048576,AK$2,FALSE)</f>
        <v>3.3517284499999999E-3</v>
      </c>
      <c r="AL1614" s="281">
        <f>+VLOOKUP($E1614,[2]Emissions!$1:$1048576,AL$2,FALSE)</f>
        <v>3.3750613399999999E-3</v>
      </c>
      <c r="AM1614" s="281">
        <f>+VLOOKUP($E1614,[2]Emissions!$1:$1048576,AM$2,FALSE)</f>
        <v>3.3987805500000001E-3</v>
      </c>
      <c r="AN1614" s="281">
        <f>+VLOOKUP($E1614,[2]Emissions!$1:$1048576,AN$2,FALSE)</f>
        <v>3.4228907500000001E-3</v>
      </c>
      <c r="AO1614" s="281">
        <f>+VLOOKUP($E1614,[2]Emissions!$1:$1048576,AO$2,FALSE)</f>
        <v>3.4473967399999998E-3</v>
      </c>
    </row>
    <row r="1615" spans="1:41" ht="15" customHeight="1" x14ac:dyDescent="0.25">
      <c r="A1615" s="521"/>
      <c r="B1615" s="275"/>
      <c r="C1615" s="284" t="s">
        <v>1040</v>
      </c>
      <c r="D1615" s="279"/>
      <c r="E1615" s="280" t="s">
        <v>1781</v>
      </c>
      <c r="F1615" s="281">
        <f>+VLOOKUP($E1615,[2]Emissions!$1:$1048576,F$2,FALSE)</f>
        <v>2.5532908E-3</v>
      </c>
      <c r="G1615" s="281">
        <f>+VLOOKUP($E1615,[2]Emissions!$1:$1048576,G$2,FALSE)</f>
        <v>2.5697645799999998E-3</v>
      </c>
      <c r="H1615" s="281">
        <f>+VLOOKUP($E1615,[2]Emissions!$1:$1048576,H$2,FALSE)</f>
        <v>2.5811032499999998E-3</v>
      </c>
      <c r="I1615" s="281">
        <f>+VLOOKUP($E1615,[2]Emissions!$1:$1048576,I$2,FALSE)</f>
        <v>2.5910705300000001E-3</v>
      </c>
      <c r="J1615" s="281">
        <f>+VLOOKUP($E1615,[2]Emissions!$1:$1048576,J$2,FALSE)</f>
        <v>2.6012258799999999E-3</v>
      </c>
      <c r="K1615" s="281">
        <f>+VLOOKUP($E1615,[2]Emissions!$1:$1048576,K$2,FALSE)</f>
        <v>2.6120876599999999E-3</v>
      </c>
      <c r="L1615" s="281">
        <f>+VLOOKUP($E1615,[2]Emissions!$1:$1048576,L$2,FALSE)</f>
        <v>2.6237413200000002E-3</v>
      </c>
      <c r="M1615" s="281">
        <f>+VLOOKUP($E1615,[2]Emissions!$1:$1048576,M$2,FALSE)</f>
        <v>2.6361192300000001E-3</v>
      </c>
      <c r="N1615" s="281">
        <f>+VLOOKUP($E1615,[2]Emissions!$1:$1048576,N$2,FALSE)</f>
        <v>2.6491184500000002E-3</v>
      </c>
      <c r="O1615" s="281">
        <f>+VLOOKUP($E1615,[2]Emissions!$1:$1048576,O$2,FALSE)</f>
        <v>2.66264455E-3</v>
      </c>
      <c r="P1615" s="281">
        <f>+VLOOKUP($E1615,[2]Emissions!$1:$1048576,P$2,FALSE)</f>
        <v>2.67662385E-3</v>
      </c>
      <c r="Q1615" s="281">
        <f>+VLOOKUP($E1615,[2]Emissions!$1:$1048576,Q$2,FALSE)</f>
        <v>2.69100331E-3</v>
      </c>
      <c r="R1615" s="281">
        <f>+VLOOKUP($E1615,[2]Emissions!$1:$1048576,R$2,FALSE)</f>
        <v>2.70574671E-3</v>
      </c>
      <c r="S1615" s="281">
        <f>+VLOOKUP($E1615,[2]Emissions!$1:$1048576,S$2,FALSE)</f>
        <v>2.7208304200000001E-3</v>
      </c>
      <c r="T1615" s="281">
        <f>+VLOOKUP($E1615,[2]Emissions!$1:$1048576,T$2,FALSE)</f>
        <v>2.7362397199999998E-3</v>
      </c>
      <c r="U1615" s="281">
        <f>+VLOOKUP($E1615,[2]Emissions!$1:$1048576,U$2,FALSE)</f>
        <v>2.7519660799999999E-3</v>
      </c>
      <c r="V1615" s="281">
        <f>+VLOOKUP($E1615,[2]Emissions!$1:$1048576,V$2,FALSE)</f>
        <v>2.7680051000000001E-3</v>
      </c>
      <c r="W1615" s="281">
        <f>+VLOOKUP($E1615,[2]Emissions!$1:$1048576,W$2,FALSE)</f>
        <v>2.7843526000000001E-3</v>
      </c>
      <c r="X1615" s="281">
        <f>+VLOOKUP($E1615,[2]Emissions!$1:$1048576,X$2,FALSE)</f>
        <v>2.8010064599999999E-3</v>
      </c>
      <c r="Y1615" s="281">
        <f>+VLOOKUP($E1615,[2]Emissions!$1:$1048576,Y$2,FALSE)</f>
        <v>2.8179671999999998E-3</v>
      </c>
      <c r="Z1615" s="281">
        <f>+VLOOKUP($E1615,[2]Emissions!$1:$1048576,Z$2,FALSE)</f>
        <v>2.8352366999999999E-3</v>
      </c>
      <c r="AA1615" s="281">
        <f>+VLOOKUP($E1615,[2]Emissions!$1:$1048576,AA$2,FALSE)</f>
        <v>2.8528174899999999E-3</v>
      </c>
      <c r="AB1615" s="281">
        <f>+VLOOKUP($E1615,[2]Emissions!$1:$1048576,AB$2,FALSE)</f>
        <v>2.87071234E-3</v>
      </c>
      <c r="AC1615" s="281">
        <f>+VLOOKUP($E1615,[2]Emissions!$1:$1048576,AC$2,FALSE)</f>
        <v>2.88892416E-3</v>
      </c>
      <c r="AD1615" s="281">
        <f>+VLOOKUP($E1615,[2]Emissions!$1:$1048576,AD$2,FALSE)</f>
        <v>2.9074558800000001E-3</v>
      </c>
      <c r="AE1615" s="281">
        <f>+VLOOKUP($E1615,[2]Emissions!$1:$1048576,AE$2,FALSE)</f>
        <v>2.9263104999999998E-3</v>
      </c>
      <c r="AF1615" s="281">
        <f>+VLOOKUP($E1615,[2]Emissions!$1:$1048576,AF$2,FALSE)</f>
        <v>2.9454910699999999E-3</v>
      </c>
      <c r="AG1615" s="281">
        <f>+VLOOKUP($E1615,[2]Emissions!$1:$1048576,AG$2,FALSE)</f>
        <v>2.9650007299999999E-3</v>
      </c>
      <c r="AH1615" s="281">
        <f>+VLOOKUP($E1615,[2]Emissions!$1:$1048576,AH$2,FALSE)</f>
        <v>2.9848427600000001E-3</v>
      </c>
      <c r="AI1615" s="281">
        <f>+VLOOKUP($E1615,[2]Emissions!$1:$1048576,AI$2,FALSE)</f>
        <v>3.00502058E-3</v>
      </c>
      <c r="AJ1615" s="281">
        <f>+VLOOKUP($E1615,[2]Emissions!$1:$1048576,AJ$2,FALSE)</f>
        <v>3.02553776E-3</v>
      </c>
      <c r="AK1615" s="281">
        <f>+VLOOKUP($E1615,[2]Emissions!$1:$1048576,AK$2,FALSE)</f>
        <v>3.0463980599999998E-3</v>
      </c>
      <c r="AL1615" s="281">
        <f>+VLOOKUP($E1615,[2]Emissions!$1:$1048576,AL$2,FALSE)</f>
        <v>3.0676054099999998E-3</v>
      </c>
      <c r="AM1615" s="281">
        <f>+VLOOKUP($E1615,[2]Emissions!$1:$1048576,AM$2,FALSE)</f>
        <v>3.0891638800000002E-3</v>
      </c>
      <c r="AN1615" s="281">
        <f>+VLOOKUP($E1615,[2]Emissions!$1:$1048576,AN$2,FALSE)</f>
        <v>3.11107772E-3</v>
      </c>
      <c r="AO1615" s="281">
        <f>+VLOOKUP($E1615,[2]Emissions!$1:$1048576,AO$2,FALSE)</f>
        <v>3.13335131E-3</v>
      </c>
    </row>
    <row r="1616" spans="1:41" ht="15" customHeight="1" x14ac:dyDescent="0.25">
      <c r="A1616" s="521"/>
      <c r="B1616" s="275"/>
      <c r="C1616" s="284" t="s">
        <v>1042</v>
      </c>
      <c r="D1616" s="279"/>
      <c r="E1616" s="280" t="s">
        <v>1782</v>
      </c>
      <c r="F1616" s="281">
        <f>+VLOOKUP($E1616,[2]Emissions!$1:$1048576,F$2,FALSE)</f>
        <v>5.0225525000000002E-3</v>
      </c>
      <c r="G1616" s="281">
        <f>+VLOOKUP($E1616,[2]Emissions!$1:$1048576,G$2,FALSE)</f>
        <v>5.0549501000000004E-3</v>
      </c>
      <c r="H1616" s="281">
        <f>+VLOOKUP($E1616,[2]Emissions!$1:$1048576,H$2,FALSE)</f>
        <v>5.0772542399999997E-3</v>
      </c>
      <c r="I1616" s="281">
        <f>+VLOOKUP($E1616,[2]Emissions!$1:$1048576,I$2,FALSE)</f>
        <v>5.0968607600000004E-3</v>
      </c>
      <c r="J1616" s="281">
        <f>+VLOOKUP($E1616,[2]Emissions!$1:$1048576,J$2,FALSE)</f>
        <v>5.1168372E-3</v>
      </c>
      <c r="K1616" s="281">
        <f>+VLOOKUP($E1616,[2]Emissions!$1:$1048576,K$2,FALSE)</f>
        <v>5.1382032599999999E-3</v>
      </c>
      <c r="L1616" s="281">
        <f>+VLOOKUP($E1616,[2]Emissions!$1:$1048576,L$2,FALSE)</f>
        <v>5.1611270299999996E-3</v>
      </c>
      <c r="M1616" s="281">
        <f>+VLOOKUP($E1616,[2]Emissions!$1:$1048576,M$2,FALSE)</f>
        <v>5.1854754600000001E-3</v>
      </c>
      <c r="N1616" s="281">
        <f>+VLOOKUP($E1616,[2]Emissions!$1:$1048576,N$2,FALSE)</f>
        <v>5.2110460400000003E-3</v>
      </c>
      <c r="O1616" s="281">
        <f>+VLOOKUP($E1616,[2]Emissions!$1:$1048576,O$2,FALSE)</f>
        <v>5.2376530699999998E-3</v>
      </c>
      <c r="P1616" s="281">
        <f>+VLOOKUP($E1616,[2]Emissions!$1:$1048576,P$2,FALSE)</f>
        <v>5.2651515700000004E-3</v>
      </c>
      <c r="Q1616" s="281">
        <f>+VLOOKUP($E1616,[2]Emissions!$1:$1048576,Q$2,FALSE)</f>
        <v>5.2934371999999999E-3</v>
      </c>
      <c r="R1616" s="281">
        <f>+VLOOKUP($E1616,[2]Emissions!$1:$1048576,R$2,FALSE)</f>
        <v>5.3224387600000001E-3</v>
      </c>
      <c r="S1616" s="281">
        <f>+VLOOKUP($E1616,[2]Emissions!$1:$1048576,S$2,FALSE)</f>
        <v>5.3521097199999996E-3</v>
      </c>
      <c r="T1616" s="281">
        <f>+VLOOKUP($E1616,[2]Emissions!$1:$1048576,T$2,FALSE)</f>
        <v>5.3824211600000003E-3</v>
      </c>
      <c r="U1616" s="281">
        <f>+VLOOKUP($E1616,[2]Emissions!$1:$1048576,U$2,FALSE)</f>
        <v>5.41335628E-3</v>
      </c>
      <c r="V1616" s="281">
        <f>+VLOOKUP($E1616,[2]Emissions!$1:$1048576,V$2,FALSE)</f>
        <v>5.4449064100000003E-3</v>
      </c>
      <c r="W1616" s="281">
        <f>+VLOOKUP($E1616,[2]Emissions!$1:$1048576,W$2,FALSE)</f>
        <v>5.4770633700000002E-3</v>
      </c>
      <c r="X1616" s="281">
        <f>+VLOOKUP($E1616,[2]Emissions!$1:$1048576,X$2,FALSE)</f>
        <v>5.5098229499999998E-3</v>
      </c>
      <c r="Y1616" s="281">
        <f>+VLOOKUP($E1616,[2]Emissions!$1:$1048576,Y$2,FALSE)</f>
        <v>5.5431862000000004E-3</v>
      </c>
      <c r="Z1616" s="281">
        <f>+VLOOKUP($E1616,[2]Emissions!$1:$1048576,Z$2,FALSE)</f>
        <v>5.57715681E-3</v>
      </c>
      <c r="AA1616" s="281">
        <f>+VLOOKUP($E1616,[2]Emissions!$1:$1048576,AA$2,FALSE)</f>
        <v>5.6117397399999998E-3</v>
      </c>
      <c r="AB1616" s="281">
        <f>+VLOOKUP($E1616,[2]Emissions!$1:$1048576,AB$2,FALSE)</f>
        <v>5.6469404700000003E-3</v>
      </c>
      <c r="AC1616" s="281">
        <f>+VLOOKUP($E1616,[2]Emissions!$1:$1048576,AC$2,FALSE)</f>
        <v>5.6827646999999997E-3</v>
      </c>
      <c r="AD1616" s="281">
        <f>+VLOOKUP($E1616,[2]Emissions!$1:$1048576,AD$2,FALSE)</f>
        <v>5.7192182099999999E-3</v>
      </c>
      <c r="AE1616" s="281">
        <f>+VLOOKUP($E1616,[2]Emissions!$1:$1048576,AE$2,FALSE)</f>
        <v>5.75630689E-3</v>
      </c>
      <c r="AF1616" s="281">
        <f>+VLOOKUP($E1616,[2]Emissions!$1:$1048576,AF$2,FALSE)</f>
        <v>5.7940367300000004E-3</v>
      </c>
      <c r="AG1616" s="281">
        <f>+VLOOKUP($E1616,[2]Emissions!$1:$1048576,AG$2,FALSE)</f>
        <v>5.8324139299999996E-3</v>
      </c>
      <c r="AH1616" s="281">
        <f>+VLOOKUP($E1616,[2]Emissions!$1:$1048576,AH$2,FALSE)</f>
        <v>5.8714449199999998E-3</v>
      </c>
      <c r="AI1616" s="281">
        <f>+VLOOKUP($E1616,[2]Emissions!$1:$1048576,AI$2,FALSE)</f>
        <v>5.91113644E-3</v>
      </c>
      <c r="AJ1616" s="281">
        <f>+VLOOKUP($E1616,[2]Emissions!$1:$1048576,AJ$2,FALSE)</f>
        <v>5.9514955099999999E-3</v>
      </c>
      <c r="AK1616" s="281">
        <f>+VLOOKUP($E1616,[2]Emissions!$1:$1048576,AK$2,FALSE)</f>
        <v>5.9925295400000004E-3</v>
      </c>
      <c r="AL1616" s="281">
        <f>+VLOOKUP($E1616,[2]Emissions!$1:$1048576,AL$2,FALSE)</f>
        <v>6.03424623E-3</v>
      </c>
      <c r="AM1616" s="281">
        <f>+VLOOKUP($E1616,[2]Emissions!$1:$1048576,AM$2,FALSE)</f>
        <v>6.0766536299999997E-3</v>
      </c>
      <c r="AN1616" s="281">
        <f>+VLOOKUP($E1616,[2]Emissions!$1:$1048576,AN$2,FALSE)</f>
        <v>6.1197600599999999E-3</v>
      </c>
      <c r="AO1616" s="281">
        <f>+VLOOKUP($E1616,[2]Emissions!$1:$1048576,AO$2,FALSE)</f>
        <v>6.1635741400000001E-3</v>
      </c>
    </row>
    <row r="1617" spans="1:41" ht="15" customHeight="1" x14ac:dyDescent="0.25">
      <c r="A1617" s="521"/>
      <c r="B1617" s="275"/>
      <c r="C1617" s="284" t="s">
        <v>1044</v>
      </c>
      <c r="D1617" s="279"/>
      <c r="E1617" s="280" t="s">
        <v>1783</v>
      </c>
      <c r="F1617" s="281">
        <f>+VLOOKUP($E1617,[2]Emissions!$1:$1048576,F$2,FALSE)</f>
        <v>1.82588966E-3</v>
      </c>
      <c r="G1617" s="281">
        <f>+VLOOKUP($E1617,[2]Emissions!$1:$1048576,G$2,FALSE)</f>
        <v>1.83767027E-3</v>
      </c>
      <c r="H1617" s="281">
        <f>+VLOOKUP($E1617,[2]Emissions!$1:$1048576,H$2,FALSE)</f>
        <v>1.84577869E-3</v>
      </c>
      <c r="I1617" s="281">
        <f>+VLOOKUP($E1617,[2]Emissions!$1:$1048576,I$2,FALSE)</f>
        <v>1.8529064199999999E-3</v>
      </c>
      <c r="J1617" s="281">
        <f>+VLOOKUP($E1617,[2]Emissions!$1:$1048576,J$2,FALSE)</f>
        <v>1.86016863E-3</v>
      </c>
      <c r="K1617" s="281">
        <f>+VLOOKUP($E1617,[2]Emissions!$1:$1048576,K$2,FALSE)</f>
        <v>1.8679360200000001E-3</v>
      </c>
      <c r="L1617" s="281">
        <f>+VLOOKUP($E1617,[2]Emissions!$1:$1048576,L$2,FALSE)</f>
        <v>1.8762697000000001E-3</v>
      </c>
      <c r="M1617" s="281">
        <f>+VLOOKUP($E1617,[2]Emissions!$1:$1048576,M$2,FALSE)</f>
        <v>1.8851212999999999E-3</v>
      </c>
      <c r="N1617" s="281">
        <f>+VLOOKUP($E1617,[2]Emissions!$1:$1048576,N$2,FALSE)</f>
        <v>1.8944171899999999E-3</v>
      </c>
      <c r="O1617" s="281">
        <f>+VLOOKUP($E1617,[2]Emissions!$1:$1048576,O$2,FALSE)</f>
        <v>1.90408988E-3</v>
      </c>
      <c r="P1617" s="281">
        <f>+VLOOKUP($E1617,[2]Emissions!$1:$1048576,P$2,FALSE)</f>
        <v>1.91408665E-3</v>
      </c>
      <c r="Q1617" s="281">
        <f>+VLOOKUP($E1617,[2]Emissions!$1:$1048576,Q$2,FALSE)</f>
        <v>1.9243695800000001E-3</v>
      </c>
      <c r="R1617" s="281">
        <f>+VLOOKUP($E1617,[2]Emissions!$1:$1048576,R$2,FALSE)</f>
        <v>1.93491276E-3</v>
      </c>
      <c r="S1617" s="281">
        <f>+VLOOKUP($E1617,[2]Emissions!$1:$1048576,S$2,FALSE)</f>
        <v>1.94569931E-3</v>
      </c>
      <c r="T1617" s="281">
        <f>+VLOOKUP($E1617,[2]Emissions!$1:$1048576,T$2,FALSE)</f>
        <v>1.9567186899999999E-3</v>
      </c>
      <c r="U1617" s="281">
        <f>+VLOOKUP($E1617,[2]Emissions!$1:$1048576,U$2,FALSE)</f>
        <v>1.9679648099999998E-3</v>
      </c>
      <c r="V1617" s="281">
        <f>+VLOOKUP($E1617,[2]Emissions!$1:$1048576,V$2,FALSE)</f>
        <v>1.9794345000000001E-3</v>
      </c>
      <c r="W1617" s="281">
        <f>+VLOOKUP($E1617,[2]Emissions!$1:$1048576,W$2,FALSE)</f>
        <v>1.9911248000000002E-3</v>
      </c>
      <c r="X1617" s="281">
        <f>+VLOOKUP($E1617,[2]Emissions!$1:$1048576,X$2,FALSE)</f>
        <v>2.00303418E-3</v>
      </c>
      <c r="Y1617" s="281">
        <f>+VLOOKUP($E1617,[2]Emissions!$1:$1048576,Y$2,FALSE)</f>
        <v>2.0151630199999999E-3</v>
      </c>
      <c r="Z1617" s="281">
        <f>+VLOOKUP($E1617,[2]Emissions!$1:$1048576,Z$2,FALSE)</f>
        <v>2.02751265E-3</v>
      </c>
      <c r="AA1617" s="281">
        <f>+VLOOKUP($E1617,[2]Emissions!$1:$1048576,AA$2,FALSE)</f>
        <v>2.0400848900000001E-3</v>
      </c>
      <c r="AB1617" s="281">
        <f>+VLOOKUP($E1617,[2]Emissions!$1:$1048576,AB$2,FALSE)</f>
        <v>2.05288172E-3</v>
      </c>
      <c r="AC1617" s="281">
        <f>+VLOOKUP($E1617,[2]Emissions!$1:$1048576,AC$2,FALSE)</f>
        <v>2.0659052099999999E-3</v>
      </c>
      <c r="AD1617" s="281">
        <f>+VLOOKUP($E1617,[2]Emissions!$1:$1048576,AD$2,FALSE)</f>
        <v>2.0791574800000001E-3</v>
      </c>
      <c r="AE1617" s="281">
        <f>+VLOOKUP($E1617,[2]Emissions!$1:$1048576,AE$2,FALSE)</f>
        <v>2.0926406500000002E-3</v>
      </c>
      <c r="AF1617" s="281">
        <f>+VLOOKUP($E1617,[2]Emissions!$1:$1048576,AF$2,FALSE)</f>
        <v>2.10635691E-3</v>
      </c>
      <c r="AG1617" s="281">
        <f>+VLOOKUP($E1617,[2]Emissions!$1:$1048576,AG$2,FALSE)</f>
        <v>2.1203085100000001E-3</v>
      </c>
      <c r="AH1617" s="281">
        <f>+VLOOKUP($E1617,[2]Emissions!$1:$1048576,AH$2,FALSE)</f>
        <v>2.1344977799999999E-3</v>
      </c>
      <c r="AI1617" s="281">
        <f>+VLOOKUP($E1617,[2]Emissions!$1:$1048576,AI$2,FALSE)</f>
        <v>2.1489271899999998E-3</v>
      </c>
      <c r="AJ1617" s="281">
        <f>+VLOOKUP($E1617,[2]Emissions!$1:$1048576,AJ$2,FALSE)</f>
        <v>2.1635992800000002E-3</v>
      </c>
      <c r="AK1617" s="281">
        <f>+VLOOKUP($E1617,[2]Emissions!$1:$1048576,AK$2,FALSE)</f>
        <v>2.1785167400000002E-3</v>
      </c>
      <c r="AL1617" s="281">
        <f>+VLOOKUP($E1617,[2]Emissions!$1:$1048576,AL$2,FALSE)</f>
        <v>2.19368237E-3</v>
      </c>
      <c r="AM1617" s="281">
        <f>+VLOOKUP($E1617,[2]Emissions!$1:$1048576,AM$2,FALSE)</f>
        <v>2.2090991E-3</v>
      </c>
      <c r="AN1617" s="281">
        <f>+VLOOKUP($E1617,[2]Emissions!$1:$1048576,AN$2,FALSE)</f>
        <v>2.2247699600000002E-3</v>
      </c>
      <c r="AO1617" s="281">
        <f>+VLOOKUP($E1617,[2]Emissions!$1:$1048576,AO$2,FALSE)</f>
        <v>2.2406980799999998E-3</v>
      </c>
    </row>
    <row r="1618" spans="1:41" ht="15" customHeight="1" x14ac:dyDescent="0.25">
      <c r="A1618" s="521"/>
      <c r="B1618" s="275"/>
      <c r="C1618" s="284" t="s">
        <v>1046</v>
      </c>
      <c r="D1618" s="279"/>
      <c r="E1618" s="280" t="s">
        <v>1784</v>
      </c>
      <c r="F1618" s="281">
        <f>+VLOOKUP($E1618,[2]Emissions!$1:$1048576,F$2,FALSE)</f>
        <v>1.40559749E-2</v>
      </c>
      <c r="G1618" s="281">
        <f>+VLOOKUP($E1618,[2]Emissions!$1:$1048576,G$2,FALSE)</f>
        <v>1.4146663800000001E-2</v>
      </c>
      <c r="H1618" s="281">
        <f>+VLOOKUP($E1618,[2]Emissions!$1:$1048576,H$2,FALSE)</f>
        <v>1.42090836E-2</v>
      </c>
      <c r="I1618" s="281">
        <f>+VLOOKUP($E1618,[2]Emissions!$1:$1048576,I$2,FALSE)</f>
        <v>1.4263953899999999E-2</v>
      </c>
      <c r="J1618" s="281">
        <f>+VLOOKUP($E1618,[2]Emissions!$1:$1048576,J$2,FALSE)</f>
        <v>1.43198595E-2</v>
      </c>
      <c r="K1618" s="281">
        <f>+VLOOKUP($E1618,[2]Emissions!$1:$1048576,K$2,FALSE)</f>
        <v>1.43796541E-2</v>
      </c>
      <c r="L1618" s="281">
        <f>+VLOOKUP($E1618,[2]Emissions!$1:$1048576,L$2,FALSE)</f>
        <v>1.4443808000000001E-2</v>
      </c>
      <c r="M1618" s="281">
        <f>+VLOOKUP($E1618,[2]Emissions!$1:$1048576,M$2,FALSE)</f>
        <v>1.45119489E-2</v>
      </c>
      <c r="N1618" s="281">
        <f>+VLOOKUP($E1618,[2]Emissions!$1:$1048576,N$2,FALSE)</f>
        <v>1.45835102E-2</v>
      </c>
      <c r="O1618" s="281">
        <f>+VLOOKUP($E1618,[2]Emissions!$1:$1048576,O$2,FALSE)</f>
        <v>1.4657972E-2</v>
      </c>
      <c r="P1618" s="281">
        <f>+VLOOKUP($E1618,[2]Emissions!$1:$1048576,P$2,FALSE)</f>
        <v>1.4734928600000001E-2</v>
      </c>
      <c r="Q1618" s="281">
        <f>+VLOOKUP($E1618,[2]Emissions!$1:$1048576,Q$2,FALSE)</f>
        <v>1.4814088099999999E-2</v>
      </c>
      <c r="R1618" s="281">
        <f>+VLOOKUP($E1618,[2]Emissions!$1:$1048576,R$2,FALSE)</f>
        <v>1.4895251199999999E-2</v>
      </c>
      <c r="S1618" s="281">
        <f>+VLOOKUP($E1618,[2]Emissions!$1:$1048576,S$2,FALSE)</f>
        <v>1.4978287599999999E-2</v>
      </c>
      <c r="T1618" s="281">
        <f>+VLOOKUP($E1618,[2]Emissions!$1:$1048576,T$2,FALSE)</f>
        <v>1.5063116499999999E-2</v>
      </c>
      <c r="U1618" s="281">
        <f>+VLOOKUP($E1618,[2]Emissions!$1:$1048576,U$2,FALSE)</f>
        <v>1.5149690800000001E-2</v>
      </c>
      <c r="V1618" s="281">
        <f>+VLOOKUP($E1618,[2]Emissions!$1:$1048576,V$2,FALSE)</f>
        <v>1.5237986300000001E-2</v>
      </c>
      <c r="W1618" s="281">
        <f>+VLOOKUP($E1618,[2]Emissions!$1:$1048576,W$2,FALSE)</f>
        <v>1.532798E-2</v>
      </c>
      <c r="X1618" s="281">
        <f>+VLOOKUP($E1618,[2]Emissions!$1:$1048576,X$2,FALSE)</f>
        <v>1.5419660199999999E-2</v>
      </c>
      <c r="Y1618" s="281">
        <f>+VLOOKUP($E1618,[2]Emissions!$1:$1048576,Y$2,FALSE)</f>
        <v>1.55130298E-2</v>
      </c>
      <c r="Z1618" s="281">
        <f>+VLOOKUP($E1618,[2]Emissions!$1:$1048576,Z$2,FALSE)</f>
        <v>1.56080991E-2</v>
      </c>
      <c r="AA1618" s="281">
        <f>+VLOOKUP($E1618,[2]Emissions!$1:$1048576,AA$2,FALSE)</f>
        <v>1.5704882100000001E-2</v>
      </c>
      <c r="AB1618" s="281">
        <f>+VLOOKUP($E1618,[2]Emissions!$1:$1048576,AB$2,FALSE)</f>
        <v>1.5803393999999998E-2</v>
      </c>
      <c r="AC1618" s="281">
        <f>+VLOOKUP($E1618,[2]Emissions!$1:$1048576,AC$2,FALSE)</f>
        <v>1.59036509E-2</v>
      </c>
      <c r="AD1618" s="281">
        <f>+VLOOKUP($E1618,[2]Emissions!$1:$1048576,AD$2,FALSE)</f>
        <v>1.6005668800000001E-2</v>
      </c>
      <c r="AE1618" s="281">
        <f>+VLOOKUP($E1618,[2]Emissions!$1:$1048576,AE$2,FALSE)</f>
        <v>1.6109464300000001E-2</v>
      </c>
      <c r="AF1618" s="281">
        <f>+VLOOKUP($E1618,[2]Emissions!$1:$1048576,AF$2,FALSE)</f>
        <v>1.6215054100000001E-2</v>
      </c>
      <c r="AG1618" s="281">
        <f>+VLOOKUP($E1618,[2]Emissions!$1:$1048576,AG$2,FALSE)</f>
        <v>1.6322455699999999E-2</v>
      </c>
      <c r="AH1618" s="281">
        <f>+VLOOKUP($E1618,[2]Emissions!$1:$1048576,AH$2,FALSE)</f>
        <v>1.6431686899999999E-2</v>
      </c>
      <c r="AI1618" s="281">
        <f>+VLOOKUP($E1618,[2]Emissions!$1:$1048576,AI$2,FALSE)</f>
        <v>1.6542766600000001E-2</v>
      </c>
      <c r="AJ1618" s="281">
        <f>+VLOOKUP($E1618,[2]Emissions!$1:$1048576,AJ$2,FALSE)</f>
        <v>1.66557146E-2</v>
      </c>
      <c r="AK1618" s="281">
        <f>+VLOOKUP($E1618,[2]Emissions!$1:$1048576,AK$2,FALSE)</f>
        <v>1.67705514E-2</v>
      </c>
      <c r="AL1618" s="281">
        <f>+VLOOKUP($E1618,[2]Emissions!$1:$1048576,AL$2,FALSE)</f>
        <v>1.6887298799999999E-2</v>
      </c>
      <c r="AM1618" s="281">
        <f>+VLOOKUP($E1618,[2]Emissions!$1:$1048576,AM$2,FALSE)</f>
        <v>1.7005979099999999E-2</v>
      </c>
      <c r="AN1618" s="281">
        <f>+VLOOKUP($E1618,[2]Emissions!$1:$1048576,AN$2,FALSE)</f>
        <v>1.71266157E-2</v>
      </c>
      <c r="AO1618" s="281">
        <f>+VLOOKUP($E1618,[2]Emissions!$1:$1048576,AO$2,FALSE)</f>
        <v>1.72492328E-2</v>
      </c>
    </row>
    <row r="1619" spans="1:41" ht="15" customHeight="1" x14ac:dyDescent="0.25">
      <c r="A1619" s="521"/>
      <c r="B1619" s="275"/>
      <c r="C1619" s="284" t="s">
        <v>282</v>
      </c>
      <c r="D1619" s="279"/>
      <c r="E1619" s="280" t="s">
        <v>1785</v>
      </c>
      <c r="F1619" s="281">
        <f>+VLOOKUP($E1619,[2]Emissions!$1:$1048576,F$2,FALSE)</f>
        <v>1.65597457E-2</v>
      </c>
      <c r="G1619" s="281">
        <f>+VLOOKUP($E1619,[2]Emissions!$1:$1048576,G$2,FALSE)</f>
        <v>1.6704579399999999E-2</v>
      </c>
      <c r="H1619" s="281">
        <f>+VLOOKUP($E1619,[2]Emissions!$1:$1048576,H$2,FALSE)</f>
        <v>1.68313501E-2</v>
      </c>
      <c r="I1619" s="281">
        <f>+VLOOKUP($E1619,[2]Emissions!$1:$1048576,I$2,FALSE)</f>
        <v>1.6953138600000001E-2</v>
      </c>
      <c r="J1619" s="281">
        <f>+VLOOKUP($E1619,[2]Emissions!$1:$1048576,J$2,FALSE)</f>
        <v>1.70754072E-2</v>
      </c>
      <c r="K1619" s="281">
        <f>+VLOOKUP($E1619,[2]Emissions!$1:$1048576,K$2,FALSE)</f>
        <v>1.719998E-2</v>
      </c>
      <c r="L1619" s="281">
        <f>+VLOOKUP($E1619,[2]Emissions!$1:$1048576,L$2,FALSE)</f>
        <v>1.7327147300000002E-2</v>
      </c>
      <c r="M1619" s="281">
        <f>+VLOOKUP($E1619,[2]Emissions!$1:$1048576,M$2,FALSE)</f>
        <v>1.74566484E-2</v>
      </c>
      <c r="N1619" s="281">
        <f>+VLOOKUP($E1619,[2]Emissions!$1:$1048576,N$2,FALSE)</f>
        <v>1.75880962E-2</v>
      </c>
      <c r="O1619" s="281">
        <f>+VLOOKUP($E1619,[2]Emissions!$1:$1048576,O$2,FALSE)</f>
        <v>1.77211392E-2</v>
      </c>
      <c r="P1619" s="281">
        <f>+VLOOKUP($E1619,[2]Emissions!$1:$1048576,P$2,FALSE)</f>
        <v>1.7855508799999999E-2</v>
      </c>
      <c r="Q1619" s="281">
        <f>+VLOOKUP($E1619,[2]Emissions!$1:$1048576,Q$2,FALSE)</f>
        <v>1.7991019099999998E-2</v>
      </c>
      <c r="R1619" s="281">
        <f>+VLOOKUP($E1619,[2]Emissions!$1:$1048576,R$2,FALSE)</f>
        <v>1.81275511E-2</v>
      </c>
      <c r="S1619" s="281">
        <f>+VLOOKUP($E1619,[2]Emissions!$1:$1048576,S$2,FALSE)</f>
        <v>1.82650351E-2</v>
      </c>
      <c r="T1619" s="281">
        <f>+VLOOKUP($E1619,[2]Emissions!$1:$1048576,T$2,FALSE)</f>
        <v>1.84034353E-2</v>
      </c>
      <c r="U1619" s="281">
        <f>+VLOOKUP($E1619,[2]Emissions!$1:$1048576,U$2,FALSE)</f>
        <v>1.85427378E-2</v>
      </c>
      <c r="V1619" s="281">
        <f>+VLOOKUP($E1619,[2]Emissions!$1:$1048576,V$2,FALSE)</f>
        <v>1.8682942300000002E-2</v>
      </c>
      <c r="W1619" s="281">
        <f>+VLOOKUP($E1619,[2]Emissions!$1:$1048576,W$2,FALSE)</f>
        <v>1.8824048600000001E-2</v>
      </c>
      <c r="X1619" s="281">
        <f>+VLOOKUP($E1619,[2]Emissions!$1:$1048576,X$2,FALSE)</f>
        <v>1.89660616E-2</v>
      </c>
      <c r="Y1619" s="281">
        <f>+VLOOKUP($E1619,[2]Emissions!$1:$1048576,Y$2,FALSE)</f>
        <v>1.91089934E-2</v>
      </c>
      <c r="Z1619" s="281">
        <f>+VLOOKUP($E1619,[2]Emissions!$1:$1048576,Z$2,FALSE)</f>
        <v>1.9252859099999999E-2</v>
      </c>
      <c r="AA1619" s="281">
        <f>+VLOOKUP($E1619,[2]Emissions!$1:$1048576,AA$2,FALSE)</f>
        <v>1.9397674600000001E-2</v>
      </c>
      <c r="AB1619" s="281">
        <f>+VLOOKUP($E1619,[2]Emissions!$1:$1048576,AB$2,FALSE)</f>
        <v>1.9543456099999999E-2</v>
      </c>
      <c r="AC1619" s="281">
        <f>+VLOOKUP($E1619,[2]Emissions!$1:$1048576,AC$2,FALSE)</f>
        <v>1.9690219200000001E-2</v>
      </c>
      <c r="AD1619" s="281">
        <f>+VLOOKUP($E1619,[2]Emissions!$1:$1048576,AD$2,FALSE)</f>
        <v>1.9837979799999999E-2</v>
      </c>
      <c r="AE1619" s="281">
        <f>+VLOOKUP($E1619,[2]Emissions!$1:$1048576,AE$2,FALSE)</f>
        <v>1.99867533E-2</v>
      </c>
      <c r="AF1619" s="281">
        <f>+VLOOKUP($E1619,[2]Emissions!$1:$1048576,AF$2,FALSE)</f>
        <v>2.0136555699999999E-2</v>
      </c>
      <c r="AG1619" s="281">
        <f>+VLOOKUP($E1619,[2]Emissions!$1:$1048576,AG$2,FALSE)</f>
        <v>2.0287403200000002E-2</v>
      </c>
      <c r="AH1619" s="281">
        <f>+VLOOKUP($E1619,[2]Emissions!$1:$1048576,AH$2,FALSE)</f>
        <v>2.04393127E-2</v>
      </c>
      <c r="AI1619" s="281">
        <f>+VLOOKUP($E1619,[2]Emissions!$1:$1048576,AI$2,FALSE)</f>
        <v>2.0592302E-2</v>
      </c>
      <c r="AJ1619" s="281">
        <f>+VLOOKUP($E1619,[2]Emissions!$1:$1048576,AJ$2,FALSE)</f>
        <v>2.0746384E-2</v>
      </c>
      <c r="AK1619" s="281">
        <f>+VLOOKUP($E1619,[2]Emissions!$1:$1048576,AK$2,FALSE)</f>
        <v>2.0901575799999999E-2</v>
      </c>
      <c r="AL1619" s="281">
        <f>+VLOOKUP($E1619,[2]Emissions!$1:$1048576,AL$2,FALSE)</f>
        <v>2.10578973E-2</v>
      </c>
      <c r="AM1619" s="281">
        <f>+VLOOKUP($E1619,[2]Emissions!$1:$1048576,AM$2,FALSE)</f>
        <v>2.1215369899999999E-2</v>
      </c>
      <c r="AN1619" s="281">
        <f>+VLOOKUP($E1619,[2]Emissions!$1:$1048576,AN$2,FALSE)</f>
        <v>2.13740161E-2</v>
      </c>
      <c r="AO1619" s="281">
        <f>+VLOOKUP($E1619,[2]Emissions!$1:$1048576,AO$2,FALSE)</f>
        <v>2.1533859200000002E-2</v>
      </c>
    </row>
    <row r="1620" spans="1:41" ht="15" customHeight="1" x14ac:dyDescent="0.25">
      <c r="A1620" s="521"/>
      <c r="B1620" s="275"/>
      <c r="C1620" s="285" t="s">
        <v>284</v>
      </c>
      <c r="D1620" s="279"/>
      <c r="E1620" s="280" t="s">
        <v>1786</v>
      </c>
      <c r="F1620" s="281">
        <f>+VLOOKUP($E1620,[2]Emissions!$1:$1048576,F$2,FALSE)</f>
        <v>2.29727241E-4</v>
      </c>
      <c r="G1620" s="281">
        <f>+VLOOKUP($E1620,[2]Emissions!$1:$1048576,G$2,FALSE)</f>
        <v>2.31209437E-4</v>
      </c>
      <c r="H1620" s="281">
        <f>+VLOOKUP($E1620,[2]Emissions!$1:$1048576,H$2,FALSE)</f>
        <v>2.32229611E-4</v>
      </c>
      <c r="I1620" s="281">
        <f>+VLOOKUP($E1620,[2]Emissions!$1:$1048576,I$2,FALSE)</f>
        <v>2.3312639800000001E-4</v>
      </c>
      <c r="J1620" s="281">
        <f>+VLOOKUP($E1620,[2]Emissions!$1:$1048576,J$2,FALSE)</f>
        <v>2.3404010399999999E-4</v>
      </c>
      <c r="K1620" s="281">
        <f>+VLOOKUP($E1620,[2]Emissions!$1:$1048576,K$2,FALSE)</f>
        <v>2.35017371E-4</v>
      </c>
      <c r="L1620" s="281">
        <f>+VLOOKUP($E1620,[2]Emissions!$1:$1048576,L$2,FALSE)</f>
        <v>2.3606588599999999E-4</v>
      </c>
      <c r="M1620" s="281">
        <f>+VLOOKUP($E1620,[2]Emissions!$1:$1048576,M$2,FALSE)</f>
        <v>2.3717956400000001E-4</v>
      </c>
      <c r="N1620" s="281">
        <f>+VLOOKUP($E1620,[2]Emissions!$1:$1048576,N$2,FALSE)</f>
        <v>2.3834914200000001E-4</v>
      </c>
      <c r="O1620" s="281">
        <f>+VLOOKUP($E1620,[2]Emissions!$1:$1048576,O$2,FALSE)</f>
        <v>2.3956612700000001E-4</v>
      </c>
      <c r="P1620" s="281">
        <f>+VLOOKUP($E1620,[2]Emissions!$1:$1048576,P$2,FALSE)</f>
        <v>2.4082388699999999E-4</v>
      </c>
      <c r="Q1620" s="281">
        <f>+VLOOKUP($E1620,[2]Emissions!$1:$1048576,Q$2,FALSE)</f>
        <v>2.4211764900000001E-4</v>
      </c>
      <c r="R1620" s="281">
        <f>+VLOOKUP($E1620,[2]Emissions!$1:$1048576,R$2,FALSE)</f>
        <v>2.4344415799999999E-4</v>
      </c>
      <c r="S1620" s="281">
        <f>+VLOOKUP($E1620,[2]Emissions!$1:$1048576,S$2,FALSE)</f>
        <v>2.4480128400000001E-4</v>
      </c>
      <c r="T1620" s="281">
        <f>+VLOOKUP($E1620,[2]Emissions!$1:$1048576,T$2,FALSE)</f>
        <v>2.4618770599999998E-4</v>
      </c>
      <c r="U1620" s="281">
        <f>+VLOOKUP($E1620,[2]Emissions!$1:$1048576,U$2,FALSE)</f>
        <v>2.4760265300000003E-4</v>
      </c>
      <c r="V1620" s="281">
        <f>+VLOOKUP($E1620,[2]Emissions!$1:$1048576,V$2,FALSE)</f>
        <v>2.4904573199999999E-4</v>
      </c>
      <c r="W1620" s="281">
        <f>+VLOOKUP($E1620,[2]Emissions!$1:$1048576,W$2,FALSE)</f>
        <v>2.5051656500000002E-4</v>
      </c>
      <c r="X1620" s="281">
        <f>+VLOOKUP($E1620,[2]Emissions!$1:$1048576,X$2,FALSE)</f>
        <v>2.52014963E-4</v>
      </c>
      <c r="Y1620" s="281">
        <f>+VLOOKUP($E1620,[2]Emissions!$1:$1048576,Y$2,FALSE)</f>
        <v>2.5354097199999998E-4</v>
      </c>
      <c r="Z1620" s="281">
        <f>+VLOOKUP($E1620,[2]Emissions!$1:$1048576,Z$2,FALSE)</f>
        <v>2.5509476099999998E-4</v>
      </c>
      <c r="AA1620" s="281">
        <f>+VLOOKUP($E1620,[2]Emissions!$1:$1048576,AA$2,FALSE)</f>
        <v>2.56676557E-4</v>
      </c>
      <c r="AB1620" s="281">
        <f>+VLOOKUP($E1620,[2]Emissions!$1:$1048576,AB$2,FALSE)</f>
        <v>2.5828661099999998E-4</v>
      </c>
      <c r="AC1620" s="281">
        <f>+VLOOKUP($E1620,[2]Emissions!$1:$1048576,AC$2,FALSE)</f>
        <v>2.5992518300000002E-4</v>
      </c>
      <c r="AD1620" s="281">
        <f>+VLOOKUP($E1620,[2]Emissions!$1:$1048576,AD$2,FALSE)</f>
        <v>2.6159253800000002E-4</v>
      </c>
      <c r="AE1620" s="281">
        <f>+VLOOKUP($E1620,[2]Emissions!$1:$1048576,AE$2,FALSE)</f>
        <v>2.63288944E-4</v>
      </c>
      <c r="AF1620" s="281">
        <f>+VLOOKUP($E1620,[2]Emissions!$1:$1048576,AF$2,FALSE)</f>
        <v>2.65014678E-4</v>
      </c>
      <c r="AG1620" s="281">
        <f>+VLOOKUP($E1620,[2]Emissions!$1:$1048576,AG$2,FALSE)</f>
        <v>2.6677002100000002E-4</v>
      </c>
      <c r="AH1620" s="281">
        <f>+VLOOKUP($E1620,[2]Emissions!$1:$1048576,AH$2,FALSE)</f>
        <v>2.6855526699999998E-4</v>
      </c>
      <c r="AI1620" s="281">
        <f>+VLOOKUP($E1620,[2]Emissions!$1:$1048576,AI$2,FALSE)</f>
        <v>2.70370726E-4</v>
      </c>
      <c r="AJ1620" s="281">
        <f>+VLOOKUP($E1620,[2]Emissions!$1:$1048576,AJ$2,FALSE)</f>
        <v>2.7221671799999999E-4</v>
      </c>
      <c r="AK1620" s="281">
        <f>+VLOOKUP($E1620,[2]Emissions!$1:$1048576,AK$2,FALSE)</f>
        <v>2.74093582E-4</v>
      </c>
      <c r="AL1620" s="281">
        <f>+VLOOKUP($E1620,[2]Emissions!$1:$1048576,AL$2,FALSE)</f>
        <v>2.7600167099999998E-4</v>
      </c>
      <c r="AM1620" s="281">
        <f>+VLOOKUP($E1620,[2]Emissions!$1:$1048576,AM$2,FALSE)</f>
        <v>2.7794135199999998E-4</v>
      </c>
      <c r="AN1620" s="281">
        <f>+VLOOKUP($E1620,[2]Emissions!$1:$1048576,AN$2,FALSE)</f>
        <v>2.7991300599999999E-4</v>
      </c>
      <c r="AO1620" s="281">
        <f>+VLOOKUP($E1620,[2]Emissions!$1:$1048576,AO$2,FALSE)</f>
        <v>2.8191702800000001E-4</v>
      </c>
    </row>
    <row r="1621" spans="1:41" ht="15" customHeight="1" x14ac:dyDescent="0.25">
      <c r="A1621" s="521"/>
      <c r="B1621" s="275"/>
      <c r="C1621" s="284"/>
      <c r="D1621" s="279"/>
      <c r="E1621" s="280"/>
      <c r="F1621" s="287"/>
      <c r="G1621" s="287"/>
      <c r="H1621" s="287"/>
      <c r="I1621" s="287"/>
      <c r="J1621" s="287"/>
      <c r="K1621" s="287"/>
      <c r="L1621" s="287"/>
      <c r="M1621" s="287"/>
      <c r="N1621" s="287"/>
      <c r="O1621" s="287"/>
      <c r="P1621" s="287"/>
      <c r="Q1621" s="287"/>
      <c r="R1621" s="287"/>
      <c r="S1621" s="287"/>
      <c r="T1621" s="287"/>
      <c r="U1621" s="287"/>
      <c r="V1621" s="287"/>
      <c r="W1621" s="287"/>
      <c r="X1621" s="287"/>
      <c r="Y1621" s="287"/>
      <c r="Z1621" s="287"/>
      <c r="AA1621" s="287"/>
      <c r="AB1621" s="287"/>
      <c r="AC1621" s="287"/>
      <c r="AD1621" s="287"/>
      <c r="AE1621" s="287"/>
      <c r="AF1621" s="287"/>
      <c r="AG1621" s="287"/>
      <c r="AH1621" s="287"/>
      <c r="AI1621" s="287"/>
      <c r="AJ1621" s="287"/>
      <c r="AK1621" s="287"/>
      <c r="AL1621" s="287"/>
      <c r="AM1621" s="287"/>
      <c r="AN1621" s="287"/>
      <c r="AO1621" s="287"/>
    </row>
    <row r="1622" spans="1:41" s="21" customFormat="1" ht="15" customHeight="1" x14ac:dyDescent="0.25">
      <c r="A1622" s="521"/>
      <c r="B1622" s="275"/>
      <c r="C1622" s="276" t="s">
        <v>1787</v>
      </c>
      <c r="D1622" s="276"/>
      <c r="E1622" s="277" t="s">
        <v>1788</v>
      </c>
      <c r="F1622" s="278">
        <f>+VLOOKUP($E1622,[2]Emissions!$1:$1048576,F$2,FALSE)</f>
        <v>340.85032109999997</v>
      </c>
      <c r="G1622" s="278">
        <f>+VLOOKUP($E1622,[2]Emissions!$1:$1048576,G$2,FALSE)</f>
        <v>344.3645965</v>
      </c>
      <c r="H1622" s="278">
        <f>+VLOOKUP($E1622,[2]Emissions!$1:$1048576,H$2,FALSE)</f>
        <v>347.78888760000001</v>
      </c>
      <c r="I1622" s="278">
        <f>+VLOOKUP($E1622,[2]Emissions!$1:$1048576,I$2,FALSE)</f>
        <v>351.28309739999997</v>
      </c>
      <c r="J1622" s="278">
        <f>+VLOOKUP($E1622,[2]Emissions!$1:$1048576,J$2,FALSE)</f>
        <v>354.90218379999999</v>
      </c>
      <c r="K1622" s="278">
        <f>+VLOOKUP($E1622,[2]Emissions!$1:$1048576,K$2,FALSE)</f>
        <v>358.65217580000001</v>
      </c>
      <c r="L1622" s="278">
        <f>+VLOOKUP($E1622,[2]Emissions!$1:$1048576,L$2,FALSE)</f>
        <v>362.5218223</v>
      </c>
      <c r="M1622" s="278">
        <f>+VLOOKUP($E1622,[2]Emissions!$1:$1048576,M$2,FALSE)</f>
        <v>366.49626819999997</v>
      </c>
      <c r="N1622" s="278">
        <f>+VLOOKUP($E1622,[2]Emissions!$1:$1048576,N$2,FALSE)</f>
        <v>370.56199939999999</v>
      </c>
      <c r="O1622" s="278">
        <f>+VLOOKUP($E1622,[2]Emissions!$1:$1048576,O$2,FALSE)</f>
        <v>374.70815190000002</v>
      </c>
      <c r="P1622" s="278">
        <f>+VLOOKUP($E1622,[2]Emissions!$1:$1048576,P$2,FALSE)</f>
        <v>378.92649690000002</v>
      </c>
      <c r="Q1622" s="278">
        <f>+VLOOKUP($E1622,[2]Emissions!$1:$1048576,Q$2,FALSE)</f>
        <v>383.21104270000001</v>
      </c>
      <c r="R1622" s="278">
        <f>+VLOOKUP($E1622,[2]Emissions!$1:$1048576,R$2,FALSE)</f>
        <v>387.55759010000003</v>
      </c>
      <c r="S1622" s="278">
        <f>+VLOOKUP($E1622,[2]Emissions!$1:$1048576,S$2,FALSE)</f>
        <v>391.96333759999999</v>
      </c>
      <c r="T1622" s="278">
        <f>+VLOOKUP($E1622,[2]Emissions!$1:$1048576,T$2,FALSE)</f>
        <v>396.42654909999999</v>
      </c>
      <c r="U1622" s="278">
        <f>+VLOOKUP($E1622,[2]Emissions!$1:$1048576,U$2,FALSE)</f>
        <v>400.94627860000003</v>
      </c>
      <c r="V1622" s="278">
        <f>+VLOOKUP($E1622,[2]Emissions!$1:$1048576,V$2,FALSE)</f>
        <v>405.52214029999999</v>
      </c>
      <c r="W1622" s="278">
        <f>+VLOOKUP($E1622,[2]Emissions!$1:$1048576,W$2,FALSE)</f>
        <v>410.1541105</v>
      </c>
      <c r="X1622" s="278">
        <f>+VLOOKUP($E1622,[2]Emissions!$1:$1048576,X$2,FALSE)</f>
        <v>414.84239669999999</v>
      </c>
      <c r="Y1622" s="278">
        <f>+VLOOKUP($E1622,[2]Emissions!$1:$1048576,Y$2,FALSE)</f>
        <v>419.5873393</v>
      </c>
      <c r="Z1622" s="278">
        <f>+VLOOKUP($E1622,[2]Emissions!$1:$1048576,Z$2,FALSE)</f>
        <v>424.38933450000002</v>
      </c>
      <c r="AA1622" s="278">
        <f>+VLOOKUP($E1622,[2]Emissions!$1:$1048576,AA$2,FALSE)</f>
        <v>429.24878519999999</v>
      </c>
      <c r="AB1622" s="278">
        <f>+VLOOKUP($E1622,[2]Emissions!$1:$1048576,AB$2,FALSE)</f>
        <v>434.16607699999997</v>
      </c>
      <c r="AC1622" s="278">
        <f>+VLOOKUP($E1622,[2]Emissions!$1:$1048576,AC$2,FALSE)</f>
        <v>439.14157089999998</v>
      </c>
      <c r="AD1622" s="278">
        <f>+VLOOKUP($E1622,[2]Emissions!$1:$1048576,AD$2,FALSE)</f>
        <v>444.17560750000001</v>
      </c>
      <c r="AE1622" s="278">
        <f>+VLOOKUP($E1622,[2]Emissions!$1:$1048576,AE$2,FALSE)</f>
        <v>449.26851799999997</v>
      </c>
      <c r="AF1622" s="278">
        <f>+VLOOKUP($E1622,[2]Emissions!$1:$1048576,AF$2,FALSE)</f>
        <v>454.42063760000002</v>
      </c>
      <c r="AG1622" s="278">
        <f>+VLOOKUP($E1622,[2]Emissions!$1:$1048576,AG$2,FALSE)</f>
        <v>459.6323198</v>
      </c>
      <c r="AH1622" s="278">
        <f>+VLOOKUP($E1622,[2]Emissions!$1:$1048576,AH$2,FALSE)</f>
        <v>464.90394800000001</v>
      </c>
      <c r="AI1622" s="278">
        <f>+VLOOKUP($E1622,[2]Emissions!$1:$1048576,AI$2,FALSE)</f>
        <v>470.23594539999999</v>
      </c>
      <c r="AJ1622" s="278">
        <f>+VLOOKUP($E1622,[2]Emissions!$1:$1048576,AJ$2,FALSE)</f>
        <v>475.6287787</v>
      </c>
      <c r="AK1622" s="278">
        <f>+VLOOKUP($E1622,[2]Emissions!$1:$1048576,AK$2,FALSE)</f>
        <v>481.08296639999998</v>
      </c>
      <c r="AL1622" s="278">
        <f>+VLOOKUP($E1622,[2]Emissions!$1:$1048576,AL$2,FALSE)</f>
        <v>486.59907909999998</v>
      </c>
      <c r="AM1622" s="278">
        <f>+VLOOKUP($E1622,[2]Emissions!$1:$1048576,AM$2,FALSE)</f>
        <v>492.1777391</v>
      </c>
      <c r="AN1622" s="278">
        <f>+VLOOKUP($E1622,[2]Emissions!$1:$1048576,AN$2,FALSE)</f>
        <v>497.81961699999999</v>
      </c>
      <c r="AO1622" s="278">
        <f>+VLOOKUP($E1622,[2]Emissions!$1:$1048576,AO$2,FALSE)</f>
        <v>503.52542879999999</v>
      </c>
    </row>
    <row r="1623" spans="1:41" s="21" customFormat="1" ht="15" customHeight="1" x14ac:dyDescent="0.25">
      <c r="A1623" s="521"/>
      <c r="B1623" s="275"/>
      <c r="C1623" s="283" t="s">
        <v>1431</v>
      </c>
      <c r="D1623" s="276"/>
      <c r="E1623" s="277" t="s">
        <v>1789</v>
      </c>
      <c r="F1623" s="278">
        <f>+VLOOKUP($E1623,[2]Emissions!$1:$1048576,F$2,FALSE)</f>
        <v>91.74078394</v>
      </c>
      <c r="G1623" s="278">
        <f>+VLOOKUP($E1623,[2]Emissions!$1:$1048576,G$2,FALSE)</f>
        <v>92.670065989999998</v>
      </c>
      <c r="H1623" s="278">
        <f>+VLOOKUP($E1623,[2]Emissions!$1:$1048576,H$2,FALSE)</f>
        <v>93.588062429999994</v>
      </c>
      <c r="I1623" s="278">
        <f>+VLOOKUP($E1623,[2]Emissions!$1:$1048576,I$2,FALSE)</f>
        <v>94.545252390000002</v>
      </c>
      <c r="J1623" s="278">
        <f>+VLOOKUP($E1623,[2]Emissions!$1:$1048576,J$2,FALSE)</f>
        <v>95.555558750000003</v>
      </c>
      <c r="K1623" s="278">
        <f>+VLOOKUP($E1623,[2]Emissions!$1:$1048576,K$2,FALSE)</f>
        <v>96.617099229999994</v>
      </c>
      <c r="L1623" s="278">
        <f>+VLOOKUP($E1623,[2]Emissions!$1:$1048576,L$2,FALSE)</f>
        <v>97.723113459999993</v>
      </c>
      <c r="M1623" s="278">
        <f>+VLOOKUP($E1623,[2]Emissions!$1:$1048576,M$2,FALSE)</f>
        <v>98.866488520000004</v>
      </c>
      <c r="N1623" s="278">
        <f>+VLOOKUP($E1623,[2]Emissions!$1:$1048576,N$2,FALSE)</f>
        <v>100.0412201</v>
      </c>
      <c r="O1623" s="278">
        <f>+VLOOKUP($E1623,[2]Emissions!$1:$1048576,O$2,FALSE)</f>
        <v>101.24264100000001</v>
      </c>
      <c r="P1623" s="278">
        <f>+VLOOKUP($E1623,[2]Emissions!$1:$1048576,P$2,FALSE)</f>
        <v>102.4672525</v>
      </c>
      <c r="Q1623" s="278">
        <f>+VLOOKUP($E1623,[2]Emissions!$1:$1048576,Q$2,FALSE)</f>
        <v>103.71248660000001</v>
      </c>
      <c r="R1623" s="278">
        <f>+VLOOKUP($E1623,[2]Emissions!$1:$1048576,R$2,FALSE)</f>
        <v>104.9764986</v>
      </c>
      <c r="S1623" s="278">
        <f>+VLOOKUP($E1623,[2]Emissions!$1:$1048576,S$2,FALSE)</f>
        <v>106.2580037</v>
      </c>
      <c r="T1623" s="278">
        <f>+VLOOKUP($E1623,[2]Emissions!$1:$1048576,T$2,FALSE)</f>
        <v>107.5561503</v>
      </c>
      <c r="U1623" s="278">
        <f>+VLOOKUP($E1623,[2]Emissions!$1:$1048576,U$2,FALSE)</f>
        <v>108.8704116</v>
      </c>
      <c r="V1623" s="278">
        <f>+VLOOKUP($E1623,[2]Emissions!$1:$1048576,V$2,FALSE)</f>
        <v>110.20049969999999</v>
      </c>
      <c r="W1623" s="278">
        <f>+VLOOKUP($E1623,[2]Emissions!$1:$1048576,W$2,FALSE)</f>
        <v>111.5462965</v>
      </c>
      <c r="X1623" s="278">
        <f>+VLOOKUP($E1623,[2]Emissions!$1:$1048576,X$2,FALSE)</f>
        <v>112.9077939</v>
      </c>
      <c r="Y1623" s="278">
        <f>+VLOOKUP($E1623,[2]Emissions!$1:$1048576,Y$2,FALSE)</f>
        <v>114.28504700000001</v>
      </c>
      <c r="Z1623" s="278">
        <f>+VLOOKUP($E1623,[2]Emissions!$1:$1048576,Z$2,FALSE)</f>
        <v>115.6781446</v>
      </c>
      <c r="AA1623" s="278">
        <f>+VLOOKUP($E1623,[2]Emissions!$1:$1048576,AA$2,FALSE)</f>
        <v>117.0871889</v>
      </c>
      <c r="AB1623" s="278">
        <f>+VLOOKUP($E1623,[2]Emissions!$1:$1048576,AB$2,FALSE)</f>
        <v>118.5122843</v>
      </c>
      <c r="AC1623" s="278">
        <f>+VLOOKUP($E1623,[2]Emissions!$1:$1048576,AC$2,FALSE)</f>
        <v>119.9535327</v>
      </c>
      <c r="AD1623" s="278">
        <f>+VLOOKUP($E1623,[2]Emissions!$1:$1048576,AD$2,FALSE)</f>
        <v>121.41103320000001</v>
      </c>
      <c r="AE1623" s="278">
        <f>+VLOOKUP($E1623,[2]Emissions!$1:$1048576,AE$2,FALSE)</f>
        <v>122.8848852</v>
      </c>
      <c r="AF1623" s="278">
        <f>+VLOOKUP($E1623,[2]Emissions!$1:$1048576,AF$2,FALSE)</f>
        <v>124.37519260000001</v>
      </c>
      <c r="AG1623" s="278">
        <f>+VLOOKUP($E1623,[2]Emissions!$1:$1048576,AG$2,FALSE)</f>
        <v>125.8820676</v>
      </c>
      <c r="AH1623" s="278">
        <f>+VLOOKUP($E1623,[2]Emissions!$1:$1048576,AH$2,FALSE)</f>
        <v>127.40563520000001</v>
      </c>
      <c r="AI1623" s="278">
        <f>+VLOOKUP($E1623,[2]Emissions!$1:$1048576,AI$2,FALSE)</f>
        <v>128.94603599999999</v>
      </c>
      <c r="AJ1623" s="278">
        <f>+VLOOKUP($E1623,[2]Emissions!$1:$1048576,AJ$2,FALSE)</f>
        <v>130.50342810000001</v>
      </c>
      <c r="AK1623" s="278">
        <f>+VLOOKUP($E1623,[2]Emissions!$1:$1048576,AK$2,FALSE)</f>
        <v>132.0779881</v>
      </c>
      <c r="AL1623" s="278">
        <f>+VLOOKUP($E1623,[2]Emissions!$1:$1048576,AL$2,FALSE)</f>
        <v>133.6699108</v>
      </c>
      <c r="AM1623" s="278">
        <f>+VLOOKUP($E1623,[2]Emissions!$1:$1048576,AM$2,FALSE)</f>
        <v>135.27940849999999</v>
      </c>
      <c r="AN1623" s="278">
        <f>+VLOOKUP($E1623,[2]Emissions!$1:$1048576,AN$2,FALSE)</f>
        <v>136.9067096</v>
      </c>
      <c r="AO1623" s="278">
        <f>+VLOOKUP($E1623,[2]Emissions!$1:$1048576,AO$2,FALSE)</f>
        <v>138.55205699999999</v>
      </c>
    </row>
    <row r="1624" spans="1:41" ht="15" customHeight="1" x14ac:dyDescent="0.25">
      <c r="A1624" s="521"/>
      <c r="B1624" s="275"/>
      <c r="C1624" s="284" t="s">
        <v>984</v>
      </c>
      <c r="D1624" s="279"/>
      <c r="E1624" s="280" t="s">
        <v>1790</v>
      </c>
      <c r="F1624" s="281">
        <f>+VLOOKUP($E1624,[2]Emissions!$1:$1048576,F$2,FALSE)</f>
        <v>91.136188410000003</v>
      </c>
      <c r="G1624" s="281">
        <f>+VLOOKUP($E1624,[2]Emissions!$1:$1048576,G$2,FALSE)</f>
        <v>92.063213910000002</v>
      </c>
      <c r="H1624" s="281">
        <f>+VLOOKUP($E1624,[2]Emissions!$1:$1048576,H$2,FALSE)</f>
        <v>92.981306439999997</v>
      </c>
      <c r="I1624" s="281">
        <f>+VLOOKUP($E1624,[2]Emissions!$1:$1048576,I$2,FALSE)</f>
        <v>93.939399980000005</v>
      </c>
      <c r="J1624" s="281">
        <f>+VLOOKUP($E1624,[2]Emissions!$1:$1048576,J$2,FALSE)</f>
        <v>94.950728499999997</v>
      </c>
      <c r="K1624" s="281">
        <f>+VLOOKUP($E1624,[2]Emissions!$1:$1048576,K$2,FALSE)</f>
        <v>96.013161580000002</v>
      </c>
      <c r="L1624" s="281">
        <f>+VLOOKUP($E1624,[2]Emissions!$1:$1048576,L$2,FALSE)</f>
        <v>97.119878499999999</v>
      </c>
      <c r="M1624" s="281">
        <f>+VLOOKUP($E1624,[2]Emissions!$1:$1048576,M$2,FALSE)</f>
        <v>98.263774429999998</v>
      </c>
      <c r="N1624" s="281">
        <f>+VLOOKUP($E1624,[2]Emissions!$1:$1048576,N$2,FALSE)</f>
        <v>99.438871430000006</v>
      </c>
      <c r="O1624" s="281">
        <f>+VLOOKUP($E1624,[2]Emissions!$1:$1048576,O$2,FALSE)</f>
        <v>100.64052820000001</v>
      </c>
      <c r="P1624" s="281">
        <f>+VLOOKUP($E1624,[2]Emissions!$1:$1048576,P$2,FALSE)</f>
        <v>101.86526670000001</v>
      </c>
      <c r="Q1624" s="281">
        <f>+VLOOKUP($E1624,[2]Emissions!$1:$1048576,Q$2,FALSE)</f>
        <v>103.1105337</v>
      </c>
      <c r="R1624" s="281">
        <f>+VLOOKUP($E1624,[2]Emissions!$1:$1048576,R$2,FALSE)</f>
        <v>104.37449460000001</v>
      </c>
      <c r="S1624" s="281">
        <f>+VLOOKUP($E1624,[2]Emissions!$1:$1048576,S$2,FALSE)</f>
        <v>105.6558718</v>
      </c>
      <c r="T1624" s="281">
        <f>+VLOOKUP($E1624,[2]Emissions!$1:$1048576,T$2,FALSE)</f>
        <v>106.9538185</v>
      </c>
      <c r="U1624" s="281">
        <f>+VLOOKUP($E1624,[2]Emissions!$1:$1048576,U$2,FALSE)</f>
        <v>108.2678119</v>
      </c>
      <c r="V1624" s="281">
        <f>+VLOOKUP($E1624,[2]Emissions!$1:$1048576,V$2,FALSE)</f>
        <v>109.59756640000001</v>
      </c>
      <c r="W1624" s="281">
        <f>+VLOOKUP($E1624,[2]Emissions!$1:$1048576,W$2,FALSE)</f>
        <v>110.9429664</v>
      </c>
      <c r="X1624" s="281">
        <f>+VLOOKUP($E1624,[2]Emissions!$1:$1048576,X$2,FALSE)</f>
        <v>112.3040056</v>
      </c>
      <c r="Y1624" s="281">
        <f>+VLOOKUP($E1624,[2]Emissions!$1:$1048576,Y$2,FALSE)</f>
        <v>113.6807416</v>
      </c>
      <c r="Z1624" s="281">
        <f>+VLOOKUP($E1624,[2]Emissions!$1:$1048576,Z$2,FALSE)</f>
        <v>115.0732649</v>
      </c>
      <c r="AA1624" s="281">
        <f>+VLOOKUP($E1624,[2]Emissions!$1:$1048576,AA$2,FALSE)</f>
        <v>116.48167909999999</v>
      </c>
      <c r="AB1624" s="281">
        <f>+VLOOKUP($E1624,[2]Emissions!$1:$1048576,AB$2,FALSE)</f>
        <v>117.90608949999999</v>
      </c>
      <c r="AC1624" s="281">
        <f>+VLOOKUP($E1624,[2]Emissions!$1:$1048576,AC$2,FALSE)</f>
        <v>119.3465988</v>
      </c>
      <c r="AD1624" s="281">
        <f>+VLOOKUP($E1624,[2]Emissions!$1:$1048576,AD$2,FALSE)</f>
        <v>120.803307</v>
      </c>
      <c r="AE1624" s="281">
        <f>+VLOOKUP($E1624,[2]Emissions!$1:$1048576,AE$2,FALSE)</f>
        <v>122.276314</v>
      </c>
      <c r="AF1624" s="281">
        <f>+VLOOKUP($E1624,[2]Emissions!$1:$1048576,AF$2,FALSE)</f>
        <v>123.76572419999999</v>
      </c>
      <c r="AG1624" s="281">
        <f>+VLOOKUP($E1624,[2]Emissions!$1:$1048576,AG$2,FALSE)</f>
        <v>125.2716504</v>
      </c>
      <c r="AH1624" s="281">
        <f>+VLOOKUP($E1624,[2]Emissions!$1:$1048576,AH$2,FALSE)</f>
        <v>126.79421809999999</v>
      </c>
      <c r="AI1624" s="281">
        <f>+VLOOKUP($E1624,[2]Emissions!$1:$1048576,AI$2,FALSE)</f>
        <v>128.33356810000001</v>
      </c>
      <c r="AJ1624" s="281">
        <f>+VLOOKUP($E1624,[2]Emissions!$1:$1048576,AJ$2,FALSE)</f>
        <v>129.889859</v>
      </c>
      <c r="AK1624" s="281">
        <f>+VLOOKUP($E1624,[2]Emissions!$1:$1048576,AK$2,FALSE)</f>
        <v>131.46326759999999</v>
      </c>
      <c r="AL1624" s="281">
        <f>+VLOOKUP($E1624,[2]Emissions!$1:$1048576,AL$2,FALSE)</f>
        <v>133.05398890000001</v>
      </c>
      <c r="AM1624" s="281">
        <f>+VLOOKUP($E1624,[2]Emissions!$1:$1048576,AM$2,FALSE)</f>
        <v>134.6622352</v>
      </c>
      <c r="AN1624" s="281">
        <f>+VLOOKUP($E1624,[2]Emissions!$1:$1048576,AN$2,FALSE)</f>
        <v>136.2882352</v>
      </c>
      <c r="AO1624" s="281">
        <f>+VLOOKUP($E1624,[2]Emissions!$1:$1048576,AO$2,FALSE)</f>
        <v>137.93223180000001</v>
      </c>
    </row>
    <row r="1625" spans="1:41" ht="15" customHeight="1" x14ac:dyDescent="0.25">
      <c r="A1625" s="521"/>
      <c r="B1625" s="275"/>
      <c r="C1625" s="284" t="s">
        <v>986</v>
      </c>
      <c r="D1625" s="279"/>
      <c r="E1625" s="280" t="s">
        <v>1791</v>
      </c>
      <c r="F1625" s="281">
        <f>+VLOOKUP($E1625,[2]Emissions!$1:$1048576,F$2,FALSE)</f>
        <v>0.60459552999999999</v>
      </c>
      <c r="G1625" s="281">
        <f>+VLOOKUP($E1625,[2]Emissions!$1:$1048576,G$2,FALSE)</f>
        <v>0.60685207699999999</v>
      </c>
      <c r="H1625" s="281">
        <f>+VLOOKUP($E1625,[2]Emissions!$1:$1048576,H$2,FALSE)</f>
        <v>0.60675598119999996</v>
      </c>
      <c r="I1625" s="281">
        <f>+VLOOKUP($E1625,[2]Emissions!$1:$1048576,I$2,FALSE)</f>
        <v>0.60585240880000002</v>
      </c>
      <c r="J1625" s="281">
        <f>+VLOOKUP($E1625,[2]Emissions!$1:$1048576,J$2,FALSE)</f>
        <v>0.60483024689999998</v>
      </c>
      <c r="K1625" s="281">
        <f>+VLOOKUP($E1625,[2]Emissions!$1:$1048576,K$2,FALSE)</f>
        <v>0.60393764729999999</v>
      </c>
      <c r="L1625" s="281">
        <f>+VLOOKUP($E1625,[2]Emissions!$1:$1048576,L$2,FALSE)</f>
        <v>0.6032349588</v>
      </c>
      <c r="M1625" s="281">
        <f>+VLOOKUP($E1625,[2]Emissions!$1:$1048576,M$2,FALSE)</f>
        <v>0.60271408790000003</v>
      </c>
      <c r="N1625" s="281">
        <f>+VLOOKUP($E1625,[2]Emissions!$1:$1048576,N$2,FALSE)</f>
        <v>0.60234870259999995</v>
      </c>
      <c r="O1625" s="281">
        <f>+VLOOKUP($E1625,[2]Emissions!$1:$1048576,O$2,FALSE)</f>
        <v>0.60211276920000001</v>
      </c>
      <c r="P1625" s="281">
        <f>+VLOOKUP($E1625,[2]Emissions!$1:$1048576,P$2,FALSE)</f>
        <v>0.60198577080000004</v>
      </c>
      <c r="Q1625" s="281">
        <f>+VLOOKUP($E1625,[2]Emissions!$1:$1048576,Q$2,FALSE)</f>
        <v>0.60195293819999995</v>
      </c>
      <c r="R1625" s="281">
        <f>+VLOOKUP($E1625,[2]Emissions!$1:$1048576,R$2,FALSE)</f>
        <v>0.60200402220000004</v>
      </c>
      <c r="S1625" s="281">
        <f>+VLOOKUP($E1625,[2]Emissions!$1:$1048576,S$2,FALSE)</f>
        <v>0.60213194329999997</v>
      </c>
      <c r="T1625" s="281">
        <f>+VLOOKUP($E1625,[2]Emissions!$1:$1048576,T$2,FALSE)</f>
        <v>0.6023317239</v>
      </c>
      <c r="U1625" s="281">
        <f>+VLOOKUP($E1625,[2]Emissions!$1:$1048576,U$2,FALSE)</f>
        <v>0.60259974409999995</v>
      </c>
      <c r="V1625" s="281">
        <f>+VLOOKUP($E1625,[2]Emissions!$1:$1048576,V$2,FALSE)</f>
        <v>0.60293325850000001</v>
      </c>
      <c r="W1625" s="281">
        <f>+VLOOKUP($E1625,[2]Emissions!$1:$1048576,W$2,FALSE)</f>
        <v>0.60333007169999997</v>
      </c>
      <c r="X1625" s="281">
        <f>+VLOOKUP($E1625,[2]Emissions!$1:$1048576,X$2,FALSE)</f>
        <v>0.60378829349999996</v>
      </c>
      <c r="Y1625" s="281">
        <f>+VLOOKUP($E1625,[2]Emissions!$1:$1048576,Y$2,FALSE)</f>
        <v>0.60430543339999998</v>
      </c>
      <c r="Z1625" s="281">
        <f>+VLOOKUP($E1625,[2]Emissions!$1:$1048576,Z$2,FALSE)</f>
        <v>0.60487970499999999</v>
      </c>
      <c r="AA1625" s="281">
        <f>+VLOOKUP($E1625,[2]Emissions!$1:$1048576,AA$2,FALSE)</f>
        <v>0.60550982450000002</v>
      </c>
      <c r="AB1625" s="281">
        <f>+VLOOKUP($E1625,[2]Emissions!$1:$1048576,AB$2,FALSE)</f>
        <v>0.60619480079999999</v>
      </c>
      <c r="AC1625" s="281">
        <f>+VLOOKUP($E1625,[2]Emissions!$1:$1048576,AC$2,FALSE)</f>
        <v>0.60693381459999995</v>
      </c>
      <c r="AD1625" s="281">
        <f>+VLOOKUP($E1625,[2]Emissions!$1:$1048576,AD$2,FALSE)</f>
        <v>0.60772615600000002</v>
      </c>
      <c r="AE1625" s="281">
        <f>+VLOOKUP($E1625,[2]Emissions!$1:$1048576,AE$2,FALSE)</f>
        <v>0.60857119370000001</v>
      </c>
      <c r="AF1625" s="281">
        <f>+VLOOKUP($E1625,[2]Emissions!$1:$1048576,AF$2,FALSE)</f>
        <v>0.60946836209999999</v>
      </c>
      <c r="AG1625" s="281">
        <f>+VLOOKUP($E1625,[2]Emissions!$1:$1048576,AG$2,FALSE)</f>
        <v>0.61041715539999997</v>
      </c>
      <c r="AH1625" s="281">
        <f>+VLOOKUP($E1625,[2]Emissions!$1:$1048576,AH$2,FALSE)</f>
        <v>0.61141712790000002</v>
      </c>
      <c r="AI1625" s="281">
        <f>+VLOOKUP($E1625,[2]Emissions!$1:$1048576,AI$2,FALSE)</f>
        <v>0.61246789469999996</v>
      </c>
      <c r="AJ1625" s="281">
        <f>+VLOOKUP($E1625,[2]Emissions!$1:$1048576,AJ$2,FALSE)</f>
        <v>0.61356912200000002</v>
      </c>
      <c r="AK1625" s="281">
        <f>+VLOOKUP($E1625,[2]Emissions!$1:$1048576,AK$2,FALSE)</f>
        <v>0.61472054409999999</v>
      </c>
      <c r="AL1625" s="281">
        <f>+VLOOKUP($E1625,[2]Emissions!$1:$1048576,AL$2,FALSE)</f>
        <v>0.61592196379999997</v>
      </c>
      <c r="AM1625" s="281">
        <f>+VLOOKUP($E1625,[2]Emissions!$1:$1048576,AM$2,FALSE)</f>
        <v>0.61717325000000001</v>
      </c>
      <c r="AN1625" s="281">
        <f>+VLOOKUP($E1625,[2]Emissions!$1:$1048576,AN$2,FALSE)</f>
        <v>0.61847433490000003</v>
      </c>
      <c r="AO1625" s="281">
        <f>+VLOOKUP($E1625,[2]Emissions!$1:$1048576,AO$2,FALSE)</f>
        <v>0.61982521130000001</v>
      </c>
    </row>
    <row r="1626" spans="1:41" s="21" customFormat="1" ht="15" customHeight="1" x14ac:dyDescent="0.25">
      <c r="A1626" s="521"/>
      <c r="B1626" s="275"/>
      <c r="C1626" s="283" t="s">
        <v>1435</v>
      </c>
      <c r="D1626" s="276"/>
      <c r="E1626" s="277" t="s">
        <v>1792</v>
      </c>
      <c r="F1626" s="278">
        <f>+VLOOKUP($E1626,[2]Emissions!$1:$1048576,F$2,FALSE)</f>
        <v>86.035797049999999</v>
      </c>
      <c r="G1626" s="278">
        <f>+VLOOKUP($E1626,[2]Emissions!$1:$1048576,G$2,FALSE)</f>
        <v>87.001623440000003</v>
      </c>
      <c r="H1626" s="278">
        <f>+VLOOKUP($E1626,[2]Emissions!$1:$1048576,H$2,FALSE)</f>
        <v>87.969267110000004</v>
      </c>
      <c r="I1626" s="278">
        <f>+VLOOKUP($E1626,[2]Emissions!$1:$1048576,I$2,FALSE)</f>
        <v>88.950432559999996</v>
      </c>
      <c r="J1626" s="278">
        <f>+VLOOKUP($E1626,[2]Emissions!$1:$1048576,J$2,FALSE)</f>
        <v>89.950621920000003</v>
      </c>
      <c r="K1626" s="278">
        <f>+VLOOKUP($E1626,[2]Emissions!$1:$1048576,K$2,FALSE)</f>
        <v>90.971629230000005</v>
      </c>
      <c r="L1626" s="278">
        <f>+VLOOKUP($E1626,[2]Emissions!$1:$1048576,L$2,FALSE)</f>
        <v>92.013388230000004</v>
      </c>
      <c r="M1626" s="278">
        <f>+VLOOKUP($E1626,[2]Emissions!$1:$1048576,M$2,FALSE)</f>
        <v>93.074993710000001</v>
      </c>
      <c r="N1626" s="278">
        <f>+VLOOKUP($E1626,[2]Emissions!$1:$1048576,N$2,FALSE)</f>
        <v>94.155245679999993</v>
      </c>
      <c r="O1626" s="278">
        <f>+VLOOKUP($E1626,[2]Emissions!$1:$1048576,O$2,FALSE)</f>
        <v>95.252939920000003</v>
      </c>
      <c r="P1626" s="278">
        <f>+VLOOKUP($E1626,[2]Emissions!$1:$1048576,P$2,FALSE)</f>
        <v>96.367016629999995</v>
      </c>
      <c r="Q1626" s="278">
        <f>+VLOOKUP($E1626,[2]Emissions!$1:$1048576,Q$2,FALSE)</f>
        <v>97.496625899999998</v>
      </c>
      <c r="R1626" s="278">
        <f>+VLOOKUP($E1626,[2]Emissions!$1:$1048576,R$2,FALSE)</f>
        <v>98.641143319999998</v>
      </c>
      <c r="S1626" s="278">
        <f>+VLOOKUP($E1626,[2]Emissions!$1:$1048576,S$2,FALSE)</f>
        <v>99.800156729999998</v>
      </c>
      <c r="T1626" s="278">
        <f>+VLOOKUP($E1626,[2]Emissions!$1:$1048576,T$2,FALSE)</f>
        <v>100.9734373</v>
      </c>
      <c r="U1626" s="278">
        <f>+VLOOKUP($E1626,[2]Emissions!$1:$1048576,U$2,FALSE)</f>
        <v>102.1609021</v>
      </c>
      <c r="V1626" s="278">
        <f>+VLOOKUP($E1626,[2]Emissions!$1:$1048576,V$2,FALSE)</f>
        <v>103.3625758</v>
      </c>
      <c r="W1626" s="278">
        <f>+VLOOKUP($E1626,[2]Emissions!$1:$1048576,W$2,FALSE)</f>
        <v>104.57855790000001</v>
      </c>
      <c r="X1626" s="278">
        <f>+VLOOKUP($E1626,[2]Emissions!$1:$1048576,X$2,FALSE)</f>
        <v>105.8089921</v>
      </c>
      <c r="Y1626" s="278">
        <f>+VLOOKUP($E1626,[2]Emissions!$1:$1048576,Y$2,FALSE)</f>
        <v>107.0540434</v>
      </c>
      <c r="Z1626" s="278">
        <f>+VLOOKUP($E1626,[2]Emissions!$1:$1048576,Z$2,FALSE)</f>
        <v>108.3138819</v>
      </c>
      <c r="AA1626" s="278">
        <f>+VLOOKUP($E1626,[2]Emissions!$1:$1048576,AA$2,FALSE)</f>
        <v>109.5886723</v>
      </c>
      <c r="AB1626" s="278">
        <f>+VLOOKUP($E1626,[2]Emissions!$1:$1048576,AB$2,FALSE)</f>
        <v>110.87856859999999</v>
      </c>
      <c r="AC1626" s="278">
        <f>+VLOOKUP($E1626,[2]Emissions!$1:$1048576,AC$2,FALSE)</f>
        <v>112.1837122</v>
      </c>
      <c r="AD1626" s="278">
        <f>+VLOOKUP($E1626,[2]Emissions!$1:$1048576,AD$2,FALSE)</f>
        <v>113.5042328</v>
      </c>
      <c r="AE1626" s="278">
        <f>+VLOOKUP($E1626,[2]Emissions!$1:$1048576,AE$2,FALSE)</f>
        <v>114.8402505</v>
      </c>
      <c r="AF1626" s="278">
        <f>+VLOOKUP($E1626,[2]Emissions!$1:$1048576,AF$2,FALSE)</f>
        <v>116.191879</v>
      </c>
      <c r="AG1626" s="278">
        <f>+VLOOKUP($E1626,[2]Emissions!$1:$1048576,AG$2,FALSE)</f>
        <v>117.5592288</v>
      </c>
      <c r="AH1626" s="278">
        <f>+VLOOKUP($E1626,[2]Emissions!$1:$1048576,AH$2,FALSE)</f>
        <v>118.94241</v>
      </c>
      <c r="AI1626" s="278">
        <f>+VLOOKUP($E1626,[2]Emissions!$1:$1048576,AI$2,FALSE)</f>
        <v>120.3415349</v>
      </c>
      <c r="AJ1626" s="278">
        <f>+VLOOKUP($E1626,[2]Emissions!$1:$1048576,AJ$2,FALSE)</f>
        <v>121.7567198</v>
      </c>
      <c r="AK1626" s="278">
        <f>+VLOOKUP($E1626,[2]Emissions!$1:$1048576,AK$2,FALSE)</f>
        <v>123.18808660000001</v>
      </c>
      <c r="AL1626" s="278">
        <f>+VLOOKUP($E1626,[2]Emissions!$1:$1048576,AL$2,FALSE)</f>
        <v>124.63576310000001</v>
      </c>
      <c r="AM1626" s="278">
        <f>+VLOOKUP($E1626,[2]Emissions!$1:$1048576,AM$2,FALSE)</f>
        <v>126.099884</v>
      </c>
      <c r="AN1626" s="278">
        <f>+VLOOKUP($E1626,[2]Emissions!$1:$1048576,AN$2,FALSE)</f>
        <v>127.58059059999999</v>
      </c>
      <c r="AO1626" s="278">
        <f>+VLOOKUP($E1626,[2]Emissions!$1:$1048576,AO$2,FALSE)</f>
        <v>129.07803089999999</v>
      </c>
    </row>
    <row r="1627" spans="1:41" ht="15" customHeight="1" x14ac:dyDescent="0.25">
      <c r="A1627" s="521"/>
      <c r="B1627" s="275"/>
      <c r="C1627" s="284" t="s">
        <v>990</v>
      </c>
      <c r="D1627" s="279"/>
      <c r="E1627" s="280" t="s">
        <v>1793</v>
      </c>
      <c r="F1627" s="281">
        <f>+VLOOKUP($E1627,[2]Emissions!$1:$1048576,F$2,FALSE)</f>
        <v>11.30747128</v>
      </c>
      <c r="G1627" s="281">
        <f>+VLOOKUP($E1627,[2]Emissions!$1:$1048576,G$2,FALSE)</f>
        <v>11.42110074</v>
      </c>
      <c r="H1627" s="281">
        <f>+VLOOKUP($E1627,[2]Emissions!$1:$1048576,H$2,FALSE)</f>
        <v>11.533307410000001</v>
      </c>
      <c r="I1627" s="281">
        <f>+VLOOKUP($E1627,[2]Emissions!$1:$1048576,I$2,FALSE)</f>
        <v>11.650891319999999</v>
      </c>
      <c r="J1627" s="281">
        <f>+VLOOKUP($E1627,[2]Emissions!$1:$1048576,J$2,FALSE)</f>
        <v>11.775605819999999</v>
      </c>
      <c r="K1627" s="281">
        <f>+VLOOKUP($E1627,[2]Emissions!$1:$1048576,K$2,FALSE)</f>
        <v>11.907069079999999</v>
      </c>
      <c r="L1627" s="281">
        <f>+VLOOKUP($E1627,[2]Emissions!$1:$1048576,L$2,FALSE)</f>
        <v>12.044289640000001</v>
      </c>
      <c r="M1627" s="281">
        <f>+VLOOKUP($E1627,[2]Emissions!$1:$1048576,M$2,FALSE)</f>
        <v>12.18628172</v>
      </c>
      <c r="N1627" s="281">
        <f>+VLOOKUP($E1627,[2]Emissions!$1:$1048576,N$2,FALSE)</f>
        <v>12.3322492</v>
      </c>
      <c r="O1627" s="281">
        <f>+VLOOKUP($E1627,[2]Emissions!$1:$1048576,O$2,FALSE)</f>
        <v>12.48159995</v>
      </c>
      <c r="P1627" s="281">
        <f>+VLOOKUP($E1627,[2]Emissions!$1:$1048576,P$2,FALSE)</f>
        <v>12.633909409999999</v>
      </c>
      <c r="Q1627" s="281">
        <f>+VLOOKUP($E1627,[2]Emissions!$1:$1048576,Q$2,FALSE)</f>
        <v>12.78887902</v>
      </c>
      <c r="R1627" s="281">
        <f>+VLOOKUP($E1627,[2]Emissions!$1:$1048576,R$2,FALSE)</f>
        <v>12.946302680000001</v>
      </c>
      <c r="S1627" s="281">
        <f>+VLOOKUP($E1627,[2]Emissions!$1:$1048576,S$2,FALSE)</f>
        <v>13.106042179999999</v>
      </c>
      <c r="T1627" s="281">
        <f>+VLOOKUP($E1627,[2]Emissions!$1:$1048576,T$2,FALSE)</f>
        <v>13.268009259999999</v>
      </c>
      <c r="U1627" s="281">
        <f>+VLOOKUP($E1627,[2]Emissions!$1:$1048576,U$2,FALSE)</f>
        <v>13.432151409999999</v>
      </c>
      <c r="V1627" s="281">
        <f>+VLOOKUP($E1627,[2]Emissions!$1:$1048576,V$2,FALSE)</f>
        <v>13.59844097</v>
      </c>
      <c r="W1627" s="281">
        <f>+VLOOKUP($E1627,[2]Emissions!$1:$1048576,W$2,FALSE)</f>
        <v>13.76686696</v>
      </c>
      <c r="X1627" s="281">
        <f>+VLOOKUP($E1627,[2]Emissions!$1:$1048576,X$2,FALSE)</f>
        <v>13.93742803</v>
      </c>
      <c r="Y1627" s="281">
        <f>+VLOOKUP($E1627,[2]Emissions!$1:$1048576,Y$2,FALSE)</f>
        <v>14.110127220000001</v>
      </c>
      <c r="Z1627" s="281">
        <f>+VLOOKUP($E1627,[2]Emissions!$1:$1048576,Z$2,FALSE)</f>
        <v>14.284968660000001</v>
      </c>
      <c r="AA1627" s="281">
        <f>+VLOOKUP($E1627,[2]Emissions!$1:$1048576,AA$2,FALSE)</f>
        <v>14.4619556</v>
      </c>
      <c r="AB1627" s="281">
        <f>+VLOOKUP($E1627,[2]Emissions!$1:$1048576,AB$2,FALSE)</f>
        <v>14.641089559999999</v>
      </c>
      <c r="AC1627" s="281">
        <f>+VLOOKUP($E1627,[2]Emissions!$1:$1048576,AC$2,FALSE)</f>
        <v>14.82237031</v>
      </c>
      <c r="AD1627" s="281">
        <f>+VLOOKUP($E1627,[2]Emissions!$1:$1048576,AD$2,FALSE)</f>
        <v>15.005796330000001</v>
      </c>
      <c r="AE1627" s="281">
        <f>+VLOOKUP($E1627,[2]Emissions!$1:$1048576,AE$2,FALSE)</f>
        <v>15.191365579999999</v>
      </c>
      <c r="AF1627" s="281">
        <f>+VLOOKUP($E1627,[2]Emissions!$1:$1048576,AF$2,FALSE)</f>
        <v>15.37907641</v>
      </c>
      <c r="AG1627" s="281">
        <f>+VLOOKUP($E1627,[2]Emissions!$1:$1048576,AG$2,FALSE)</f>
        <v>15.56892841</v>
      </c>
      <c r="AH1627" s="281">
        <f>+VLOOKUP($E1627,[2]Emissions!$1:$1048576,AH$2,FALSE)</f>
        <v>15.760923200000001</v>
      </c>
      <c r="AI1627" s="281">
        <f>+VLOOKUP($E1627,[2]Emissions!$1:$1048576,AI$2,FALSE)</f>
        <v>15.955064950000001</v>
      </c>
      <c r="AJ1627" s="281">
        <f>+VLOOKUP($E1627,[2]Emissions!$1:$1048576,AJ$2,FALSE)</f>
        <v>16.151360879999999</v>
      </c>
      <c r="AK1627" s="281">
        <f>+VLOOKUP($E1627,[2]Emissions!$1:$1048576,AK$2,FALSE)</f>
        <v>16.349821410000001</v>
      </c>
      <c r="AL1627" s="281">
        <f>+VLOOKUP($E1627,[2]Emissions!$1:$1048576,AL$2,FALSE)</f>
        <v>16.550460300000001</v>
      </c>
      <c r="AM1627" s="281">
        <f>+VLOOKUP($E1627,[2]Emissions!$1:$1048576,AM$2,FALSE)</f>
        <v>16.75329455</v>
      </c>
      <c r="AN1627" s="281">
        <f>+VLOOKUP($E1627,[2]Emissions!$1:$1048576,AN$2,FALSE)</f>
        <v>16.958344310000001</v>
      </c>
      <c r="AO1627" s="281">
        <f>+VLOOKUP($E1627,[2]Emissions!$1:$1048576,AO$2,FALSE)</f>
        <v>17.165632649999999</v>
      </c>
    </row>
    <row r="1628" spans="1:41" ht="15" customHeight="1" x14ac:dyDescent="0.25">
      <c r="A1628" s="521"/>
      <c r="B1628" s="275"/>
      <c r="C1628" s="284" t="s">
        <v>992</v>
      </c>
      <c r="D1628" s="279"/>
      <c r="E1628" s="280" t="s">
        <v>1794</v>
      </c>
      <c r="F1628" s="281">
        <f>+VLOOKUP($E1628,[2]Emissions!$1:$1048576,F$2,FALSE)</f>
        <v>1.4933200799999999</v>
      </c>
      <c r="G1628" s="281">
        <f>+VLOOKUP($E1628,[2]Emissions!$1:$1048576,G$2,FALSE)</f>
        <v>1.5186954020000001</v>
      </c>
      <c r="H1628" s="281">
        <f>+VLOOKUP($E1628,[2]Emissions!$1:$1048576,H$2,FALSE)</f>
        <v>1.5456601190000001</v>
      </c>
      <c r="I1628" s="281">
        <f>+VLOOKUP($E1628,[2]Emissions!$1:$1048576,I$2,FALSE)</f>
        <v>1.5710614199999999</v>
      </c>
      <c r="J1628" s="281">
        <f>+VLOOKUP($E1628,[2]Emissions!$1:$1048576,J$2,FALSE)</f>
        <v>1.5941922260000001</v>
      </c>
      <c r="K1628" s="281">
        <f>+VLOOKUP($E1628,[2]Emissions!$1:$1048576,K$2,FALSE)</f>
        <v>1.6154118230000001</v>
      </c>
      <c r="L1628" s="281">
        <f>+VLOOKUP($E1628,[2]Emissions!$1:$1048576,L$2,FALSE)</f>
        <v>1.63535608</v>
      </c>
      <c r="M1628" s="281">
        <f>+VLOOKUP($E1628,[2]Emissions!$1:$1048576,M$2,FALSE)</f>
        <v>1.65459226</v>
      </c>
      <c r="N1628" s="281">
        <f>+VLOOKUP($E1628,[2]Emissions!$1:$1048576,N$2,FALSE)</f>
        <v>1.673521896</v>
      </c>
      <c r="O1628" s="281">
        <f>+VLOOKUP($E1628,[2]Emissions!$1:$1048576,O$2,FALSE)</f>
        <v>1.692391835</v>
      </c>
      <c r="P1628" s="281">
        <f>+VLOOKUP($E1628,[2]Emissions!$1:$1048576,P$2,FALSE)</f>
        <v>1.7113371580000001</v>
      </c>
      <c r="Q1628" s="281">
        <f>+VLOOKUP($E1628,[2]Emissions!$1:$1048576,Q$2,FALSE)</f>
        <v>1.7304231459999999</v>
      </c>
      <c r="R1628" s="281">
        <f>+VLOOKUP($E1628,[2]Emissions!$1:$1048576,R$2,FALSE)</f>
        <v>1.7496762880000001</v>
      </c>
      <c r="S1628" s="281">
        <f>+VLOOKUP($E1628,[2]Emissions!$1:$1048576,S$2,FALSE)</f>
        <v>1.7691040609999999</v>
      </c>
      <c r="T1628" s="281">
        <f>+VLOOKUP($E1628,[2]Emissions!$1:$1048576,T$2,FALSE)</f>
        <v>1.7887061950000001</v>
      </c>
      <c r="U1628" s="281">
        <f>+VLOOKUP($E1628,[2]Emissions!$1:$1048576,U$2,FALSE)</f>
        <v>1.8084803949999999</v>
      </c>
      <c r="V1628" s="281">
        <f>+VLOOKUP($E1628,[2]Emissions!$1:$1048576,V$2,FALSE)</f>
        <v>1.828424856</v>
      </c>
      <c r="W1628" s="281">
        <f>+VLOOKUP($E1628,[2]Emissions!$1:$1048576,W$2,FALSE)</f>
        <v>1.8485390749999999</v>
      </c>
      <c r="X1628" s="281">
        <f>+VLOOKUP($E1628,[2]Emissions!$1:$1048576,X$2,FALSE)</f>
        <v>1.8688239010000001</v>
      </c>
      <c r="Y1628" s="281">
        <f>+VLOOKUP($E1628,[2]Emissions!$1:$1048576,Y$2,FALSE)</f>
        <v>1.8892813020000001</v>
      </c>
      <c r="Z1628" s="281">
        <f>+VLOOKUP($E1628,[2]Emissions!$1:$1048576,Z$2,FALSE)</f>
        <v>1.9099140880000001</v>
      </c>
      <c r="AA1628" s="281">
        <f>+VLOOKUP($E1628,[2]Emissions!$1:$1048576,AA$2,FALSE)</f>
        <v>1.930725681</v>
      </c>
      <c r="AB1628" s="281">
        <f>+VLOOKUP($E1628,[2]Emissions!$1:$1048576,AB$2,FALSE)</f>
        <v>1.95171995</v>
      </c>
      <c r="AC1628" s="281">
        <f>+VLOOKUP($E1628,[2]Emissions!$1:$1048576,AC$2,FALSE)</f>
        <v>1.9729010979999999</v>
      </c>
      <c r="AD1628" s="281">
        <f>+VLOOKUP($E1628,[2]Emissions!$1:$1048576,AD$2,FALSE)</f>
        <v>1.9942735949999999</v>
      </c>
      <c r="AE1628" s="281">
        <f>+VLOOKUP($E1628,[2]Emissions!$1:$1048576,AE$2,FALSE)</f>
        <v>2.0158421209999999</v>
      </c>
      <c r="AF1628" s="281">
        <f>+VLOOKUP($E1628,[2]Emissions!$1:$1048576,AF$2,FALSE)</f>
        <v>2.0376115299999999</v>
      </c>
      <c r="AG1628" s="281">
        <f>+VLOOKUP($E1628,[2]Emissions!$1:$1048576,AG$2,FALSE)</f>
        <v>2.059586811</v>
      </c>
      <c r="AH1628" s="281">
        <f>+VLOOKUP($E1628,[2]Emissions!$1:$1048576,AH$2,FALSE)</f>
        <v>2.0817730509999999</v>
      </c>
      <c r="AI1628" s="281">
        <f>+VLOOKUP($E1628,[2]Emissions!$1:$1048576,AI$2,FALSE)</f>
        <v>2.1041753980000002</v>
      </c>
      <c r="AJ1628" s="281">
        <f>+VLOOKUP($E1628,[2]Emissions!$1:$1048576,AJ$2,FALSE)</f>
        <v>2.1267990320000001</v>
      </c>
      <c r="AK1628" s="281">
        <f>+VLOOKUP($E1628,[2]Emissions!$1:$1048576,AK$2,FALSE)</f>
        <v>2.1496491230000001</v>
      </c>
      <c r="AL1628" s="281">
        <f>+VLOOKUP($E1628,[2]Emissions!$1:$1048576,AL$2,FALSE)</f>
        <v>2.1727308110000001</v>
      </c>
      <c r="AM1628" s="281">
        <f>+VLOOKUP($E1628,[2]Emissions!$1:$1048576,AM$2,FALSE)</f>
        <v>2.196049178</v>
      </c>
      <c r="AN1628" s="281">
        <f>+VLOOKUP($E1628,[2]Emissions!$1:$1048576,AN$2,FALSE)</f>
        <v>2.2196092260000002</v>
      </c>
      <c r="AO1628" s="281">
        <f>+VLOOKUP($E1628,[2]Emissions!$1:$1048576,AO$2,FALSE)</f>
        <v>2.243415868</v>
      </c>
    </row>
    <row r="1629" spans="1:41" ht="15" customHeight="1" x14ac:dyDescent="0.25">
      <c r="A1629" s="521"/>
      <c r="B1629" s="275"/>
      <c r="C1629" s="284" t="s">
        <v>994</v>
      </c>
      <c r="D1629" s="279"/>
      <c r="E1629" s="280" t="s">
        <v>1795</v>
      </c>
      <c r="F1629" s="281">
        <f>+VLOOKUP($E1629,[2]Emissions!$1:$1048576,F$2,FALSE)</f>
        <v>18.982708939999998</v>
      </c>
      <c r="G1629" s="281">
        <f>+VLOOKUP($E1629,[2]Emissions!$1:$1048576,G$2,FALSE)</f>
        <v>19.193548</v>
      </c>
      <c r="H1629" s="281">
        <f>+VLOOKUP($E1629,[2]Emissions!$1:$1048576,H$2,FALSE)</f>
        <v>19.402612659999999</v>
      </c>
      <c r="I1629" s="281">
        <f>+VLOOKUP($E1629,[2]Emissions!$1:$1048576,I$2,FALSE)</f>
        <v>19.613733150000002</v>
      </c>
      <c r="J1629" s="281">
        <f>+VLOOKUP($E1629,[2]Emissions!$1:$1048576,J$2,FALSE)</f>
        <v>19.82908677</v>
      </c>
      <c r="K1629" s="281">
        <f>+VLOOKUP($E1629,[2]Emissions!$1:$1048576,K$2,FALSE)</f>
        <v>20.049525129999999</v>
      </c>
      <c r="L1629" s="281">
        <f>+VLOOKUP($E1629,[2]Emissions!$1:$1048576,L$2,FALSE)</f>
        <v>20.275144359999999</v>
      </c>
      <c r="M1629" s="281">
        <f>+VLOOKUP($E1629,[2]Emissions!$1:$1048576,M$2,FALSE)</f>
        <v>20.505692</v>
      </c>
      <c r="N1629" s="281">
        <f>+VLOOKUP($E1629,[2]Emissions!$1:$1048576,N$2,FALSE)</f>
        <v>20.740800520000001</v>
      </c>
      <c r="O1629" s="281">
        <f>+VLOOKUP($E1629,[2]Emissions!$1:$1048576,O$2,FALSE)</f>
        <v>20.980105160000001</v>
      </c>
      <c r="P1629" s="281">
        <f>+VLOOKUP($E1629,[2]Emissions!$1:$1048576,P$2,FALSE)</f>
        <v>21.223295029999999</v>
      </c>
      <c r="Q1629" s="281">
        <f>+VLOOKUP($E1629,[2]Emissions!$1:$1048576,Q$2,FALSE)</f>
        <v>21.470129329999999</v>
      </c>
      <c r="R1629" s="281">
        <f>+VLOOKUP($E1629,[2]Emissions!$1:$1048576,R$2,FALSE)</f>
        <v>21.720436580000001</v>
      </c>
      <c r="S1629" s="281">
        <f>+VLOOKUP($E1629,[2]Emissions!$1:$1048576,S$2,FALSE)</f>
        <v>21.97410635</v>
      </c>
      <c r="T1629" s="281">
        <f>+VLOOKUP($E1629,[2]Emissions!$1:$1048576,T$2,FALSE)</f>
        <v>22.231078310000001</v>
      </c>
      <c r="U1629" s="281">
        <f>+VLOOKUP($E1629,[2]Emissions!$1:$1048576,U$2,FALSE)</f>
        <v>22.491330510000001</v>
      </c>
      <c r="V1629" s="281">
        <f>+VLOOKUP($E1629,[2]Emissions!$1:$1048576,V$2,FALSE)</f>
        <v>22.754868609999999</v>
      </c>
      <c r="W1629" s="281">
        <f>+VLOOKUP($E1629,[2]Emissions!$1:$1048576,W$2,FALSE)</f>
        <v>23.021716529999999</v>
      </c>
      <c r="X1629" s="281">
        <f>+VLOOKUP($E1629,[2]Emissions!$1:$1048576,X$2,FALSE)</f>
        <v>23.291908750000001</v>
      </c>
      <c r="Y1629" s="281">
        <f>+VLOOKUP($E1629,[2]Emissions!$1:$1048576,Y$2,FALSE)</f>
        <v>23.565484420000001</v>
      </c>
      <c r="Z1629" s="281">
        <f>+VLOOKUP($E1629,[2]Emissions!$1:$1048576,Z$2,FALSE)</f>
        <v>23.842483090000002</v>
      </c>
      <c r="AA1629" s="281">
        <f>+VLOOKUP($E1629,[2]Emissions!$1:$1048576,AA$2,FALSE)</f>
        <v>24.12294206</v>
      </c>
      <c r="AB1629" s="281">
        <f>+VLOOKUP($E1629,[2]Emissions!$1:$1048576,AB$2,FALSE)</f>
        <v>24.406894820000002</v>
      </c>
      <c r="AC1629" s="281">
        <f>+VLOOKUP($E1629,[2]Emissions!$1:$1048576,AC$2,FALSE)</f>
        <v>24.694370620000001</v>
      </c>
      <c r="AD1629" s="281">
        <f>+VLOOKUP($E1629,[2]Emissions!$1:$1048576,AD$2,FALSE)</f>
        <v>24.985394490000001</v>
      </c>
      <c r="AE1629" s="281">
        <f>+VLOOKUP($E1629,[2]Emissions!$1:$1048576,AE$2,FALSE)</f>
        <v>25.279987909999999</v>
      </c>
      <c r="AF1629" s="281">
        <f>+VLOOKUP($E1629,[2]Emissions!$1:$1048576,AF$2,FALSE)</f>
        <v>25.578169460000002</v>
      </c>
      <c r="AG1629" s="281">
        <f>+VLOOKUP($E1629,[2]Emissions!$1:$1048576,AG$2,FALSE)</f>
        <v>25.879955760000001</v>
      </c>
      <c r="AH1629" s="281">
        <f>+VLOOKUP($E1629,[2]Emissions!$1:$1048576,AH$2,FALSE)</f>
        <v>26.1853622</v>
      </c>
      <c r="AI1629" s="281">
        <f>+VLOOKUP($E1629,[2]Emissions!$1:$1048576,AI$2,FALSE)</f>
        <v>26.49440366</v>
      </c>
      <c r="AJ1629" s="281">
        <f>+VLOOKUP($E1629,[2]Emissions!$1:$1048576,AJ$2,FALSE)</f>
        <v>26.807095140000001</v>
      </c>
      <c r="AK1629" s="281">
        <f>+VLOOKUP($E1629,[2]Emissions!$1:$1048576,AK$2,FALSE)</f>
        <v>27.12345213</v>
      </c>
      <c r="AL1629" s="281">
        <f>+VLOOKUP($E1629,[2]Emissions!$1:$1048576,AL$2,FALSE)</f>
        <v>27.443491000000002</v>
      </c>
      <c r="AM1629" s="281">
        <f>+VLOOKUP($E1629,[2]Emissions!$1:$1048576,AM$2,FALSE)</f>
        <v>27.767229230000002</v>
      </c>
      <c r="AN1629" s="281">
        <f>+VLOOKUP($E1629,[2]Emissions!$1:$1048576,AN$2,FALSE)</f>
        <v>28.094685500000001</v>
      </c>
      <c r="AO1629" s="281">
        <f>+VLOOKUP($E1629,[2]Emissions!$1:$1048576,AO$2,FALSE)</f>
        <v>28.425879850000001</v>
      </c>
    </row>
    <row r="1630" spans="1:41" ht="15" customHeight="1" x14ac:dyDescent="0.25">
      <c r="A1630" s="521"/>
      <c r="B1630" s="275"/>
      <c r="C1630" s="284" t="s">
        <v>996</v>
      </c>
      <c r="D1630" s="279"/>
      <c r="E1630" s="280" t="s">
        <v>1796</v>
      </c>
      <c r="F1630" s="281">
        <f>+VLOOKUP($E1630,[2]Emissions!$1:$1048576,F$2,FALSE)</f>
        <v>2.6423862100000002</v>
      </c>
      <c r="G1630" s="281">
        <f>+VLOOKUP($E1630,[2]Emissions!$1:$1048576,G$2,FALSE)</f>
        <v>2.671288514</v>
      </c>
      <c r="H1630" s="281">
        <f>+VLOOKUP($E1630,[2]Emissions!$1:$1048576,H$2,FALSE)</f>
        <v>2.700204131</v>
      </c>
      <c r="I1630" s="281">
        <f>+VLOOKUP($E1630,[2]Emissions!$1:$1048576,I$2,FALSE)</f>
        <v>2.7298817959999999</v>
      </c>
      <c r="J1630" s="281">
        <f>+VLOOKUP($E1630,[2]Emissions!$1:$1048576,J$2,FALSE)</f>
        <v>2.7605433179999999</v>
      </c>
      <c r="K1630" s="281">
        <f>+VLOOKUP($E1630,[2]Emissions!$1:$1048576,K$2,FALSE)</f>
        <v>2.7921558530000001</v>
      </c>
      <c r="L1630" s="281">
        <f>+VLOOKUP($E1630,[2]Emissions!$1:$1048576,L$2,FALSE)</f>
        <v>2.824605815</v>
      </c>
      <c r="M1630" s="281">
        <f>+VLOOKUP($E1630,[2]Emissions!$1:$1048576,M$2,FALSE)</f>
        <v>2.8577758379999998</v>
      </c>
      <c r="N1630" s="281">
        <f>+VLOOKUP($E1630,[2]Emissions!$1:$1048576,N$2,FALSE)</f>
        <v>2.891570003</v>
      </c>
      <c r="O1630" s="281">
        <f>+VLOOKUP($E1630,[2]Emissions!$1:$1048576,O$2,FALSE)</f>
        <v>2.9259170839999999</v>
      </c>
      <c r="P1630" s="281">
        <f>+VLOOKUP($E1630,[2]Emissions!$1:$1048576,P$2,FALSE)</f>
        <v>2.960766526</v>
      </c>
      <c r="Q1630" s="281">
        <f>+VLOOKUP($E1630,[2]Emissions!$1:$1048576,Q$2,FALSE)</f>
        <v>2.9960833079999998</v>
      </c>
      <c r="R1630" s="281">
        <f>+VLOOKUP($E1630,[2]Emissions!$1:$1048576,R$2,FALSE)</f>
        <v>3.0318437010000001</v>
      </c>
      <c r="S1630" s="281">
        <f>+VLOOKUP($E1630,[2]Emissions!$1:$1048576,S$2,FALSE)</f>
        <v>3.0680322269999998</v>
      </c>
      <c r="T1630" s="281">
        <f>+VLOOKUP($E1630,[2]Emissions!$1:$1048576,T$2,FALSE)</f>
        <v>3.1046395580000001</v>
      </c>
      <c r="U1630" s="281">
        <f>+VLOOKUP($E1630,[2]Emissions!$1:$1048576,U$2,FALSE)</f>
        <v>3.1416609339999999</v>
      </c>
      <c r="V1630" s="281">
        <f>+VLOOKUP($E1630,[2]Emissions!$1:$1048576,V$2,FALSE)</f>
        <v>3.1790949990000001</v>
      </c>
      <c r="W1630" s="281">
        <f>+VLOOKUP($E1630,[2]Emissions!$1:$1048576,W$2,FALSE)</f>
        <v>3.2169429030000001</v>
      </c>
      <c r="X1630" s="281">
        <f>+VLOOKUP($E1630,[2]Emissions!$1:$1048576,X$2,FALSE)</f>
        <v>3.2552075139999999</v>
      </c>
      <c r="Y1630" s="281">
        <f>+VLOOKUP($E1630,[2]Emissions!$1:$1048576,Y$2,FALSE)</f>
        <v>3.2938927900000001</v>
      </c>
      <c r="Z1630" s="281">
        <f>+VLOOKUP($E1630,[2]Emissions!$1:$1048576,Z$2,FALSE)</f>
        <v>3.3330033110000001</v>
      </c>
      <c r="AA1630" s="281">
        <f>+VLOOKUP($E1630,[2]Emissions!$1:$1048576,AA$2,FALSE)</f>
        <v>3.372543963</v>
      </c>
      <c r="AB1630" s="281">
        <f>+VLOOKUP($E1630,[2]Emissions!$1:$1048576,AB$2,FALSE)</f>
        <v>3.412519745</v>
      </c>
      <c r="AC1630" s="281">
        <f>+VLOOKUP($E1630,[2]Emissions!$1:$1048576,AC$2,FALSE)</f>
        <v>3.45293567</v>
      </c>
      <c r="AD1630" s="281">
        <f>+VLOOKUP($E1630,[2]Emissions!$1:$1048576,AD$2,FALSE)</f>
        <v>3.4937967489999999</v>
      </c>
      <c r="AE1630" s="281">
        <f>+VLOOKUP($E1630,[2]Emissions!$1:$1048576,AE$2,FALSE)</f>
        <v>3.5351080170000002</v>
      </c>
      <c r="AF1630" s="281">
        <f>+VLOOKUP($E1630,[2]Emissions!$1:$1048576,AF$2,FALSE)</f>
        <v>3.5768745819999999</v>
      </c>
      <c r="AG1630" s="281">
        <f>+VLOOKUP($E1630,[2]Emissions!$1:$1048576,AG$2,FALSE)</f>
        <v>3.6191016889999998</v>
      </c>
      <c r="AH1630" s="281">
        <f>+VLOOKUP($E1630,[2]Emissions!$1:$1048576,AH$2,FALSE)</f>
        <v>3.6617947630000001</v>
      </c>
      <c r="AI1630" s="281">
        <f>+VLOOKUP($E1630,[2]Emissions!$1:$1048576,AI$2,FALSE)</f>
        <v>3.7049594610000001</v>
      </c>
      <c r="AJ1630" s="281">
        <f>+VLOOKUP($E1630,[2]Emissions!$1:$1048576,AJ$2,FALSE)</f>
        <v>3.7486016929999999</v>
      </c>
      <c r="AK1630" s="281">
        <f>+VLOOKUP($E1630,[2]Emissions!$1:$1048576,AK$2,FALSE)</f>
        <v>3.792727631</v>
      </c>
      <c r="AL1630" s="281">
        <f>+VLOOKUP($E1630,[2]Emissions!$1:$1048576,AL$2,FALSE)</f>
        <v>3.8373437049999999</v>
      </c>
      <c r="AM1630" s="281">
        <f>+VLOOKUP($E1630,[2]Emissions!$1:$1048576,AM$2,FALSE)</f>
        <v>3.8824565889999998</v>
      </c>
      <c r="AN1630" s="281">
        <f>+VLOOKUP($E1630,[2]Emissions!$1:$1048576,AN$2,FALSE)</f>
        <v>3.928073178</v>
      </c>
      <c r="AO1630" s="281">
        <f>+VLOOKUP($E1630,[2]Emissions!$1:$1048576,AO$2,FALSE)</f>
        <v>3.974200561</v>
      </c>
    </row>
    <row r="1631" spans="1:41" ht="15" customHeight="1" x14ac:dyDescent="0.25">
      <c r="A1631" s="521"/>
      <c r="B1631" s="275"/>
      <c r="C1631" s="284" t="s">
        <v>998</v>
      </c>
      <c r="D1631" s="279"/>
      <c r="E1631" s="280" t="s">
        <v>1797</v>
      </c>
      <c r="F1631" s="281">
        <f>+VLOOKUP($E1631,[2]Emissions!$1:$1048576,F$2,FALSE)</f>
        <v>15.95707737</v>
      </c>
      <c r="G1631" s="281">
        <f>+VLOOKUP($E1631,[2]Emissions!$1:$1048576,G$2,FALSE)</f>
        <v>16.135388450000001</v>
      </c>
      <c r="H1631" s="281">
        <f>+VLOOKUP($E1631,[2]Emissions!$1:$1048576,H$2,FALSE)</f>
        <v>16.314780949999999</v>
      </c>
      <c r="I1631" s="281">
        <f>+VLOOKUP($E1631,[2]Emissions!$1:$1048576,I$2,FALSE)</f>
        <v>16.497829450000001</v>
      </c>
      <c r="J1631" s="281">
        <f>+VLOOKUP($E1631,[2]Emissions!$1:$1048576,J$2,FALSE)</f>
        <v>16.685312840000002</v>
      </c>
      <c r="K1631" s="281">
        <f>+VLOOKUP($E1631,[2]Emissions!$1:$1048576,K$2,FALSE)</f>
        <v>16.877165519999998</v>
      </c>
      <c r="L1631" s="281">
        <f>+VLOOKUP($E1631,[2]Emissions!$1:$1048576,L$2,FALSE)</f>
        <v>17.073035189999999</v>
      </c>
      <c r="M1631" s="281">
        <f>+VLOOKUP($E1631,[2]Emissions!$1:$1048576,M$2,FALSE)</f>
        <v>17.272527499999999</v>
      </c>
      <c r="N1631" s="281">
        <f>+VLOOKUP($E1631,[2]Emissions!$1:$1048576,N$2,FALSE)</f>
        <v>17.47529308</v>
      </c>
      <c r="O1631" s="281">
        <f>+VLOOKUP($E1631,[2]Emissions!$1:$1048576,O$2,FALSE)</f>
        <v>17.68104885</v>
      </c>
      <c r="P1631" s="281">
        <f>+VLOOKUP($E1631,[2]Emissions!$1:$1048576,P$2,FALSE)</f>
        <v>17.889575820000001</v>
      </c>
      <c r="Q1631" s="281">
        <f>+VLOOKUP($E1631,[2]Emissions!$1:$1048576,Q$2,FALSE)</f>
        <v>18.100710800000002</v>
      </c>
      <c r="R1631" s="281">
        <f>+VLOOKUP($E1631,[2]Emissions!$1:$1048576,R$2,FALSE)</f>
        <v>18.314337559999998</v>
      </c>
      <c r="S1631" s="281">
        <f>+VLOOKUP($E1631,[2]Emissions!$1:$1048576,S$2,FALSE)</f>
        <v>18.530379109999998</v>
      </c>
      <c r="T1631" s="281">
        <f>+VLOOKUP($E1631,[2]Emissions!$1:$1048576,T$2,FALSE)</f>
        <v>18.748790759999999</v>
      </c>
      <c r="U1631" s="281">
        <f>+VLOOKUP($E1631,[2]Emissions!$1:$1048576,U$2,FALSE)</f>
        <v>18.969553690000001</v>
      </c>
      <c r="V1631" s="281">
        <f>+VLOOKUP($E1631,[2]Emissions!$1:$1048576,V$2,FALSE)</f>
        <v>19.192669200000001</v>
      </c>
      <c r="W1631" s="281">
        <f>+VLOOKUP($E1631,[2]Emissions!$1:$1048576,W$2,FALSE)</f>
        <v>19.418153790000002</v>
      </c>
      <c r="X1631" s="281">
        <f>+VLOOKUP($E1631,[2]Emissions!$1:$1048576,X$2,FALSE)</f>
        <v>19.6460346</v>
      </c>
      <c r="Y1631" s="281">
        <f>+VLOOKUP($E1631,[2]Emissions!$1:$1048576,Y$2,FALSE)</f>
        <v>19.87634581</v>
      </c>
      <c r="Z1631" s="281">
        <f>+VLOOKUP($E1631,[2]Emissions!$1:$1048576,Z$2,FALSE)</f>
        <v>20.109125850000002</v>
      </c>
      <c r="AA1631" s="281">
        <f>+VLOOKUP($E1631,[2]Emissions!$1:$1048576,AA$2,FALSE)</f>
        <v>20.344415420000001</v>
      </c>
      <c r="AB1631" s="281">
        <f>+VLOOKUP($E1631,[2]Emissions!$1:$1048576,AB$2,FALSE)</f>
        <v>20.582256229999999</v>
      </c>
      <c r="AC1631" s="281">
        <f>+VLOOKUP($E1631,[2]Emissions!$1:$1048576,AC$2,FALSE)</f>
        <v>20.822690250000001</v>
      </c>
      <c r="AD1631" s="281">
        <f>+VLOOKUP($E1631,[2]Emissions!$1:$1048576,AD$2,FALSE)</f>
        <v>21.065759310000001</v>
      </c>
      <c r="AE1631" s="281">
        <f>+VLOOKUP($E1631,[2]Emissions!$1:$1048576,AE$2,FALSE)</f>
        <v>21.31150504</v>
      </c>
      <c r="AF1631" s="281">
        <f>+VLOOKUP($E1631,[2]Emissions!$1:$1048576,AF$2,FALSE)</f>
        <v>21.559968919999999</v>
      </c>
      <c r="AG1631" s="281">
        <f>+VLOOKUP($E1631,[2]Emissions!$1:$1048576,AG$2,FALSE)</f>
        <v>21.81119245</v>
      </c>
      <c r="AH1631" s="281">
        <f>+VLOOKUP($E1631,[2]Emissions!$1:$1048576,AH$2,FALSE)</f>
        <v>22.065217260000001</v>
      </c>
      <c r="AI1631" s="281">
        <f>+VLOOKUP($E1631,[2]Emissions!$1:$1048576,AI$2,FALSE)</f>
        <v>22.32208529</v>
      </c>
      <c r="AJ1631" s="281">
        <f>+VLOOKUP($E1631,[2]Emissions!$1:$1048576,AJ$2,FALSE)</f>
        <v>22.581838820000002</v>
      </c>
      <c r="AK1631" s="281">
        <f>+VLOOKUP($E1631,[2]Emissions!$1:$1048576,AK$2,FALSE)</f>
        <v>22.844520559999999</v>
      </c>
      <c r="AL1631" s="281">
        <f>+VLOOKUP($E1631,[2]Emissions!$1:$1048576,AL$2,FALSE)</f>
        <v>23.110173589999999</v>
      </c>
      <c r="AM1631" s="281">
        <f>+VLOOKUP($E1631,[2]Emissions!$1:$1048576,AM$2,FALSE)</f>
        <v>23.378841359999999</v>
      </c>
      <c r="AN1631" s="281">
        <f>+VLOOKUP($E1631,[2]Emissions!$1:$1048576,AN$2,FALSE)</f>
        <v>23.650567550000002</v>
      </c>
      <c r="AO1631" s="281">
        <f>+VLOOKUP($E1631,[2]Emissions!$1:$1048576,AO$2,FALSE)</f>
        <v>23.92539605</v>
      </c>
    </row>
    <row r="1632" spans="1:41" ht="15" customHeight="1" x14ac:dyDescent="0.25">
      <c r="A1632" s="521"/>
      <c r="B1632" s="275"/>
      <c r="C1632" s="284" t="s">
        <v>1000</v>
      </c>
      <c r="D1632" s="279"/>
      <c r="E1632" s="280" t="s">
        <v>1798</v>
      </c>
      <c r="F1632" s="281">
        <f>+VLOOKUP($E1632,[2]Emissions!$1:$1048576,F$2,FALSE)</f>
        <v>1.5836969400000001</v>
      </c>
      <c r="G1632" s="281">
        <f>+VLOOKUP($E1632,[2]Emissions!$1:$1048576,G$2,FALSE)</f>
        <v>1.601806176</v>
      </c>
      <c r="H1632" s="281">
        <f>+VLOOKUP($E1632,[2]Emissions!$1:$1048576,H$2,FALSE)</f>
        <v>1.6200678049999999</v>
      </c>
      <c r="I1632" s="281">
        <f>+VLOOKUP($E1632,[2]Emissions!$1:$1048576,I$2,FALSE)</f>
        <v>1.6385538740000001</v>
      </c>
      <c r="J1632" s="281">
        <f>+VLOOKUP($E1632,[2]Emissions!$1:$1048576,J$2,FALSE)</f>
        <v>1.657304323</v>
      </c>
      <c r="K1632" s="281">
        <f>+VLOOKUP($E1632,[2]Emissions!$1:$1048576,K$2,FALSE)</f>
        <v>1.676338125</v>
      </c>
      <c r="L1632" s="281">
        <f>+VLOOKUP($E1632,[2]Emissions!$1:$1048576,L$2,FALSE)</f>
        <v>1.695661187</v>
      </c>
      <c r="M1632" s="281">
        <f>+VLOOKUP($E1632,[2]Emissions!$1:$1048576,M$2,FALSE)</f>
        <v>1.715270547</v>
      </c>
      <c r="N1632" s="281">
        <f>+VLOOKUP($E1632,[2]Emissions!$1:$1048576,N$2,FALSE)</f>
        <v>1.735157845</v>
      </c>
      <c r="O1632" s="281">
        <f>+VLOOKUP($E1632,[2]Emissions!$1:$1048576,O$2,FALSE)</f>
        <v>1.755312513</v>
      </c>
      <c r="P1632" s="281">
        <f>+VLOOKUP($E1632,[2]Emissions!$1:$1048576,P$2,FALSE)</f>
        <v>1.775724265</v>
      </c>
      <c r="Q1632" s="281">
        <f>+VLOOKUP($E1632,[2]Emissions!$1:$1048576,Q$2,FALSE)</f>
        <v>1.7963846400000001</v>
      </c>
      <c r="R1632" s="281">
        <f>+VLOOKUP($E1632,[2]Emissions!$1:$1048576,R$2,FALSE)</f>
        <v>1.817287702</v>
      </c>
      <c r="S1632" s="281">
        <f>+VLOOKUP($E1632,[2]Emissions!$1:$1048576,S$2,FALSE)</f>
        <v>1.8384301320000001</v>
      </c>
      <c r="T1632" s="281">
        <f>+VLOOKUP($E1632,[2]Emissions!$1:$1048576,T$2,FALSE)</f>
        <v>1.8598109350000001</v>
      </c>
      <c r="U1632" s="281">
        <f>+VLOOKUP($E1632,[2]Emissions!$1:$1048576,U$2,FALSE)</f>
        <v>1.881430969</v>
      </c>
      <c r="V1632" s="281">
        <f>+VLOOKUP($E1632,[2]Emissions!$1:$1048576,V$2,FALSE)</f>
        <v>1.903292422</v>
      </c>
      <c r="W1632" s="281">
        <f>+VLOOKUP($E1632,[2]Emissions!$1:$1048576,W$2,FALSE)</f>
        <v>1.9253983400000001</v>
      </c>
      <c r="X1632" s="281">
        <f>+VLOOKUP($E1632,[2]Emissions!$1:$1048576,X$2,FALSE)</f>
        <v>1.9477522279999999</v>
      </c>
      <c r="Y1632" s="281">
        <f>+VLOOKUP($E1632,[2]Emissions!$1:$1048576,Y$2,FALSE)</f>
        <v>1.9703577480000001</v>
      </c>
      <c r="Z1632" s="281">
        <f>+VLOOKUP($E1632,[2]Emissions!$1:$1048576,Z$2,FALSE)</f>
        <v>1.9932185200000001</v>
      </c>
      <c r="AA1632" s="281">
        <f>+VLOOKUP($E1632,[2]Emissions!$1:$1048576,AA$2,FALSE)</f>
        <v>2.0163380119999998</v>
      </c>
      <c r="AB1632" s="281">
        <f>+VLOOKUP($E1632,[2]Emissions!$1:$1048576,AB$2,FALSE)</f>
        <v>2.0397194920000001</v>
      </c>
      <c r="AC1632" s="281">
        <f>+VLOOKUP($E1632,[2]Emissions!$1:$1048576,AC$2,FALSE)</f>
        <v>2.0633660370000002</v>
      </c>
      <c r="AD1632" s="281">
        <f>+VLOOKUP($E1632,[2]Emissions!$1:$1048576,AD$2,FALSE)</f>
        <v>2.0872805579999998</v>
      </c>
      <c r="AE1632" s="281">
        <f>+VLOOKUP($E1632,[2]Emissions!$1:$1048576,AE$2,FALSE)</f>
        <v>2.11146586</v>
      </c>
      <c r="AF1632" s="281">
        <f>+VLOOKUP($E1632,[2]Emissions!$1:$1048576,AF$2,FALSE)</f>
        <v>2.1359246829999998</v>
      </c>
      <c r="AG1632" s="281">
        <f>+VLOOKUP($E1632,[2]Emissions!$1:$1048576,AG$2,FALSE)</f>
        <v>2.1606597609999998</v>
      </c>
      <c r="AH1632" s="281">
        <f>+VLOOKUP($E1632,[2]Emissions!$1:$1048576,AH$2,FALSE)</f>
        <v>2.185673859</v>
      </c>
      <c r="AI1632" s="281">
        <f>+VLOOKUP($E1632,[2]Emissions!$1:$1048576,AI$2,FALSE)</f>
        <v>2.210969811</v>
      </c>
      <c r="AJ1632" s="281">
        <f>+VLOOKUP($E1632,[2]Emissions!$1:$1048576,AJ$2,FALSE)</f>
        <v>2.2365505379999999</v>
      </c>
      <c r="AK1632" s="281">
        <f>+VLOOKUP($E1632,[2]Emissions!$1:$1048576,AK$2,FALSE)</f>
        <v>2.262419065</v>
      </c>
      <c r="AL1632" s="281">
        <f>+VLOOKUP($E1632,[2]Emissions!$1:$1048576,AL$2,FALSE)</f>
        <v>2.2885785269999999</v>
      </c>
      <c r="AM1632" s="281">
        <f>+VLOOKUP($E1632,[2]Emissions!$1:$1048576,AM$2,FALSE)</f>
        <v>2.3150321690000002</v>
      </c>
      <c r="AN1632" s="281">
        <f>+VLOOKUP($E1632,[2]Emissions!$1:$1048576,AN$2,FALSE)</f>
        <v>2.3417833400000001</v>
      </c>
      <c r="AO1632" s="281">
        <f>+VLOOKUP($E1632,[2]Emissions!$1:$1048576,AO$2,FALSE)</f>
        <v>2.368835491</v>
      </c>
    </row>
    <row r="1633" spans="1:41" ht="15" customHeight="1" x14ac:dyDescent="0.25">
      <c r="A1633" s="521"/>
      <c r="B1633" s="275"/>
      <c r="C1633" s="284" t="s">
        <v>1002</v>
      </c>
      <c r="D1633" s="279"/>
      <c r="E1633" s="280" t="s">
        <v>1799</v>
      </c>
      <c r="F1633" s="281">
        <f>+VLOOKUP($E1633,[2]Emissions!$1:$1048576,F$2,FALSE)</f>
        <v>20.063289690000001</v>
      </c>
      <c r="G1633" s="281">
        <f>+VLOOKUP($E1633,[2]Emissions!$1:$1048576,G$2,FALSE)</f>
        <v>20.298332240000001</v>
      </c>
      <c r="H1633" s="281">
        <f>+VLOOKUP($E1633,[2]Emissions!$1:$1048576,H$2,FALSE)</f>
        <v>20.53687759</v>
      </c>
      <c r="I1633" s="281">
        <f>+VLOOKUP($E1633,[2]Emissions!$1:$1048576,I$2,FALSE)</f>
        <v>20.77712185</v>
      </c>
      <c r="J1633" s="281">
        <f>+VLOOKUP($E1633,[2]Emissions!$1:$1048576,J$2,FALSE)</f>
        <v>21.01880985</v>
      </c>
      <c r="K1633" s="281">
        <f>+VLOOKUP($E1633,[2]Emissions!$1:$1048576,K$2,FALSE)</f>
        <v>21.262377990000001</v>
      </c>
      <c r="L1633" s="281">
        <f>+VLOOKUP($E1633,[2]Emissions!$1:$1048576,L$2,FALSE)</f>
        <v>21.508364539999999</v>
      </c>
      <c r="M1633" s="281">
        <f>+VLOOKUP($E1633,[2]Emissions!$1:$1048576,M$2,FALSE)</f>
        <v>21.75715967</v>
      </c>
      <c r="N1633" s="281">
        <f>+VLOOKUP($E1633,[2]Emissions!$1:$1048576,N$2,FALSE)</f>
        <v>22.008963529999999</v>
      </c>
      <c r="O1633" s="281">
        <f>+VLOOKUP($E1633,[2]Emissions!$1:$1048576,O$2,FALSE)</f>
        <v>22.263832659999998</v>
      </c>
      <c r="P1633" s="281">
        <f>+VLOOKUP($E1633,[2]Emissions!$1:$1048576,P$2,FALSE)</f>
        <v>22.521743749999999</v>
      </c>
      <c r="Q1633" s="281">
        <f>+VLOOKUP($E1633,[2]Emissions!$1:$1048576,Q$2,FALSE)</f>
        <v>22.782644820000002</v>
      </c>
      <c r="R1633" s="281">
        <f>+VLOOKUP($E1633,[2]Emissions!$1:$1048576,R$2,FALSE)</f>
        <v>23.046487200000001</v>
      </c>
      <c r="S1633" s="281">
        <f>+VLOOKUP($E1633,[2]Emissions!$1:$1048576,S$2,FALSE)</f>
        <v>23.313241009999999</v>
      </c>
      <c r="T1633" s="281">
        <f>+VLOOKUP($E1633,[2]Emissions!$1:$1048576,T$2,FALSE)</f>
        <v>23.582899770000001</v>
      </c>
      <c r="U1633" s="281">
        <f>+VLOOKUP($E1633,[2]Emissions!$1:$1048576,U$2,FALSE)</f>
        <v>23.855478529999999</v>
      </c>
      <c r="V1633" s="281">
        <f>+VLOOKUP($E1633,[2]Emissions!$1:$1048576,V$2,FALSE)</f>
        <v>24.131009339999999</v>
      </c>
      <c r="W1633" s="281">
        <f>+VLOOKUP($E1633,[2]Emissions!$1:$1048576,W$2,FALSE)</f>
        <v>24.409536030000002</v>
      </c>
      <c r="X1633" s="281">
        <f>+VLOOKUP($E1633,[2]Emissions!$1:$1048576,X$2,FALSE)</f>
        <v>24.691109440000002</v>
      </c>
      <c r="Y1633" s="281">
        <f>+VLOOKUP($E1633,[2]Emissions!$1:$1048576,Y$2,FALSE)</f>
        <v>24.97578365</v>
      </c>
      <c r="Z1633" s="281">
        <f>+VLOOKUP($E1633,[2]Emissions!$1:$1048576,Z$2,FALSE)</f>
        <v>25.26361327</v>
      </c>
      <c r="AA1633" s="281">
        <f>+VLOOKUP($E1633,[2]Emissions!$1:$1048576,AA$2,FALSE)</f>
        <v>25.55465173</v>
      </c>
      <c r="AB1633" s="281">
        <f>+VLOOKUP($E1633,[2]Emissions!$1:$1048576,AB$2,FALSE)</f>
        <v>25.84895049</v>
      </c>
      <c r="AC1633" s="281">
        <f>+VLOOKUP($E1633,[2]Emissions!$1:$1048576,AC$2,FALSE)</f>
        <v>26.146558689999999</v>
      </c>
      <c r="AD1633" s="281">
        <f>+VLOOKUP($E1633,[2]Emissions!$1:$1048576,AD$2,FALSE)</f>
        <v>26.447523329999999</v>
      </c>
      <c r="AE1633" s="281">
        <f>+VLOOKUP($E1633,[2]Emissions!$1:$1048576,AE$2,FALSE)</f>
        <v>26.75188958</v>
      </c>
      <c r="AF1633" s="281">
        <f>+VLOOKUP($E1633,[2]Emissions!$1:$1048576,AF$2,FALSE)</f>
        <v>27.059701230000002</v>
      </c>
      <c r="AG1633" s="281">
        <f>+VLOOKUP($E1633,[2]Emissions!$1:$1048576,AG$2,FALSE)</f>
        <v>27.371001110000002</v>
      </c>
      <c r="AH1633" s="281">
        <f>+VLOOKUP($E1633,[2]Emissions!$1:$1048576,AH$2,FALSE)</f>
        <v>27.68583147</v>
      </c>
      <c r="AI1633" s="281">
        <f>+VLOOKUP($E1633,[2]Emissions!$1:$1048576,AI$2,FALSE)</f>
        <v>28.0042343</v>
      </c>
      <c r="AJ1633" s="281">
        <f>+VLOOKUP($E1633,[2]Emissions!$1:$1048576,AJ$2,FALSE)</f>
        <v>28.32625157</v>
      </c>
      <c r="AK1633" s="281">
        <f>+VLOOKUP($E1633,[2]Emissions!$1:$1048576,AK$2,FALSE)</f>
        <v>28.651925339999998</v>
      </c>
      <c r="AL1633" s="281">
        <f>+VLOOKUP($E1633,[2]Emissions!$1:$1048576,AL$2,FALSE)</f>
        <v>28.98129789</v>
      </c>
      <c r="AM1633" s="281">
        <f>+VLOOKUP($E1633,[2]Emissions!$1:$1048576,AM$2,FALSE)</f>
        <v>29.314411740000001</v>
      </c>
      <c r="AN1633" s="281">
        <f>+VLOOKUP($E1633,[2]Emissions!$1:$1048576,AN$2,FALSE)</f>
        <v>29.651309659999999</v>
      </c>
      <c r="AO1633" s="281">
        <f>+VLOOKUP($E1633,[2]Emissions!$1:$1048576,AO$2,FALSE)</f>
        <v>29.99203468</v>
      </c>
    </row>
    <row r="1634" spans="1:41" ht="15" customHeight="1" x14ac:dyDescent="0.25">
      <c r="A1634" s="521"/>
      <c r="B1634" s="275"/>
      <c r="C1634" s="284" t="s">
        <v>1004</v>
      </c>
      <c r="D1634" s="279"/>
      <c r="E1634" s="280" t="s">
        <v>1800</v>
      </c>
      <c r="F1634" s="281">
        <f>+VLOOKUP($E1634,[2]Emissions!$1:$1048576,F$2,FALSE)</f>
        <v>1.77045363</v>
      </c>
      <c r="G1634" s="281">
        <f>+VLOOKUP($E1634,[2]Emissions!$1:$1048576,G$2,FALSE)</f>
        <v>1.7908592539999999</v>
      </c>
      <c r="H1634" s="281">
        <f>+VLOOKUP($E1634,[2]Emissions!$1:$1048576,H$2,FALSE)</f>
        <v>1.811544925</v>
      </c>
      <c r="I1634" s="281">
        <f>+VLOOKUP($E1634,[2]Emissions!$1:$1048576,I$2,FALSE)</f>
        <v>1.8325197689999999</v>
      </c>
      <c r="J1634" s="281">
        <f>+VLOOKUP($E1634,[2]Emissions!$1:$1048576,J$2,FALSE)</f>
        <v>1.8537850870000001</v>
      </c>
      <c r="K1634" s="281">
        <f>+VLOOKUP($E1634,[2]Emissions!$1:$1048576,K$2,FALSE)</f>
        <v>1.875338285</v>
      </c>
      <c r="L1634" s="281">
        <f>+VLOOKUP($E1634,[2]Emissions!$1:$1048576,L$2,FALSE)</f>
        <v>1.897172869</v>
      </c>
      <c r="M1634" s="281">
        <f>+VLOOKUP($E1634,[2]Emissions!$1:$1048576,M$2,FALSE)</f>
        <v>1.9192791220000001</v>
      </c>
      <c r="N1634" s="281">
        <f>+VLOOKUP($E1634,[2]Emissions!$1:$1048576,N$2,FALSE)</f>
        <v>1.9416458640000001</v>
      </c>
      <c r="O1634" s="281">
        <f>+VLOOKUP($E1634,[2]Emissions!$1:$1048576,O$2,FALSE)</f>
        <v>1.9642624420000001</v>
      </c>
      <c r="P1634" s="281">
        <f>+VLOOKUP($E1634,[2]Emissions!$1:$1048576,P$2,FALSE)</f>
        <v>1.9871202160000001</v>
      </c>
      <c r="Q1634" s="281">
        <f>+VLOOKUP($E1634,[2]Emissions!$1:$1048576,Q$2,FALSE)</f>
        <v>2.0102133260000001</v>
      </c>
      <c r="R1634" s="281">
        <f>+VLOOKUP($E1634,[2]Emissions!$1:$1048576,R$2,FALSE)</f>
        <v>2.0335388289999998</v>
      </c>
      <c r="S1634" s="281">
        <f>+VLOOKUP($E1634,[2]Emissions!$1:$1048576,S$2,FALSE)</f>
        <v>2.0570964140000001</v>
      </c>
      <c r="T1634" s="281">
        <f>+VLOOKUP($E1634,[2]Emissions!$1:$1048576,T$2,FALSE)</f>
        <v>2.080887911</v>
      </c>
      <c r="U1634" s="281">
        <f>+VLOOKUP($E1634,[2]Emissions!$1:$1048576,U$2,FALSE)</f>
        <v>2.1049167230000001</v>
      </c>
      <c r="V1634" s="281">
        <f>+VLOOKUP($E1634,[2]Emissions!$1:$1048576,V$2,FALSE)</f>
        <v>2.1291873159999999</v>
      </c>
      <c r="W1634" s="281">
        <f>+VLOOKUP($E1634,[2]Emissions!$1:$1048576,W$2,FALSE)</f>
        <v>2.153704791</v>
      </c>
      <c r="X1634" s="281">
        <f>+VLOOKUP($E1634,[2]Emissions!$1:$1048576,X$2,FALSE)</f>
        <v>2.1784745719999998</v>
      </c>
      <c r="Y1634" s="281">
        <f>+VLOOKUP($E1634,[2]Emissions!$1:$1048576,Y$2,FALSE)</f>
        <v>2.2035021810000002</v>
      </c>
      <c r="Z1634" s="281">
        <f>+VLOOKUP($E1634,[2]Emissions!$1:$1048576,Z$2,FALSE)</f>
        <v>2.2287931190000001</v>
      </c>
      <c r="AA1634" s="281">
        <f>+VLOOKUP($E1634,[2]Emissions!$1:$1048576,AA$2,FALSE)</f>
        <v>2.25435279</v>
      </c>
      <c r="AB1634" s="281">
        <f>+VLOOKUP($E1634,[2]Emissions!$1:$1048576,AB$2,FALSE)</f>
        <v>2.2801864919999999</v>
      </c>
      <c r="AC1634" s="281">
        <f>+VLOOKUP($E1634,[2]Emissions!$1:$1048576,AC$2,FALSE)</f>
        <v>2.306299418</v>
      </c>
      <c r="AD1634" s="281">
        <f>+VLOOKUP($E1634,[2]Emissions!$1:$1048576,AD$2,FALSE)</f>
        <v>2.3326966800000002</v>
      </c>
      <c r="AE1634" s="281">
        <f>+VLOOKUP($E1634,[2]Emissions!$1:$1048576,AE$2,FALSE)</f>
        <v>2.3593833339999999</v>
      </c>
      <c r="AF1634" s="281">
        <f>+VLOOKUP($E1634,[2]Emissions!$1:$1048576,AF$2,FALSE)</f>
        <v>2.3863644000000002</v>
      </c>
      <c r="AG1634" s="281">
        <f>+VLOOKUP($E1634,[2]Emissions!$1:$1048576,AG$2,FALSE)</f>
        <v>2.4136448819999998</v>
      </c>
      <c r="AH1634" s="281">
        <f>+VLOOKUP($E1634,[2]Emissions!$1:$1048576,AH$2,FALSE)</f>
        <v>2.4412297779999999</v>
      </c>
      <c r="AI1634" s="281">
        <f>+VLOOKUP($E1634,[2]Emissions!$1:$1048576,AI$2,FALSE)</f>
        <v>2.4691240780000001</v>
      </c>
      <c r="AJ1634" s="281">
        <f>+VLOOKUP($E1634,[2]Emissions!$1:$1048576,AJ$2,FALSE)</f>
        <v>2.4973327699999999</v>
      </c>
      <c r="AK1634" s="281">
        <f>+VLOOKUP($E1634,[2]Emissions!$1:$1048576,AK$2,FALSE)</f>
        <v>2.5258608269999998</v>
      </c>
      <c r="AL1634" s="281">
        <f>+VLOOKUP($E1634,[2]Emissions!$1:$1048576,AL$2,FALSE)</f>
        <v>2.5547132069999998</v>
      </c>
      <c r="AM1634" s="281">
        <f>+VLOOKUP($E1634,[2]Emissions!$1:$1048576,AM$2,FALSE)</f>
        <v>2.5838948359999998</v>
      </c>
      <c r="AN1634" s="281">
        <f>+VLOOKUP($E1634,[2]Emissions!$1:$1048576,AN$2,FALSE)</f>
        <v>2.613410606</v>
      </c>
      <c r="AO1634" s="281">
        <f>+VLOOKUP($E1634,[2]Emissions!$1:$1048576,AO$2,FALSE)</f>
        <v>2.643265365</v>
      </c>
    </row>
    <row r="1635" spans="1:41" ht="15" customHeight="1" x14ac:dyDescent="0.25">
      <c r="A1635" s="521"/>
      <c r="B1635" s="275"/>
      <c r="C1635" s="284" t="s">
        <v>1006</v>
      </c>
      <c r="D1635" s="279"/>
      <c r="E1635" s="280" t="s">
        <v>1801</v>
      </c>
      <c r="F1635" s="281">
        <f>+VLOOKUP($E1635,[2]Emissions!$1:$1048576,F$2,FALSE)</f>
        <v>2.9158058499999999</v>
      </c>
      <c r="G1635" s="281">
        <f>+VLOOKUP($E1635,[2]Emissions!$1:$1048576,G$2,FALSE)</f>
        <v>2.9488013070000001</v>
      </c>
      <c r="H1635" s="281">
        <f>+VLOOKUP($E1635,[2]Emissions!$1:$1048576,H$2,FALSE)</f>
        <v>2.982146476</v>
      </c>
      <c r="I1635" s="281">
        <f>+VLOOKUP($E1635,[2]Emissions!$1:$1048576,I$2,FALSE)</f>
        <v>3.0160802740000001</v>
      </c>
      <c r="J1635" s="281">
        <f>+VLOOKUP($E1635,[2]Emissions!$1:$1048576,J$2,FALSE)</f>
        <v>3.0506669849999999</v>
      </c>
      <c r="K1635" s="281">
        <f>+VLOOKUP($E1635,[2]Emissions!$1:$1048576,K$2,FALSE)</f>
        <v>3.0859086859999998</v>
      </c>
      <c r="L1635" s="281">
        <f>+VLOOKUP($E1635,[2]Emissions!$1:$1048576,L$2,FALSE)</f>
        <v>3.1217879960000001</v>
      </c>
      <c r="M1635" s="281">
        <f>+VLOOKUP($E1635,[2]Emissions!$1:$1048576,M$2,FALSE)</f>
        <v>3.1582802879999998</v>
      </c>
      <c r="N1635" s="281">
        <f>+VLOOKUP($E1635,[2]Emissions!$1:$1048576,N$2,FALSE)</f>
        <v>3.1953578610000002</v>
      </c>
      <c r="O1635" s="281">
        <f>+VLOOKUP($E1635,[2]Emissions!$1:$1048576,O$2,FALSE)</f>
        <v>3.2329929499999999</v>
      </c>
      <c r="P1635" s="281">
        <f>+VLOOKUP($E1635,[2]Emissions!$1:$1048576,P$2,FALSE)</f>
        <v>3.271160396</v>
      </c>
      <c r="Q1635" s="281">
        <f>+VLOOKUP($E1635,[2]Emissions!$1:$1048576,Q$2,FALSE)</f>
        <v>3.3098395370000002</v>
      </c>
      <c r="R1635" s="281">
        <f>+VLOOKUP($E1635,[2]Emissions!$1:$1048576,R$2,FALSE)</f>
        <v>3.349015128</v>
      </c>
      <c r="S1635" s="281">
        <f>+VLOOKUP($E1635,[2]Emissions!$1:$1048576,S$2,FALSE)</f>
        <v>3.3886773730000002</v>
      </c>
      <c r="T1635" s="281">
        <f>+VLOOKUP($E1635,[2]Emissions!$1:$1048576,T$2,FALSE)</f>
        <v>3.4288213280000002</v>
      </c>
      <c r="U1635" s="281">
        <f>+VLOOKUP($E1635,[2]Emissions!$1:$1048576,U$2,FALSE)</f>
        <v>3.4694458890000002</v>
      </c>
      <c r="V1635" s="281">
        <f>+VLOOKUP($E1635,[2]Emissions!$1:$1048576,V$2,FALSE)</f>
        <v>3.5105527040000002</v>
      </c>
      <c r="W1635" s="281">
        <f>+VLOOKUP($E1635,[2]Emissions!$1:$1048576,W$2,FALSE)</f>
        <v>3.5521452120000001</v>
      </c>
      <c r="X1635" s="281">
        <f>+VLOOKUP($E1635,[2]Emissions!$1:$1048576,X$2,FALSE)</f>
        <v>3.5942277530000002</v>
      </c>
      <c r="Y1635" s="281">
        <f>+VLOOKUP($E1635,[2]Emissions!$1:$1048576,Y$2,FALSE)</f>
        <v>3.636804927</v>
      </c>
      <c r="Z1635" s="281">
        <f>+VLOOKUP($E1635,[2]Emissions!$1:$1048576,Z$2,FALSE)</f>
        <v>3.6798811790000001</v>
      </c>
      <c r="AA1635" s="281">
        <f>+VLOOKUP($E1635,[2]Emissions!$1:$1048576,AA$2,FALSE)</f>
        <v>3.7234605780000001</v>
      </c>
      <c r="AB1635" s="281">
        <f>+VLOOKUP($E1635,[2]Emissions!$1:$1048576,AB$2,FALSE)</f>
        <v>3.7675467579999999</v>
      </c>
      <c r="AC1635" s="281">
        <f>+VLOOKUP($E1635,[2]Emissions!$1:$1048576,AC$2,FALSE)</f>
        <v>3.8121429569999998</v>
      </c>
      <c r="AD1635" s="281">
        <f>+VLOOKUP($E1635,[2]Emissions!$1:$1048576,AD$2,FALSE)</f>
        <v>3.8572521279999998</v>
      </c>
      <c r="AE1635" s="281">
        <f>+VLOOKUP($E1635,[2]Emissions!$1:$1048576,AE$2,FALSE)</f>
        <v>3.9028770750000001</v>
      </c>
      <c r="AF1635" s="281">
        <f>+VLOOKUP($E1635,[2]Emissions!$1:$1048576,AF$2,FALSE)</f>
        <v>3.949020601</v>
      </c>
      <c r="AG1635" s="281">
        <f>+VLOOKUP($E1635,[2]Emissions!$1:$1048576,AG$2,FALSE)</f>
        <v>3.9956856379999999</v>
      </c>
      <c r="AH1635" s="281">
        <f>+VLOOKUP($E1635,[2]Emissions!$1:$1048576,AH$2,FALSE)</f>
        <v>4.0428753559999997</v>
      </c>
      <c r="AI1635" s="281">
        <f>+VLOOKUP($E1635,[2]Emissions!$1:$1048576,AI$2,FALSE)</f>
        <v>4.0905932519999997</v>
      </c>
      <c r="AJ1635" s="281">
        <f>+VLOOKUP($E1635,[2]Emissions!$1:$1048576,AJ$2,FALSE)</f>
        <v>4.1388431990000001</v>
      </c>
      <c r="AK1635" s="281">
        <f>+VLOOKUP($E1635,[2]Emissions!$1:$1048576,AK$2,FALSE)</f>
        <v>4.1876294840000003</v>
      </c>
      <c r="AL1635" s="281">
        <f>+VLOOKUP($E1635,[2]Emissions!$1:$1048576,AL$2,FALSE)</f>
        <v>4.2369568109999998</v>
      </c>
      <c r="AM1635" s="281">
        <f>+VLOOKUP($E1635,[2]Emissions!$1:$1048576,AM$2,FALSE)</f>
        <v>4.2868303010000002</v>
      </c>
      <c r="AN1635" s="281">
        <f>+VLOOKUP($E1635,[2]Emissions!$1:$1048576,AN$2,FALSE)</f>
        <v>4.3372554750000001</v>
      </c>
      <c r="AO1635" s="281">
        <f>+VLOOKUP($E1635,[2]Emissions!$1:$1048576,AO$2,FALSE)</f>
        <v>4.3882382289999997</v>
      </c>
    </row>
    <row r="1636" spans="1:41" ht="15" customHeight="1" x14ac:dyDescent="0.25">
      <c r="A1636" s="521"/>
      <c r="B1636" s="275"/>
      <c r="C1636" s="284" t="s">
        <v>1008</v>
      </c>
      <c r="D1636" s="279"/>
      <c r="E1636" s="280" t="s">
        <v>1802</v>
      </c>
      <c r="F1636" s="281">
        <f>+VLOOKUP($E1636,[2]Emissions!$1:$1048576,F$2,FALSE)</f>
        <v>8.1605856200000009</v>
      </c>
      <c r="G1636" s="281">
        <f>+VLOOKUP($E1636,[2]Emissions!$1:$1048576,G$2,FALSE)</f>
        <v>8.2504708109999996</v>
      </c>
      <c r="H1636" s="281">
        <f>+VLOOKUP($E1636,[2]Emissions!$1:$1048576,H$2,FALSE)</f>
        <v>8.3386744329999996</v>
      </c>
      <c r="I1636" s="281">
        <f>+VLOOKUP($E1636,[2]Emissions!$1:$1048576,I$2,FALSE)</f>
        <v>8.4270969509999993</v>
      </c>
      <c r="J1636" s="281">
        <f>+VLOOKUP($E1636,[2]Emissions!$1:$1048576,J$2,FALSE)</f>
        <v>8.516976949</v>
      </c>
      <c r="K1636" s="281">
        <f>+VLOOKUP($E1636,[2]Emissions!$1:$1048576,K$2,FALSE)</f>
        <v>8.6088990200000008</v>
      </c>
      <c r="L1636" s="281">
        <f>+VLOOKUP($E1636,[2]Emissions!$1:$1048576,L$2,FALSE)</f>
        <v>8.70303966</v>
      </c>
      <c r="M1636" s="281">
        <f>+VLOOKUP($E1636,[2]Emissions!$1:$1048576,M$2,FALSE)</f>
        <v>8.7993745689999994</v>
      </c>
      <c r="N1636" s="281">
        <f>+VLOOKUP($E1636,[2]Emissions!$1:$1048576,N$2,FALSE)</f>
        <v>8.8978043339999999</v>
      </c>
      <c r="O1636" s="281">
        <f>+VLOOKUP($E1636,[2]Emissions!$1:$1048576,O$2,FALSE)</f>
        <v>8.9982180490000001</v>
      </c>
      <c r="P1636" s="281">
        <f>+VLOOKUP($E1636,[2]Emissions!$1:$1048576,P$2,FALSE)</f>
        <v>9.1005203409999993</v>
      </c>
      <c r="Q1636" s="281">
        <f>+VLOOKUP($E1636,[2]Emissions!$1:$1048576,Q$2,FALSE)</f>
        <v>9.2046397930000001</v>
      </c>
      <c r="R1636" s="281">
        <f>+VLOOKUP($E1636,[2]Emissions!$1:$1048576,R$2,FALSE)</f>
        <v>9.3105289379999991</v>
      </c>
      <c r="S1636" s="281">
        <f>+VLOOKUP($E1636,[2]Emissions!$1:$1048576,S$2,FALSE)</f>
        <v>9.4181609460000004</v>
      </c>
      <c r="T1636" s="281">
        <f>+VLOOKUP($E1636,[2]Emissions!$1:$1048576,T$2,FALSE)</f>
        <v>9.5275252889999997</v>
      </c>
      <c r="U1636" s="281">
        <f>+VLOOKUP($E1636,[2]Emissions!$1:$1048576,U$2,FALSE)</f>
        <v>9.6386231989999995</v>
      </c>
      <c r="V1636" s="281">
        <f>+VLOOKUP($E1636,[2]Emissions!$1:$1048576,V$2,FALSE)</f>
        <v>9.7514635310000006</v>
      </c>
      <c r="W1636" s="281">
        <f>+VLOOKUP($E1636,[2]Emissions!$1:$1048576,W$2,FALSE)</f>
        <v>9.8660591719999999</v>
      </c>
      <c r="X1636" s="281">
        <f>+VLOOKUP($E1636,[2]Emissions!$1:$1048576,X$2,FALSE)</f>
        <v>9.9824241209999993</v>
      </c>
      <c r="Y1636" s="281">
        <f>+VLOOKUP($E1636,[2]Emissions!$1:$1048576,Y$2,FALSE)</f>
        <v>10.10057128</v>
      </c>
      <c r="Z1636" s="281">
        <f>+VLOOKUP($E1636,[2]Emissions!$1:$1048576,Z$2,FALSE)</f>
        <v>10.220510900000001</v>
      </c>
      <c r="AA1636" s="281">
        <f>+VLOOKUP($E1636,[2]Emissions!$1:$1048576,AA$2,FALSE)</f>
        <v>10.34224964</v>
      </c>
      <c r="AB1636" s="281">
        <f>+VLOOKUP($E1636,[2]Emissions!$1:$1048576,AB$2,FALSE)</f>
        <v>10.465790180000001</v>
      </c>
      <c r="AC1636" s="281">
        <f>+VLOOKUP($E1636,[2]Emissions!$1:$1048576,AC$2,FALSE)</f>
        <v>10.5911312</v>
      </c>
      <c r="AD1636" s="281">
        <f>+VLOOKUP($E1636,[2]Emissions!$1:$1048576,AD$2,FALSE)</f>
        <v>10.71826774</v>
      </c>
      <c r="AE1636" s="281">
        <f>+VLOOKUP($E1636,[2]Emissions!$1:$1048576,AE$2,FALSE)</f>
        <v>10.847191629999999</v>
      </c>
      <c r="AF1636" s="281">
        <f>+VLOOKUP($E1636,[2]Emissions!$1:$1048576,AF$2,FALSE)</f>
        <v>10.977892170000001</v>
      </c>
      <c r="AG1636" s="281">
        <f>+VLOOKUP($E1636,[2]Emissions!$1:$1048576,AG$2,FALSE)</f>
        <v>11.110356729999999</v>
      </c>
      <c r="AH1636" s="281">
        <f>+VLOOKUP($E1636,[2]Emissions!$1:$1048576,AH$2,FALSE)</f>
        <v>11.2445714</v>
      </c>
      <c r="AI1636" s="281">
        <f>+VLOOKUP($E1636,[2]Emissions!$1:$1048576,AI$2,FALSE)</f>
        <v>11.38052156</v>
      </c>
      <c r="AJ1636" s="281">
        <f>+VLOOKUP($E1636,[2]Emissions!$1:$1048576,AJ$2,FALSE)</f>
        <v>11.51819236</v>
      </c>
      <c r="AK1636" s="281">
        <f>+VLOOKUP($E1636,[2]Emissions!$1:$1048576,AK$2,FALSE)</f>
        <v>11.657569240000001</v>
      </c>
      <c r="AL1636" s="281">
        <f>+VLOOKUP($E1636,[2]Emissions!$1:$1048576,AL$2,FALSE)</f>
        <v>11.79863819</v>
      </c>
      <c r="AM1636" s="281">
        <f>+VLOOKUP($E1636,[2]Emissions!$1:$1048576,AM$2,FALSE)</f>
        <v>11.94138615</v>
      </c>
      <c r="AN1636" s="281">
        <f>+VLOOKUP($E1636,[2]Emissions!$1:$1048576,AN$2,FALSE)</f>
        <v>12.08580115</v>
      </c>
      <c r="AO1636" s="281">
        <f>+VLOOKUP($E1636,[2]Emissions!$1:$1048576,AO$2,FALSE)</f>
        <v>12.231872559999999</v>
      </c>
    </row>
    <row r="1637" spans="1:41" ht="15" customHeight="1" x14ac:dyDescent="0.25">
      <c r="A1637" s="521"/>
      <c r="B1637" s="275"/>
      <c r="C1637" s="284" t="s">
        <v>1010</v>
      </c>
      <c r="D1637" s="279"/>
      <c r="E1637" s="280" t="s">
        <v>1803</v>
      </c>
      <c r="F1637" s="281">
        <f>+VLOOKUP($E1637,[2]Emissions!$1:$1048576,F$2,FALSE)</f>
        <v>1.159001443</v>
      </c>
      <c r="G1637" s="281">
        <f>+VLOOKUP($E1637,[2]Emissions!$1:$1048576,G$2,FALSE)</f>
        <v>1.1713325450000001</v>
      </c>
      <c r="H1637" s="281">
        <f>+VLOOKUP($E1637,[2]Emissions!$1:$1048576,H$2,FALSE)</f>
        <v>1.1833906030000001</v>
      </c>
      <c r="I1637" s="281">
        <f>+VLOOKUP($E1637,[2]Emissions!$1:$1048576,I$2,FALSE)</f>
        <v>1.1956627150000001</v>
      </c>
      <c r="J1637" s="281">
        <f>+VLOOKUP($E1637,[2]Emissions!$1:$1048576,J$2,FALSE)</f>
        <v>1.208337751</v>
      </c>
      <c r="K1637" s="281">
        <f>+VLOOKUP($E1637,[2]Emissions!$1:$1048576,K$2,FALSE)</f>
        <v>1.221439739</v>
      </c>
      <c r="L1637" s="281">
        <f>+VLOOKUP($E1637,[2]Emissions!$1:$1048576,L$2,FALSE)</f>
        <v>1.2349308809999999</v>
      </c>
      <c r="M1637" s="281">
        <f>+VLOOKUP($E1637,[2]Emissions!$1:$1048576,M$2,FALSE)</f>
        <v>1.2487601909999999</v>
      </c>
      <c r="N1637" s="281">
        <f>+VLOOKUP($E1637,[2]Emissions!$1:$1048576,N$2,FALSE)</f>
        <v>1.2628815499999999</v>
      </c>
      <c r="O1637" s="281">
        <f>+VLOOKUP($E1637,[2]Emissions!$1:$1048576,O$2,FALSE)</f>
        <v>1.2772584330000001</v>
      </c>
      <c r="P1637" s="281">
        <f>+VLOOKUP($E1637,[2]Emissions!$1:$1048576,P$2,FALSE)</f>
        <v>1.2918637289999999</v>
      </c>
      <c r="Q1637" s="281">
        <f>+VLOOKUP($E1637,[2]Emissions!$1:$1048576,Q$2,FALSE)</f>
        <v>1.306678182</v>
      </c>
      <c r="R1637" s="281">
        <f>+VLOOKUP($E1637,[2]Emissions!$1:$1048576,R$2,FALSE)</f>
        <v>1.321688704</v>
      </c>
      <c r="S1637" s="281">
        <f>+VLOOKUP($E1637,[2]Emissions!$1:$1048576,S$2,FALSE)</f>
        <v>1.3368869320000001</v>
      </c>
      <c r="T1637" s="281">
        <f>+VLOOKUP($E1637,[2]Emissions!$1:$1048576,T$2,FALSE)</f>
        <v>1.352268034</v>
      </c>
      <c r="U1637" s="281">
        <f>+VLOOKUP($E1637,[2]Emissions!$1:$1048576,U$2,FALSE)</f>
        <v>1.367829798</v>
      </c>
      <c r="V1637" s="281">
        <f>+VLOOKUP($E1637,[2]Emissions!$1:$1048576,V$2,FALSE)</f>
        <v>1.383571865</v>
      </c>
      <c r="W1637" s="281">
        <f>+VLOOKUP($E1637,[2]Emissions!$1:$1048576,W$2,FALSE)</f>
        <v>1.399495113</v>
      </c>
      <c r="X1637" s="281">
        <f>+VLOOKUP($E1637,[2]Emissions!$1:$1048576,X$2,FALSE)</f>
        <v>1.4156011690000001</v>
      </c>
      <c r="Y1637" s="281">
        <f>+VLOOKUP($E1637,[2]Emissions!$1:$1048576,Y$2,FALSE)</f>
        <v>1.4318920449999999</v>
      </c>
      <c r="Z1637" s="281">
        <f>+VLOOKUP($E1637,[2]Emissions!$1:$1048576,Z$2,FALSE)</f>
        <v>1.448369888</v>
      </c>
      <c r="AA1637" s="281">
        <f>+VLOOKUP($E1637,[2]Emissions!$1:$1048576,AA$2,FALSE)</f>
        <v>1.465036826</v>
      </c>
      <c r="AB1637" s="281">
        <f>+VLOOKUP($E1637,[2]Emissions!$1:$1048576,AB$2,FALSE)</f>
        <v>1.4818948890000001</v>
      </c>
      <c r="AC1637" s="281">
        <f>+VLOOKUP($E1637,[2]Emissions!$1:$1048576,AC$2,FALSE)</f>
        <v>1.498945983</v>
      </c>
      <c r="AD1637" s="281">
        <f>+VLOOKUP($E1637,[2]Emissions!$1:$1048576,AD$2,FALSE)</f>
        <v>1.5161918990000001</v>
      </c>
      <c r="AE1637" s="281">
        <f>+VLOOKUP($E1637,[2]Emissions!$1:$1048576,AE$2,FALSE)</f>
        <v>1.5336343459999999</v>
      </c>
      <c r="AF1637" s="281">
        <f>+VLOOKUP($E1637,[2]Emissions!$1:$1048576,AF$2,FALSE)</f>
        <v>1.5512749939999999</v>
      </c>
      <c r="AG1637" s="281">
        <f>+VLOOKUP($E1637,[2]Emissions!$1:$1048576,AG$2,FALSE)</f>
        <v>1.569115515</v>
      </c>
      <c r="AH1637" s="281">
        <f>+VLOOKUP($E1637,[2]Emissions!$1:$1048576,AH$2,FALSE)</f>
        <v>1.587157623</v>
      </c>
      <c r="AI1637" s="281">
        <f>+VLOOKUP($E1637,[2]Emissions!$1:$1048576,AI$2,FALSE)</f>
        <v>1.6054031019999999</v>
      </c>
      <c r="AJ1637" s="281">
        <f>+VLOOKUP($E1637,[2]Emissions!$1:$1048576,AJ$2,FALSE)</f>
        <v>1.6238538309999999</v>
      </c>
      <c r="AK1637" s="281">
        <f>+VLOOKUP($E1637,[2]Emissions!$1:$1048576,AK$2,FALSE)</f>
        <v>1.642511794</v>
      </c>
      <c r="AL1637" s="281">
        <f>+VLOOKUP($E1637,[2]Emissions!$1:$1048576,AL$2,FALSE)</f>
        <v>1.661379087</v>
      </c>
      <c r="AM1637" s="281">
        <f>+VLOOKUP($E1637,[2]Emissions!$1:$1048576,AM$2,FALSE)</f>
        <v>1.680457919</v>
      </c>
      <c r="AN1637" s="281">
        <f>+VLOOKUP($E1637,[2]Emissions!$1:$1048576,AN$2,FALSE)</f>
        <v>1.6997506019999999</v>
      </c>
      <c r="AO1637" s="281">
        <f>+VLOOKUP($E1637,[2]Emissions!$1:$1048576,AO$2,FALSE)</f>
        <v>1.7192595500000001</v>
      </c>
    </row>
    <row r="1638" spans="1:41" s="21" customFormat="1" ht="15" customHeight="1" x14ac:dyDescent="0.25">
      <c r="A1638" s="521"/>
      <c r="B1638" s="275"/>
      <c r="C1638" s="283" t="s">
        <v>1448</v>
      </c>
      <c r="D1638" s="276"/>
      <c r="E1638" s="277" t="s">
        <v>1804</v>
      </c>
      <c r="F1638" s="278">
        <f>+VLOOKUP($E1638,[2]Emissions!$1:$1048576,F$2,FALSE)</f>
        <v>44.529225799999999</v>
      </c>
      <c r="G1638" s="278">
        <f>+VLOOKUP($E1638,[2]Emissions!$1:$1048576,G$2,FALSE)</f>
        <v>45.030283169999997</v>
      </c>
      <c r="H1638" s="278">
        <f>+VLOOKUP($E1638,[2]Emissions!$1:$1048576,H$2,FALSE)</f>
        <v>45.533052730000001</v>
      </c>
      <c r="I1638" s="278">
        <f>+VLOOKUP($E1638,[2]Emissions!$1:$1048576,I$2,FALSE)</f>
        <v>46.043441829999999</v>
      </c>
      <c r="J1638" s="278">
        <f>+VLOOKUP($E1638,[2]Emissions!$1:$1048576,J$2,FALSE)</f>
        <v>46.564130349999999</v>
      </c>
      <c r="K1638" s="278">
        <f>+VLOOKUP($E1638,[2]Emissions!$1:$1048576,K$2,FALSE)</f>
        <v>47.09605749</v>
      </c>
      <c r="L1638" s="278">
        <f>+VLOOKUP($E1638,[2]Emissions!$1:$1048576,L$2,FALSE)</f>
        <v>47.639349430000003</v>
      </c>
      <c r="M1638" s="278">
        <f>+VLOOKUP($E1638,[2]Emissions!$1:$1048576,M$2,FALSE)</f>
        <v>48.193739520000001</v>
      </c>
      <c r="N1638" s="278">
        <f>+VLOOKUP($E1638,[2]Emissions!$1:$1048576,N$2,FALSE)</f>
        <v>48.758773189999999</v>
      </c>
      <c r="O1638" s="278">
        <f>+VLOOKUP($E1638,[2]Emissions!$1:$1048576,O$2,FALSE)</f>
        <v>49.333929980000001</v>
      </c>
      <c r="P1638" s="278">
        <f>+VLOOKUP($E1638,[2]Emissions!$1:$1048576,P$2,FALSE)</f>
        <v>49.918703569999998</v>
      </c>
      <c r="Q1638" s="278">
        <f>+VLOOKUP($E1638,[2]Emissions!$1:$1048576,Q$2,FALSE)</f>
        <v>50.512651660000003</v>
      </c>
      <c r="R1638" s="278">
        <f>+VLOOKUP($E1638,[2]Emissions!$1:$1048576,R$2,FALSE)</f>
        <v>51.115421679999997</v>
      </c>
      <c r="S1638" s="278">
        <f>+VLOOKUP($E1638,[2]Emissions!$1:$1048576,S$2,FALSE)</f>
        <v>51.726757980000002</v>
      </c>
      <c r="T1638" s="278">
        <f>+VLOOKUP($E1638,[2]Emissions!$1:$1048576,T$2,FALSE)</f>
        <v>52.346496019999996</v>
      </c>
      <c r="U1638" s="278">
        <f>+VLOOKUP($E1638,[2]Emissions!$1:$1048576,U$2,FALSE)</f>
        <v>52.974548560000002</v>
      </c>
      <c r="V1638" s="278">
        <f>+VLOOKUP($E1638,[2]Emissions!$1:$1048576,V$2,FALSE)</f>
        <v>53.610888580000001</v>
      </c>
      <c r="W1638" s="278">
        <f>+VLOOKUP($E1638,[2]Emissions!$1:$1048576,W$2,FALSE)</f>
        <v>54.25553257</v>
      </c>
      <c r="X1638" s="278">
        <f>+VLOOKUP($E1638,[2]Emissions!$1:$1048576,X$2,FALSE)</f>
        <v>54.908525150000003</v>
      </c>
      <c r="Y1638" s="278">
        <f>+VLOOKUP($E1638,[2]Emissions!$1:$1048576,Y$2,FALSE)</f>
        <v>55.569926860000002</v>
      </c>
      <c r="Z1638" s="278">
        <f>+VLOOKUP($E1638,[2]Emissions!$1:$1048576,Z$2,FALSE)</f>
        <v>56.239805490000002</v>
      </c>
      <c r="AA1638" s="278">
        <f>+VLOOKUP($E1638,[2]Emissions!$1:$1048576,AA$2,FALSE)</f>
        <v>56.918230549999997</v>
      </c>
      <c r="AB1638" s="278">
        <f>+VLOOKUP($E1638,[2]Emissions!$1:$1048576,AB$2,FALSE)</f>
        <v>57.605270529999999</v>
      </c>
      <c r="AC1638" s="278">
        <f>+VLOOKUP($E1638,[2]Emissions!$1:$1048576,AC$2,FALSE)</f>
        <v>58.300991969999998</v>
      </c>
      <c r="AD1638" s="278">
        <f>+VLOOKUP($E1638,[2]Emissions!$1:$1048576,AD$2,FALSE)</f>
        <v>59.005460130000003</v>
      </c>
      <c r="AE1638" s="278">
        <f>+VLOOKUP($E1638,[2]Emissions!$1:$1048576,AE$2,FALSE)</f>
        <v>59.718740320000002</v>
      </c>
      <c r="AF1638" s="278">
        <f>+VLOOKUP($E1638,[2]Emissions!$1:$1048576,AF$2,FALSE)</f>
        <v>60.440899690000002</v>
      </c>
      <c r="AG1638" s="278">
        <f>+VLOOKUP($E1638,[2]Emissions!$1:$1048576,AG$2,FALSE)</f>
        <v>61.172009000000003</v>
      </c>
      <c r="AH1638" s="278">
        <f>+VLOOKUP($E1638,[2]Emissions!$1:$1048576,AH$2,FALSE)</f>
        <v>61.912144230000003</v>
      </c>
      <c r="AI1638" s="278">
        <f>+VLOOKUP($E1638,[2]Emissions!$1:$1048576,AI$2,FALSE)</f>
        <v>62.661387820000002</v>
      </c>
      <c r="AJ1638" s="278">
        <f>+VLOOKUP($E1638,[2]Emissions!$1:$1048576,AJ$2,FALSE)</f>
        <v>63.419829610000001</v>
      </c>
      <c r="AK1638" s="278">
        <f>+VLOOKUP($E1638,[2]Emissions!$1:$1048576,AK$2,FALSE)</f>
        <v>64.187567299999998</v>
      </c>
      <c r="AL1638" s="278">
        <f>+VLOOKUP($E1638,[2]Emissions!$1:$1048576,AL$2,FALSE)</f>
        <v>64.964706699999994</v>
      </c>
      <c r="AM1638" s="278">
        <f>+VLOOKUP($E1638,[2]Emissions!$1:$1048576,AM$2,FALSE)</f>
        <v>65.751361549999999</v>
      </c>
      <c r="AN1638" s="278">
        <f>+VLOOKUP($E1638,[2]Emissions!$1:$1048576,AN$2,FALSE)</f>
        <v>66.547653299999993</v>
      </c>
      <c r="AO1638" s="278">
        <f>+VLOOKUP($E1638,[2]Emissions!$1:$1048576,AO$2,FALSE)</f>
        <v>67.353710660000004</v>
      </c>
    </row>
    <row r="1639" spans="1:41" ht="15" customHeight="1" x14ac:dyDescent="0.25">
      <c r="A1639" s="521"/>
      <c r="B1639" s="275"/>
      <c r="C1639" s="284" t="s">
        <v>613</v>
      </c>
      <c r="D1639" s="279"/>
      <c r="E1639" s="280" t="s">
        <v>1805</v>
      </c>
      <c r="F1639" s="281">
        <f>+VLOOKUP($E1639,[2]Emissions!$1:$1048576,F$2,FALSE)</f>
        <v>1.874034406</v>
      </c>
      <c r="G1639" s="281">
        <f>+VLOOKUP($E1639,[2]Emissions!$1:$1048576,G$2,FALSE)</f>
        <v>1.89285269</v>
      </c>
      <c r="H1639" s="281">
        <f>+VLOOKUP($E1639,[2]Emissions!$1:$1048576,H$2,FALSE)</f>
        <v>1.910722373</v>
      </c>
      <c r="I1639" s="281">
        <f>+VLOOKUP($E1639,[2]Emissions!$1:$1048576,I$2,FALSE)</f>
        <v>1.9286478659999999</v>
      </c>
      <c r="J1639" s="281">
        <f>+VLOOKUP($E1639,[2]Emissions!$1:$1048576,J$2,FALSE)</f>
        <v>1.9470161109999999</v>
      </c>
      <c r="K1639" s="281">
        <f>+VLOOKUP($E1639,[2]Emissions!$1:$1048576,K$2,FALSE)</f>
        <v>1.9659230780000001</v>
      </c>
      <c r="L1639" s="281">
        <f>+VLOOKUP($E1639,[2]Emissions!$1:$1048576,L$2,FALSE)</f>
        <v>1.9853568290000001</v>
      </c>
      <c r="M1639" s="281">
        <f>+VLOOKUP($E1639,[2]Emissions!$1:$1048576,M$2,FALSE)</f>
        <v>2.005273571</v>
      </c>
      <c r="N1639" s="281">
        <f>+VLOOKUP($E1639,[2]Emissions!$1:$1048576,N$2,FALSE)</f>
        <v>2.0256252529999998</v>
      </c>
      <c r="O1639" s="281">
        <f>+VLOOKUP($E1639,[2]Emissions!$1:$1048576,O$2,FALSE)</f>
        <v>2.0463684519999998</v>
      </c>
      <c r="P1639" s="281">
        <f>+VLOOKUP($E1639,[2]Emissions!$1:$1048576,P$2,FALSE)</f>
        <v>2.0674666510000002</v>
      </c>
      <c r="Q1639" s="281">
        <f>+VLOOKUP($E1639,[2]Emissions!$1:$1048576,Q$2,FALSE)</f>
        <v>2.088890369</v>
      </c>
      <c r="R1639" s="281">
        <f>+VLOOKUP($E1639,[2]Emissions!$1:$1048576,R$2,FALSE)</f>
        <v>2.11061663</v>
      </c>
      <c r="S1639" s="281">
        <f>+VLOOKUP($E1639,[2]Emissions!$1:$1048576,S$2,FALSE)</f>
        <v>2.1326282270000001</v>
      </c>
      <c r="T1639" s="281">
        <f>+VLOOKUP($E1639,[2]Emissions!$1:$1048576,T$2,FALSE)</f>
        <v>2.1549128830000002</v>
      </c>
      <c r="U1639" s="281">
        <f>+VLOOKUP($E1639,[2]Emissions!$1:$1048576,U$2,FALSE)</f>
        <v>2.1774623480000002</v>
      </c>
      <c r="V1639" s="281">
        <f>+VLOOKUP($E1639,[2]Emissions!$1:$1048576,V$2,FALSE)</f>
        <v>2.200271517</v>
      </c>
      <c r="W1639" s="281">
        <f>+VLOOKUP($E1639,[2]Emissions!$1:$1048576,W$2,FALSE)</f>
        <v>2.2233376329999999</v>
      </c>
      <c r="X1639" s="281">
        <f>+VLOOKUP($E1639,[2]Emissions!$1:$1048576,X$2,FALSE)</f>
        <v>2.246659556</v>
      </c>
      <c r="Y1639" s="281">
        <f>+VLOOKUP($E1639,[2]Emissions!$1:$1048576,Y$2,FALSE)</f>
        <v>2.2702371810000002</v>
      </c>
      <c r="Z1639" s="281">
        <f>+VLOOKUP($E1639,[2]Emissions!$1:$1048576,Z$2,FALSE)</f>
        <v>2.2940710069999999</v>
      </c>
      <c r="AA1639" s="281">
        <f>+VLOOKUP($E1639,[2]Emissions!$1:$1048576,AA$2,FALSE)</f>
        <v>2.3181618519999998</v>
      </c>
      <c r="AB1639" s="281">
        <f>+VLOOKUP($E1639,[2]Emissions!$1:$1048576,AB$2,FALSE)</f>
        <v>2.3425106699999998</v>
      </c>
      <c r="AC1639" s="281">
        <f>+VLOOKUP($E1639,[2]Emissions!$1:$1048576,AC$2,FALSE)</f>
        <v>2.3671184759999999</v>
      </c>
      <c r="AD1639" s="281">
        <f>+VLOOKUP($E1639,[2]Emissions!$1:$1048576,AD$2,FALSE)</f>
        <v>2.3919863179999998</v>
      </c>
      <c r="AE1639" s="281">
        <f>+VLOOKUP($E1639,[2]Emissions!$1:$1048576,AE$2,FALSE)</f>
        <v>2.417115302</v>
      </c>
      <c r="AF1639" s="281">
        <f>+VLOOKUP($E1639,[2]Emissions!$1:$1048576,AF$2,FALSE)</f>
        <v>2.442506635</v>
      </c>
      <c r="AG1639" s="281">
        <f>+VLOOKUP($E1639,[2]Emissions!$1:$1048576,AG$2,FALSE)</f>
        <v>2.468161673</v>
      </c>
      <c r="AH1639" s="281">
        <f>+VLOOKUP($E1639,[2]Emissions!$1:$1048576,AH$2,FALSE)</f>
        <v>2.494081966</v>
      </c>
      <c r="AI1639" s="281">
        <f>+VLOOKUP($E1639,[2]Emissions!$1:$1048576,AI$2,FALSE)</f>
        <v>2.5202692999999998</v>
      </c>
      <c r="AJ1639" s="281">
        <f>+VLOOKUP($E1639,[2]Emissions!$1:$1048576,AJ$2,FALSE)</f>
        <v>2.5467257189999999</v>
      </c>
      <c r="AK1639" s="281">
        <f>+VLOOKUP($E1639,[2]Emissions!$1:$1048576,AK$2,FALSE)</f>
        <v>2.57345354</v>
      </c>
      <c r="AL1639" s="281">
        <f>+VLOOKUP($E1639,[2]Emissions!$1:$1048576,AL$2,FALSE)</f>
        <v>2.6004553530000001</v>
      </c>
      <c r="AM1639" s="281">
        <f>+VLOOKUP($E1639,[2]Emissions!$1:$1048576,AM$2,FALSE)</f>
        <v>2.6277340140000001</v>
      </c>
      <c r="AN1639" s="281">
        <f>+VLOOKUP($E1639,[2]Emissions!$1:$1048576,AN$2,FALSE)</f>
        <v>2.6552926289999998</v>
      </c>
      <c r="AO1639" s="281">
        <f>+VLOOKUP($E1639,[2]Emissions!$1:$1048576,AO$2,FALSE)</f>
        <v>2.6831345390000001</v>
      </c>
    </row>
    <row r="1640" spans="1:41" ht="15" customHeight="1" x14ac:dyDescent="0.25">
      <c r="A1640" s="521"/>
      <c r="B1640" s="275"/>
      <c r="C1640" s="284" t="s">
        <v>615</v>
      </c>
      <c r="D1640" s="279"/>
      <c r="E1640" s="280" t="s">
        <v>1806</v>
      </c>
      <c r="F1640" s="281">
        <f>+VLOOKUP($E1640,[2]Emissions!$1:$1048576,F$2,FALSE)</f>
        <v>18.807280009999999</v>
      </c>
      <c r="G1640" s="281">
        <f>+VLOOKUP($E1640,[2]Emissions!$1:$1048576,G$2,FALSE)</f>
        <v>18.99615812</v>
      </c>
      <c r="H1640" s="281">
        <f>+VLOOKUP($E1640,[2]Emissions!$1:$1048576,H$2,FALSE)</f>
        <v>19.175572500000001</v>
      </c>
      <c r="I1640" s="281">
        <f>+VLOOKUP($E1640,[2]Emissions!$1:$1048576,I$2,FALSE)</f>
        <v>19.355574130000001</v>
      </c>
      <c r="J1640" s="281">
        <f>+VLOOKUP($E1640,[2]Emissions!$1:$1048576,J$2,FALSE)</f>
        <v>19.540005449999999</v>
      </c>
      <c r="K1640" s="281">
        <f>+VLOOKUP($E1640,[2]Emissions!$1:$1048576,K$2,FALSE)</f>
        <v>19.729797640000001</v>
      </c>
      <c r="L1640" s="281">
        <f>+VLOOKUP($E1640,[2]Emissions!$1:$1048576,L$2,FALSE)</f>
        <v>19.924815079999998</v>
      </c>
      <c r="M1640" s="281">
        <f>+VLOOKUP($E1640,[2]Emissions!$1:$1048576,M$2,FALSE)</f>
        <v>20.124617839999999</v>
      </c>
      <c r="N1640" s="281">
        <f>+VLOOKUP($E1640,[2]Emissions!$1:$1048576,N$2,FALSE)</f>
        <v>20.32873412</v>
      </c>
      <c r="O1640" s="281">
        <f>+VLOOKUP($E1640,[2]Emissions!$1:$1048576,O$2,FALSE)</f>
        <v>20.536744370000001</v>
      </c>
      <c r="P1640" s="281">
        <f>+VLOOKUP($E1640,[2]Emissions!$1:$1048576,P$2,FALSE)</f>
        <v>20.74829999</v>
      </c>
      <c r="Q1640" s="281">
        <f>+VLOOKUP($E1640,[2]Emissions!$1:$1048576,Q$2,FALSE)</f>
        <v>20.963121990000001</v>
      </c>
      <c r="R1640" s="281">
        <f>+VLOOKUP($E1640,[2]Emissions!$1:$1048576,R$2,FALSE)</f>
        <v>21.180994160000001</v>
      </c>
      <c r="S1640" s="281">
        <f>+VLOOKUP($E1640,[2]Emissions!$1:$1048576,S$2,FALSE)</f>
        <v>21.4017552</v>
      </c>
      <c r="T1640" s="281">
        <f>+VLOOKUP($E1640,[2]Emissions!$1:$1048576,T$2,FALSE)</f>
        <v>21.6252903</v>
      </c>
      <c r="U1640" s="281">
        <f>+VLOOKUP($E1640,[2]Emissions!$1:$1048576,U$2,FALSE)</f>
        <v>21.851522419999998</v>
      </c>
      <c r="V1640" s="281">
        <f>+VLOOKUP($E1640,[2]Emissions!$1:$1048576,V$2,FALSE)</f>
        <v>22.08040381</v>
      </c>
      <c r="W1640" s="281">
        <f>+VLOOKUP($E1640,[2]Emissions!$1:$1048576,W$2,FALSE)</f>
        <v>22.311908450000001</v>
      </c>
      <c r="X1640" s="281">
        <f>+VLOOKUP($E1640,[2]Emissions!$1:$1048576,X$2,FALSE)</f>
        <v>22.546025119999999</v>
      </c>
      <c r="Y1640" s="281">
        <f>+VLOOKUP($E1640,[2]Emissions!$1:$1048576,Y$2,FALSE)</f>
        <v>22.78275185</v>
      </c>
      <c r="Z1640" s="281">
        <f>+VLOOKUP($E1640,[2]Emissions!$1:$1048576,Z$2,FALSE)</f>
        <v>23.022091880000001</v>
      </c>
      <c r="AA1640" s="281">
        <f>+VLOOKUP($E1640,[2]Emissions!$1:$1048576,AA$2,FALSE)</f>
        <v>23.264050999999998</v>
      </c>
      <c r="AB1640" s="281">
        <f>+VLOOKUP($E1640,[2]Emissions!$1:$1048576,AB$2,FALSE)</f>
        <v>23.508635909999999</v>
      </c>
      <c r="AC1640" s="281">
        <f>+VLOOKUP($E1640,[2]Emissions!$1:$1048576,AC$2,FALSE)</f>
        <v>23.755853590000001</v>
      </c>
      <c r="AD1640" s="281">
        <f>+VLOOKUP($E1640,[2]Emissions!$1:$1048576,AD$2,FALSE)</f>
        <v>24.00571115</v>
      </c>
      <c r="AE1640" s="281">
        <f>+VLOOKUP($E1640,[2]Emissions!$1:$1048576,AE$2,FALSE)</f>
        <v>24.25821616</v>
      </c>
      <c r="AF1640" s="281">
        <f>+VLOOKUP($E1640,[2]Emissions!$1:$1048576,AF$2,FALSE)</f>
        <v>24.513377169999998</v>
      </c>
      <c r="AG1640" s="281">
        <f>+VLOOKUP($E1640,[2]Emissions!$1:$1048576,AG$2,FALSE)</f>
        <v>24.771204239999999</v>
      </c>
      <c r="AH1640" s="281">
        <f>+VLOOKUP($E1640,[2]Emissions!$1:$1048576,AH$2,FALSE)</f>
        <v>25.03170948</v>
      </c>
      <c r="AI1640" s="281">
        <f>+VLOOKUP($E1640,[2]Emissions!$1:$1048576,AI$2,FALSE)</f>
        <v>25.294907479999999</v>
      </c>
      <c r="AJ1640" s="281">
        <f>+VLOOKUP($E1640,[2]Emissions!$1:$1048576,AJ$2,FALSE)</f>
        <v>25.56081558</v>
      </c>
      <c r="AK1640" s="281">
        <f>+VLOOKUP($E1640,[2]Emissions!$1:$1048576,AK$2,FALSE)</f>
        <v>25.82945406</v>
      </c>
      <c r="AL1640" s="281">
        <f>+VLOOKUP($E1640,[2]Emissions!$1:$1048576,AL$2,FALSE)</f>
        <v>26.100846149999999</v>
      </c>
      <c r="AM1640" s="281">
        <f>+VLOOKUP($E1640,[2]Emissions!$1:$1048576,AM$2,FALSE)</f>
        <v>26.37501799</v>
      </c>
      <c r="AN1640" s="281">
        <f>+VLOOKUP($E1640,[2]Emissions!$1:$1048576,AN$2,FALSE)</f>
        <v>26.651998500000001</v>
      </c>
      <c r="AO1640" s="281">
        <f>+VLOOKUP($E1640,[2]Emissions!$1:$1048576,AO$2,FALSE)</f>
        <v>26.931819170000001</v>
      </c>
    </row>
    <row r="1641" spans="1:41" ht="15" customHeight="1" x14ac:dyDescent="0.25">
      <c r="A1641" s="521"/>
      <c r="B1641" s="275"/>
      <c r="C1641" s="284" t="s">
        <v>617</v>
      </c>
      <c r="D1641" s="279"/>
      <c r="E1641" s="280" t="s">
        <v>1807</v>
      </c>
      <c r="F1641" s="281">
        <f>+VLOOKUP($E1641,[2]Emissions!$1:$1048576,F$2,FALSE)</f>
        <v>4.3114151600000001</v>
      </c>
      <c r="G1641" s="281">
        <f>+VLOOKUP($E1641,[2]Emissions!$1:$1048576,G$2,FALSE)</f>
        <v>4.3610714819999998</v>
      </c>
      <c r="H1641" s="281">
        <f>+VLOOKUP($E1641,[2]Emissions!$1:$1048576,H$2,FALSE)</f>
        <v>4.4114063679999997</v>
      </c>
      <c r="I1641" s="281">
        <f>+VLOOKUP($E1641,[2]Emissions!$1:$1048576,I$2,FALSE)</f>
        <v>4.4624951060000004</v>
      </c>
      <c r="J1641" s="281">
        <f>+VLOOKUP($E1641,[2]Emissions!$1:$1048576,J$2,FALSE)</f>
        <v>4.514354236</v>
      </c>
      <c r="K1641" s="281">
        <f>+VLOOKUP($E1641,[2]Emissions!$1:$1048576,K$2,FALSE)</f>
        <v>4.566962642</v>
      </c>
      <c r="L1641" s="281">
        <f>+VLOOKUP($E1641,[2]Emissions!$1:$1048576,L$2,FALSE)</f>
        <v>4.6202808209999997</v>
      </c>
      <c r="M1641" s="281">
        <f>+VLOOKUP($E1641,[2]Emissions!$1:$1048576,M$2,FALSE)</f>
        <v>4.6742644489999998</v>
      </c>
      <c r="N1641" s="281">
        <f>+VLOOKUP($E1641,[2]Emissions!$1:$1048576,N$2,FALSE)</f>
        <v>4.7288723719999997</v>
      </c>
      <c r="O1641" s="281">
        <f>+VLOOKUP($E1641,[2]Emissions!$1:$1048576,O$2,FALSE)</f>
        <v>4.7840704140000003</v>
      </c>
      <c r="P1641" s="281">
        <f>+VLOOKUP($E1641,[2]Emissions!$1:$1048576,P$2,FALSE)</f>
        <v>4.8398325900000003</v>
      </c>
      <c r="Q1641" s="281">
        <f>+VLOOKUP($E1641,[2]Emissions!$1:$1048576,Q$2,FALSE)</f>
        <v>4.8961409250000001</v>
      </c>
      <c r="R1641" s="281">
        <f>+VLOOKUP($E1641,[2]Emissions!$1:$1048576,R$2,FALSE)</f>
        <v>4.9529846500000003</v>
      </c>
      <c r="S1641" s="281">
        <f>+VLOOKUP($E1641,[2]Emissions!$1:$1048576,S$2,FALSE)</f>
        <v>5.010359191</v>
      </c>
      <c r="T1641" s="281">
        <f>+VLOOKUP($E1641,[2]Emissions!$1:$1048576,T$2,FALSE)</f>
        <v>5.0682651390000002</v>
      </c>
      <c r="U1641" s="281">
        <f>+VLOOKUP($E1641,[2]Emissions!$1:$1048576,U$2,FALSE)</f>
        <v>5.1267072840000001</v>
      </c>
      <c r="V1641" s="281">
        <f>+VLOOKUP($E1641,[2]Emissions!$1:$1048576,V$2,FALSE)</f>
        <v>5.1856937490000004</v>
      </c>
      <c r="W1641" s="281">
        <f>+VLOOKUP($E1641,[2]Emissions!$1:$1048576,W$2,FALSE)</f>
        <v>5.245235235</v>
      </c>
      <c r="X1641" s="281">
        <f>+VLOOKUP($E1641,[2]Emissions!$1:$1048576,X$2,FALSE)</f>
        <v>5.3053443769999999</v>
      </c>
      <c r="Y1641" s="281">
        <f>+VLOOKUP($E1641,[2]Emissions!$1:$1048576,Y$2,FALSE)</f>
        <v>5.3660352250000001</v>
      </c>
      <c r="Z1641" s="281">
        <f>+VLOOKUP($E1641,[2]Emissions!$1:$1048576,Z$2,FALSE)</f>
        <v>5.4273228250000001</v>
      </c>
      <c r="AA1641" s="281">
        <f>+VLOOKUP($E1641,[2]Emissions!$1:$1048576,AA$2,FALSE)</f>
        <v>5.4892228960000002</v>
      </c>
      <c r="AB1641" s="281">
        <f>+VLOOKUP($E1641,[2]Emissions!$1:$1048576,AB$2,FALSE)</f>
        <v>5.5517515929999997</v>
      </c>
      <c r="AC1641" s="281">
        <f>+VLOOKUP($E1641,[2]Emissions!$1:$1048576,AC$2,FALSE)</f>
        <v>5.6149253210000003</v>
      </c>
      <c r="AD1641" s="281">
        <f>+VLOOKUP($E1641,[2]Emissions!$1:$1048576,AD$2,FALSE)</f>
        <v>5.6787606090000002</v>
      </c>
      <c r="AE1641" s="281">
        <f>+VLOOKUP($E1641,[2]Emissions!$1:$1048576,AE$2,FALSE)</f>
        <v>5.7432740000000004</v>
      </c>
      <c r="AF1641" s="281">
        <f>+VLOOKUP($E1641,[2]Emissions!$1:$1048576,AF$2,FALSE)</f>
        <v>5.8084819789999997</v>
      </c>
      <c r="AG1641" s="281">
        <f>+VLOOKUP($E1641,[2]Emissions!$1:$1048576,AG$2,FALSE)</f>
        <v>5.8744009019999996</v>
      </c>
      <c r="AH1641" s="281">
        <f>+VLOOKUP($E1641,[2]Emissions!$1:$1048576,AH$2,FALSE)</f>
        <v>5.9410469419999998</v>
      </c>
      <c r="AI1641" s="281">
        <f>+VLOOKUP($E1641,[2]Emissions!$1:$1048576,AI$2,FALSE)</f>
        <v>6.0084360419999996</v>
      </c>
      <c r="AJ1641" s="281">
        <f>+VLOOKUP($E1641,[2]Emissions!$1:$1048576,AJ$2,FALSE)</f>
        <v>6.0765838649999999</v>
      </c>
      <c r="AK1641" s="281">
        <f>+VLOOKUP($E1641,[2]Emissions!$1:$1048576,AK$2,FALSE)</f>
        <v>6.1455057630000001</v>
      </c>
      <c r="AL1641" s="281">
        <f>+VLOOKUP($E1641,[2]Emissions!$1:$1048576,AL$2,FALSE)</f>
        <v>6.2152167370000004</v>
      </c>
      <c r="AM1641" s="281">
        <f>+VLOOKUP($E1641,[2]Emissions!$1:$1048576,AM$2,FALSE)</f>
        <v>6.285731417</v>
      </c>
      <c r="AN1641" s="281">
        <f>+VLOOKUP($E1641,[2]Emissions!$1:$1048576,AN$2,FALSE)</f>
        <v>6.3570640440000004</v>
      </c>
      <c r="AO1641" s="281">
        <f>+VLOOKUP($E1641,[2]Emissions!$1:$1048576,AO$2,FALSE)</f>
        <v>6.4292284530000003</v>
      </c>
    </row>
    <row r="1642" spans="1:41" ht="15" customHeight="1" x14ac:dyDescent="0.25">
      <c r="A1642" s="521"/>
      <c r="B1642" s="275"/>
      <c r="C1642" s="284" t="s">
        <v>619</v>
      </c>
      <c r="D1642" s="279"/>
      <c r="E1642" s="280" t="s">
        <v>1808</v>
      </c>
      <c r="F1642" s="281">
        <f>+VLOOKUP($E1642,[2]Emissions!$1:$1048576,F$2,FALSE)</f>
        <v>19.53649622</v>
      </c>
      <c r="G1642" s="281">
        <f>+VLOOKUP($E1642,[2]Emissions!$1:$1048576,G$2,FALSE)</f>
        <v>19.780200879999999</v>
      </c>
      <c r="H1642" s="281">
        <f>+VLOOKUP($E1642,[2]Emissions!$1:$1048576,H$2,FALSE)</f>
        <v>20.035351479999999</v>
      </c>
      <c r="I1642" s="281">
        <f>+VLOOKUP($E1642,[2]Emissions!$1:$1048576,I$2,FALSE)</f>
        <v>20.296724730000001</v>
      </c>
      <c r="J1642" s="281">
        <f>+VLOOKUP($E1642,[2]Emissions!$1:$1048576,J$2,FALSE)</f>
        <v>20.562754559999998</v>
      </c>
      <c r="K1642" s="281">
        <f>+VLOOKUP($E1642,[2]Emissions!$1:$1048576,K$2,FALSE)</f>
        <v>20.833374129999999</v>
      </c>
      <c r="L1642" s="281">
        <f>+VLOOKUP($E1642,[2]Emissions!$1:$1048576,L$2,FALSE)</f>
        <v>21.108896699999999</v>
      </c>
      <c r="M1642" s="281">
        <f>+VLOOKUP($E1642,[2]Emissions!$1:$1048576,M$2,FALSE)</f>
        <v>21.38958366</v>
      </c>
      <c r="N1642" s="281">
        <f>+VLOOKUP($E1642,[2]Emissions!$1:$1048576,N$2,FALSE)</f>
        <v>21.67554144</v>
      </c>
      <c r="O1642" s="281">
        <f>+VLOOKUP($E1642,[2]Emissions!$1:$1048576,O$2,FALSE)</f>
        <v>21.966746749999999</v>
      </c>
      <c r="P1642" s="281">
        <f>+VLOOKUP($E1642,[2]Emissions!$1:$1048576,P$2,FALSE)</f>
        <v>22.263104340000002</v>
      </c>
      <c r="Q1642" s="281">
        <f>+VLOOKUP($E1642,[2]Emissions!$1:$1048576,Q$2,FALSE)</f>
        <v>22.56449838</v>
      </c>
      <c r="R1642" s="281">
        <f>+VLOOKUP($E1642,[2]Emissions!$1:$1048576,R$2,FALSE)</f>
        <v>22.87082624</v>
      </c>
      <c r="S1642" s="281">
        <f>+VLOOKUP($E1642,[2]Emissions!$1:$1048576,S$2,FALSE)</f>
        <v>23.182015360000001</v>
      </c>
      <c r="T1642" s="281">
        <f>+VLOOKUP($E1642,[2]Emissions!$1:$1048576,T$2,FALSE)</f>
        <v>23.498027700000002</v>
      </c>
      <c r="U1642" s="281">
        <f>+VLOOKUP($E1642,[2]Emissions!$1:$1048576,U$2,FALSE)</f>
        <v>23.81885651</v>
      </c>
      <c r="V1642" s="281">
        <f>+VLOOKUP($E1642,[2]Emissions!$1:$1048576,V$2,FALSE)</f>
        <v>24.144519509999999</v>
      </c>
      <c r="W1642" s="281">
        <f>+VLOOKUP($E1642,[2]Emissions!$1:$1048576,W$2,FALSE)</f>
        <v>24.47505125</v>
      </c>
      <c r="X1642" s="281">
        <f>+VLOOKUP($E1642,[2]Emissions!$1:$1048576,X$2,FALSE)</f>
        <v>24.810496090000001</v>
      </c>
      <c r="Y1642" s="281">
        <f>+VLOOKUP($E1642,[2]Emissions!$1:$1048576,Y$2,FALSE)</f>
        <v>25.150902599999998</v>
      </c>
      <c r="Z1642" s="281">
        <f>+VLOOKUP($E1642,[2]Emissions!$1:$1048576,Z$2,FALSE)</f>
        <v>25.496319769999999</v>
      </c>
      <c r="AA1642" s="281">
        <f>+VLOOKUP($E1642,[2]Emissions!$1:$1048576,AA$2,FALSE)</f>
        <v>25.846794809999999</v>
      </c>
      <c r="AB1642" s="281">
        <f>+VLOOKUP($E1642,[2]Emissions!$1:$1048576,AB$2,FALSE)</f>
        <v>26.202372359999998</v>
      </c>
      <c r="AC1642" s="281">
        <f>+VLOOKUP($E1642,[2]Emissions!$1:$1048576,AC$2,FALSE)</f>
        <v>26.563094589999999</v>
      </c>
      <c r="AD1642" s="281">
        <f>+VLOOKUP($E1642,[2]Emissions!$1:$1048576,AD$2,FALSE)</f>
        <v>26.929002050000001</v>
      </c>
      <c r="AE1642" s="281">
        <f>+VLOOKUP($E1642,[2]Emissions!$1:$1048576,AE$2,FALSE)</f>
        <v>27.300134849999999</v>
      </c>
      <c r="AF1642" s="281">
        <f>+VLOOKUP($E1642,[2]Emissions!$1:$1048576,AF$2,FALSE)</f>
        <v>27.676533899999999</v>
      </c>
      <c r="AG1642" s="281">
        <f>+VLOOKUP($E1642,[2]Emissions!$1:$1048576,AG$2,FALSE)</f>
        <v>28.058242190000001</v>
      </c>
      <c r="AH1642" s="281">
        <f>+VLOOKUP($E1642,[2]Emissions!$1:$1048576,AH$2,FALSE)</f>
        <v>28.44530584</v>
      </c>
      <c r="AI1642" s="281">
        <f>+VLOOKUP($E1642,[2]Emissions!$1:$1048576,AI$2,FALSE)</f>
        <v>28.837775000000001</v>
      </c>
      <c r="AJ1642" s="281">
        <f>+VLOOKUP($E1642,[2]Emissions!$1:$1048576,AJ$2,FALSE)</f>
        <v>29.235704439999999</v>
      </c>
      <c r="AK1642" s="281">
        <f>+VLOOKUP($E1642,[2]Emissions!$1:$1048576,AK$2,FALSE)</f>
        <v>29.639153950000001</v>
      </c>
      <c r="AL1642" s="281">
        <f>+VLOOKUP($E1642,[2]Emissions!$1:$1048576,AL$2,FALSE)</f>
        <v>30.048188459999999</v>
      </c>
      <c r="AM1642" s="281">
        <f>+VLOOKUP($E1642,[2]Emissions!$1:$1048576,AM$2,FALSE)</f>
        <v>30.46287813</v>
      </c>
      <c r="AN1642" s="281">
        <f>+VLOOKUP($E1642,[2]Emissions!$1:$1048576,AN$2,FALSE)</f>
        <v>30.88329813</v>
      </c>
      <c r="AO1642" s="281">
        <f>+VLOOKUP($E1642,[2]Emissions!$1:$1048576,AO$2,FALSE)</f>
        <v>31.309528499999999</v>
      </c>
    </row>
    <row r="1643" spans="1:41" s="21" customFormat="1" ht="15" customHeight="1" x14ac:dyDescent="0.25">
      <c r="A1643" s="521"/>
      <c r="B1643" s="275"/>
      <c r="C1643" s="283" t="s">
        <v>1454</v>
      </c>
      <c r="D1643" s="276"/>
      <c r="E1643" s="277" t="s">
        <v>1809</v>
      </c>
      <c r="F1643" s="278">
        <f>+VLOOKUP($E1643,[2]Emissions!$1:$1048576,F$2,FALSE)</f>
        <v>71.55296577</v>
      </c>
      <c r="G1643" s="278">
        <f>+VLOOKUP($E1643,[2]Emissions!$1:$1048576,G$2,FALSE)</f>
        <v>72.341226039999995</v>
      </c>
      <c r="H1643" s="278">
        <f>+VLOOKUP($E1643,[2]Emissions!$1:$1048576,H$2,FALSE)</f>
        <v>73.130574850000002</v>
      </c>
      <c r="I1643" s="278">
        <f>+VLOOKUP($E1643,[2]Emissions!$1:$1048576,I$2,FALSE)</f>
        <v>73.936794030000001</v>
      </c>
      <c r="J1643" s="278">
        <f>+VLOOKUP($E1643,[2]Emissions!$1:$1048576,J$2,FALSE)</f>
        <v>74.764657240000005</v>
      </c>
      <c r="K1643" s="278">
        <f>+VLOOKUP($E1643,[2]Emissions!$1:$1048576,K$2,FALSE)</f>
        <v>75.613943520000007</v>
      </c>
      <c r="L1643" s="278">
        <f>+VLOOKUP($E1643,[2]Emissions!$1:$1048576,L$2,FALSE)</f>
        <v>76.482845319999996</v>
      </c>
      <c r="M1643" s="278">
        <f>+VLOOKUP($E1643,[2]Emissions!$1:$1048576,M$2,FALSE)</f>
        <v>77.369392399999995</v>
      </c>
      <c r="N1643" s="278">
        <f>+VLOOKUP($E1643,[2]Emissions!$1:$1048576,N$2,FALSE)</f>
        <v>78.271922160000003</v>
      </c>
      <c r="O1643" s="278">
        <f>+VLOOKUP($E1643,[2]Emissions!$1:$1048576,O$2,FALSE)</f>
        <v>79.18916892</v>
      </c>
      <c r="P1643" s="278">
        <f>+VLOOKUP($E1643,[2]Emissions!$1:$1048576,P$2,FALSE)</f>
        <v>80.120225770000005</v>
      </c>
      <c r="Q1643" s="278">
        <f>+VLOOKUP($E1643,[2]Emissions!$1:$1048576,Q$2,FALSE)</f>
        <v>81.06447756</v>
      </c>
      <c r="R1643" s="278">
        <f>+VLOOKUP($E1643,[2]Emissions!$1:$1048576,R$2,FALSE)</f>
        <v>82.021536350000005</v>
      </c>
      <c r="S1643" s="278">
        <f>+VLOOKUP($E1643,[2]Emissions!$1:$1048576,S$2,FALSE)</f>
        <v>82.991186420000005</v>
      </c>
      <c r="T1643" s="278">
        <f>+VLOOKUP($E1643,[2]Emissions!$1:$1048576,T$2,FALSE)</f>
        <v>83.973338429999998</v>
      </c>
      <c r="U1643" s="278">
        <f>+VLOOKUP($E1643,[2]Emissions!$1:$1048576,U$2,FALSE)</f>
        <v>84.967989200000005</v>
      </c>
      <c r="V1643" s="278">
        <f>+VLOOKUP($E1643,[2]Emissions!$1:$1048576,V$2,FALSE)</f>
        <v>85.975189490000005</v>
      </c>
      <c r="W1643" s="278">
        <f>+VLOOKUP($E1643,[2]Emissions!$1:$1048576,W$2,FALSE)</f>
        <v>86.995019549999995</v>
      </c>
      <c r="X1643" s="278">
        <f>+VLOOKUP($E1643,[2]Emissions!$1:$1048576,X$2,FALSE)</f>
        <v>88.027569020000001</v>
      </c>
      <c r="Y1643" s="278">
        <f>+VLOOKUP($E1643,[2]Emissions!$1:$1048576,Y$2,FALSE)</f>
        <v>89.072923450000005</v>
      </c>
      <c r="Z1643" s="278">
        <f>+VLOOKUP($E1643,[2]Emissions!$1:$1048576,Z$2,FALSE)</f>
        <v>90.131156720000007</v>
      </c>
      <c r="AA1643" s="278">
        <f>+VLOOKUP($E1643,[2]Emissions!$1:$1048576,AA$2,FALSE)</f>
        <v>91.202328109999996</v>
      </c>
      <c r="AB1643" s="278">
        <f>+VLOOKUP($E1643,[2]Emissions!$1:$1048576,AB$2,FALSE)</f>
        <v>92.286482820000003</v>
      </c>
      <c r="AC1643" s="278">
        <f>+VLOOKUP($E1643,[2]Emissions!$1:$1048576,AC$2,FALSE)</f>
        <v>93.383654539999995</v>
      </c>
      <c r="AD1643" s="278">
        <f>+VLOOKUP($E1643,[2]Emissions!$1:$1048576,AD$2,FALSE)</f>
        <v>94.493869410000002</v>
      </c>
      <c r="AE1643" s="278">
        <f>+VLOOKUP($E1643,[2]Emissions!$1:$1048576,AE$2,FALSE)</f>
        <v>95.617150480000006</v>
      </c>
      <c r="AF1643" s="278">
        <f>+VLOOKUP($E1643,[2]Emissions!$1:$1048576,AF$2,FALSE)</f>
        <v>96.753522079999996</v>
      </c>
      <c r="AG1643" s="278">
        <f>+VLOOKUP($E1643,[2]Emissions!$1:$1048576,AG$2,FALSE)</f>
        <v>97.903013709999996</v>
      </c>
      <c r="AH1643" s="278">
        <f>+VLOOKUP($E1643,[2]Emissions!$1:$1048576,AH$2,FALSE)</f>
        <v>99.065663310000005</v>
      </c>
      <c r="AI1643" s="278">
        <f>+VLOOKUP($E1643,[2]Emissions!$1:$1048576,AI$2,FALSE)</f>
        <v>100.2415197</v>
      </c>
      <c r="AJ1643" s="278">
        <f>+VLOOKUP($E1643,[2]Emissions!$1:$1048576,AJ$2,FALSE)</f>
        <v>101.4306445</v>
      </c>
      <c r="AK1643" s="278">
        <f>+VLOOKUP($E1643,[2]Emissions!$1:$1048576,AK$2,FALSE)</f>
        <v>102.6331127</v>
      </c>
      <c r="AL1643" s="278">
        <f>+VLOOKUP($E1643,[2]Emissions!$1:$1048576,AL$2,FALSE)</f>
        <v>103.84901360000001</v>
      </c>
      <c r="AM1643" s="278">
        <f>+VLOOKUP($E1643,[2]Emissions!$1:$1048576,AM$2,FALSE)</f>
        <v>105.07845020000001</v>
      </c>
      <c r="AN1643" s="278">
        <f>+VLOOKUP($E1643,[2]Emissions!$1:$1048576,AN$2,FALSE)</f>
        <v>106.3215393</v>
      </c>
      <c r="AO1643" s="278">
        <f>+VLOOKUP($E1643,[2]Emissions!$1:$1048576,AO$2,FALSE)</f>
        <v>107.57841070000001</v>
      </c>
    </row>
    <row r="1644" spans="1:41" ht="15" customHeight="1" x14ac:dyDescent="0.25">
      <c r="A1644" s="521"/>
      <c r="B1644" s="275"/>
      <c r="C1644" s="284" t="s">
        <v>621</v>
      </c>
      <c r="D1644" s="279"/>
      <c r="E1644" s="280" t="s">
        <v>1810</v>
      </c>
      <c r="F1644" s="281">
        <f>+VLOOKUP($E1644,[2]Emissions!$1:$1048576,F$2,FALSE)</f>
        <v>38.80808227</v>
      </c>
      <c r="G1644" s="281">
        <f>+VLOOKUP($E1644,[2]Emissions!$1:$1048576,G$2,FALSE)</f>
        <v>39.22786645</v>
      </c>
      <c r="H1644" s="281">
        <f>+VLOOKUP($E1644,[2]Emissions!$1:$1048576,H$2,FALSE)</f>
        <v>39.646202420000002</v>
      </c>
      <c r="I1644" s="281">
        <f>+VLOOKUP($E1644,[2]Emissions!$1:$1048576,I$2,FALSE)</f>
        <v>40.075071749999999</v>
      </c>
      <c r="J1644" s="281">
        <f>+VLOOKUP($E1644,[2]Emissions!$1:$1048576,J$2,FALSE)</f>
        <v>40.518245970000002</v>
      </c>
      <c r="K1644" s="281">
        <f>+VLOOKUP($E1644,[2]Emissions!$1:$1048576,K$2,FALSE)</f>
        <v>40.975716060000003</v>
      </c>
      <c r="L1644" s="281">
        <f>+VLOOKUP($E1644,[2]Emissions!$1:$1048576,L$2,FALSE)</f>
        <v>41.446219509999999</v>
      </c>
      <c r="M1644" s="281">
        <f>+VLOOKUP($E1644,[2]Emissions!$1:$1048576,M$2,FALSE)</f>
        <v>41.928302299999999</v>
      </c>
      <c r="N1644" s="281">
        <f>+VLOOKUP($E1644,[2]Emissions!$1:$1048576,N$2,FALSE)</f>
        <v>42.42068227</v>
      </c>
      <c r="O1644" s="281">
        <f>+VLOOKUP($E1644,[2]Emissions!$1:$1048576,O$2,FALSE)</f>
        <v>42.922334620000001</v>
      </c>
      <c r="P1644" s="281">
        <f>+VLOOKUP($E1644,[2]Emissions!$1:$1048576,P$2,FALSE)</f>
        <v>43.43248208</v>
      </c>
      <c r="Q1644" s="281">
        <f>+VLOOKUP($E1644,[2]Emissions!$1:$1048576,Q$2,FALSE)</f>
        <v>43.950559720000001</v>
      </c>
      <c r="R1644" s="281">
        <f>+VLOOKUP($E1644,[2]Emissions!$1:$1048576,R$2,FALSE)</f>
        <v>44.476176799999998</v>
      </c>
      <c r="S1644" s="281">
        <f>+VLOOKUP($E1644,[2]Emissions!$1:$1048576,S$2,FALSE)</f>
        <v>45.009081420000001</v>
      </c>
      <c r="T1644" s="281">
        <f>+VLOOKUP($E1644,[2]Emissions!$1:$1048576,T$2,FALSE)</f>
        <v>45.549128760000002</v>
      </c>
      <c r="U1644" s="281">
        <f>+VLOOKUP($E1644,[2]Emissions!$1:$1048576,U$2,FALSE)</f>
        <v>46.096251000000002</v>
      </c>
      <c r="V1644" s="281">
        <f>+VLOOKUP($E1644,[2]Emissions!$1:$1048576,V$2,FALSE)</f>
        <v>46.65043206</v>
      </c>
      <c r="W1644" s="281">
        <f>+VLOOKUP($E1644,[2]Emissions!$1:$1048576,W$2,FALSE)</f>
        <v>47.211687480000002</v>
      </c>
      <c r="X1644" s="281">
        <f>+VLOOKUP($E1644,[2]Emissions!$1:$1048576,X$2,FALSE)</f>
        <v>47.780047209999999</v>
      </c>
      <c r="Y1644" s="281">
        <f>+VLOOKUP($E1644,[2]Emissions!$1:$1048576,Y$2,FALSE)</f>
        <v>48.355543580000003</v>
      </c>
      <c r="Z1644" s="281">
        <f>+VLOOKUP($E1644,[2]Emissions!$1:$1048576,Z$2,FALSE)</f>
        <v>48.938203870000002</v>
      </c>
      <c r="AA1644" s="281">
        <f>+VLOOKUP($E1644,[2]Emissions!$1:$1048576,AA$2,FALSE)</f>
        <v>49.528046860000003</v>
      </c>
      <c r="AB1644" s="281">
        <f>+VLOOKUP($E1644,[2]Emissions!$1:$1048576,AB$2,FALSE)</f>
        <v>50.125082169999999</v>
      </c>
      <c r="AC1644" s="281">
        <f>+VLOOKUP($E1644,[2]Emissions!$1:$1048576,AC$2,FALSE)</f>
        <v>50.729311490000001</v>
      </c>
      <c r="AD1644" s="281">
        <f>+VLOOKUP($E1644,[2]Emissions!$1:$1048576,AD$2,FALSE)</f>
        <v>51.34073111</v>
      </c>
      <c r="AE1644" s="281">
        <f>+VLOOKUP($E1644,[2]Emissions!$1:$1048576,AE$2,FALSE)</f>
        <v>51.959334859999998</v>
      </c>
      <c r="AF1644" s="281">
        <f>+VLOOKUP($E1644,[2]Emissions!$1:$1048576,AF$2,FALSE)</f>
        <v>52.585117310000001</v>
      </c>
      <c r="AG1644" s="281">
        <f>+VLOOKUP($E1644,[2]Emissions!$1:$1048576,AG$2,FALSE)</f>
        <v>53.218076510000003</v>
      </c>
      <c r="AH1644" s="281">
        <f>+VLOOKUP($E1644,[2]Emissions!$1:$1048576,AH$2,FALSE)</f>
        <v>53.858216429999999</v>
      </c>
      <c r="AI1644" s="281">
        <f>+VLOOKUP($E1644,[2]Emissions!$1:$1048576,AI$2,FALSE)</f>
        <v>54.505548709999999</v>
      </c>
      <c r="AJ1644" s="281">
        <f>+VLOOKUP($E1644,[2]Emissions!$1:$1048576,AJ$2,FALSE)</f>
        <v>55.160094000000001</v>
      </c>
      <c r="AK1644" s="281">
        <f>+VLOOKUP($E1644,[2]Emissions!$1:$1048576,AK$2,FALSE)</f>
        <v>55.821882619999997</v>
      </c>
      <c r="AL1644" s="281">
        <f>+VLOOKUP($E1644,[2]Emissions!$1:$1048576,AL$2,FALSE)</f>
        <v>56.490954809999998</v>
      </c>
      <c r="AM1644" s="281">
        <f>+VLOOKUP($E1644,[2]Emissions!$1:$1048576,AM$2,FALSE)</f>
        <v>57.16736066</v>
      </c>
      <c r="AN1644" s="281">
        <f>+VLOOKUP($E1644,[2]Emissions!$1:$1048576,AN$2,FALSE)</f>
        <v>57.851159789999997</v>
      </c>
      <c r="AO1644" s="281">
        <f>+VLOOKUP($E1644,[2]Emissions!$1:$1048576,AO$2,FALSE)</f>
        <v>58.542420829999998</v>
      </c>
    </row>
    <row r="1645" spans="1:41" ht="15" customHeight="1" x14ac:dyDescent="0.25">
      <c r="A1645" s="521"/>
      <c r="B1645" s="275"/>
      <c r="C1645" s="284" t="s">
        <v>623</v>
      </c>
      <c r="D1645" s="279"/>
      <c r="E1645" s="280" t="s">
        <v>1811</v>
      </c>
      <c r="F1645" s="281">
        <f>+VLOOKUP($E1645,[2]Emissions!$1:$1048576,F$2,FALSE)</f>
        <v>32.7448835</v>
      </c>
      <c r="G1645" s="281">
        <f>+VLOOKUP($E1645,[2]Emissions!$1:$1048576,G$2,FALSE)</f>
        <v>33.113359580000001</v>
      </c>
      <c r="H1645" s="281">
        <f>+VLOOKUP($E1645,[2]Emissions!$1:$1048576,H$2,FALSE)</f>
        <v>33.48437242</v>
      </c>
      <c r="I1645" s="281">
        <f>+VLOOKUP($E1645,[2]Emissions!$1:$1048576,I$2,FALSE)</f>
        <v>33.861722280000002</v>
      </c>
      <c r="J1645" s="281">
        <f>+VLOOKUP($E1645,[2]Emissions!$1:$1048576,J$2,FALSE)</f>
        <v>34.246411270000003</v>
      </c>
      <c r="K1645" s="281">
        <f>+VLOOKUP($E1645,[2]Emissions!$1:$1048576,K$2,FALSE)</f>
        <v>34.638227469999997</v>
      </c>
      <c r="L1645" s="281">
        <f>+VLOOKUP($E1645,[2]Emissions!$1:$1048576,L$2,FALSE)</f>
        <v>35.036625809999997</v>
      </c>
      <c r="M1645" s="281">
        <f>+VLOOKUP($E1645,[2]Emissions!$1:$1048576,M$2,FALSE)</f>
        <v>35.441090099999997</v>
      </c>
      <c r="N1645" s="281">
        <f>+VLOOKUP($E1645,[2]Emissions!$1:$1048576,N$2,FALSE)</f>
        <v>35.851239890000002</v>
      </c>
      <c r="O1645" s="281">
        <f>+VLOOKUP($E1645,[2]Emissions!$1:$1048576,O$2,FALSE)</f>
        <v>36.266834299999999</v>
      </c>
      <c r="P1645" s="281">
        <f>+VLOOKUP($E1645,[2]Emissions!$1:$1048576,P$2,FALSE)</f>
        <v>36.687743689999998</v>
      </c>
      <c r="Q1645" s="281">
        <f>+VLOOKUP($E1645,[2]Emissions!$1:$1048576,Q$2,FALSE)</f>
        <v>37.113917839999999</v>
      </c>
      <c r="R1645" s="281">
        <f>+VLOOKUP($E1645,[2]Emissions!$1:$1048576,R$2,FALSE)</f>
        <v>37.545359560000001</v>
      </c>
      <c r="S1645" s="281">
        <f>+VLOOKUP($E1645,[2]Emissions!$1:$1048576,S$2,FALSE)</f>
        <v>37.982104999999997</v>
      </c>
      <c r="T1645" s="281">
        <f>+VLOOKUP($E1645,[2]Emissions!$1:$1048576,T$2,FALSE)</f>
        <v>38.424209670000003</v>
      </c>
      <c r="U1645" s="281">
        <f>+VLOOKUP($E1645,[2]Emissions!$1:$1048576,U$2,FALSE)</f>
        <v>38.871738200000003</v>
      </c>
      <c r="V1645" s="281">
        <f>+VLOOKUP($E1645,[2]Emissions!$1:$1048576,V$2,FALSE)</f>
        <v>39.324757429999998</v>
      </c>
      <c r="W1645" s="281">
        <f>+VLOOKUP($E1645,[2]Emissions!$1:$1048576,W$2,FALSE)</f>
        <v>39.78333207</v>
      </c>
      <c r="X1645" s="281">
        <f>+VLOOKUP($E1645,[2]Emissions!$1:$1048576,X$2,FALSE)</f>
        <v>40.247521810000002</v>
      </c>
      <c r="Y1645" s="281">
        <f>+VLOOKUP($E1645,[2]Emissions!$1:$1048576,Y$2,FALSE)</f>
        <v>40.717379870000002</v>
      </c>
      <c r="Z1645" s="281">
        <f>+VLOOKUP($E1645,[2]Emissions!$1:$1048576,Z$2,FALSE)</f>
        <v>41.192952849999998</v>
      </c>
      <c r="AA1645" s="281">
        <f>+VLOOKUP($E1645,[2]Emissions!$1:$1048576,AA$2,FALSE)</f>
        <v>41.67428125</v>
      </c>
      <c r="AB1645" s="281">
        <f>+VLOOKUP($E1645,[2]Emissions!$1:$1048576,AB$2,FALSE)</f>
        <v>42.161400659999998</v>
      </c>
      <c r="AC1645" s="281">
        <f>+VLOOKUP($E1645,[2]Emissions!$1:$1048576,AC$2,FALSE)</f>
        <v>42.654343050000001</v>
      </c>
      <c r="AD1645" s="281">
        <f>+VLOOKUP($E1645,[2]Emissions!$1:$1048576,AD$2,FALSE)</f>
        <v>43.153138310000003</v>
      </c>
      <c r="AE1645" s="281">
        <f>+VLOOKUP($E1645,[2]Emissions!$1:$1048576,AE$2,FALSE)</f>
        <v>43.657815620000001</v>
      </c>
      <c r="AF1645" s="281">
        <f>+VLOOKUP($E1645,[2]Emissions!$1:$1048576,AF$2,FALSE)</f>
        <v>44.168404770000002</v>
      </c>
      <c r="AG1645" s="281">
        <f>+VLOOKUP($E1645,[2]Emissions!$1:$1048576,AG$2,FALSE)</f>
        <v>44.684937189999999</v>
      </c>
      <c r="AH1645" s="281">
        <f>+VLOOKUP($E1645,[2]Emissions!$1:$1048576,AH$2,FALSE)</f>
        <v>45.207446879999999</v>
      </c>
      <c r="AI1645" s="281">
        <f>+VLOOKUP($E1645,[2]Emissions!$1:$1048576,AI$2,FALSE)</f>
        <v>45.735971030000002</v>
      </c>
      <c r="AJ1645" s="281">
        <f>+VLOOKUP($E1645,[2]Emissions!$1:$1048576,AJ$2,FALSE)</f>
        <v>46.270550489999998</v>
      </c>
      <c r="AK1645" s="281">
        <f>+VLOOKUP($E1645,[2]Emissions!$1:$1048576,AK$2,FALSE)</f>
        <v>46.811230100000003</v>
      </c>
      <c r="AL1645" s="281">
        <f>+VLOOKUP($E1645,[2]Emissions!$1:$1048576,AL$2,FALSE)</f>
        <v>47.358058749999998</v>
      </c>
      <c r="AM1645" s="281">
        <f>+VLOOKUP($E1645,[2]Emissions!$1:$1048576,AM$2,FALSE)</f>
        <v>47.911089509999996</v>
      </c>
      <c r="AN1645" s="281">
        <f>+VLOOKUP($E1645,[2]Emissions!$1:$1048576,AN$2,FALSE)</f>
        <v>48.470379530000002</v>
      </c>
      <c r="AO1645" s="281">
        <f>+VLOOKUP($E1645,[2]Emissions!$1:$1048576,AO$2,FALSE)</f>
        <v>49.035989909999998</v>
      </c>
    </row>
    <row r="1646" spans="1:41" s="21" customFormat="1" ht="15" customHeight="1" x14ac:dyDescent="0.25">
      <c r="A1646" s="521"/>
      <c r="B1646" s="275"/>
      <c r="C1646" s="283" t="s">
        <v>1458</v>
      </c>
      <c r="D1646" s="276"/>
      <c r="E1646" s="277" t="s">
        <v>1812</v>
      </c>
      <c r="F1646" s="278">
        <f>+VLOOKUP($E1646,[2]Emissions!$1:$1048576,F$2,FALSE)</f>
        <v>21.135411810000001</v>
      </c>
      <c r="G1646" s="278">
        <f>+VLOOKUP($E1646,[2]Emissions!$1:$1048576,G$2,FALSE)</f>
        <v>21.267378910000001</v>
      </c>
      <c r="H1646" s="278">
        <f>+VLOOKUP($E1646,[2]Emissions!$1:$1048576,H$2,FALSE)</f>
        <v>21.365870080000001</v>
      </c>
      <c r="I1646" s="278">
        <f>+VLOOKUP($E1646,[2]Emissions!$1:$1048576,I$2,FALSE)</f>
        <v>21.472503530000001</v>
      </c>
      <c r="J1646" s="278">
        <f>+VLOOKUP($E1646,[2]Emissions!$1:$1048576,J$2,FALSE)</f>
        <v>21.599643310000001</v>
      </c>
      <c r="K1646" s="278">
        <f>+VLOOKUP($E1646,[2]Emissions!$1:$1048576,K$2,FALSE)</f>
        <v>21.747164720000001</v>
      </c>
      <c r="L1646" s="278">
        <f>+VLOOKUP($E1646,[2]Emissions!$1:$1048576,L$2,FALSE)</f>
        <v>21.911239179999999</v>
      </c>
      <c r="M1646" s="278">
        <f>+VLOOKUP($E1646,[2]Emissions!$1:$1048576,M$2,FALSE)</f>
        <v>22.087793189999999</v>
      </c>
      <c r="N1646" s="278">
        <f>+VLOOKUP($E1646,[2]Emissions!$1:$1048576,N$2,FALSE)</f>
        <v>22.273555269999999</v>
      </c>
      <c r="O1646" s="278">
        <f>+VLOOKUP($E1646,[2]Emissions!$1:$1048576,O$2,FALSE)</f>
        <v>22.466177040000002</v>
      </c>
      <c r="P1646" s="278">
        <f>+VLOOKUP($E1646,[2]Emissions!$1:$1048576,P$2,FALSE)</f>
        <v>22.664066219999999</v>
      </c>
      <c r="Q1646" s="278">
        <f>+VLOOKUP($E1646,[2]Emissions!$1:$1048576,Q$2,FALSE)</f>
        <v>22.86617592</v>
      </c>
      <c r="R1646" s="278">
        <f>+VLOOKUP($E1646,[2]Emissions!$1:$1048576,R$2,FALSE)</f>
        <v>23.071828719999999</v>
      </c>
      <c r="S1646" s="278">
        <f>+VLOOKUP($E1646,[2]Emissions!$1:$1048576,S$2,FALSE)</f>
        <v>23.280588510000001</v>
      </c>
      <c r="T1646" s="278">
        <f>+VLOOKUP($E1646,[2]Emissions!$1:$1048576,T$2,FALSE)</f>
        <v>23.492171460000002</v>
      </c>
      <c r="U1646" s="278">
        <f>+VLOOKUP($E1646,[2]Emissions!$1:$1048576,U$2,FALSE)</f>
        <v>23.706397169999999</v>
      </c>
      <c r="V1646" s="278">
        <f>+VLOOKUP($E1646,[2]Emissions!$1:$1048576,V$2,FALSE)</f>
        <v>23.92315193</v>
      </c>
      <c r="W1646" s="278">
        <f>+VLOOKUP($E1646,[2]Emissions!$1:$1048576,W$2,FALSE)</f>
        <v>24.14236472</v>
      </c>
      <c r="X1646" s="278">
        <f>+VLOOKUP($E1646,[2]Emissions!$1:$1048576,X$2,FALSE)</f>
        <v>24.363992209999999</v>
      </c>
      <c r="Y1646" s="278">
        <f>+VLOOKUP($E1646,[2]Emissions!$1:$1048576,Y$2,FALSE)</f>
        <v>24.58800913</v>
      </c>
      <c r="Z1646" s="278">
        <f>+VLOOKUP($E1646,[2]Emissions!$1:$1048576,Z$2,FALSE)</f>
        <v>24.814402040000001</v>
      </c>
      <c r="AA1646" s="278">
        <f>+VLOOKUP($E1646,[2]Emissions!$1:$1048576,AA$2,FALSE)</f>
        <v>25.043165420000001</v>
      </c>
      <c r="AB1646" s="278">
        <f>+VLOOKUP($E1646,[2]Emissions!$1:$1048576,AB$2,FALSE)</f>
        <v>25.274299190000001</v>
      </c>
      <c r="AC1646" s="278">
        <f>+VLOOKUP($E1646,[2]Emissions!$1:$1048576,AC$2,FALSE)</f>
        <v>25.50780731</v>
      </c>
      <c r="AD1646" s="278">
        <f>+VLOOKUP($E1646,[2]Emissions!$1:$1048576,AD$2,FALSE)</f>
        <v>25.743697019999999</v>
      </c>
      <c r="AE1646" s="278">
        <f>+VLOOKUP($E1646,[2]Emissions!$1:$1048576,AE$2,FALSE)</f>
        <v>25.981978489999999</v>
      </c>
      <c r="AF1646" s="278">
        <f>+VLOOKUP($E1646,[2]Emissions!$1:$1048576,AF$2,FALSE)</f>
        <v>26.22266467</v>
      </c>
      <c r="AG1646" s="278">
        <f>+VLOOKUP($E1646,[2]Emissions!$1:$1048576,AG$2,FALSE)</f>
        <v>26.465771329999999</v>
      </c>
      <c r="AH1646" s="278">
        <f>+VLOOKUP($E1646,[2]Emissions!$1:$1048576,AH$2,FALSE)</f>
        <v>26.711316960000001</v>
      </c>
      <c r="AI1646" s="278">
        <f>+VLOOKUP($E1646,[2]Emissions!$1:$1048576,AI$2,FALSE)</f>
        <v>26.959322830000001</v>
      </c>
      <c r="AJ1646" s="278">
        <f>+VLOOKUP($E1646,[2]Emissions!$1:$1048576,AJ$2,FALSE)</f>
        <v>27.209812830000001</v>
      </c>
      <c r="AK1646" s="278">
        <f>+VLOOKUP($E1646,[2]Emissions!$1:$1048576,AK$2,FALSE)</f>
        <v>27.462813359999998</v>
      </c>
      <c r="AL1646" s="278">
        <f>+VLOOKUP($E1646,[2]Emissions!$1:$1048576,AL$2,FALSE)</f>
        <v>27.718353149999999</v>
      </c>
      <c r="AM1646" s="278">
        <f>+VLOOKUP($E1646,[2]Emissions!$1:$1048576,AM$2,FALSE)</f>
        <v>27.976462980000001</v>
      </c>
      <c r="AN1646" s="278">
        <f>+VLOOKUP($E1646,[2]Emissions!$1:$1048576,AN$2,FALSE)</f>
        <v>28.237175430000001</v>
      </c>
      <c r="AO1646" s="278">
        <f>+VLOOKUP($E1646,[2]Emissions!$1:$1048576,AO$2,FALSE)</f>
        <v>28.50052453</v>
      </c>
    </row>
    <row r="1647" spans="1:41" ht="15" customHeight="1" x14ac:dyDescent="0.25">
      <c r="A1647" s="521"/>
      <c r="B1647" s="275"/>
      <c r="C1647" s="284" t="s">
        <v>1024</v>
      </c>
      <c r="D1647" s="279"/>
      <c r="E1647" s="280" t="s">
        <v>1813</v>
      </c>
      <c r="F1647" s="281">
        <f>+VLOOKUP($E1647,[2]Emissions!$1:$1048576,F$2,FALSE)</f>
        <v>16.90309019</v>
      </c>
      <c r="G1647" s="281">
        <f>+VLOOKUP($E1647,[2]Emissions!$1:$1048576,G$2,FALSE)</f>
        <v>17.014876319999999</v>
      </c>
      <c r="H1647" s="281">
        <f>+VLOOKUP($E1647,[2]Emissions!$1:$1048576,H$2,FALSE)</f>
        <v>17.100954380000001</v>
      </c>
      <c r="I1647" s="281">
        <f>+VLOOKUP($E1647,[2]Emissions!$1:$1048576,I$2,FALSE)</f>
        <v>17.192275110000001</v>
      </c>
      <c r="J1647" s="281">
        <f>+VLOOKUP($E1647,[2]Emissions!$1:$1048576,J$2,FALSE)</f>
        <v>17.29830669</v>
      </c>
      <c r="K1647" s="281">
        <f>+VLOOKUP($E1647,[2]Emissions!$1:$1048576,K$2,FALSE)</f>
        <v>17.41922091</v>
      </c>
      <c r="L1647" s="281">
        <f>+VLOOKUP($E1647,[2]Emissions!$1:$1048576,L$2,FALSE)</f>
        <v>17.552360839999999</v>
      </c>
      <c r="M1647" s="281">
        <f>+VLOOKUP($E1647,[2]Emissions!$1:$1048576,M$2,FALSE)</f>
        <v>17.694816880000001</v>
      </c>
      <c r="N1647" s="281">
        <f>+VLOOKUP($E1647,[2]Emissions!$1:$1048576,N$2,FALSE)</f>
        <v>17.844224629999999</v>
      </c>
      <c r="O1647" s="281">
        <f>+VLOOKUP($E1647,[2]Emissions!$1:$1048576,O$2,FALSE)</f>
        <v>17.99887343</v>
      </c>
      <c r="P1647" s="281">
        <f>+VLOOKUP($E1647,[2]Emissions!$1:$1048576,P$2,FALSE)</f>
        <v>18.157596049999999</v>
      </c>
      <c r="Q1647" s="281">
        <f>+VLOOKUP($E1647,[2]Emissions!$1:$1048576,Q$2,FALSE)</f>
        <v>18.319621009999999</v>
      </c>
      <c r="R1647" s="281">
        <f>+VLOOKUP($E1647,[2]Emissions!$1:$1048576,R$2,FALSE)</f>
        <v>18.484447230000001</v>
      </c>
      <c r="S1647" s="281">
        <f>+VLOOKUP($E1647,[2]Emissions!$1:$1048576,S$2,FALSE)</f>
        <v>18.651751350000001</v>
      </c>
      <c r="T1647" s="281">
        <f>+VLOOKUP($E1647,[2]Emissions!$1:$1048576,T$2,FALSE)</f>
        <v>18.821322250000001</v>
      </c>
      <c r="U1647" s="281">
        <f>+VLOOKUP($E1647,[2]Emissions!$1:$1048576,U$2,FALSE)</f>
        <v>18.9930269</v>
      </c>
      <c r="V1647" s="281">
        <f>+VLOOKUP($E1647,[2]Emissions!$1:$1048576,V$2,FALSE)</f>
        <v>19.166782900000001</v>
      </c>
      <c r="W1647" s="281">
        <f>+VLOOKUP($E1647,[2]Emissions!$1:$1048576,W$2,FALSE)</f>
        <v>19.342540289999999</v>
      </c>
      <c r="X1647" s="281">
        <f>+VLOOKUP($E1647,[2]Emissions!$1:$1048576,X$2,FALSE)</f>
        <v>19.520270050000001</v>
      </c>
      <c r="Y1647" s="281">
        <f>+VLOOKUP($E1647,[2]Emissions!$1:$1048576,Y$2,FALSE)</f>
        <v>19.699956780000001</v>
      </c>
      <c r="Z1647" s="281">
        <f>+VLOOKUP($E1647,[2]Emissions!$1:$1048576,Z$2,FALSE)</f>
        <v>19.881593930000001</v>
      </c>
      <c r="AA1647" s="281">
        <f>+VLOOKUP($E1647,[2]Emissions!$1:$1048576,AA$2,FALSE)</f>
        <v>20.06518075</v>
      </c>
      <c r="AB1647" s="281">
        <f>+VLOOKUP($E1647,[2]Emissions!$1:$1048576,AB$2,FALSE)</f>
        <v>20.25072042</v>
      </c>
      <c r="AC1647" s="281">
        <f>+VLOOKUP($E1647,[2]Emissions!$1:$1048576,AC$2,FALSE)</f>
        <v>20.438218979999998</v>
      </c>
      <c r="AD1647" s="281">
        <f>+VLOOKUP($E1647,[2]Emissions!$1:$1048576,AD$2,FALSE)</f>
        <v>20.62768479</v>
      </c>
      <c r="AE1647" s="281">
        <f>+VLOOKUP($E1647,[2]Emissions!$1:$1048576,AE$2,FALSE)</f>
        <v>20.81912823</v>
      </c>
      <c r="AF1647" s="281">
        <f>+VLOOKUP($E1647,[2]Emissions!$1:$1048576,AF$2,FALSE)</f>
        <v>21.012561689999998</v>
      </c>
      <c r="AG1647" s="281">
        <f>+VLOOKUP($E1647,[2]Emissions!$1:$1048576,AG$2,FALSE)</f>
        <v>21.20799951</v>
      </c>
      <c r="AH1647" s="281">
        <f>+VLOOKUP($E1647,[2]Emissions!$1:$1048576,AH$2,FALSE)</f>
        <v>21.40545809</v>
      </c>
      <c r="AI1647" s="281">
        <f>+VLOOKUP($E1647,[2]Emissions!$1:$1048576,AI$2,FALSE)</f>
        <v>21.60495577</v>
      </c>
      <c r="AJ1647" s="281">
        <f>+VLOOKUP($E1647,[2]Emissions!$1:$1048576,AJ$2,FALSE)</f>
        <v>21.806512869999999</v>
      </c>
      <c r="AK1647" s="281">
        <f>+VLOOKUP($E1647,[2]Emissions!$1:$1048576,AK$2,FALSE)</f>
        <v>22.010151530000002</v>
      </c>
      <c r="AL1647" s="281">
        <f>+VLOOKUP($E1647,[2]Emissions!$1:$1048576,AL$2,FALSE)</f>
        <v>22.215895639999999</v>
      </c>
      <c r="AM1647" s="281">
        <f>+VLOOKUP($E1647,[2]Emissions!$1:$1048576,AM$2,FALSE)</f>
        <v>22.423770619999999</v>
      </c>
      <c r="AN1647" s="281">
        <f>+VLOOKUP($E1647,[2]Emissions!$1:$1048576,AN$2,FALSE)</f>
        <v>22.63380321</v>
      </c>
      <c r="AO1647" s="281">
        <f>+VLOOKUP($E1647,[2]Emissions!$1:$1048576,AO$2,FALSE)</f>
        <v>22.84602125</v>
      </c>
    </row>
    <row r="1648" spans="1:41" ht="15" customHeight="1" x14ac:dyDescent="0.25">
      <c r="A1648" s="521"/>
      <c r="B1648" s="275"/>
      <c r="C1648" s="284" t="s">
        <v>1026</v>
      </c>
      <c r="D1648" s="279"/>
      <c r="E1648" s="280" t="s">
        <v>1814</v>
      </c>
      <c r="F1648" s="281">
        <f>+VLOOKUP($E1648,[2]Emissions!$1:$1048576,F$2,FALSE)</f>
        <v>4.2309243209999998</v>
      </c>
      <c r="G1648" s="281">
        <f>+VLOOKUP($E1648,[2]Emissions!$1:$1048576,G$2,FALSE)</f>
        <v>4.2510929270000002</v>
      </c>
      <c r="H1648" s="281">
        <f>+VLOOKUP($E1648,[2]Emissions!$1:$1048576,H$2,FALSE)</f>
        <v>4.2634950229999999</v>
      </c>
      <c r="I1648" s="281">
        <f>+VLOOKUP($E1648,[2]Emissions!$1:$1048576,I$2,FALSE)</f>
        <v>4.2787969390000002</v>
      </c>
      <c r="J1648" s="281">
        <f>+VLOOKUP($E1648,[2]Emissions!$1:$1048576,J$2,FALSE)</f>
        <v>4.2998940560000003</v>
      </c>
      <c r="K1648" s="281">
        <f>+VLOOKUP($E1648,[2]Emissions!$1:$1048576,K$2,FALSE)</f>
        <v>4.3264897810000003</v>
      </c>
      <c r="L1648" s="281">
        <f>+VLOOKUP($E1648,[2]Emissions!$1:$1048576,L$2,FALSE)</f>
        <v>4.3574124520000002</v>
      </c>
      <c r="M1648" s="281">
        <f>+VLOOKUP($E1648,[2]Emissions!$1:$1048576,M$2,FALSE)</f>
        <v>4.3914982010000001</v>
      </c>
      <c r="N1648" s="281">
        <f>+VLOOKUP($E1648,[2]Emissions!$1:$1048576,N$2,FALSE)</f>
        <v>4.4278400089999996</v>
      </c>
      <c r="O1648" s="281">
        <f>+VLOOKUP($E1648,[2]Emissions!$1:$1048576,O$2,FALSE)</f>
        <v>4.4658001809999996</v>
      </c>
      <c r="P1648" s="281">
        <f>+VLOOKUP($E1648,[2]Emissions!$1:$1048576,P$2,FALSE)</f>
        <v>4.5049537070000003</v>
      </c>
      <c r="Q1648" s="281">
        <f>+VLOOKUP($E1648,[2]Emissions!$1:$1048576,Q$2,FALSE)</f>
        <v>4.5450251919999998</v>
      </c>
      <c r="R1648" s="281">
        <f>+VLOOKUP($E1648,[2]Emissions!$1:$1048576,R$2,FALSE)</f>
        <v>4.5858383370000002</v>
      </c>
      <c r="S1648" s="281">
        <f>+VLOOKUP($E1648,[2]Emissions!$1:$1048576,S$2,FALSE)</f>
        <v>4.6272803629999997</v>
      </c>
      <c r="T1648" s="281">
        <f>+VLOOKUP($E1648,[2]Emissions!$1:$1048576,T$2,FALSE)</f>
        <v>4.6692785939999997</v>
      </c>
      <c r="U1648" s="281">
        <f>+VLOOKUP($E1648,[2]Emissions!$1:$1048576,U$2,FALSE)</f>
        <v>4.711785656</v>
      </c>
      <c r="V1648" s="281">
        <f>+VLOOKUP($E1648,[2]Emissions!$1:$1048576,V$2,FALSE)</f>
        <v>4.7547702279999999</v>
      </c>
      <c r="W1648" s="281">
        <f>+VLOOKUP($E1648,[2]Emissions!$1:$1048576,W$2,FALSE)</f>
        <v>4.798211276</v>
      </c>
      <c r="X1648" s="281">
        <f>+VLOOKUP($E1648,[2]Emissions!$1:$1048576,X$2,FALSE)</f>
        <v>4.8420944769999998</v>
      </c>
      <c r="Y1648" s="281">
        <f>+VLOOKUP($E1648,[2]Emissions!$1:$1048576,Y$2,FALSE)</f>
        <v>4.8864099479999998</v>
      </c>
      <c r="Z1648" s="281">
        <f>+VLOOKUP($E1648,[2]Emissions!$1:$1048576,Z$2,FALSE)</f>
        <v>4.9311508169999998</v>
      </c>
      <c r="AA1648" s="281">
        <f>+VLOOKUP($E1648,[2]Emissions!$1:$1048576,AA$2,FALSE)</f>
        <v>4.9763123</v>
      </c>
      <c r="AB1648" s="281">
        <f>+VLOOKUP($E1648,[2]Emissions!$1:$1048576,AB$2,FALSE)</f>
        <v>5.0218911369999999</v>
      </c>
      <c r="AC1648" s="281">
        <f>+VLOOKUP($E1648,[2]Emissions!$1:$1048576,AC$2,FALSE)</f>
        <v>5.0678852430000001</v>
      </c>
      <c r="AD1648" s="281">
        <f>+VLOOKUP($E1648,[2]Emissions!$1:$1048576,AD$2,FALSE)</f>
        <v>5.1142935129999998</v>
      </c>
      <c r="AE1648" s="281">
        <f>+VLOOKUP($E1648,[2]Emissions!$1:$1048576,AE$2,FALSE)</f>
        <v>5.1611157150000002</v>
      </c>
      <c r="AF1648" s="281">
        <f>+VLOOKUP($E1648,[2]Emissions!$1:$1048576,AF$2,FALSE)</f>
        <v>5.2083524370000003</v>
      </c>
      <c r="AG1648" s="281">
        <f>+VLOOKUP($E1648,[2]Emissions!$1:$1048576,AG$2,FALSE)</f>
        <v>5.2560050570000003</v>
      </c>
      <c r="AH1648" s="281">
        <f>+VLOOKUP($E1648,[2]Emissions!$1:$1048576,AH$2,FALSE)</f>
        <v>5.3040757210000002</v>
      </c>
      <c r="AI1648" s="281">
        <f>+VLOOKUP($E1648,[2]Emissions!$1:$1048576,AI$2,FALSE)</f>
        <v>5.352567316</v>
      </c>
      <c r="AJ1648" s="281">
        <f>+VLOOKUP($E1648,[2]Emissions!$1:$1048576,AJ$2,FALSE)</f>
        <v>5.401483432</v>
      </c>
      <c r="AK1648" s="281">
        <f>+VLOOKUP($E1648,[2]Emissions!$1:$1048576,AK$2,FALSE)</f>
        <v>5.4508283149999999</v>
      </c>
      <c r="AL1648" s="281">
        <f>+VLOOKUP($E1648,[2]Emissions!$1:$1048576,AL$2,FALSE)</f>
        <v>5.5006068060000004</v>
      </c>
      <c r="AM1648" s="281">
        <f>+VLOOKUP($E1648,[2]Emissions!$1:$1048576,AM$2,FALSE)</f>
        <v>5.5508242750000001</v>
      </c>
      <c r="AN1648" s="281">
        <f>+VLOOKUP($E1648,[2]Emissions!$1:$1048576,AN$2,FALSE)</f>
        <v>5.6014865409999999</v>
      </c>
      <c r="AO1648" s="281">
        <f>+VLOOKUP($E1648,[2]Emissions!$1:$1048576,AO$2,FALSE)</f>
        <v>5.6525998</v>
      </c>
    </row>
    <row r="1649" spans="1:41" ht="15" customHeight="1" x14ac:dyDescent="0.25">
      <c r="A1649" s="521"/>
      <c r="B1649" s="275"/>
      <c r="C1649" s="284" t="s">
        <v>1028</v>
      </c>
      <c r="D1649" s="279"/>
      <c r="E1649" s="280" t="s">
        <v>1815</v>
      </c>
      <c r="F1649" s="281">
        <f>+VLOOKUP($E1649,[2]Emissions!$1:$1048576,F$2,FALSE)</f>
        <v>2.2174703200000001E-4</v>
      </c>
      <c r="G1649" s="281">
        <f>+VLOOKUP($E1649,[2]Emissions!$1:$1048576,G$2,FALSE)</f>
        <v>2.23710492E-4</v>
      </c>
      <c r="H1649" s="281">
        <f>+VLOOKUP($E1649,[2]Emissions!$1:$1048576,H$2,FALSE)</f>
        <v>2.2545806400000001E-4</v>
      </c>
      <c r="I1649" s="281">
        <f>+VLOOKUP($E1649,[2]Emissions!$1:$1048576,I$2,FALSE)</f>
        <v>2.2717363999999999E-4</v>
      </c>
      <c r="J1649" s="281">
        <f>+VLOOKUP($E1649,[2]Emissions!$1:$1048576,J$2,FALSE)</f>
        <v>2.28930682E-4</v>
      </c>
      <c r="K1649" s="281">
        <f>+VLOOKUP($E1649,[2]Emissions!$1:$1048576,K$2,FALSE)</f>
        <v>2.3075038099999999E-4</v>
      </c>
      <c r="L1649" s="281">
        <f>+VLOOKUP($E1649,[2]Emissions!$1:$1048576,L$2,FALSE)</f>
        <v>2.3263299299999999E-4</v>
      </c>
      <c r="M1649" s="281">
        <f>+VLOOKUP($E1649,[2]Emissions!$1:$1048576,M$2,FALSE)</f>
        <v>2.3457203200000001E-4</v>
      </c>
      <c r="N1649" s="281">
        <f>+VLOOKUP($E1649,[2]Emissions!$1:$1048576,N$2,FALSE)</f>
        <v>2.36560041E-4</v>
      </c>
      <c r="O1649" s="281">
        <f>+VLOOKUP($E1649,[2]Emissions!$1:$1048576,O$2,FALSE)</f>
        <v>2.38590605E-4</v>
      </c>
      <c r="P1649" s="281">
        <f>+VLOOKUP($E1649,[2]Emissions!$1:$1048576,P$2,FALSE)</f>
        <v>2.4065881999999999E-4</v>
      </c>
      <c r="Q1649" s="281">
        <f>+VLOOKUP($E1649,[2]Emissions!$1:$1048576,Q$2,FALSE)</f>
        <v>2.42761176E-4</v>
      </c>
      <c r="R1649" s="281">
        <f>+VLOOKUP($E1649,[2]Emissions!$1:$1048576,R$2,FALSE)</f>
        <v>2.4489529299999999E-4</v>
      </c>
      <c r="S1649" s="281">
        <f>+VLOOKUP($E1649,[2]Emissions!$1:$1048576,S$2,FALSE)</f>
        <v>2.4705956600000001E-4</v>
      </c>
      <c r="T1649" s="281">
        <f>+VLOOKUP($E1649,[2]Emissions!$1:$1048576,T$2,FALSE)</f>
        <v>2.4925288E-4</v>
      </c>
      <c r="U1649" s="281">
        <f>+VLOOKUP($E1649,[2]Emissions!$1:$1048576,U$2,FALSE)</f>
        <v>2.5147467299999998E-4</v>
      </c>
      <c r="V1649" s="281">
        <f>+VLOOKUP($E1649,[2]Emissions!$1:$1048576,V$2,FALSE)</f>
        <v>2.5372473099999999E-4</v>
      </c>
      <c r="W1649" s="281">
        <f>+VLOOKUP($E1649,[2]Emissions!$1:$1048576,W$2,FALSE)</f>
        <v>2.5600302799999998E-4</v>
      </c>
      <c r="X1649" s="281">
        <f>+VLOOKUP($E1649,[2]Emissions!$1:$1048576,X$2,FALSE)</f>
        <v>2.5830966500000002E-4</v>
      </c>
      <c r="Y1649" s="281">
        <f>+VLOOKUP($E1649,[2]Emissions!$1:$1048576,Y$2,FALSE)</f>
        <v>2.6064481900000001E-4</v>
      </c>
      <c r="Z1649" s="281">
        <f>+VLOOKUP($E1649,[2]Emissions!$1:$1048576,Z$2,FALSE)</f>
        <v>2.63008708E-4</v>
      </c>
      <c r="AA1649" s="281">
        <f>+VLOOKUP($E1649,[2]Emissions!$1:$1048576,AA$2,FALSE)</f>
        <v>2.65401561E-4</v>
      </c>
      <c r="AB1649" s="281">
        <f>+VLOOKUP($E1649,[2]Emissions!$1:$1048576,AB$2,FALSE)</f>
        <v>2.6782360999999999E-4</v>
      </c>
      <c r="AC1649" s="281">
        <f>+VLOOKUP($E1649,[2]Emissions!$1:$1048576,AC$2,FALSE)</f>
        <v>2.7027508399999999E-4</v>
      </c>
      <c r="AD1649" s="281">
        <f>+VLOOKUP($E1649,[2]Emissions!$1:$1048576,AD$2,FALSE)</f>
        <v>2.7275620900000001E-4</v>
      </c>
      <c r="AE1649" s="281">
        <f>+VLOOKUP($E1649,[2]Emissions!$1:$1048576,AE$2,FALSE)</f>
        <v>2.7526721100000002E-4</v>
      </c>
      <c r="AF1649" s="281">
        <f>+VLOOKUP($E1649,[2]Emissions!$1:$1048576,AF$2,FALSE)</f>
        <v>2.7780831900000002E-4</v>
      </c>
      <c r="AG1649" s="281">
        <f>+VLOOKUP($E1649,[2]Emissions!$1:$1048576,AG$2,FALSE)</f>
        <v>2.8037977299999998E-4</v>
      </c>
      <c r="AH1649" s="281">
        <f>+VLOOKUP($E1649,[2]Emissions!$1:$1048576,AH$2,FALSE)</f>
        <v>2.8298182499999998E-4</v>
      </c>
      <c r="AI1649" s="281">
        <f>+VLOOKUP($E1649,[2]Emissions!$1:$1048576,AI$2,FALSE)</f>
        <v>2.8561474200000002E-4</v>
      </c>
      <c r="AJ1649" s="281">
        <f>+VLOOKUP($E1649,[2]Emissions!$1:$1048576,AJ$2,FALSE)</f>
        <v>2.8827880299999998E-4</v>
      </c>
      <c r="AK1649" s="281">
        <f>+VLOOKUP($E1649,[2]Emissions!$1:$1048576,AK$2,FALSE)</f>
        <v>2.9097431E-4</v>
      </c>
      <c r="AL1649" s="281">
        <f>+VLOOKUP($E1649,[2]Emissions!$1:$1048576,AL$2,FALSE)</f>
        <v>2.93701584E-4</v>
      </c>
      <c r="AM1649" s="281">
        <f>+VLOOKUP($E1649,[2]Emissions!$1:$1048576,AM$2,FALSE)</f>
        <v>2.96460967E-4</v>
      </c>
      <c r="AN1649" s="281">
        <f>+VLOOKUP($E1649,[2]Emissions!$1:$1048576,AN$2,FALSE)</f>
        <v>2.9925281600000001E-4</v>
      </c>
      <c r="AO1649" s="281">
        <f>+VLOOKUP($E1649,[2]Emissions!$1:$1048576,AO$2,FALSE)</f>
        <v>3.0207750600000003E-4</v>
      </c>
    </row>
    <row r="1650" spans="1:41" ht="15" customHeight="1" x14ac:dyDescent="0.25">
      <c r="A1650" s="521"/>
      <c r="B1650" s="275"/>
      <c r="C1650" s="284" t="s">
        <v>1030</v>
      </c>
      <c r="D1650" s="279"/>
      <c r="E1650" s="280" t="s">
        <v>1816</v>
      </c>
      <c r="F1650" s="281">
        <f>+VLOOKUP($E1650,[2]Emissions!$1:$1048576,F$2,FALSE)</f>
        <v>1.17554593E-3</v>
      </c>
      <c r="G1650" s="281">
        <f>+VLOOKUP($E1650,[2]Emissions!$1:$1048576,G$2,FALSE)</f>
        <v>1.1859548E-3</v>
      </c>
      <c r="H1650" s="281">
        <f>+VLOOKUP($E1650,[2]Emissions!$1:$1048576,H$2,FALSE)</f>
        <v>1.1952192E-3</v>
      </c>
      <c r="I1650" s="281">
        <f>+VLOOKUP($E1650,[2]Emissions!$1:$1048576,I$2,FALSE)</f>
        <v>1.2043139700000001E-3</v>
      </c>
      <c r="J1650" s="281">
        <f>+VLOOKUP($E1650,[2]Emissions!$1:$1048576,J$2,FALSE)</f>
        <v>1.2136285599999999E-3</v>
      </c>
      <c r="K1650" s="281">
        <f>+VLOOKUP($E1650,[2]Emissions!$1:$1048576,K$2,FALSE)</f>
        <v>1.22327532E-3</v>
      </c>
      <c r="L1650" s="281">
        <f>+VLOOKUP($E1650,[2]Emissions!$1:$1048576,L$2,FALSE)</f>
        <v>1.23325559E-3</v>
      </c>
      <c r="M1650" s="281">
        <f>+VLOOKUP($E1650,[2]Emissions!$1:$1048576,M$2,FALSE)</f>
        <v>1.24353501E-3</v>
      </c>
      <c r="N1650" s="281">
        <f>+VLOOKUP($E1650,[2]Emissions!$1:$1048576,N$2,FALSE)</f>
        <v>1.2540740199999999E-3</v>
      </c>
      <c r="O1650" s="281">
        <f>+VLOOKUP($E1650,[2]Emissions!$1:$1048576,O$2,FALSE)</f>
        <v>1.2648386399999999E-3</v>
      </c>
      <c r="P1650" s="281">
        <f>+VLOOKUP($E1650,[2]Emissions!$1:$1048576,P$2,FALSE)</f>
        <v>1.27580285E-3</v>
      </c>
      <c r="Q1650" s="281">
        <f>+VLOOKUP($E1650,[2]Emissions!$1:$1048576,Q$2,FALSE)</f>
        <v>1.28694806E-3</v>
      </c>
      <c r="R1650" s="281">
        <f>+VLOOKUP($E1650,[2]Emissions!$1:$1048576,R$2,FALSE)</f>
        <v>1.2982616300000001E-3</v>
      </c>
      <c r="S1650" s="281">
        <f>+VLOOKUP($E1650,[2]Emissions!$1:$1048576,S$2,FALSE)</f>
        <v>1.3097350799999999E-3</v>
      </c>
      <c r="T1650" s="281">
        <f>+VLOOKUP($E1650,[2]Emissions!$1:$1048576,T$2,FALSE)</f>
        <v>1.32136248E-3</v>
      </c>
      <c r="U1650" s="281">
        <f>+VLOOKUP($E1650,[2]Emissions!$1:$1048576,U$2,FALSE)</f>
        <v>1.3331408600000001E-3</v>
      </c>
      <c r="V1650" s="281">
        <f>+VLOOKUP($E1650,[2]Emissions!$1:$1048576,V$2,FALSE)</f>
        <v>1.3450690700000001E-3</v>
      </c>
      <c r="W1650" s="281">
        <f>+VLOOKUP($E1650,[2]Emissions!$1:$1048576,W$2,FALSE)</f>
        <v>1.35714699E-3</v>
      </c>
      <c r="X1650" s="281">
        <f>+VLOOKUP($E1650,[2]Emissions!$1:$1048576,X$2,FALSE)</f>
        <v>1.36937515E-3</v>
      </c>
      <c r="Y1650" s="281">
        <f>+VLOOKUP($E1650,[2]Emissions!$1:$1048576,Y$2,FALSE)</f>
        <v>1.38175448E-3</v>
      </c>
      <c r="Z1650" s="281">
        <f>+VLOOKUP($E1650,[2]Emissions!$1:$1048576,Z$2,FALSE)</f>
        <v>1.3942861500000001E-3</v>
      </c>
      <c r="AA1650" s="281">
        <f>+VLOOKUP($E1650,[2]Emissions!$1:$1048576,AA$2,FALSE)</f>
        <v>1.40697136E-3</v>
      </c>
      <c r="AB1650" s="281">
        <f>+VLOOKUP($E1650,[2]Emissions!$1:$1048576,AB$2,FALSE)</f>
        <v>1.4198113499999999E-3</v>
      </c>
      <c r="AC1650" s="281">
        <f>+VLOOKUP($E1650,[2]Emissions!$1:$1048576,AC$2,FALSE)</f>
        <v>1.4328073400000001E-3</v>
      </c>
      <c r="AD1650" s="281">
        <f>+VLOOKUP($E1650,[2]Emissions!$1:$1048576,AD$2,FALSE)</f>
        <v>1.44596051E-3</v>
      </c>
      <c r="AE1650" s="281">
        <f>+VLOOKUP($E1650,[2]Emissions!$1:$1048576,AE$2,FALSE)</f>
        <v>1.4592720599999999E-3</v>
      </c>
      <c r="AF1650" s="281">
        <f>+VLOOKUP($E1650,[2]Emissions!$1:$1048576,AF$2,FALSE)</f>
        <v>1.4727432200000001E-3</v>
      </c>
      <c r="AG1650" s="281">
        <f>+VLOOKUP($E1650,[2]Emissions!$1:$1048576,AG$2,FALSE)</f>
        <v>1.4863752499999999E-3</v>
      </c>
      <c r="AH1650" s="281">
        <f>+VLOOKUP($E1650,[2]Emissions!$1:$1048576,AH$2,FALSE)</f>
        <v>1.50016949E-3</v>
      </c>
      <c r="AI1650" s="281">
        <f>+VLOOKUP($E1650,[2]Emissions!$1:$1048576,AI$2,FALSE)</f>
        <v>1.51412735E-3</v>
      </c>
      <c r="AJ1650" s="281">
        <f>+VLOOKUP($E1650,[2]Emissions!$1:$1048576,AJ$2,FALSE)</f>
        <v>1.5282503199999999E-3</v>
      </c>
      <c r="AK1650" s="281">
        <f>+VLOOKUP($E1650,[2]Emissions!$1:$1048576,AK$2,FALSE)</f>
        <v>1.5425399900000001E-3</v>
      </c>
      <c r="AL1650" s="281">
        <f>+VLOOKUP($E1650,[2]Emissions!$1:$1048576,AL$2,FALSE)</f>
        <v>1.5569980699999999E-3</v>
      </c>
      <c r="AM1650" s="281">
        <f>+VLOOKUP($E1650,[2]Emissions!$1:$1048576,AM$2,FALSE)</f>
        <v>1.5716263700000001E-3</v>
      </c>
      <c r="AN1650" s="281">
        <f>+VLOOKUP($E1650,[2]Emissions!$1:$1048576,AN$2,FALSE)</f>
        <v>1.5864267800000001E-3</v>
      </c>
      <c r="AO1650" s="281">
        <f>+VLOOKUP($E1650,[2]Emissions!$1:$1048576,AO$2,FALSE)</f>
        <v>1.6014012900000001E-3</v>
      </c>
    </row>
    <row r="1651" spans="1:41" s="21" customFormat="1" ht="15" customHeight="1" x14ac:dyDescent="0.25">
      <c r="A1651" s="521"/>
      <c r="B1651" s="275"/>
      <c r="C1651" s="283" t="s">
        <v>1464</v>
      </c>
      <c r="D1651" s="276"/>
      <c r="E1651" s="277" t="s">
        <v>1817</v>
      </c>
      <c r="F1651" s="278">
        <f>+VLOOKUP($E1651,[2]Emissions!$1:$1048576,F$2,FALSE)</f>
        <v>25.85613674</v>
      </c>
      <c r="G1651" s="278">
        <f>+VLOOKUP($E1651,[2]Emissions!$1:$1048576,G$2,FALSE)</f>
        <v>26.05401895</v>
      </c>
      <c r="H1651" s="278">
        <f>+VLOOKUP($E1651,[2]Emissions!$1:$1048576,H$2,FALSE)</f>
        <v>26.202060379999999</v>
      </c>
      <c r="I1651" s="278">
        <f>+VLOOKUP($E1651,[2]Emissions!$1:$1048576,I$2,FALSE)</f>
        <v>26.334673030000001</v>
      </c>
      <c r="J1651" s="278">
        <f>+VLOOKUP($E1651,[2]Emissions!$1:$1048576,J$2,FALSE)</f>
        <v>26.467572199999999</v>
      </c>
      <c r="K1651" s="278">
        <f>+VLOOKUP($E1651,[2]Emissions!$1:$1048576,K$2,FALSE)</f>
        <v>26.606281630000002</v>
      </c>
      <c r="L1651" s="278">
        <f>+VLOOKUP($E1651,[2]Emissions!$1:$1048576,L$2,FALSE)</f>
        <v>26.75188666</v>
      </c>
      <c r="M1651" s="278">
        <f>+VLOOKUP($E1651,[2]Emissions!$1:$1048576,M$2,FALSE)</f>
        <v>26.903860829999999</v>
      </c>
      <c r="N1651" s="278">
        <f>+VLOOKUP($E1651,[2]Emissions!$1:$1048576,N$2,FALSE)</f>
        <v>27.061282940000002</v>
      </c>
      <c r="O1651" s="278">
        <f>+VLOOKUP($E1651,[2]Emissions!$1:$1048576,O$2,FALSE)</f>
        <v>27.223295029999999</v>
      </c>
      <c r="P1651" s="278">
        <f>+VLOOKUP($E1651,[2]Emissions!$1:$1048576,P$2,FALSE)</f>
        <v>27.389232249999999</v>
      </c>
      <c r="Q1651" s="278">
        <f>+VLOOKUP($E1651,[2]Emissions!$1:$1048576,Q$2,FALSE)</f>
        <v>27.55862505</v>
      </c>
      <c r="R1651" s="278">
        <f>+VLOOKUP($E1651,[2]Emissions!$1:$1048576,R$2,FALSE)</f>
        <v>27.731161400000001</v>
      </c>
      <c r="S1651" s="278">
        <f>+VLOOKUP($E1651,[2]Emissions!$1:$1048576,S$2,FALSE)</f>
        <v>27.90664421</v>
      </c>
      <c r="T1651" s="278">
        <f>+VLOOKUP($E1651,[2]Emissions!$1:$1048576,T$2,FALSE)</f>
        <v>28.084955610000002</v>
      </c>
      <c r="U1651" s="278">
        <f>+VLOOKUP($E1651,[2]Emissions!$1:$1048576,U$2,FALSE)</f>
        <v>28.26602995</v>
      </c>
      <c r="V1651" s="278">
        <f>+VLOOKUP($E1651,[2]Emissions!$1:$1048576,V$2,FALSE)</f>
        <v>28.449834800000001</v>
      </c>
      <c r="W1651" s="278">
        <f>+VLOOKUP($E1651,[2]Emissions!$1:$1048576,W$2,FALSE)</f>
        <v>28.63633922</v>
      </c>
      <c r="X1651" s="278">
        <f>+VLOOKUP($E1651,[2]Emissions!$1:$1048576,X$2,FALSE)</f>
        <v>28.82552433</v>
      </c>
      <c r="Y1651" s="278">
        <f>+VLOOKUP($E1651,[2]Emissions!$1:$1048576,Y$2,FALSE)</f>
        <v>29.017389510000001</v>
      </c>
      <c r="Z1651" s="278">
        <f>+VLOOKUP($E1651,[2]Emissions!$1:$1048576,Z$2,FALSE)</f>
        <v>29.211943770000001</v>
      </c>
      <c r="AA1651" s="278">
        <f>+VLOOKUP($E1651,[2]Emissions!$1:$1048576,AA$2,FALSE)</f>
        <v>29.409199879999999</v>
      </c>
      <c r="AB1651" s="278">
        <f>+VLOOKUP($E1651,[2]Emissions!$1:$1048576,AB$2,FALSE)</f>
        <v>29.60917152</v>
      </c>
      <c r="AC1651" s="278">
        <f>+VLOOKUP($E1651,[2]Emissions!$1:$1048576,AC$2,FALSE)</f>
        <v>29.811872189999999</v>
      </c>
      <c r="AD1651" s="278">
        <f>+VLOOKUP($E1651,[2]Emissions!$1:$1048576,AD$2,FALSE)</f>
        <v>30.017314989999999</v>
      </c>
      <c r="AE1651" s="278">
        <f>+VLOOKUP($E1651,[2]Emissions!$1:$1048576,AE$2,FALSE)</f>
        <v>30.225512980000001</v>
      </c>
      <c r="AF1651" s="278">
        <f>+VLOOKUP($E1651,[2]Emissions!$1:$1048576,AF$2,FALSE)</f>
        <v>30.436479649999999</v>
      </c>
      <c r="AG1651" s="278">
        <f>+VLOOKUP($E1651,[2]Emissions!$1:$1048576,AG$2,FALSE)</f>
        <v>30.650229459999998</v>
      </c>
      <c r="AH1651" s="278">
        <f>+VLOOKUP($E1651,[2]Emissions!$1:$1048576,AH$2,FALSE)</f>
        <v>30.866778360000001</v>
      </c>
      <c r="AI1651" s="278">
        <f>+VLOOKUP($E1651,[2]Emissions!$1:$1048576,AI$2,FALSE)</f>
        <v>31.086144170000001</v>
      </c>
      <c r="AJ1651" s="278">
        <f>+VLOOKUP($E1651,[2]Emissions!$1:$1048576,AJ$2,FALSE)</f>
        <v>31.308343860000001</v>
      </c>
      <c r="AK1651" s="278">
        <f>+VLOOKUP($E1651,[2]Emissions!$1:$1048576,AK$2,FALSE)</f>
        <v>31.533398250000001</v>
      </c>
      <c r="AL1651" s="278">
        <f>+VLOOKUP($E1651,[2]Emissions!$1:$1048576,AL$2,FALSE)</f>
        <v>31.76133179</v>
      </c>
      <c r="AM1651" s="278">
        <f>+VLOOKUP($E1651,[2]Emissions!$1:$1048576,AM$2,FALSE)</f>
        <v>31.992171930000001</v>
      </c>
      <c r="AN1651" s="278">
        <f>+VLOOKUP($E1651,[2]Emissions!$1:$1048576,AN$2,FALSE)</f>
        <v>32.225948819999999</v>
      </c>
      <c r="AO1651" s="278">
        <f>+VLOOKUP($E1651,[2]Emissions!$1:$1048576,AO$2,FALSE)</f>
        <v>32.462695029999999</v>
      </c>
    </row>
    <row r="1652" spans="1:41" ht="15" customHeight="1" x14ac:dyDescent="0.25">
      <c r="A1652" s="521"/>
      <c r="B1652" s="275"/>
      <c r="C1652" s="284" t="s">
        <v>1034</v>
      </c>
      <c r="D1652" s="279"/>
      <c r="E1652" s="280" t="s">
        <v>1818</v>
      </c>
      <c r="F1652" s="281">
        <f>+VLOOKUP($E1652,[2]Emissions!$1:$1048576,F$2,FALSE)</f>
        <v>9.6996382899999997E-2</v>
      </c>
      <c r="G1652" s="281">
        <f>+VLOOKUP($E1652,[2]Emissions!$1:$1048576,G$2,FALSE)</f>
        <v>9.7622201899999997E-2</v>
      </c>
      <c r="H1652" s="281">
        <f>+VLOOKUP($E1652,[2]Emissions!$1:$1048576,H$2,FALSE)</f>
        <v>9.80529438E-2</v>
      </c>
      <c r="I1652" s="281">
        <f>+VLOOKUP($E1652,[2]Emissions!$1:$1048576,I$2,FALSE)</f>
        <v>9.8431588900000005E-2</v>
      </c>
      <c r="J1652" s="281">
        <f>+VLOOKUP($E1652,[2]Emissions!$1:$1048576,J$2,FALSE)</f>
        <v>9.8817377900000003E-2</v>
      </c>
      <c r="K1652" s="281">
        <f>+VLOOKUP($E1652,[2]Emissions!$1:$1048576,K$2,FALSE)</f>
        <v>9.9230003499999997E-2</v>
      </c>
      <c r="L1652" s="281">
        <f>+VLOOKUP($E1652,[2]Emissions!$1:$1048576,L$2,FALSE)</f>
        <v>9.9672711999999997E-2</v>
      </c>
      <c r="M1652" s="281">
        <f>+VLOOKUP($E1652,[2]Emissions!$1:$1048576,M$2,FALSE)</f>
        <v>0.1001429335</v>
      </c>
      <c r="N1652" s="281">
        <f>+VLOOKUP($E1652,[2]Emissions!$1:$1048576,N$2,FALSE)</f>
        <v>0.1006367577</v>
      </c>
      <c r="O1652" s="281">
        <f>+VLOOKUP($E1652,[2]Emissions!$1:$1048576,O$2,FALSE)</f>
        <v>0.10115059799999999</v>
      </c>
      <c r="P1652" s="281">
        <f>+VLOOKUP($E1652,[2]Emissions!$1:$1048576,P$2,FALSE)</f>
        <v>0.1016816545</v>
      </c>
      <c r="Q1652" s="281">
        <f>+VLOOKUP($E1652,[2]Emissions!$1:$1048576,Q$2,FALSE)</f>
        <v>0.10222791220000001</v>
      </c>
      <c r="R1652" s="281">
        <f>+VLOOKUP($E1652,[2]Emissions!$1:$1048576,R$2,FALSE)</f>
        <v>0.10278799600000001</v>
      </c>
      <c r="S1652" s="281">
        <f>+VLOOKUP($E1652,[2]Emissions!$1:$1048576,S$2,FALSE)</f>
        <v>0.1033610075</v>
      </c>
      <c r="T1652" s="281">
        <f>+VLOOKUP($E1652,[2]Emissions!$1:$1048576,T$2,FALSE)</f>
        <v>0.1039463882</v>
      </c>
      <c r="U1652" s="281">
        <f>+VLOOKUP($E1652,[2]Emissions!$1:$1048576,U$2,FALSE)</f>
        <v>0.1045438133</v>
      </c>
      <c r="V1652" s="281">
        <f>+VLOOKUP($E1652,[2]Emissions!$1:$1048576,V$2,FALSE)</f>
        <v>0.1051531158</v>
      </c>
      <c r="W1652" s="281">
        <f>+VLOOKUP($E1652,[2]Emissions!$1:$1048576,W$2,FALSE)</f>
        <v>0.10577413720000001</v>
      </c>
      <c r="X1652" s="281">
        <f>+VLOOKUP($E1652,[2]Emissions!$1:$1048576,X$2,FALSE)</f>
        <v>0.10640679679999999</v>
      </c>
      <c r="Y1652" s="281">
        <f>+VLOOKUP($E1652,[2]Emissions!$1:$1048576,Y$2,FALSE)</f>
        <v>0.1070511145</v>
      </c>
      <c r="Z1652" s="281">
        <f>+VLOOKUP($E1652,[2]Emissions!$1:$1048576,Z$2,FALSE)</f>
        <v>0.10770716180000001</v>
      </c>
      <c r="AA1652" s="281">
        <f>+VLOOKUP($E1652,[2]Emissions!$1:$1048576,AA$2,FALSE)</f>
        <v>0.1083750342</v>
      </c>
      <c r="AB1652" s="281">
        <f>+VLOOKUP($E1652,[2]Emissions!$1:$1048576,AB$2,FALSE)</f>
        <v>0.1090548377</v>
      </c>
      <c r="AC1652" s="281">
        <f>+VLOOKUP($E1652,[2]Emissions!$1:$1048576,AC$2,FALSE)</f>
        <v>0.1097466823</v>
      </c>
      <c r="AD1652" s="281">
        <f>+VLOOKUP($E1652,[2]Emissions!$1:$1048576,AD$2,FALSE)</f>
        <v>0.11045067980000001</v>
      </c>
      <c r="AE1652" s="281">
        <f>+VLOOKUP($E1652,[2]Emissions!$1:$1048576,AE$2,FALSE)</f>
        <v>0.1111669438</v>
      </c>
      <c r="AF1652" s="281">
        <f>+VLOOKUP($E1652,[2]Emissions!$1:$1048576,AF$2,FALSE)</f>
        <v>0.11189559</v>
      </c>
      <c r="AG1652" s="281">
        <f>+VLOOKUP($E1652,[2]Emissions!$1:$1048576,AG$2,FALSE)</f>
        <v>0.11263673809999999</v>
      </c>
      <c r="AH1652" s="281">
        <f>+VLOOKUP($E1652,[2]Emissions!$1:$1048576,AH$2,FALSE)</f>
        <v>0.1133905124</v>
      </c>
      <c r="AI1652" s="281">
        <f>+VLOOKUP($E1652,[2]Emissions!$1:$1048576,AI$2,FALSE)</f>
        <v>0.1141570427</v>
      </c>
      <c r="AJ1652" s="281">
        <f>+VLOOKUP($E1652,[2]Emissions!$1:$1048576,AJ$2,FALSE)</f>
        <v>0.1149364653</v>
      </c>
      <c r="AK1652" s="281">
        <f>+VLOOKUP($E1652,[2]Emissions!$1:$1048576,AK$2,FALSE)</f>
        <v>0.11572892260000001</v>
      </c>
      <c r="AL1652" s="281">
        <f>+VLOOKUP($E1652,[2]Emissions!$1:$1048576,AL$2,FALSE)</f>
        <v>0.1165345636</v>
      </c>
      <c r="AM1652" s="281">
        <f>+VLOOKUP($E1652,[2]Emissions!$1:$1048576,AM$2,FALSE)</f>
        <v>0.1173535436</v>
      </c>
      <c r="AN1652" s="281">
        <f>+VLOOKUP($E1652,[2]Emissions!$1:$1048576,AN$2,FALSE)</f>
        <v>0.1181860236</v>
      </c>
      <c r="AO1652" s="281">
        <f>+VLOOKUP($E1652,[2]Emissions!$1:$1048576,AO$2,FALSE)</f>
        <v>0.1190321699</v>
      </c>
    </row>
    <row r="1653" spans="1:41" ht="15" customHeight="1" x14ac:dyDescent="0.25">
      <c r="A1653" s="521"/>
      <c r="B1653" s="275"/>
      <c r="C1653" s="284" t="s">
        <v>1036</v>
      </c>
      <c r="D1653" s="279"/>
      <c r="E1653" s="280" t="s">
        <v>1819</v>
      </c>
      <c r="F1653" s="281">
        <f>+VLOOKUP($E1653,[2]Emissions!$1:$1048576,F$2,FALSE)</f>
        <v>3.0706992199999998</v>
      </c>
      <c r="G1653" s="281">
        <f>+VLOOKUP($E1653,[2]Emissions!$1:$1048576,G$2,FALSE)</f>
        <v>3.0917566870000002</v>
      </c>
      <c r="H1653" s="281">
        <f>+VLOOKUP($E1653,[2]Emissions!$1:$1048576,H$2,FALSE)</f>
        <v>3.1056660979999999</v>
      </c>
      <c r="I1653" s="281">
        <f>+VLOOKUP($E1653,[2]Emissions!$1:$1048576,I$2,FALSE)</f>
        <v>3.1173937380000001</v>
      </c>
      <c r="J1653" s="281">
        <f>+VLOOKUP($E1653,[2]Emissions!$1:$1048576,J$2,FALSE)</f>
        <v>3.1291974790000001</v>
      </c>
      <c r="K1653" s="281">
        <f>+VLOOKUP($E1653,[2]Emissions!$1:$1048576,K$2,FALSE)</f>
        <v>3.1418641730000001</v>
      </c>
      <c r="L1653" s="281">
        <f>+VLOOKUP($E1653,[2]Emissions!$1:$1048576,L$2,FALSE)</f>
        <v>3.155543695</v>
      </c>
      <c r="M1653" s="281">
        <f>+VLOOKUP($E1653,[2]Emissions!$1:$1048576,M$2,FALSE)</f>
        <v>3.1701567879999999</v>
      </c>
      <c r="N1653" s="281">
        <f>+VLOOKUP($E1653,[2]Emissions!$1:$1048576,N$2,FALSE)</f>
        <v>3.1855692759999998</v>
      </c>
      <c r="O1653" s="281">
        <f>+VLOOKUP($E1653,[2]Emissions!$1:$1048576,O$2,FALSE)</f>
        <v>3.2016567789999999</v>
      </c>
      <c r="P1653" s="281">
        <f>+VLOOKUP($E1653,[2]Emissions!$1:$1048576,P$2,FALSE)</f>
        <v>3.2183226079999998</v>
      </c>
      <c r="Q1653" s="281">
        <f>+VLOOKUP($E1653,[2]Emissions!$1:$1048576,Q$2,FALSE)</f>
        <v>3.235497761</v>
      </c>
      <c r="R1653" s="281">
        <f>+VLOOKUP($E1653,[2]Emissions!$1:$1048576,R$2,FALSE)</f>
        <v>3.2531355319999999</v>
      </c>
      <c r="S1653" s="281">
        <f>+VLOOKUP($E1653,[2]Emissions!$1:$1048576,S$2,FALSE)</f>
        <v>3.2712055630000001</v>
      </c>
      <c r="T1653" s="281">
        <f>+VLOOKUP($E1653,[2]Emissions!$1:$1048576,T$2,FALSE)</f>
        <v>3.2896889319999998</v>
      </c>
      <c r="U1653" s="281">
        <f>+VLOOKUP($E1653,[2]Emissions!$1:$1048576,U$2,FALSE)</f>
        <v>3.308574449</v>
      </c>
      <c r="V1653" s="281">
        <f>+VLOOKUP($E1653,[2]Emissions!$1:$1048576,V$2,FALSE)</f>
        <v>3.327856031</v>
      </c>
      <c r="W1653" s="281">
        <f>+VLOOKUP($E1653,[2]Emissions!$1:$1048576,W$2,FALSE)</f>
        <v>3.347528123</v>
      </c>
      <c r="X1653" s="281">
        <f>+VLOOKUP($E1653,[2]Emissions!$1:$1048576,X$2,FALSE)</f>
        <v>3.3675872760000001</v>
      </c>
      <c r="Y1653" s="281">
        <f>+VLOOKUP($E1653,[2]Emissions!$1:$1048576,Y$2,FALSE)</f>
        <v>3.3880330399999998</v>
      </c>
      <c r="Z1653" s="281">
        <f>+VLOOKUP($E1653,[2]Emissions!$1:$1048576,Z$2,FALSE)</f>
        <v>3.4088666480000001</v>
      </c>
      <c r="AA1653" s="281">
        <f>+VLOOKUP($E1653,[2]Emissions!$1:$1048576,AA$2,FALSE)</f>
        <v>3.4300900969999999</v>
      </c>
      <c r="AB1653" s="281">
        <f>+VLOOKUP($E1653,[2]Emissions!$1:$1048576,AB$2,FALSE)</f>
        <v>3.4517056730000002</v>
      </c>
      <c r="AC1653" s="281">
        <f>+VLOOKUP($E1653,[2]Emissions!$1:$1048576,AC$2,FALSE)</f>
        <v>3.4737157349999999</v>
      </c>
      <c r="AD1653" s="281">
        <f>+VLOOKUP($E1653,[2]Emissions!$1:$1048576,AD$2,FALSE)</f>
        <v>3.4961226490000001</v>
      </c>
      <c r="AE1653" s="281">
        <f>+VLOOKUP($E1653,[2]Emissions!$1:$1048576,AE$2,FALSE)</f>
        <v>3.5189287970000001</v>
      </c>
      <c r="AF1653" s="281">
        <f>+VLOOKUP($E1653,[2]Emissions!$1:$1048576,AF$2,FALSE)</f>
        <v>3.5421366170000002</v>
      </c>
      <c r="AG1653" s="281">
        <f>+VLOOKUP($E1653,[2]Emissions!$1:$1048576,AG$2,FALSE)</f>
        <v>3.5657486610000002</v>
      </c>
      <c r="AH1653" s="281">
        <f>+VLOOKUP($E1653,[2]Emissions!$1:$1048576,AH$2,FALSE)</f>
        <v>3.589767648</v>
      </c>
      <c r="AI1653" s="281">
        <f>+VLOOKUP($E1653,[2]Emissions!$1:$1048576,AI$2,FALSE)</f>
        <v>3.6141965069999999</v>
      </c>
      <c r="AJ1653" s="281">
        <f>+VLOOKUP($E1653,[2]Emissions!$1:$1048576,AJ$2,FALSE)</f>
        <v>3.6390384099999999</v>
      </c>
      <c r="AK1653" s="281">
        <f>+VLOOKUP($E1653,[2]Emissions!$1:$1048576,AK$2,FALSE)</f>
        <v>3.6642967980000001</v>
      </c>
      <c r="AL1653" s="281">
        <f>+VLOOKUP($E1653,[2]Emissions!$1:$1048576,AL$2,FALSE)</f>
        <v>3.6899753830000002</v>
      </c>
      <c r="AM1653" s="281">
        <f>+VLOOKUP($E1653,[2]Emissions!$1:$1048576,AM$2,FALSE)</f>
        <v>3.7160781549999999</v>
      </c>
      <c r="AN1653" s="281">
        <f>+VLOOKUP($E1653,[2]Emissions!$1:$1048576,AN$2,FALSE)</f>
        <v>3.7426093740000002</v>
      </c>
      <c r="AO1653" s="281">
        <f>+VLOOKUP($E1653,[2]Emissions!$1:$1048576,AO$2,FALSE)</f>
        <v>3.7695735520000002</v>
      </c>
    </row>
    <row r="1654" spans="1:41" ht="15" customHeight="1" x14ac:dyDescent="0.25">
      <c r="A1654" s="521"/>
      <c r="B1654" s="275"/>
      <c r="C1654" s="284" t="s">
        <v>1038</v>
      </c>
      <c r="D1654" s="279"/>
      <c r="E1654" s="280" t="s">
        <v>1820</v>
      </c>
      <c r="F1654" s="281">
        <f>+VLOOKUP($E1654,[2]Emissions!$1:$1048576,F$2,FALSE)</f>
        <v>3.6190806549999999</v>
      </c>
      <c r="G1654" s="281">
        <f>+VLOOKUP($E1654,[2]Emissions!$1:$1048576,G$2,FALSE)</f>
        <v>3.643892159</v>
      </c>
      <c r="H1654" s="281">
        <f>+VLOOKUP($E1654,[2]Emissions!$1:$1048576,H$2,FALSE)</f>
        <v>3.6602731259999999</v>
      </c>
      <c r="I1654" s="281">
        <f>+VLOOKUP($E1654,[2]Emissions!$1:$1048576,I$2,FALSE)</f>
        <v>3.674082324</v>
      </c>
      <c r="J1654" s="281">
        <f>+VLOOKUP($E1654,[2]Emissions!$1:$1048576,J$2,FALSE)</f>
        <v>3.687986751</v>
      </c>
      <c r="K1654" s="281">
        <f>+VLOOKUP($E1654,[2]Emissions!$1:$1048576,K$2,FALSE)</f>
        <v>3.702917105</v>
      </c>
      <c r="L1654" s="281">
        <f>+VLOOKUP($E1654,[2]Emissions!$1:$1048576,L$2,FALSE)</f>
        <v>3.7190503929999998</v>
      </c>
      <c r="M1654" s="281">
        <f>+VLOOKUP($E1654,[2]Emissions!$1:$1048576,M$2,FALSE)</f>
        <v>3.7362915060000002</v>
      </c>
      <c r="N1654" s="281">
        <f>+VLOOKUP($E1654,[2]Emissions!$1:$1048576,N$2,FALSE)</f>
        <v>3.754479672</v>
      </c>
      <c r="O1654" s="281">
        <f>+VLOOKUP($E1654,[2]Emissions!$1:$1048576,O$2,FALSE)</f>
        <v>3.7734655909999999</v>
      </c>
      <c r="P1654" s="281">
        <f>+VLOOKUP($E1654,[2]Emissions!$1:$1048576,P$2,FALSE)</f>
        <v>3.7931329979999999</v>
      </c>
      <c r="Q1654" s="281">
        <f>+VLOOKUP($E1654,[2]Emissions!$1:$1048576,Q$2,FALSE)</f>
        <v>3.813398844</v>
      </c>
      <c r="R1654" s="281">
        <f>+VLOOKUP($E1654,[2]Emissions!$1:$1048576,R$2,FALSE)</f>
        <v>3.8342069140000001</v>
      </c>
      <c r="S1654" s="281">
        <f>+VLOOKUP($E1654,[2]Emissions!$1:$1048576,S$2,FALSE)</f>
        <v>3.855520716</v>
      </c>
      <c r="T1654" s="281">
        <f>+VLOOKUP($E1654,[2]Emissions!$1:$1048576,T$2,FALSE)</f>
        <v>3.8773175700000002</v>
      </c>
      <c r="U1654" s="281">
        <f>+VLOOKUP($E1654,[2]Emissions!$1:$1048576,U$2,FALSE)</f>
        <v>3.8995841210000002</v>
      </c>
      <c r="V1654" s="281">
        <f>+VLOOKUP($E1654,[2]Emissions!$1:$1048576,V$2,FALSE)</f>
        <v>3.9223131750000002</v>
      </c>
      <c r="W1654" s="281">
        <f>+VLOOKUP($E1654,[2]Emissions!$1:$1048576,W$2,FALSE)</f>
        <v>3.9454982439999999</v>
      </c>
      <c r="X1654" s="281">
        <f>+VLOOKUP($E1654,[2]Emissions!$1:$1048576,X$2,FALSE)</f>
        <v>3.9691353660000002</v>
      </c>
      <c r="Y1654" s="281">
        <f>+VLOOKUP($E1654,[2]Emissions!$1:$1048576,Y$2,FALSE)</f>
        <v>3.9932241519999998</v>
      </c>
      <c r="Z1654" s="281">
        <f>+VLOOKUP($E1654,[2]Emissions!$1:$1048576,Z$2,FALSE)</f>
        <v>4.0177662219999997</v>
      </c>
      <c r="AA1654" s="281">
        <f>+VLOOKUP($E1654,[2]Emissions!$1:$1048576,AA$2,FALSE)</f>
        <v>4.0427641200000002</v>
      </c>
      <c r="AB1654" s="281">
        <f>+VLOOKUP($E1654,[2]Emissions!$1:$1048576,AB$2,FALSE)</f>
        <v>4.0682207520000002</v>
      </c>
      <c r="AC1654" s="281">
        <f>+VLOOKUP($E1654,[2]Emissions!$1:$1048576,AC$2,FALSE)</f>
        <v>4.0941391310000004</v>
      </c>
      <c r="AD1654" s="281">
        <f>+VLOOKUP($E1654,[2]Emissions!$1:$1048576,AD$2,FALSE)</f>
        <v>4.120522298</v>
      </c>
      <c r="AE1654" s="281">
        <f>+VLOOKUP($E1654,[2]Emissions!$1:$1048576,AE$2,FALSE)</f>
        <v>4.1473733260000003</v>
      </c>
      <c r="AF1654" s="281">
        <f>+VLOOKUP($E1654,[2]Emissions!$1:$1048576,AF$2,FALSE)</f>
        <v>4.1746953659999999</v>
      </c>
      <c r="AG1654" s="281">
        <f>+VLOOKUP($E1654,[2]Emissions!$1:$1048576,AG$2,FALSE)</f>
        <v>4.2024917100000003</v>
      </c>
      <c r="AH1654" s="281">
        <f>+VLOOKUP($E1654,[2]Emissions!$1:$1048576,AH$2,FALSE)</f>
        <v>4.2307658469999998</v>
      </c>
      <c r="AI1654" s="281">
        <f>+VLOOKUP($E1654,[2]Emissions!$1:$1048576,AI$2,FALSE)</f>
        <v>4.2595215130000001</v>
      </c>
      <c r="AJ1654" s="281">
        <f>+VLOOKUP($E1654,[2]Emissions!$1:$1048576,AJ$2,FALSE)</f>
        <v>4.2887627200000003</v>
      </c>
      <c r="AK1654" s="281">
        <f>+VLOOKUP($E1654,[2]Emissions!$1:$1048576,AK$2,FALSE)</f>
        <v>4.3184937840000002</v>
      </c>
      <c r="AL1654" s="281">
        <f>+VLOOKUP($E1654,[2]Emissions!$1:$1048576,AL$2,FALSE)</f>
        <v>4.3487193319999999</v>
      </c>
      <c r="AM1654" s="281">
        <f>+VLOOKUP($E1654,[2]Emissions!$1:$1048576,AM$2,FALSE)</f>
        <v>4.3794442949999999</v>
      </c>
      <c r="AN1654" s="281">
        <f>+VLOOKUP($E1654,[2]Emissions!$1:$1048576,AN$2,FALSE)</f>
        <v>4.4106739040000003</v>
      </c>
      <c r="AO1654" s="281">
        <f>+VLOOKUP($E1654,[2]Emissions!$1:$1048576,AO$2,FALSE)</f>
        <v>4.4424136699999996</v>
      </c>
    </row>
    <row r="1655" spans="1:41" ht="15" customHeight="1" x14ac:dyDescent="0.25">
      <c r="A1655" s="521"/>
      <c r="B1655" s="275"/>
      <c r="C1655" s="284" t="s">
        <v>1040</v>
      </c>
      <c r="D1655" s="279"/>
      <c r="E1655" s="280" t="s">
        <v>1821</v>
      </c>
      <c r="F1655" s="281">
        <f>+VLOOKUP($E1655,[2]Emissions!$1:$1048576,F$2,FALSE)</f>
        <v>7.8970571510000003</v>
      </c>
      <c r="G1655" s="281">
        <f>+VLOOKUP($E1655,[2]Emissions!$1:$1048576,G$2,FALSE)</f>
        <v>7.9511730280000004</v>
      </c>
      <c r="H1655" s="281">
        <f>+VLOOKUP($E1655,[2]Emissions!$1:$1048576,H$2,FALSE)</f>
        <v>7.9868469050000002</v>
      </c>
      <c r="I1655" s="281">
        <f>+VLOOKUP($E1655,[2]Emissions!$1:$1048576,I$2,FALSE)</f>
        <v>8.0168601699999993</v>
      </c>
      <c r="J1655" s="281">
        <f>+VLOOKUP($E1655,[2]Emissions!$1:$1048576,J$2,FALSE)</f>
        <v>8.0470408800000008</v>
      </c>
      <c r="K1655" s="281">
        <f>+VLOOKUP($E1655,[2]Emissions!$1:$1048576,K$2,FALSE)</f>
        <v>8.0794329579999999</v>
      </c>
      <c r="L1655" s="281">
        <f>+VLOOKUP($E1655,[2]Emissions!$1:$1048576,L$2,FALSE)</f>
        <v>8.1144359240000004</v>
      </c>
      <c r="M1655" s="281">
        <f>+VLOOKUP($E1655,[2]Emissions!$1:$1048576,M$2,FALSE)</f>
        <v>8.1518536749999999</v>
      </c>
      <c r="N1655" s="281">
        <f>+VLOOKUP($E1655,[2]Emissions!$1:$1048576,N$2,FALSE)</f>
        <v>8.1913444510000009</v>
      </c>
      <c r="O1655" s="281">
        <f>+VLOOKUP($E1655,[2]Emissions!$1:$1048576,O$2,FALSE)</f>
        <v>8.2325893560000001</v>
      </c>
      <c r="P1655" s="281">
        <f>+VLOOKUP($E1655,[2]Emissions!$1:$1048576,P$2,FALSE)</f>
        <v>8.275339851</v>
      </c>
      <c r="Q1655" s="281">
        <f>+VLOOKUP($E1655,[2]Emissions!$1:$1048576,Q$2,FALSE)</f>
        <v>8.3194185530000002</v>
      </c>
      <c r="R1655" s="281">
        <f>+VLOOKUP($E1655,[2]Emissions!$1:$1048576,R$2,FALSE)</f>
        <v>8.3647056010000007</v>
      </c>
      <c r="S1655" s="281">
        <f>+VLOOKUP($E1655,[2]Emissions!$1:$1048576,S$2,FALSE)</f>
        <v>8.4111233470000002</v>
      </c>
      <c r="T1655" s="281">
        <f>+VLOOKUP($E1655,[2]Emissions!$1:$1048576,T$2,FALSE)</f>
        <v>8.4586235559999992</v>
      </c>
      <c r="U1655" s="281">
        <f>+VLOOKUP($E1655,[2]Emissions!$1:$1048576,U$2,FALSE)</f>
        <v>8.5071777179999994</v>
      </c>
      <c r="V1655" s="281">
        <f>+VLOOKUP($E1655,[2]Emissions!$1:$1048576,V$2,FALSE)</f>
        <v>8.5567702010000009</v>
      </c>
      <c r="W1655" s="281">
        <f>+VLOOKUP($E1655,[2]Emissions!$1:$1048576,W$2,FALSE)</f>
        <v>8.6073864279999999</v>
      </c>
      <c r="X1655" s="281">
        <f>+VLOOKUP($E1655,[2]Emissions!$1:$1048576,X$2,FALSE)</f>
        <v>8.6590169140000004</v>
      </c>
      <c r="Y1655" s="281">
        <f>+VLOOKUP($E1655,[2]Emissions!$1:$1048576,Y$2,FALSE)</f>
        <v>8.7116596170000005</v>
      </c>
      <c r="Z1655" s="281">
        <f>+VLOOKUP($E1655,[2]Emissions!$1:$1048576,Z$2,FALSE)</f>
        <v>8.765316597</v>
      </c>
      <c r="AA1655" s="281">
        <f>+VLOOKUP($E1655,[2]Emissions!$1:$1048576,AA$2,FALSE)</f>
        <v>8.8199917209999992</v>
      </c>
      <c r="AB1655" s="281">
        <f>+VLOOKUP($E1655,[2]Emissions!$1:$1048576,AB$2,FALSE)</f>
        <v>8.8756894899999992</v>
      </c>
      <c r="AC1655" s="281">
        <f>+VLOOKUP($E1655,[2]Emissions!$1:$1048576,AC$2,FALSE)</f>
        <v>8.932414541</v>
      </c>
      <c r="AD1655" s="281">
        <f>+VLOOKUP($E1655,[2]Emissions!$1:$1048576,AD$2,FALSE)</f>
        <v>8.9901715119999999</v>
      </c>
      <c r="AE1655" s="281">
        <f>+VLOOKUP($E1655,[2]Emissions!$1:$1048576,AE$2,FALSE)</f>
        <v>9.0489650889999993</v>
      </c>
      <c r="AF1655" s="281">
        <f>+VLOOKUP($E1655,[2]Emissions!$1:$1048576,AF$2,FALSE)</f>
        <v>9.1088001480000003</v>
      </c>
      <c r="AG1655" s="281">
        <f>+VLOOKUP($E1655,[2]Emissions!$1:$1048576,AG$2,FALSE)</f>
        <v>9.1696819059999992</v>
      </c>
      <c r="AH1655" s="281">
        <f>+VLOOKUP($E1655,[2]Emissions!$1:$1048576,AH$2,FALSE)</f>
        <v>9.231616077</v>
      </c>
      <c r="AI1655" s="281">
        <f>+VLOOKUP($E1655,[2]Emissions!$1:$1048576,AI$2,FALSE)</f>
        <v>9.2946089940000007</v>
      </c>
      <c r="AJ1655" s="281">
        <f>+VLOOKUP($E1655,[2]Emissions!$1:$1048576,AJ$2,FALSE)</f>
        <v>9.3586676959999995</v>
      </c>
      <c r="AK1655" s="281">
        <f>+VLOOKUP($E1655,[2]Emissions!$1:$1048576,AK$2,FALSE)</f>
        <v>9.4237999929999994</v>
      </c>
      <c r="AL1655" s="281">
        <f>+VLOOKUP($E1655,[2]Emissions!$1:$1048576,AL$2,FALSE)</f>
        <v>9.4900144980000007</v>
      </c>
      <c r="AM1655" s="281">
        <f>+VLOOKUP($E1655,[2]Emissions!$1:$1048576,AM$2,FALSE)</f>
        <v>9.5573206190000004</v>
      </c>
      <c r="AN1655" s="281">
        <f>+VLOOKUP($E1655,[2]Emissions!$1:$1048576,AN$2,FALSE)</f>
        <v>9.6257285499999998</v>
      </c>
      <c r="AO1655" s="281">
        <f>+VLOOKUP($E1655,[2]Emissions!$1:$1048576,AO$2,FALSE)</f>
        <v>9.6952492340000003</v>
      </c>
    </row>
    <row r="1656" spans="1:41" ht="15" customHeight="1" x14ac:dyDescent="0.25">
      <c r="A1656" s="521"/>
      <c r="B1656" s="275"/>
      <c r="C1656" s="284" t="s">
        <v>1042</v>
      </c>
      <c r="D1656" s="279"/>
      <c r="E1656" s="280" t="s">
        <v>1822</v>
      </c>
      <c r="F1656" s="281">
        <f>+VLOOKUP($E1656,[2]Emissions!$1:$1048576,F$2,FALSE)</f>
        <v>5.0225525000000002E-3</v>
      </c>
      <c r="G1656" s="281">
        <f>+VLOOKUP($E1656,[2]Emissions!$1:$1048576,G$2,FALSE)</f>
        <v>5.0549501000000004E-3</v>
      </c>
      <c r="H1656" s="281">
        <f>+VLOOKUP($E1656,[2]Emissions!$1:$1048576,H$2,FALSE)</f>
        <v>5.0772542399999997E-3</v>
      </c>
      <c r="I1656" s="281">
        <f>+VLOOKUP($E1656,[2]Emissions!$1:$1048576,I$2,FALSE)</f>
        <v>5.0968607600000004E-3</v>
      </c>
      <c r="J1656" s="281">
        <f>+VLOOKUP($E1656,[2]Emissions!$1:$1048576,J$2,FALSE)</f>
        <v>5.1168372E-3</v>
      </c>
      <c r="K1656" s="281">
        <f>+VLOOKUP($E1656,[2]Emissions!$1:$1048576,K$2,FALSE)</f>
        <v>5.1382032599999999E-3</v>
      </c>
      <c r="L1656" s="281">
        <f>+VLOOKUP($E1656,[2]Emissions!$1:$1048576,L$2,FALSE)</f>
        <v>5.1611270299999996E-3</v>
      </c>
      <c r="M1656" s="281">
        <f>+VLOOKUP($E1656,[2]Emissions!$1:$1048576,M$2,FALSE)</f>
        <v>5.1854754600000001E-3</v>
      </c>
      <c r="N1656" s="281">
        <f>+VLOOKUP($E1656,[2]Emissions!$1:$1048576,N$2,FALSE)</f>
        <v>5.2110460400000003E-3</v>
      </c>
      <c r="O1656" s="281">
        <f>+VLOOKUP($E1656,[2]Emissions!$1:$1048576,O$2,FALSE)</f>
        <v>5.2376530699999998E-3</v>
      </c>
      <c r="P1656" s="281">
        <f>+VLOOKUP($E1656,[2]Emissions!$1:$1048576,P$2,FALSE)</f>
        <v>5.2651515700000004E-3</v>
      </c>
      <c r="Q1656" s="281">
        <f>+VLOOKUP($E1656,[2]Emissions!$1:$1048576,Q$2,FALSE)</f>
        <v>5.2934371999999999E-3</v>
      </c>
      <c r="R1656" s="281">
        <f>+VLOOKUP($E1656,[2]Emissions!$1:$1048576,R$2,FALSE)</f>
        <v>5.3224387600000001E-3</v>
      </c>
      <c r="S1656" s="281">
        <f>+VLOOKUP($E1656,[2]Emissions!$1:$1048576,S$2,FALSE)</f>
        <v>5.3521097199999996E-3</v>
      </c>
      <c r="T1656" s="281">
        <f>+VLOOKUP($E1656,[2]Emissions!$1:$1048576,T$2,FALSE)</f>
        <v>5.3824211600000003E-3</v>
      </c>
      <c r="U1656" s="281">
        <f>+VLOOKUP($E1656,[2]Emissions!$1:$1048576,U$2,FALSE)</f>
        <v>5.41335628E-3</v>
      </c>
      <c r="V1656" s="281">
        <f>+VLOOKUP($E1656,[2]Emissions!$1:$1048576,V$2,FALSE)</f>
        <v>5.4449064100000003E-3</v>
      </c>
      <c r="W1656" s="281">
        <f>+VLOOKUP($E1656,[2]Emissions!$1:$1048576,W$2,FALSE)</f>
        <v>5.4770633700000002E-3</v>
      </c>
      <c r="X1656" s="281">
        <f>+VLOOKUP($E1656,[2]Emissions!$1:$1048576,X$2,FALSE)</f>
        <v>5.5098229499999998E-3</v>
      </c>
      <c r="Y1656" s="281">
        <f>+VLOOKUP($E1656,[2]Emissions!$1:$1048576,Y$2,FALSE)</f>
        <v>5.5431862000000004E-3</v>
      </c>
      <c r="Z1656" s="281">
        <f>+VLOOKUP($E1656,[2]Emissions!$1:$1048576,Z$2,FALSE)</f>
        <v>5.57715681E-3</v>
      </c>
      <c r="AA1656" s="281">
        <f>+VLOOKUP($E1656,[2]Emissions!$1:$1048576,AA$2,FALSE)</f>
        <v>5.6117397399999998E-3</v>
      </c>
      <c r="AB1656" s="281">
        <f>+VLOOKUP($E1656,[2]Emissions!$1:$1048576,AB$2,FALSE)</f>
        <v>5.6469404700000003E-3</v>
      </c>
      <c r="AC1656" s="281">
        <f>+VLOOKUP($E1656,[2]Emissions!$1:$1048576,AC$2,FALSE)</f>
        <v>5.6827646999999997E-3</v>
      </c>
      <c r="AD1656" s="281">
        <f>+VLOOKUP($E1656,[2]Emissions!$1:$1048576,AD$2,FALSE)</f>
        <v>5.7192182099999999E-3</v>
      </c>
      <c r="AE1656" s="281">
        <f>+VLOOKUP($E1656,[2]Emissions!$1:$1048576,AE$2,FALSE)</f>
        <v>5.75630689E-3</v>
      </c>
      <c r="AF1656" s="281">
        <f>+VLOOKUP($E1656,[2]Emissions!$1:$1048576,AF$2,FALSE)</f>
        <v>5.7940367300000004E-3</v>
      </c>
      <c r="AG1656" s="281">
        <f>+VLOOKUP($E1656,[2]Emissions!$1:$1048576,AG$2,FALSE)</f>
        <v>5.8324139299999996E-3</v>
      </c>
      <c r="AH1656" s="281">
        <f>+VLOOKUP($E1656,[2]Emissions!$1:$1048576,AH$2,FALSE)</f>
        <v>5.8714449199999998E-3</v>
      </c>
      <c r="AI1656" s="281">
        <f>+VLOOKUP($E1656,[2]Emissions!$1:$1048576,AI$2,FALSE)</f>
        <v>5.91113644E-3</v>
      </c>
      <c r="AJ1656" s="281">
        <f>+VLOOKUP($E1656,[2]Emissions!$1:$1048576,AJ$2,FALSE)</f>
        <v>5.9514955099999999E-3</v>
      </c>
      <c r="AK1656" s="281">
        <f>+VLOOKUP($E1656,[2]Emissions!$1:$1048576,AK$2,FALSE)</f>
        <v>5.9925295400000004E-3</v>
      </c>
      <c r="AL1656" s="281">
        <f>+VLOOKUP($E1656,[2]Emissions!$1:$1048576,AL$2,FALSE)</f>
        <v>6.03424623E-3</v>
      </c>
      <c r="AM1656" s="281">
        <f>+VLOOKUP($E1656,[2]Emissions!$1:$1048576,AM$2,FALSE)</f>
        <v>6.0766536299999997E-3</v>
      </c>
      <c r="AN1656" s="281">
        <f>+VLOOKUP($E1656,[2]Emissions!$1:$1048576,AN$2,FALSE)</f>
        <v>6.1197600599999999E-3</v>
      </c>
      <c r="AO1656" s="281">
        <f>+VLOOKUP($E1656,[2]Emissions!$1:$1048576,AO$2,FALSE)</f>
        <v>6.1635741400000001E-3</v>
      </c>
    </row>
    <row r="1657" spans="1:41" ht="15" customHeight="1" x14ac:dyDescent="0.25">
      <c r="A1657" s="521"/>
      <c r="B1657" s="275"/>
      <c r="C1657" s="284" t="s">
        <v>1044</v>
      </c>
      <c r="D1657" s="279"/>
      <c r="E1657" s="280" t="s">
        <v>1823</v>
      </c>
      <c r="F1657" s="281">
        <f>+VLOOKUP($E1657,[2]Emissions!$1:$1048576,F$2,FALSE)</f>
        <v>1.82588966E-3</v>
      </c>
      <c r="G1657" s="281">
        <f>+VLOOKUP($E1657,[2]Emissions!$1:$1048576,G$2,FALSE)</f>
        <v>1.83767027E-3</v>
      </c>
      <c r="H1657" s="281">
        <f>+VLOOKUP($E1657,[2]Emissions!$1:$1048576,H$2,FALSE)</f>
        <v>1.84577869E-3</v>
      </c>
      <c r="I1657" s="281">
        <f>+VLOOKUP($E1657,[2]Emissions!$1:$1048576,I$2,FALSE)</f>
        <v>1.8529064199999999E-3</v>
      </c>
      <c r="J1657" s="281">
        <f>+VLOOKUP($E1657,[2]Emissions!$1:$1048576,J$2,FALSE)</f>
        <v>1.86016863E-3</v>
      </c>
      <c r="K1657" s="281">
        <f>+VLOOKUP($E1657,[2]Emissions!$1:$1048576,K$2,FALSE)</f>
        <v>1.8679360200000001E-3</v>
      </c>
      <c r="L1657" s="281">
        <f>+VLOOKUP($E1657,[2]Emissions!$1:$1048576,L$2,FALSE)</f>
        <v>1.8762697000000001E-3</v>
      </c>
      <c r="M1657" s="281">
        <f>+VLOOKUP($E1657,[2]Emissions!$1:$1048576,M$2,FALSE)</f>
        <v>1.8851212999999999E-3</v>
      </c>
      <c r="N1657" s="281">
        <f>+VLOOKUP($E1657,[2]Emissions!$1:$1048576,N$2,FALSE)</f>
        <v>1.8944171899999999E-3</v>
      </c>
      <c r="O1657" s="281">
        <f>+VLOOKUP($E1657,[2]Emissions!$1:$1048576,O$2,FALSE)</f>
        <v>1.90408988E-3</v>
      </c>
      <c r="P1657" s="281">
        <f>+VLOOKUP($E1657,[2]Emissions!$1:$1048576,P$2,FALSE)</f>
        <v>1.91408665E-3</v>
      </c>
      <c r="Q1657" s="281">
        <f>+VLOOKUP($E1657,[2]Emissions!$1:$1048576,Q$2,FALSE)</f>
        <v>1.9243695800000001E-3</v>
      </c>
      <c r="R1657" s="281">
        <f>+VLOOKUP($E1657,[2]Emissions!$1:$1048576,R$2,FALSE)</f>
        <v>1.93491276E-3</v>
      </c>
      <c r="S1657" s="281">
        <f>+VLOOKUP($E1657,[2]Emissions!$1:$1048576,S$2,FALSE)</f>
        <v>1.94569931E-3</v>
      </c>
      <c r="T1657" s="281">
        <f>+VLOOKUP($E1657,[2]Emissions!$1:$1048576,T$2,FALSE)</f>
        <v>1.9567186899999999E-3</v>
      </c>
      <c r="U1657" s="281">
        <f>+VLOOKUP($E1657,[2]Emissions!$1:$1048576,U$2,FALSE)</f>
        <v>1.9679648099999998E-3</v>
      </c>
      <c r="V1657" s="281">
        <f>+VLOOKUP($E1657,[2]Emissions!$1:$1048576,V$2,FALSE)</f>
        <v>1.9794345000000001E-3</v>
      </c>
      <c r="W1657" s="281">
        <f>+VLOOKUP($E1657,[2]Emissions!$1:$1048576,W$2,FALSE)</f>
        <v>1.9911248000000002E-3</v>
      </c>
      <c r="X1657" s="281">
        <f>+VLOOKUP($E1657,[2]Emissions!$1:$1048576,X$2,FALSE)</f>
        <v>2.00303418E-3</v>
      </c>
      <c r="Y1657" s="281">
        <f>+VLOOKUP($E1657,[2]Emissions!$1:$1048576,Y$2,FALSE)</f>
        <v>2.0151630199999999E-3</v>
      </c>
      <c r="Z1657" s="281">
        <f>+VLOOKUP($E1657,[2]Emissions!$1:$1048576,Z$2,FALSE)</f>
        <v>2.02751265E-3</v>
      </c>
      <c r="AA1657" s="281">
        <f>+VLOOKUP($E1657,[2]Emissions!$1:$1048576,AA$2,FALSE)</f>
        <v>2.0400848900000001E-3</v>
      </c>
      <c r="AB1657" s="281">
        <f>+VLOOKUP($E1657,[2]Emissions!$1:$1048576,AB$2,FALSE)</f>
        <v>2.05288172E-3</v>
      </c>
      <c r="AC1657" s="281">
        <f>+VLOOKUP($E1657,[2]Emissions!$1:$1048576,AC$2,FALSE)</f>
        <v>2.0659052099999999E-3</v>
      </c>
      <c r="AD1657" s="281">
        <f>+VLOOKUP($E1657,[2]Emissions!$1:$1048576,AD$2,FALSE)</f>
        <v>2.0791574800000001E-3</v>
      </c>
      <c r="AE1657" s="281">
        <f>+VLOOKUP($E1657,[2]Emissions!$1:$1048576,AE$2,FALSE)</f>
        <v>2.0926406500000002E-3</v>
      </c>
      <c r="AF1657" s="281">
        <f>+VLOOKUP($E1657,[2]Emissions!$1:$1048576,AF$2,FALSE)</f>
        <v>2.10635691E-3</v>
      </c>
      <c r="AG1657" s="281">
        <f>+VLOOKUP($E1657,[2]Emissions!$1:$1048576,AG$2,FALSE)</f>
        <v>2.1203085100000001E-3</v>
      </c>
      <c r="AH1657" s="281">
        <f>+VLOOKUP($E1657,[2]Emissions!$1:$1048576,AH$2,FALSE)</f>
        <v>2.1344977799999999E-3</v>
      </c>
      <c r="AI1657" s="281">
        <f>+VLOOKUP($E1657,[2]Emissions!$1:$1048576,AI$2,FALSE)</f>
        <v>2.1489271899999998E-3</v>
      </c>
      <c r="AJ1657" s="281">
        <f>+VLOOKUP($E1657,[2]Emissions!$1:$1048576,AJ$2,FALSE)</f>
        <v>2.1635992800000002E-3</v>
      </c>
      <c r="AK1657" s="281">
        <f>+VLOOKUP($E1657,[2]Emissions!$1:$1048576,AK$2,FALSE)</f>
        <v>2.1785167400000002E-3</v>
      </c>
      <c r="AL1657" s="281">
        <f>+VLOOKUP($E1657,[2]Emissions!$1:$1048576,AL$2,FALSE)</f>
        <v>2.19368237E-3</v>
      </c>
      <c r="AM1657" s="281">
        <f>+VLOOKUP($E1657,[2]Emissions!$1:$1048576,AM$2,FALSE)</f>
        <v>2.2090991E-3</v>
      </c>
      <c r="AN1657" s="281">
        <f>+VLOOKUP($E1657,[2]Emissions!$1:$1048576,AN$2,FALSE)</f>
        <v>2.2247699600000002E-3</v>
      </c>
      <c r="AO1657" s="281">
        <f>+VLOOKUP($E1657,[2]Emissions!$1:$1048576,AO$2,FALSE)</f>
        <v>2.2406980799999998E-3</v>
      </c>
    </row>
    <row r="1658" spans="1:41" ht="15" customHeight="1" x14ac:dyDescent="0.25">
      <c r="A1658" s="521"/>
      <c r="B1658" s="275"/>
      <c r="C1658" s="284" t="s">
        <v>1046</v>
      </c>
      <c r="D1658" s="279"/>
      <c r="E1658" s="280" t="s">
        <v>1824</v>
      </c>
      <c r="F1658" s="281">
        <f>+VLOOKUP($E1658,[2]Emissions!$1:$1048576,F$2,FALSE)</f>
        <v>1.40559749E-2</v>
      </c>
      <c r="G1658" s="281">
        <f>+VLOOKUP($E1658,[2]Emissions!$1:$1048576,G$2,FALSE)</f>
        <v>1.4146663800000001E-2</v>
      </c>
      <c r="H1658" s="281">
        <f>+VLOOKUP($E1658,[2]Emissions!$1:$1048576,H$2,FALSE)</f>
        <v>1.42090836E-2</v>
      </c>
      <c r="I1658" s="281">
        <f>+VLOOKUP($E1658,[2]Emissions!$1:$1048576,I$2,FALSE)</f>
        <v>1.4263953899999999E-2</v>
      </c>
      <c r="J1658" s="281">
        <f>+VLOOKUP($E1658,[2]Emissions!$1:$1048576,J$2,FALSE)</f>
        <v>1.43198595E-2</v>
      </c>
      <c r="K1658" s="281">
        <f>+VLOOKUP($E1658,[2]Emissions!$1:$1048576,K$2,FALSE)</f>
        <v>1.43796541E-2</v>
      </c>
      <c r="L1658" s="281">
        <f>+VLOOKUP($E1658,[2]Emissions!$1:$1048576,L$2,FALSE)</f>
        <v>1.4443808000000001E-2</v>
      </c>
      <c r="M1658" s="281">
        <f>+VLOOKUP($E1658,[2]Emissions!$1:$1048576,M$2,FALSE)</f>
        <v>1.45119489E-2</v>
      </c>
      <c r="N1658" s="281">
        <f>+VLOOKUP($E1658,[2]Emissions!$1:$1048576,N$2,FALSE)</f>
        <v>1.45835102E-2</v>
      </c>
      <c r="O1658" s="281">
        <f>+VLOOKUP($E1658,[2]Emissions!$1:$1048576,O$2,FALSE)</f>
        <v>1.4657972E-2</v>
      </c>
      <c r="P1658" s="281">
        <f>+VLOOKUP($E1658,[2]Emissions!$1:$1048576,P$2,FALSE)</f>
        <v>1.4734928600000001E-2</v>
      </c>
      <c r="Q1658" s="281">
        <f>+VLOOKUP($E1658,[2]Emissions!$1:$1048576,Q$2,FALSE)</f>
        <v>1.4814088099999999E-2</v>
      </c>
      <c r="R1658" s="281">
        <f>+VLOOKUP($E1658,[2]Emissions!$1:$1048576,R$2,FALSE)</f>
        <v>1.4895251199999999E-2</v>
      </c>
      <c r="S1658" s="281">
        <f>+VLOOKUP($E1658,[2]Emissions!$1:$1048576,S$2,FALSE)</f>
        <v>1.4978287599999999E-2</v>
      </c>
      <c r="T1658" s="281">
        <f>+VLOOKUP($E1658,[2]Emissions!$1:$1048576,T$2,FALSE)</f>
        <v>1.5063116499999999E-2</v>
      </c>
      <c r="U1658" s="281">
        <f>+VLOOKUP($E1658,[2]Emissions!$1:$1048576,U$2,FALSE)</f>
        <v>1.5149690800000001E-2</v>
      </c>
      <c r="V1658" s="281">
        <f>+VLOOKUP($E1658,[2]Emissions!$1:$1048576,V$2,FALSE)</f>
        <v>1.5237986300000001E-2</v>
      </c>
      <c r="W1658" s="281">
        <f>+VLOOKUP($E1658,[2]Emissions!$1:$1048576,W$2,FALSE)</f>
        <v>1.532798E-2</v>
      </c>
      <c r="X1658" s="281">
        <f>+VLOOKUP($E1658,[2]Emissions!$1:$1048576,X$2,FALSE)</f>
        <v>1.5419660199999999E-2</v>
      </c>
      <c r="Y1658" s="281">
        <f>+VLOOKUP($E1658,[2]Emissions!$1:$1048576,Y$2,FALSE)</f>
        <v>1.55130298E-2</v>
      </c>
      <c r="Z1658" s="281">
        <f>+VLOOKUP($E1658,[2]Emissions!$1:$1048576,Z$2,FALSE)</f>
        <v>1.56080991E-2</v>
      </c>
      <c r="AA1658" s="281">
        <f>+VLOOKUP($E1658,[2]Emissions!$1:$1048576,AA$2,FALSE)</f>
        <v>1.5704882100000001E-2</v>
      </c>
      <c r="AB1658" s="281">
        <f>+VLOOKUP($E1658,[2]Emissions!$1:$1048576,AB$2,FALSE)</f>
        <v>1.5803393999999998E-2</v>
      </c>
      <c r="AC1658" s="281">
        <f>+VLOOKUP($E1658,[2]Emissions!$1:$1048576,AC$2,FALSE)</f>
        <v>1.59036509E-2</v>
      </c>
      <c r="AD1658" s="281">
        <f>+VLOOKUP($E1658,[2]Emissions!$1:$1048576,AD$2,FALSE)</f>
        <v>1.6005668800000001E-2</v>
      </c>
      <c r="AE1658" s="281">
        <f>+VLOOKUP($E1658,[2]Emissions!$1:$1048576,AE$2,FALSE)</f>
        <v>1.6109464300000001E-2</v>
      </c>
      <c r="AF1658" s="281">
        <f>+VLOOKUP($E1658,[2]Emissions!$1:$1048576,AF$2,FALSE)</f>
        <v>1.6215054100000001E-2</v>
      </c>
      <c r="AG1658" s="281">
        <f>+VLOOKUP($E1658,[2]Emissions!$1:$1048576,AG$2,FALSE)</f>
        <v>1.6322455699999999E-2</v>
      </c>
      <c r="AH1658" s="281">
        <f>+VLOOKUP($E1658,[2]Emissions!$1:$1048576,AH$2,FALSE)</f>
        <v>1.6431686899999999E-2</v>
      </c>
      <c r="AI1658" s="281">
        <f>+VLOOKUP($E1658,[2]Emissions!$1:$1048576,AI$2,FALSE)</f>
        <v>1.6542766600000001E-2</v>
      </c>
      <c r="AJ1658" s="281">
        <f>+VLOOKUP($E1658,[2]Emissions!$1:$1048576,AJ$2,FALSE)</f>
        <v>1.66557146E-2</v>
      </c>
      <c r="AK1658" s="281">
        <f>+VLOOKUP($E1658,[2]Emissions!$1:$1048576,AK$2,FALSE)</f>
        <v>1.67705514E-2</v>
      </c>
      <c r="AL1658" s="281">
        <f>+VLOOKUP($E1658,[2]Emissions!$1:$1048576,AL$2,FALSE)</f>
        <v>1.6887298799999999E-2</v>
      </c>
      <c r="AM1658" s="281">
        <f>+VLOOKUP($E1658,[2]Emissions!$1:$1048576,AM$2,FALSE)</f>
        <v>1.7005979099999999E-2</v>
      </c>
      <c r="AN1658" s="281">
        <f>+VLOOKUP($E1658,[2]Emissions!$1:$1048576,AN$2,FALSE)</f>
        <v>1.71266157E-2</v>
      </c>
      <c r="AO1658" s="281">
        <f>+VLOOKUP($E1658,[2]Emissions!$1:$1048576,AO$2,FALSE)</f>
        <v>1.72492328E-2</v>
      </c>
    </row>
    <row r="1659" spans="1:41" ht="15" customHeight="1" x14ac:dyDescent="0.25">
      <c r="A1659" s="521"/>
      <c r="B1659" s="275"/>
      <c r="C1659" s="284" t="s">
        <v>282</v>
      </c>
      <c r="D1659" s="279"/>
      <c r="E1659" s="280" t="s">
        <v>1825</v>
      </c>
      <c r="F1659" s="281">
        <f>+VLOOKUP($E1659,[2]Emissions!$1:$1048576,F$2,FALSE)</f>
        <v>9.8191324140000003</v>
      </c>
      <c r="G1659" s="281">
        <f>+VLOOKUP($E1659,[2]Emissions!$1:$1048576,G$2,FALSE)</f>
        <v>9.90715507</v>
      </c>
      <c r="H1659" s="281">
        <f>+VLOOKUP($E1659,[2]Emissions!$1:$1048576,H$2,FALSE)</f>
        <v>9.9827351360000005</v>
      </c>
      <c r="I1659" s="281">
        <f>+VLOOKUP($E1659,[2]Emissions!$1:$1048576,I$2,FALSE)</f>
        <v>10.054349220000001</v>
      </c>
      <c r="J1659" s="281">
        <f>+VLOOKUP($E1659,[2]Emissions!$1:$1048576,J$2,FALSE)</f>
        <v>10.12589552</v>
      </c>
      <c r="K1659" s="281">
        <f>+VLOOKUP($E1659,[2]Emissions!$1:$1048576,K$2,FALSE)</f>
        <v>10.19875511</v>
      </c>
      <c r="L1659" s="281">
        <f>+VLOOKUP($E1659,[2]Emissions!$1:$1048576,L$2,FALSE)</f>
        <v>10.27320467</v>
      </c>
      <c r="M1659" s="281">
        <f>+VLOOKUP($E1659,[2]Emissions!$1:$1048576,M$2,FALSE)</f>
        <v>10.349117379999999</v>
      </c>
      <c r="N1659" s="281">
        <f>+VLOOKUP($E1659,[2]Emissions!$1:$1048576,N$2,FALSE)</f>
        <v>10.426267960000001</v>
      </c>
      <c r="O1659" s="281">
        <f>+VLOOKUP($E1659,[2]Emissions!$1:$1048576,O$2,FALSE)</f>
        <v>10.504448890000001</v>
      </c>
      <c r="P1659" s="281">
        <f>+VLOOKUP($E1659,[2]Emissions!$1:$1048576,P$2,FALSE)</f>
        <v>10.583503459999999</v>
      </c>
      <c r="Q1659" s="281">
        <f>+VLOOKUP($E1659,[2]Emissions!$1:$1048576,Q$2,FALSE)</f>
        <v>10.66332583</v>
      </c>
      <c r="R1659" s="281">
        <f>+VLOOKUP($E1659,[2]Emissions!$1:$1048576,R$2,FALSE)</f>
        <v>10.74385049</v>
      </c>
      <c r="S1659" s="281">
        <f>+VLOOKUP($E1659,[2]Emissions!$1:$1048576,S$2,FALSE)</f>
        <v>10.8250405</v>
      </c>
      <c r="T1659" s="281">
        <f>+VLOOKUP($E1659,[2]Emissions!$1:$1048576,T$2,FALSE)</f>
        <v>10.90687765</v>
      </c>
      <c r="U1659" s="281">
        <f>+VLOOKUP($E1659,[2]Emissions!$1:$1048576,U$2,FALSE)</f>
        <v>10.989355160000001</v>
      </c>
      <c r="V1659" s="281">
        <f>+VLOOKUP($E1659,[2]Emissions!$1:$1048576,V$2,FALSE)</f>
        <v>11.072472660000001</v>
      </c>
      <c r="W1659" s="281">
        <f>+VLOOKUP($E1659,[2]Emissions!$1:$1048576,W$2,FALSE)</f>
        <v>11.156228649999999</v>
      </c>
      <c r="X1659" s="281">
        <f>+VLOOKUP($E1659,[2]Emissions!$1:$1048576,X$2,FALSE)</f>
        <v>11.240622889999999</v>
      </c>
      <c r="Y1659" s="281">
        <f>+VLOOKUP($E1659,[2]Emissions!$1:$1048576,Y$2,FALSE)</f>
        <v>11.325658020000001</v>
      </c>
      <c r="Z1659" s="281">
        <f>+VLOOKUP($E1659,[2]Emissions!$1:$1048576,Z$2,FALSE)</f>
        <v>11.41133776</v>
      </c>
      <c r="AA1659" s="281">
        <f>+VLOOKUP($E1659,[2]Emissions!$1:$1048576,AA$2,FALSE)</f>
        <v>11.4976658</v>
      </c>
      <c r="AB1659" s="281">
        <f>+VLOOKUP($E1659,[2]Emissions!$1:$1048576,AB$2,FALSE)</f>
        <v>11.58464539</v>
      </c>
      <c r="AC1659" s="281">
        <f>+VLOOKUP($E1659,[2]Emissions!$1:$1048576,AC$2,FALSE)</f>
        <v>11.672279229999999</v>
      </c>
      <c r="AD1659" s="281">
        <f>+VLOOKUP($E1659,[2]Emissions!$1:$1048576,AD$2,FALSE)</f>
        <v>11.760569690000001</v>
      </c>
      <c r="AE1659" s="281">
        <f>+VLOOKUP($E1659,[2]Emissions!$1:$1048576,AE$2,FALSE)</f>
        <v>11.849518939999999</v>
      </c>
      <c r="AF1659" s="281">
        <f>+VLOOKUP($E1659,[2]Emissions!$1:$1048576,AF$2,FALSE)</f>
        <v>11.93912927</v>
      </c>
      <c r="AG1659" s="281">
        <f>+VLOOKUP($E1659,[2]Emissions!$1:$1048576,AG$2,FALSE)</f>
        <v>12.029403289999999</v>
      </c>
      <c r="AH1659" s="281">
        <f>+VLOOKUP($E1659,[2]Emissions!$1:$1048576,AH$2,FALSE)</f>
        <v>12.12034411</v>
      </c>
      <c r="AI1659" s="281">
        <f>+VLOOKUP($E1659,[2]Emissions!$1:$1048576,AI$2,FALSE)</f>
        <v>12.211955570000001</v>
      </c>
      <c r="AJ1659" s="281">
        <f>+VLOOKUP($E1659,[2]Emissions!$1:$1048576,AJ$2,FALSE)</f>
        <v>12.304239239999999</v>
      </c>
      <c r="AK1659" s="281">
        <f>+VLOOKUP($E1659,[2]Emissions!$1:$1048576,AK$2,FALSE)</f>
        <v>12.397199110000001</v>
      </c>
      <c r="AL1659" s="281">
        <f>+VLOOKUP($E1659,[2]Emissions!$1:$1048576,AL$2,FALSE)</f>
        <v>12.49084122</v>
      </c>
      <c r="AM1659" s="281">
        <f>+VLOOKUP($E1659,[2]Emissions!$1:$1048576,AM$2,FALSE)</f>
        <v>12.5851731</v>
      </c>
      <c r="AN1659" s="281">
        <f>+VLOOKUP($E1659,[2]Emissions!$1:$1048576,AN$2,FALSE)</f>
        <v>12.680203479999999</v>
      </c>
      <c r="AO1659" s="281">
        <f>+VLOOKUP($E1659,[2]Emissions!$1:$1048576,AO$2,FALSE)</f>
        <v>12.77594206</v>
      </c>
    </row>
    <row r="1660" spans="1:41" ht="15" customHeight="1" x14ac:dyDescent="0.25">
      <c r="A1660" s="521"/>
      <c r="B1660" s="275"/>
      <c r="C1660" s="285" t="s">
        <v>284</v>
      </c>
      <c r="D1660" s="279"/>
      <c r="E1660" s="286" t="s">
        <v>1826</v>
      </c>
      <c r="F1660" s="281">
        <f>+VLOOKUP($E1660,[2]Emissions!$1:$1048576,F$2,FALSE)</f>
        <v>1.3322665</v>
      </c>
      <c r="G1660" s="281">
        <f>+VLOOKUP($E1660,[2]Emissions!$1:$1048576,G$2,FALSE)</f>
        <v>1.341380515</v>
      </c>
      <c r="H1660" s="281">
        <f>+VLOOKUP($E1660,[2]Emissions!$1:$1048576,H$2,FALSE)</f>
        <v>1.3473540559999999</v>
      </c>
      <c r="I1660" s="281">
        <f>+VLOOKUP($E1660,[2]Emissions!$1:$1048576,I$2,FALSE)</f>
        <v>1.352342275</v>
      </c>
      <c r="J1660" s="281">
        <f>+VLOOKUP($E1660,[2]Emissions!$1:$1048576,J$2,FALSE)</f>
        <v>1.357337327</v>
      </c>
      <c r="K1660" s="281">
        <f>+VLOOKUP($E1660,[2]Emissions!$1:$1048576,K$2,FALSE)</f>
        <v>1.36269649</v>
      </c>
      <c r="L1660" s="281">
        <f>+VLOOKUP($E1660,[2]Emissions!$1:$1048576,L$2,FALSE)</f>
        <v>1.368498056</v>
      </c>
      <c r="M1660" s="281">
        <f>+VLOOKUP($E1660,[2]Emissions!$1:$1048576,M$2,FALSE)</f>
        <v>1.3747160030000001</v>
      </c>
      <c r="N1660" s="281">
        <f>+VLOOKUP($E1660,[2]Emissions!$1:$1048576,N$2,FALSE)</f>
        <v>1.3812958470000001</v>
      </c>
      <c r="O1660" s="281">
        <f>+VLOOKUP($E1660,[2]Emissions!$1:$1048576,O$2,FALSE)</f>
        <v>1.3881840940000001</v>
      </c>
      <c r="P1660" s="281">
        <f>+VLOOKUP($E1660,[2]Emissions!$1:$1048576,P$2,FALSE)</f>
        <v>1.395337504</v>
      </c>
      <c r="Q1660" s="281">
        <f>+VLOOKUP($E1660,[2]Emissions!$1:$1048576,Q$2,FALSE)</f>
        <v>1.402724248</v>
      </c>
      <c r="R1660" s="281">
        <f>+VLOOKUP($E1660,[2]Emissions!$1:$1048576,R$2,FALSE)</f>
        <v>1.410322262</v>
      </c>
      <c r="S1660" s="281">
        <f>+VLOOKUP($E1660,[2]Emissions!$1:$1048576,S$2,FALSE)</f>
        <v>1.4181169819999999</v>
      </c>
      <c r="T1660" s="281">
        <f>+VLOOKUP($E1660,[2]Emissions!$1:$1048576,T$2,FALSE)</f>
        <v>1.4260992610000001</v>
      </c>
      <c r="U1660" s="281">
        <f>+VLOOKUP($E1660,[2]Emissions!$1:$1048576,U$2,FALSE)</f>
        <v>1.4342636799999999</v>
      </c>
      <c r="V1660" s="281">
        <f>+VLOOKUP($E1660,[2]Emissions!$1:$1048576,V$2,FALSE)</f>
        <v>1.4426072830000001</v>
      </c>
      <c r="W1660" s="281">
        <f>+VLOOKUP($E1660,[2]Emissions!$1:$1048576,W$2,FALSE)</f>
        <v>1.4511274679999999</v>
      </c>
      <c r="X1660" s="281">
        <f>+VLOOKUP($E1660,[2]Emissions!$1:$1048576,X$2,FALSE)</f>
        <v>1.459822567</v>
      </c>
      <c r="Y1660" s="281">
        <f>+VLOOKUP($E1660,[2]Emissions!$1:$1048576,Y$2,FALSE)</f>
        <v>1.468692187</v>
      </c>
      <c r="Z1660" s="281">
        <f>+VLOOKUP($E1660,[2]Emissions!$1:$1048576,Z$2,FALSE)</f>
        <v>1.4777366110000001</v>
      </c>
      <c r="AA1660" s="281">
        <f>+VLOOKUP($E1660,[2]Emissions!$1:$1048576,AA$2,FALSE)</f>
        <v>1.4869563960000001</v>
      </c>
      <c r="AB1660" s="281">
        <f>+VLOOKUP($E1660,[2]Emissions!$1:$1048576,AB$2,FALSE)</f>
        <v>1.4963521689999999</v>
      </c>
      <c r="AC1660" s="281">
        <f>+VLOOKUP($E1660,[2]Emissions!$1:$1048576,AC$2,FALSE)</f>
        <v>1.505924547</v>
      </c>
      <c r="AD1660" s="281">
        <f>+VLOOKUP($E1660,[2]Emissions!$1:$1048576,AD$2,FALSE)</f>
        <v>1.5156741199999999</v>
      </c>
      <c r="AE1660" s="281">
        <f>+VLOOKUP($E1660,[2]Emissions!$1:$1048576,AE$2,FALSE)</f>
        <v>1.525601472</v>
      </c>
      <c r="AF1660" s="281">
        <f>+VLOOKUP($E1660,[2]Emissions!$1:$1048576,AF$2,FALSE)</f>
        <v>1.535707205</v>
      </c>
      <c r="AG1660" s="281">
        <f>+VLOOKUP($E1660,[2]Emissions!$1:$1048576,AG$2,FALSE)</f>
        <v>1.545991976</v>
      </c>
      <c r="AH1660" s="281">
        <f>+VLOOKUP($E1660,[2]Emissions!$1:$1048576,AH$2,FALSE)</f>
        <v>1.5564565290000001</v>
      </c>
      <c r="AI1660" s="281">
        <f>+VLOOKUP($E1660,[2]Emissions!$1:$1048576,AI$2,FALSE)</f>
        <v>1.567101715</v>
      </c>
      <c r="AJ1660" s="281">
        <f>+VLOOKUP($E1660,[2]Emissions!$1:$1048576,AJ$2,FALSE)</f>
        <v>1.5779285139999999</v>
      </c>
      <c r="AK1660" s="281">
        <f>+VLOOKUP($E1660,[2]Emissions!$1:$1048576,AK$2,FALSE)</f>
        <v>1.588938043</v>
      </c>
      <c r="AL1660" s="281">
        <f>+VLOOKUP($E1660,[2]Emissions!$1:$1048576,AL$2,FALSE)</f>
        <v>1.600131564</v>
      </c>
      <c r="AM1660" s="281">
        <f>+VLOOKUP($E1660,[2]Emissions!$1:$1048576,AM$2,FALSE)</f>
        <v>1.6115104819999999</v>
      </c>
      <c r="AN1660" s="281">
        <f>+VLOOKUP($E1660,[2]Emissions!$1:$1048576,AN$2,FALSE)</f>
        <v>1.6230763450000001</v>
      </c>
      <c r="AO1660" s="281">
        <f>+VLOOKUP($E1660,[2]Emissions!$1:$1048576,AO$2,FALSE)</f>
        <v>1.634830834</v>
      </c>
    </row>
    <row r="1661" spans="1:41" ht="15" customHeight="1" x14ac:dyDescent="0.25">
      <c r="A1661" s="521"/>
      <c r="B1661" s="275"/>
      <c r="C1661" s="286"/>
      <c r="D1661" s="279"/>
      <c r="E1661" s="280"/>
      <c r="F1661" s="287"/>
      <c r="G1661" s="287"/>
      <c r="H1661" s="287"/>
      <c r="I1661" s="287"/>
      <c r="J1661" s="287"/>
      <c r="K1661" s="287"/>
      <c r="L1661" s="287"/>
      <c r="M1661" s="287"/>
      <c r="N1661" s="287"/>
      <c r="O1661" s="287"/>
      <c r="P1661" s="287"/>
      <c r="Q1661" s="287"/>
      <c r="R1661" s="287"/>
      <c r="S1661" s="287"/>
      <c r="T1661" s="287"/>
      <c r="U1661" s="287"/>
      <c r="V1661" s="287"/>
      <c r="W1661" s="287"/>
      <c r="X1661" s="287"/>
      <c r="Y1661" s="287"/>
      <c r="Z1661" s="287"/>
      <c r="AA1661" s="287"/>
      <c r="AB1661" s="287"/>
      <c r="AC1661" s="287"/>
      <c r="AD1661" s="287"/>
      <c r="AE1661" s="287"/>
      <c r="AF1661" s="287"/>
      <c r="AG1661" s="287"/>
      <c r="AH1661" s="287"/>
      <c r="AI1661" s="287"/>
      <c r="AJ1661" s="287"/>
      <c r="AK1661" s="287"/>
      <c r="AL1661" s="287"/>
      <c r="AM1661" s="287"/>
      <c r="AN1661" s="287"/>
      <c r="AO1661" s="287"/>
    </row>
    <row r="1662" spans="1:41" s="21" customFormat="1" ht="15" customHeight="1" x14ac:dyDescent="0.25">
      <c r="A1662" s="521"/>
      <c r="B1662" s="275"/>
      <c r="C1662" s="276" t="s">
        <v>1827</v>
      </c>
      <c r="D1662" s="276"/>
      <c r="E1662" s="288" t="s">
        <v>1828</v>
      </c>
      <c r="F1662" s="278">
        <f>+VLOOKUP($E1662,[2]Emissions!$1:$1048576,F$2,FALSE)</f>
        <v>126.9162054</v>
      </c>
      <c r="G1662" s="278">
        <f>+VLOOKUP($E1662,[2]Emissions!$1:$1048576,G$2,FALSE)</f>
        <v>128.17329470000001</v>
      </c>
      <c r="H1662" s="278">
        <f>+VLOOKUP($E1662,[2]Emissions!$1:$1048576,H$2,FALSE)</f>
        <v>129.3612157</v>
      </c>
      <c r="I1662" s="278">
        <f>+VLOOKUP($E1662,[2]Emissions!$1:$1048576,I$2,FALSE)</f>
        <v>130.55668410000001</v>
      </c>
      <c r="J1662" s="278">
        <f>+VLOOKUP($E1662,[2]Emissions!$1:$1048576,J$2,FALSE)</f>
        <v>131.78936490000001</v>
      </c>
      <c r="K1662" s="278">
        <f>+VLOOKUP($E1662,[2]Emissions!$1:$1048576,K$2,FALSE)</f>
        <v>133.06582280000001</v>
      </c>
      <c r="L1662" s="278">
        <f>+VLOOKUP($E1662,[2]Emissions!$1:$1048576,L$2,FALSE)</f>
        <v>134.38376450000001</v>
      </c>
      <c r="M1662" s="278">
        <f>+VLOOKUP($E1662,[2]Emissions!$1:$1048576,M$2,FALSE)</f>
        <v>135.73842339999999</v>
      </c>
      <c r="N1662" s="278">
        <f>+VLOOKUP($E1662,[2]Emissions!$1:$1048576,N$2,FALSE)</f>
        <v>137.12504620000001</v>
      </c>
      <c r="O1662" s="278">
        <f>+VLOOKUP($E1662,[2]Emissions!$1:$1048576,O$2,FALSE)</f>
        <v>138.5396935</v>
      </c>
      <c r="P1662" s="278">
        <f>+VLOOKUP($E1662,[2]Emissions!$1:$1048576,P$2,FALSE)</f>
        <v>139.97937189999999</v>
      </c>
      <c r="Q1662" s="278">
        <f>+VLOOKUP($E1662,[2]Emissions!$1:$1048576,Q$2,FALSE)</f>
        <v>141.44193039999999</v>
      </c>
      <c r="R1662" s="278">
        <f>+VLOOKUP($E1662,[2]Emissions!$1:$1048576,R$2,FALSE)</f>
        <v>142.9258978</v>
      </c>
      <c r="S1662" s="278">
        <f>+VLOOKUP($E1662,[2]Emissions!$1:$1048576,S$2,FALSE)</f>
        <v>144.4303238</v>
      </c>
      <c r="T1662" s="278">
        <f>+VLOOKUP($E1662,[2]Emissions!$1:$1048576,T$2,FALSE)</f>
        <v>145.9546421</v>
      </c>
      <c r="U1662" s="278">
        <f>+VLOOKUP($E1662,[2]Emissions!$1:$1048576,U$2,FALSE)</f>
        <v>147.4985681</v>
      </c>
      <c r="V1662" s="278">
        <f>+VLOOKUP($E1662,[2]Emissions!$1:$1048576,V$2,FALSE)</f>
        <v>149.0620127</v>
      </c>
      <c r="W1662" s="278">
        <f>+VLOOKUP($E1662,[2]Emissions!$1:$1048576,W$2,FALSE)</f>
        <v>150.64499789999999</v>
      </c>
      <c r="X1662" s="278">
        <f>+VLOOKUP($E1662,[2]Emissions!$1:$1048576,X$2,FALSE)</f>
        <v>152.24762630000001</v>
      </c>
      <c r="Y1662" s="278">
        <f>+VLOOKUP($E1662,[2]Emissions!$1:$1048576,Y$2,FALSE)</f>
        <v>153.87005769999999</v>
      </c>
      <c r="Z1662" s="278">
        <f>+VLOOKUP($E1662,[2]Emissions!$1:$1048576,Z$2,FALSE)</f>
        <v>155.51247950000001</v>
      </c>
      <c r="AA1662" s="278">
        <f>+VLOOKUP($E1662,[2]Emissions!$1:$1048576,AA$2,FALSE)</f>
        <v>157.17508810000001</v>
      </c>
      <c r="AB1662" s="278">
        <f>+VLOOKUP($E1662,[2]Emissions!$1:$1048576,AB$2,FALSE)</f>
        <v>158.85807869999999</v>
      </c>
      <c r="AC1662" s="278">
        <f>+VLOOKUP($E1662,[2]Emissions!$1:$1048576,AC$2,FALSE)</f>
        <v>160.56164129999999</v>
      </c>
      <c r="AD1662" s="278">
        <f>+VLOOKUP($E1662,[2]Emissions!$1:$1048576,AD$2,FALSE)</f>
        <v>162.28596039999999</v>
      </c>
      <c r="AE1662" s="278">
        <f>+VLOOKUP($E1662,[2]Emissions!$1:$1048576,AE$2,FALSE)</f>
        <v>164.03121709999999</v>
      </c>
      <c r="AF1662" s="278">
        <f>+VLOOKUP($E1662,[2]Emissions!$1:$1048576,AF$2,FALSE)</f>
        <v>165.7975921</v>
      </c>
      <c r="AG1662" s="278">
        <f>+VLOOKUP($E1662,[2]Emissions!$1:$1048576,AG$2,FALSE)</f>
        <v>167.58526929999999</v>
      </c>
      <c r="AH1662" s="278">
        <f>+VLOOKUP($E1662,[2]Emissions!$1:$1048576,AH$2,FALSE)</f>
        <v>169.39443829999999</v>
      </c>
      <c r="AI1662" s="278">
        <f>+VLOOKUP($E1662,[2]Emissions!$1:$1048576,AI$2,FALSE)</f>
        <v>171.2252976</v>
      </c>
      <c r="AJ1662" s="278">
        <f>+VLOOKUP($E1662,[2]Emissions!$1:$1048576,AJ$2,FALSE)</f>
        <v>173.0780527</v>
      </c>
      <c r="AK1662" s="278">
        <f>+VLOOKUP($E1662,[2]Emissions!$1:$1048576,AK$2,FALSE)</f>
        <v>174.95292209999999</v>
      </c>
      <c r="AL1662" s="278">
        <f>+VLOOKUP($E1662,[2]Emissions!$1:$1048576,AL$2,FALSE)</f>
        <v>176.85013720000001</v>
      </c>
      <c r="AM1662" s="278">
        <f>+VLOOKUP($E1662,[2]Emissions!$1:$1048576,AM$2,FALSE)</f>
        <v>178.76994199999999</v>
      </c>
      <c r="AN1662" s="278">
        <f>+VLOOKUP($E1662,[2]Emissions!$1:$1048576,AN$2,FALSE)</f>
        <v>180.71259219999999</v>
      </c>
      <c r="AO1662" s="278">
        <f>+VLOOKUP($E1662,[2]Emissions!$1:$1048576,AO$2,FALSE)</f>
        <v>182.6783542</v>
      </c>
    </row>
    <row r="1663" spans="1:41" s="21" customFormat="1" ht="15" customHeight="1" x14ac:dyDescent="0.25">
      <c r="A1663" s="521"/>
      <c r="B1663" s="275"/>
      <c r="C1663" s="276" t="s">
        <v>1829</v>
      </c>
      <c r="D1663" s="276"/>
      <c r="E1663" s="277" t="s">
        <v>1830</v>
      </c>
      <c r="F1663" s="278">
        <f>+VLOOKUP($E1663,[2]Emissions!$1:$1048576,F$2,FALSE)</f>
        <v>213.93411570000001</v>
      </c>
      <c r="G1663" s="278">
        <f>+VLOOKUP($E1663,[2]Emissions!$1:$1048576,G$2,FALSE)</f>
        <v>216.19130179999999</v>
      </c>
      <c r="H1663" s="278">
        <f>+VLOOKUP($E1663,[2]Emissions!$1:$1048576,H$2,FALSE)</f>
        <v>218.42767190000001</v>
      </c>
      <c r="I1663" s="278">
        <f>+VLOOKUP($E1663,[2]Emissions!$1:$1048576,I$2,FALSE)</f>
        <v>220.72641329999999</v>
      </c>
      <c r="J1663" s="278">
        <f>+VLOOKUP($E1663,[2]Emissions!$1:$1048576,J$2,FALSE)</f>
        <v>223.11281890000001</v>
      </c>
      <c r="K1663" s="278">
        <f>+VLOOKUP($E1663,[2]Emissions!$1:$1048576,K$2,FALSE)</f>
        <v>225.586353</v>
      </c>
      <c r="L1663" s="278">
        <f>+VLOOKUP($E1663,[2]Emissions!$1:$1048576,L$2,FALSE)</f>
        <v>228.13805780000001</v>
      </c>
      <c r="M1663" s="278">
        <f>+VLOOKUP($E1663,[2]Emissions!$1:$1048576,M$2,FALSE)</f>
        <v>230.75784469999999</v>
      </c>
      <c r="N1663" s="278">
        <f>+VLOOKUP($E1663,[2]Emissions!$1:$1048576,N$2,FALSE)</f>
        <v>233.4369532</v>
      </c>
      <c r="O1663" s="278">
        <f>+VLOOKUP($E1663,[2]Emissions!$1:$1048576,O$2,FALSE)</f>
        <v>236.16845839999999</v>
      </c>
      <c r="P1663" s="278">
        <f>+VLOOKUP($E1663,[2]Emissions!$1:$1048576,P$2,FALSE)</f>
        <v>238.947125</v>
      </c>
      <c r="Q1663" s="278">
        <f>+VLOOKUP($E1663,[2]Emissions!$1:$1048576,Q$2,FALSE)</f>
        <v>241.76911229999999</v>
      </c>
      <c r="R1663" s="278">
        <f>+VLOOKUP($E1663,[2]Emissions!$1:$1048576,R$2,FALSE)</f>
        <v>244.6316923</v>
      </c>
      <c r="S1663" s="278">
        <f>+VLOOKUP($E1663,[2]Emissions!$1:$1048576,S$2,FALSE)</f>
        <v>247.5330137</v>
      </c>
      <c r="T1663" s="278">
        <f>+VLOOKUP($E1663,[2]Emissions!$1:$1048576,T$2,FALSE)</f>
        <v>250.47190699999999</v>
      </c>
      <c r="U1663" s="278">
        <f>+VLOOKUP($E1663,[2]Emissions!$1:$1048576,U$2,FALSE)</f>
        <v>253.4477105</v>
      </c>
      <c r="V1663" s="278">
        <f>+VLOOKUP($E1663,[2]Emissions!$1:$1048576,V$2,FALSE)</f>
        <v>256.46012760000002</v>
      </c>
      <c r="W1663" s="278">
        <f>+VLOOKUP($E1663,[2]Emissions!$1:$1048576,W$2,FALSE)</f>
        <v>259.50911259999998</v>
      </c>
      <c r="X1663" s="278">
        <f>+VLOOKUP($E1663,[2]Emissions!$1:$1048576,X$2,FALSE)</f>
        <v>262.59477029999999</v>
      </c>
      <c r="Y1663" s="278">
        <f>+VLOOKUP($E1663,[2]Emissions!$1:$1048576,Y$2,FALSE)</f>
        <v>265.71728159999998</v>
      </c>
      <c r="Z1663" s="278">
        <f>+VLOOKUP($E1663,[2]Emissions!$1:$1048576,Z$2,FALSE)</f>
        <v>268.87685499999998</v>
      </c>
      <c r="AA1663" s="278">
        <f>+VLOOKUP($E1663,[2]Emissions!$1:$1048576,AA$2,FALSE)</f>
        <v>272.07369699999998</v>
      </c>
      <c r="AB1663" s="278">
        <f>+VLOOKUP($E1663,[2]Emissions!$1:$1048576,AB$2,FALSE)</f>
        <v>275.30799830000001</v>
      </c>
      <c r="AC1663" s="278">
        <f>+VLOOKUP($E1663,[2]Emissions!$1:$1048576,AC$2,FALSE)</f>
        <v>278.57992960000001</v>
      </c>
      <c r="AD1663" s="278">
        <f>+VLOOKUP($E1663,[2]Emissions!$1:$1048576,AD$2,FALSE)</f>
        <v>281.88964709999999</v>
      </c>
      <c r="AE1663" s="278">
        <f>+VLOOKUP($E1663,[2]Emissions!$1:$1048576,AE$2,FALSE)</f>
        <v>285.23730089999998</v>
      </c>
      <c r="AF1663" s="278">
        <f>+VLOOKUP($E1663,[2]Emissions!$1:$1048576,AF$2,FALSE)</f>
        <v>288.62304549999999</v>
      </c>
      <c r="AG1663" s="278">
        <f>+VLOOKUP($E1663,[2]Emissions!$1:$1048576,AG$2,FALSE)</f>
        <v>292.04705059999998</v>
      </c>
      <c r="AH1663" s="278">
        <f>+VLOOKUP($E1663,[2]Emissions!$1:$1048576,AH$2,FALSE)</f>
        <v>295.50950970000002</v>
      </c>
      <c r="AI1663" s="278">
        <f>+VLOOKUP($E1663,[2]Emissions!$1:$1048576,AI$2,FALSE)</f>
        <v>299.01064780000002</v>
      </c>
      <c r="AJ1663" s="278">
        <f>+VLOOKUP($E1663,[2]Emissions!$1:$1048576,AJ$2,FALSE)</f>
        <v>302.550726</v>
      </c>
      <c r="AK1663" s="278">
        <f>+VLOOKUP($E1663,[2]Emissions!$1:$1048576,AK$2,FALSE)</f>
        <v>306.13004430000001</v>
      </c>
      <c r="AL1663" s="278">
        <f>+VLOOKUP($E1663,[2]Emissions!$1:$1048576,AL$2,FALSE)</f>
        <v>309.74894189999998</v>
      </c>
      <c r="AM1663" s="278">
        <f>+VLOOKUP($E1663,[2]Emissions!$1:$1048576,AM$2,FALSE)</f>
        <v>313.40779709999998</v>
      </c>
      <c r="AN1663" s="278">
        <f>+VLOOKUP($E1663,[2]Emissions!$1:$1048576,AN$2,FALSE)</f>
        <v>317.10702479999998</v>
      </c>
      <c r="AO1663" s="278">
        <f>+VLOOKUP($E1663,[2]Emissions!$1:$1048576,AO$2,FALSE)</f>
        <v>320.84707459999998</v>
      </c>
    </row>
    <row r="1664" spans="1:41" ht="15" customHeight="1" x14ac:dyDescent="0.25">
      <c r="A1664" s="521"/>
      <c r="B1664" s="275"/>
      <c r="C1664" s="279" t="s">
        <v>1407</v>
      </c>
      <c r="D1664" s="279"/>
      <c r="E1664" s="280" t="s">
        <v>1831</v>
      </c>
      <c r="F1664" s="281">
        <f>+VLOOKUP($E1664,[2]Emissions!$1:$1048576,F$2,FALSE)</f>
        <v>25.647636460000001</v>
      </c>
      <c r="G1664" s="281">
        <f>+VLOOKUP($E1664,[2]Emissions!$1:$1048576,G$2,FALSE)</f>
        <v>25.929927509999999</v>
      </c>
      <c r="H1664" s="281">
        <f>+VLOOKUP($E1664,[2]Emissions!$1:$1048576,H$2,FALSE)</f>
        <v>26.211333360000001</v>
      </c>
      <c r="I1664" s="281">
        <f>+VLOOKUP($E1664,[2]Emissions!$1:$1048576,I$2,FALSE)</f>
        <v>26.497649729999999</v>
      </c>
      <c r="J1664" s="281">
        <f>+VLOOKUP($E1664,[2]Emissions!$1:$1048576,J$2,FALSE)</f>
        <v>26.791227070000001</v>
      </c>
      <c r="K1664" s="281">
        <f>+VLOOKUP($E1664,[2]Emissions!$1:$1048576,K$2,FALSE)</f>
        <v>27.092626889999998</v>
      </c>
      <c r="L1664" s="281">
        <f>+VLOOKUP($E1664,[2]Emissions!$1:$1048576,L$2,FALSE)</f>
        <v>27.401646240000002</v>
      </c>
      <c r="M1664" s="281">
        <f>+VLOOKUP($E1664,[2]Emissions!$1:$1048576,M$2,FALSE)</f>
        <v>27.717807959999998</v>
      </c>
      <c r="N1664" s="281">
        <f>+VLOOKUP($E1664,[2]Emissions!$1:$1048576,N$2,FALSE)</f>
        <v>28.040579149999999</v>
      </c>
      <c r="O1664" s="281">
        <f>+VLOOKUP($E1664,[2]Emissions!$1:$1048576,O$2,FALSE)</f>
        <v>28.369465219999999</v>
      </c>
      <c r="P1664" s="281">
        <f>+VLOOKUP($E1664,[2]Emissions!$1:$1048576,P$2,FALSE)</f>
        <v>28.70404752</v>
      </c>
      <c r="Q1664" s="281">
        <f>+VLOOKUP($E1664,[2]Emissions!$1:$1048576,Q$2,FALSE)</f>
        <v>29.043994820000002</v>
      </c>
      <c r="R1664" s="281">
        <f>+VLOOKUP($E1664,[2]Emissions!$1:$1048576,R$2,FALSE)</f>
        <v>29.389061869999999</v>
      </c>
      <c r="S1664" s="281">
        <f>+VLOOKUP($E1664,[2]Emissions!$1:$1048576,S$2,FALSE)</f>
        <v>29.73908097</v>
      </c>
      <c r="T1664" s="281">
        <f>+VLOOKUP($E1664,[2]Emissions!$1:$1048576,T$2,FALSE)</f>
        <v>30.093949980000001</v>
      </c>
      <c r="U1664" s="281">
        <f>+VLOOKUP($E1664,[2]Emissions!$1:$1048576,U$2,FALSE)</f>
        <v>30.453617619999999</v>
      </c>
      <c r="V1664" s="281">
        <f>+VLOOKUP($E1664,[2]Emissions!$1:$1048576,V$2,FALSE)</f>
        <v>30.81806937</v>
      </c>
      <c r="W1664" s="281">
        <f>+VLOOKUP($E1664,[2]Emissions!$1:$1048576,W$2,FALSE)</f>
        <v>31.187315219999999</v>
      </c>
      <c r="X1664" s="281">
        <f>+VLOOKUP($E1664,[2]Emissions!$1:$1048576,X$2,FALSE)</f>
        <v>31.56137837</v>
      </c>
      <c r="Y1664" s="281">
        <f>+VLOOKUP($E1664,[2]Emissions!$1:$1048576,Y$2,FALSE)</f>
        <v>31.940286910000001</v>
      </c>
      <c r="Z1664" s="281">
        <f>+VLOOKUP($E1664,[2]Emissions!$1:$1048576,Z$2,FALSE)</f>
        <v>32.324067939999999</v>
      </c>
      <c r="AA1664" s="281">
        <f>+VLOOKUP($E1664,[2]Emissions!$1:$1048576,AA$2,FALSE)</f>
        <v>32.712744290000003</v>
      </c>
      <c r="AB1664" s="281">
        <f>+VLOOKUP($E1664,[2]Emissions!$1:$1048576,AB$2,FALSE)</f>
        <v>33.106332940000001</v>
      </c>
      <c r="AC1664" s="281">
        <f>+VLOOKUP($E1664,[2]Emissions!$1:$1048576,AC$2,FALSE)</f>
        <v>33.504844990000002</v>
      </c>
      <c r="AD1664" s="281">
        <f>+VLOOKUP($E1664,[2]Emissions!$1:$1048576,AD$2,FALSE)</f>
        <v>33.90828647</v>
      </c>
      <c r="AE1664" s="281">
        <f>+VLOOKUP($E1664,[2]Emissions!$1:$1048576,AE$2,FALSE)</f>
        <v>34.316659729999998</v>
      </c>
      <c r="AF1664" s="281">
        <f>+VLOOKUP($E1664,[2]Emissions!$1:$1048576,AF$2,FALSE)</f>
        <v>34.729965110000002</v>
      </c>
      <c r="AG1664" s="281">
        <f>+VLOOKUP($E1664,[2]Emissions!$1:$1048576,AG$2,FALSE)</f>
        <v>35.148202480000002</v>
      </c>
      <c r="AH1664" s="281">
        <f>+VLOOKUP($E1664,[2]Emissions!$1:$1048576,AH$2,FALSE)</f>
        <v>35.571372789999998</v>
      </c>
      <c r="AI1664" s="281">
        <f>+VLOOKUP($E1664,[2]Emissions!$1:$1048576,AI$2,FALSE)</f>
        <v>35.999479229999999</v>
      </c>
      <c r="AJ1664" s="281">
        <f>+VLOOKUP($E1664,[2]Emissions!$1:$1048576,AJ$2,FALSE)</f>
        <v>36.432528240000003</v>
      </c>
      <c r="AK1664" s="281">
        <f>+VLOOKUP($E1664,[2]Emissions!$1:$1048576,AK$2,FALSE)</f>
        <v>36.870530080000002</v>
      </c>
      <c r="AL1664" s="281">
        <f>+VLOOKUP($E1664,[2]Emissions!$1:$1048576,AL$2,FALSE)</f>
        <v>37.313499319999998</v>
      </c>
      <c r="AM1664" s="281">
        <f>+VLOOKUP($E1664,[2]Emissions!$1:$1048576,AM$2,FALSE)</f>
        <v>37.761455009999999</v>
      </c>
      <c r="AN1664" s="281">
        <f>+VLOOKUP($E1664,[2]Emissions!$1:$1048576,AN$2,FALSE)</f>
        <v>38.214420769999997</v>
      </c>
      <c r="AO1664" s="281">
        <f>+VLOOKUP($E1664,[2]Emissions!$1:$1048576,AO$2,FALSE)</f>
        <v>38.672424679999999</v>
      </c>
    </row>
    <row r="1665" spans="1:41" ht="15" customHeight="1" x14ac:dyDescent="0.25">
      <c r="A1665" s="521"/>
      <c r="B1665" s="275"/>
      <c r="C1665" s="279" t="s">
        <v>1409</v>
      </c>
      <c r="D1665" s="279"/>
      <c r="E1665" s="280" t="s">
        <v>1832</v>
      </c>
      <c r="F1665" s="281">
        <f>+VLOOKUP($E1665,[2]Emissions!$1:$1048576,F$2,FALSE)</f>
        <v>24.992729579999999</v>
      </c>
      <c r="G1665" s="281">
        <f>+VLOOKUP($E1665,[2]Emissions!$1:$1048576,G$2,FALSE)</f>
        <v>25.250082289999998</v>
      </c>
      <c r="H1665" s="281">
        <f>+VLOOKUP($E1665,[2]Emissions!$1:$1048576,H$2,FALSE)</f>
        <v>25.497701250000002</v>
      </c>
      <c r="I1665" s="281">
        <f>+VLOOKUP($E1665,[2]Emissions!$1:$1048576,I$2,FALSE)</f>
        <v>25.746717099999998</v>
      </c>
      <c r="J1665" s="281">
        <f>+VLOOKUP($E1665,[2]Emissions!$1:$1048576,J$2,FALSE)</f>
        <v>26.001375790000001</v>
      </c>
      <c r="K1665" s="281">
        <f>+VLOOKUP($E1665,[2]Emissions!$1:$1048576,K$2,FALSE)</f>
        <v>26.26268336</v>
      </c>
      <c r="L1665" s="281">
        <f>+VLOOKUP($E1665,[2]Emissions!$1:$1048576,L$2,FALSE)</f>
        <v>26.530452730000004</v>
      </c>
      <c r="M1665" s="281">
        <f>+VLOOKUP($E1665,[2]Emissions!$1:$1048576,M$2,FALSE)</f>
        <v>26.804155860000002</v>
      </c>
      <c r="N1665" s="281">
        <f>+VLOOKUP($E1665,[2]Emissions!$1:$1048576,N$2,FALSE)</f>
        <v>27.083231749999999</v>
      </c>
      <c r="O1665" s="281">
        <f>+VLOOKUP($E1665,[2]Emissions!$1:$1048576,O$2,FALSE)</f>
        <v>27.367183230000002</v>
      </c>
      <c r="P1665" s="281">
        <f>+VLOOKUP($E1665,[2]Emissions!$1:$1048576,P$2,FALSE)</f>
        <v>27.655599229999996</v>
      </c>
      <c r="Q1665" s="281">
        <f>+VLOOKUP($E1665,[2]Emissions!$1:$1048576,Q$2,FALSE)</f>
        <v>27.948153280000003</v>
      </c>
      <c r="R1665" s="281">
        <f>+VLOOKUP($E1665,[2]Emissions!$1:$1048576,R$2,FALSE)</f>
        <v>28.244595439999998</v>
      </c>
      <c r="S1665" s="281">
        <f>+VLOOKUP($E1665,[2]Emissions!$1:$1048576,S$2,FALSE)</f>
        <v>28.544742620000001</v>
      </c>
      <c r="T1665" s="281">
        <f>+VLOOKUP($E1665,[2]Emissions!$1:$1048576,T$2,FALSE)</f>
        <v>28.848468319999995</v>
      </c>
      <c r="U1665" s="281">
        <f>+VLOOKUP($E1665,[2]Emissions!$1:$1048576,U$2,FALSE)</f>
        <v>29.155692050000003</v>
      </c>
      <c r="V1665" s="281">
        <f>+VLOOKUP($E1665,[2]Emissions!$1:$1048576,V$2,FALSE)</f>
        <v>29.466369070000002</v>
      </c>
      <c r="W1665" s="281">
        <f>+VLOOKUP($E1665,[2]Emissions!$1:$1048576,W$2,FALSE)</f>
        <v>29.78048132</v>
      </c>
      <c r="X1665" s="281">
        <f>+VLOOKUP($E1665,[2]Emissions!$1:$1048576,X$2,FALSE)</f>
        <v>30.098029060000002</v>
      </c>
      <c r="Y1665" s="281">
        <f>+VLOOKUP($E1665,[2]Emissions!$1:$1048576,Y$2,FALSE)</f>
        <v>30.419024260000004</v>
      </c>
      <c r="Z1665" s="281">
        <f>+VLOOKUP($E1665,[2]Emissions!$1:$1048576,Z$2,FALSE)</f>
        <v>30.743485720000002</v>
      </c>
      <c r="AA1665" s="281">
        <f>+VLOOKUP($E1665,[2]Emissions!$1:$1048576,AA$2,FALSE)</f>
        <v>31.071435739999998</v>
      </c>
      <c r="AB1665" s="281">
        <f>+VLOOKUP($E1665,[2]Emissions!$1:$1048576,AB$2,FALSE)</f>
        <v>31.40289817</v>
      </c>
      <c r="AC1665" s="281">
        <f>+VLOOKUP($E1665,[2]Emissions!$1:$1048576,AC$2,FALSE)</f>
        <v>31.73789738</v>
      </c>
      <c r="AD1665" s="281">
        <f>+VLOOKUP($E1665,[2]Emissions!$1:$1048576,AD$2,FALSE)</f>
        <v>32.076458080000002</v>
      </c>
      <c r="AE1665" s="281">
        <f>+VLOOKUP($E1665,[2]Emissions!$1:$1048576,AE$2,FALSE)</f>
        <v>32.418605470000003</v>
      </c>
      <c r="AF1665" s="281">
        <f>+VLOOKUP($E1665,[2]Emissions!$1:$1048576,AF$2,FALSE)</f>
        <v>32.764365789999999</v>
      </c>
      <c r="AG1665" s="281">
        <f>+VLOOKUP($E1665,[2]Emissions!$1:$1048576,AG$2,FALSE)</f>
        <v>33.113766810000001</v>
      </c>
      <c r="AH1665" s="281">
        <f>+VLOOKUP($E1665,[2]Emissions!$1:$1048576,AH$2,FALSE)</f>
        <v>33.466838390000007</v>
      </c>
      <c r="AI1665" s="281">
        <f>+VLOOKUP($E1665,[2]Emissions!$1:$1048576,AI$2,FALSE)</f>
        <v>33.823612820000001</v>
      </c>
      <c r="AJ1665" s="281">
        <f>+VLOOKUP($E1665,[2]Emissions!$1:$1048576,AJ$2,FALSE)</f>
        <v>34.184125170000002</v>
      </c>
      <c r="AK1665" s="281">
        <f>+VLOOKUP($E1665,[2]Emissions!$1:$1048576,AK$2,FALSE)</f>
        <v>34.548413349999997</v>
      </c>
      <c r="AL1665" s="281">
        <f>+VLOOKUP($E1665,[2]Emissions!$1:$1048576,AL$2,FALSE)</f>
        <v>34.916518239999995</v>
      </c>
      <c r="AM1665" s="281">
        <f>+VLOOKUP($E1665,[2]Emissions!$1:$1048576,AM$2,FALSE)</f>
        <v>35.288483419999999</v>
      </c>
      <c r="AN1665" s="281">
        <f>+VLOOKUP($E1665,[2]Emissions!$1:$1048576,AN$2,FALSE)</f>
        <v>35.664355169999993</v>
      </c>
      <c r="AO1665" s="281">
        <f>+VLOOKUP($E1665,[2]Emissions!$1:$1048576,AO$2,FALSE)</f>
        <v>36.044182160000005</v>
      </c>
    </row>
    <row r="1666" spans="1:41" ht="15" customHeight="1" x14ac:dyDescent="0.25">
      <c r="A1666" s="522"/>
      <c r="B1666" s="292" t="s">
        <v>1833</v>
      </c>
      <c r="C1666" s="293"/>
      <c r="D1666" s="294"/>
      <c r="E1666" s="295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  <c r="AA1666" s="12"/>
      <c r="AB1666" s="12"/>
      <c r="AC1666" s="12"/>
      <c r="AD1666" s="12"/>
      <c r="AE1666" s="12"/>
      <c r="AF1666" s="12"/>
      <c r="AG1666" s="12"/>
      <c r="AH1666" s="12"/>
      <c r="AI1666" s="12"/>
      <c r="AJ1666" s="12"/>
      <c r="AK1666" s="12"/>
      <c r="AL1666" s="12"/>
      <c r="AM1666" s="12"/>
      <c r="AN1666" s="12"/>
      <c r="AO1666" s="12"/>
    </row>
    <row r="1667" spans="1:41" ht="15" customHeight="1" x14ac:dyDescent="0.25">
      <c r="A1667" s="520" t="s">
        <v>1834</v>
      </c>
      <c r="B1667" s="523" t="s">
        <v>1835</v>
      </c>
      <c r="C1667" s="296" t="s">
        <v>1836</v>
      </c>
      <c r="D1667" s="297"/>
      <c r="E1667" s="298" t="s">
        <v>1837</v>
      </c>
      <c r="F1667" s="299"/>
      <c r="G1667" s="299"/>
      <c r="H1667" s="299"/>
      <c r="I1667" s="299"/>
      <c r="J1667" s="299"/>
      <c r="K1667" s="299"/>
      <c r="L1667" s="299"/>
      <c r="M1667" s="299"/>
      <c r="N1667" s="299"/>
      <c r="O1667" s="299"/>
      <c r="P1667" s="299"/>
      <c r="Q1667" s="299"/>
      <c r="R1667" s="299"/>
      <c r="S1667" s="299"/>
      <c r="T1667" s="299"/>
      <c r="U1667" s="299"/>
      <c r="V1667" s="299"/>
      <c r="W1667" s="299"/>
      <c r="X1667" s="299"/>
      <c r="Y1667" s="299"/>
      <c r="Z1667" s="299"/>
      <c r="AA1667" s="299"/>
      <c r="AB1667" s="299"/>
      <c r="AC1667" s="299"/>
      <c r="AD1667" s="299"/>
      <c r="AE1667" s="299"/>
      <c r="AF1667" s="299"/>
      <c r="AG1667" s="299"/>
      <c r="AH1667" s="299"/>
      <c r="AI1667" s="299"/>
      <c r="AJ1667" s="299"/>
      <c r="AK1667" s="299"/>
      <c r="AL1667" s="299"/>
      <c r="AM1667" s="299"/>
      <c r="AN1667" s="299"/>
      <c r="AO1667" s="299"/>
    </row>
    <row r="1668" spans="1:41" ht="15" customHeight="1" x14ac:dyDescent="0.25">
      <c r="A1668" s="521"/>
      <c r="B1668" s="524"/>
      <c r="C1668" s="297"/>
      <c r="D1668" s="297" t="s">
        <v>34</v>
      </c>
      <c r="E1668" s="300" t="s">
        <v>1838</v>
      </c>
      <c r="F1668" s="299"/>
      <c r="G1668" s="299"/>
      <c r="H1668" s="299"/>
      <c r="I1668" s="299"/>
      <c r="J1668" s="299"/>
      <c r="K1668" s="299"/>
      <c r="L1668" s="299"/>
      <c r="M1668" s="299"/>
      <c r="N1668" s="299"/>
      <c r="O1668" s="299"/>
      <c r="P1668" s="299"/>
      <c r="Q1668" s="299"/>
      <c r="R1668" s="299"/>
      <c r="S1668" s="299"/>
      <c r="T1668" s="299"/>
      <c r="U1668" s="299"/>
      <c r="V1668" s="299"/>
      <c r="W1668" s="299"/>
      <c r="X1668" s="299"/>
      <c r="Y1668" s="299"/>
      <c r="Z1668" s="299"/>
      <c r="AA1668" s="299"/>
      <c r="AB1668" s="299"/>
      <c r="AC1668" s="299"/>
      <c r="AD1668" s="299"/>
      <c r="AE1668" s="299"/>
      <c r="AF1668" s="299"/>
      <c r="AG1668" s="299"/>
      <c r="AH1668" s="299"/>
      <c r="AI1668" s="299"/>
      <c r="AJ1668" s="299"/>
      <c r="AK1668" s="299"/>
      <c r="AL1668" s="299"/>
      <c r="AM1668" s="299"/>
      <c r="AN1668" s="299"/>
      <c r="AO1668" s="299"/>
    </row>
    <row r="1669" spans="1:41" ht="15" customHeight="1" x14ac:dyDescent="0.25">
      <c r="A1669" s="521"/>
      <c r="B1669" s="524"/>
      <c r="C1669" s="297"/>
      <c r="D1669" s="297" t="s">
        <v>1839</v>
      </c>
      <c r="E1669" s="298" t="s">
        <v>1840</v>
      </c>
      <c r="F1669" s="299"/>
      <c r="G1669" s="299"/>
      <c r="H1669" s="299"/>
      <c r="I1669" s="299"/>
      <c r="J1669" s="299"/>
      <c r="K1669" s="299"/>
      <c r="L1669" s="299"/>
      <c r="M1669" s="299"/>
      <c r="N1669" s="299"/>
      <c r="O1669" s="299"/>
      <c r="P1669" s="299"/>
      <c r="Q1669" s="299"/>
      <c r="R1669" s="299"/>
      <c r="S1669" s="299"/>
      <c r="T1669" s="299"/>
      <c r="U1669" s="299"/>
      <c r="V1669" s="299"/>
      <c r="W1669" s="299"/>
      <c r="X1669" s="299"/>
      <c r="Y1669" s="299"/>
      <c r="Z1669" s="299"/>
      <c r="AA1669" s="299"/>
      <c r="AB1669" s="299"/>
      <c r="AC1669" s="299"/>
      <c r="AD1669" s="299"/>
      <c r="AE1669" s="299"/>
      <c r="AF1669" s="299"/>
      <c r="AG1669" s="299"/>
      <c r="AH1669" s="299"/>
      <c r="AI1669" s="299"/>
      <c r="AJ1669" s="299"/>
      <c r="AK1669" s="299"/>
      <c r="AL1669" s="299"/>
      <c r="AM1669" s="299"/>
      <c r="AN1669" s="299"/>
      <c r="AO1669" s="299"/>
    </row>
    <row r="1670" spans="1:41" ht="15" customHeight="1" x14ac:dyDescent="0.25">
      <c r="A1670" s="521"/>
      <c r="B1670" s="524"/>
      <c r="C1670" s="297"/>
      <c r="D1670" s="297" t="s">
        <v>404</v>
      </c>
      <c r="E1670" s="301" t="s">
        <v>1841</v>
      </c>
      <c r="F1670" s="299"/>
      <c r="G1670" s="299"/>
      <c r="H1670" s="299"/>
      <c r="I1670" s="299"/>
      <c r="J1670" s="299"/>
      <c r="K1670" s="299"/>
      <c r="L1670" s="299"/>
      <c r="M1670" s="299"/>
      <c r="N1670" s="299"/>
      <c r="O1670" s="299"/>
      <c r="P1670" s="299"/>
      <c r="Q1670" s="299"/>
      <c r="R1670" s="299"/>
      <c r="S1670" s="299"/>
      <c r="T1670" s="299"/>
      <c r="U1670" s="299"/>
      <c r="V1670" s="299"/>
      <c r="W1670" s="299"/>
      <c r="X1670" s="299"/>
      <c r="Y1670" s="299"/>
      <c r="Z1670" s="299"/>
      <c r="AA1670" s="299"/>
      <c r="AB1670" s="299"/>
      <c r="AC1670" s="299"/>
      <c r="AD1670" s="299"/>
      <c r="AE1670" s="299"/>
      <c r="AF1670" s="299"/>
      <c r="AG1670" s="299"/>
      <c r="AH1670" s="299"/>
      <c r="AI1670" s="299"/>
      <c r="AJ1670" s="299"/>
      <c r="AK1670" s="299"/>
      <c r="AL1670" s="299"/>
      <c r="AM1670" s="299"/>
      <c r="AN1670" s="299"/>
      <c r="AO1670" s="299"/>
    </row>
    <row r="1671" spans="1:41" ht="15" customHeight="1" x14ac:dyDescent="0.25">
      <c r="A1671" s="521"/>
      <c r="B1671" s="524"/>
      <c r="C1671" s="296" t="s">
        <v>1842</v>
      </c>
      <c r="D1671" s="297"/>
      <c r="E1671" s="298" t="s">
        <v>1843</v>
      </c>
      <c r="F1671" s="299"/>
      <c r="G1671" s="299"/>
      <c r="H1671" s="299"/>
      <c r="I1671" s="299"/>
      <c r="J1671" s="299"/>
      <c r="K1671" s="299"/>
      <c r="L1671" s="299"/>
      <c r="M1671" s="299"/>
      <c r="N1671" s="299"/>
      <c r="O1671" s="299"/>
      <c r="P1671" s="299"/>
      <c r="Q1671" s="299"/>
      <c r="R1671" s="299"/>
      <c r="S1671" s="299"/>
      <c r="T1671" s="299"/>
      <c r="U1671" s="299"/>
      <c r="V1671" s="299"/>
      <c r="W1671" s="299"/>
      <c r="X1671" s="299"/>
      <c r="Y1671" s="299"/>
      <c r="Z1671" s="299"/>
      <c r="AA1671" s="299"/>
      <c r="AB1671" s="299"/>
      <c r="AC1671" s="299"/>
      <c r="AD1671" s="299"/>
      <c r="AE1671" s="299"/>
      <c r="AF1671" s="299"/>
      <c r="AG1671" s="299"/>
      <c r="AH1671" s="299"/>
      <c r="AI1671" s="299"/>
      <c r="AJ1671" s="299"/>
      <c r="AK1671" s="299"/>
      <c r="AL1671" s="299"/>
      <c r="AM1671" s="299"/>
      <c r="AN1671" s="299"/>
      <c r="AO1671" s="299"/>
    </row>
    <row r="1672" spans="1:41" ht="15" customHeight="1" x14ac:dyDescent="0.25">
      <c r="A1672" s="521"/>
      <c r="B1672" s="524"/>
      <c r="C1672" s="296" t="s">
        <v>1844</v>
      </c>
      <c r="D1672" s="297"/>
      <c r="E1672" s="298" t="s">
        <v>1845</v>
      </c>
      <c r="F1672" s="299"/>
      <c r="G1672" s="299"/>
      <c r="H1672" s="299"/>
      <c r="I1672" s="299"/>
      <c r="J1672" s="299"/>
      <c r="K1672" s="299"/>
      <c r="L1672" s="299"/>
      <c r="M1672" s="299"/>
      <c r="N1672" s="299"/>
      <c r="O1672" s="299"/>
      <c r="P1672" s="299"/>
      <c r="Q1672" s="299"/>
      <c r="R1672" s="299"/>
      <c r="S1672" s="299"/>
      <c r="T1672" s="299"/>
      <c r="U1672" s="299"/>
      <c r="V1672" s="299"/>
      <c r="W1672" s="299"/>
      <c r="X1672" s="299"/>
      <c r="Y1672" s="299"/>
      <c r="Z1672" s="299"/>
      <c r="AA1672" s="299"/>
      <c r="AB1672" s="299"/>
      <c r="AC1672" s="299"/>
      <c r="AD1672" s="299"/>
      <c r="AE1672" s="299"/>
      <c r="AF1672" s="299"/>
      <c r="AG1672" s="299"/>
      <c r="AH1672" s="299"/>
      <c r="AI1672" s="299"/>
      <c r="AJ1672" s="299"/>
      <c r="AK1672" s="299"/>
      <c r="AL1672" s="299"/>
      <c r="AM1672" s="299"/>
      <c r="AN1672" s="299"/>
      <c r="AO1672" s="299"/>
    </row>
    <row r="1673" spans="1:41" ht="15" customHeight="1" x14ac:dyDescent="0.25">
      <c r="A1673" s="521"/>
      <c r="B1673" s="524"/>
      <c r="C1673" s="297" t="s">
        <v>1846</v>
      </c>
      <c r="D1673" s="297"/>
      <c r="E1673" s="298" t="s">
        <v>1847</v>
      </c>
      <c r="F1673" s="299"/>
      <c r="G1673" s="299"/>
      <c r="H1673" s="299"/>
      <c r="I1673" s="299"/>
      <c r="J1673" s="299"/>
      <c r="K1673" s="299"/>
      <c r="L1673" s="299"/>
      <c r="M1673" s="299"/>
      <c r="N1673" s="299"/>
      <c r="O1673" s="299"/>
      <c r="P1673" s="299"/>
      <c r="Q1673" s="299"/>
      <c r="R1673" s="299"/>
      <c r="S1673" s="299"/>
      <c r="T1673" s="299"/>
      <c r="U1673" s="299"/>
      <c r="V1673" s="299"/>
      <c r="W1673" s="299"/>
      <c r="X1673" s="299"/>
      <c r="Y1673" s="299"/>
      <c r="Z1673" s="299"/>
      <c r="AA1673" s="299"/>
      <c r="AB1673" s="299"/>
      <c r="AC1673" s="299"/>
      <c r="AD1673" s="299"/>
      <c r="AE1673" s="299"/>
      <c r="AF1673" s="299"/>
      <c r="AG1673" s="299"/>
      <c r="AH1673" s="299"/>
      <c r="AI1673" s="299"/>
      <c r="AJ1673" s="299"/>
      <c r="AK1673" s="299"/>
      <c r="AL1673" s="299"/>
      <c r="AM1673" s="299"/>
      <c r="AN1673" s="299"/>
      <c r="AO1673" s="299"/>
    </row>
    <row r="1674" spans="1:41" ht="15" customHeight="1" x14ac:dyDescent="0.25">
      <c r="A1674" s="521"/>
      <c r="B1674" s="524"/>
      <c r="C1674" s="297"/>
      <c r="D1674" s="297" t="s">
        <v>34</v>
      </c>
      <c r="E1674" s="298" t="s">
        <v>1848</v>
      </c>
      <c r="F1674" s="299"/>
      <c r="G1674" s="299"/>
      <c r="H1674" s="299"/>
      <c r="I1674" s="299"/>
      <c r="J1674" s="299"/>
      <c r="K1674" s="299"/>
      <c r="L1674" s="299"/>
      <c r="M1674" s="299"/>
      <c r="N1674" s="299"/>
      <c r="O1674" s="299"/>
      <c r="P1674" s="299"/>
      <c r="Q1674" s="299"/>
      <c r="R1674" s="299"/>
      <c r="S1674" s="299"/>
      <c r="T1674" s="299"/>
      <c r="U1674" s="299"/>
      <c r="V1674" s="299"/>
      <c r="W1674" s="299"/>
      <c r="X1674" s="299"/>
      <c r="Y1674" s="299"/>
      <c r="Z1674" s="299"/>
      <c r="AA1674" s="299"/>
      <c r="AB1674" s="299"/>
      <c r="AC1674" s="299"/>
      <c r="AD1674" s="299"/>
      <c r="AE1674" s="299"/>
      <c r="AF1674" s="299"/>
      <c r="AG1674" s="299"/>
      <c r="AH1674" s="299"/>
      <c r="AI1674" s="299"/>
      <c r="AJ1674" s="299"/>
      <c r="AK1674" s="299"/>
      <c r="AL1674" s="299"/>
      <c r="AM1674" s="299"/>
      <c r="AN1674" s="299"/>
      <c r="AO1674" s="299"/>
    </row>
    <row r="1675" spans="1:41" ht="15" customHeight="1" x14ac:dyDescent="0.25">
      <c r="A1675" s="521"/>
      <c r="B1675" s="524"/>
      <c r="C1675" s="297"/>
      <c r="D1675" s="297" t="s">
        <v>1839</v>
      </c>
      <c r="E1675" s="298" t="s">
        <v>1849</v>
      </c>
      <c r="F1675" s="299"/>
      <c r="G1675" s="299"/>
      <c r="H1675" s="299"/>
      <c r="I1675" s="299"/>
      <c r="J1675" s="299"/>
      <c r="K1675" s="299"/>
      <c r="L1675" s="299"/>
      <c r="M1675" s="299"/>
      <c r="N1675" s="299"/>
      <c r="O1675" s="299"/>
      <c r="P1675" s="299"/>
      <c r="Q1675" s="299"/>
      <c r="R1675" s="299"/>
      <c r="S1675" s="299"/>
      <c r="T1675" s="299"/>
      <c r="U1675" s="299"/>
      <c r="V1675" s="299"/>
      <c r="W1675" s="299"/>
      <c r="X1675" s="299"/>
      <c r="Y1675" s="299"/>
      <c r="Z1675" s="299"/>
      <c r="AA1675" s="299"/>
      <c r="AB1675" s="299"/>
      <c r="AC1675" s="299"/>
      <c r="AD1675" s="299"/>
      <c r="AE1675" s="299"/>
      <c r="AF1675" s="299"/>
      <c r="AG1675" s="299"/>
      <c r="AH1675" s="299"/>
      <c r="AI1675" s="299"/>
      <c r="AJ1675" s="299"/>
      <c r="AK1675" s="299"/>
      <c r="AL1675" s="299"/>
      <c r="AM1675" s="299"/>
      <c r="AN1675" s="299"/>
      <c r="AO1675" s="299"/>
    </row>
    <row r="1676" spans="1:41" ht="15" customHeight="1" x14ac:dyDescent="0.25">
      <c r="A1676" s="521"/>
      <c r="B1676" s="524"/>
      <c r="C1676" s="297"/>
      <c r="D1676" s="297" t="s">
        <v>404</v>
      </c>
      <c r="E1676" s="298" t="s">
        <v>1849</v>
      </c>
      <c r="F1676" s="299"/>
      <c r="G1676" s="299"/>
      <c r="H1676" s="299"/>
      <c r="I1676" s="299"/>
      <c r="J1676" s="299"/>
      <c r="K1676" s="299"/>
      <c r="L1676" s="299"/>
      <c r="M1676" s="299"/>
      <c r="N1676" s="299"/>
      <c r="O1676" s="299"/>
      <c r="P1676" s="299"/>
      <c r="Q1676" s="299"/>
      <c r="R1676" s="299"/>
      <c r="S1676" s="299"/>
      <c r="T1676" s="299"/>
      <c r="U1676" s="299"/>
      <c r="V1676" s="299"/>
      <c r="W1676" s="299"/>
      <c r="X1676" s="299"/>
      <c r="Y1676" s="299"/>
      <c r="Z1676" s="299"/>
      <c r="AA1676" s="299"/>
      <c r="AB1676" s="299"/>
      <c r="AC1676" s="299"/>
      <c r="AD1676" s="299"/>
      <c r="AE1676" s="299"/>
      <c r="AF1676" s="299"/>
      <c r="AG1676" s="299"/>
      <c r="AH1676" s="299"/>
      <c r="AI1676" s="299"/>
      <c r="AJ1676" s="299"/>
      <c r="AK1676" s="299"/>
      <c r="AL1676" s="299"/>
      <c r="AM1676" s="299"/>
      <c r="AN1676" s="299"/>
      <c r="AO1676" s="299"/>
    </row>
    <row r="1677" spans="1:41" ht="15" customHeight="1" x14ac:dyDescent="0.25">
      <c r="A1677" s="521"/>
      <c r="B1677" s="524"/>
      <c r="C1677" s="297" t="s">
        <v>977</v>
      </c>
      <c r="D1677" s="297"/>
      <c r="E1677" s="298" t="s">
        <v>1850</v>
      </c>
      <c r="F1677" s="299"/>
      <c r="G1677" s="299"/>
      <c r="H1677" s="299"/>
      <c r="I1677" s="299"/>
      <c r="J1677" s="299"/>
      <c r="K1677" s="299"/>
      <c r="L1677" s="299"/>
      <c r="M1677" s="299"/>
      <c r="N1677" s="299"/>
      <c r="O1677" s="299"/>
      <c r="P1677" s="299"/>
      <c r="Q1677" s="299"/>
      <c r="R1677" s="299"/>
      <c r="S1677" s="299"/>
      <c r="T1677" s="299"/>
      <c r="U1677" s="299"/>
      <c r="V1677" s="299"/>
      <c r="W1677" s="299"/>
      <c r="X1677" s="299"/>
      <c r="Y1677" s="299"/>
      <c r="Z1677" s="299"/>
      <c r="AA1677" s="299"/>
      <c r="AB1677" s="299"/>
      <c r="AC1677" s="299"/>
      <c r="AD1677" s="299"/>
      <c r="AE1677" s="299"/>
      <c r="AF1677" s="299"/>
      <c r="AG1677" s="299"/>
      <c r="AH1677" s="299"/>
      <c r="AI1677" s="299"/>
      <c r="AJ1677" s="299"/>
      <c r="AK1677" s="299"/>
      <c r="AL1677" s="299"/>
      <c r="AM1677" s="299"/>
      <c r="AN1677" s="299"/>
      <c r="AO1677" s="299"/>
    </row>
    <row r="1678" spans="1:41" ht="15" customHeight="1" x14ac:dyDescent="0.25">
      <c r="A1678" s="521"/>
      <c r="B1678" s="524"/>
      <c r="C1678" s="296" t="s">
        <v>1851</v>
      </c>
      <c r="D1678" s="297"/>
      <c r="E1678" s="298" t="s">
        <v>1852</v>
      </c>
      <c r="F1678" s="299"/>
      <c r="G1678" s="299"/>
      <c r="H1678" s="299"/>
      <c r="I1678" s="299"/>
      <c r="J1678" s="299"/>
      <c r="K1678" s="299"/>
      <c r="L1678" s="299"/>
      <c r="M1678" s="299"/>
      <c r="N1678" s="299"/>
      <c r="O1678" s="299"/>
      <c r="P1678" s="299"/>
      <c r="Q1678" s="299"/>
      <c r="R1678" s="299"/>
      <c r="S1678" s="299"/>
      <c r="T1678" s="299"/>
      <c r="U1678" s="299"/>
      <c r="V1678" s="299"/>
      <c r="W1678" s="299"/>
      <c r="X1678" s="299"/>
      <c r="Y1678" s="299"/>
      <c r="Z1678" s="299"/>
      <c r="AA1678" s="299"/>
      <c r="AB1678" s="299"/>
      <c r="AC1678" s="299"/>
      <c r="AD1678" s="299"/>
      <c r="AE1678" s="299"/>
      <c r="AF1678" s="299"/>
      <c r="AG1678" s="299"/>
      <c r="AH1678" s="299"/>
      <c r="AI1678" s="299"/>
      <c r="AJ1678" s="299"/>
      <c r="AK1678" s="299"/>
      <c r="AL1678" s="299"/>
      <c r="AM1678" s="299"/>
      <c r="AN1678" s="299"/>
      <c r="AO1678" s="299"/>
    </row>
    <row r="1679" spans="1:41" ht="15" customHeight="1" x14ac:dyDescent="0.25">
      <c r="A1679" s="521"/>
      <c r="B1679" s="524"/>
      <c r="C1679" s="296" t="s">
        <v>1853</v>
      </c>
      <c r="D1679" s="297"/>
      <c r="E1679" s="298" t="s">
        <v>1854</v>
      </c>
      <c r="F1679" s="299"/>
      <c r="G1679" s="299"/>
      <c r="H1679" s="299"/>
      <c r="I1679" s="299"/>
      <c r="J1679" s="299"/>
      <c r="K1679" s="299"/>
      <c r="L1679" s="299"/>
      <c r="M1679" s="299"/>
      <c r="N1679" s="299"/>
      <c r="O1679" s="299"/>
      <c r="P1679" s="299"/>
      <c r="Q1679" s="299"/>
      <c r="R1679" s="299"/>
      <c r="S1679" s="299"/>
      <c r="T1679" s="299"/>
      <c r="U1679" s="299"/>
      <c r="V1679" s="299"/>
      <c r="W1679" s="299"/>
      <c r="X1679" s="299"/>
      <c r="Y1679" s="299"/>
      <c r="Z1679" s="299"/>
      <c r="AA1679" s="299"/>
      <c r="AB1679" s="299"/>
      <c r="AC1679" s="299"/>
      <c r="AD1679" s="299"/>
      <c r="AE1679" s="299"/>
      <c r="AF1679" s="299"/>
      <c r="AG1679" s="299"/>
      <c r="AH1679" s="299"/>
      <c r="AI1679" s="299"/>
      <c r="AJ1679" s="299"/>
      <c r="AK1679" s="299"/>
      <c r="AL1679" s="299"/>
      <c r="AM1679" s="299"/>
      <c r="AN1679" s="299"/>
      <c r="AO1679" s="299"/>
    </row>
    <row r="1680" spans="1:41" ht="15" customHeight="1" x14ac:dyDescent="0.25">
      <c r="A1680" s="521"/>
      <c r="B1680" s="524"/>
      <c r="C1680" s="297"/>
      <c r="D1680" s="297" t="s">
        <v>34</v>
      </c>
      <c r="E1680" s="298" t="s">
        <v>1855</v>
      </c>
      <c r="F1680" s="299"/>
      <c r="G1680" s="299"/>
      <c r="H1680" s="299"/>
      <c r="I1680" s="299"/>
      <c r="J1680" s="299"/>
      <c r="K1680" s="299"/>
      <c r="L1680" s="299"/>
      <c r="M1680" s="299"/>
      <c r="N1680" s="299"/>
      <c r="O1680" s="299"/>
      <c r="P1680" s="299"/>
      <c r="Q1680" s="299"/>
      <c r="R1680" s="299"/>
      <c r="S1680" s="299"/>
      <c r="T1680" s="299"/>
      <c r="U1680" s="299"/>
      <c r="V1680" s="299"/>
      <c r="W1680" s="299"/>
      <c r="X1680" s="299"/>
      <c r="Y1680" s="299"/>
      <c r="Z1680" s="299"/>
      <c r="AA1680" s="299"/>
      <c r="AB1680" s="299"/>
      <c r="AC1680" s="299"/>
      <c r="AD1680" s="299"/>
      <c r="AE1680" s="299"/>
      <c r="AF1680" s="299"/>
      <c r="AG1680" s="299"/>
      <c r="AH1680" s="299"/>
      <c r="AI1680" s="299"/>
      <c r="AJ1680" s="299"/>
      <c r="AK1680" s="299"/>
      <c r="AL1680" s="299"/>
      <c r="AM1680" s="299"/>
      <c r="AN1680" s="299"/>
      <c r="AO1680" s="299"/>
    </row>
    <row r="1681" spans="1:41" ht="15" customHeight="1" x14ac:dyDescent="0.25">
      <c r="A1681" s="521"/>
      <c r="B1681" s="524"/>
      <c r="C1681" s="297"/>
      <c r="D1681" s="297" t="s">
        <v>1839</v>
      </c>
      <c r="E1681" s="298" t="s">
        <v>1856</v>
      </c>
      <c r="F1681" s="299"/>
      <c r="G1681" s="299"/>
      <c r="H1681" s="299"/>
      <c r="I1681" s="299"/>
      <c r="J1681" s="299"/>
      <c r="K1681" s="299"/>
      <c r="L1681" s="299"/>
      <c r="M1681" s="299"/>
      <c r="N1681" s="299"/>
      <c r="O1681" s="299"/>
      <c r="P1681" s="299"/>
      <c r="Q1681" s="299"/>
      <c r="R1681" s="299"/>
      <c r="S1681" s="299"/>
      <c r="T1681" s="299"/>
      <c r="U1681" s="299"/>
      <c r="V1681" s="299"/>
      <c r="W1681" s="299"/>
      <c r="X1681" s="299"/>
      <c r="Y1681" s="299"/>
      <c r="Z1681" s="299"/>
      <c r="AA1681" s="299"/>
      <c r="AB1681" s="299"/>
      <c r="AC1681" s="299"/>
      <c r="AD1681" s="299"/>
      <c r="AE1681" s="299"/>
      <c r="AF1681" s="299"/>
      <c r="AG1681" s="299"/>
      <c r="AH1681" s="299"/>
      <c r="AI1681" s="299"/>
      <c r="AJ1681" s="299"/>
      <c r="AK1681" s="299"/>
      <c r="AL1681" s="299"/>
      <c r="AM1681" s="299"/>
      <c r="AN1681" s="299"/>
      <c r="AO1681" s="299"/>
    </row>
    <row r="1682" spans="1:41" ht="15" customHeight="1" x14ac:dyDescent="0.25">
      <c r="A1682" s="521"/>
      <c r="B1682" s="524"/>
      <c r="C1682" s="297"/>
      <c r="D1682" s="297" t="s">
        <v>404</v>
      </c>
      <c r="E1682" s="298" t="s">
        <v>1857</v>
      </c>
      <c r="F1682" s="299"/>
      <c r="G1682" s="299"/>
      <c r="H1682" s="299"/>
      <c r="I1682" s="299"/>
      <c r="J1682" s="299"/>
      <c r="K1682" s="299"/>
      <c r="L1682" s="299"/>
      <c r="M1682" s="299"/>
      <c r="N1682" s="299"/>
      <c r="O1682" s="299"/>
      <c r="P1682" s="299"/>
      <c r="Q1682" s="299"/>
      <c r="R1682" s="299"/>
      <c r="S1682" s="299"/>
      <c r="T1682" s="299"/>
      <c r="U1682" s="299"/>
      <c r="V1682" s="299"/>
      <c r="W1682" s="299"/>
      <c r="X1682" s="299"/>
      <c r="Y1682" s="299"/>
      <c r="Z1682" s="299"/>
      <c r="AA1682" s="299"/>
      <c r="AB1682" s="299"/>
      <c r="AC1682" s="299"/>
      <c r="AD1682" s="299"/>
      <c r="AE1682" s="299"/>
      <c r="AF1682" s="299"/>
      <c r="AG1682" s="299"/>
      <c r="AH1682" s="299"/>
      <c r="AI1682" s="299"/>
      <c r="AJ1682" s="299"/>
      <c r="AK1682" s="299"/>
      <c r="AL1682" s="299"/>
      <c r="AM1682" s="299"/>
      <c r="AN1682" s="299"/>
      <c r="AO1682" s="299"/>
    </row>
    <row r="1683" spans="1:41" ht="15" customHeight="1" x14ac:dyDescent="0.25">
      <c r="A1683" s="521"/>
      <c r="B1683" s="524"/>
      <c r="C1683" s="296" t="s">
        <v>1858</v>
      </c>
      <c r="D1683" s="297"/>
      <c r="E1683" s="298" t="s">
        <v>1859</v>
      </c>
      <c r="F1683" s="299"/>
      <c r="G1683" s="299"/>
      <c r="H1683" s="299"/>
      <c r="I1683" s="299"/>
      <c r="J1683" s="299"/>
      <c r="K1683" s="299"/>
      <c r="L1683" s="299"/>
      <c r="M1683" s="299"/>
      <c r="N1683" s="299"/>
      <c r="O1683" s="299"/>
      <c r="P1683" s="299"/>
      <c r="Q1683" s="299"/>
      <c r="R1683" s="299"/>
      <c r="S1683" s="299"/>
      <c r="T1683" s="299"/>
      <c r="U1683" s="299"/>
      <c r="V1683" s="299"/>
      <c r="W1683" s="299"/>
      <c r="X1683" s="299"/>
      <c r="Y1683" s="299"/>
      <c r="Z1683" s="299"/>
      <c r="AA1683" s="299"/>
      <c r="AB1683" s="299"/>
      <c r="AC1683" s="299"/>
      <c r="AD1683" s="299"/>
      <c r="AE1683" s="299"/>
      <c r="AF1683" s="299"/>
      <c r="AG1683" s="299"/>
      <c r="AH1683" s="299"/>
      <c r="AI1683" s="299"/>
      <c r="AJ1683" s="299"/>
      <c r="AK1683" s="299"/>
      <c r="AL1683" s="299"/>
      <c r="AM1683" s="299"/>
      <c r="AN1683" s="299"/>
      <c r="AO1683" s="299"/>
    </row>
    <row r="1684" spans="1:41" ht="15" customHeight="1" x14ac:dyDescent="0.25">
      <c r="A1684" s="521"/>
      <c r="B1684" s="524"/>
      <c r="C1684" s="297" t="s">
        <v>1860</v>
      </c>
      <c r="D1684" s="297"/>
      <c r="E1684" s="298" t="s">
        <v>1861</v>
      </c>
      <c r="F1684" s="299"/>
      <c r="G1684" s="299"/>
      <c r="H1684" s="299"/>
      <c r="I1684" s="299"/>
      <c r="J1684" s="299"/>
      <c r="K1684" s="299"/>
      <c r="L1684" s="299"/>
      <c r="M1684" s="299"/>
      <c r="N1684" s="299"/>
      <c r="O1684" s="299"/>
      <c r="P1684" s="299"/>
      <c r="Q1684" s="299"/>
      <c r="R1684" s="299"/>
      <c r="S1684" s="299"/>
      <c r="T1684" s="299"/>
      <c r="U1684" s="299"/>
      <c r="V1684" s="299"/>
      <c r="W1684" s="299"/>
      <c r="X1684" s="299"/>
      <c r="Y1684" s="299"/>
      <c r="Z1684" s="299"/>
      <c r="AA1684" s="299"/>
      <c r="AB1684" s="299"/>
      <c r="AC1684" s="299"/>
      <c r="AD1684" s="299"/>
      <c r="AE1684" s="299"/>
      <c r="AF1684" s="299"/>
      <c r="AG1684" s="299"/>
      <c r="AH1684" s="299"/>
      <c r="AI1684" s="299"/>
      <c r="AJ1684" s="299"/>
      <c r="AK1684" s="299"/>
      <c r="AL1684" s="299"/>
      <c r="AM1684" s="299"/>
      <c r="AN1684" s="299"/>
      <c r="AO1684" s="299"/>
    </row>
    <row r="1685" spans="1:41" ht="15" customHeight="1" x14ac:dyDescent="0.25">
      <c r="A1685" s="521"/>
      <c r="B1685" s="524"/>
      <c r="C1685" s="297"/>
      <c r="D1685" s="297" t="s">
        <v>34</v>
      </c>
      <c r="E1685" s="298" t="s">
        <v>1862</v>
      </c>
      <c r="F1685" s="299"/>
      <c r="G1685" s="299"/>
      <c r="H1685" s="299"/>
      <c r="I1685" s="299"/>
      <c r="J1685" s="299"/>
      <c r="K1685" s="299"/>
      <c r="L1685" s="299"/>
      <c r="M1685" s="299"/>
      <c r="N1685" s="299"/>
      <c r="O1685" s="299"/>
      <c r="P1685" s="299"/>
      <c r="Q1685" s="299"/>
      <c r="R1685" s="299"/>
      <c r="S1685" s="299"/>
      <c r="T1685" s="299"/>
      <c r="U1685" s="299"/>
      <c r="V1685" s="299"/>
      <c r="W1685" s="299"/>
      <c r="X1685" s="299"/>
      <c r="Y1685" s="299"/>
      <c r="Z1685" s="299"/>
      <c r="AA1685" s="299"/>
      <c r="AB1685" s="299"/>
      <c r="AC1685" s="299"/>
      <c r="AD1685" s="299"/>
      <c r="AE1685" s="299"/>
      <c r="AF1685" s="299"/>
      <c r="AG1685" s="299"/>
      <c r="AH1685" s="299"/>
      <c r="AI1685" s="299"/>
      <c r="AJ1685" s="299"/>
      <c r="AK1685" s="299"/>
      <c r="AL1685" s="299"/>
      <c r="AM1685" s="299"/>
      <c r="AN1685" s="299"/>
      <c r="AO1685" s="299"/>
    </row>
    <row r="1686" spans="1:41" ht="15" customHeight="1" x14ac:dyDescent="0.25">
      <c r="A1686" s="521"/>
      <c r="B1686" s="524"/>
      <c r="C1686" s="297"/>
      <c r="D1686" s="297" t="s">
        <v>1839</v>
      </c>
      <c r="E1686" s="298" t="s">
        <v>1863</v>
      </c>
      <c r="F1686" s="299"/>
      <c r="G1686" s="299"/>
      <c r="H1686" s="299"/>
      <c r="I1686" s="299"/>
      <c r="J1686" s="299"/>
      <c r="K1686" s="299"/>
      <c r="L1686" s="299"/>
      <c r="M1686" s="299"/>
      <c r="N1686" s="299"/>
      <c r="O1686" s="299"/>
      <c r="P1686" s="299"/>
      <c r="Q1686" s="299"/>
      <c r="R1686" s="299"/>
      <c r="S1686" s="299"/>
      <c r="T1686" s="299"/>
      <c r="U1686" s="299"/>
      <c r="V1686" s="299"/>
      <c r="W1686" s="299"/>
      <c r="X1686" s="299"/>
      <c r="Y1686" s="299"/>
      <c r="Z1686" s="299"/>
      <c r="AA1686" s="299"/>
      <c r="AB1686" s="299"/>
      <c r="AC1686" s="299"/>
      <c r="AD1686" s="299"/>
      <c r="AE1686" s="299"/>
      <c r="AF1686" s="299"/>
      <c r="AG1686" s="299"/>
      <c r="AH1686" s="299"/>
      <c r="AI1686" s="299"/>
      <c r="AJ1686" s="299"/>
      <c r="AK1686" s="299"/>
      <c r="AL1686" s="299"/>
      <c r="AM1686" s="299"/>
      <c r="AN1686" s="299"/>
      <c r="AO1686" s="299"/>
    </row>
    <row r="1687" spans="1:41" ht="15" customHeight="1" x14ac:dyDescent="0.25">
      <c r="A1687" s="521"/>
      <c r="B1687" s="524"/>
      <c r="C1687" s="297"/>
      <c r="D1687" s="297" t="s">
        <v>404</v>
      </c>
      <c r="E1687" s="298" t="s">
        <v>1864</v>
      </c>
      <c r="F1687" s="299"/>
      <c r="G1687" s="299"/>
      <c r="H1687" s="299"/>
      <c r="I1687" s="299"/>
      <c r="J1687" s="299"/>
      <c r="K1687" s="299"/>
      <c r="L1687" s="299"/>
      <c r="M1687" s="299"/>
      <c r="N1687" s="299"/>
      <c r="O1687" s="299"/>
      <c r="P1687" s="299"/>
      <c r="Q1687" s="299"/>
      <c r="R1687" s="299"/>
      <c r="S1687" s="299"/>
      <c r="T1687" s="299"/>
      <c r="U1687" s="299"/>
      <c r="V1687" s="299"/>
      <c r="W1687" s="299"/>
      <c r="X1687" s="299"/>
      <c r="Y1687" s="299"/>
      <c r="Z1687" s="299"/>
      <c r="AA1687" s="299"/>
      <c r="AB1687" s="299"/>
      <c r="AC1687" s="299"/>
      <c r="AD1687" s="299"/>
      <c r="AE1687" s="299"/>
      <c r="AF1687" s="299"/>
      <c r="AG1687" s="299"/>
      <c r="AH1687" s="299"/>
      <c r="AI1687" s="299"/>
      <c r="AJ1687" s="299"/>
      <c r="AK1687" s="299"/>
      <c r="AL1687" s="299"/>
      <c r="AM1687" s="299"/>
      <c r="AN1687" s="299"/>
      <c r="AO1687" s="299"/>
    </row>
    <row r="1688" spans="1:41" ht="15" customHeight="1" x14ac:dyDescent="0.25">
      <c r="A1688" s="521"/>
      <c r="B1688" s="524"/>
      <c r="C1688" s="297" t="s">
        <v>1865</v>
      </c>
      <c r="D1688" s="297"/>
      <c r="E1688" s="298" t="s">
        <v>1866</v>
      </c>
      <c r="F1688" s="299"/>
      <c r="G1688" s="299"/>
      <c r="H1688" s="299"/>
      <c r="I1688" s="299"/>
      <c r="J1688" s="299"/>
      <c r="K1688" s="299"/>
      <c r="L1688" s="299"/>
      <c r="M1688" s="299"/>
      <c r="N1688" s="299"/>
      <c r="O1688" s="299"/>
      <c r="P1688" s="299"/>
      <c r="Q1688" s="299"/>
      <c r="R1688" s="299"/>
      <c r="S1688" s="299"/>
      <c r="T1688" s="299"/>
      <c r="U1688" s="299"/>
      <c r="V1688" s="299"/>
      <c r="W1688" s="299"/>
      <c r="X1688" s="299"/>
      <c r="Y1688" s="299"/>
      <c r="Z1688" s="299"/>
      <c r="AA1688" s="299"/>
      <c r="AB1688" s="299"/>
      <c r="AC1688" s="299"/>
      <c r="AD1688" s="299"/>
      <c r="AE1688" s="299"/>
      <c r="AF1688" s="299"/>
      <c r="AG1688" s="299"/>
      <c r="AH1688" s="299"/>
      <c r="AI1688" s="299"/>
      <c r="AJ1688" s="299"/>
      <c r="AK1688" s="299"/>
      <c r="AL1688" s="299"/>
      <c r="AM1688" s="299"/>
      <c r="AN1688" s="299"/>
      <c r="AO1688" s="299"/>
    </row>
    <row r="1689" spans="1:41" ht="15" customHeight="1" x14ac:dyDescent="0.25">
      <c r="A1689" s="521"/>
      <c r="B1689" s="524"/>
      <c r="C1689" s="297"/>
      <c r="D1689" s="297" t="s">
        <v>34</v>
      </c>
      <c r="E1689" s="298" t="s">
        <v>1867</v>
      </c>
      <c r="F1689" s="299"/>
      <c r="G1689" s="299"/>
      <c r="H1689" s="299"/>
      <c r="I1689" s="299"/>
      <c r="J1689" s="299"/>
      <c r="K1689" s="299"/>
      <c r="L1689" s="299"/>
      <c r="M1689" s="299"/>
      <c r="N1689" s="299"/>
      <c r="O1689" s="299"/>
      <c r="P1689" s="299"/>
      <c r="Q1689" s="299"/>
      <c r="R1689" s="299"/>
      <c r="S1689" s="299"/>
      <c r="T1689" s="299"/>
      <c r="U1689" s="299"/>
      <c r="V1689" s="299"/>
      <c r="W1689" s="299"/>
      <c r="X1689" s="299"/>
      <c r="Y1689" s="299"/>
      <c r="Z1689" s="299"/>
      <c r="AA1689" s="299"/>
      <c r="AB1689" s="299"/>
      <c r="AC1689" s="299"/>
      <c r="AD1689" s="299"/>
      <c r="AE1689" s="299"/>
      <c r="AF1689" s="299"/>
      <c r="AG1689" s="299"/>
      <c r="AH1689" s="299"/>
      <c r="AI1689" s="299"/>
      <c r="AJ1689" s="299"/>
      <c r="AK1689" s="299"/>
      <c r="AL1689" s="299"/>
      <c r="AM1689" s="299"/>
      <c r="AN1689" s="299"/>
      <c r="AO1689" s="299"/>
    </row>
    <row r="1690" spans="1:41" ht="15" customHeight="1" x14ac:dyDescent="0.25">
      <c r="A1690" s="521"/>
      <c r="B1690" s="524"/>
      <c r="C1690" s="297"/>
      <c r="D1690" s="297" t="s">
        <v>1839</v>
      </c>
      <c r="E1690" s="298" t="s">
        <v>1868</v>
      </c>
      <c r="F1690" s="299"/>
      <c r="G1690" s="299"/>
      <c r="H1690" s="299"/>
      <c r="I1690" s="299"/>
      <c r="J1690" s="299"/>
      <c r="K1690" s="299"/>
      <c r="L1690" s="299"/>
      <c r="M1690" s="299"/>
      <c r="N1690" s="299"/>
      <c r="O1690" s="299"/>
      <c r="P1690" s="299"/>
      <c r="Q1690" s="299"/>
      <c r="R1690" s="299"/>
      <c r="S1690" s="299"/>
      <c r="T1690" s="299"/>
      <c r="U1690" s="299"/>
      <c r="V1690" s="299"/>
      <c r="W1690" s="299"/>
      <c r="X1690" s="299"/>
      <c r="Y1690" s="299"/>
      <c r="Z1690" s="299"/>
      <c r="AA1690" s="299"/>
      <c r="AB1690" s="299"/>
      <c r="AC1690" s="299"/>
      <c r="AD1690" s="299"/>
      <c r="AE1690" s="299"/>
      <c r="AF1690" s="299"/>
      <c r="AG1690" s="299"/>
      <c r="AH1690" s="299"/>
      <c r="AI1690" s="299"/>
      <c r="AJ1690" s="299"/>
      <c r="AK1690" s="299"/>
      <c r="AL1690" s="299"/>
      <c r="AM1690" s="299"/>
      <c r="AN1690" s="299"/>
      <c r="AO1690" s="299"/>
    </row>
    <row r="1691" spans="1:41" ht="15" customHeight="1" x14ac:dyDescent="0.25">
      <c r="A1691" s="521"/>
      <c r="B1691" s="524"/>
      <c r="C1691" s="297"/>
      <c r="D1691" s="297" t="s">
        <v>404</v>
      </c>
      <c r="E1691" s="298" t="s">
        <v>1869</v>
      </c>
      <c r="F1691" s="299"/>
      <c r="G1691" s="299"/>
      <c r="H1691" s="299"/>
      <c r="I1691" s="299"/>
      <c r="J1691" s="299"/>
      <c r="K1691" s="299"/>
      <c r="L1691" s="299"/>
      <c r="M1691" s="299"/>
      <c r="N1691" s="299"/>
      <c r="O1691" s="299"/>
      <c r="P1691" s="299"/>
      <c r="Q1691" s="299"/>
      <c r="R1691" s="299"/>
      <c r="S1691" s="299"/>
      <c r="T1691" s="299"/>
      <c r="U1691" s="299"/>
      <c r="V1691" s="299"/>
      <c r="W1691" s="299"/>
      <c r="X1691" s="299"/>
      <c r="Y1691" s="299"/>
      <c r="Z1691" s="299"/>
      <c r="AA1691" s="299"/>
      <c r="AB1691" s="299"/>
      <c r="AC1691" s="299"/>
      <c r="AD1691" s="299"/>
      <c r="AE1691" s="299"/>
      <c r="AF1691" s="299"/>
      <c r="AG1691" s="299"/>
      <c r="AH1691" s="299"/>
      <c r="AI1691" s="299"/>
      <c r="AJ1691" s="299"/>
      <c r="AK1691" s="299"/>
      <c r="AL1691" s="299"/>
      <c r="AM1691" s="299"/>
      <c r="AN1691" s="299"/>
      <c r="AO1691" s="299"/>
    </row>
    <row r="1692" spans="1:41" ht="15" customHeight="1" x14ac:dyDescent="0.25">
      <c r="A1692" s="521"/>
      <c r="B1692" s="524"/>
      <c r="C1692" s="297" t="s">
        <v>1870</v>
      </c>
      <c r="D1692" s="297"/>
      <c r="E1692" s="298" t="s">
        <v>1871</v>
      </c>
      <c r="F1692" s="299"/>
      <c r="G1692" s="299"/>
      <c r="H1692" s="299"/>
      <c r="I1692" s="299"/>
      <c r="J1692" s="299"/>
      <c r="K1692" s="299"/>
      <c r="L1692" s="299"/>
      <c r="M1692" s="299"/>
      <c r="N1692" s="299"/>
      <c r="O1692" s="299"/>
      <c r="P1692" s="299"/>
      <c r="Q1692" s="299"/>
      <c r="R1692" s="299"/>
      <c r="S1692" s="299"/>
      <c r="T1692" s="299"/>
      <c r="U1692" s="299"/>
      <c r="V1692" s="299"/>
      <c r="W1692" s="299"/>
      <c r="X1692" s="299"/>
      <c r="Y1692" s="299"/>
      <c r="Z1692" s="299"/>
      <c r="AA1692" s="299"/>
      <c r="AB1692" s="299"/>
      <c r="AC1692" s="299"/>
      <c r="AD1692" s="299"/>
      <c r="AE1692" s="299"/>
      <c r="AF1692" s="299"/>
      <c r="AG1692" s="299"/>
      <c r="AH1692" s="299"/>
      <c r="AI1692" s="299"/>
      <c r="AJ1692" s="299"/>
      <c r="AK1692" s="299"/>
      <c r="AL1692" s="299"/>
      <c r="AM1692" s="299"/>
      <c r="AN1692" s="299"/>
      <c r="AO1692" s="299"/>
    </row>
    <row r="1693" spans="1:41" ht="15" customHeight="1" x14ac:dyDescent="0.25">
      <c r="A1693" s="521"/>
      <c r="B1693" s="524"/>
      <c r="C1693" s="297"/>
      <c r="D1693" s="297" t="s">
        <v>34</v>
      </c>
      <c r="E1693" s="298" t="s">
        <v>1872</v>
      </c>
      <c r="F1693" s="299"/>
      <c r="G1693" s="299"/>
      <c r="H1693" s="299"/>
      <c r="I1693" s="299"/>
      <c r="J1693" s="299"/>
      <c r="K1693" s="299"/>
      <c r="L1693" s="299"/>
      <c r="M1693" s="299"/>
      <c r="N1693" s="299"/>
      <c r="O1693" s="299"/>
      <c r="P1693" s="299"/>
      <c r="Q1693" s="299"/>
      <c r="R1693" s="299"/>
      <c r="S1693" s="299"/>
      <c r="T1693" s="299"/>
      <c r="U1693" s="299"/>
      <c r="V1693" s="299"/>
      <c r="W1693" s="299"/>
      <c r="X1693" s="299"/>
      <c r="Y1693" s="299"/>
      <c r="Z1693" s="299"/>
      <c r="AA1693" s="299"/>
      <c r="AB1693" s="299"/>
      <c r="AC1693" s="299"/>
      <c r="AD1693" s="299"/>
      <c r="AE1693" s="299"/>
      <c r="AF1693" s="299"/>
      <c r="AG1693" s="299"/>
      <c r="AH1693" s="299"/>
      <c r="AI1693" s="299"/>
      <c r="AJ1693" s="299"/>
      <c r="AK1693" s="299"/>
      <c r="AL1693" s="299"/>
      <c r="AM1693" s="299"/>
      <c r="AN1693" s="299"/>
      <c r="AO1693" s="299"/>
    </row>
    <row r="1694" spans="1:41" ht="15" customHeight="1" x14ac:dyDescent="0.25">
      <c r="A1694" s="521"/>
      <c r="B1694" s="524"/>
      <c r="C1694" s="297"/>
      <c r="D1694" s="297" t="s">
        <v>1839</v>
      </c>
      <c r="E1694" s="298" t="s">
        <v>1873</v>
      </c>
      <c r="F1694" s="299"/>
      <c r="G1694" s="299"/>
      <c r="H1694" s="299"/>
      <c r="I1694" s="299"/>
      <c r="J1694" s="299"/>
      <c r="K1694" s="299"/>
      <c r="L1694" s="299"/>
      <c r="M1694" s="299"/>
      <c r="N1694" s="299"/>
      <c r="O1694" s="299"/>
      <c r="P1694" s="299"/>
      <c r="Q1694" s="299"/>
      <c r="R1694" s="299"/>
      <c r="S1694" s="299"/>
      <c r="T1694" s="299"/>
      <c r="U1694" s="299"/>
      <c r="V1694" s="299"/>
      <c r="W1694" s="299"/>
      <c r="X1694" s="299"/>
      <c r="Y1694" s="299"/>
      <c r="Z1694" s="299"/>
      <c r="AA1694" s="299"/>
      <c r="AB1694" s="299"/>
      <c r="AC1694" s="299"/>
      <c r="AD1694" s="299"/>
      <c r="AE1694" s="299"/>
      <c r="AF1694" s="299"/>
      <c r="AG1694" s="299"/>
      <c r="AH1694" s="299"/>
      <c r="AI1694" s="299"/>
      <c r="AJ1694" s="299"/>
      <c r="AK1694" s="299"/>
      <c r="AL1694" s="299"/>
      <c r="AM1694" s="299"/>
      <c r="AN1694" s="299"/>
      <c r="AO1694" s="299"/>
    </row>
    <row r="1695" spans="1:41" ht="15" customHeight="1" x14ac:dyDescent="0.25">
      <c r="A1695" s="521"/>
      <c r="B1695" s="524"/>
      <c r="C1695" s="297"/>
      <c r="D1695" s="297" t="s">
        <v>404</v>
      </c>
      <c r="E1695" s="298" t="s">
        <v>1874</v>
      </c>
      <c r="F1695" s="299"/>
      <c r="G1695" s="299"/>
      <c r="H1695" s="299"/>
      <c r="I1695" s="299"/>
      <c r="J1695" s="299"/>
      <c r="K1695" s="299"/>
      <c r="L1695" s="299"/>
      <c r="M1695" s="299"/>
      <c r="N1695" s="299"/>
      <c r="O1695" s="299"/>
      <c r="P1695" s="299"/>
      <c r="Q1695" s="299"/>
      <c r="R1695" s="299"/>
      <c r="S1695" s="299"/>
      <c r="T1695" s="299"/>
      <c r="U1695" s="299"/>
      <c r="V1695" s="299"/>
      <c r="W1695" s="299"/>
      <c r="X1695" s="299"/>
      <c r="Y1695" s="299"/>
      <c r="Z1695" s="299"/>
      <c r="AA1695" s="299"/>
      <c r="AB1695" s="299"/>
      <c r="AC1695" s="299"/>
      <c r="AD1695" s="299"/>
      <c r="AE1695" s="299"/>
      <c r="AF1695" s="299"/>
      <c r="AG1695" s="299"/>
      <c r="AH1695" s="299"/>
      <c r="AI1695" s="299"/>
      <c r="AJ1695" s="299"/>
      <c r="AK1695" s="299"/>
      <c r="AL1695" s="299"/>
      <c r="AM1695" s="299"/>
      <c r="AN1695" s="299"/>
      <c r="AO1695" s="299"/>
    </row>
    <row r="1696" spans="1:41" ht="15" customHeight="1" x14ac:dyDescent="0.25">
      <c r="A1696" s="521"/>
      <c r="B1696" s="524"/>
      <c r="C1696" s="297" t="s">
        <v>1875</v>
      </c>
      <c r="D1696" s="297"/>
      <c r="E1696" s="298" t="s">
        <v>1876</v>
      </c>
      <c r="F1696" s="299"/>
      <c r="G1696" s="299"/>
      <c r="H1696" s="299"/>
      <c r="I1696" s="299"/>
      <c r="J1696" s="299"/>
      <c r="K1696" s="299"/>
      <c r="L1696" s="299"/>
      <c r="M1696" s="299"/>
      <c r="N1696" s="299"/>
      <c r="O1696" s="299"/>
      <c r="P1696" s="299"/>
      <c r="Q1696" s="299"/>
      <c r="R1696" s="299"/>
      <c r="S1696" s="299"/>
      <c r="T1696" s="299"/>
      <c r="U1696" s="299"/>
      <c r="V1696" s="299"/>
      <c r="W1696" s="299"/>
      <c r="X1696" s="299"/>
      <c r="Y1696" s="299"/>
      <c r="Z1696" s="299"/>
      <c r="AA1696" s="299"/>
      <c r="AB1696" s="299"/>
      <c r="AC1696" s="299"/>
      <c r="AD1696" s="299"/>
      <c r="AE1696" s="299"/>
      <c r="AF1696" s="299"/>
      <c r="AG1696" s="299"/>
      <c r="AH1696" s="299"/>
      <c r="AI1696" s="299"/>
      <c r="AJ1696" s="299"/>
      <c r="AK1696" s="299"/>
      <c r="AL1696" s="299"/>
      <c r="AM1696" s="299"/>
      <c r="AN1696" s="299"/>
      <c r="AO1696" s="299"/>
    </row>
    <row r="1697" spans="1:41" ht="15" customHeight="1" x14ac:dyDescent="0.25">
      <c r="A1697" s="521"/>
      <c r="B1697" s="524"/>
      <c r="C1697" s="297"/>
      <c r="D1697" s="297" t="s">
        <v>34</v>
      </c>
      <c r="E1697" s="298" t="s">
        <v>1877</v>
      </c>
      <c r="F1697" s="299"/>
      <c r="G1697" s="299"/>
      <c r="H1697" s="299"/>
      <c r="I1697" s="299"/>
      <c r="J1697" s="299"/>
      <c r="K1697" s="299"/>
      <c r="L1697" s="299"/>
      <c r="M1697" s="299"/>
      <c r="N1697" s="299"/>
      <c r="O1697" s="299"/>
      <c r="P1697" s="299"/>
      <c r="Q1697" s="299"/>
      <c r="R1697" s="299"/>
      <c r="S1697" s="299"/>
      <c r="T1697" s="299"/>
      <c r="U1697" s="299"/>
      <c r="V1697" s="299"/>
      <c r="W1697" s="299"/>
      <c r="X1697" s="299"/>
      <c r="Y1697" s="299"/>
      <c r="Z1697" s="299"/>
      <c r="AA1697" s="299"/>
      <c r="AB1697" s="299"/>
      <c r="AC1697" s="299"/>
      <c r="AD1697" s="299"/>
      <c r="AE1697" s="299"/>
      <c r="AF1697" s="299"/>
      <c r="AG1697" s="299"/>
      <c r="AH1697" s="299"/>
      <c r="AI1697" s="299"/>
      <c r="AJ1697" s="299"/>
      <c r="AK1697" s="299"/>
      <c r="AL1697" s="299"/>
      <c r="AM1697" s="299"/>
      <c r="AN1697" s="299"/>
      <c r="AO1697" s="299"/>
    </row>
    <row r="1698" spans="1:41" ht="15" customHeight="1" x14ac:dyDescent="0.25">
      <c r="A1698" s="521"/>
      <c r="B1698" s="524"/>
      <c r="C1698" s="297"/>
      <c r="D1698" s="297" t="s">
        <v>1839</v>
      </c>
      <c r="E1698" s="298" t="s">
        <v>1878</v>
      </c>
      <c r="F1698" s="299"/>
      <c r="G1698" s="299"/>
      <c r="H1698" s="299"/>
      <c r="I1698" s="299"/>
      <c r="J1698" s="299"/>
      <c r="K1698" s="299"/>
      <c r="L1698" s="299"/>
      <c r="M1698" s="299"/>
      <c r="N1698" s="299"/>
      <c r="O1698" s="299"/>
      <c r="P1698" s="299"/>
      <c r="Q1698" s="299"/>
      <c r="R1698" s="299"/>
      <c r="S1698" s="299"/>
      <c r="T1698" s="299"/>
      <c r="U1698" s="299"/>
      <c r="V1698" s="299"/>
      <c r="W1698" s="299"/>
      <c r="X1698" s="299"/>
      <c r="Y1698" s="299"/>
      <c r="Z1698" s="299"/>
      <c r="AA1698" s="299"/>
      <c r="AB1698" s="299"/>
      <c r="AC1698" s="299"/>
      <c r="AD1698" s="299"/>
      <c r="AE1698" s="299"/>
      <c r="AF1698" s="299"/>
      <c r="AG1698" s="299"/>
      <c r="AH1698" s="299"/>
      <c r="AI1698" s="299"/>
      <c r="AJ1698" s="299"/>
      <c r="AK1698" s="299"/>
      <c r="AL1698" s="299"/>
      <c r="AM1698" s="299"/>
      <c r="AN1698" s="299"/>
      <c r="AO1698" s="299"/>
    </row>
    <row r="1699" spans="1:41" ht="15" customHeight="1" x14ac:dyDescent="0.25">
      <c r="A1699" s="521"/>
      <c r="B1699" s="524"/>
      <c r="C1699" s="297"/>
      <c r="D1699" s="297" t="s">
        <v>404</v>
      </c>
      <c r="E1699" s="301" t="s">
        <v>1879</v>
      </c>
      <c r="F1699" s="299"/>
      <c r="G1699" s="299"/>
      <c r="H1699" s="299"/>
      <c r="I1699" s="299"/>
      <c r="J1699" s="299"/>
      <c r="K1699" s="299"/>
      <c r="L1699" s="299"/>
      <c r="M1699" s="299"/>
      <c r="N1699" s="299"/>
      <c r="O1699" s="299"/>
      <c r="P1699" s="299"/>
      <c r="Q1699" s="299"/>
      <c r="R1699" s="299"/>
      <c r="S1699" s="299"/>
      <c r="T1699" s="299"/>
      <c r="U1699" s="299"/>
      <c r="V1699" s="299"/>
      <c r="W1699" s="299"/>
      <c r="X1699" s="299"/>
      <c r="Y1699" s="299"/>
      <c r="Z1699" s="299"/>
      <c r="AA1699" s="299"/>
      <c r="AB1699" s="299"/>
      <c r="AC1699" s="299"/>
      <c r="AD1699" s="299"/>
      <c r="AE1699" s="299"/>
      <c r="AF1699" s="299"/>
      <c r="AG1699" s="299"/>
      <c r="AH1699" s="299"/>
      <c r="AI1699" s="299"/>
      <c r="AJ1699" s="299"/>
      <c r="AK1699" s="299"/>
      <c r="AL1699" s="299"/>
      <c r="AM1699" s="299"/>
      <c r="AN1699" s="299"/>
      <c r="AO1699" s="299"/>
    </row>
    <row r="1700" spans="1:41" ht="15" customHeight="1" x14ac:dyDescent="0.25">
      <c r="A1700" s="521"/>
      <c r="B1700" s="525" t="s">
        <v>1880</v>
      </c>
      <c r="C1700" s="302" t="s">
        <v>1881</v>
      </c>
      <c r="D1700" s="208"/>
      <c r="E1700" s="202"/>
      <c r="F1700" s="303"/>
      <c r="G1700" s="303"/>
      <c r="H1700" s="303"/>
      <c r="I1700" s="303"/>
      <c r="J1700" s="303"/>
      <c r="K1700" s="303"/>
      <c r="L1700" s="303"/>
      <c r="M1700" s="303"/>
      <c r="N1700" s="303"/>
      <c r="O1700" s="303"/>
      <c r="P1700" s="303"/>
      <c r="Q1700" s="303"/>
      <c r="R1700" s="303"/>
      <c r="S1700" s="303"/>
      <c r="T1700" s="303"/>
      <c r="U1700" s="303"/>
      <c r="V1700" s="303"/>
      <c r="W1700" s="303"/>
      <c r="X1700" s="303"/>
      <c r="Y1700" s="303"/>
      <c r="Z1700" s="303"/>
      <c r="AA1700" s="303"/>
      <c r="AB1700" s="303"/>
      <c r="AC1700" s="303"/>
      <c r="AD1700" s="303"/>
      <c r="AE1700" s="303"/>
      <c r="AF1700" s="303"/>
      <c r="AG1700" s="303"/>
      <c r="AH1700" s="303"/>
      <c r="AI1700" s="303"/>
      <c r="AJ1700" s="303"/>
      <c r="AK1700" s="303"/>
      <c r="AL1700" s="303"/>
      <c r="AM1700" s="303"/>
      <c r="AN1700" s="303"/>
      <c r="AO1700" s="303"/>
    </row>
    <row r="1701" spans="1:41" ht="15" customHeight="1" x14ac:dyDescent="0.25">
      <c r="A1701" s="521"/>
      <c r="B1701" s="525"/>
      <c r="C1701" s="302" t="s">
        <v>1882</v>
      </c>
      <c r="D1701" s="208"/>
      <c r="E1701" s="202"/>
      <c r="F1701" s="303"/>
      <c r="G1701" s="303"/>
      <c r="H1701" s="303"/>
      <c r="I1701" s="303"/>
      <c r="J1701" s="303"/>
      <c r="K1701" s="303"/>
      <c r="L1701" s="303"/>
      <c r="M1701" s="303"/>
      <c r="N1701" s="303"/>
      <c r="O1701" s="303"/>
      <c r="P1701" s="303"/>
      <c r="Q1701" s="303"/>
      <c r="R1701" s="303"/>
      <c r="S1701" s="303"/>
      <c r="T1701" s="303"/>
      <c r="U1701" s="303"/>
      <c r="V1701" s="303"/>
      <c r="W1701" s="303"/>
      <c r="X1701" s="303"/>
      <c r="Y1701" s="303"/>
      <c r="Z1701" s="303"/>
      <c r="AA1701" s="303"/>
      <c r="AB1701" s="303"/>
      <c r="AC1701" s="303"/>
      <c r="AD1701" s="303"/>
      <c r="AE1701" s="303"/>
      <c r="AF1701" s="303"/>
      <c r="AG1701" s="303"/>
      <c r="AH1701" s="303"/>
      <c r="AI1701" s="303"/>
      <c r="AJ1701" s="303"/>
      <c r="AK1701" s="303"/>
      <c r="AL1701" s="303"/>
      <c r="AM1701" s="303"/>
      <c r="AN1701" s="303"/>
      <c r="AO1701" s="303"/>
    </row>
    <row r="1702" spans="1:41" ht="15" customHeight="1" x14ac:dyDescent="0.25">
      <c r="A1702" s="521"/>
      <c r="B1702" s="525"/>
      <c r="C1702" s="302" t="s">
        <v>1883</v>
      </c>
      <c r="D1702" s="208"/>
      <c r="E1702" s="202"/>
      <c r="F1702" s="303"/>
      <c r="G1702" s="303"/>
      <c r="H1702" s="303"/>
      <c r="I1702" s="303"/>
      <c r="J1702" s="303"/>
      <c r="K1702" s="303"/>
      <c r="L1702" s="303"/>
      <c r="M1702" s="303"/>
      <c r="N1702" s="303"/>
      <c r="O1702" s="303"/>
      <c r="P1702" s="303"/>
      <c r="Q1702" s="303"/>
      <c r="R1702" s="303"/>
      <c r="S1702" s="303"/>
      <c r="T1702" s="303"/>
      <c r="U1702" s="303"/>
      <c r="V1702" s="303"/>
      <c r="W1702" s="303"/>
      <c r="X1702" s="303"/>
      <c r="Y1702" s="303"/>
      <c r="Z1702" s="303"/>
      <c r="AA1702" s="303"/>
      <c r="AB1702" s="303"/>
      <c r="AC1702" s="303"/>
      <c r="AD1702" s="303"/>
      <c r="AE1702" s="303"/>
      <c r="AF1702" s="303"/>
      <c r="AG1702" s="303"/>
      <c r="AH1702" s="303"/>
      <c r="AI1702" s="303"/>
      <c r="AJ1702" s="303"/>
      <c r="AK1702" s="303"/>
      <c r="AL1702" s="303"/>
      <c r="AM1702" s="303"/>
      <c r="AN1702" s="303"/>
      <c r="AO1702" s="303"/>
    </row>
    <row r="1703" spans="1:41" ht="15" customHeight="1" x14ac:dyDescent="0.25">
      <c r="A1703" s="522"/>
      <c r="B1703" s="526"/>
      <c r="C1703" s="304" t="s">
        <v>1884</v>
      </c>
      <c r="D1703" s="205"/>
      <c r="E1703" s="206"/>
      <c r="F1703" s="305"/>
      <c r="G1703" s="305"/>
      <c r="H1703" s="305"/>
      <c r="I1703" s="305"/>
      <c r="J1703" s="305"/>
      <c r="K1703" s="305"/>
      <c r="L1703" s="305"/>
      <c r="M1703" s="305"/>
      <c r="N1703" s="305"/>
      <c r="O1703" s="305"/>
      <c r="P1703" s="305"/>
      <c r="Q1703" s="305"/>
      <c r="R1703" s="305"/>
      <c r="S1703" s="305"/>
      <c r="T1703" s="305"/>
      <c r="U1703" s="305"/>
      <c r="V1703" s="305"/>
      <c r="W1703" s="305"/>
      <c r="X1703" s="305"/>
      <c r="Y1703" s="305"/>
      <c r="Z1703" s="305"/>
      <c r="AA1703" s="305"/>
      <c r="AB1703" s="305"/>
      <c r="AC1703" s="305"/>
      <c r="AD1703" s="305"/>
      <c r="AE1703" s="305"/>
      <c r="AF1703" s="305"/>
      <c r="AG1703" s="305"/>
      <c r="AH1703" s="305"/>
      <c r="AI1703" s="305"/>
      <c r="AJ1703" s="305"/>
      <c r="AK1703" s="305"/>
      <c r="AL1703" s="305"/>
      <c r="AM1703" s="305"/>
      <c r="AN1703" s="305"/>
      <c r="AO1703" s="305"/>
    </row>
    <row r="1704" spans="1:41" ht="15" customHeight="1" x14ac:dyDescent="0.25">
      <c r="A1704" s="541" t="s">
        <v>1885</v>
      </c>
      <c r="B1704" s="527" t="s">
        <v>1886</v>
      </c>
      <c r="C1704" s="279" t="s">
        <v>1887</v>
      </c>
      <c r="D1704" s="279"/>
      <c r="E1704" s="280" t="s">
        <v>1888</v>
      </c>
      <c r="F1704" s="306">
        <f>+VLOOKUP($E1704,[2]Macro!$1:$1048576,F$2,FALSE)</f>
        <v>0</v>
      </c>
      <c r="G1704" s="306">
        <f>+VLOOKUP($E1704,[2]Macro!$1:$1048576,G$2,FALSE)</f>
        <v>3.3641187997091038E-3</v>
      </c>
      <c r="H1704" s="306">
        <f>+VLOOKUP($E1704,[2]Macro!$1:$1048576,H$2,FALSE)</f>
        <v>9.0823356008407075E-3</v>
      </c>
      <c r="I1704" s="306">
        <f>+VLOOKUP($E1704,[2]Macro!$1:$1048576,I$2,FALSE)</f>
        <v>1.6620142932777249E-2</v>
      </c>
      <c r="J1704" s="306">
        <f>+VLOOKUP($E1704,[2]Macro!$1:$1048576,J$2,FALSE)</f>
        <v>2.5773819681917942E-2</v>
      </c>
      <c r="K1704" s="306">
        <f>+VLOOKUP($E1704,[2]Macro!$1:$1048576,K$2,FALSE)</f>
        <v>3.675428841194428E-2</v>
      </c>
      <c r="L1704" s="306">
        <f>+VLOOKUP($E1704,[2]Macro!$1:$1048576,L$2,FALSE)</f>
        <v>4.8738572275119907E-2</v>
      </c>
      <c r="M1704" s="306">
        <f>+VLOOKUP($E1704,[2]Macro!$1:$1048576,M$2,FALSE)</f>
        <v>6.0095901153567333E-2</v>
      </c>
      <c r="N1704" s="306">
        <f>+VLOOKUP($E1704,[2]Macro!$1:$1048576,N$2,FALSE)</f>
        <v>7.0015148565860663E-2</v>
      </c>
      <c r="O1704" s="306">
        <f>+VLOOKUP($E1704,[2]Macro!$1:$1048576,O$2,FALSE)</f>
        <v>7.844443290827563E-2</v>
      </c>
      <c r="P1704" s="306">
        <f>+VLOOKUP($E1704,[2]Macro!$1:$1048576,P$2,FALSE)</f>
        <v>8.5962983404574977E-2</v>
      </c>
      <c r="Q1704" s="306">
        <f>+VLOOKUP($E1704,[2]Macro!$1:$1048576,Q$2,FALSE)</f>
        <v>9.3517875189941257E-2</v>
      </c>
      <c r="R1704" s="306">
        <f>+VLOOKUP($E1704,[2]Macro!$1:$1048576,R$2,FALSE)</f>
        <v>0.10215197434586543</v>
      </c>
      <c r="S1704" s="306">
        <f>+VLOOKUP($E1704,[2]Macro!$1:$1048576,S$2,FALSE)</f>
        <v>0.11279883936403667</v>
      </c>
      <c r="T1704" s="306">
        <f>+VLOOKUP($E1704,[2]Macro!$1:$1048576,T$2,FALSE)</f>
        <v>0.12615995045457407</v>
      </c>
      <c r="U1704" s="306">
        <f>+VLOOKUP($E1704,[2]Macro!$1:$1048576,U$2,FALSE)</f>
        <v>0.1426524117757566</v>
      </c>
      <c r="V1704" s="306">
        <f>+VLOOKUP($E1704,[2]Macro!$1:$1048576,V$2,FALSE)</f>
        <v>0.16134996877443797</v>
      </c>
      <c r="W1704" s="306">
        <f>+VLOOKUP($E1704,[2]Macro!$1:$1048576,W$2,FALSE)</f>
        <v>0.18024890854371201</v>
      </c>
      <c r="X1704" s="306">
        <f>+VLOOKUP($E1704,[2]Macro!$1:$1048576,X$2,FALSE)</f>
        <v>0.19776241409956707</v>
      </c>
      <c r="Y1704" s="306">
        <f>+VLOOKUP($E1704,[2]Macro!$1:$1048576,Y$2,FALSE)</f>
        <v>0.21281821926064648</v>
      </c>
      <c r="Z1704" s="306">
        <f>+VLOOKUP($E1704,[2]Macro!$1:$1048576,Z$2,FALSE)</f>
        <v>0.22488162548601753</v>
      </c>
      <c r="AA1704" s="306">
        <f>+VLOOKUP($E1704,[2]Macro!$1:$1048576,AA$2,FALSE)</f>
        <v>0.23384640332473339</v>
      </c>
      <c r="AB1704" s="306">
        <f>+VLOOKUP($E1704,[2]Macro!$1:$1048576,AB$2,FALSE)</f>
        <v>0.23987810702652546</v>
      </c>
      <c r="AC1704" s="306">
        <f>+VLOOKUP($E1704,[2]Macro!$1:$1048576,AC$2,FALSE)</f>
        <v>0.24327294122603593</v>
      </c>
      <c r="AD1704" s="306">
        <f>+VLOOKUP($E1704,[2]Macro!$1:$1048576,AD$2,FALSE)</f>
        <v>0.24435604372270436</v>
      </c>
      <c r="AE1704" s="306">
        <f>+VLOOKUP($E1704,[2]Macro!$1:$1048576,AE$2,FALSE)</f>
        <v>0.24341920799275663</v>
      </c>
      <c r="AF1704" s="306">
        <f>+VLOOKUP($E1704,[2]Macro!$1:$1048576,AF$2,FALSE)</f>
        <v>0.24069008624916233</v>
      </c>
      <c r="AG1704" s="306">
        <f>+VLOOKUP($E1704,[2]Macro!$1:$1048576,AG$2,FALSE)</f>
        <v>0.23632354159974778</v>
      </c>
      <c r="AH1704" s="306">
        <f>+VLOOKUP($E1704,[2]Macro!$1:$1048576,AH$2,FALSE)</f>
        <v>0.23040663740740985</v>
      </c>
      <c r="AI1704" s="306">
        <f>+VLOOKUP($E1704,[2]Macro!$1:$1048576,AI$2,FALSE)</f>
        <v>0.22297109112217051</v>
      </c>
      <c r="AJ1704" s="306">
        <f>+VLOOKUP($E1704,[2]Macro!$1:$1048576,AJ$2,FALSE)</f>
        <v>0.21400903024937357</v>
      </c>
      <c r="AK1704" s="306">
        <f>+VLOOKUP($E1704,[2]Macro!$1:$1048576,AK$2,FALSE)</f>
        <v>0.2034886248321488</v>
      </c>
      <c r="AL1704" s="306">
        <f>+VLOOKUP($E1704,[2]Macro!$1:$1048576,AL$2,FALSE)</f>
        <v>0.19136789521039255</v>
      </c>
      <c r="AM1704" s="306">
        <f>+VLOOKUP($E1704,[2]Macro!$1:$1048576,AM$2,FALSE)</f>
        <v>0.17760608597503502</v>
      </c>
      <c r="AN1704" s="306">
        <f>+VLOOKUP($E1704,[2]Macro!$1:$1048576,AN$2,FALSE)</f>
        <v>0.16217137902878598</v>
      </c>
      <c r="AO1704" s="306">
        <f>+VLOOKUP($E1704,[2]Macro!$1:$1048576,AO$2,FALSE)</f>
        <v>0.14504591141566436</v>
      </c>
    </row>
    <row r="1705" spans="1:41" ht="15" customHeight="1" x14ac:dyDescent="0.25">
      <c r="A1705" s="542"/>
      <c r="B1705" s="528"/>
      <c r="C1705" s="279" t="s">
        <v>1889</v>
      </c>
      <c r="D1705" s="279"/>
      <c r="E1705" s="250" t="s">
        <v>1890</v>
      </c>
      <c r="F1705" s="306">
        <f>+VLOOKUP($E1705,[2]Macro!$1:$1048576,F$2,FALSE)</f>
        <v>0</v>
      </c>
      <c r="G1705" s="306">
        <f>+VLOOKUP($E1705,[2]Macro!$1:$1048576,G$2,FALSE)</f>
        <v>4.6308796759042536E-3</v>
      </c>
      <c r="H1705" s="306">
        <f>+VLOOKUP($E1705,[2]Macro!$1:$1048576,H$2,FALSE)</f>
        <v>1.2257865794640388E-2</v>
      </c>
      <c r="I1705" s="306">
        <f>+VLOOKUP($E1705,[2]Macro!$1:$1048576,I$2,FALSE)</f>
        <v>2.2103622115743349E-2</v>
      </c>
      <c r="J1705" s="306">
        <f>+VLOOKUP($E1705,[2]Macro!$1:$1048576,J$2,FALSE)</f>
        <v>3.3966860691037049E-2</v>
      </c>
      <c r="K1705" s="306">
        <f>+VLOOKUP($E1705,[2]Macro!$1:$1048576,K$2,FALSE)</f>
        <v>4.8189736886983248E-2</v>
      </c>
      <c r="L1705" s="306">
        <f>+VLOOKUP($E1705,[2]Macro!$1:$1048576,L$2,FALSE)</f>
        <v>6.3591594618395142E-2</v>
      </c>
      <c r="M1705" s="306">
        <f>+VLOOKUP($E1705,[2]Macro!$1:$1048576,M$2,FALSE)</f>
        <v>7.7928069909649622E-2</v>
      </c>
      <c r="N1705" s="306">
        <f>+VLOOKUP($E1705,[2]Macro!$1:$1048576,N$2,FALSE)</f>
        <v>9.0208723503426569E-2</v>
      </c>
      <c r="O1705" s="306">
        <f>+VLOOKUP($E1705,[2]Macro!$1:$1048576,O$2,FALSE)</f>
        <v>0.1004581912968483</v>
      </c>
      <c r="P1705" s="306">
        <f>+VLOOKUP($E1705,[2]Macro!$1:$1048576,P$2,FALSE)</f>
        <v>0.10946520234027535</v>
      </c>
      <c r="Q1705" s="306">
        <f>+VLOOKUP($E1705,[2]Macro!$1:$1048576,Q$2,FALSE)</f>
        <v>0.11843945205767259</v>
      </c>
      <c r="R1705" s="306">
        <f>+VLOOKUP($E1705,[2]Macro!$1:$1048576,R$2,FALSE)</f>
        <v>0.12868415457492066</v>
      </c>
      <c r="S1705" s="306">
        <f>+VLOOKUP($E1705,[2]Macro!$1:$1048576,S$2,FALSE)</f>
        <v>0.14135396594276983</v>
      </c>
      <c r="T1705" s="306">
        <f>+VLOOKUP($E1705,[2]Macro!$1:$1048576,T$2,FALSE)</f>
        <v>0.15730597916434608</v>
      </c>
      <c r="U1705" s="306">
        <f>+VLOOKUP($E1705,[2]Macro!$1:$1048576,U$2,FALSE)</f>
        <v>0.17703502751251765</v>
      </c>
      <c r="V1705" s="306">
        <f>+VLOOKUP($E1705,[2]Macro!$1:$1048576,V$2,FALSE)</f>
        <v>0.19924261205743754</v>
      </c>
      <c r="W1705" s="306">
        <f>+VLOOKUP($E1705,[2]Macro!$1:$1048576,W$2,FALSE)</f>
        <v>0.22128362061673013</v>
      </c>
      <c r="X1705" s="306">
        <f>+VLOOKUP($E1705,[2]Macro!$1:$1048576,X$2,FALSE)</f>
        <v>0.24119400518227696</v>
      </c>
      <c r="Y1705" s="306">
        <f>+VLOOKUP($E1705,[2]Macro!$1:$1048576,Y$2,FALSE)</f>
        <v>0.25769969990019348</v>
      </c>
      <c r="Z1705" s="306">
        <f>+VLOOKUP($E1705,[2]Macro!$1:$1048576,Z$2,FALSE)</f>
        <v>0.27018278388153405</v>
      </c>
      <c r="AA1705" s="306">
        <f>+VLOOKUP($E1705,[2]Macro!$1:$1048576,AA$2,FALSE)</f>
        <v>0.27853424323409648</v>
      </c>
      <c r="AB1705" s="306">
        <f>+VLOOKUP($E1705,[2]Macro!$1:$1048576,AB$2,FALSE)</f>
        <v>0.28297033875452904</v>
      </c>
      <c r="AC1705" s="306">
        <f>+VLOOKUP($E1705,[2]Macro!$1:$1048576,AC$2,FALSE)</f>
        <v>0.28387015580677577</v>
      </c>
      <c r="AD1705" s="306">
        <f>+VLOOKUP($E1705,[2]Macro!$1:$1048576,AD$2,FALSE)</f>
        <v>0.28165926626035898</v>
      </c>
      <c r="AE1705" s="306">
        <f>+VLOOKUP($E1705,[2]Macro!$1:$1048576,AE$2,FALSE)</f>
        <v>0.27673719079686077</v>
      </c>
      <c r="AF1705" s="306">
        <f>+VLOOKUP($E1705,[2]Macro!$1:$1048576,AF$2,FALSE)</f>
        <v>0.26944027123310121</v>
      </c>
      <c r="AG1705" s="306">
        <f>+VLOOKUP($E1705,[2]Macro!$1:$1048576,AG$2,FALSE)</f>
        <v>0.26002945147041157</v>
      </c>
      <c r="AH1705" s="306">
        <f>+VLOOKUP($E1705,[2]Macro!$1:$1048576,AH$2,FALSE)</f>
        <v>0.24869328024050841</v>
      </c>
      <c r="AI1705" s="306">
        <f>+VLOOKUP($E1705,[2]Macro!$1:$1048576,AI$2,FALSE)</f>
        <v>0.23555982972529588</v>
      </c>
      <c r="AJ1705" s="306">
        <f>+VLOOKUP($E1705,[2]Macro!$1:$1048576,AJ$2,FALSE)</f>
        <v>0.22071214520249516</v>
      </c>
      <c r="AK1705" s="306">
        <f>+VLOOKUP($E1705,[2]Macro!$1:$1048576,AK$2,FALSE)</f>
        <v>0.20420388103006282</v>
      </c>
      <c r="AL1705" s="306">
        <f>+VLOOKUP($E1705,[2]Macro!$1:$1048576,AL$2,FALSE)</f>
        <v>0.18607383155440083</v>
      </c>
      <c r="AM1705" s="306">
        <f>+VLOOKUP($E1705,[2]Macro!$1:$1048576,AM$2,FALSE)</f>
        <v>0.16635672781935007</v>
      </c>
      <c r="AN1705" s="306">
        <f>+VLOOKUP($E1705,[2]Macro!$1:$1048576,AN$2,FALSE)</f>
        <v>0.1450910777140324</v>
      </c>
      <c r="AO1705" s="306">
        <f>+VLOOKUP($E1705,[2]Macro!$1:$1048576,AO$2,FALSE)</f>
        <v>0.12232402523923991</v>
      </c>
    </row>
    <row r="1706" spans="1:41" ht="15" customHeight="1" x14ac:dyDescent="0.25">
      <c r="A1706" s="542"/>
      <c r="B1706" s="528"/>
      <c r="C1706" s="279" t="s">
        <v>1891</v>
      </c>
      <c r="D1706" s="279"/>
      <c r="E1706" s="280" t="s">
        <v>1892</v>
      </c>
      <c r="F1706" s="306">
        <f>+VLOOKUP($E1706,[2]Macro!$1:$1048576,F$2,FALSE)</f>
        <v>0</v>
      </c>
      <c r="G1706" s="306">
        <f>+VLOOKUP($E1706,[2]Macro!$1:$1048576,G$2,FALSE)</f>
        <v>2.1929801292342515E-3</v>
      </c>
      <c r="H1706" s="306">
        <f>+VLOOKUP($E1706,[2]Macro!$1:$1048576,H$2,FALSE)</f>
        <v>7.518454619919783E-3</v>
      </c>
      <c r="I1706" s="306">
        <f>+VLOOKUP($E1706,[2]Macro!$1:$1048576,I$2,FALSE)</f>
        <v>1.608242659170607E-2</v>
      </c>
      <c r="J1706" s="306">
        <f>+VLOOKUP($E1706,[2]Macro!$1:$1048576,J$2,FALSE)</f>
        <v>2.7795420564528339E-2</v>
      </c>
      <c r="K1706" s="306">
        <f>+VLOOKUP($E1706,[2]Macro!$1:$1048576,K$2,FALSE)</f>
        <v>4.2970976653522189E-2</v>
      </c>
      <c r="L1706" s="306">
        <f>+VLOOKUP($E1706,[2]Macro!$1:$1048576,L$2,FALSE)</f>
        <v>6.1611112952621332E-2</v>
      </c>
      <c r="M1706" s="306">
        <f>+VLOOKUP($E1706,[2]Macro!$1:$1048576,M$2,FALSE)</f>
        <v>8.2784009958103283E-2</v>
      </c>
      <c r="N1706" s="306">
        <f>+VLOOKUP($E1706,[2]Macro!$1:$1048576,N$2,FALSE)</f>
        <v>0.1053360892422853</v>
      </c>
      <c r="O1706" s="306">
        <f>+VLOOKUP($E1706,[2]Macro!$1:$1048576,O$2,FALSE)</f>
        <v>0.12861584307716212</v>
      </c>
      <c r="P1706" s="306">
        <f>+VLOOKUP($E1706,[2]Macro!$1:$1048576,P$2,FALSE)</f>
        <v>0.15272540913561303</v>
      </c>
      <c r="Q1706" s="306">
        <f>+VLOOKUP($E1706,[2]Macro!$1:$1048576,Q$2,FALSE)</f>
        <v>0.1783701135830793</v>
      </c>
      <c r="R1706" s="306">
        <f>+VLOOKUP($E1706,[2]Macro!$1:$1048576,R$2,FALSE)</f>
        <v>0.20660030906434951</v>
      </c>
      <c r="S1706" s="306">
        <f>+VLOOKUP($E1706,[2]Macro!$1:$1048576,S$2,FALSE)</f>
        <v>0.23859334103003413</v>
      </c>
      <c r="T1706" s="306">
        <f>+VLOOKUP($E1706,[2]Macro!$1:$1048576,T$2,FALSE)</f>
        <v>0.27551308756454501</v>
      </c>
      <c r="U1706" s="306">
        <f>+VLOOKUP($E1706,[2]Macro!$1:$1048576,U$2,FALSE)</f>
        <v>0.31843770756627326</v>
      </c>
      <c r="V1706" s="306">
        <f>+VLOOKUP($E1706,[2]Macro!$1:$1048576,V$2,FALSE)</f>
        <v>0.36765925468656985</v>
      </c>
      <c r="W1706" s="306">
        <f>+VLOOKUP($E1706,[2]Macro!$1:$1048576,W$2,FALSE)</f>
        <v>0.42226694641881873</v>
      </c>
      <c r="X1706" s="306">
        <f>+VLOOKUP($E1706,[2]Macro!$1:$1048576,X$2,FALSE)</f>
        <v>0.4808415147951145</v>
      </c>
      <c r="Y1706" s="306">
        <f>+VLOOKUP($E1706,[2]Macro!$1:$1048576,Y$2,FALSE)</f>
        <v>0.54207887049231718</v>
      </c>
      <c r="Z1706" s="306">
        <f>+VLOOKUP($E1706,[2]Macro!$1:$1048576,Z$2,FALSE)</f>
        <v>0.60507622801465821</v>
      </c>
      <c r="AA1706" s="306">
        <f>+VLOOKUP($E1706,[2]Macro!$1:$1048576,AA$2,FALSE)</f>
        <v>0.66931453824386533</v>
      </c>
      <c r="AB1706" s="306">
        <f>+VLOOKUP($E1706,[2]Macro!$1:$1048576,AB$2,FALSE)</f>
        <v>0.73452829856714286</v>
      </c>
      <c r="AC1706" s="306">
        <f>+VLOOKUP($E1706,[2]Macro!$1:$1048576,AC$2,FALSE)</f>
        <v>0.80057284964896502</v>
      </c>
      <c r="AD1706" s="306">
        <f>+VLOOKUP($E1706,[2]Macro!$1:$1048576,AD$2,FALSE)</f>
        <v>0.86732603820963461</v>
      </c>
      <c r="AE1706" s="306">
        <f>+VLOOKUP($E1706,[2]Macro!$1:$1048576,AE$2,FALSE)</f>
        <v>0.93463019592409602</v>
      </c>
      <c r="AF1706" s="306">
        <f>+VLOOKUP($E1706,[2]Macro!$1:$1048576,AF$2,FALSE)</f>
        <v>1.002265412829807</v>
      </c>
      <c r="AG1706" s="306">
        <f>+VLOOKUP($E1706,[2]Macro!$1:$1048576,AG$2,FALSE)</f>
        <v>1.0699443436345066</v>
      </c>
      <c r="AH1706" s="306">
        <f>+VLOOKUP($E1706,[2]Macro!$1:$1048576,AH$2,FALSE)</f>
        <v>1.1373208386388711</v>
      </c>
      <c r="AI1706" s="306">
        <f>+VLOOKUP($E1706,[2]Macro!$1:$1048576,AI$2,FALSE)</f>
        <v>1.2040053184522121</v>
      </c>
      <c r="AJ1706" s="306">
        <f>+VLOOKUP($E1706,[2]Macro!$1:$1048576,AJ$2,FALSE)</f>
        <v>1.2695831768480141</v>
      </c>
      <c r="AK1706" s="306">
        <f>+VLOOKUP($E1706,[2]Macro!$1:$1048576,AK$2,FALSE)</f>
        <v>1.3336324482255473</v>
      </c>
      <c r="AL1706" s="306">
        <f>+VLOOKUP($E1706,[2]Macro!$1:$1048576,AL$2,FALSE)</f>
        <v>1.3957395875724765</v>
      </c>
      <c r="AM1706" s="306">
        <f>+VLOOKUP($E1706,[2]Macro!$1:$1048576,AM$2,FALSE)</f>
        <v>1.4555121052340958</v>
      </c>
      <c r="AN1706" s="306">
        <f>+VLOOKUP($E1706,[2]Macro!$1:$1048576,AN$2,FALSE)</f>
        <v>1.5125875559203041</v>
      </c>
      <c r="AO1706" s="306">
        <f>+VLOOKUP($E1706,[2]Macro!$1:$1048576,AO$2,FALSE)</f>
        <v>1.5666395077389983</v>
      </c>
    </row>
    <row r="1707" spans="1:41" ht="15" customHeight="1" x14ac:dyDescent="0.25">
      <c r="A1707" s="542"/>
      <c r="B1707" s="528"/>
      <c r="C1707" s="279" t="s">
        <v>1893</v>
      </c>
      <c r="D1707" s="279"/>
      <c r="E1707" s="280" t="s">
        <v>1894</v>
      </c>
      <c r="F1707" s="306">
        <f>+VLOOKUP($E1707,[2]Macro!$1:$1048576,F$2,FALSE)</f>
        <v>0</v>
      </c>
      <c r="G1707" s="306">
        <f>+VLOOKUP($E1707,[2]Macro!$1:$1048576,G$2,FALSE)</f>
        <v>-3.8211484149050824E-3</v>
      </c>
      <c r="H1707" s="306">
        <f>+VLOOKUP($E1707,[2]Macro!$1:$1048576,H$2,FALSE)</f>
        <v>-7.828776961765184E-3</v>
      </c>
      <c r="I1707" s="306">
        <f>+VLOOKUP($E1707,[2]Macro!$1:$1048576,I$2,FALSE)</f>
        <v>-1.1437920871479549E-2</v>
      </c>
      <c r="J1707" s="306">
        <f>+VLOOKUP($E1707,[2]Macro!$1:$1048576,J$2,FALSE)</f>
        <v>-1.5222183279304434E-2</v>
      </c>
      <c r="K1707" s="306">
        <f>+VLOOKUP($E1707,[2]Macro!$1:$1048576,K$2,FALSE)</f>
        <v>-1.9979754106017582E-2</v>
      </c>
      <c r="L1707" s="306">
        <f>+VLOOKUP($E1707,[2]Macro!$1:$1048576,L$2,FALSE)</f>
        <v>-2.4587397933216026E-2</v>
      </c>
      <c r="M1707" s="306">
        <f>+VLOOKUP($E1707,[2]Macro!$1:$1048576,M$2,FALSE)</f>
        <v>-2.7517751549246131E-2</v>
      </c>
      <c r="N1707" s="306">
        <f>+VLOOKUP($E1707,[2]Macro!$1:$1048576,N$2,FALSE)</f>
        <v>-2.9270488030084533E-2</v>
      </c>
      <c r="O1707" s="306">
        <f>+VLOOKUP($E1707,[2]Macro!$1:$1048576,O$2,FALSE)</f>
        <v>-3.0830207151901438E-2</v>
      </c>
      <c r="P1707" s="306">
        <f>+VLOOKUP($E1707,[2]Macro!$1:$1048576,P$2,FALSE)</f>
        <v>-3.3062861757851607E-2</v>
      </c>
      <c r="Q1707" s="306">
        <f>+VLOOKUP($E1707,[2]Macro!$1:$1048576,Q$2,FALSE)</f>
        <v>-3.660161761683782E-2</v>
      </c>
      <c r="R1707" s="306">
        <f>+VLOOKUP($E1707,[2]Macro!$1:$1048576,R$2,FALSE)</f>
        <v>-4.1888143523608833E-2</v>
      </c>
      <c r="S1707" s="306">
        <f>+VLOOKUP($E1707,[2]Macro!$1:$1048576,S$2,FALSE)</f>
        <v>-4.9238324061339045E-2</v>
      </c>
      <c r="T1707" s="306">
        <f>+VLOOKUP($E1707,[2]Macro!$1:$1048576,T$2,FALSE)</f>
        <v>-5.88933607639417E-2</v>
      </c>
      <c r="U1707" s="306">
        <f>+VLOOKUP($E1707,[2]Macro!$1:$1048576,U$2,FALSE)</f>
        <v>-7.1051221580881521E-2</v>
      </c>
      <c r="V1707" s="306">
        <f>+VLOOKUP($E1707,[2]Macro!$1:$1048576,V$2,FALSE)</f>
        <v>-8.4293782111148297E-2</v>
      </c>
      <c r="W1707" s="306">
        <f>+VLOOKUP($E1707,[2]Macro!$1:$1048576,W$2,FALSE)</f>
        <v>-9.6698206496886721E-2</v>
      </c>
      <c r="X1707" s="306">
        <f>+VLOOKUP($E1707,[2]Macro!$1:$1048576,X$2,FALSE)</f>
        <v>-0.10805854044722159</v>
      </c>
      <c r="Y1707" s="306">
        <f>+VLOOKUP($E1707,[2]Macro!$1:$1048576,Y$2,FALSE)</f>
        <v>-0.11869867240445235</v>
      </c>
      <c r="Z1707" s="306">
        <f>+VLOOKUP($E1707,[2]Macro!$1:$1048576,Z$2,FALSE)</f>
        <v>-0.12898095233573878</v>
      </c>
      <c r="AA1707" s="306">
        <f>+VLOOKUP($E1707,[2]Macro!$1:$1048576,AA$2,FALSE)</f>
        <v>-0.1391758378347451</v>
      </c>
      <c r="AB1707" s="306">
        <f>+VLOOKUP($E1707,[2]Macro!$1:$1048576,AB$2,FALSE)</f>
        <v>-0.1494574783462419</v>
      </c>
      <c r="AC1707" s="306">
        <f>+VLOOKUP($E1707,[2]Macro!$1:$1048576,AC$2,FALSE)</f>
        <v>-0.15993073444448913</v>
      </c>
      <c r="AD1707" s="306">
        <f>+VLOOKUP($E1707,[2]Macro!$1:$1048576,AD$2,FALSE)</f>
        <v>-0.17065772550564981</v>
      </c>
      <c r="AE1707" s="306">
        <f>+VLOOKUP($E1707,[2]Macro!$1:$1048576,AE$2,FALSE)</f>
        <v>-0.1816763477933469</v>
      </c>
      <c r="AF1707" s="306">
        <f>+VLOOKUP($E1707,[2]Macro!$1:$1048576,AF$2,FALSE)</f>
        <v>-0.19301120303111047</v>
      </c>
      <c r="AG1707" s="306">
        <f>+VLOOKUP($E1707,[2]Macro!$1:$1048576,AG$2,FALSE)</f>
        <v>-0.20467918151376888</v>
      </c>
      <c r="AH1707" s="306">
        <f>+VLOOKUP($E1707,[2]Macro!$1:$1048576,AH$2,FALSE)</f>
        <v>-0.21669179031351174</v>
      </c>
      <c r="AI1707" s="306">
        <f>+VLOOKUP($E1707,[2]Macro!$1:$1048576,AI$2,FALSE)</f>
        <v>-0.22905573160883322</v>
      </c>
      <c r="AJ1707" s="306">
        <f>+VLOOKUP($E1707,[2]Macro!$1:$1048576,AJ$2,FALSE)</f>
        <v>-0.24177267736598587</v>
      </c>
      <c r="AK1707" s="306">
        <f>+VLOOKUP($E1707,[2]Macro!$1:$1048576,AK$2,FALSE)</f>
        <v>-0.25483882023713045</v>
      </c>
      <c r="AL1707" s="306">
        <f>+VLOOKUP($E1707,[2]Macro!$1:$1048576,AL$2,FALSE)</f>
        <v>-0.26824449217115764</v>
      </c>
      <c r="AM1707" s="306">
        <f>+VLOOKUP($E1707,[2]Macro!$1:$1048576,AM$2,FALSE)</f>
        <v>-0.28197399184299837</v>
      </c>
      <c r="AN1707" s="306">
        <f>+VLOOKUP($E1707,[2]Macro!$1:$1048576,AN$2,FALSE)</f>
        <v>-0.2960056592332499</v>
      </c>
      <c r="AO1707" s="306">
        <f>+VLOOKUP($E1707,[2]Macro!$1:$1048576,AO$2,FALSE)</f>
        <v>-0.31031218788969467</v>
      </c>
    </row>
    <row r="1708" spans="1:41" ht="15" customHeight="1" x14ac:dyDescent="0.25">
      <c r="A1708" s="542"/>
      <c r="B1708" s="528"/>
      <c r="C1708" s="279" t="s">
        <v>1895</v>
      </c>
      <c r="D1708" s="279"/>
      <c r="E1708" s="280" t="s">
        <v>1896</v>
      </c>
      <c r="F1708" s="306">
        <f>+VLOOKUP($E1708,[2]Macro!$1:$1048576,F$2,FALSE)</f>
        <v>0</v>
      </c>
      <c r="G1708" s="306">
        <f>+VLOOKUP($E1708,[2]Macro!$1:$1048576,G$2,FALSE)</f>
        <v>0</v>
      </c>
      <c r="H1708" s="306">
        <f>+VLOOKUP($E1708,[2]Macro!$1:$1048576,H$2,FALSE)</f>
        <v>0</v>
      </c>
      <c r="I1708" s="306">
        <f>+VLOOKUP($E1708,[2]Macro!$1:$1048576,I$2,FALSE)</f>
        <v>0</v>
      </c>
      <c r="J1708" s="306">
        <f>+VLOOKUP($E1708,[2]Macro!$1:$1048576,J$2,FALSE)</f>
        <v>0</v>
      </c>
      <c r="K1708" s="306">
        <f>+VLOOKUP($E1708,[2]Macro!$1:$1048576,K$2,FALSE)</f>
        <v>0</v>
      </c>
      <c r="L1708" s="306">
        <f>+VLOOKUP($E1708,[2]Macro!$1:$1048576,L$2,FALSE)</f>
        <v>0</v>
      </c>
      <c r="M1708" s="306">
        <f>+VLOOKUP($E1708,[2]Macro!$1:$1048576,M$2,FALSE)</f>
        <v>0</v>
      </c>
      <c r="N1708" s="306">
        <f>+VLOOKUP($E1708,[2]Macro!$1:$1048576,N$2,FALSE)</f>
        <v>0</v>
      </c>
      <c r="O1708" s="306">
        <f>+VLOOKUP($E1708,[2]Macro!$1:$1048576,O$2,FALSE)</f>
        <v>0</v>
      </c>
      <c r="P1708" s="306">
        <f>+VLOOKUP($E1708,[2]Macro!$1:$1048576,P$2,FALSE)</f>
        <v>0</v>
      </c>
      <c r="Q1708" s="306">
        <f>+VLOOKUP($E1708,[2]Macro!$1:$1048576,Q$2,FALSE)</f>
        <v>0</v>
      </c>
      <c r="R1708" s="306">
        <f>+VLOOKUP($E1708,[2]Macro!$1:$1048576,R$2,FALSE)</f>
        <v>0</v>
      </c>
      <c r="S1708" s="306">
        <f>+VLOOKUP($E1708,[2]Macro!$1:$1048576,S$2,FALSE)</f>
        <v>0</v>
      </c>
      <c r="T1708" s="306">
        <f>+VLOOKUP($E1708,[2]Macro!$1:$1048576,T$2,FALSE)</f>
        <v>0</v>
      </c>
      <c r="U1708" s="306">
        <f>+VLOOKUP($E1708,[2]Macro!$1:$1048576,U$2,FALSE)</f>
        <v>0</v>
      </c>
      <c r="V1708" s="306">
        <f>+VLOOKUP($E1708,[2]Macro!$1:$1048576,V$2,FALSE)</f>
        <v>0</v>
      </c>
      <c r="W1708" s="306">
        <f>+VLOOKUP($E1708,[2]Macro!$1:$1048576,W$2,FALSE)</f>
        <v>0</v>
      </c>
      <c r="X1708" s="306">
        <f>+VLOOKUP($E1708,[2]Macro!$1:$1048576,X$2,FALSE)</f>
        <v>0</v>
      </c>
      <c r="Y1708" s="306">
        <f>+VLOOKUP($E1708,[2]Macro!$1:$1048576,Y$2,FALSE)</f>
        <v>0</v>
      </c>
      <c r="Z1708" s="306">
        <f>+VLOOKUP($E1708,[2]Macro!$1:$1048576,Z$2,FALSE)</f>
        <v>0</v>
      </c>
      <c r="AA1708" s="306">
        <f>+VLOOKUP($E1708,[2]Macro!$1:$1048576,AA$2,FALSE)</f>
        <v>0</v>
      </c>
      <c r="AB1708" s="306">
        <f>+VLOOKUP($E1708,[2]Macro!$1:$1048576,AB$2,FALSE)</f>
        <v>0</v>
      </c>
      <c r="AC1708" s="306">
        <f>+VLOOKUP($E1708,[2]Macro!$1:$1048576,AC$2,FALSE)</f>
        <v>0</v>
      </c>
      <c r="AD1708" s="306">
        <f>+VLOOKUP($E1708,[2]Macro!$1:$1048576,AD$2,FALSE)</f>
        <v>0</v>
      </c>
      <c r="AE1708" s="306">
        <f>+VLOOKUP($E1708,[2]Macro!$1:$1048576,AE$2,FALSE)</f>
        <v>0</v>
      </c>
      <c r="AF1708" s="306">
        <f>+VLOOKUP($E1708,[2]Macro!$1:$1048576,AF$2,FALSE)</f>
        <v>0</v>
      </c>
      <c r="AG1708" s="306">
        <f>+VLOOKUP($E1708,[2]Macro!$1:$1048576,AG$2,FALSE)</f>
        <v>0</v>
      </c>
      <c r="AH1708" s="306">
        <f>+VLOOKUP($E1708,[2]Macro!$1:$1048576,AH$2,FALSE)</f>
        <v>0</v>
      </c>
      <c r="AI1708" s="306">
        <f>+VLOOKUP($E1708,[2]Macro!$1:$1048576,AI$2,FALSE)</f>
        <v>0</v>
      </c>
      <c r="AJ1708" s="306">
        <f>+VLOOKUP($E1708,[2]Macro!$1:$1048576,AJ$2,FALSE)</f>
        <v>0</v>
      </c>
      <c r="AK1708" s="306">
        <f>+VLOOKUP($E1708,[2]Macro!$1:$1048576,AK$2,FALSE)</f>
        <v>0</v>
      </c>
      <c r="AL1708" s="306">
        <f>+VLOOKUP($E1708,[2]Macro!$1:$1048576,AL$2,FALSE)</f>
        <v>0</v>
      </c>
      <c r="AM1708" s="306">
        <f>+VLOOKUP($E1708,[2]Macro!$1:$1048576,AM$2,FALSE)</f>
        <v>0</v>
      </c>
      <c r="AN1708" s="306">
        <f>+VLOOKUP($E1708,[2]Macro!$1:$1048576,AN$2,FALSE)</f>
        <v>0</v>
      </c>
      <c r="AO1708" s="306">
        <f>+VLOOKUP($E1708,[2]Macro!$1:$1048576,AO$2,FALSE)</f>
        <v>0</v>
      </c>
    </row>
    <row r="1709" spans="1:41" ht="15" customHeight="1" x14ac:dyDescent="0.25">
      <c r="A1709" s="542"/>
      <c r="B1709" s="528"/>
      <c r="C1709" s="279" t="s">
        <v>1897</v>
      </c>
      <c r="D1709" s="279"/>
      <c r="E1709" s="280" t="s">
        <v>1898</v>
      </c>
      <c r="F1709" s="306">
        <f>+VLOOKUP($E1709,[2]Macro!$1:$1048576,F$2,FALSE)</f>
        <v>0</v>
      </c>
      <c r="G1709" s="306">
        <f>+VLOOKUP($E1709,[2]Macro!$1:$1048576,G$2,FALSE)</f>
        <v>-9.9763864684323405E-4</v>
      </c>
      <c r="H1709" s="306">
        <f>+VLOOKUP($E1709,[2]Macro!$1:$1048576,H$2,FALSE)</f>
        <v>-2.4626903501414996E-3</v>
      </c>
      <c r="I1709" s="306">
        <f>+VLOOKUP($E1709,[2]Macro!$1:$1048576,I$2,FALSE)</f>
        <v>-4.2537118394173831E-3</v>
      </c>
      <c r="J1709" s="306">
        <f>+VLOOKUP($E1709,[2]Macro!$1:$1048576,J$2,FALSE)</f>
        <v>-6.4880559830455733E-3</v>
      </c>
      <c r="K1709" s="306">
        <f>+VLOOKUP($E1709,[2]Macro!$1:$1048576,K$2,FALSE)</f>
        <v>-9.3974963502832989E-3</v>
      </c>
      <c r="L1709" s="306">
        <f>+VLOOKUP($E1709,[2]Macro!$1:$1048576,L$2,FALSE)</f>
        <v>-1.2798614233517554E-2</v>
      </c>
      <c r="M1709" s="306">
        <f>+VLOOKUP($E1709,[2]Macro!$1:$1048576,M$2,FALSE)</f>
        <v>-1.6283173444021703E-2</v>
      </c>
      <c r="N1709" s="306">
        <f>+VLOOKUP($E1709,[2]Macro!$1:$1048576,N$2,FALSE)</f>
        <v>-1.9770476279573613E-2</v>
      </c>
      <c r="O1709" s="306">
        <f>+VLOOKUP($E1709,[2]Macro!$1:$1048576,O$2,FALSE)</f>
        <v>-2.3334814099449434E-2</v>
      </c>
      <c r="P1709" s="306">
        <f>+VLOOKUP($E1709,[2]Macro!$1:$1048576,P$2,FALSE)</f>
        <v>-2.7092233181487894E-2</v>
      </c>
      <c r="Q1709" s="306">
        <f>+VLOOKUP($E1709,[2]Macro!$1:$1048576,Q$2,FALSE)</f>
        <v>-3.1158347035334048E-2</v>
      </c>
      <c r="R1709" s="306">
        <f>+VLOOKUP($E1709,[2]Macro!$1:$1048576,R$2,FALSE)</f>
        <v>-3.5648546851674824E-2</v>
      </c>
      <c r="S1709" s="306">
        <f>+VLOOKUP($E1709,[2]Macro!$1:$1048576,S$2,FALSE)</f>
        <v>-4.0691918340191813E-2</v>
      </c>
      <c r="T1709" s="306">
        <f>+VLOOKUP($E1709,[2]Macro!$1:$1048576,T$2,FALSE)</f>
        <v>-4.6442581353123631E-2</v>
      </c>
      <c r="U1709" s="306">
        <f>+VLOOKUP($E1709,[2]Macro!$1:$1048576,U$2,FALSE)</f>
        <v>-5.3082546372328822E-2</v>
      </c>
      <c r="V1709" s="306">
        <f>+VLOOKUP($E1709,[2]Macro!$1:$1048576,V$2,FALSE)</f>
        <v>-6.0521407213695227E-2</v>
      </c>
      <c r="W1709" s="306">
        <f>+VLOOKUP($E1709,[2]Macro!$1:$1048576,W$2,FALSE)</f>
        <v>-6.8495843191854783E-2</v>
      </c>
      <c r="X1709" s="306">
        <f>+VLOOKUP($E1709,[2]Macro!$1:$1048576,X$2,FALSE)</f>
        <v>-7.6931203279722318E-2</v>
      </c>
      <c r="Y1709" s="306">
        <f>+VLOOKUP($E1709,[2]Macro!$1:$1048576,Y$2,FALSE)</f>
        <v>-8.5824172405726998E-2</v>
      </c>
      <c r="Z1709" s="306">
        <f>+VLOOKUP($E1709,[2]Macro!$1:$1048576,Z$2,FALSE)</f>
        <v>-9.5163523774278086E-2</v>
      </c>
      <c r="AA1709" s="306">
        <f>+VLOOKUP($E1709,[2]Macro!$1:$1048576,AA$2,FALSE)</f>
        <v>-0.10490085701657435</v>
      </c>
      <c r="AB1709" s="306">
        <f>+VLOOKUP($E1709,[2]Macro!$1:$1048576,AB$2,FALSE)</f>
        <v>-0.11495414156889065</v>
      </c>
      <c r="AC1709" s="306">
        <f>+VLOOKUP($E1709,[2]Macro!$1:$1048576,AC$2,FALSE)</f>
        <v>-0.12522462557012984</v>
      </c>
      <c r="AD1709" s="306">
        <f>+VLOOKUP($E1709,[2]Macro!$1:$1048576,AD$2,FALSE)</f>
        <v>-0.13561464811066076</v>
      </c>
      <c r="AE1709" s="306">
        <f>+VLOOKUP($E1709,[2]Macro!$1:$1048576,AE$2,FALSE)</f>
        <v>-0.1460408968402804</v>
      </c>
      <c r="AF1709" s="306">
        <f>+VLOOKUP($E1709,[2]Macro!$1:$1048576,AF$2,FALSE)</f>
        <v>-0.15644188018434843</v>
      </c>
      <c r="AG1709" s="306">
        <f>+VLOOKUP($E1709,[2]Macro!$1:$1048576,AG$2,FALSE)</f>
        <v>-0.16678053527208733</v>
      </c>
      <c r="AH1709" s="306">
        <f>+VLOOKUP($E1709,[2]Macro!$1:$1048576,AH$2,FALSE)</f>
        <v>-0.17704333037453596</v>
      </c>
      <c r="AI1709" s="306">
        <f>+VLOOKUP($E1709,[2]Macro!$1:$1048576,AI$2,FALSE)</f>
        <v>-0.18723732914809754</v>
      </c>
      <c r="AJ1709" s="306">
        <f>+VLOOKUP($E1709,[2]Macro!$1:$1048576,AJ$2,FALSE)</f>
        <v>-0.19738626617983543</v>
      </c>
      <c r="AK1709" s="306">
        <f>+VLOOKUP($E1709,[2]Macro!$1:$1048576,AK$2,FALSE)</f>
        <v>-0.2075263932364991</v>
      </c>
      <c r="AL1709" s="306">
        <f>+VLOOKUP($E1709,[2]Macro!$1:$1048576,AL$2,FALSE)</f>
        <v>-0.21770259750843135</v>
      </c>
      <c r="AM1709" s="306">
        <f>+VLOOKUP($E1709,[2]Macro!$1:$1048576,AM$2,FALSE)</f>
        <v>-0.22796510211422527</v>
      </c>
      <c r="AN1709" s="306">
        <f>+VLOOKUP($E1709,[2]Macro!$1:$1048576,AN$2,FALSE)</f>
        <v>-0.2383668000594702</v>
      </c>
      <c r="AO1709" s="306">
        <f>+VLOOKUP($E1709,[2]Macro!$1:$1048576,AO$2,FALSE)</f>
        <v>-0.24896131575766539</v>
      </c>
    </row>
    <row r="1710" spans="1:41" ht="15" customHeight="1" x14ac:dyDescent="0.25">
      <c r="A1710" s="542"/>
      <c r="B1710" s="528"/>
      <c r="C1710" s="279" t="s">
        <v>1899</v>
      </c>
      <c r="D1710" s="279"/>
      <c r="E1710" s="280" t="s">
        <v>1900</v>
      </c>
      <c r="F1710" s="306">
        <f>+VLOOKUP($E1710,[2]Macro!$1:$1048576,F$2,FALSE)</f>
        <v>0</v>
      </c>
      <c r="G1710" s="306">
        <f>+VLOOKUP($E1710,[2]Macro!$1:$1048576,G$2,FALSE)</f>
        <v>0</v>
      </c>
      <c r="H1710" s="306">
        <f>+VLOOKUP($E1710,[2]Macro!$1:$1048576,H$2,FALSE)</f>
        <v>0</v>
      </c>
      <c r="I1710" s="306">
        <f>+VLOOKUP($E1710,[2]Macro!$1:$1048576,I$2,FALSE)</f>
        <v>0</v>
      </c>
      <c r="J1710" s="306">
        <f>+VLOOKUP($E1710,[2]Macro!$1:$1048576,J$2,FALSE)</f>
        <v>0</v>
      </c>
      <c r="K1710" s="306">
        <f>+VLOOKUP($E1710,[2]Macro!$1:$1048576,K$2,FALSE)</f>
        <v>0</v>
      </c>
      <c r="L1710" s="306">
        <f>+VLOOKUP($E1710,[2]Macro!$1:$1048576,L$2,FALSE)</f>
        <v>0</v>
      </c>
      <c r="M1710" s="306">
        <f>+VLOOKUP($E1710,[2]Macro!$1:$1048576,M$2,FALSE)</f>
        <v>0</v>
      </c>
      <c r="N1710" s="306">
        <f>+VLOOKUP($E1710,[2]Macro!$1:$1048576,N$2,FALSE)</f>
        <v>0</v>
      </c>
      <c r="O1710" s="306">
        <f>+VLOOKUP($E1710,[2]Macro!$1:$1048576,O$2,FALSE)</f>
        <v>0</v>
      </c>
      <c r="P1710" s="306">
        <f>+VLOOKUP($E1710,[2]Macro!$1:$1048576,P$2,FALSE)</f>
        <v>0</v>
      </c>
      <c r="Q1710" s="306">
        <f>+VLOOKUP($E1710,[2]Macro!$1:$1048576,Q$2,FALSE)</f>
        <v>0</v>
      </c>
      <c r="R1710" s="306">
        <f>+VLOOKUP($E1710,[2]Macro!$1:$1048576,R$2,FALSE)</f>
        <v>0</v>
      </c>
      <c r="S1710" s="306">
        <f>+VLOOKUP($E1710,[2]Macro!$1:$1048576,S$2,FALSE)</f>
        <v>0</v>
      </c>
      <c r="T1710" s="306">
        <f>+VLOOKUP($E1710,[2]Macro!$1:$1048576,T$2,FALSE)</f>
        <v>0</v>
      </c>
      <c r="U1710" s="306">
        <f>+VLOOKUP($E1710,[2]Macro!$1:$1048576,U$2,FALSE)</f>
        <v>0</v>
      </c>
      <c r="V1710" s="306">
        <f>+VLOOKUP($E1710,[2]Macro!$1:$1048576,V$2,FALSE)</f>
        <v>0</v>
      </c>
      <c r="W1710" s="306">
        <f>+VLOOKUP($E1710,[2]Macro!$1:$1048576,W$2,FALSE)</f>
        <v>0</v>
      </c>
      <c r="X1710" s="306">
        <f>+VLOOKUP($E1710,[2]Macro!$1:$1048576,X$2,FALSE)</f>
        <v>0</v>
      </c>
      <c r="Y1710" s="306">
        <f>+VLOOKUP($E1710,[2]Macro!$1:$1048576,Y$2,FALSE)</f>
        <v>0</v>
      </c>
      <c r="Z1710" s="306">
        <f>+VLOOKUP($E1710,[2]Macro!$1:$1048576,Z$2,FALSE)</f>
        <v>0</v>
      </c>
      <c r="AA1710" s="306">
        <f>+VLOOKUP($E1710,[2]Macro!$1:$1048576,AA$2,FALSE)</f>
        <v>0</v>
      </c>
      <c r="AB1710" s="306">
        <f>+VLOOKUP($E1710,[2]Macro!$1:$1048576,AB$2,FALSE)</f>
        <v>0</v>
      </c>
      <c r="AC1710" s="306">
        <f>+VLOOKUP($E1710,[2]Macro!$1:$1048576,AC$2,FALSE)</f>
        <v>0</v>
      </c>
      <c r="AD1710" s="306">
        <f>+VLOOKUP($E1710,[2]Macro!$1:$1048576,AD$2,FALSE)</f>
        <v>0</v>
      </c>
      <c r="AE1710" s="306">
        <f>+VLOOKUP($E1710,[2]Macro!$1:$1048576,AE$2,FALSE)</f>
        <v>0</v>
      </c>
      <c r="AF1710" s="306">
        <f>+VLOOKUP($E1710,[2]Macro!$1:$1048576,AF$2,FALSE)</f>
        <v>0</v>
      </c>
      <c r="AG1710" s="306">
        <f>+VLOOKUP($E1710,[2]Macro!$1:$1048576,AG$2,FALSE)</f>
        <v>0</v>
      </c>
      <c r="AH1710" s="306">
        <f>+VLOOKUP($E1710,[2]Macro!$1:$1048576,AH$2,FALSE)</f>
        <v>0</v>
      </c>
      <c r="AI1710" s="306">
        <f>+VLOOKUP($E1710,[2]Macro!$1:$1048576,AI$2,FALSE)</f>
        <v>0</v>
      </c>
      <c r="AJ1710" s="306">
        <f>+VLOOKUP($E1710,[2]Macro!$1:$1048576,AJ$2,FALSE)</f>
        <v>0</v>
      </c>
      <c r="AK1710" s="306">
        <f>+VLOOKUP($E1710,[2]Macro!$1:$1048576,AK$2,FALSE)</f>
        <v>0</v>
      </c>
      <c r="AL1710" s="306">
        <f>+VLOOKUP($E1710,[2]Macro!$1:$1048576,AL$2,FALSE)</f>
        <v>0</v>
      </c>
      <c r="AM1710" s="306">
        <f>+VLOOKUP($E1710,[2]Macro!$1:$1048576,AM$2,FALSE)</f>
        <v>0</v>
      </c>
      <c r="AN1710" s="306">
        <f>+VLOOKUP($E1710,[2]Macro!$1:$1048576,AN$2,FALSE)</f>
        <v>0</v>
      </c>
      <c r="AO1710" s="306">
        <f>+VLOOKUP($E1710,[2]Macro!$1:$1048576,AO$2,FALSE)</f>
        <v>0</v>
      </c>
    </row>
    <row r="1711" spans="1:41" ht="15" customHeight="1" x14ac:dyDescent="0.25">
      <c r="A1711" s="542"/>
      <c r="B1711" s="528"/>
      <c r="C1711" s="279" t="s">
        <v>1901</v>
      </c>
      <c r="D1711" s="279"/>
      <c r="E1711" s="280" t="s">
        <v>1902</v>
      </c>
      <c r="F1711" s="306">
        <f>+VLOOKUP($E1711,[2]Macro!$1:$1048576,F$2,FALSE)</f>
        <v>0</v>
      </c>
      <c r="G1711" s="306">
        <f>+VLOOKUP($E1711,[2]Macro!$1:$1048576,G$2,FALSE)</f>
        <v>2.1687728136157215E-3</v>
      </c>
      <c r="H1711" s="306">
        <f>+VLOOKUP($E1711,[2]Macro!$1:$1048576,H$2,FALSE)</f>
        <v>4.0265624193202886E-3</v>
      </c>
      <c r="I1711" s="306">
        <f>+VLOOKUP($E1711,[2]Macro!$1:$1048576,I$2,FALSE)</f>
        <v>4.7914325887283499E-3</v>
      </c>
      <c r="J1711" s="306">
        <f>+VLOOKUP($E1711,[2]Macro!$1:$1048576,J$2,FALSE)</f>
        <v>4.4664551004386464E-3</v>
      </c>
      <c r="K1711" s="306">
        <f>+VLOOKUP($E1711,[2]Macro!$1:$1048576,K$2,FALSE)</f>
        <v>3.1807908584640145E-3</v>
      </c>
      <c r="L1711" s="306">
        <f>+VLOOKUP($E1711,[2]Macro!$1:$1048576,L$2,FALSE)</f>
        <v>-7.393497314001421E-5</v>
      </c>
      <c r="M1711" s="306">
        <f>+VLOOKUP($E1711,[2]Macro!$1:$1048576,M$2,FALSE)</f>
        <v>-6.4049648768039966E-3</v>
      </c>
      <c r="N1711" s="306">
        <f>+VLOOKUP($E1711,[2]Macro!$1:$1048576,N$2,FALSE)</f>
        <v>-1.5550472734402451E-2</v>
      </c>
      <c r="O1711" s="306">
        <f>+VLOOKUP($E1711,[2]Macro!$1:$1048576,O$2,FALSE)</f>
        <v>-2.6836629038656926E-2</v>
      </c>
      <c r="P1711" s="306">
        <f>+VLOOKUP($E1711,[2]Macro!$1:$1048576,P$2,FALSE)</f>
        <v>-3.967020884488566E-2</v>
      </c>
      <c r="Q1711" s="306">
        <f>+VLOOKUP($E1711,[2]Macro!$1:$1048576,Q$2,FALSE)</f>
        <v>-5.3693883304008323E-2</v>
      </c>
      <c r="R1711" s="306">
        <f>+VLOOKUP($E1711,[2]Macro!$1:$1048576,R$2,FALSE)</f>
        <v>-6.8799799807940806E-2</v>
      </c>
      <c r="S1711" s="306">
        <f>+VLOOKUP($E1711,[2]Macro!$1:$1048576,S$2,FALSE)</f>
        <v>-8.5102599063097736E-2</v>
      </c>
      <c r="T1711" s="306">
        <f>+VLOOKUP($E1711,[2]Macro!$1:$1048576,T$2,FALSE)</f>
        <v>-0.10291053631307095</v>
      </c>
      <c r="U1711" s="306">
        <f>+VLOOKUP($E1711,[2]Macro!$1:$1048576,U$2,FALSE)</f>
        <v>-0.12270276863659701</v>
      </c>
      <c r="V1711" s="306">
        <f>+VLOOKUP($E1711,[2]Macro!$1:$1048576,V$2,FALSE)</f>
        <v>-0.14578785210461725</v>
      </c>
      <c r="W1711" s="306">
        <f>+VLOOKUP($E1711,[2]Macro!$1:$1048576,W$2,FALSE)</f>
        <v>-0.17352223223384805</v>
      </c>
      <c r="X1711" s="306">
        <f>+VLOOKUP($E1711,[2]Macro!$1:$1048576,X$2,FALSE)</f>
        <v>-0.20614789370430509</v>
      </c>
      <c r="Y1711" s="306">
        <f>+VLOOKUP($E1711,[2]Macro!$1:$1048576,Y$2,FALSE)</f>
        <v>-0.24343649716828167</v>
      </c>
      <c r="Z1711" s="306">
        <f>+VLOOKUP($E1711,[2]Macro!$1:$1048576,Z$2,FALSE)</f>
        <v>-0.28503111138775838</v>
      </c>
      <c r="AA1711" s="306">
        <f>+VLOOKUP($E1711,[2]Macro!$1:$1048576,AA$2,FALSE)</f>
        <v>-0.3305672528153224</v>
      </c>
      <c r="AB1711" s="306">
        <f>+VLOOKUP($E1711,[2]Macro!$1:$1048576,AB$2,FALSE)</f>
        <v>-0.37969609247989111</v>
      </c>
      <c r="AC1711" s="306">
        <f>+VLOOKUP($E1711,[2]Macro!$1:$1048576,AC$2,FALSE)</f>
        <v>-0.43207530035928104</v>
      </c>
      <c r="AD1711" s="306">
        <f>+VLOOKUP($E1711,[2]Macro!$1:$1048576,AD$2,FALSE)</f>
        <v>-0.48735533945482767</v>
      </c>
      <c r="AE1711" s="306">
        <f>+VLOOKUP($E1711,[2]Macro!$1:$1048576,AE$2,FALSE)</f>
        <v>-0.54517011845622854</v>
      </c>
      <c r="AF1711" s="306">
        <f>+VLOOKUP($E1711,[2]Macro!$1:$1048576,AF$2,FALSE)</f>
        <v>-0.60513343963420174</v>
      </c>
      <c r="AG1711" s="306">
        <f>+VLOOKUP($E1711,[2]Macro!$1:$1048576,AG$2,FALSE)</f>
        <v>-0.66684025005305669</v>
      </c>
      <c r="AH1711" s="306">
        <f>+VLOOKUP($E1711,[2]Macro!$1:$1048576,AH$2,FALSE)</f>
        <v>-0.72987086094715092</v>
      </c>
      <c r="AI1711" s="306">
        <f>+VLOOKUP($E1711,[2]Macro!$1:$1048576,AI$2,FALSE)</f>
        <v>-0.79379691124224472</v>
      </c>
      <c r="AJ1711" s="306">
        <f>+VLOOKUP($E1711,[2]Macro!$1:$1048576,AJ$2,FALSE)</f>
        <v>-0.85818789010083529</v>
      </c>
      <c r="AK1711" s="306">
        <f>+VLOOKUP($E1711,[2]Macro!$1:$1048576,AK$2,FALSE)</f>
        <v>-0.92261745248740834</v>
      </c>
      <c r="AL1711" s="306">
        <f>+VLOOKUP($E1711,[2]Macro!$1:$1048576,AL$2,FALSE)</f>
        <v>-0.98666908539389131</v>
      </c>
      <c r="AM1711" s="306">
        <f>+VLOOKUP($E1711,[2]Macro!$1:$1048576,AM$2,FALSE)</f>
        <v>-1.0499409015604841</v>
      </c>
      <c r="AN1711" s="306">
        <f>+VLOOKUP($E1711,[2]Macro!$1:$1048576,AN$2,FALSE)</f>
        <v>-1.1120493983985276</v>
      </c>
      <c r="AO1711" s="306">
        <f>+VLOOKUP($E1711,[2]Macro!$1:$1048576,AO$2,FALSE)</f>
        <v>-1.1726323049289966</v>
      </c>
    </row>
    <row r="1712" spans="1:41" ht="15" customHeight="1" x14ac:dyDescent="0.25">
      <c r="A1712" s="542"/>
      <c r="B1712" s="528"/>
      <c r="C1712" s="279" t="s">
        <v>1891</v>
      </c>
      <c r="D1712" s="279" t="s">
        <v>1903</v>
      </c>
      <c r="E1712" s="280" t="s">
        <v>1904</v>
      </c>
      <c r="F1712" s="306">
        <f>+VLOOKUP($E1712,[2]Macro!$1:$1048576,F$2,FALSE)</f>
        <v>0</v>
      </c>
      <c r="G1712" s="306">
        <f>+VLOOKUP($E1712,[2]Macro!$1:$1048576,G$2,FALSE)</f>
        <v>2.1207018136686251E-3</v>
      </c>
      <c r="H1712" s="306">
        <f>+VLOOKUP($E1712,[2]Macro!$1:$1048576,H$2,FALSE)</f>
        <v>7.3378225122814836E-3</v>
      </c>
      <c r="I1712" s="306">
        <f>+VLOOKUP($E1712,[2]Macro!$1:$1048576,I$2,FALSE)</f>
        <v>1.575690190002332E-2</v>
      </c>
      <c r="J1712" s="306">
        <f>+VLOOKUP($E1712,[2]Macro!$1:$1048576,J$2,FALSE)</f>
        <v>2.7279420914542656E-2</v>
      </c>
      <c r="K1712" s="306">
        <f>+VLOOKUP($E1712,[2]Macro!$1:$1048576,K$2,FALSE)</f>
        <v>4.2204699845636913E-2</v>
      </c>
      <c r="L1712" s="306">
        <f>+VLOOKUP($E1712,[2]Macro!$1:$1048576,L$2,FALSE)</f>
        <v>6.0548049835177808E-2</v>
      </c>
      <c r="M1712" s="306">
        <f>+VLOOKUP($E1712,[2]Macro!$1:$1048576,M$2,FALSE)</f>
        <v>8.1405037276006981E-2</v>
      </c>
      <c r="N1712" s="306">
        <f>+VLOOKUP($E1712,[2]Macro!$1:$1048576,N$2,FALSE)</f>
        <v>0.10362744657955662</v>
      </c>
      <c r="O1712" s="306">
        <f>+VLOOKUP($E1712,[2]Macro!$1:$1048576,O$2,FALSE)</f>
        <v>0.12656014486670913</v>
      </c>
      <c r="P1712" s="306">
        <f>+VLOOKUP($E1712,[2]Macro!$1:$1048576,P$2,FALSE)</f>
        <v>0.15029509730760549</v>
      </c>
      <c r="Q1712" s="306">
        <f>+VLOOKUP($E1712,[2]Macro!$1:$1048576,Q$2,FALSE)</f>
        <v>0.1755229722518363</v>
      </c>
      <c r="R1712" s="306">
        <f>+VLOOKUP($E1712,[2]Macro!$1:$1048576,R$2,FALSE)</f>
        <v>0.20327748133691956</v>
      </c>
      <c r="S1712" s="306">
        <f>+VLOOKUP($E1712,[2]Macro!$1:$1048576,S$2,FALSE)</f>
        <v>0.23471939671258993</v>
      </c>
      <c r="T1712" s="306">
        <f>+VLOOKUP($E1712,[2]Macro!$1:$1048576,T$2,FALSE)</f>
        <v>0.27099731228766633</v>
      </c>
      <c r="U1712" s="306">
        <f>+VLOOKUP($E1712,[2]Macro!$1:$1048576,U$2,FALSE)</f>
        <v>0.31317578198023488</v>
      </c>
      <c r="V1712" s="306">
        <f>+VLOOKUP($E1712,[2]Macro!$1:$1048576,V$2,FALSE)</f>
        <v>0.36156279005033515</v>
      </c>
      <c r="W1712" s="306">
        <f>+VLOOKUP($E1712,[2]Macro!$1:$1048576,W$2,FALSE)</f>
        <v>0.41528178376542796</v>
      </c>
      <c r="X1712" s="306">
        <f>+VLOOKUP($E1712,[2]Macro!$1:$1048576,X$2,FALSE)</f>
        <v>0.47293042216221454</v>
      </c>
      <c r="Y1712" s="306">
        <f>+VLOOKUP($E1712,[2]Macro!$1:$1048576,Y$2,FALSE)</f>
        <v>0.53321458117108622</v>
      </c>
      <c r="Z1712" s="306">
        <f>+VLOOKUP($E1712,[2]Macro!$1:$1048576,Z$2,FALSE)</f>
        <v>0.59523665827272965</v>
      </c>
      <c r="AA1712" s="306">
        <f>+VLOOKUP($E1712,[2]Macro!$1:$1048576,AA$2,FALSE)</f>
        <v>0.65847955276085102</v>
      </c>
      <c r="AB1712" s="306">
        <f>+VLOOKUP($E1712,[2]Macro!$1:$1048576,AB$2,FALSE)</f>
        <v>0.7226783241112259</v>
      </c>
      <c r="AC1712" s="306">
        <f>+VLOOKUP($E1712,[2]Macro!$1:$1048576,AC$2,FALSE)</f>
        <v>0.78768907132159582</v>
      </c>
      <c r="AD1712" s="306">
        <f>+VLOOKUP($E1712,[2]Macro!$1:$1048576,AD$2,FALSE)</f>
        <v>0.8533915762815637</v>
      </c>
      <c r="AE1712" s="306">
        <f>+VLOOKUP($E1712,[2]Macro!$1:$1048576,AE$2,FALSE)</f>
        <v>0.91963167158508075</v>
      </c>
      <c r="AF1712" s="306">
        <f>+VLOOKUP($E1712,[2]Macro!$1:$1048576,AF$2,FALSE)</f>
        <v>0.98619446430609181</v>
      </c>
      <c r="AG1712" s="306">
        <f>+VLOOKUP($E1712,[2]Macro!$1:$1048576,AG$2,FALSE)</f>
        <v>1.0527988432536717</v>
      </c>
      <c r="AH1712" s="306">
        <f>+VLOOKUP($E1712,[2]Macro!$1:$1048576,AH$2,FALSE)</f>
        <v>1.1191057087656342</v>
      </c>
      <c r="AI1712" s="306">
        <f>+VLOOKUP($E1712,[2]Macro!$1:$1048576,AI$2,FALSE)</f>
        <v>1.1847329407823282</v>
      </c>
      <c r="AJ1712" s="306">
        <f>+VLOOKUP($E1712,[2]Macro!$1:$1048576,AJ$2,FALSE)</f>
        <v>1.2492734505132805</v>
      </c>
      <c r="AK1712" s="306">
        <f>+VLOOKUP($E1712,[2]Macro!$1:$1048576,AK$2,FALSE)</f>
        <v>1.3123125621736198</v>
      </c>
      <c r="AL1712" s="306">
        <f>+VLOOKUP($E1712,[2]Macro!$1:$1048576,AL$2,FALSE)</f>
        <v>1.373443595075267</v>
      </c>
      <c r="AM1712" s="306">
        <f>+VLOOKUP($E1712,[2]Macro!$1:$1048576,AM$2,FALSE)</f>
        <v>1.4322803700797091</v>
      </c>
      <c r="AN1712" s="306">
        <f>+VLOOKUP($E1712,[2]Macro!$1:$1048576,AN$2,FALSE)</f>
        <v>1.4884661302105111</v>
      </c>
      <c r="AO1712" s="306">
        <f>+VLOOKUP($E1712,[2]Macro!$1:$1048576,AO$2,FALSE)</f>
        <v>1.5416794927783501</v>
      </c>
    </row>
    <row r="1713" spans="1:41" ht="15" customHeight="1" x14ac:dyDescent="0.25">
      <c r="A1713" s="542"/>
      <c r="B1713" s="528"/>
      <c r="C1713" s="279" t="s">
        <v>1897</v>
      </c>
      <c r="D1713" s="279" t="s">
        <v>1905</v>
      </c>
      <c r="E1713" s="280" t="s">
        <v>1906</v>
      </c>
      <c r="F1713" s="306">
        <f>+VLOOKUP($E1713,[2]Macro!$1:$1048576,F$2,FALSE)</f>
        <v>0</v>
      </c>
      <c r="G1713" s="306">
        <f>+VLOOKUP($E1713,[2]Macro!$1:$1048576,G$2,FALSE)</f>
        <v>-9.2536033127498603E-4</v>
      </c>
      <c r="H1713" s="306">
        <f>+VLOOKUP($E1713,[2]Macro!$1:$1048576,H$2,FALSE)</f>
        <v>-2.2820582425057945E-3</v>
      </c>
      <c r="I1713" s="306">
        <f>+VLOOKUP($E1713,[2]Macro!$1:$1048576,I$2,FALSE)</f>
        <v>-3.9281871477320684E-3</v>
      </c>
      <c r="J1713" s="306">
        <f>+VLOOKUP($E1713,[2]Macro!$1:$1048576,J$2,FALSE)</f>
        <v>-5.9720563330624239E-3</v>
      </c>
      <c r="K1713" s="306">
        <f>+VLOOKUP($E1713,[2]Macro!$1:$1048576,K$2,FALSE)</f>
        <v>-8.6312195424005367E-3</v>
      </c>
      <c r="L1713" s="306">
        <f>+VLOOKUP($E1713,[2]Macro!$1:$1048576,L$2,FALSE)</f>
        <v>-1.1735551116076501E-2</v>
      </c>
      <c r="M1713" s="306">
        <f>+VLOOKUP($E1713,[2]Macro!$1:$1048576,M$2,FALSE)</f>
        <v>-1.4904200761922939E-2</v>
      </c>
      <c r="N1713" s="306">
        <f>+VLOOKUP($E1713,[2]Macro!$1:$1048576,N$2,FALSE)</f>
        <v>-1.8061833616847361E-2</v>
      </c>
      <c r="O1713" s="306">
        <f>+VLOOKUP($E1713,[2]Macro!$1:$1048576,O$2,FALSE)</f>
        <v>-2.127911588899405E-2</v>
      </c>
      <c r="P1713" s="306">
        <f>+VLOOKUP($E1713,[2]Macro!$1:$1048576,P$2,FALSE)</f>
        <v>-2.4661921353475613E-2</v>
      </c>
      <c r="Q1713" s="306">
        <f>+VLOOKUP($E1713,[2]Macro!$1:$1048576,Q$2,FALSE)</f>
        <v>-2.831120570409576E-2</v>
      </c>
      <c r="R1713" s="306">
        <f>+VLOOKUP($E1713,[2]Macro!$1:$1048576,R$2,FALSE)</f>
        <v>-3.2325719124240239E-2</v>
      </c>
      <c r="S1713" s="306">
        <f>+VLOOKUP($E1713,[2]Macro!$1:$1048576,S$2,FALSE)</f>
        <v>-3.6817974022743061E-2</v>
      </c>
      <c r="T1713" s="306">
        <f>+VLOOKUP($E1713,[2]Macro!$1:$1048576,T$2,FALSE)</f>
        <v>-4.1926806076249531E-2</v>
      </c>
      <c r="U1713" s="306">
        <f>+VLOOKUP($E1713,[2]Macro!$1:$1048576,U$2,FALSE)</f>
        <v>-4.7820620786290471E-2</v>
      </c>
      <c r="V1713" s="306">
        <f>+VLOOKUP($E1713,[2]Macro!$1:$1048576,V$2,FALSE)</f>
        <v>-5.4424942577456142E-2</v>
      </c>
      <c r="W1713" s="306">
        <f>+VLOOKUP($E1713,[2]Macro!$1:$1048576,W$2,FALSE)</f>
        <v>-6.1510680538459726E-2</v>
      </c>
      <c r="X1713" s="306">
        <f>+VLOOKUP($E1713,[2]Macro!$1:$1048576,X$2,FALSE)</f>
        <v>-6.9020110646831001E-2</v>
      </c>
      <c r="Y1713" s="306">
        <f>+VLOOKUP($E1713,[2]Macro!$1:$1048576,Y$2,FALSE)</f>
        <v>-7.6959883084491879E-2</v>
      </c>
      <c r="Z1713" s="306">
        <f>+VLOOKUP($E1713,[2]Macro!$1:$1048576,Z$2,FALSE)</f>
        <v>-8.5323954032353738E-2</v>
      </c>
      <c r="AA1713" s="306">
        <f>+VLOOKUP($E1713,[2]Macro!$1:$1048576,AA$2,FALSE)</f>
        <v>-9.4065871533551657E-2</v>
      </c>
      <c r="AB1713" s="306">
        <f>+VLOOKUP($E1713,[2]Macro!$1:$1048576,AB$2,FALSE)</f>
        <v>-0.10310416711297374</v>
      </c>
      <c r="AC1713" s="306">
        <f>+VLOOKUP($E1713,[2]Macro!$1:$1048576,AC$2,FALSE)</f>
        <v>-0.11234084724276476</v>
      </c>
      <c r="AD1713" s="306">
        <f>+VLOOKUP($E1713,[2]Macro!$1:$1048576,AD$2,FALSE)</f>
        <v>-0.12168018618258977</v>
      </c>
      <c r="AE1713" s="306">
        <f>+VLOOKUP($E1713,[2]Macro!$1:$1048576,AE$2,FALSE)</f>
        <v>-0.1310423725012731</v>
      </c>
      <c r="AF1713" s="306">
        <f>+VLOOKUP($E1713,[2]Macro!$1:$1048576,AF$2,FALSE)</f>
        <v>-0.14037093166063702</v>
      </c>
      <c r="AG1713" s="306">
        <f>+VLOOKUP($E1713,[2]Macro!$1:$1048576,AG$2,FALSE)</f>
        <v>-0.14963503489125249</v>
      </c>
      <c r="AH1713" s="306">
        <f>+VLOOKUP($E1713,[2]Macro!$1:$1048576,AH$2,FALSE)</f>
        <v>-0.15882820050129928</v>
      </c>
      <c r="AI1713" s="306">
        <f>+VLOOKUP($E1713,[2]Macro!$1:$1048576,AI$2,FALSE)</f>
        <v>-0.16796495147821355</v>
      </c>
      <c r="AJ1713" s="306">
        <f>+VLOOKUP($E1713,[2]Macro!$1:$1048576,AJ$2,FALSE)</f>
        <v>-0.1770765398451018</v>
      </c>
      <c r="AK1713" s="306">
        <f>+VLOOKUP($E1713,[2]Macro!$1:$1048576,AK$2,FALSE)</f>
        <v>-0.18620650718456788</v>
      </c>
      <c r="AL1713" s="306">
        <f>+VLOOKUP($E1713,[2]Macro!$1:$1048576,AL$2,FALSE)</f>
        <v>-0.1954066050112182</v>
      </c>
      <c r="AM1713" s="306">
        <f>+VLOOKUP($E1713,[2]Macro!$1:$1048576,AM$2,FALSE)</f>
        <v>-0.20473336695984598</v>
      </c>
      <c r="AN1713" s="306">
        <f>+VLOOKUP($E1713,[2]Macro!$1:$1048576,AN$2,FALSE)</f>
        <v>-0.21424537434968077</v>
      </c>
      <c r="AO1713" s="306">
        <f>+VLOOKUP($E1713,[2]Macro!$1:$1048576,AO$2,FALSE)</f>
        <v>-0.22400130079702452</v>
      </c>
    </row>
    <row r="1714" spans="1:41" ht="15" customHeight="1" x14ac:dyDescent="0.25">
      <c r="A1714" s="542"/>
      <c r="B1714" s="528"/>
      <c r="C1714" s="279" t="s">
        <v>1907</v>
      </c>
      <c r="D1714" s="279"/>
      <c r="E1714" s="250" t="s">
        <v>1908</v>
      </c>
      <c r="F1714" s="306">
        <f>+VLOOKUP($E1714,[2]Macro!$1:$1048576,F$2,FALSE)</f>
        <v>0</v>
      </c>
      <c r="G1714" s="306">
        <f>+VLOOKUP($E1714,[2]Macro!$1:$1048576,G$2,FALSE)</f>
        <v>-8.7467223902449557E-4</v>
      </c>
      <c r="H1714" s="306">
        <f>+VLOOKUP($E1714,[2]Macro!$1:$1048576,H$2,FALSE)</f>
        <v>-2.1557972552411122E-3</v>
      </c>
      <c r="I1714" s="306">
        <f>+VLOOKUP($E1714,[2]Macro!$1:$1048576,I$2,FALSE)</f>
        <v>-3.7131923025609599E-3</v>
      </c>
      <c r="J1714" s="306">
        <f>+VLOOKUP($E1714,[2]Macro!$1:$1048576,J$2,FALSE)</f>
        <v>-5.6511183629971351E-3</v>
      </c>
      <c r="K1714" s="306">
        <f>+VLOOKUP($E1714,[2]Macro!$1:$1048576,K$2,FALSE)</f>
        <v>-8.1779994100621874E-3</v>
      </c>
      <c r="L1714" s="306">
        <f>+VLOOKUP($E1714,[2]Macro!$1:$1048576,L$2,FALSE)</f>
        <v>-1.1136824108629661E-2</v>
      </c>
      <c r="M1714" s="306">
        <f>+VLOOKUP($E1714,[2]Macro!$1:$1048576,M$2,FALSE)</f>
        <v>-1.4171641737942576E-2</v>
      </c>
      <c r="N1714" s="306">
        <f>+VLOOKUP($E1714,[2]Macro!$1:$1048576,N$2,FALSE)</f>
        <v>-1.7215765615083301E-2</v>
      </c>
      <c r="O1714" s="306">
        <f>+VLOOKUP($E1714,[2]Macro!$1:$1048576,O$2,FALSE)</f>
        <v>-2.0339604242193117E-2</v>
      </c>
      <c r="P1714" s="306">
        <f>+VLOOKUP($E1714,[2]Macro!$1:$1048576,P$2,FALSE)</f>
        <v>-2.3646684849303597E-2</v>
      </c>
      <c r="Q1714" s="306">
        <f>+VLOOKUP($E1714,[2]Macro!$1:$1048576,Q$2,FALSE)</f>
        <v>-2.7235152064940416E-2</v>
      </c>
      <c r="R1714" s="306">
        <f>+VLOOKUP($E1714,[2]Macro!$1:$1048576,R$2,FALSE)</f>
        <v>-3.1199407539340453E-2</v>
      </c>
      <c r="S1714" s="306">
        <f>+VLOOKUP($E1714,[2]Macro!$1:$1048576,S$2,FALSE)</f>
        <v>-3.5644877424210068E-2</v>
      </c>
      <c r="T1714" s="306">
        <f>+VLOOKUP($E1714,[2]Macro!$1:$1048576,T$2,FALSE)</f>
        <v>-4.0700251628907877E-2</v>
      </c>
      <c r="U1714" s="306">
        <f>+VLOOKUP($E1714,[2]Macro!$1:$1048576,U$2,FALSE)</f>
        <v>-4.6521399029096043E-2</v>
      </c>
      <c r="V1714" s="306">
        <f>+VLOOKUP($E1714,[2]Macro!$1:$1048576,V$2,FALSE)</f>
        <v>-5.3028780479588915E-2</v>
      </c>
      <c r="W1714" s="306">
        <f>+VLOOKUP($E1714,[2]Macro!$1:$1048576,W$2,FALSE)</f>
        <v>-5.9995981161600008E-2</v>
      </c>
      <c r="X1714" s="306">
        <f>+VLOOKUP($E1714,[2]Macro!$1:$1048576,X$2,FALSE)</f>
        <v>-6.7367637642197817E-2</v>
      </c>
      <c r="Y1714" s="306">
        <f>+VLOOKUP($E1714,[2]Macro!$1:$1048576,Y$2,FALSE)</f>
        <v>-7.5153306912191728E-2</v>
      </c>
      <c r="Z1714" s="306">
        <f>+VLOOKUP($E1714,[2]Macro!$1:$1048576,Z$2,FALSE)</f>
        <v>-8.335268073076485E-2</v>
      </c>
      <c r="AA1714" s="306">
        <f>+VLOOKUP($E1714,[2]Macro!$1:$1048576,AA$2,FALSE)</f>
        <v>-9.192743418496073E-2</v>
      </c>
      <c r="AB1714" s="306">
        <f>+VLOOKUP($E1714,[2]Macro!$1:$1048576,AB$2,FALSE)</f>
        <v>-0.10080454804101777</v>
      </c>
      <c r="AC1714" s="306">
        <f>+VLOOKUP($E1714,[2]Macro!$1:$1048576,AC$2,FALSE)</f>
        <v>-0.1098927054807734</v>
      </c>
      <c r="AD1714" s="306">
        <f>+VLOOKUP($E1714,[2]Macro!$1:$1048576,AD$2,FALSE)</f>
        <v>-0.11909976841491771</v>
      </c>
      <c r="AE1714" s="306">
        <f>+VLOOKUP($E1714,[2]Macro!$1:$1048576,AE$2,FALSE)</f>
        <v>-0.12834594870612065</v>
      </c>
      <c r="AF1714" s="306">
        <f>+VLOOKUP($E1714,[2]Macro!$1:$1048576,AF$2,FALSE)</f>
        <v>-0.1375714094021909</v>
      </c>
      <c r="AG1714" s="306">
        <f>+VLOOKUP($E1714,[2]Macro!$1:$1048576,AG$2,FALSE)</f>
        <v>-0.14673913002067379</v>
      </c>
      <c r="AH1714" s="306">
        <f>+VLOOKUP($E1714,[2]Macro!$1:$1048576,AH$2,FALSE)</f>
        <v>-0.15583432408177847</v>
      </c>
      <c r="AI1714" s="306">
        <f>+VLOOKUP($E1714,[2]Macro!$1:$1048576,AI$2,FALSE)</f>
        <v>-0.16486182197025884</v>
      </c>
      <c r="AJ1714" s="306">
        <f>+VLOOKUP($E1714,[2]Macro!$1:$1048576,AJ$2,FALSE)</f>
        <v>-0.17384243956442355</v>
      </c>
      <c r="AK1714" s="306">
        <f>+VLOOKUP($E1714,[2]Macro!$1:$1048576,AK$2,FALSE)</f>
        <v>-0.18280907519403181</v>
      </c>
      <c r="AL1714" s="306">
        <f>+VLOOKUP($E1714,[2]Macro!$1:$1048576,AL$2,FALSE)</f>
        <v>-0.19180303226571022</v>
      </c>
      <c r="AM1714" s="306">
        <f>+VLOOKUP($E1714,[2]Macro!$1:$1048576,AM$2,FALSE)</f>
        <v>-0.200870874902182</v>
      </c>
      <c r="AN1714" s="306">
        <f>+VLOOKUP($E1714,[2]Macro!$1:$1048576,AN$2,FALSE)</f>
        <v>-0.21006187442706106</v>
      </c>
      <c r="AO1714" s="306">
        <f>+VLOOKUP($E1714,[2]Macro!$1:$1048576,AO$2,FALSE)</f>
        <v>-0.2194261505575108</v>
      </c>
    </row>
    <row r="1715" spans="1:41" ht="15" customHeight="1" x14ac:dyDescent="0.25">
      <c r="A1715" s="542"/>
      <c r="B1715" s="528"/>
      <c r="C1715" s="279" t="s">
        <v>1909</v>
      </c>
      <c r="D1715" s="279" t="s">
        <v>1905</v>
      </c>
      <c r="E1715" s="280" t="s">
        <v>1910</v>
      </c>
      <c r="F1715" s="306">
        <f>+VLOOKUP($E1715,[2]Macro!$1:$1048576,F$2,FALSE)</f>
        <v>0</v>
      </c>
      <c r="G1715" s="306">
        <f>+VLOOKUP($E1715,[2]Macro!$1:$1048576,G$2,FALSE)</f>
        <v>7.2278315569231135E-5</v>
      </c>
      <c r="H1715" s="306">
        <f>+VLOOKUP($E1715,[2]Macro!$1:$1048576,H$2,FALSE)</f>
        <v>1.8063210763683951E-4</v>
      </c>
      <c r="I1715" s="306">
        <f>+VLOOKUP($E1715,[2]Macro!$1:$1048576,I$2,FALSE)</f>
        <v>3.2552469168579636E-4</v>
      </c>
      <c r="J1715" s="306">
        <f>+VLOOKUP($E1715,[2]Macro!$1:$1048576,J$2,FALSE)</f>
        <v>5.1599964998156245E-4</v>
      </c>
      <c r="K1715" s="306">
        <f>+VLOOKUP($E1715,[2]Macro!$1:$1048576,K$2,FALSE)</f>
        <v>7.662768078815069E-4</v>
      </c>
      <c r="L1715" s="306">
        <f>+VLOOKUP($E1715,[2]Macro!$1:$1048576,L$2,FALSE)</f>
        <v>1.0630631174421382E-3</v>
      </c>
      <c r="M1715" s="306">
        <f>+VLOOKUP($E1715,[2]Macro!$1:$1048576,M$2,FALSE)</f>
        <v>1.3789726820960025E-3</v>
      </c>
      <c r="N1715" s="306">
        <f>+VLOOKUP($E1715,[2]Macro!$1:$1048576,N$2,FALSE)</f>
        <v>1.7086426627253419E-3</v>
      </c>
      <c r="O1715" s="306">
        <f>+VLOOKUP($E1715,[2]Macro!$1:$1048576,O$2,FALSE)</f>
        <v>2.0556982104517874E-3</v>
      </c>
      <c r="P1715" s="306">
        <f>+VLOOKUP($E1715,[2]Macro!$1:$1048576,P$2,FALSE)</f>
        <v>2.4303118280127284E-3</v>
      </c>
      <c r="Q1715" s="306">
        <f>+VLOOKUP($E1715,[2]Macro!$1:$1048576,Q$2,FALSE)</f>
        <v>2.8471413312384309E-3</v>
      </c>
      <c r="R1715" s="306">
        <f>+VLOOKUP($E1715,[2]Macro!$1:$1048576,R$2,FALSE)</f>
        <v>3.3228277274316856E-3</v>
      </c>
      <c r="S1715" s="306">
        <f>+VLOOKUP($E1715,[2]Macro!$1:$1048576,S$2,FALSE)</f>
        <v>3.8739443174487555E-3</v>
      </c>
      <c r="T1715" s="306">
        <f>+VLOOKUP($E1715,[2]Macro!$1:$1048576,T$2,FALSE)</f>
        <v>4.5157752768728307E-3</v>
      </c>
      <c r="U1715" s="306">
        <f>+VLOOKUP($E1715,[2]Macro!$1:$1048576,U$2,FALSE)</f>
        <v>5.2619255860398883E-3</v>
      </c>
      <c r="V1715" s="306">
        <f>+VLOOKUP($E1715,[2]Macro!$1:$1048576,V$2,FALSE)</f>
        <v>6.0964646362359062E-3</v>
      </c>
      <c r="W1715" s="306">
        <f>+VLOOKUP($E1715,[2]Macro!$1:$1048576,W$2,FALSE)</f>
        <v>6.9851626533957425E-3</v>
      </c>
      <c r="X1715" s="306">
        <f>+VLOOKUP($E1715,[2]Macro!$1:$1048576,X$2,FALSE)</f>
        <v>7.9110926328925316E-3</v>
      </c>
      <c r="Y1715" s="306">
        <f>+VLOOKUP($E1715,[2]Macro!$1:$1048576,Y$2,FALSE)</f>
        <v>8.8642893212361826E-3</v>
      </c>
      <c r="Z1715" s="306">
        <f>+VLOOKUP($E1715,[2]Macro!$1:$1048576,Z$2,FALSE)</f>
        <v>9.8395697419264502E-3</v>
      </c>
      <c r="AA1715" s="306">
        <f>+VLOOKUP($E1715,[2]Macro!$1:$1048576,AA$2,FALSE)</f>
        <v>1.0834985483019321E-2</v>
      </c>
      <c r="AB1715" s="306">
        <f>+VLOOKUP($E1715,[2]Macro!$1:$1048576,AB$2,FALSE)</f>
        <v>1.1849974455919099E-2</v>
      </c>
      <c r="AC1715" s="306">
        <f>+VLOOKUP($E1715,[2]Macro!$1:$1048576,AC$2,FALSE)</f>
        <v>1.2883778327365871E-2</v>
      </c>
      <c r="AD1715" s="306">
        <f>+VLOOKUP($E1715,[2]Macro!$1:$1048576,AD$2,FALSE)</f>
        <v>1.3934461928071233E-2</v>
      </c>
      <c r="AE1715" s="306">
        <f>+VLOOKUP($E1715,[2]Macro!$1:$1048576,AE$2,FALSE)</f>
        <v>1.499852433900915E-2</v>
      </c>
      <c r="AF1715" s="306">
        <f>+VLOOKUP($E1715,[2]Macro!$1:$1048576,AF$2,FALSE)</f>
        <v>1.607094852371227E-2</v>
      </c>
      <c r="AG1715" s="306">
        <f>+VLOOKUP($E1715,[2]Macro!$1:$1048576,AG$2,FALSE)</f>
        <v>1.71455003808367E-2</v>
      </c>
      <c r="AH1715" s="306">
        <f>+VLOOKUP($E1715,[2]Macro!$1:$1048576,AH$2,FALSE)</f>
        <v>1.8215129873236684E-2</v>
      </c>
      <c r="AI1715" s="306">
        <f>+VLOOKUP($E1715,[2]Macro!$1:$1048576,AI$2,FALSE)</f>
        <v>1.9272377669882566E-2</v>
      </c>
      <c r="AJ1715" s="306">
        <f>+VLOOKUP($E1715,[2]Macro!$1:$1048576,AJ$2,FALSE)</f>
        <v>2.0309726334734213E-2</v>
      </c>
      <c r="AK1715" s="306">
        <f>+VLOOKUP($E1715,[2]Macro!$1:$1048576,AK$2,FALSE)</f>
        <v>2.131988605193099E-2</v>
      </c>
      <c r="AL1715" s="306">
        <f>+VLOOKUP($E1715,[2]Macro!$1:$1048576,AL$2,FALSE)</f>
        <v>2.2295992497214062E-2</v>
      </c>
      <c r="AM1715" s="306">
        <f>+VLOOKUP($E1715,[2]Macro!$1:$1048576,AM$2,FALSE)</f>
        <v>2.3231735154381664E-2</v>
      </c>
      <c r="AN1715" s="306">
        <f>+VLOOKUP($E1715,[2]Macro!$1:$1048576,AN$2,FALSE)</f>
        <v>2.4121425709789087E-2</v>
      </c>
      <c r="AO1715" s="306">
        <f>+VLOOKUP($E1715,[2]Macro!$1:$1048576,AO$2,FALSE)</f>
        <v>2.49600149606421E-2</v>
      </c>
    </row>
    <row r="1716" spans="1:41" ht="15" customHeight="1" x14ac:dyDescent="0.25">
      <c r="A1716" s="542"/>
      <c r="B1716" s="528"/>
      <c r="C1716" s="279" t="s">
        <v>1911</v>
      </c>
      <c r="D1716" s="279"/>
      <c r="E1716" s="250" t="s">
        <v>1912</v>
      </c>
      <c r="F1716" s="307">
        <f>+VLOOKUP($E1716,[2]Macro!$1:$1048576,F$2,FALSE)</f>
        <v>0</v>
      </c>
      <c r="G1716" s="307">
        <f>+VLOOKUP($E1716,[2]Macro!$1:$1048576,G$2,FALSE)</f>
        <v>-1.2296640781742782E-4</v>
      </c>
      <c r="H1716" s="307">
        <f>+VLOOKUP($E1716,[2]Macro!$1:$1048576,H$2,FALSE)</f>
        <v>-3.0689309489973854E-4</v>
      </c>
      <c r="I1716" s="307">
        <f>+VLOOKUP($E1716,[2]Macro!$1:$1048576,I$2,FALSE)</f>
        <v>-5.405195368557821E-4</v>
      </c>
      <c r="J1716" s="307">
        <f>+VLOOKUP($E1716,[2]Macro!$1:$1048576,J$2,FALSE)</f>
        <v>-8.3693762004716861E-4</v>
      </c>
      <c r="K1716" s="307">
        <f>+VLOOKUP($E1716,[2]Macro!$1:$1048576,K$2,FALSE)</f>
        <v>-1.2194969402207975E-3</v>
      </c>
      <c r="L1716" s="307">
        <f>+VLOOKUP($E1716,[2]Macro!$1:$1048576,L$2,FALSE)</f>
        <v>-1.6617901248875829E-3</v>
      </c>
      <c r="M1716" s="307">
        <f>+VLOOKUP($E1716,[2]Macro!$1:$1048576,M$2,FALSE)</f>
        <v>-2.1115317060797401E-3</v>
      </c>
      <c r="N1716" s="307">
        <f>+VLOOKUP($E1716,[2]Macro!$1:$1048576,N$2,FALSE)</f>
        <v>-2.5547106644900064E-3</v>
      </c>
      <c r="O1716" s="307">
        <f>+VLOOKUP($E1716,[2]Macro!$1:$1048576,O$2,FALSE)</f>
        <v>-2.9952098572569156E-3</v>
      </c>
      <c r="P1716" s="307">
        <f>+VLOOKUP($E1716,[2]Macro!$1:$1048576,P$2,FALSE)</f>
        <v>-3.4455483321837064E-3</v>
      </c>
      <c r="Q1716" s="307">
        <f>+VLOOKUP($E1716,[2]Macro!$1:$1048576,Q$2,FALSE)</f>
        <v>-3.9231949703936262E-3</v>
      </c>
      <c r="R1716" s="307">
        <f>+VLOOKUP($E1716,[2]Macro!$1:$1048576,R$2,FALSE)</f>
        <v>-4.4491393123343697E-3</v>
      </c>
      <c r="S1716" s="307">
        <f>+VLOOKUP($E1716,[2]Macro!$1:$1048576,S$2,FALSE)</f>
        <v>-5.0470409159814583E-3</v>
      </c>
      <c r="T1716" s="307">
        <f>+VLOOKUP($E1716,[2]Macro!$1:$1048576,T$2,FALSE)</f>
        <v>-5.7423297242151922E-3</v>
      </c>
      <c r="U1716" s="307">
        <f>+VLOOKUP($E1716,[2]Macro!$1:$1048576,U$2,FALSE)</f>
        <v>-6.5611473432327814E-3</v>
      </c>
      <c r="V1716" s="307">
        <f>+VLOOKUP($E1716,[2]Macro!$1:$1048576,V$2,FALSE)</f>
        <v>-7.492626734105212E-3</v>
      </c>
      <c r="W1716" s="307">
        <f>+VLOOKUP($E1716,[2]Macro!$1:$1048576,W$2,FALSE)</f>
        <v>-8.4998620302556005E-3</v>
      </c>
      <c r="X1716" s="307">
        <f>+VLOOKUP($E1716,[2]Macro!$1:$1048576,X$2,FALSE)</f>
        <v>-9.5635656375263837E-3</v>
      </c>
      <c r="Y1716" s="307">
        <f>+VLOOKUP($E1716,[2]Macro!$1:$1048576,Y$2,FALSE)</f>
        <v>-1.0670865493534739E-2</v>
      </c>
      <c r="Z1716" s="307">
        <f>+VLOOKUP($E1716,[2]Macro!$1:$1048576,Z$2,FALSE)</f>
        <v>-1.1810843043511111E-2</v>
      </c>
      <c r="AA1716" s="307">
        <f>+VLOOKUP($E1716,[2]Macro!$1:$1048576,AA$2,FALSE)</f>
        <v>-1.2973422831610766E-2</v>
      </c>
      <c r="AB1716" s="307">
        <f>+VLOOKUP($E1716,[2]Macro!$1:$1048576,AB$2,FALSE)</f>
        <v>-1.414959352787263E-2</v>
      </c>
      <c r="AC1716" s="307">
        <f>+VLOOKUP($E1716,[2]Macro!$1:$1048576,AC$2,FALSE)</f>
        <v>-1.5331920089359765E-2</v>
      </c>
      <c r="AD1716" s="307">
        <f>+VLOOKUP($E1716,[2]Macro!$1:$1048576,AD$2,FALSE)</f>
        <v>-1.6514879695743549E-2</v>
      </c>
      <c r="AE1716" s="307">
        <f>+VLOOKUP($E1716,[2]Macro!$1:$1048576,AE$2,FALSE)</f>
        <v>-1.7694948134161489E-2</v>
      </c>
      <c r="AF1716" s="307">
        <f>+VLOOKUP($E1716,[2]Macro!$1:$1048576,AF$2,FALSE)</f>
        <v>-1.887047078215506E-2</v>
      </c>
      <c r="AG1716" s="307">
        <f>+VLOOKUP($E1716,[2]Macro!$1:$1048576,AG$2,FALSE)</f>
        <v>-2.0041405251414277E-2</v>
      </c>
      <c r="AH1716" s="307">
        <f>+VLOOKUP($E1716,[2]Macro!$1:$1048576,AH$2,FALSE)</f>
        <v>-2.1209006292760631E-2</v>
      </c>
      <c r="AI1716" s="307">
        <f>+VLOOKUP($E1716,[2]Macro!$1:$1048576,AI$2,FALSE)</f>
        <v>-2.2375507177841331E-2</v>
      </c>
      <c r="AJ1716" s="307">
        <f>+VLOOKUP($E1716,[2]Macro!$1:$1048576,AJ$2,FALSE)</f>
        <v>-2.354382661541372E-2</v>
      </c>
      <c r="AK1716" s="307">
        <f>+VLOOKUP($E1716,[2]Macro!$1:$1048576,AK$2,FALSE)</f>
        <v>-2.4717318042467781E-2</v>
      </c>
      <c r="AL1716" s="307">
        <f>+VLOOKUP($E1716,[2]Macro!$1:$1048576,AL$2,FALSE)</f>
        <v>-2.5899565242722054E-2</v>
      </c>
      <c r="AM1716" s="307">
        <f>+VLOOKUP($E1716,[2]Macro!$1:$1048576,AM$2,FALSE)</f>
        <v>-2.709422721204215E-2</v>
      </c>
      <c r="AN1716" s="307">
        <f>+VLOOKUP($E1716,[2]Macro!$1:$1048576,AN$2,FALSE)</f>
        <v>-2.8304925632406448E-2</v>
      </c>
      <c r="AO1716" s="307">
        <f>+VLOOKUP($E1716,[2]Macro!$1:$1048576,AO$2,FALSE)</f>
        <v>-2.9535165200152601E-2</v>
      </c>
    </row>
    <row r="1717" spans="1:41" ht="15" customHeight="1" x14ac:dyDescent="0.25">
      <c r="A1717" s="542"/>
      <c r="B1717" s="528"/>
      <c r="C1717" s="308" t="s">
        <v>1891</v>
      </c>
      <c r="D1717" s="308"/>
      <c r="E1717" s="309" t="s">
        <v>1913</v>
      </c>
      <c r="F1717" s="306">
        <f>+VLOOKUP($E1717,[2]Macro!$1:$1048576,F$2,FALSE)</f>
        <v>0</v>
      </c>
      <c r="G1717" s="306">
        <f>+VLOOKUP($E1717,[2]Macro!$1:$1048576,G$2,FALSE)</f>
        <v>4.0055392577897919E-3</v>
      </c>
      <c r="H1717" s="306">
        <f>+VLOOKUP($E1717,[2]Macro!$1:$1048576,H$2,FALSE)</f>
        <v>1.3727548359798725E-2</v>
      </c>
      <c r="I1717" s="306">
        <f>+VLOOKUP($E1717,[2]Macro!$1:$1048576,I$2,FALSE)</f>
        <v>2.935883024914876E-2</v>
      </c>
      <c r="J1717" s="306">
        <f>+VLOOKUP($E1717,[2]Macro!$1:$1048576,J$2,FALSE)</f>
        <v>5.0742052881136424E-2</v>
      </c>
      <c r="K1717" s="306">
        <f>+VLOOKUP($E1717,[2]Macro!$1:$1048576,K$2,FALSE)</f>
        <v>7.8457722130753638E-2</v>
      </c>
      <c r="L1717" s="306">
        <f>+VLOOKUP($E1717,[2]Macro!$1:$1048576,L$2,FALSE)</f>
        <v>0.11251556640319293</v>
      </c>
      <c r="M1717" s="306">
        <f>+VLOOKUP($E1717,[2]Macro!$1:$1048576,M$2,FALSE)</f>
        <v>0.15121566889546578</v>
      </c>
      <c r="N1717" s="306">
        <f>+VLOOKUP($E1717,[2]Macro!$1:$1048576,N$2,FALSE)</f>
        <v>0.19244804127909187</v>
      </c>
      <c r="O1717" s="306">
        <f>+VLOOKUP($E1717,[2]Macro!$1:$1048576,O$2,FALSE)</f>
        <v>0.23501684663811417</v>
      </c>
      <c r="P1717" s="306">
        <f>+VLOOKUP($E1717,[2]Macro!$1:$1048576,P$2,FALSE)</f>
        <v>0.27910291043768964</v>
      </c>
      <c r="Q1717" s="306">
        <f>+VLOOKUP($E1717,[2]Macro!$1:$1048576,Q$2,FALSE)</f>
        <v>0.32599045272996285</v>
      </c>
      <c r="R1717" s="306">
        <f>+VLOOKUP($E1717,[2]Macro!$1:$1048576,R$2,FALSE)</f>
        <v>0.37759547538998017</v>
      </c>
      <c r="S1717" s="306">
        <f>+VLOOKUP($E1717,[2]Macro!$1:$1048576,S$2,FALSE)</f>
        <v>0.43606668479492239</v>
      </c>
      <c r="T1717" s="306">
        <f>+VLOOKUP($E1717,[2]Macro!$1:$1048576,T$2,FALSE)</f>
        <v>0.50352805641411535</v>
      </c>
      <c r="U1717" s="306">
        <f>+VLOOKUP($E1717,[2]Macro!$1:$1048576,U$2,FALSE)</f>
        <v>0.58194624206013845</v>
      </c>
      <c r="V1717" s="306">
        <f>+VLOOKUP($E1717,[2]Macro!$1:$1048576,V$2,FALSE)</f>
        <v>0.67185041528592393</v>
      </c>
      <c r="W1717" s="306">
        <f>+VLOOKUP($E1717,[2]Macro!$1:$1048576,W$2,FALSE)</f>
        <v>0.77157128575227052</v>
      </c>
      <c r="X1717" s="306">
        <f>+VLOOKUP($E1717,[2]Macro!$1:$1048576,X$2,FALSE)</f>
        <v>0.87851096397639772</v>
      </c>
      <c r="Y1717" s="306">
        <f>+VLOOKUP($E1717,[2]Macro!$1:$1048576,Y$2,FALSE)</f>
        <v>0.99028321912326689</v>
      </c>
      <c r="Z1717" s="306">
        <f>+VLOOKUP($E1717,[2]Macro!$1:$1048576,Z$2,FALSE)</f>
        <v>1.1052364122132063</v>
      </c>
      <c r="AA1717" s="306">
        <f>+VLOOKUP($E1717,[2]Macro!$1:$1048576,AA$2,FALSE)</f>
        <v>1.2224212361890752</v>
      </c>
      <c r="AB1717" s="306">
        <f>+VLOOKUP($E1717,[2]Macro!$1:$1048576,AB$2,FALSE)</f>
        <v>1.3413526472340287</v>
      </c>
      <c r="AC1717" s="306">
        <f>+VLOOKUP($E1717,[2]Macro!$1:$1048576,AC$2,FALSE)</f>
        <v>1.461767286362825</v>
      </c>
      <c r="AD1717" s="306">
        <f>+VLOOKUP($E1717,[2]Macro!$1:$1048576,AD$2,FALSE)</f>
        <v>1.5834437535060086</v>
      </c>
      <c r="AE1717" s="306">
        <f>+VLOOKUP($E1717,[2]Macro!$1:$1048576,AE$2,FALSE)</f>
        <v>1.7060965799519767</v>
      </c>
      <c r="AF1717" s="306">
        <f>+VLOOKUP($E1717,[2]Macro!$1:$1048576,AF$2,FALSE)</f>
        <v>1.8293273655509701</v>
      </c>
      <c r="AG1717" s="306">
        <f>+VLOOKUP($E1717,[2]Macro!$1:$1048576,AG$2,FALSE)</f>
        <v>1.9526152289849108</v>
      </c>
      <c r="AH1717" s="306">
        <f>+VLOOKUP($E1717,[2]Macro!$1:$1048576,AH$2,FALSE)</f>
        <v>2.0753324666300976</v>
      </c>
      <c r="AI1717" s="306">
        <f>+VLOOKUP($E1717,[2]Macro!$1:$1048576,AI$2,FALSE)</f>
        <v>2.1967724949953027</v>
      </c>
      <c r="AJ1717" s="306">
        <f>+VLOOKUP($E1717,[2]Macro!$1:$1048576,AJ$2,FALSE)</f>
        <v>2.3161832912837799</v>
      </c>
      <c r="AK1717" s="306">
        <f>+VLOOKUP($E1717,[2]Macro!$1:$1048576,AK$2,FALSE)</f>
        <v>2.4327994724286706</v>
      </c>
      <c r="AL1717" s="306">
        <f>+VLOOKUP($E1717,[2]Macro!$1:$1048576,AL$2,FALSE)</f>
        <v>2.5458709356612541</v>
      </c>
      <c r="AM1717" s="306">
        <f>+VLOOKUP($E1717,[2]Macro!$1:$1048576,AM$2,FALSE)</f>
        <v>2.6546857633344745</v>
      </c>
      <c r="AN1717" s="306">
        <f>+VLOOKUP($E1717,[2]Macro!$1:$1048576,AN$2,FALSE)</f>
        <v>2.758586486747161</v>
      </c>
      <c r="AO1717" s="306">
        <f>+VLOOKUP($E1717,[2]Macro!$1:$1048576,AO$2,FALSE)</f>
        <v>2.8569808928802454</v>
      </c>
    </row>
    <row r="1718" spans="1:41" ht="15" customHeight="1" x14ac:dyDescent="0.25">
      <c r="A1718" s="542"/>
      <c r="B1718" s="528"/>
      <c r="C1718" s="279" t="s">
        <v>1893</v>
      </c>
      <c r="D1718" s="279"/>
      <c r="E1718" s="280" t="s">
        <v>1914</v>
      </c>
      <c r="F1718" s="306">
        <f>+VLOOKUP($E1718,[2]Macro!$1:$1048576,F$2,FALSE)</f>
        <v>0</v>
      </c>
      <c r="G1718" s="306">
        <f>+VLOOKUP($E1718,[2]Macro!$1:$1048576,G$2,FALSE)</f>
        <v>-0.12818638772910118</v>
      </c>
      <c r="H1718" s="306">
        <f>+VLOOKUP($E1718,[2]Macro!$1:$1048576,H$2,FALSE)</f>
        <v>-0.24915640160869668</v>
      </c>
      <c r="I1718" s="306">
        <f>+VLOOKUP($E1718,[2]Macro!$1:$1048576,I$2,FALSE)</f>
        <v>-0.35010197061281501</v>
      </c>
      <c r="J1718" s="306">
        <f>+VLOOKUP($E1718,[2]Macro!$1:$1048576,J$2,FALSE)</f>
        <v>-0.45456517433131172</v>
      </c>
      <c r="K1718" s="306">
        <f>+VLOOKUP($E1718,[2]Macro!$1:$1048576,K$2,FALSE)</f>
        <v>-0.58853162014148586</v>
      </c>
      <c r="L1718" s="306">
        <f>+VLOOKUP($E1718,[2]Macro!$1:$1048576,L$2,FALSE)</f>
        <v>-0.71977669038337799</v>
      </c>
      <c r="M1718" s="306">
        <f>+VLOOKUP($E1718,[2]Macro!$1:$1048576,M$2,FALSE)</f>
        <v>-0.80433377145593399</v>
      </c>
      <c r="N1718" s="306">
        <f>+VLOOKUP($E1718,[2]Macro!$1:$1048576,N$2,FALSE)</f>
        <v>-0.85663290031391393</v>
      </c>
      <c r="O1718" s="306">
        <f>+VLOOKUP($E1718,[2]Macro!$1:$1048576,O$2,FALSE)</f>
        <v>-0.90482477681015361</v>
      </c>
      <c r="P1718" s="306">
        <f>+VLOOKUP($E1718,[2]Macro!$1:$1048576,P$2,FALSE)</f>
        <v>-0.97392574595904779</v>
      </c>
      <c r="Q1718" s="306">
        <f>+VLOOKUP($E1718,[2]Macro!$1:$1048576,Q$2,FALSE)</f>
        <v>-1.0826434555459286</v>
      </c>
      <c r="R1718" s="306">
        <f>+VLOOKUP($E1718,[2]Macro!$1:$1048576,R$2,FALSE)</f>
        <v>-1.2444799389023986</v>
      </c>
      <c r="S1718" s="306">
        <f>+VLOOKUP($E1718,[2]Macro!$1:$1048576,S$2,FALSE)</f>
        <v>-1.4695307390729884</v>
      </c>
      <c r="T1718" s="306">
        <f>+VLOOKUP($E1718,[2]Macro!$1:$1048576,T$2,FALSE)</f>
        <v>-1.7659032456580626</v>
      </c>
      <c r="U1718" s="306">
        <f>+VLOOKUP($E1718,[2]Macro!$1:$1048576,U$2,FALSE)</f>
        <v>-2.1405995662118538</v>
      </c>
      <c r="V1718" s="306">
        <f>+VLOOKUP($E1718,[2]Macro!$1:$1048576,V$2,FALSE)</f>
        <v>-2.5518670658932874</v>
      </c>
      <c r="W1718" s="306">
        <f>+VLOOKUP($E1718,[2]Macro!$1:$1048576,W$2,FALSE)</f>
        <v>-2.9418066805932064</v>
      </c>
      <c r="X1718" s="306">
        <f>+VLOOKUP($E1718,[2]Macro!$1:$1048576,X$2,FALSE)</f>
        <v>-3.3038659108622248</v>
      </c>
      <c r="Y1718" s="306">
        <f>+VLOOKUP($E1718,[2]Macro!$1:$1048576,Y$2,FALSE)</f>
        <v>-3.6476307988713375</v>
      </c>
      <c r="Z1718" s="306">
        <f>+VLOOKUP($E1718,[2]Macro!$1:$1048576,Z$2,FALSE)</f>
        <v>-3.9840585950965735</v>
      </c>
      <c r="AA1718" s="306">
        <f>+VLOOKUP($E1718,[2]Macro!$1:$1048576,AA$2,FALSE)</f>
        <v>-4.3214698802816027</v>
      </c>
      <c r="AB1718" s="306">
        <f>+VLOOKUP($E1718,[2]Macro!$1:$1048576,AB$2,FALSE)</f>
        <v>-4.6653454529715148</v>
      </c>
      <c r="AC1718" s="306">
        <f>+VLOOKUP($E1718,[2]Macro!$1:$1048576,AC$2,FALSE)</f>
        <v>-5.0191012639046795</v>
      </c>
      <c r="AD1718" s="306">
        <f>+VLOOKUP($E1718,[2]Macro!$1:$1048576,AD$2,FALSE)</f>
        <v>-5.3848718445271722</v>
      </c>
      <c r="AE1718" s="306">
        <f>+VLOOKUP($E1718,[2]Macro!$1:$1048576,AE$2,FALSE)</f>
        <v>-5.7640635624216729</v>
      </c>
      <c r="AF1718" s="306">
        <f>+VLOOKUP($E1718,[2]Macro!$1:$1048576,AF$2,FALSE)</f>
        <v>-6.1576835342456278</v>
      </c>
      <c r="AG1718" s="306">
        <f>+VLOOKUP($E1718,[2]Macro!$1:$1048576,AG$2,FALSE)</f>
        <v>-6.5665078239754315</v>
      </c>
      <c r="AH1718" s="306">
        <f>+VLOOKUP($E1718,[2]Macro!$1:$1048576,AH$2,FALSE)</f>
        <v>-6.9911502362437927</v>
      </c>
      <c r="AI1718" s="306">
        <f>+VLOOKUP($E1718,[2]Macro!$1:$1048576,AI$2,FALSE)</f>
        <v>-7.4320767041085922</v>
      </c>
      <c r="AJ1718" s="306">
        <f>+VLOOKUP($E1718,[2]Macro!$1:$1048576,AJ$2,FALSE)</f>
        <v>-7.8895939551712253</v>
      </c>
      <c r="AK1718" s="306">
        <f>+VLOOKUP($E1718,[2]Macro!$1:$1048576,AK$2,FALSE)</f>
        <v>-8.3638304847922349</v>
      </c>
      <c r="AL1718" s="306">
        <f>+VLOOKUP($E1718,[2]Macro!$1:$1048576,AL$2,FALSE)</f>
        <v>-8.8547191714177238</v>
      </c>
      <c r="AM1718" s="306">
        <f>+VLOOKUP($E1718,[2]Macro!$1:$1048576,AM$2,FALSE)</f>
        <v>-9.3619862335039166</v>
      </c>
      <c r="AN1718" s="306">
        <f>+VLOOKUP($E1718,[2]Macro!$1:$1048576,AN$2,FALSE)</f>
        <v>-9.885148122667875</v>
      </c>
      <c r="AO1718" s="306">
        <f>+VLOOKUP($E1718,[2]Macro!$1:$1048576,AO$2,FALSE)</f>
        <v>-10.423516363781937</v>
      </c>
    </row>
    <row r="1719" spans="1:41" ht="15" customHeight="1" x14ac:dyDescent="0.25">
      <c r="A1719" s="542"/>
      <c r="B1719" s="528"/>
      <c r="C1719" s="279" t="s">
        <v>1895</v>
      </c>
      <c r="D1719" s="279"/>
      <c r="E1719" s="280" t="s">
        <v>1915</v>
      </c>
      <c r="F1719" s="306">
        <f>+VLOOKUP($E1719,[2]Macro!$1:$1048576,F$2,FALSE)</f>
        <v>0</v>
      </c>
      <c r="G1719" s="306">
        <f>+VLOOKUP($E1719,[2]Macro!$1:$1048576,G$2,FALSE)</f>
        <v>0</v>
      </c>
      <c r="H1719" s="306">
        <f>+VLOOKUP($E1719,[2]Macro!$1:$1048576,H$2,FALSE)</f>
        <v>0</v>
      </c>
      <c r="I1719" s="306">
        <f>+VLOOKUP($E1719,[2]Macro!$1:$1048576,I$2,FALSE)</f>
        <v>0</v>
      </c>
      <c r="J1719" s="306">
        <f>+VLOOKUP($E1719,[2]Macro!$1:$1048576,J$2,FALSE)</f>
        <v>0</v>
      </c>
      <c r="K1719" s="306">
        <f>+VLOOKUP($E1719,[2]Macro!$1:$1048576,K$2,FALSE)</f>
        <v>0</v>
      </c>
      <c r="L1719" s="306">
        <f>+VLOOKUP($E1719,[2]Macro!$1:$1048576,L$2,FALSE)</f>
        <v>0</v>
      </c>
      <c r="M1719" s="306">
        <f>+VLOOKUP($E1719,[2]Macro!$1:$1048576,M$2,FALSE)</f>
        <v>0</v>
      </c>
      <c r="N1719" s="306">
        <f>+VLOOKUP($E1719,[2]Macro!$1:$1048576,N$2,FALSE)</f>
        <v>0</v>
      </c>
      <c r="O1719" s="306">
        <f>+VLOOKUP($E1719,[2]Macro!$1:$1048576,O$2,FALSE)</f>
        <v>0</v>
      </c>
      <c r="P1719" s="306">
        <f>+VLOOKUP($E1719,[2]Macro!$1:$1048576,P$2,FALSE)</f>
        <v>0</v>
      </c>
      <c r="Q1719" s="306">
        <f>+VLOOKUP($E1719,[2]Macro!$1:$1048576,Q$2,FALSE)</f>
        <v>0</v>
      </c>
      <c r="R1719" s="306">
        <f>+VLOOKUP($E1719,[2]Macro!$1:$1048576,R$2,FALSE)</f>
        <v>0</v>
      </c>
      <c r="S1719" s="306">
        <f>+VLOOKUP($E1719,[2]Macro!$1:$1048576,S$2,FALSE)</f>
        <v>0</v>
      </c>
      <c r="T1719" s="306">
        <f>+VLOOKUP($E1719,[2]Macro!$1:$1048576,T$2,FALSE)</f>
        <v>0</v>
      </c>
      <c r="U1719" s="306">
        <f>+VLOOKUP($E1719,[2]Macro!$1:$1048576,U$2,FALSE)</f>
        <v>0</v>
      </c>
      <c r="V1719" s="306">
        <f>+VLOOKUP($E1719,[2]Macro!$1:$1048576,V$2,FALSE)</f>
        <v>0</v>
      </c>
      <c r="W1719" s="306">
        <f>+VLOOKUP($E1719,[2]Macro!$1:$1048576,W$2,FALSE)</f>
        <v>0</v>
      </c>
      <c r="X1719" s="306">
        <f>+VLOOKUP($E1719,[2]Macro!$1:$1048576,X$2,FALSE)</f>
        <v>0</v>
      </c>
      <c r="Y1719" s="306">
        <f>+VLOOKUP($E1719,[2]Macro!$1:$1048576,Y$2,FALSE)</f>
        <v>0</v>
      </c>
      <c r="Z1719" s="306">
        <f>+VLOOKUP($E1719,[2]Macro!$1:$1048576,Z$2,FALSE)</f>
        <v>0</v>
      </c>
      <c r="AA1719" s="306">
        <f>+VLOOKUP($E1719,[2]Macro!$1:$1048576,AA$2,FALSE)</f>
        <v>0</v>
      </c>
      <c r="AB1719" s="306">
        <f>+VLOOKUP($E1719,[2]Macro!$1:$1048576,AB$2,FALSE)</f>
        <v>0</v>
      </c>
      <c r="AC1719" s="306">
        <f>+VLOOKUP($E1719,[2]Macro!$1:$1048576,AC$2,FALSE)</f>
        <v>0</v>
      </c>
      <c r="AD1719" s="306">
        <f>+VLOOKUP($E1719,[2]Macro!$1:$1048576,AD$2,FALSE)</f>
        <v>0</v>
      </c>
      <c r="AE1719" s="306">
        <f>+VLOOKUP($E1719,[2]Macro!$1:$1048576,AE$2,FALSE)</f>
        <v>0</v>
      </c>
      <c r="AF1719" s="306">
        <f>+VLOOKUP($E1719,[2]Macro!$1:$1048576,AF$2,FALSE)</f>
        <v>0</v>
      </c>
      <c r="AG1719" s="306">
        <f>+VLOOKUP($E1719,[2]Macro!$1:$1048576,AG$2,FALSE)</f>
        <v>0</v>
      </c>
      <c r="AH1719" s="306">
        <f>+VLOOKUP($E1719,[2]Macro!$1:$1048576,AH$2,FALSE)</f>
        <v>0</v>
      </c>
      <c r="AI1719" s="306">
        <f>+VLOOKUP($E1719,[2]Macro!$1:$1048576,AI$2,FALSE)</f>
        <v>0</v>
      </c>
      <c r="AJ1719" s="306">
        <f>+VLOOKUP($E1719,[2]Macro!$1:$1048576,AJ$2,FALSE)</f>
        <v>0</v>
      </c>
      <c r="AK1719" s="306">
        <f>+VLOOKUP($E1719,[2]Macro!$1:$1048576,AK$2,FALSE)</f>
        <v>0</v>
      </c>
      <c r="AL1719" s="306">
        <f>+VLOOKUP($E1719,[2]Macro!$1:$1048576,AL$2,FALSE)</f>
        <v>0</v>
      </c>
      <c r="AM1719" s="306">
        <f>+VLOOKUP($E1719,[2]Macro!$1:$1048576,AM$2,FALSE)</f>
        <v>0</v>
      </c>
      <c r="AN1719" s="306">
        <f>+VLOOKUP($E1719,[2]Macro!$1:$1048576,AN$2,FALSE)</f>
        <v>0</v>
      </c>
      <c r="AO1719" s="306">
        <f>+VLOOKUP($E1719,[2]Macro!$1:$1048576,AO$2,FALSE)</f>
        <v>0</v>
      </c>
    </row>
    <row r="1720" spans="1:41" ht="15" customHeight="1" x14ac:dyDescent="0.25">
      <c r="A1720" s="542"/>
      <c r="B1720" s="528"/>
      <c r="C1720" s="279" t="s">
        <v>1897</v>
      </c>
      <c r="D1720" s="279"/>
      <c r="E1720" s="280" t="s">
        <v>1916</v>
      </c>
      <c r="F1720" s="306">
        <f>+VLOOKUP($E1720,[2]Macro!$1:$1048576,F$2,FALSE)</f>
        <v>0</v>
      </c>
      <c r="G1720" s="306">
        <f>+VLOOKUP($E1720,[2]Macro!$1:$1048576,G$2,FALSE)</f>
        <v>-4.6338231390774531E-3</v>
      </c>
      <c r="H1720" s="306">
        <f>+VLOOKUP($E1720,[2]Macro!$1:$1048576,H$2,FALSE)</f>
        <v>-1.1432338215755511E-2</v>
      </c>
      <c r="I1720" s="306">
        <f>+VLOOKUP($E1720,[2]Macro!$1:$1048576,I$2,FALSE)</f>
        <v>-1.9738649154854571E-2</v>
      </c>
      <c r="J1720" s="306">
        <f>+VLOOKUP($E1720,[2]Macro!$1:$1048576,J$2,FALSE)</f>
        <v>-3.0099269690508912E-2</v>
      </c>
      <c r="K1720" s="306">
        <f>+VLOOKUP($E1720,[2]Macro!$1:$1048576,K$2,FALSE)</f>
        <v>-4.3591258739095196E-2</v>
      </c>
      <c r="L1720" s="306">
        <f>+VLOOKUP($E1720,[2]Macro!$1:$1048576,L$2,FALSE)</f>
        <v>-5.9365496418561925E-2</v>
      </c>
      <c r="M1720" s="306">
        <f>+VLOOKUP($E1720,[2]Macro!$1:$1048576,M$2,FALSE)</f>
        <v>-7.5529889239545067E-2</v>
      </c>
      <c r="N1720" s="306">
        <f>+VLOOKUP($E1720,[2]Macro!$1:$1048576,N$2,FALSE)</f>
        <v>-9.1710764292729507E-2</v>
      </c>
      <c r="O1720" s="306">
        <f>+VLOOKUP($E1720,[2]Macro!$1:$1048576,O$2,FALSE)</f>
        <v>-0.10825265552617536</v>
      </c>
      <c r="P1720" s="306">
        <f>+VLOOKUP($E1720,[2]Macro!$1:$1048576,P$2,FALSE)</f>
        <v>-0.12569350299692639</v>
      </c>
      <c r="Q1720" s="306">
        <f>+VLOOKUP($E1720,[2]Macro!$1:$1048576,Q$2,FALSE)</f>
        <v>-0.14456918168300747</v>
      </c>
      <c r="R1720" s="306">
        <f>+VLOOKUP($E1720,[2]Macro!$1:$1048576,R$2,FALSE)</f>
        <v>-0.16541453563679864</v>
      </c>
      <c r="S1720" s="306">
        <f>+VLOOKUP($E1720,[2]Macro!$1:$1048576,S$2,FALSE)</f>
        <v>-0.18882793449068735</v>
      </c>
      <c r="T1720" s="306">
        <f>+VLOOKUP($E1720,[2]Macro!$1:$1048576,T$2,FALSE)</f>
        <v>-0.21552384910508149</v>
      </c>
      <c r="U1720" s="306">
        <f>+VLOOKUP($E1720,[2]Macro!$1:$1048576,U$2,FALSE)</f>
        <v>-0.24634603916695585</v>
      </c>
      <c r="V1720" s="306">
        <f>+VLOOKUP($E1720,[2]Macro!$1:$1048576,V$2,FALSE)</f>
        <v>-0.28087375984859886</v>
      </c>
      <c r="W1720" s="306">
        <f>+VLOOKUP($E1720,[2]Macro!$1:$1048576,W$2,FALSE)</f>
        <v>-0.31788339104479313</v>
      </c>
      <c r="X1720" s="306">
        <f>+VLOOKUP($E1720,[2]Macro!$1:$1048576,X$2,FALSE)</f>
        <v>-0.35702663375752897</v>
      </c>
      <c r="Y1720" s="306">
        <f>+VLOOKUP($E1720,[2]Macro!$1:$1048576,Y$2,FALSE)</f>
        <v>-0.39828610091731109</v>
      </c>
      <c r="Z1720" s="306">
        <f>+VLOOKUP($E1720,[2]Macro!$1:$1048576,Z$2,FALSE)</f>
        <v>-0.44160759303175645</v>
      </c>
      <c r="AA1720" s="306">
        <f>+VLOOKUP($E1720,[2]Macro!$1:$1048576,AA$2,FALSE)</f>
        <v>-0.4867643768273533</v>
      </c>
      <c r="AB1720" s="306">
        <f>+VLOOKUP($E1720,[2]Macro!$1:$1048576,AB$2,FALSE)</f>
        <v>-0.53337374999915532</v>
      </c>
      <c r="AC1720" s="306">
        <f>+VLOOKUP($E1720,[2]Macro!$1:$1048576,AC$2,FALSE)</f>
        <v>-0.58097564092235432</v>
      </c>
      <c r="AD1720" s="306">
        <f>+VLOOKUP($E1720,[2]Macro!$1:$1048576,AD$2,FALSE)</f>
        <v>-0.62911537744914092</v>
      </c>
      <c r="AE1720" s="306">
        <f>+VLOOKUP($E1720,[2]Macro!$1:$1048576,AE$2,FALSE)</f>
        <v>-0.67740527207131862</v>
      </c>
      <c r="AF1720" s="306">
        <f>+VLOOKUP($E1720,[2]Macro!$1:$1048576,AF$2,FALSE)</f>
        <v>-0.72555931305214871</v>
      </c>
      <c r="AG1720" s="306">
        <f>+VLOOKUP($E1720,[2]Macro!$1:$1048576,AG$2,FALSE)</f>
        <v>-0.77340524056772608</v>
      </c>
      <c r="AH1720" s="306">
        <f>+VLOOKUP($E1720,[2]Macro!$1:$1048576,AH$2,FALSE)</f>
        <v>-0.82088032913173459</v>
      </c>
      <c r="AI1720" s="306">
        <f>+VLOOKUP($E1720,[2]Macro!$1:$1048576,AI$2,FALSE)</f>
        <v>-0.86801770079396601</v>
      </c>
      <c r="AJ1720" s="306">
        <f>+VLOOKUP($E1720,[2]Macro!$1:$1048576,AJ$2,FALSE)</f>
        <v>-0.91492804502192326</v>
      </c>
      <c r="AK1720" s="306">
        <f>+VLOOKUP($E1720,[2]Macro!$1:$1048576,AK$2,FALSE)</f>
        <v>-0.96178028357931655</v>
      </c>
      <c r="AL1720" s="306">
        <f>+VLOOKUP($E1720,[2]Macro!$1:$1048576,AL$2,FALSE)</f>
        <v>-1.008783510291611</v>
      </c>
      <c r="AM1720" s="306">
        <f>+VLOOKUP($E1720,[2]Macro!$1:$1048576,AM$2,FALSE)</f>
        <v>-1.0561716410407707</v>
      </c>
      <c r="AN1720" s="306">
        <f>+VLOOKUP($E1720,[2]Macro!$1:$1048576,AN$2,FALSE)</f>
        <v>-1.10419101996998</v>
      </c>
      <c r="AO1720" s="306">
        <f>+VLOOKUP($E1720,[2]Macro!$1:$1048576,AO$2,FALSE)</f>
        <v>-1.1530914107257706</v>
      </c>
    </row>
    <row r="1721" spans="1:41" ht="15" customHeight="1" x14ac:dyDescent="0.25">
      <c r="A1721" s="542"/>
      <c r="B1721" s="528"/>
      <c r="C1721" s="279" t="s">
        <v>1907</v>
      </c>
      <c r="D1721" s="279"/>
      <c r="E1721" s="250" t="s">
        <v>1917</v>
      </c>
      <c r="F1721" s="306">
        <f>+VLOOKUP($E1721,[2]Macro!$1:$1048576,F$2,FALSE)</f>
        <v>0</v>
      </c>
      <c r="G1721" s="306">
        <f>+VLOOKUP($E1721,[2]Macro!$1:$1048576,G$2,FALSE)</f>
        <v>-4.4331026836985643E-3</v>
      </c>
      <c r="H1721" s="306">
        <f>+VLOOKUP($E1721,[2]Macro!$1:$1048576,H$2,FALSE)</f>
        <v>-1.0920134792946623E-2</v>
      </c>
      <c r="I1721" s="306">
        <f>+VLOOKUP($E1721,[2]Macro!$1:$1048576,I$2,FALSE)</f>
        <v>-1.8801570087234598E-2</v>
      </c>
      <c r="J1721" s="306">
        <f>+VLOOKUP($E1721,[2]Macro!$1:$1048576,J$2,FALSE)</f>
        <v>-2.8607434758887162E-2</v>
      </c>
      <c r="K1721" s="306">
        <f>+VLOOKUP($E1721,[2]Macro!$1:$1048576,K$2,FALSE)</f>
        <v>-4.1394734396293931E-2</v>
      </c>
      <c r="L1721" s="306">
        <f>+VLOOKUP($E1721,[2]Macro!$1:$1048576,L$2,FALSE)</f>
        <v>-5.63704163474954E-2</v>
      </c>
      <c r="M1721" s="306">
        <f>+VLOOKUP($E1721,[2]Macro!$1:$1048576,M$2,FALSE)</f>
        <v>-7.1734136212109334E-2</v>
      </c>
      <c r="N1721" s="306">
        <f>+VLOOKUP($E1721,[2]Macro!$1:$1048576,N$2,FALSE)</f>
        <v>-8.7148770450107271E-2</v>
      </c>
      <c r="O1721" s="306">
        <f>+VLOOKUP($E1721,[2]Macro!$1:$1048576,O$2,FALSE)</f>
        <v>-0.10297047903389256</v>
      </c>
      <c r="P1721" s="306">
        <f>+VLOOKUP($E1721,[2]Macro!$1:$1048576,P$2,FALSE)</f>
        <v>-0.11972285853379949</v>
      </c>
      <c r="Q1721" s="306">
        <f>+VLOOKUP($E1721,[2]Macro!$1:$1048576,Q$2,FALSE)</f>
        <v>-0.1379022431803989</v>
      </c>
      <c r="R1721" s="306">
        <f>+VLOOKUP($E1721,[2]Macro!$1:$1048576,R$2,FALSE)</f>
        <v>-0.15798603205403605</v>
      </c>
      <c r="S1721" s="306">
        <f>+VLOOKUP($E1721,[2]Macro!$1:$1048576,S$2,FALSE)</f>
        <v>-0.18050742684664334</v>
      </c>
      <c r="T1721" s="306">
        <f>+VLOOKUP($E1721,[2]Macro!$1:$1048576,T$2,FALSE)</f>
        <v>-0.20611735661464348</v>
      </c>
      <c r="U1721" s="306">
        <f>+VLOOKUP($E1721,[2]Macro!$1:$1048576,U$2,FALSE)</f>
        <v>-0.23560423279501697</v>
      </c>
      <c r="V1721" s="306">
        <f>+VLOOKUP($E1721,[2]Macro!$1:$1048576,V$2,FALSE)</f>
        <v>-0.26856397863669335</v>
      </c>
      <c r="W1721" s="306">
        <f>+VLOOKUP($E1721,[2]Macro!$1:$1048576,W$2,FALSE)</f>
        <v>-0.30384829011784742</v>
      </c>
      <c r="X1721" s="306">
        <f>+VLOOKUP($E1721,[2]Macro!$1:$1048576,X$2,FALSE)</f>
        <v>-0.34117490047036458</v>
      </c>
      <c r="Y1721" s="306">
        <f>+VLOOKUP($E1721,[2]Macro!$1:$1048576,Y$2,FALSE)</f>
        <v>-0.38059017896938663</v>
      </c>
      <c r="Z1721" s="306">
        <f>+VLOOKUP($E1721,[2]Macro!$1:$1048576,Z$2,FALSE)</f>
        <v>-0.4220904250933355</v>
      </c>
      <c r="AA1721" s="306">
        <f>+VLOOKUP($E1721,[2]Macro!$1:$1048576,AA$2,FALSE)</f>
        <v>-0.4654793792378431</v>
      </c>
      <c r="AB1721" s="306">
        <f>+VLOOKUP($E1721,[2]Macro!$1:$1048576,AB$2,FALSE)</f>
        <v>-0.51038517950585671</v>
      </c>
      <c r="AC1721" s="306">
        <f>+VLOOKUP($E1721,[2]Macro!$1:$1048576,AC$2,FALSE)</f>
        <v>-0.55634354099173278</v>
      </c>
      <c r="AD1721" s="306">
        <f>+VLOOKUP($E1721,[2]Macro!$1:$1048576,AD$2,FALSE)</f>
        <v>-0.60288637534767764</v>
      </c>
      <c r="AE1721" s="306">
        <f>+VLOOKUP($E1721,[2]Macro!$1:$1048576,AE$2,FALSE)</f>
        <v>-0.64960855616225111</v>
      </c>
      <c r="AF1721" s="306">
        <f>+VLOOKUP($E1721,[2]Macro!$1:$1048576,AF$2,FALSE)</f>
        <v>-0.69620642610308536</v>
      </c>
      <c r="AG1721" s="306">
        <f>+VLOOKUP($E1721,[2]Macro!$1:$1048576,AG$2,FALSE)</f>
        <v>-0.74249227510251314</v>
      </c>
      <c r="AH1721" s="306">
        <f>+VLOOKUP($E1721,[2]Macro!$1:$1048576,AH$2,FALSE)</f>
        <v>-0.78839133110576443</v>
      </c>
      <c r="AI1721" s="306">
        <f>+VLOOKUP($E1721,[2]Macro!$1:$1048576,AI$2,FALSE)</f>
        <v>-0.8339284356940424</v>
      </c>
      <c r="AJ1721" s="306">
        <f>+VLOOKUP($E1721,[2]Macro!$1:$1048576,AJ$2,FALSE)</f>
        <v>-0.87920957939312538</v>
      </c>
      <c r="AK1721" s="306">
        <f>+VLOOKUP($E1721,[2]Macro!$1:$1048576,AK$2,FALSE)</f>
        <v>-0.92440207199482316</v>
      </c>
      <c r="AL1721" s="306">
        <f>+VLOOKUP($E1721,[2]Macro!$1:$1048576,AL$2,FALSE)</f>
        <v>-0.96971587003416015</v>
      </c>
      <c r="AM1721" s="306">
        <f>+VLOOKUP($E1721,[2]Macro!$1:$1048576,AM$2,FALSE)</f>
        <v>-1.0153876137337758</v>
      </c>
      <c r="AN1721" s="306">
        <f>+VLOOKUP($E1721,[2]Macro!$1:$1048576,AN$2,FALSE)</f>
        <v>-1.06166767429553</v>
      </c>
      <c r="AO1721" s="306">
        <f>+VLOOKUP($E1721,[2]Macro!$1:$1048576,AO$2,FALSE)</f>
        <v>-1.1088107288446447</v>
      </c>
    </row>
    <row r="1722" spans="1:41" ht="15" customHeight="1" x14ac:dyDescent="0.25">
      <c r="A1722" s="542"/>
      <c r="B1722" s="528"/>
      <c r="C1722" s="279" t="s">
        <v>1918</v>
      </c>
      <c r="D1722" s="279"/>
      <c r="E1722" s="280" t="s">
        <v>1919</v>
      </c>
      <c r="F1722" s="306">
        <f>+VLOOKUP($E1722,[2]Macro!$1:$1048576,F$2,FALSE)</f>
        <v>0</v>
      </c>
      <c r="G1722" s="306">
        <f>+VLOOKUP($E1722,[2]Macro!$1:$1048576,G$2,FALSE)</f>
        <v>-2.5491856302295446E-3</v>
      </c>
      <c r="H1722" s="306">
        <f>+VLOOKUP($E1722,[2]Macro!$1:$1048576,H$2,FALSE)</f>
        <v>-8.5910816649659161E-3</v>
      </c>
      <c r="I1722" s="306">
        <f>+VLOOKUP($E1722,[2]Macro!$1:$1048576,I$2,FALSE)</f>
        <v>-1.8818883106908046E-2</v>
      </c>
      <c r="J1722" s="306">
        <f>+VLOOKUP($E1722,[2]Macro!$1:$1048576,J$2,FALSE)</f>
        <v>-3.4155167018723454E-2</v>
      </c>
      <c r="K1722" s="306">
        <f>+VLOOKUP($E1722,[2]Macro!$1:$1048576,K$2,FALSE)</f>
        <v>-5.5920622417393595E-2</v>
      </c>
      <c r="L1722" s="306">
        <f>+VLOOKUP($E1722,[2]Macro!$1:$1048576,L$2,FALSE)</f>
        <v>-8.4743656817842794E-2</v>
      </c>
      <c r="M1722" s="306">
        <f>+VLOOKUP($E1722,[2]Macro!$1:$1048576,M$2,FALSE)</f>
        <v>-0.12011475919665449</v>
      </c>
      <c r="N1722" s="306">
        <f>+VLOOKUP($E1722,[2]Macro!$1:$1048576,N$2,FALSE)</f>
        <v>-0.16133862824861955</v>
      </c>
      <c r="O1722" s="306">
        <f>+VLOOKUP($E1722,[2]Macro!$1:$1048576,O$2,FALSE)</f>
        <v>-0.20791033749408827</v>
      </c>
      <c r="P1722" s="306">
        <f>+VLOOKUP($E1722,[2]Macro!$1:$1048576,P$2,FALSE)</f>
        <v>-0.2596819835355535</v>
      </c>
      <c r="Q1722" s="306">
        <f>+VLOOKUP($E1722,[2]Macro!$1:$1048576,Q$2,FALSE)</f>
        <v>-0.31694183751904692</v>
      </c>
      <c r="R1722" s="306">
        <f>+VLOOKUP($E1722,[2]Macro!$1:$1048576,R$2,FALSE)</f>
        <v>-0.38044516329507339</v>
      </c>
      <c r="S1722" s="306">
        <f>+VLOOKUP($E1722,[2]Macro!$1:$1048576,S$2,FALSE)</f>
        <v>-0.45141089975042625</v>
      </c>
      <c r="T1722" s="306">
        <f>+VLOOKUP($E1722,[2]Macro!$1:$1048576,T$2,FALSE)</f>
        <v>-0.53149315606348946</v>
      </c>
      <c r="U1722" s="306">
        <f>+VLOOKUP($E1722,[2]Macro!$1:$1048576,U$2,FALSE)</f>
        <v>-0.62273485730015565</v>
      </c>
      <c r="V1722" s="306">
        <f>+VLOOKUP($E1722,[2]Macro!$1:$1048576,V$2,FALSE)</f>
        <v>-0.72664831802434771</v>
      </c>
      <c r="W1722" s="306">
        <f>+VLOOKUP($E1722,[2]Macro!$1:$1048576,W$2,FALSE)</f>
        <v>-0.84365629864253666</v>
      </c>
      <c r="X1722" s="306">
        <f>+VLOOKUP($E1722,[2]Macro!$1:$1048576,X$2,FALSE)</f>
        <v>-0.97362658479693831</v>
      </c>
      <c r="Y1722" s="306">
        <f>+VLOOKUP($E1722,[2]Macro!$1:$1048576,Y$2,FALSE)</f>
        <v>-1.1160905041291969</v>
      </c>
      <c r="Z1722" s="306">
        <f>+VLOOKUP($E1722,[2]Macro!$1:$1048576,Z$2,FALSE)</f>
        <v>-1.2703568856440972</v>
      </c>
      <c r="AA1722" s="306">
        <f>+VLOOKUP($E1722,[2]Macro!$1:$1048576,AA$2,FALSE)</f>
        <v>-1.4355883181723983</v>
      </c>
      <c r="AB1722" s="306">
        <f>+VLOOKUP($E1722,[2]Macro!$1:$1048576,AB$2,FALSE)</f>
        <v>-1.6108573792548486</v>
      </c>
      <c r="AC1722" s="306">
        <f>+VLOOKUP($E1722,[2]Macro!$1:$1048576,AC$2,FALSE)</f>
        <v>-1.7951870518308044</v>
      </c>
      <c r="AD1722" s="306">
        <f>+VLOOKUP($E1722,[2]Macro!$1:$1048576,AD$2,FALSE)</f>
        <v>-1.987578354846653</v>
      </c>
      <c r="AE1722" s="306">
        <f>+VLOOKUP($E1722,[2]Macro!$1:$1048576,AE$2,FALSE)</f>
        <v>-2.1870276573035197</v>
      </c>
      <c r="AF1722" s="306">
        <f>+VLOOKUP($E1722,[2]Macro!$1:$1048576,AF$2,FALSE)</f>
        <v>-2.392536799269851</v>
      </c>
      <c r="AG1722" s="306">
        <f>+VLOOKUP($E1722,[2]Macro!$1:$1048576,AG$2,FALSE)</f>
        <v>-2.6031189365838148</v>
      </c>
      <c r="AH1722" s="306">
        <f>+VLOOKUP($E1722,[2]Macro!$1:$1048576,AH$2,FALSE)</f>
        <v>-2.8178016981981635</v>
      </c>
      <c r="AI1722" s="306">
        <f>+VLOOKUP($E1722,[2]Macro!$1:$1048576,AI$2,FALSE)</f>
        <v>-3.035629178383592</v>
      </c>
      <c r="AJ1722" s="306">
        <f>+VLOOKUP($E1722,[2]Macro!$1:$1048576,AJ$2,FALSE)</f>
        <v>-3.2556634691958686</v>
      </c>
      <c r="AK1722" s="306">
        <f>+VLOOKUP($E1722,[2]Macro!$1:$1048576,AK$2,FALSE)</f>
        <v>-3.4769860210846493</v>
      </c>
      <c r="AL1722" s="306">
        <f>+VLOOKUP($E1722,[2]Macro!$1:$1048576,AL$2,FALSE)</f>
        <v>-3.6986991678366832</v>
      </c>
      <c r="AM1722" s="306">
        <f>+VLOOKUP($E1722,[2]Macro!$1:$1048576,AM$2,FALSE)</f>
        <v>-3.9199277233438856</v>
      </c>
      <c r="AN1722" s="306">
        <f>+VLOOKUP($E1722,[2]Macro!$1:$1048576,AN$2,FALSE)</f>
        <v>-4.139820733714938</v>
      </c>
      <c r="AO1722" s="306">
        <f>+VLOOKUP($E1722,[2]Macro!$1:$1048576,AO$2,FALSE)</f>
        <v>-4.3575532727110904</v>
      </c>
    </row>
    <row r="1723" spans="1:41" ht="15" customHeight="1" x14ac:dyDescent="0.25">
      <c r="A1723" s="542"/>
      <c r="B1723" s="528"/>
      <c r="C1723" s="279" t="s">
        <v>1920</v>
      </c>
      <c r="D1723" s="279"/>
      <c r="E1723" s="280" t="s">
        <v>1921</v>
      </c>
      <c r="F1723" s="306">
        <f>+VLOOKUP($E1723,[2]Macro!$1:$1048576,F$2,FALSE)</f>
        <v>0</v>
      </c>
      <c r="G1723" s="306">
        <f>+VLOOKUP($E1723,[2]Macro!$1:$1048576,G$2,FALSE)</f>
        <v>-9.7074680468822727E-3</v>
      </c>
      <c r="H1723" s="306">
        <f>+VLOOKUP($E1723,[2]Macro!$1:$1048576,H$2,FALSE)</f>
        <v>-2.1687179753171471E-2</v>
      </c>
      <c r="I1723" s="306">
        <f>+VLOOKUP($E1723,[2]Macro!$1:$1048576,I$2,FALSE)</f>
        <v>-3.4010922361971119E-2</v>
      </c>
      <c r="J1723" s="306">
        <f>+VLOOKUP($E1723,[2]Macro!$1:$1048576,J$2,FALSE)</f>
        <v>-4.760380474114756E-2</v>
      </c>
      <c r="K1723" s="306">
        <f>+VLOOKUP($E1723,[2]Macro!$1:$1048576,K$2,FALSE)</f>
        <v>-6.4181470309387922E-2</v>
      </c>
      <c r="L1723" s="306">
        <f>+VLOOKUP($E1723,[2]Macro!$1:$1048576,L$2,FALSE)</f>
        <v>-8.1006384975534917E-2</v>
      </c>
      <c r="M1723" s="306">
        <f>+VLOOKUP($E1723,[2]Macro!$1:$1048576,M$2,FALSE)</f>
        <v>-9.391587263944956E-2</v>
      </c>
      <c r="N1723" s="306">
        <f>+VLOOKUP($E1723,[2]Macro!$1:$1048576,N$2,FALSE)</f>
        <v>-0.10310888848489297</v>
      </c>
      <c r="O1723" s="306">
        <f>+VLOOKUP($E1723,[2]Macro!$1:$1048576,O$2,FALSE)</f>
        <v>-0.11033072425196133</v>
      </c>
      <c r="P1723" s="306">
        <f>+VLOOKUP($E1723,[2]Macro!$1:$1048576,P$2,FALSE)</f>
        <v>-0.11740135759860104</v>
      </c>
      <c r="Q1723" s="306">
        <f>+VLOOKUP($E1723,[2]Macro!$1:$1048576,Q$2,FALSE)</f>
        <v>-0.12577710994055025</v>
      </c>
      <c r="R1723" s="306">
        <f>+VLOOKUP($E1723,[2]Macro!$1:$1048576,R$2,FALSE)</f>
        <v>-0.13653473976630304</v>
      </c>
      <c r="S1723" s="306">
        <f>+VLOOKUP($E1723,[2]Macro!$1:$1048576,S$2,FALSE)</f>
        <v>-0.1504568844508003</v>
      </c>
      <c r="T1723" s="306">
        <f>+VLOOKUP($E1723,[2]Macro!$1:$1048576,T$2,FALSE)</f>
        <v>-0.16809948956284515</v>
      </c>
      <c r="U1723" s="306">
        <f>+VLOOKUP($E1723,[2]Macro!$1:$1048576,U$2,FALSE)</f>
        <v>-0.18982162283767146</v>
      </c>
      <c r="V1723" s="306">
        <f>+VLOOKUP($E1723,[2]Macro!$1:$1048576,V$2,FALSE)</f>
        <v>-0.21270706322277233</v>
      </c>
      <c r="W1723" s="306">
        <f>+VLOOKUP($E1723,[2]Macro!$1:$1048576,W$2,FALSE)</f>
        <v>-0.23262720121692837</v>
      </c>
      <c r="X1723" s="306">
        <f>+VLOOKUP($E1723,[2]Macro!$1:$1048576,X$2,FALSE)</f>
        <v>-0.24862889266085153</v>
      </c>
      <c r="Y1723" s="306">
        <f>+VLOOKUP($E1723,[2]Macro!$1:$1048576,Y$2,FALSE)</f>
        <v>-0.26100229773013961</v>
      </c>
      <c r="Z1723" s="306">
        <f>+VLOOKUP($E1723,[2]Macro!$1:$1048576,Z$2,FALSE)</f>
        <v>-0.27025333558208242</v>
      </c>
      <c r="AA1723" s="306">
        <f>+VLOOKUP($E1723,[2]Macro!$1:$1048576,AA$2,FALSE)</f>
        <v>-0.27677430959391902</v>
      </c>
      <c r="AB1723" s="306">
        <f>+VLOOKUP($E1723,[2]Macro!$1:$1048576,AB$2,FALSE)</f>
        <v>-0.28082104887442449</v>
      </c>
      <c r="AC1723" s="306">
        <f>+VLOOKUP($E1723,[2]Macro!$1:$1048576,AC$2,FALSE)</f>
        <v>-0.28258265611367239</v>
      </c>
      <c r="AD1723" s="306">
        <f>+VLOOKUP($E1723,[2]Macro!$1:$1048576,AD$2,FALSE)</f>
        <v>-0.28225408676025854</v>
      </c>
      <c r="AE1723" s="306">
        <f>+VLOOKUP($E1723,[2]Macro!$1:$1048576,AE$2,FALSE)</f>
        <v>-0.28008420243834653</v>
      </c>
      <c r="AF1723" s="306">
        <f>+VLOOKUP($E1723,[2]Macro!$1:$1048576,AF$2,FALSE)</f>
        <v>-0.27639748328442959</v>
      </c>
      <c r="AG1723" s="306">
        <f>+VLOOKUP($E1723,[2]Macro!$1:$1048576,AG$2,FALSE)</f>
        <v>-0.27159549934130389</v>
      </c>
      <c r="AH1723" s="306">
        <f>+VLOOKUP($E1723,[2]Macro!$1:$1048576,AH$2,FALSE)</f>
        <v>-0.26614579647640246</v>
      </c>
      <c r="AI1723" s="306">
        <f>+VLOOKUP($E1723,[2]Macro!$1:$1048576,AI$2,FALSE)</f>
        <v>-0.26056374120528858</v>
      </c>
      <c r="AJ1723" s="306">
        <f>+VLOOKUP($E1723,[2]Macro!$1:$1048576,AJ$2,FALSE)</f>
        <v>-0.25539199689675884</v>
      </c>
      <c r="AK1723" s="306">
        <f>+VLOOKUP($E1723,[2]Macro!$1:$1048576,AK$2,FALSE)</f>
        <v>-0.25118046377589076</v>
      </c>
      <c r="AL1723" s="306">
        <f>+VLOOKUP($E1723,[2]Macro!$1:$1048576,AL$2,FALSE)</f>
        <v>-0.24846850734993042</v>
      </c>
      <c r="AM1723" s="306">
        <f>+VLOOKUP($E1723,[2]Macro!$1:$1048576,AM$2,FALSE)</f>
        <v>-0.24777015392076773</v>
      </c>
      <c r="AN1723" s="306">
        <f>+VLOOKUP($E1723,[2]Macro!$1:$1048576,AN$2,FALSE)</f>
        <v>-0.2495628843270925</v>
      </c>
      <c r="AO1723" s="306">
        <f>+VLOOKUP($E1723,[2]Macro!$1:$1048576,AO$2,FALSE)</f>
        <v>-0.25427951162577678</v>
      </c>
    </row>
    <row r="1724" spans="1:41" ht="15" customHeight="1" x14ac:dyDescent="0.25">
      <c r="A1724" s="542"/>
      <c r="B1724" s="528"/>
      <c r="C1724" s="279" t="s">
        <v>1891</v>
      </c>
      <c r="D1724" s="279" t="s">
        <v>1903</v>
      </c>
      <c r="E1724" s="280" t="s">
        <v>1922</v>
      </c>
      <c r="F1724" s="306">
        <f>+VLOOKUP($E1724,[2]Macro!$1:$1048576,F$2,FALSE)</f>
        <v>0</v>
      </c>
      <c r="G1724" s="306">
        <f>+VLOOKUP($E1724,[2]Macro!$1:$1048576,G$2,FALSE)</f>
        <v>3.9319584434593935E-3</v>
      </c>
      <c r="H1724" s="306">
        <f>+VLOOKUP($E1724,[2]Macro!$1:$1048576,H$2,FALSE)</f>
        <v>1.3599429553345921E-2</v>
      </c>
      <c r="I1724" s="306">
        <f>+VLOOKUP($E1724,[2]Macro!$1:$1048576,I$2,FALSE)</f>
        <v>2.9197010668879919E-2</v>
      </c>
      <c r="J1724" s="306">
        <f>+VLOOKUP($E1724,[2]Macro!$1:$1048576,J$2,FALSE)</f>
        <v>5.0548375369574572E-2</v>
      </c>
      <c r="K1724" s="306">
        <f>+VLOOKUP($E1724,[2]Macro!$1:$1048576,K$2,FALSE)</f>
        <v>7.8216754508964037E-2</v>
      </c>
      <c r="L1724" s="306">
        <f>+VLOOKUP($E1724,[2]Macro!$1:$1048576,L$2,FALSE)</f>
        <v>0.1122370645495252</v>
      </c>
      <c r="M1724" s="306">
        <f>+VLOOKUP($E1724,[2]Macro!$1:$1048576,M$2,FALSE)</f>
        <v>0.15093497378031451</v>
      </c>
      <c r="N1724" s="306">
        <f>+VLOOKUP($E1724,[2]Macro!$1:$1048576,N$2,FALSE)</f>
        <v>0.19217895116627748</v>
      </c>
      <c r="O1724" s="306">
        <f>+VLOOKUP($E1724,[2]Macro!$1:$1048576,O$2,FALSE)</f>
        <v>0.23474854794693911</v>
      </c>
      <c r="P1724" s="306">
        <f>+VLOOKUP($E1724,[2]Macro!$1:$1048576,P$2,FALSE)</f>
        <v>0.27880850315649131</v>
      </c>
      <c r="Q1724" s="306">
        <f>+VLOOKUP($E1724,[2]Macro!$1:$1048576,Q$2,FALSE)</f>
        <v>0.32563530624449832</v>
      </c>
      <c r="R1724" s="306">
        <f>+VLOOKUP($E1724,[2]Macro!$1:$1048576,R$2,FALSE)</f>
        <v>0.37714319357502468</v>
      </c>
      <c r="S1724" s="306">
        <f>+VLOOKUP($E1724,[2]Macro!$1:$1048576,S$2,FALSE)</f>
        <v>0.43548288601007457</v>
      </c>
      <c r="T1724" s="306">
        <f>+VLOOKUP($E1724,[2]Macro!$1:$1048576,T$2,FALSE)</f>
        <v>0.50278253403477358</v>
      </c>
      <c r="U1724" s="306">
        <f>+VLOOKUP($E1724,[2]Macro!$1:$1048576,U$2,FALSE)</f>
        <v>0.58101383149797847</v>
      </c>
      <c r="V1724" s="306">
        <f>+VLOOKUP($E1724,[2]Macro!$1:$1048576,V$2,FALSE)</f>
        <v>0.67074408067491209</v>
      </c>
      <c r="W1724" s="306">
        <f>+VLOOKUP($E1724,[2]Macro!$1:$1048576,W$2,FALSE)</f>
        <v>0.77034266952387132</v>
      </c>
      <c r="X1724" s="306">
        <f>+VLOOKUP($E1724,[2]Macro!$1:$1048576,X$2,FALSE)</f>
        <v>0.87720404118951656</v>
      </c>
      <c r="Y1724" s="306">
        <f>+VLOOKUP($E1724,[2]Macro!$1:$1048576,Y$2,FALSE)</f>
        <v>0.98892443524254414</v>
      </c>
      <c r="Z1724" s="306">
        <f>+VLOOKUP($E1724,[2]Macro!$1:$1048576,Z$2,FALSE)</f>
        <v>1.1038368512807262</v>
      </c>
      <c r="AA1724" s="306">
        <f>+VLOOKUP($E1724,[2]Macro!$1:$1048576,AA$2,FALSE)</f>
        <v>1.2209812219818428</v>
      </c>
      <c r="AB1724" s="306">
        <f>+VLOOKUP($E1724,[2]Macro!$1:$1048576,AB$2,FALSE)</f>
        <v>1.3398661890305918</v>
      </c>
      <c r="AC1724" s="306">
        <f>+VLOOKUP($E1724,[2]Macro!$1:$1048576,AC$2,FALSE)</f>
        <v>1.4602257867093016</v>
      </c>
      <c r="AD1724" s="306">
        <f>+VLOOKUP($E1724,[2]Macro!$1:$1048576,AD$2,FALSE)</f>
        <v>1.5818388020429452</v>
      </c>
      <c r="AE1724" s="306">
        <f>+VLOOKUP($E1724,[2]Macro!$1:$1048576,AE$2,FALSE)</f>
        <v>1.7044218495084085</v>
      </c>
      <c r="AF1724" s="306">
        <f>+VLOOKUP($E1724,[2]Macro!$1:$1048576,AF$2,FALSE)</f>
        <v>1.8275796649903642</v>
      </c>
      <c r="AG1724" s="306">
        <f>+VLOOKUP($E1724,[2]Macro!$1:$1048576,AG$2,FALSE)</f>
        <v>1.9507948500682826</v>
      </c>
      <c r="AH1724" s="306">
        <f>+VLOOKUP($E1724,[2]Macro!$1:$1048576,AH$2,FALSE)</f>
        <v>2.073443022736976</v>
      </c>
      <c r="AI1724" s="306">
        <f>+VLOOKUP($E1724,[2]Macro!$1:$1048576,AI$2,FALSE)</f>
        <v>2.1948204318679387</v>
      </c>
      <c r="AJ1724" s="306">
        <f>+VLOOKUP($E1724,[2]Macro!$1:$1048576,AJ$2,FALSE)</f>
        <v>2.3141772599508226</v>
      </c>
      <c r="AK1724" s="306">
        <f>+VLOOKUP($E1724,[2]Macro!$1:$1048576,AK$2,FALSE)</f>
        <v>2.4307496669374151</v>
      </c>
      <c r="AL1724" s="306">
        <f>+VLOOKUP($E1724,[2]Macro!$1:$1048576,AL$2,FALSE)</f>
        <v>2.5437885078513522</v>
      </c>
      <c r="AM1724" s="306">
        <f>+VLOOKUP($E1724,[2]Macro!$1:$1048576,AM$2,FALSE)</f>
        <v>2.6525823568410267</v>
      </c>
      <c r="AN1724" s="306">
        <f>+VLOOKUP($E1724,[2]Macro!$1:$1048576,AN$2,FALSE)</f>
        <v>2.7564738998379079</v>
      </c>
      <c r="AO1724" s="306">
        <f>+VLOOKUP($E1724,[2]Macro!$1:$1048576,AO$2,FALSE)</f>
        <v>2.8548708818812329</v>
      </c>
    </row>
    <row r="1725" spans="1:41" ht="15" customHeight="1" x14ac:dyDescent="0.25">
      <c r="A1725" s="542"/>
      <c r="B1725" s="528"/>
      <c r="C1725" s="279" t="s">
        <v>1897</v>
      </c>
      <c r="D1725" s="279" t="s">
        <v>1905</v>
      </c>
      <c r="E1725" s="280" t="s">
        <v>1923</v>
      </c>
      <c r="F1725" s="306">
        <f>+VLOOKUP($E1725,[2]Macro!$1:$1048576,F$2,FALSE)</f>
        <v>0</v>
      </c>
      <c r="G1725" s="306">
        <f>+VLOOKUP($E1725,[2]Macro!$1:$1048576,G$2,FALSE)</f>
        <v>-4.1415786195209137E-3</v>
      </c>
      <c r="H1725" s="306">
        <f>+VLOOKUP($E1725,[2]Macro!$1:$1048576,H$2,FALSE)</f>
        <v>-1.020886152700573E-2</v>
      </c>
      <c r="I1725" s="306">
        <f>+VLOOKUP($E1725,[2]Macro!$1:$1048576,I$2,FALSE)</f>
        <v>-1.7566751228093036E-2</v>
      </c>
      <c r="J1725" s="306">
        <f>+VLOOKUP($E1725,[2]Macro!$1:$1048576,J$2,FALSE)</f>
        <v>-2.670096128932764E-2</v>
      </c>
      <c r="K1725" s="306">
        <f>+VLOOKUP($E1725,[2]Macro!$1:$1048576,K$2,FALSE)</f>
        <v>-3.8585346610742199E-2</v>
      </c>
      <c r="L1725" s="306">
        <f>+VLOOKUP($E1725,[2]Macro!$1:$1048576,L$2,FALSE)</f>
        <v>-5.2460420241029482E-2</v>
      </c>
      <c r="M1725" s="306">
        <f>+VLOOKUP($E1725,[2]Macro!$1:$1048576,M$2,FALSE)</f>
        <v>-6.6624674551862828E-2</v>
      </c>
      <c r="N1725" s="306">
        <f>+VLOOKUP($E1725,[2]Macro!$1:$1048576,N$2,FALSE)</f>
        <v>-8.0741786551696837E-2</v>
      </c>
      <c r="O1725" s="306">
        <f>+VLOOKUP($E1725,[2]Macro!$1:$1048576,O$2,FALSE)</f>
        <v>-9.5127549946305567E-2</v>
      </c>
      <c r="P1725" s="306">
        <f>+VLOOKUP($E1725,[2]Macro!$1:$1048576,P$2,FALSE)</f>
        <v>-0.11025488029920982</v>
      </c>
      <c r="Q1725" s="306">
        <f>+VLOOKUP($E1725,[2]Macro!$1:$1048576,Q$2,FALSE)</f>
        <v>-0.12657459305559504</v>
      </c>
      <c r="R1725" s="306">
        <f>+VLOOKUP($E1725,[2]Macro!$1:$1048576,R$2,FALSE)</f>
        <v>-0.14452756727217908</v>
      </c>
      <c r="S1725" s="306">
        <f>+VLOOKUP($E1725,[2]Macro!$1:$1048576,S$2,FALSE)</f>
        <v>-0.16461611872374826</v>
      </c>
      <c r="T1725" s="306">
        <f>+VLOOKUP($E1725,[2]Macro!$1:$1048576,T$2,FALSE)</f>
        <v>-0.18746011786697769</v>
      </c>
      <c r="U1725" s="306">
        <f>+VLOOKUP($E1725,[2]Macro!$1:$1048576,U$2,FALSE)</f>
        <v>-0.21381143539047631</v>
      </c>
      <c r="V1725" s="306">
        <f>+VLOOKUP($E1725,[2]Macro!$1:$1048576,V$2,FALSE)</f>
        <v>-0.24333570433701102</v>
      </c>
      <c r="W1725" s="306">
        <f>+VLOOKUP($E1725,[2]Macro!$1:$1048576,W$2,FALSE)</f>
        <v>-0.27500701810579953</v>
      </c>
      <c r="X1725" s="306">
        <f>+VLOOKUP($E1725,[2]Macro!$1:$1048576,X$2,FALSE)</f>
        <v>-0.30856553003384413</v>
      </c>
      <c r="Y1725" s="306">
        <f>+VLOOKUP($E1725,[2]Macro!$1:$1048576,Y$2,FALSE)</f>
        <v>-0.34403909969862312</v>
      </c>
      <c r="Z1725" s="306">
        <f>+VLOOKUP($E1725,[2]Macro!$1:$1048576,Z$2,FALSE)</f>
        <v>-0.38139876051305199</v>
      </c>
      <c r="AA1725" s="306">
        <f>+VLOOKUP($E1725,[2]Macro!$1:$1048576,AA$2,FALSE)</f>
        <v>-0.42043491209491357</v>
      </c>
      <c r="AB1725" s="306">
        <f>+VLOOKUP($E1725,[2]Macro!$1:$1048576,AB$2,FALSE)</f>
        <v>-0.460781562322643</v>
      </c>
      <c r="AC1725" s="306">
        <f>+VLOOKUP($E1725,[2]Macro!$1:$1048576,AC$2,FALSE)</f>
        <v>-0.50199912335813224</v>
      </c>
      <c r="AD1725" s="306">
        <f>+VLOOKUP($E1725,[2]Macro!$1:$1048576,AD$2,FALSE)</f>
        <v>-0.54365851159425826</v>
      </c>
      <c r="AE1725" s="306">
        <f>+VLOOKUP($E1725,[2]Macro!$1:$1048576,AE$2,FALSE)</f>
        <v>-0.58540218240651365</v>
      </c>
      <c r="AF1725" s="306">
        <f>+VLOOKUP($E1725,[2]Macro!$1:$1048576,AF$2,FALSE)</f>
        <v>-0.62697729217865428</v>
      </c>
      <c r="AG1725" s="306">
        <f>+VLOOKUP($E1725,[2]Macro!$1:$1048576,AG$2,FALSE)</f>
        <v>-0.66824596279967396</v>
      </c>
      <c r="AH1725" s="306">
        <f>+VLOOKUP($E1725,[2]Macro!$1:$1048576,AH$2,FALSE)</f>
        <v>-0.70917940079334718</v>
      </c>
      <c r="AI1725" s="306">
        <f>+VLOOKUP($E1725,[2]Macro!$1:$1048576,AI$2,FALSE)</f>
        <v>-0.74984287858865795</v>
      </c>
      <c r="AJ1725" s="306">
        <f>+VLOOKUP($E1725,[2]Macro!$1:$1048576,AJ$2,FALSE)</f>
        <v>-0.79037654779297029</v>
      </c>
      <c r="AK1725" s="306">
        <f>+VLOOKUP($E1725,[2]Macro!$1:$1048576,AK$2,FALSE)</f>
        <v>-0.83097553638914468</v>
      </c>
      <c r="AL1725" s="306">
        <f>+VLOOKUP($E1725,[2]Macro!$1:$1048576,AL$2,FALSE)</f>
        <v>-0.87187167219411332</v>
      </c>
      <c r="AM1725" s="306">
        <f>+VLOOKUP($E1725,[2]Macro!$1:$1048576,AM$2,FALSE)</f>
        <v>-0.91331813253634486</v>
      </c>
      <c r="AN1725" s="306">
        <f>+VLOOKUP($E1725,[2]Macro!$1:$1048576,AN$2,FALSE)</f>
        <v>-0.95557721143119112</v>
      </c>
      <c r="AO1725" s="306">
        <f>+VLOOKUP($E1725,[2]Macro!$1:$1048576,AO$2,FALSE)</f>
        <v>-0.99891157859256507</v>
      </c>
    </row>
    <row r="1726" spans="1:41" ht="15" customHeight="1" x14ac:dyDescent="0.25">
      <c r="A1726" s="542"/>
      <c r="B1726" s="528"/>
      <c r="C1726" s="279" t="s">
        <v>1909</v>
      </c>
      <c r="D1726" s="279" t="s">
        <v>1905</v>
      </c>
      <c r="E1726" s="280" t="s">
        <v>1924</v>
      </c>
      <c r="F1726" s="306">
        <f>+VLOOKUP($E1726,[2]Macro!$1:$1048576,F$2,FALSE)</f>
        <v>0</v>
      </c>
      <c r="G1726" s="306">
        <f>+VLOOKUP($E1726,[2]Macro!$1:$1048576,G$2,FALSE)</f>
        <v>8.8828290308207158E-3</v>
      </c>
      <c r="H1726" s="306">
        <f>+VLOOKUP($E1726,[2]Macro!$1:$1048576,H$2,FALSE)</f>
        <v>2.2238240106919882E-2</v>
      </c>
      <c r="I1726" s="306">
        <f>+VLOOKUP($E1726,[2]Macro!$1:$1048576,I$2,FALSE)</f>
        <v>4.0122743809622996E-2</v>
      </c>
      <c r="J1726" s="306">
        <f>+VLOOKUP($E1726,[2]Macro!$1:$1048576,J$2,FALSE)</f>
        <v>6.3631336482639078E-2</v>
      </c>
      <c r="K1726" s="306">
        <f>+VLOOKUP($E1726,[2]Macro!$1:$1048576,K$2,FALSE)</f>
        <v>9.4491096053328505E-2</v>
      </c>
      <c r="L1726" s="306">
        <f>+VLOOKUP($E1726,[2]Macro!$1:$1048576,L$2,FALSE)</f>
        <v>0.13103462816639322</v>
      </c>
      <c r="M1726" s="306">
        <f>+VLOOKUP($E1726,[2]Macro!$1:$1048576,M$2,FALSE)</f>
        <v>0.16986409468982</v>
      </c>
      <c r="N1726" s="306">
        <f>+VLOOKUP($E1726,[2]Macro!$1:$1048576,N$2,FALSE)</f>
        <v>0.21030758725211207</v>
      </c>
      <c r="O1726" s="306">
        <f>+VLOOKUP($E1726,[2]Macro!$1:$1048576,O$2,FALSE)</f>
        <v>0.25280535419518468</v>
      </c>
      <c r="P1726" s="306">
        <f>+VLOOKUP($E1726,[2]Macro!$1:$1048576,P$2,FALSE)</f>
        <v>0.29860217885500084</v>
      </c>
      <c r="Q1726" s="306">
        <f>+VLOOKUP($E1726,[2]Macro!$1:$1048576,Q$2,FALSE)</f>
        <v>0.34948862125225855</v>
      </c>
      <c r="R1726" s="306">
        <f>+VLOOKUP($E1726,[2]Macro!$1:$1048576,R$2,FALSE)</f>
        <v>0.40749071322221386</v>
      </c>
      <c r="S1726" s="306">
        <f>+VLOOKUP($E1726,[2]Macro!$1:$1048576,S$2,FALSE)</f>
        <v>0.47461729534548081</v>
      </c>
      <c r="T1726" s="306">
        <f>+VLOOKUP($E1726,[2]Macro!$1:$1048576,T$2,FALSE)</f>
        <v>0.55271059658372756</v>
      </c>
      <c r="U1726" s="306">
        <f>+VLOOKUP($E1726,[2]Macro!$1:$1048576,U$2,FALSE)</f>
        <v>0.64339949825771292</v>
      </c>
      <c r="V1726" s="306">
        <f>+VLOOKUP($E1726,[2]Macro!$1:$1048576,V$2,FALSE)</f>
        <v>0.74469806524928295</v>
      </c>
      <c r="W1726" s="306">
        <f>+VLOOKUP($E1726,[2]Macro!$1:$1048576,W$2,FALSE)</f>
        <v>0.85239515218658024</v>
      </c>
      <c r="X1726" s="306">
        <f>+VLOOKUP($E1726,[2]Macro!$1:$1048576,X$2,FALSE)</f>
        <v>0.96440641813868577</v>
      </c>
      <c r="Y1726" s="306">
        <f>+VLOOKUP($E1726,[2]Macro!$1:$1048576,Y$2,FALSE)</f>
        <v>1.0795048081582603</v>
      </c>
      <c r="Z1726" s="306">
        <f>+VLOOKUP($E1726,[2]Macro!$1:$1048576,Z$2,FALSE)</f>
        <v>1.1970513317460574</v>
      </c>
      <c r="AA1726" s="306">
        <f>+VLOOKUP($E1726,[2]Macro!$1:$1048576,AA$2,FALSE)</f>
        <v>1.3168040464677011</v>
      </c>
      <c r="AB1726" s="306">
        <f>+VLOOKUP($E1726,[2]Macro!$1:$1048576,AB$2,FALSE)</f>
        <v>1.4386915824746493</v>
      </c>
      <c r="AC1726" s="306">
        <f>+VLOOKUP($E1726,[2]Macro!$1:$1048576,AC$2,FALSE)</f>
        <v>1.5626201946809193</v>
      </c>
      <c r="AD1726" s="306">
        <f>+VLOOKUP($E1726,[2]Macro!$1:$1048576,AD$2,FALSE)</f>
        <v>1.688354883612142</v>
      </c>
      <c r="AE1726" s="306">
        <f>+VLOOKUP($E1726,[2]Macro!$1:$1048576,AE$2,FALSE)</f>
        <v>1.8154728122713015</v>
      </c>
      <c r="AF1726" s="306">
        <f>+VLOOKUP($E1726,[2]Macro!$1:$1048576,AF$2,FALSE)</f>
        <v>1.9433700032969847</v>
      </c>
      <c r="AG1726" s="306">
        <f>+VLOOKUP($E1726,[2]Macro!$1:$1048576,AG$2,FALSE)</f>
        <v>2.0712980984088469</v>
      </c>
      <c r="AH1726" s="306">
        <f>+VLOOKUP($E1726,[2]Macro!$1:$1048576,AH$2,FALSE)</f>
        <v>2.1984131943724838</v>
      </c>
      <c r="AI1726" s="306">
        <f>+VLOOKUP($E1726,[2]Macro!$1:$1048576,AI$2,FALSE)</f>
        <v>2.323825067257701</v>
      </c>
      <c r="AJ1726" s="306">
        <f>+VLOOKUP($E1726,[2]Macro!$1:$1048576,AJ$2,FALSE)</f>
        <v>2.4466394236385192</v>
      </c>
      <c r="AK1726" s="306">
        <f>+VLOOKUP($E1726,[2]Macro!$1:$1048576,AK$2,FALSE)</f>
        <v>2.5659920846845985</v>
      </c>
      <c r="AL1726" s="306">
        <f>+VLOOKUP($E1726,[2]Macro!$1:$1048576,AL$2,FALSE)</f>
        <v>2.6810724391223895</v>
      </c>
      <c r="AM1726" s="306">
        <f>+VLOOKUP($E1726,[2]Macro!$1:$1048576,AM$2,FALSE)</f>
        <v>2.7911384545768358</v>
      </c>
      <c r="AN1726" s="306">
        <f>+VLOOKUP($E1726,[2]Macro!$1:$1048576,AN$2,FALSE)</f>
        <v>2.8955244683535275</v>
      </c>
      <c r="AO1726" s="306">
        <f>+VLOOKUP($E1726,[2]Macro!$1:$1048576,AO$2,FALSE)</f>
        <v>2.9936428015147731</v>
      </c>
    </row>
    <row r="1727" spans="1:41" ht="15" customHeight="1" x14ac:dyDescent="0.25">
      <c r="A1727" s="542"/>
      <c r="B1727" s="528"/>
      <c r="C1727" s="289" t="s">
        <v>1911</v>
      </c>
      <c r="D1727" s="289"/>
      <c r="E1727" s="310" t="s">
        <v>1925</v>
      </c>
      <c r="F1727" s="307">
        <f>+VLOOKUP($E1727,[2]Macro!$1:$1048576,F$2,FALSE)</f>
        <v>0</v>
      </c>
      <c r="G1727" s="307">
        <f>+VLOOKUP($E1727,[2]Macro!$1:$1048576,G$2,FALSE)</f>
        <v>-6.8351964752633165E-3</v>
      </c>
      <c r="H1727" s="307">
        <f>+VLOOKUP($E1727,[2]Macro!$1:$1048576,H$2,FALSE)</f>
        <v>-1.7050078509373012E-2</v>
      </c>
      <c r="I1727" s="307">
        <f>+VLOOKUP($E1727,[2]Macro!$1:$1048576,I$2,FALSE)</f>
        <v>-3.0015632895386002E-2</v>
      </c>
      <c r="J1727" s="307">
        <f>+VLOOKUP($E1727,[2]Macro!$1:$1048576,J$2,FALSE)</f>
        <v>-4.6457656219089927E-2</v>
      </c>
      <c r="K1727" s="307">
        <f>+VLOOKUP($E1727,[2]Macro!$1:$1048576,K$2,FALSE)</f>
        <v>-6.7671693631088381E-2</v>
      </c>
      <c r="L1727" s="307">
        <f>+VLOOKUP($E1727,[2]Macro!$1:$1048576,L$2,FALSE)</f>
        <v>-9.2193290132969175E-2</v>
      </c>
      <c r="M1727" s="307">
        <f>+VLOOKUP($E1727,[2]Macro!$1:$1048576,M$2,FALSE)</f>
        <v>-0.11712528969177738</v>
      </c>
      <c r="N1727" s="307">
        <f>+VLOOKUP($E1727,[2]Macro!$1:$1048576,N$2,FALSE)</f>
        <v>-0.14169491476154761</v>
      </c>
      <c r="O1727" s="307">
        <f>+VLOOKUP($E1727,[2]Macro!$1:$1048576,O$2,FALSE)</f>
        <v>-0.16612077420934401</v>
      </c>
      <c r="P1727" s="307">
        <f>+VLOOKUP($E1727,[2]Macro!$1:$1048576,P$2,FALSE)</f>
        <v>-0.19109904912244513</v>
      </c>
      <c r="Q1727" s="307">
        <f>+VLOOKUP($E1727,[2]Macro!$1:$1048576,Q$2,FALSE)</f>
        <v>-0.2175994318332708</v>
      </c>
      <c r="R1727" s="307">
        <f>+VLOOKUP($E1727,[2]Macro!$1:$1048576,R$2,FALSE)</f>
        <v>-0.24678638440543965</v>
      </c>
      <c r="S1727" s="307">
        <f>+VLOOKUP($E1727,[2]Macro!$1:$1048576,S$2,FALSE)</f>
        <v>-0.27997238953201276</v>
      </c>
      <c r="T1727" s="307">
        <f>+VLOOKUP($E1727,[2]Macro!$1:$1048576,T$2,FALSE)</f>
        <v>-0.31856832309415939</v>
      </c>
      <c r="U1727" s="307">
        <f>+VLOOKUP($E1727,[2]Macro!$1:$1048576,U$2,FALSE)</f>
        <v>-0.36402483697615118</v>
      </c>
      <c r="V1727" s="307">
        <f>+VLOOKUP($E1727,[2]Macro!$1:$1048576,V$2,FALSE)</f>
        <v>-0.41573939116640313</v>
      </c>
      <c r="W1727" s="307">
        <f>+VLOOKUP($E1727,[2]Macro!$1:$1048576,W$2,FALSE)</f>
        <v>-0.47166409482601868</v>
      </c>
      <c r="X1727" s="307">
        <f>+VLOOKUP($E1727,[2]Macro!$1:$1048576,X$2,FALSE)</f>
        <v>-0.53072795521956762</v>
      </c>
      <c r="Y1727" s="307">
        <f>+VLOOKUP($E1727,[2]Macro!$1:$1048576,Y$2,FALSE)</f>
        <v>-0.59221562260538541</v>
      </c>
      <c r="Z1727" s="307">
        <f>+VLOOKUP($E1727,[2]Macro!$1:$1048576,Z$2,FALSE)</f>
        <v>-0.65551995937753738</v>
      </c>
      <c r="AA1727" s="307">
        <f>+VLOOKUP($E1727,[2]Macro!$1:$1048576,AA$2,FALSE)</f>
        <v>-0.72008051849192789</v>
      </c>
      <c r="AB1727" s="307">
        <f>+VLOOKUP($E1727,[2]Macro!$1:$1048576,AB$2,FALSE)</f>
        <v>-0.78539589275488098</v>
      </c>
      <c r="AC1727" s="307">
        <f>+VLOOKUP($E1727,[2]Macro!$1:$1048576,AC$2,FALSE)</f>
        <v>-0.85105221169079481</v>
      </c>
      <c r="AD1727" s="307">
        <f>+VLOOKUP($E1727,[2]Macro!$1:$1048576,AD$2,FALSE)</f>
        <v>-0.9167418536388916</v>
      </c>
      <c r="AE1727" s="307">
        <f>+VLOOKUP($E1727,[2]Macro!$1:$1048576,AE$2,FALSE)</f>
        <v>-0.98226829223845291</v>
      </c>
      <c r="AF1727" s="307">
        <f>+VLOOKUP($E1727,[2]Macro!$1:$1048576,AF$2,FALSE)</f>
        <v>-1.0475389708835992</v>
      </c>
      <c r="AG1727" s="307">
        <f>+VLOOKUP($E1727,[2]Macro!$1:$1048576,AG$2,FALSE)</f>
        <v>-1.112551040923182</v>
      </c>
      <c r="AH1727" s="307">
        <f>+VLOOKUP($E1727,[2]Macro!$1:$1048576,AH$2,FALSE)</f>
        <v>-1.1773738767199893</v>
      </c>
      <c r="AI1727" s="307">
        <f>+VLOOKUP($E1727,[2]Macro!$1:$1048576,AI$2,FALSE)</f>
        <v>-1.2421313902059916</v>
      </c>
      <c r="AJ1727" s="307">
        <f>+VLOOKUP($E1727,[2]Macro!$1:$1048576,AJ$2,FALSE)</f>
        <v>-1.3069857493114845</v>
      </c>
      <c r="AK1727" s="307">
        <f>+VLOOKUP($E1727,[2]Macro!$1:$1048576,AK$2,FALSE)</f>
        <v>-1.3721234431709139</v>
      </c>
      <c r="AL1727" s="307">
        <f>+VLOOKUP($E1727,[2]Macro!$1:$1048576,AL$2,FALSE)</f>
        <v>-1.4377439198493991</v>
      </c>
      <c r="AM1727" s="307">
        <f>+VLOOKUP($E1727,[2]Macro!$1:$1048576,AM$2,FALSE)</f>
        <v>-1.5040509486986986</v>
      </c>
      <c r="AN1727" s="307">
        <f>+VLOOKUP($E1727,[2]Macro!$1:$1048576,AN$2,FALSE)</f>
        <v>-1.5712463503524288</v>
      </c>
      <c r="AO1727" s="307">
        <f>+VLOOKUP($E1727,[2]Macro!$1:$1048576,AO$2,FALSE)</f>
        <v>-1.639525553287835</v>
      </c>
    </row>
    <row r="1728" spans="1:41" ht="15" customHeight="1" x14ac:dyDescent="0.25">
      <c r="A1728" s="542"/>
      <c r="B1728" s="528"/>
      <c r="C1728" s="279" t="s">
        <v>1926</v>
      </c>
      <c r="D1728" s="308"/>
      <c r="E1728" s="309" t="s">
        <v>1927</v>
      </c>
      <c r="F1728" s="306">
        <f>+VLOOKUP($E1728,[2]Macro!$1:$1048576,F$2,FALSE)</f>
        <v>0</v>
      </c>
      <c r="G1728" s="306">
        <f>+VLOOKUP($E1728,[2]Macro!$1:$1048576,G$2,FALSE)</f>
        <v>4.1046687829937589E-2</v>
      </c>
      <c r="H1728" s="306">
        <f>+VLOOKUP($E1728,[2]Macro!$1:$1048576,H$2,FALSE)</f>
        <v>9.1779881475262393E-2</v>
      </c>
      <c r="I1728" s="306">
        <f>+VLOOKUP($E1728,[2]Macro!$1:$1048576,I$2,FALSE)</f>
        <v>0.15747603027989054</v>
      </c>
      <c r="J1728" s="306">
        <f>+VLOOKUP($E1728,[2]Macro!$1:$1048576,J$2,FALSE)</f>
        <v>0.24389721123074803</v>
      </c>
      <c r="K1728" s="306">
        <f>+VLOOKUP($E1728,[2]Macro!$1:$1048576,K$2,FALSE)</f>
        <v>0.35828427444464239</v>
      </c>
      <c r="L1728" s="306">
        <f>+VLOOKUP($E1728,[2]Macro!$1:$1048576,L$2,FALSE)</f>
        <v>0.4915450396144605</v>
      </c>
      <c r="M1728" s="306">
        <f>+VLOOKUP($E1728,[2]Macro!$1:$1048576,M$2,FALSE)</f>
        <v>0.63102845973150856</v>
      </c>
      <c r="N1728" s="306">
        <f>+VLOOKUP($E1728,[2]Macro!$1:$1048576,N$2,FALSE)</f>
        <v>0.77779152034844756</v>
      </c>
      <c r="O1728" s="306">
        <f>+VLOOKUP($E1728,[2]Macro!$1:$1048576,O$2,FALSE)</f>
        <v>0.93411157471743334</v>
      </c>
      <c r="P1728" s="306">
        <f>+VLOOKUP($E1728,[2]Macro!$1:$1048576,P$2,FALSE)</f>
        <v>1.1037621399990094</v>
      </c>
      <c r="Q1728" s="306">
        <f>+VLOOKUP($E1728,[2]Macro!$1:$1048576,Q$2,FALSE)</f>
        <v>1.2917352522508807</v>
      </c>
      <c r="R1728" s="306">
        <f>+VLOOKUP($E1728,[2]Macro!$1:$1048576,R$2,FALSE)</f>
        <v>1.5039414036962295</v>
      </c>
      <c r="S1728" s="306">
        <f>+VLOOKUP($E1728,[2]Macro!$1:$1048576,S$2,FALSE)</f>
        <v>1.7469765966922512</v>
      </c>
      <c r="T1728" s="306">
        <f>+VLOOKUP($E1728,[2]Macro!$1:$1048576,T$2,FALSE)</f>
        <v>2.0279513125852855</v>
      </c>
      <c r="U1728" s="306">
        <f>+VLOOKUP($E1728,[2]Macro!$1:$1048576,U$2,FALSE)</f>
        <v>2.3543691822067281</v>
      </c>
      <c r="V1728" s="306">
        <f>+VLOOKUP($E1728,[2]Macro!$1:$1048576,V$2,FALSE)</f>
        <v>2.7212360129847513</v>
      </c>
      <c r="W1728" s="306">
        <f>+VLOOKUP($E1728,[2]Macro!$1:$1048576,W$2,FALSE)</f>
        <v>3.1180880211945761</v>
      </c>
      <c r="X1728" s="306">
        <f>+VLOOKUP($E1728,[2]Macro!$1:$1048576,X$2,FALSE)</f>
        <v>3.5424177385478428</v>
      </c>
      <c r="Y1728" s="306">
        <f>+VLOOKUP($E1728,[2]Macro!$1:$1048576,Y$2,FALSE)</f>
        <v>3.9916019683406967</v>
      </c>
      <c r="Z1728" s="306">
        <f>+VLOOKUP($E1728,[2]Macro!$1:$1048576,Z$2,FALSE)</f>
        <v>4.4632443687947276</v>
      </c>
      <c r="AA1728" s="306">
        <f>+VLOOKUP($E1728,[2]Macro!$1:$1048576,AA$2,FALSE)</f>
        <v>4.9551109286238404</v>
      </c>
      <c r="AB1728" s="306">
        <f>+VLOOKUP($E1728,[2]Macro!$1:$1048576,AB$2,FALSE)</f>
        <v>5.4650183204512981</v>
      </c>
      <c r="AC1728" s="306">
        <f>+VLOOKUP($E1728,[2]Macro!$1:$1048576,AC$2,FALSE)</f>
        <v>5.9907479564643928</v>
      </c>
      <c r="AD1728" s="306">
        <f>+VLOOKUP($E1728,[2]Macro!$1:$1048576,AD$2,FALSE)</f>
        <v>6.5299913020586908</v>
      </c>
      <c r="AE1728" s="306">
        <f>+VLOOKUP($E1728,[2]Macro!$1:$1048576,AE$2,FALSE)</f>
        <v>7.0803218552819125</v>
      </c>
      <c r="AF1728" s="306">
        <f>+VLOOKUP($E1728,[2]Macro!$1:$1048576,AF$2,FALSE)</f>
        <v>7.6391871880355788</v>
      </c>
      <c r="AG1728" s="306">
        <f>+VLOOKUP($E1728,[2]Macro!$1:$1048576,AG$2,FALSE)</f>
        <v>8.2039173891803596</v>
      </c>
      <c r="AH1728" s="306">
        <f>+VLOOKUP($E1728,[2]Macro!$1:$1048576,AH$2,FALSE)</f>
        <v>8.7717442162376535</v>
      </c>
      <c r="AI1728" s="306">
        <f>+VLOOKUP($E1728,[2]Macro!$1:$1048576,AI$2,FALSE)</f>
        <v>9.3398281216986021</v>
      </c>
      <c r="AJ1728" s="306">
        <f>+VLOOKUP($E1728,[2]Macro!$1:$1048576,AJ$2,FALSE)</f>
        <v>9.9052880754948447</v>
      </c>
      <c r="AK1728" s="306">
        <f>+VLOOKUP($E1728,[2]Macro!$1:$1048576,AK$2,FALSE)</f>
        <v>10.465232739440889</v>
      </c>
      <c r="AL1728" s="306">
        <f>+VLOOKUP($E1728,[2]Macro!$1:$1048576,AL$2,FALSE)</f>
        <v>11.016790156535228</v>
      </c>
      <c r="AM1728" s="306">
        <f>+VLOOKUP($E1728,[2]Macro!$1:$1048576,AM$2,FALSE)</f>
        <v>11.557135492651117</v>
      </c>
      <c r="AN1728" s="306">
        <f>+VLOOKUP($E1728,[2]Macro!$1:$1048576,AN$2,FALSE)</f>
        <v>12.083516545474948</v>
      </c>
      <c r="AO1728" s="306">
        <f>+VLOOKUP($E1728,[2]Macro!$1:$1048576,AO$2,FALSE)</f>
        <v>12.593276466657555</v>
      </c>
    </row>
    <row r="1729" spans="1:41" ht="15" customHeight="1" x14ac:dyDescent="0.25">
      <c r="A1729" s="542"/>
      <c r="B1729" s="528"/>
      <c r="C1729" s="279" t="s">
        <v>1928</v>
      </c>
      <c r="D1729" s="279"/>
      <c r="E1729" s="280" t="s">
        <v>1929</v>
      </c>
      <c r="F1729" s="306">
        <f>+VLOOKUP($E1729,[2]Macro!$1:$1048576,F$2,FALSE)</f>
        <v>0</v>
      </c>
      <c r="G1729" s="306">
        <f>+VLOOKUP($E1729,[2]Macro!$1:$1048576,G$2,FALSE)</f>
        <v>5.4018744541250996E-3</v>
      </c>
      <c r="H1729" s="306">
        <f>+VLOOKUP($E1729,[2]Macro!$1:$1048576,H$2,FALSE)</f>
        <v>1.7268031943751261E-2</v>
      </c>
      <c r="I1729" s="306">
        <f>+VLOOKUP($E1729,[2]Macro!$1:$1048576,I$2,FALSE)</f>
        <v>3.4814796333515474E-2</v>
      </c>
      <c r="J1729" s="306">
        <f>+VLOOKUP($E1729,[2]Macro!$1:$1048576,J$2,FALSE)</f>
        <v>5.7630422757504185E-2</v>
      </c>
      <c r="K1729" s="306">
        <f>+VLOOKUP($E1729,[2]Macro!$1:$1048576,K$2,FALSE)</f>
        <v>8.6775437623409779E-2</v>
      </c>
      <c r="L1729" s="306">
        <f>+VLOOKUP($E1729,[2]Macro!$1:$1048576,L$2,FALSE)</f>
        <v>0.12202445638680448</v>
      </c>
      <c r="M1729" s="306">
        <f>+VLOOKUP($E1729,[2]Macro!$1:$1048576,M$2,FALSE)</f>
        <v>0.16092543917385349</v>
      </c>
      <c r="N1729" s="306">
        <f>+VLOOKUP($E1729,[2]Macro!$1:$1048576,N$2,FALSE)</f>
        <v>0.20145178723649515</v>
      </c>
      <c r="O1729" s="306">
        <f>+VLOOKUP($E1729,[2]Macro!$1:$1048576,O$2,FALSE)</f>
        <v>0.24312003593236486</v>
      </c>
      <c r="P1729" s="306">
        <f>+VLOOKUP($E1729,[2]Macro!$1:$1048576,P$2,FALSE)</f>
        <v>0.28685864120789883</v>
      </c>
      <c r="Q1729" s="306">
        <f>+VLOOKUP($E1729,[2]Macro!$1:$1048576,Q$2,FALSE)</f>
        <v>0.33439265909869231</v>
      </c>
      <c r="R1729" s="306">
        <f>+VLOOKUP($E1729,[2]Macro!$1:$1048576,R$2,FALSE)</f>
        <v>0.38777294440326404</v>
      </c>
      <c r="S1729" s="306">
        <f>+VLOOKUP($E1729,[2]Macro!$1:$1048576,S$2,FALSE)</f>
        <v>0.44910479965909467</v>
      </c>
      <c r="T1729" s="306">
        <f>+VLOOKUP($E1729,[2]Macro!$1:$1048576,T$2,FALSE)</f>
        <v>0.52041918767009587</v>
      </c>
      <c r="U1729" s="306">
        <f>+VLOOKUP($E1729,[2]Macro!$1:$1048576,U$2,FALSE)</f>
        <v>0.60363060000085955</v>
      </c>
      <c r="V1729" s="306">
        <f>+VLOOKUP($E1729,[2]Macro!$1:$1048576,V$2,FALSE)</f>
        <v>0.69873900016974577</v>
      </c>
      <c r="W1729" s="306">
        <f>+VLOOKUP($E1729,[2]Macro!$1:$1048576,W$2,FALSE)</f>
        <v>0.80332700861240891</v>
      </c>
      <c r="X1729" s="306">
        <f>+VLOOKUP($E1729,[2]Macro!$1:$1048576,X$2,FALSE)</f>
        <v>0.91474992556614954</v>
      </c>
      <c r="Y1729" s="306">
        <f>+VLOOKUP($E1729,[2]Macro!$1:$1048576,Y$2,FALSE)</f>
        <v>1.0311104054418596</v>
      </c>
      <c r="Z1729" s="306">
        <f>+VLOOKUP($E1729,[2]Macro!$1:$1048576,Z$2,FALSE)</f>
        <v>1.1513666975019987</v>
      </c>
      <c r="AA1729" s="306">
        <f>+VLOOKUP($E1729,[2]Macro!$1:$1048576,AA$2,FALSE)</f>
        <v>1.2750149622001272</v>
      </c>
      <c r="AB1729" s="306">
        <f>+VLOOKUP($E1729,[2]Macro!$1:$1048576,AB$2,FALSE)</f>
        <v>1.4017976827825684</v>
      </c>
      <c r="AC1729" s="306">
        <f>+VLOOKUP($E1729,[2]Macro!$1:$1048576,AC$2,FALSE)</f>
        <v>1.5315099386138842</v>
      </c>
      <c r="AD1729" s="306">
        <f>+VLOOKUP($E1729,[2]Macro!$1:$1048576,AD$2,FALSE)</f>
        <v>1.6638874959730598</v>
      </c>
      <c r="AE1729" s="306">
        <f>+VLOOKUP($E1729,[2]Macro!$1:$1048576,AE$2,FALSE)</f>
        <v>1.7985529224841867</v>
      </c>
      <c r="AF1729" s="306">
        <f>+VLOOKUP($E1729,[2]Macro!$1:$1048576,AF$2,FALSE)</f>
        <v>1.9349971521973597</v>
      </c>
      <c r="AG1729" s="306">
        <f>+VLOOKUP($E1729,[2]Macro!$1:$1048576,AG$2,FALSE)</f>
        <v>2.0725854379363806</v>
      </c>
      <c r="AH1729" s="306">
        <f>+VLOOKUP($E1729,[2]Macro!$1:$1048576,AH$2,FALSE)</f>
        <v>2.2105768494489864</v>
      </c>
      <c r="AI1729" s="306">
        <f>+VLOOKUP($E1729,[2]Macro!$1:$1048576,AI$2,FALSE)</f>
        <v>2.3481516195879468</v>
      </c>
      <c r="AJ1729" s="306">
        <f>+VLOOKUP($E1729,[2]Macro!$1:$1048576,AJ$2,FALSE)</f>
        <v>2.4844407132905477</v>
      </c>
      <c r="AK1729" s="306">
        <f>+VLOOKUP($E1729,[2]Macro!$1:$1048576,AK$2,FALSE)</f>
        <v>2.6185547978683674</v>
      </c>
      <c r="AL1729" s="306">
        <f>+VLOOKUP($E1729,[2]Macro!$1:$1048576,AL$2,FALSE)</f>
        <v>2.7496095597653536</v>
      </c>
      <c r="AM1729" s="306">
        <f>+VLOOKUP($E1729,[2]Macro!$1:$1048576,AM$2,FALSE)</f>
        <v>2.8767470719260011</v>
      </c>
      <c r="AN1729" s="306">
        <f>+VLOOKUP($E1729,[2]Macro!$1:$1048576,AN$2,FALSE)</f>
        <v>2.9991523010218124</v>
      </c>
      <c r="AO1729" s="306">
        <f>+VLOOKUP($E1729,[2]Macro!$1:$1048576,AO$2,FALSE)</f>
        <v>3.1160642421057982</v>
      </c>
    </row>
    <row r="1730" spans="1:41" ht="15" customHeight="1" x14ac:dyDescent="0.25">
      <c r="A1730" s="542"/>
      <c r="B1730" s="528"/>
      <c r="C1730" s="279" t="s">
        <v>1930</v>
      </c>
      <c r="D1730" s="279"/>
      <c r="E1730" s="280" t="s">
        <v>1931</v>
      </c>
      <c r="F1730" s="306">
        <f>+VLOOKUP($E1730,[2]Macro!$1:$1048576,F$2,FALSE)</f>
        <v>0</v>
      </c>
      <c r="G1730" s="306">
        <f>+VLOOKUP($E1730,[2]Macro!$1:$1048576,G$2,FALSE)</f>
        <v>3.6268384175275337E-2</v>
      </c>
      <c r="H1730" s="306">
        <f>+VLOOKUP($E1730,[2]Macro!$1:$1048576,H$2,FALSE)</f>
        <v>7.7133708519649957E-2</v>
      </c>
      <c r="I1730" s="306">
        <f>+VLOOKUP($E1730,[2]Macro!$1:$1048576,I$2,FALSE)</f>
        <v>0.12850727625837166</v>
      </c>
      <c r="J1730" s="306">
        <f>+VLOOKUP($E1730,[2]Macro!$1:$1048576,J$2,FALSE)</f>
        <v>0.19643546274485946</v>
      </c>
      <c r="K1730" s="306">
        <f>+VLOOKUP($E1730,[2]Macro!$1:$1048576,K$2,FALSE)</f>
        <v>0.2877077095831293</v>
      </c>
      <c r="L1730" s="306">
        <f>+VLOOKUP($E1730,[2]Macro!$1:$1048576,L$2,FALSE)</f>
        <v>0.39418350637268063</v>
      </c>
      <c r="M1730" s="306">
        <f>+VLOOKUP($E1730,[2]Macro!$1:$1048576,M$2,FALSE)</f>
        <v>0.50599564019686571</v>
      </c>
      <c r="N1730" s="306">
        <f>+VLOOKUP($E1730,[2]Macro!$1:$1048576,N$2,FALSE)</f>
        <v>0.62642491434823366</v>
      </c>
      <c r="O1730" s="306">
        <f>+VLOOKUP($E1730,[2]Macro!$1:$1048576,O$2,FALSE)</f>
        <v>0.75866876059438315</v>
      </c>
      <c r="P1730" s="306">
        <f>+VLOOKUP($E1730,[2]Macro!$1:$1048576,P$2,FALSE)</f>
        <v>0.90609041029650061</v>
      </c>
      <c r="Q1730" s="306">
        <f>+VLOOKUP($E1730,[2]Macro!$1:$1048576,Q$2,FALSE)</f>
        <v>1.0722382894402749</v>
      </c>
      <c r="R1730" s="306">
        <f>+VLOOKUP($E1730,[2]Macro!$1:$1048576,R$2,FALSE)</f>
        <v>1.2609512513986676</v>
      </c>
      <c r="S1730" s="306">
        <f>+VLOOKUP($E1730,[2]Macro!$1:$1048576,S$2,FALSE)</f>
        <v>1.4765115078518409</v>
      </c>
      <c r="T1730" s="306">
        <f>+VLOOKUP($E1730,[2]Macro!$1:$1048576,T$2,FALSE)</f>
        <v>1.7237751087545883</v>
      </c>
      <c r="U1730" s="306">
        <f>+VLOOKUP($E1730,[2]Macro!$1:$1048576,U$2,FALSE)</f>
        <v>2.0082509377722157</v>
      </c>
      <c r="V1730" s="306">
        <f>+VLOOKUP($E1730,[2]Macro!$1:$1048576,V$2,FALSE)</f>
        <v>2.3249832656085712</v>
      </c>
      <c r="W1730" s="306">
        <f>+VLOOKUP($E1730,[2]Macro!$1:$1048576,W$2,FALSE)</f>
        <v>2.6660451859781498</v>
      </c>
      <c r="X1730" s="306">
        <f>+VLOOKUP($E1730,[2]Macro!$1:$1048576,X$2,FALSE)</f>
        <v>3.031963248401337</v>
      </c>
      <c r="Y1730" s="306">
        <f>+VLOOKUP($E1730,[2]Macro!$1:$1048576,Y$2,FALSE)</f>
        <v>3.4227538509452149</v>
      </c>
      <c r="Z1730" s="306">
        <f>+VLOOKUP($E1730,[2]Macro!$1:$1048576,Z$2,FALSE)</f>
        <v>3.837927410369435</v>
      </c>
      <c r="AA1730" s="306">
        <f>+VLOOKUP($E1730,[2]Macro!$1:$1048576,AA$2,FALSE)</f>
        <v>4.2763906001751728</v>
      </c>
      <c r="AB1730" s="306">
        <f>+VLOOKUP($E1730,[2]Macro!$1:$1048576,AB$2,FALSE)</f>
        <v>4.73646083389343</v>
      </c>
      <c r="AC1730" s="306">
        <f>+VLOOKUP($E1730,[2]Macro!$1:$1048576,AC$2,FALSE)</f>
        <v>5.2159644545009209</v>
      </c>
      <c r="AD1730" s="306">
        <f>+VLOOKUP($E1730,[2]Macro!$1:$1048576,AD$2,FALSE)</f>
        <v>5.7123627287909873</v>
      </c>
      <c r="AE1730" s="306">
        <f>+VLOOKUP($E1730,[2]Macro!$1:$1048576,AE$2,FALSE)</f>
        <v>6.2228707504936587</v>
      </c>
      <c r="AF1730" s="306">
        <f>+VLOOKUP($E1730,[2]Macro!$1:$1048576,AF$2,FALSE)</f>
        <v>6.7445526927346622</v>
      </c>
      <c r="AG1730" s="306">
        <f>+VLOOKUP($E1730,[2]Macro!$1:$1048576,AG$2,FALSE)</f>
        <v>7.2743936584913405</v>
      </c>
      <c r="AH1730" s="306">
        <f>+VLOOKUP($E1730,[2]Macro!$1:$1048576,AH$2,FALSE)</f>
        <v>7.8093493311692574</v>
      </c>
      <c r="AI1730" s="306">
        <f>+VLOOKUP($E1730,[2]Macro!$1:$1048576,AI$2,FALSE)</f>
        <v>8.34638144813864</v>
      </c>
      <c r="AJ1730" s="306">
        <f>+VLOOKUP($E1730,[2]Macro!$1:$1048576,AJ$2,FALSE)</f>
        <v>8.8824809447324515</v>
      </c>
      <c r="AK1730" s="306">
        <f>+VLOOKUP($E1730,[2]Macro!$1:$1048576,AK$2,FALSE)</f>
        <v>9.4146851154538247</v>
      </c>
      <c r="AL1730" s="306">
        <f>+VLOOKUP($E1730,[2]Macro!$1:$1048576,AL$2,FALSE)</f>
        <v>9.9400905643694415</v>
      </c>
      <c r="AM1730" s="306">
        <f>+VLOOKUP($E1730,[2]Macro!$1:$1048576,AM$2,FALSE)</f>
        <v>10.455864473209276</v>
      </c>
      <c r="AN1730" s="306">
        <f>+VLOOKUP($E1730,[2]Macro!$1:$1048576,AN$2,FALSE)</f>
        <v>10.959256270568773</v>
      </c>
      <c r="AO1730" s="306">
        <f>+VLOOKUP($E1730,[2]Macro!$1:$1048576,AO$2,FALSE)</f>
        <v>11.447609429874284</v>
      </c>
    </row>
    <row r="1731" spans="1:41" ht="15" customHeight="1" x14ac:dyDescent="0.25">
      <c r="A1731" s="542"/>
      <c r="B1731" s="528"/>
      <c r="C1731" s="279" t="s">
        <v>1932</v>
      </c>
      <c r="D1731" s="279"/>
      <c r="E1731" s="280" t="s">
        <v>1933</v>
      </c>
      <c r="F1731" s="306">
        <f>+VLOOKUP($E1731,[2]Macro!$1:$1048576,F$2,FALSE)</f>
        <v>0</v>
      </c>
      <c r="G1731" s="306">
        <f>+VLOOKUP($E1731,[2]Macro!$1:$1048576,G$2,FALSE)</f>
        <v>6.2357079946284699E-4</v>
      </c>
      <c r="H1731" s="306">
        <f>+VLOOKUP($E1731,[2]Macro!$1:$1048576,H$2,FALSE)</f>
        <v>2.6218589881388255E-3</v>
      </c>
      <c r="I1731" s="306">
        <f>+VLOOKUP($E1731,[2]Macro!$1:$1048576,I$2,FALSE)</f>
        <v>5.846042311996591E-3</v>
      </c>
      <c r="J1731" s="306">
        <f>+VLOOKUP($E1731,[2]Macro!$1:$1048576,J$2,FALSE)</f>
        <v>1.0168674271615608E-2</v>
      </c>
      <c r="K1731" s="306">
        <f>+VLOOKUP($E1731,[2]Macro!$1:$1048576,K$2,FALSE)</f>
        <v>1.6198872761896688E-2</v>
      </c>
      <c r="L1731" s="306">
        <f>+VLOOKUP($E1731,[2]Macro!$1:$1048576,L$2,FALSE)</f>
        <v>2.4662923145024607E-2</v>
      </c>
      <c r="M1731" s="306">
        <f>+VLOOKUP($E1731,[2]Macro!$1:$1048576,M$2,FALSE)</f>
        <v>3.5892619639210643E-2</v>
      </c>
      <c r="N1731" s="306">
        <f>+VLOOKUP($E1731,[2]Macro!$1:$1048576,N$2,FALSE)</f>
        <v>5.0085181236281251E-2</v>
      </c>
      <c r="O1731" s="306">
        <f>+VLOOKUP($E1731,[2]Macro!$1:$1048576,O$2,FALSE)</f>
        <v>6.767722180931468E-2</v>
      </c>
      <c r="P1731" s="306">
        <f>+VLOOKUP($E1731,[2]Macro!$1:$1048576,P$2,FALSE)</f>
        <v>8.9186911505390043E-2</v>
      </c>
      <c r="Q1731" s="306">
        <f>+VLOOKUP($E1731,[2]Macro!$1:$1048576,Q$2,FALSE)</f>
        <v>0.11489569628808649</v>
      </c>
      <c r="R1731" s="306">
        <f>+VLOOKUP($E1731,[2]Macro!$1:$1048576,R$2,FALSE)</f>
        <v>0.14478279210570211</v>
      </c>
      <c r="S1731" s="306">
        <f>+VLOOKUP($E1731,[2]Macro!$1:$1048576,S$2,FALSE)</f>
        <v>0.17863971081868435</v>
      </c>
      <c r="T1731" s="306">
        <f>+VLOOKUP($E1731,[2]Macro!$1:$1048576,T$2,FALSE)</f>
        <v>0.21624298383939866</v>
      </c>
      <c r="U1731" s="306">
        <f>+VLOOKUP($E1731,[2]Macro!$1:$1048576,U$2,FALSE)</f>
        <v>0.25751235556634722</v>
      </c>
      <c r="V1731" s="306">
        <f>+VLOOKUP($E1731,[2]Macro!$1:$1048576,V$2,FALSE)</f>
        <v>0.30248625279356567</v>
      </c>
      <c r="W1731" s="306">
        <f>+VLOOKUP($E1731,[2]Macro!$1:$1048576,W$2,FALSE)</f>
        <v>0.35128417339598261</v>
      </c>
      <c r="X1731" s="306">
        <f>+VLOOKUP($E1731,[2]Macro!$1:$1048576,X$2,FALSE)</f>
        <v>0.40429543541964374</v>
      </c>
      <c r="Y1731" s="306">
        <f>+VLOOKUP($E1731,[2]Macro!$1:$1048576,Y$2,FALSE)</f>
        <v>0.46226228804637781</v>
      </c>
      <c r="Z1731" s="306">
        <f>+VLOOKUP($E1731,[2]Macro!$1:$1048576,Z$2,FALSE)</f>
        <v>0.52604973907670605</v>
      </c>
      <c r="AA1731" s="306">
        <f>+VLOOKUP($E1731,[2]Macro!$1:$1048576,AA$2,FALSE)</f>
        <v>0.59629463375145964</v>
      </c>
      <c r="AB1731" s="306">
        <f>+VLOOKUP($E1731,[2]Macro!$1:$1048576,AB$2,FALSE)</f>
        <v>0.67324019622470033</v>
      </c>
      <c r="AC1731" s="306">
        <f>+VLOOKUP($E1731,[2]Macro!$1:$1048576,AC$2,FALSE)</f>
        <v>0.75672643665041228</v>
      </c>
      <c r="AD1731" s="306">
        <f>+VLOOKUP($E1731,[2]Macro!$1:$1048576,AD$2,FALSE)</f>
        <v>0.8462589227053563</v>
      </c>
      <c r="AE1731" s="306">
        <f>+VLOOKUP($E1731,[2]Macro!$1:$1048576,AE$2,FALSE)</f>
        <v>0.94110181769593293</v>
      </c>
      <c r="AF1731" s="306">
        <f>+VLOOKUP($E1731,[2]Macro!$1:$1048576,AF$2,FALSE)</f>
        <v>1.040362656896443</v>
      </c>
      <c r="AG1731" s="306">
        <f>+VLOOKUP($E1731,[2]Macro!$1:$1048576,AG$2,FALSE)</f>
        <v>1.1430617072473614</v>
      </c>
      <c r="AH1731" s="306">
        <f>+VLOOKUP($E1731,[2]Macro!$1:$1048576,AH$2,FALSE)</f>
        <v>1.2481819643805903</v>
      </c>
      <c r="AI1731" s="306">
        <f>+VLOOKUP($E1731,[2]Macro!$1:$1048576,AI$2,FALSE)</f>
        <v>1.3547049460279847</v>
      </c>
      <c r="AJ1731" s="306">
        <f>+VLOOKUP($E1731,[2]Macro!$1:$1048576,AJ$2,FALSE)</f>
        <v>1.4616335825281546</v>
      </c>
      <c r="AK1731" s="306">
        <f>+VLOOKUP($E1731,[2]Macro!$1:$1048576,AK$2,FALSE)</f>
        <v>1.5680071738813028</v>
      </c>
      <c r="AL1731" s="306">
        <f>+VLOOKUP($E1731,[2]Macro!$1:$1048576,AL$2,FALSE)</f>
        <v>1.6729099675995673</v>
      </c>
      <c r="AM1731" s="306">
        <f>+VLOOKUP($E1731,[2]Macro!$1:$1048576,AM$2,FALSE)</f>
        <v>1.7754760524841604</v>
      </c>
      <c r="AN1731" s="306">
        <f>+VLOOKUP($E1731,[2]Macro!$1:$1048576,AN$2,FALSE)</f>
        <v>1.8748920261156368</v>
      </c>
      <c r="AO1731" s="306">
        <f>+VLOOKUP($E1731,[2]Macro!$1:$1048576,AO$2,FALSE)</f>
        <v>1.9703972053225272</v>
      </c>
    </row>
    <row r="1732" spans="1:41" ht="15" customHeight="1" x14ac:dyDescent="0.25">
      <c r="A1732" s="542"/>
      <c r="B1732" s="528"/>
      <c r="C1732" s="279" t="s">
        <v>1934</v>
      </c>
      <c r="D1732" s="289"/>
      <c r="E1732" s="290" t="s">
        <v>1935</v>
      </c>
      <c r="F1732" s="307">
        <f>+VLOOKUP($E1732,[2]Macro!$1:$1048576,F$2,FALSE)</f>
        <v>0</v>
      </c>
      <c r="G1732" s="307">
        <f>+VLOOKUP($E1732,[2]Macro!$1:$1048576,G$2,FALSE)</f>
        <v>0</v>
      </c>
      <c r="H1732" s="307">
        <f>+VLOOKUP($E1732,[2]Macro!$1:$1048576,H$2,FALSE)</f>
        <v>0</v>
      </c>
      <c r="I1732" s="307">
        <f>+VLOOKUP($E1732,[2]Macro!$1:$1048576,I$2,FALSE)</f>
        <v>0</v>
      </c>
      <c r="J1732" s="307">
        <f>+VLOOKUP($E1732,[2]Macro!$1:$1048576,J$2,FALSE)</f>
        <v>0</v>
      </c>
      <c r="K1732" s="307">
        <f>+VLOOKUP($E1732,[2]Macro!$1:$1048576,K$2,FALSE)</f>
        <v>0</v>
      </c>
      <c r="L1732" s="307">
        <f>+VLOOKUP($E1732,[2]Macro!$1:$1048576,L$2,FALSE)</f>
        <v>0</v>
      </c>
      <c r="M1732" s="307">
        <f>+VLOOKUP($E1732,[2]Macro!$1:$1048576,M$2,FALSE)</f>
        <v>0</v>
      </c>
      <c r="N1732" s="307">
        <f>+VLOOKUP($E1732,[2]Macro!$1:$1048576,N$2,FALSE)</f>
        <v>0</v>
      </c>
      <c r="O1732" s="307">
        <f>+VLOOKUP($E1732,[2]Macro!$1:$1048576,O$2,FALSE)</f>
        <v>0</v>
      </c>
      <c r="P1732" s="307">
        <f>+VLOOKUP($E1732,[2]Macro!$1:$1048576,P$2,FALSE)</f>
        <v>0</v>
      </c>
      <c r="Q1732" s="307">
        <f>+VLOOKUP($E1732,[2]Macro!$1:$1048576,Q$2,FALSE)</f>
        <v>0</v>
      </c>
      <c r="R1732" s="307">
        <f>+VLOOKUP($E1732,[2]Macro!$1:$1048576,R$2,FALSE)</f>
        <v>0</v>
      </c>
      <c r="S1732" s="307">
        <f>+VLOOKUP($E1732,[2]Macro!$1:$1048576,S$2,FALSE)</f>
        <v>0</v>
      </c>
      <c r="T1732" s="307">
        <f>+VLOOKUP($E1732,[2]Macro!$1:$1048576,T$2,FALSE)</f>
        <v>0</v>
      </c>
      <c r="U1732" s="307">
        <f>+VLOOKUP($E1732,[2]Macro!$1:$1048576,U$2,FALSE)</f>
        <v>0</v>
      </c>
      <c r="V1732" s="307">
        <f>+VLOOKUP($E1732,[2]Macro!$1:$1048576,V$2,FALSE)</f>
        <v>0</v>
      </c>
      <c r="W1732" s="307">
        <f>+VLOOKUP($E1732,[2]Macro!$1:$1048576,W$2,FALSE)</f>
        <v>0</v>
      </c>
      <c r="X1732" s="307">
        <f>+VLOOKUP($E1732,[2]Macro!$1:$1048576,X$2,FALSE)</f>
        <v>0</v>
      </c>
      <c r="Y1732" s="307">
        <f>+VLOOKUP($E1732,[2]Macro!$1:$1048576,Y$2,FALSE)</f>
        <v>0</v>
      </c>
      <c r="Z1732" s="307">
        <f>+VLOOKUP($E1732,[2]Macro!$1:$1048576,Z$2,FALSE)</f>
        <v>0</v>
      </c>
      <c r="AA1732" s="307">
        <f>+VLOOKUP($E1732,[2]Macro!$1:$1048576,AA$2,FALSE)</f>
        <v>0</v>
      </c>
      <c r="AB1732" s="307">
        <f>+VLOOKUP($E1732,[2]Macro!$1:$1048576,AB$2,FALSE)</f>
        <v>0</v>
      </c>
      <c r="AC1732" s="307">
        <f>+VLOOKUP($E1732,[2]Macro!$1:$1048576,AC$2,FALSE)</f>
        <v>0</v>
      </c>
      <c r="AD1732" s="307">
        <f>+VLOOKUP($E1732,[2]Macro!$1:$1048576,AD$2,FALSE)</f>
        <v>0</v>
      </c>
      <c r="AE1732" s="307">
        <f>+VLOOKUP($E1732,[2]Macro!$1:$1048576,AE$2,FALSE)</f>
        <v>0</v>
      </c>
      <c r="AF1732" s="307">
        <f>+VLOOKUP($E1732,[2]Macro!$1:$1048576,AF$2,FALSE)</f>
        <v>0</v>
      </c>
      <c r="AG1732" s="307">
        <f>+VLOOKUP($E1732,[2]Macro!$1:$1048576,AG$2,FALSE)</f>
        <v>0</v>
      </c>
      <c r="AH1732" s="307">
        <f>+VLOOKUP($E1732,[2]Macro!$1:$1048576,AH$2,FALSE)</f>
        <v>0</v>
      </c>
      <c r="AI1732" s="307">
        <f>+VLOOKUP($E1732,[2]Macro!$1:$1048576,AI$2,FALSE)</f>
        <v>0</v>
      </c>
      <c r="AJ1732" s="307">
        <f>+VLOOKUP($E1732,[2]Macro!$1:$1048576,AJ$2,FALSE)</f>
        <v>0</v>
      </c>
      <c r="AK1732" s="307">
        <f>+VLOOKUP($E1732,[2]Macro!$1:$1048576,AK$2,FALSE)</f>
        <v>0</v>
      </c>
      <c r="AL1732" s="307">
        <f>+VLOOKUP($E1732,[2]Macro!$1:$1048576,AL$2,FALSE)</f>
        <v>0</v>
      </c>
      <c r="AM1732" s="307">
        <f>+VLOOKUP($E1732,[2]Macro!$1:$1048576,AM$2,FALSE)</f>
        <v>0</v>
      </c>
      <c r="AN1732" s="307">
        <f>+VLOOKUP($E1732,[2]Macro!$1:$1048576,AN$2,FALSE)</f>
        <v>0</v>
      </c>
      <c r="AO1732" s="307">
        <f>+VLOOKUP($E1732,[2]Macro!$1:$1048576,AO$2,FALSE)</f>
        <v>0</v>
      </c>
    </row>
    <row r="1733" spans="1:41" ht="15" customHeight="1" x14ac:dyDescent="0.25">
      <c r="A1733" s="542"/>
      <c r="B1733" s="528"/>
      <c r="C1733" s="308" t="s">
        <v>1936</v>
      </c>
      <c r="D1733" s="308"/>
      <c r="E1733" s="309" t="s">
        <v>1937</v>
      </c>
      <c r="F1733" s="306">
        <f>+VLOOKUP($E1733,[2]Macro!$1:$1048576,F$2,FALSE)</f>
        <v>0</v>
      </c>
      <c r="G1733" s="306">
        <f>+VLOOKUP($E1733,[2]Macro!$1:$1048576,G$2,FALSE)</f>
        <v>5.4018744541250996E-3</v>
      </c>
      <c r="H1733" s="306">
        <f>+VLOOKUP($E1733,[2]Macro!$1:$1048576,H$2,FALSE)</f>
        <v>1.7268031943751261E-2</v>
      </c>
      <c r="I1733" s="306">
        <f>+VLOOKUP($E1733,[2]Macro!$1:$1048576,I$2,FALSE)</f>
        <v>3.4814796333515474E-2</v>
      </c>
      <c r="J1733" s="306">
        <f>+VLOOKUP($E1733,[2]Macro!$1:$1048576,J$2,FALSE)</f>
        <v>5.7630422757504185E-2</v>
      </c>
      <c r="K1733" s="306">
        <f>+VLOOKUP($E1733,[2]Macro!$1:$1048576,K$2,FALSE)</f>
        <v>8.6775437623409779E-2</v>
      </c>
      <c r="L1733" s="306">
        <f>+VLOOKUP($E1733,[2]Macro!$1:$1048576,L$2,FALSE)</f>
        <v>0.12202445638680448</v>
      </c>
      <c r="M1733" s="306">
        <f>+VLOOKUP($E1733,[2]Macro!$1:$1048576,M$2,FALSE)</f>
        <v>0.16092543917385349</v>
      </c>
      <c r="N1733" s="306">
        <f>+VLOOKUP($E1733,[2]Macro!$1:$1048576,N$2,FALSE)</f>
        <v>0.20145178723649515</v>
      </c>
      <c r="O1733" s="306">
        <f>+VLOOKUP($E1733,[2]Macro!$1:$1048576,O$2,FALSE)</f>
        <v>0.24312003593236486</v>
      </c>
      <c r="P1733" s="306">
        <f>+VLOOKUP($E1733,[2]Macro!$1:$1048576,P$2,FALSE)</f>
        <v>0.28685864120789883</v>
      </c>
      <c r="Q1733" s="306">
        <f>+VLOOKUP($E1733,[2]Macro!$1:$1048576,Q$2,FALSE)</f>
        <v>0.33439265909869231</v>
      </c>
      <c r="R1733" s="306">
        <f>+VLOOKUP($E1733,[2]Macro!$1:$1048576,R$2,FALSE)</f>
        <v>0.38777294440326404</v>
      </c>
      <c r="S1733" s="306">
        <f>+VLOOKUP($E1733,[2]Macro!$1:$1048576,S$2,FALSE)</f>
        <v>0.44910479965909467</v>
      </c>
      <c r="T1733" s="306">
        <f>+VLOOKUP($E1733,[2]Macro!$1:$1048576,T$2,FALSE)</f>
        <v>0.52041918767009587</v>
      </c>
      <c r="U1733" s="306">
        <f>+VLOOKUP($E1733,[2]Macro!$1:$1048576,U$2,FALSE)</f>
        <v>0.60363060000085955</v>
      </c>
      <c r="V1733" s="306">
        <f>+VLOOKUP($E1733,[2]Macro!$1:$1048576,V$2,FALSE)</f>
        <v>0.69873900016974577</v>
      </c>
      <c r="W1733" s="306">
        <f>+VLOOKUP($E1733,[2]Macro!$1:$1048576,W$2,FALSE)</f>
        <v>0.80332700861240891</v>
      </c>
      <c r="X1733" s="306">
        <f>+VLOOKUP($E1733,[2]Macro!$1:$1048576,X$2,FALSE)</f>
        <v>0.91474992556614954</v>
      </c>
      <c r="Y1733" s="306">
        <f>+VLOOKUP($E1733,[2]Macro!$1:$1048576,Y$2,FALSE)</f>
        <v>1.0311104054418596</v>
      </c>
      <c r="Z1733" s="306">
        <f>+VLOOKUP($E1733,[2]Macro!$1:$1048576,Z$2,FALSE)</f>
        <v>1.1513666975019987</v>
      </c>
      <c r="AA1733" s="306">
        <f>+VLOOKUP($E1733,[2]Macro!$1:$1048576,AA$2,FALSE)</f>
        <v>1.2750149622001272</v>
      </c>
      <c r="AB1733" s="306">
        <f>+VLOOKUP($E1733,[2]Macro!$1:$1048576,AB$2,FALSE)</f>
        <v>1.4017976827825684</v>
      </c>
      <c r="AC1733" s="306">
        <f>+VLOOKUP($E1733,[2]Macro!$1:$1048576,AC$2,FALSE)</f>
        <v>1.5315099386138842</v>
      </c>
      <c r="AD1733" s="306">
        <f>+VLOOKUP($E1733,[2]Macro!$1:$1048576,AD$2,FALSE)</f>
        <v>1.6638874959730598</v>
      </c>
      <c r="AE1733" s="306">
        <f>+VLOOKUP($E1733,[2]Macro!$1:$1048576,AE$2,FALSE)</f>
        <v>1.7985529224841867</v>
      </c>
      <c r="AF1733" s="306">
        <f>+VLOOKUP($E1733,[2]Macro!$1:$1048576,AF$2,FALSE)</f>
        <v>1.9349971521973597</v>
      </c>
      <c r="AG1733" s="306">
        <f>+VLOOKUP($E1733,[2]Macro!$1:$1048576,AG$2,FALSE)</f>
        <v>2.0725854379363806</v>
      </c>
      <c r="AH1733" s="306">
        <f>+VLOOKUP($E1733,[2]Macro!$1:$1048576,AH$2,FALSE)</f>
        <v>2.2105768494489864</v>
      </c>
      <c r="AI1733" s="306">
        <f>+VLOOKUP($E1733,[2]Macro!$1:$1048576,AI$2,FALSE)</f>
        <v>2.3481516195879468</v>
      </c>
      <c r="AJ1733" s="306">
        <f>+VLOOKUP($E1733,[2]Macro!$1:$1048576,AJ$2,FALSE)</f>
        <v>2.4844407132905477</v>
      </c>
      <c r="AK1733" s="306">
        <f>+VLOOKUP($E1733,[2]Macro!$1:$1048576,AK$2,FALSE)</f>
        <v>2.6185547978683674</v>
      </c>
      <c r="AL1733" s="306">
        <f>+VLOOKUP($E1733,[2]Macro!$1:$1048576,AL$2,FALSE)</f>
        <v>2.7496095597653536</v>
      </c>
      <c r="AM1733" s="306">
        <f>+VLOOKUP($E1733,[2]Macro!$1:$1048576,AM$2,FALSE)</f>
        <v>2.8767470719260011</v>
      </c>
      <c r="AN1733" s="306">
        <f>+VLOOKUP($E1733,[2]Macro!$1:$1048576,AN$2,FALSE)</f>
        <v>2.9991523010218124</v>
      </c>
      <c r="AO1733" s="306">
        <f>+VLOOKUP($E1733,[2]Macro!$1:$1048576,AO$2,FALSE)</f>
        <v>3.1160642421057982</v>
      </c>
    </row>
    <row r="1734" spans="1:41" ht="15" customHeight="1" x14ac:dyDescent="0.25">
      <c r="A1734" s="542"/>
      <c r="B1734" s="528"/>
      <c r="C1734" s="279" t="s">
        <v>1938</v>
      </c>
      <c r="D1734" s="279"/>
      <c r="E1734" s="280" t="s">
        <v>1939</v>
      </c>
      <c r="F1734" s="306">
        <f>+VLOOKUP($E1734,[2]Macro!$1:$1048576,F$2,FALSE)</f>
        <v>0</v>
      </c>
      <c r="G1734" s="306">
        <f>+VLOOKUP($E1734,[2]Macro!$1:$1048576,G$2,FALSE)</f>
        <v>5.8105778391714935E-3</v>
      </c>
      <c r="H1734" s="306">
        <f>+VLOOKUP($E1734,[2]Macro!$1:$1048576,H$2,FALSE)</f>
        <v>1.7409199864637515E-2</v>
      </c>
      <c r="I1734" s="306">
        <f>+VLOOKUP($E1734,[2]Macro!$1:$1048576,I$2,FALSE)</f>
        <v>3.660132915010994E-2</v>
      </c>
      <c r="J1734" s="306">
        <f>+VLOOKUP($E1734,[2]Macro!$1:$1048576,J$2,FALSE)</f>
        <v>6.5554012837920617E-2</v>
      </c>
      <c r="K1734" s="306">
        <f>+VLOOKUP($E1734,[2]Macro!$1:$1048576,K$2,FALSE)</f>
        <v>0.10680847102941815</v>
      </c>
      <c r="L1734" s="306">
        <f>+VLOOKUP($E1734,[2]Macro!$1:$1048576,L$2,FALSE)</f>
        <v>0.16101627796076823</v>
      </c>
      <c r="M1734" s="306">
        <f>+VLOOKUP($E1734,[2]Macro!$1:$1048576,M$2,FALSE)</f>
        <v>0.22699322147787804</v>
      </c>
      <c r="N1734" s="306">
        <f>+VLOOKUP($E1734,[2]Macro!$1:$1048576,N$2,FALSE)</f>
        <v>0.30376118543133934</v>
      </c>
      <c r="O1734" s="306">
        <f>+VLOOKUP($E1734,[2]Macro!$1:$1048576,O$2,FALSE)</f>
        <v>0.39035088221393011</v>
      </c>
      <c r="P1734" s="306">
        <f>+VLOOKUP($E1734,[2]Macro!$1:$1048576,P$2,FALSE)</f>
        <v>0.48622175132777556</v>
      </c>
      <c r="Q1734" s="306">
        <f>+VLOOKUP($E1734,[2]Macro!$1:$1048576,Q$2,FALSE)</f>
        <v>0.59162577481950418</v>
      </c>
      <c r="R1734" s="306">
        <f>+VLOOKUP($E1734,[2]Macro!$1:$1048576,R$2,FALSE)</f>
        <v>0.7077892327795654</v>
      </c>
      <c r="S1734" s="306">
        <f>+VLOOKUP($E1734,[2]Macro!$1:$1048576,S$2,FALSE)</f>
        <v>0.8369458367446736</v>
      </c>
      <c r="T1734" s="306">
        <f>+VLOOKUP($E1734,[2]Macro!$1:$1048576,T$2,FALSE)</f>
        <v>0.98227970957036614</v>
      </c>
      <c r="U1734" s="306">
        <f>+VLOOKUP($E1734,[2]Macro!$1:$1048576,U$2,FALSE)</f>
        <v>1.1478250937513534</v>
      </c>
      <c r="V1734" s="306">
        <f>+VLOOKUP($E1734,[2]Macro!$1:$1048576,V$2,FALSE)</f>
        <v>1.3364189254638115</v>
      </c>
      <c r="W1734" s="306">
        <f>+VLOOKUP($E1734,[2]Macro!$1:$1048576,W$2,FALSE)</f>
        <v>1.5490138437957324</v>
      </c>
      <c r="X1734" s="306">
        <f>+VLOOKUP($E1734,[2]Macro!$1:$1048576,X$2,FALSE)</f>
        <v>1.7858318264244888</v>
      </c>
      <c r="Y1734" s="306">
        <f>+VLOOKUP($E1734,[2]Macro!$1:$1048576,Y$2,FALSE)</f>
        <v>2.0461511865313531</v>
      </c>
      <c r="Z1734" s="306">
        <f>+VLOOKUP($E1734,[2]Macro!$1:$1048576,Z$2,FALSE)</f>
        <v>2.3285824548470169</v>
      </c>
      <c r="AA1734" s="306">
        <f>+VLOOKUP($E1734,[2]Macro!$1:$1048576,AA$2,FALSE)</f>
        <v>2.6313651174157293</v>
      </c>
      <c r="AB1734" s="306">
        <f>+VLOOKUP($E1734,[2]Macro!$1:$1048576,AB$2,FALSE)</f>
        <v>2.9525727253973955</v>
      </c>
      <c r="AC1734" s="306">
        <f>+VLOOKUP($E1734,[2]Macro!$1:$1048576,AC$2,FALSE)</f>
        <v>3.2902296260490793</v>
      </c>
      <c r="AD1734" s="306">
        <f>+VLOOKUP($E1734,[2]Macro!$1:$1048576,AD$2,FALSE)</f>
        <v>3.6423653144177948</v>
      </c>
      <c r="AE1734" s="306">
        <f>+VLOOKUP($E1734,[2]Macro!$1:$1048576,AE$2,FALSE)</f>
        <v>4.007035033927453</v>
      </c>
      <c r="AF1734" s="306">
        <f>+VLOOKUP($E1734,[2]Macro!$1:$1048576,AF$2,FALSE)</f>
        <v>4.3823223399752642</v>
      </c>
      <c r="AG1734" s="306">
        <f>+VLOOKUP($E1734,[2]Macro!$1:$1048576,AG$2,FALSE)</f>
        <v>4.7663350807101601</v>
      </c>
      <c r="AH1734" s="306">
        <f>+VLOOKUP($E1734,[2]Macro!$1:$1048576,AH$2,FALSE)</f>
        <v>5.1572008004309167</v>
      </c>
      <c r="AI1734" s="306">
        <f>+VLOOKUP($E1734,[2]Macro!$1:$1048576,AI$2,FALSE)</f>
        <v>5.5530621187901863</v>
      </c>
      <c r="AJ1734" s="306">
        <f>+VLOOKUP($E1734,[2]Macro!$1:$1048576,AJ$2,FALSE)</f>
        <v>5.9520745352932725</v>
      </c>
      <c r="AK1734" s="306">
        <f>+VLOOKUP($E1734,[2]Macro!$1:$1048576,AK$2,FALSE)</f>
        <v>6.3524064672563441</v>
      </c>
      <c r="AL1734" s="306">
        <f>+VLOOKUP($E1734,[2]Macro!$1:$1048576,AL$2,FALSE)</f>
        <v>6.7522404011772563</v>
      </c>
      <c r="AM1734" s="306">
        <f>+VLOOKUP($E1734,[2]Macro!$1:$1048576,AM$2,FALSE)</f>
        <v>7.1497764426164734</v>
      </c>
      <c r="AN1734" s="306">
        <f>+VLOOKUP($E1734,[2]Macro!$1:$1048576,AN$2,FALSE)</f>
        <v>7.5432367670938527</v>
      </c>
      <c r="AO1734" s="306">
        <f>+VLOOKUP($E1734,[2]Macro!$1:$1048576,AO$2,FALSE)</f>
        <v>7.9308715805578966</v>
      </c>
    </row>
    <row r="1735" spans="1:41" ht="15" customHeight="1" x14ac:dyDescent="0.25">
      <c r="A1735" s="542"/>
      <c r="B1735" s="528"/>
      <c r="C1735" s="279" t="s">
        <v>1940</v>
      </c>
      <c r="D1735" s="279"/>
      <c r="E1735" s="280" t="s">
        <v>1941</v>
      </c>
      <c r="F1735" s="306">
        <f>+VLOOKUP($E1735,[2]Macro!$1:$1048576,F$2,FALSE)</f>
        <v>0</v>
      </c>
      <c r="G1735" s="306">
        <f>+VLOOKUP($E1735,[2]Macro!$1:$1048576,G$2,FALSE)</f>
        <v>1.4166794160597185E-2</v>
      </c>
      <c r="H1735" s="306">
        <f>+VLOOKUP($E1735,[2]Macro!$1:$1048576,H$2,FALSE)</f>
        <v>3.7844602654479864E-2</v>
      </c>
      <c r="I1735" s="306">
        <f>+VLOOKUP($E1735,[2]Macro!$1:$1048576,I$2,FALSE)</f>
        <v>7.1235258375423882E-2</v>
      </c>
      <c r="J1735" s="306">
        <f>+VLOOKUP($E1735,[2]Macro!$1:$1048576,J$2,FALSE)</f>
        <v>0.11680196596541847</v>
      </c>
      <c r="K1735" s="306">
        <f>+VLOOKUP($E1735,[2]Macro!$1:$1048576,K$2,FALSE)</f>
        <v>0.17835931550487238</v>
      </c>
      <c r="L1735" s="306">
        <f>+VLOOKUP($E1735,[2]Macro!$1:$1048576,L$2,FALSE)</f>
        <v>0.25431315591628589</v>
      </c>
      <c r="M1735" s="306">
        <f>+VLOOKUP($E1735,[2]Macro!$1:$1048576,M$2,FALSE)</f>
        <v>0.33938229040177958</v>
      </c>
      <c r="N1735" s="306">
        <f>+VLOOKUP($E1735,[2]Macro!$1:$1048576,N$2,FALSE)</f>
        <v>0.43168577235599415</v>
      </c>
      <c r="O1735" s="306">
        <f>+VLOOKUP($E1735,[2]Macro!$1:$1048576,O$2,FALSE)</f>
        <v>0.53115289650904618</v>
      </c>
      <c r="P1735" s="306">
        <f>+VLOOKUP($E1735,[2]Macro!$1:$1048576,P$2,FALSE)</f>
        <v>0.63899430669009938</v>
      </c>
      <c r="Q1735" s="306">
        <f>+VLOOKUP($E1735,[2]Macro!$1:$1048576,Q$2,FALSE)</f>
        <v>0.7574990419821237</v>
      </c>
      <c r="R1735" s="306">
        <f>+VLOOKUP($E1735,[2]Macro!$1:$1048576,R$2,FALSE)</f>
        <v>0.88990517485114662</v>
      </c>
      <c r="S1735" s="306">
        <f>+VLOOKUP($E1735,[2]Macro!$1:$1048576,S$2,FALSE)</f>
        <v>1.0402760156632773</v>
      </c>
      <c r="T1735" s="306">
        <f>+VLOOKUP($E1735,[2]Macro!$1:$1048576,T$2,FALSE)</f>
        <v>1.2133728594797111</v>
      </c>
      <c r="U1735" s="306">
        <f>+VLOOKUP($E1735,[2]Macro!$1:$1048576,U$2,FALSE)</f>
        <v>1.4145330892684882</v>
      </c>
      <c r="V1735" s="306">
        <f>+VLOOKUP($E1735,[2]Macro!$1:$1048576,V$2,FALSE)</f>
        <v>1.6445181579981094</v>
      </c>
      <c r="W1735" s="306">
        <f>+VLOOKUP($E1735,[2]Macro!$1:$1048576,W$2,FALSE)</f>
        <v>1.8998964046209155</v>
      </c>
      <c r="X1735" s="306">
        <f>+VLOOKUP($E1735,[2]Macro!$1:$1048576,X$2,FALSE)</f>
        <v>2.1784281518161253</v>
      </c>
      <c r="Y1735" s="306">
        <f>+VLOOKUP($E1735,[2]Macro!$1:$1048576,Y$2,FALSE)</f>
        <v>2.4781825178376904</v>
      </c>
      <c r="Z1735" s="306">
        <f>+VLOOKUP($E1735,[2]Macro!$1:$1048576,Z$2,FALSE)</f>
        <v>2.7973098042648026</v>
      </c>
      <c r="AA1735" s="306">
        <f>+VLOOKUP($E1735,[2]Macro!$1:$1048576,AA$2,FALSE)</f>
        <v>3.134010356013972</v>
      </c>
      <c r="AB1735" s="306">
        <f>+VLOOKUP($E1735,[2]Macro!$1:$1048576,AB$2,FALSE)</f>
        <v>3.4865403171282061</v>
      </c>
      <c r="AC1735" s="306">
        <f>+VLOOKUP($E1735,[2]Macro!$1:$1048576,AC$2,FALSE)</f>
        <v>3.8532106706882008</v>
      </c>
      <c r="AD1735" s="306">
        <f>+VLOOKUP($E1735,[2]Macro!$1:$1048576,AD$2,FALSE)</f>
        <v>4.2323755114265005</v>
      </c>
      <c r="AE1735" s="306">
        <f>+VLOOKUP($E1735,[2]Macro!$1:$1048576,AE$2,FALSE)</f>
        <v>4.6224171712062168</v>
      </c>
      <c r="AF1735" s="306">
        <f>+VLOOKUP($E1735,[2]Macro!$1:$1048576,AF$2,FALSE)</f>
        <v>5.0217317393244532</v>
      </c>
      <c r="AG1735" s="306">
        <f>+VLOOKUP($E1735,[2]Macro!$1:$1048576,AG$2,FALSE)</f>
        <v>5.4287190313726086</v>
      </c>
      <c r="AH1735" s="306">
        <f>+VLOOKUP($E1735,[2]Macro!$1:$1048576,AH$2,FALSE)</f>
        <v>5.8417771237090799</v>
      </c>
      <c r="AI1735" s="306">
        <f>+VLOOKUP($E1735,[2]Macro!$1:$1048576,AI$2,FALSE)</f>
        <v>6.2592993008058428</v>
      </c>
      <c r="AJ1735" s="306">
        <f>+VLOOKUP($E1735,[2]Macro!$1:$1048576,AJ$2,FALSE)</f>
        <v>6.6796758474845452</v>
      </c>
      <c r="AK1735" s="306">
        <f>+VLOOKUP($E1735,[2]Macro!$1:$1048576,AK$2,FALSE)</f>
        <v>7.1012959403954801</v>
      </c>
      <c r="AL1735" s="306">
        <f>+VLOOKUP($E1735,[2]Macro!$1:$1048576,AL$2,FALSE)</f>
        <v>7.5225518373283506</v>
      </c>
      <c r="AM1735" s="306">
        <f>+VLOOKUP($E1735,[2]Macro!$1:$1048576,AM$2,FALSE)</f>
        <v>7.9418435368412199</v>
      </c>
      <c r="AN1735" s="306">
        <f>+VLOOKUP($E1735,[2]Macro!$1:$1048576,AN$2,FALSE)</f>
        <v>8.3575848271781652</v>
      </c>
      <c r="AO1735" s="306">
        <f>+VLOOKUP($E1735,[2]Macro!$1:$1048576,AO$2,FALSE)</f>
        <v>8.768209087563438</v>
      </c>
    </row>
    <row r="1736" spans="1:41" ht="15" customHeight="1" x14ac:dyDescent="0.25">
      <c r="A1736" s="542"/>
      <c r="B1736" s="528"/>
      <c r="C1736" s="289" t="s">
        <v>1942</v>
      </c>
      <c r="D1736" s="289"/>
      <c r="E1736" s="290" t="s">
        <v>1943</v>
      </c>
      <c r="F1736" s="307">
        <f>+VLOOKUP($E1736,[2]Macro!$1:$1048576,F$2,FALSE)</f>
        <v>0</v>
      </c>
      <c r="G1736" s="307">
        <f>+VLOOKUP($E1736,[2]Macro!$1:$1048576,G$2,FALSE)</f>
        <v>0</v>
      </c>
      <c r="H1736" s="307">
        <f>+VLOOKUP($E1736,[2]Macro!$1:$1048576,H$2,FALSE)</f>
        <v>0</v>
      </c>
      <c r="I1736" s="307">
        <f>+VLOOKUP($E1736,[2]Macro!$1:$1048576,I$2,FALSE)</f>
        <v>0</v>
      </c>
      <c r="J1736" s="307">
        <f>+VLOOKUP($E1736,[2]Macro!$1:$1048576,J$2,FALSE)</f>
        <v>0</v>
      </c>
      <c r="K1736" s="307">
        <f>+VLOOKUP($E1736,[2]Macro!$1:$1048576,K$2,FALSE)</f>
        <v>0</v>
      </c>
      <c r="L1736" s="307">
        <f>+VLOOKUP($E1736,[2]Macro!$1:$1048576,L$2,FALSE)</f>
        <v>0</v>
      </c>
      <c r="M1736" s="307">
        <f>+VLOOKUP($E1736,[2]Macro!$1:$1048576,M$2,FALSE)</f>
        <v>0</v>
      </c>
      <c r="N1736" s="307">
        <f>+VLOOKUP($E1736,[2]Macro!$1:$1048576,N$2,FALSE)</f>
        <v>0</v>
      </c>
      <c r="O1736" s="307">
        <f>+VLOOKUP($E1736,[2]Macro!$1:$1048576,O$2,FALSE)</f>
        <v>0</v>
      </c>
      <c r="P1736" s="307">
        <f>+VLOOKUP($E1736,[2]Macro!$1:$1048576,P$2,FALSE)</f>
        <v>0</v>
      </c>
      <c r="Q1736" s="307">
        <f>+VLOOKUP($E1736,[2]Macro!$1:$1048576,Q$2,FALSE)</f>
        <v>0</v>
      </c>
      <c r="R1736" s="307">
        <f>+VLOOKUP($E1736,[2]Macro!$1:$1048576,R$2,FALSE)</f>
        <v>0</v>
      </c>
      <c r="S1736" s="307">
        <f>+VLOOKUP($E1736,[2]Macro!$1:$1048576,S$2,FALSE)</f>
        <v>0</v>
      </c>
      <c r="T1736" s="307">
        <f>+VLOOKUP($E1736,[2]Macro!$1:$1048576,T$2,FALSE)</f>
        <v>0</v>
      </c>
      <c r="U1736" s="307">
        <f>+VLOOKUP($E1736,[2]Macro!$1:$1048576,U$2,FALSE)</f>
        <v>0</v>
      </c>
      <c r="V1736" s="307">
        <f>+VLOOKUP($E1736,[2]Macro!$1:$1048576,V$2,FALSE)</f>
        <v>0</v>
      </c>
      <c r="W1736" s="307">
        <f>+VLOOKUP($E1736,[2]Macro!$1:$1048576,W$2,FALSE)</f>
        <v>0</v>
      </c>
      <c r="X1736" s="307">
        <f>+VLOOKUP($E1736,[2]Macro!$1:$1048576,X$2,FALSE)</f>
        <v>0</v>
      </c>
      <c r="Y1736" s="307">
        <f>+VLOOKUP($E1736,[2]Macro!$1:$1048576,Y$2,FALSE)</f>
        <v>0</v>
      </c>
      <c r="Z1736" s="307">
        <f>+VLOOKUP($E1736,[2]Macro!$1:$1048576,Z$2,FALSE)</f>
        <v>0</v>
      </c>
      <c r="AA1736" s="307">
        <f>+VLOOKUP($E1736,[2]Macro!$1:$1048576,AA$2,FALSE)</f>
        <v>0</v>
      </c>
      <c r="AB1736" s="307">
        <f>+VLOOKUP($E1736,[2]Macro!$1:$1048576,AB$2,FALSE)</f>
        <v>0</v>
      </c>
      <c r="AC1736" s="307">
        <f>+VLOOKUP($E1736,[2]Macro!$1:$1048576,AC$2,FALSE)</f>
        <v>0</v>
      </c>
      <c r="AD1736" s="307">
        <f>+VLOOKUP($E1736,[2]Macro!$1:$1048576,AD$2,FALSE)</f>
        <v>0</v>
      </c>
      <c r="AE1736" s="307">
        <f>+VLOOKUP($E1736,[2]Macro!$1:$1048576,AE$2,FALSE)</f>
        <v>0</v>
      </c>
      <c r="AF1736" s="307">
        <f>+VLOOKUP($E1736,[2]Macro!$1:$1048576,AF$2,FALSE)</f>
        <v>0</v>
      </c>
      <c r="AG1736" s="307">
        <f>+VLOOKUP($E1736,[2]Macro!$1:$1048576,AG$2,FALSE)</f>
        <v>0</v>
      </c>
      <c r="AH1736" s="307">
        <f>+VLOOKUP($E1736,[2]Macro!$1:$1048576,AH$2,FALSE)</f>
        <v>0</v>
      </c>
      <c r="AI1736" s="307">
        <f>+VLOOKUP($E1736,[2]Macro!$1:$1048576,AI$2,FALSE)</f>
        <v>0</v>
      </c>
      <c r="AJ1736" s="307">
        <f>+VLOOKUP($E1736,[2]Macro!$1:$1048576,AJ$2,FALSE)</f>
        <v>0</v>
      </c>
      <c r="AK1736" s="307">
        <f>+VLOOKUP($E1736,[2]Macro!$1:$1048576,AK$2,FALSE)</f>
        <v>0</v>
      </c>
      <c r="AL1736" s="307">
        <f>+VLOOKUP($E1736,[2]Macro!$1:$1048576,AL$2,FALSE)</f>
        <v>0</v>
      </c>
      <c r="AM1736" s="307">
        <f>+VLOOKUP($E1736,[2]Macro!$1:$1048576,AM$2,FALSE)</f>
        <v>0</v>
      </c>
      <c r="AN1736" s="307">
        <f>+VLOOKUP($E1736,[2]Macro!$1:$1048576,AN$2,FALSE)</f>
        <v>0</v>
      </c>
      <c r="AO1736" s="307">
        <f>+VLOOKUP($E1736,[2]Macro!$1:$1048576,AO$2,FALSE)</f>
        <v>0</v>
      </c>
    </row>
    <row r="1737" spans="1:41" ht="15" customHeight="1" x14ac:dyDescent="0.25">
      <c r="A1737" s="542"/>
      <c r="B1737" s="528"/>
      <c r="C1737" s="308" t="s">
        <v>1944</v>
      </c>
      <c r="D1737" s="308"/>
      <c r="E1737" s="309" t="s">
        <v>1945</v>
      </c>
      <c r="F1737" s="306">
        <f>+VLOOKUP($E1737,[2]Macro!$1:$1048576,F$2,FALSE)</f>
        <v>0</v>
      </c>
      <c r="G1737" s="306">
        <f>+VLOOKUP($E1737,[2]Macro!$1:$1048576,G$2,FALSE)</f>
        <v>6.0117937170645064E-4</v>
      </c>
      <c r="H1737" s="306">
        <f>+VLOOKUP($E1737,[2]Macro!$1:$1048576,H$2,FALSE)</f>
        <v>1.2267696218115631E-2</v>
      </c>
      <c r="I1737" s="306">
        <f>+VLOOKUP($E1737,[2]Macro!$1:$1048576,I$2,FALSE)</f>
        <v>3.5864523555328987E-2</v>
      </c>
      <c r="J1737" s="306">
        <f>+VLOOKUP($E1737,[2]Macro!$1:$1048576,J$2,FALSE)</f>
        <v>7.1671214529689387E-2</v>
      </c>
      <c r="K1737" s="306">
        <f>+VLOOKUP($E1737,[2]Macro!$1:$1048576,K$2,FALSE)</f>
        <v>0.12149582221829824</v>
      </c>
      <c r="L1737" s="306">
        <f>+VLOOKUP($E1737,[2]Macro!$1:$1048576,L$2,FALSE)</f>
        <v>0.18858050414305438</v>
      </c>
      <c r="M1737" s="306">
        <f>+VLOOKUP($E1737,[2]Macro!$1:$1048576,M$2,FALSE)</f>
        <v>0.27285209062464233</v>
      </c>
      <c r="N1737" s="306">
        <f>+VLOOKUP($E1737,[2]Macro!$1:$1048576,N$2,FALSE)</f>
        <v>0.37044544275464109</v>
      </c>
      <c r="O1737" s="306">
        <f>+VLOOKUP($E1737,[2]Macro!$1:$1048576,O$2,FALSE)</f>
        <v>0.47836434951329387</v>
      </c>
      <c r="P1737" s="306">
        <f>+VLOOKUP($E1737,[2]Macro!$1:$1048576,P$2,FALSE)</f>
        <v>0.5953152572970577</v>
      </c>
      <c r="Q1737" s="306">
        <f>+VLOOKUP($E1737,[2]Macro!$1:$1048576,Q$2,FALSE)</f>
        <v>0.7216200627809588</v>
      </c>
      <c r="R1737" s="306">
        <f>+VLOOKUP($E1737,[2]Macro!$1:$1048576,R$2,FALSE)</f>
        <v>0.85899338678101511</v>
      </c>
      <c r="S1737" s="306">
        <f>+VLOOKUP($E1737,[2]Macro!$1:$1048576,S$2,FALSE)</f>
        <v>1.0103419072523989</v>
      </c>
      <c r="T1737" s="306">
        <f>+VLOOKUP($E1737,[2]Macro!$1:$1048576,T$2,FALSE)</f>
        <v>1.179591023897264</v>
      </c>
      <c r="U1737" s="306">
        <f>+VLOOKUP($E1737,[2]Macro!$1:$1048576,U$2,FALSE)</f>
        <v>1.3715251247495619</v>
      </c>
      <c r="V1737" s="306">
        <f>+VLOOKUP($E1737,[2]Macro!$1:$1048576,V$2,FALSE)</f>
        <v>1.5914475578612475</v>
      </c>
      <c r="W1737" s="306">
        <f>+VLOOKUP($E1737,[2]Macro!$1:$1048576,W$2,FALSE)</f>
        <v>1.8417563363716249</v>
      </c>
      <c r="X1737" s="306">
        <f>+VLOOKUP($E1737,[2]Macro!$1:$1048576,X$2,FALSE)</f>
        <v>2.1210270226990513</v>
      </c>
      <c r="Y1737" s="306">
        <f>+VLOOKUP($E1737,[2]Macro!$1:$1048576,Y$2,FALSE)</f>
        <v>2.4270690802713935</v>
      </c>
      <c r="Z1737" s="306">
        <f>+VLOOKUP($E1737,[2]Macro!$1:$1048576,Z$2,FALSE)</f>
        <v>2.7576065587761045</v>
      </c>
      <c r="AA1737" s="306">
        <f>+VLOOKUP($E1737,[2]Macro!$1:$1048576,AA$2,FALSE)</f>
        <v>3.1103672094140222</v>
      </c>
      <c r="AB1737" s="306">
        <f>+VLOOKUP($E1737,[2]Macro!$1:$1048576,AB$2,FALSE)</f>
        <v>3.4830756377597361</v>
      </c>
      <c r="AC1737" s="306">
        <f>+VLOOKUP($E1737,[2]Macro!$1:$1048576,AC$2,FALSE)</f>
        <v>3.8734527628413007</v>
      </c>
      <c r="AD1737" s="306">
        <f>+VLOOKUP($E1737,[2]Macro!$1:$1048576,AD$2,FALSE)</f>
        <v>4.2792260220491762</v>
      </c>
      <c r="AE1737" s="306">
        <f>+VLOOKUP($E1737,[2]Macro!$1:$1048576,AE$2,FALSE)</f>
        <v>4.6981396611751824</v>
      </c>
      <c r="AF1737" s="306">
        <f>+VLOOKUP($E1737,[2]Macro!$1:$1048576,AF$2,FALSE)</f>
        <v>5.127959989307751</v>
      </c>
      <c r="AG1737" s="306">
        <f>+VLOOKUP($E1737,[2]Macro!$1:$1048576,AG$2,FALSE)</f>
        <v>5.5664753346441165</v>
      </c>
      <c r="AH1737" s="306">
        <f>+VLOOKUP($E1737,[2]Macro!$1:$1048576,AH$2,FALSE)</f>
        <v>6.0114929348094925</v>
      </c>
      <c r="AI1737" s="306">
        <f>+VLOOKUP($E1737,[2]Macro!$1:$1048576,AI$2,FALSE)</f>
        <v>6.4608350624951738</v>
      </c>
      <c r="AJ1737" s="306">
        <f>+VLOOKUP($E1737,[2]Macro!$1:$1048576,AJ$2,FALSE)</f>
        <v>6.912336291604082</v>
      </c>
      <c r="AK1737" s="306">
        <f>+VLOOKUP($E1737,[2]Macro!$1:$1048576,AK$2,FALSE)</f>
        <v>7.3638430495378104</v>
      </c>
      <c r="AL1737" s="306">
        <f>+VLOOKUP($E1737,[2]Macro!$1:$1048576,AL$2,FALSE)</f>
        <v>7.8132149275659257</v>
      </c>
      <c r="AM1737" s="306">
        <f>+VLOOKUP($E1737,[2]Macro!$1:$1048576,AM$2,FALSE)</f>
        <v>8.258329008711641</v>
      </c>
      <c r="AN1737" s="306">
        <f>+VLOOKUP($E1737,[2]Macro!$1:$1048576,AN$2,FALSE)</f>
        <v>8.6970861231702621</v>
      </c>
      <c r="AO1737" s="306">
        <f>+VLOOKUP($E1737,[2]Macro!$1:$1048576,AO$2,FALSE)</f>
        <v>9.1274191471390829</v>
      </c>
    </row>
    <row r="1738" spans="1:41" ht="15" customHeight="1" x14ac:dyDescent="0.25">
      <c r="A1738" s="542"/>
      <c r="B1738" s="528"/>
      <c r="C1738" s="279" t="s">
        <v>1946</v>
      </c>
      <c r="D1738" s="279"/>
      <c r="E1738" s="280" t="s">
        <v>1947</v>
      </c>
      <c r="F1738" s="306">
        <f>+VLOOKUP($E1738,[2]Macro!$1:$1048576,F$2,FALSE)</f>
        <v>0</v>
      </c>
      <c r="G1738" s="306">
        <f>+VLOOKUP($E1738,[2]Macro!$1:$1048576,G$2,FALSE)</f>
        <v>-3.5031147217035041E-2</v>
      </c>
      <c r="H1738" s="306">
        <f>+VLOOKUP($E1738,[2]Macro!$1:$1048576,H$2,FALSE)</f>
        <v>-6.2197808575870095E-2</v>
      </c>
      <c r="I1738" s="306">
        <f>+VLOOKUP($E1738,[2]Macro!$1:$1048576,I$2,FALSE)</f>
        <v>-8.669037490746101E-2</v>
      </c>
      <c r="J1738" s="306">
        <f>+VLOOKUP($E1738,[2]Macro!$1:$1048576,J$2,FALSE)</f>
        <v>-0.114382517302003</v>
      </c>
      <c r="K1738" s="306">
        <f>+VLOOKUP($E1738,[2]Macro!$1:$1048576,K$2,FALSE)</f>
        <v>-0.1496068188692079</v>
      </c>
      <c r="L1738" s="306">
        <f>+VLOOKUP($E1738,[2]Macro!$1:$1048576,L$2,FALSE)</f>
        <v>-0.18027392980776158</v>
      </c>
      <c r="M1738" s="306">
        <f>+VLOOKUP($E1738,[2]Macro!$1:$1048576,M$2,FALSE)</f>
        <v>-0.19632798613996583</v>
      </c>
      <c r="N1738" s="306">
        <f>+VLOOKUP($E1738,[2]Macro!$1:$1048576,N$2,FALSE)</f>
        <v>-0.20471443970190295</v>
      </c>
      <c r="O1738" s="306">
        <f>+VLOOKUP($E1738,[2]Macro!$1:$1048576,O$2,FALSE)</f>
        <v>-0.21116803601032297</v>
      </c>
      <c r="P1738" s="306">
        <f>+VLOOKUP($E1738,[2]Macro!$1:$1048576,P$2,FALSE)</f>
        <v>-0.21979274685491879</v>
      </c>
      <c r="Q1738" s="306">
        <f>+VLOOKUP($E1738,[2]Macro!$1:$1048576,Q$2,FALSE)</f>
        <v>-0.23348725740649501</v>
      </c>
      <c r="R1738" s="306">
        <f>+VLOOKUP($E1738,[2]Macro!$1:$1048576,R$2,FALSE)</f>
        <v>-0.2543362514922487</v>
      </c>
      <c r="S1738" s="306">
        <f>+VLOOKUP($E1738,[2]Macro!$1:$1048576,S$2,FALSE)</f>
        <v>-0.28384593346330034</v>
      </c>
      <c r="T1738" s="306">
        <f>+VLOOKUP($E1738,[2]Macro!$1:$1048576,T$2,FALSE)</f>
        <v>-0.32307070633375012</v>
      </c>
      <c r="U1738" s="306">
        <f>+VLOOKUP($E1738,[2]Macro!$1:$1048576,U$2,FALSE)</f>
        <v>-0.37268865340956969</v>
      </c>
      <c r="V1738" s="306">
        <f>+VLOOKUP($E1738,[2]Macro!$1:$1048576,V$2,FALSE)</f>
        <v>-0.42250431774828456</v>
      </c>
      <c r="W1738" s="306">
        <f>+VLOOKUP($E1738,[2]Macro!$1:$1048576,W$2,FALSE)</f>
        <v>-0.46230345605007273</v>
      </c>
      <c r="X1738" s="306">
        <f>+VLOOKUP($E1738,[2]Macro!$1:$1048576,X$2,FALSE)</f>
        <v>-0.49366881376072813</v>
      </c>
      <c r="Y1738" s="306">
        <f>+VLOOKUP($E1738,[2]Macro!$1:$1048576,Y$2,FALSE)</f>
        <v>-0.51808463084267453</v>
      </c>
      <c r="Z1738" s="306">
        <f>+VLOOKUP($E1738,[2]Macro!$1:$1048576,Z$2,FALSE)</f>
        <v>-0.53650279620330865</v>
      </c>
      <c r="AA1738" s="306">
        <f>+VLOOKUP($E1738,[2]Macro!$1:$1048576,AA$2,FALSE)</f>
        <v>-0.54950639435576987</v>
      </c>
      <c r="AB1738" s="306">
        <f>+VLOOKUP($E1738,[2]Macro!$1:$1048576,AB$2,FALSE)</f>
        <v>-0.55749283594531684</v>
      </c>
      <c r="AC1738" s="306">
        <f>+VLOOKUP($E1738,[2]Macro!$1:$1048576,AC$2,FALSE)</f>
        <v>-0.56077879383832352</v>
      </c>
      <c r="AD1738" s="306">
        <f>+VLOOKUP($E1738,[2]Macro!$1:$1048576,AD$2,FALSE)</f>
        <v>-0.55964488308032356</v>
      </c>
      <c r="AE1738" s="306">
        <f>+VLOOKUP($E1738,[2]Macro!$1:$1048576,AE$2,FALSE)</f>
        <v>-0.55434979630242243</v>
      </c>
      <c r="AF1738" s="306">
        <f>+VLOOKUP($E1738,[2]Macro!$1:$1048576,AF$2,FALSE)</f>
        <v>-0.54513453661116928</v>
      </c>
      <c r="AG1738" s="306">
        <f>+VLOOKUP($E1738,[2]Macro!$1:$1048576,AG$2,FALSE)</f>
        <v>-0.53222418508734881</v>
      </c>
      <c r="AH1738" s="306">
        <f>+VLOOKUP($E1738,[2]Macro!$1:$1048576,AH$2,FALSE)</f>
        <v>-0.51582996466916775</v>
      </c>
      <c r="AI1738" s="306">
        <f>+VLOOKUP($E1738,[2]Macro!$1:$1048576,AI$2,FALSE)</f>
        <v>-0.49615209048997633</v>
      </c>
      <c r="AJ1738" s="306">
        <f>+VLOOKUP($E1738,[2]Macro!$1:$1048576,AJ$2,FALSE)</f>
        <v>-0.47338210699978678</v>
      </c>
      <c r="AK1738" s="306">
        <f>+VLOOKUP($E1738,[2]Macro!$1:$1048576,AK$2,FALSE)</f>
        <v>-0.44770492819103946</v>
      </c>
      <c r="AL1738" s="306">
        <f>+VLOOKUP($E1738,[2]Macro!$1:$1048576,AL$2,FALSE)</f>
        <v>-0.4193012755127512</v>
      </c>
      <c r="AM1738" s="306">
        <f>+VLOOKUP($E1738,[2]Macro!$1:$1048576,AM$2,FALSE)</f>
        <v>-0.38834919358180509</v>
      </c>
      <c r="AN1738" s="306">
        <f>+VLOOKUP($E1738,[2]Macro!$1:$1048576,AN$2,FALSE)</f>
        <v>-0.3550262441049834</v>
      </c>
      <c r="AO1738" s="306">
        <f>+VLOOKUP($E1738,[2]Macro!$1:$1048576,AO$2,FALSE)</f>
        <v>-0.31951222569972515</v>
      </c>
    </row>
    <row r="1739" spans="1:41" ht="15" customHeight="1" x14ac:dyDescent="0.25">
      <c r="A1739" s="542"/>
      <c r="B1739" s="528"/>
      <c r="C1739" s="279" t="s">
        <v>1948</v>
      </c>
      <c r="D1739" s="279"/>
      <c r="E1739" s="280" t="s">
        <v>1949</v>
      </c>
      <c r="F1739" s="306">
        <f>+VLOOKUP($E1739,[2]Macro!$1:$1048576,F$2,FALSE)</f>
        <v>0</v>
      </c>
      <c r="G1739" s="306">
        <f>+VLOOKUP($E1739,[2]Macro!$1:$1048576,G$2,FALSE)</f>
        <v>6.0117763549527581E-4</v>
      </c>
      <c r="H1739" s="306">
        <f>+VLOOKUP($E1739,[2]Macro!$1:$1048576,H$2,FALSE)</f>
        <v>1.2267692372791572E-2</v>
      </c>
      <c r="I1739" s="306">
        <f>+VLOOKUP($E1739,[2]Macro!$1:$1048576,I$2,FALSE)</f>
        <v>3.586453416850599E-2</v>
      </c>
      <c r="J1739" s="306">
        <f>+VLOOKUP($E1739,[2]Macro!$1:$1048576,J$2,FALSE)</f>
        <v>7.1671209673063174E-2</v>
      </c>
      <c r="K1739" s="306">
        <f>+VLOOKUP($E1739,[2]Macro!$1:$1048576,K$2,FALSE)</f>
        <v>0.1214958217387041</v>
      </c>
      <c r="L1739" s="306">
        <f>+VLOOKUP($E1739,[2]Macro!$1:$1048576,L$2,FALSE)</f>
        <v>0.18858052209698162</v>
      </c>
      <c r="M1739" s="306">
        <f>+VLOOKUP($E1739,[2]Macro!$1:$1048576,M$2,FALSE)</f>
        <v>0.27285210238481294</v>
      </c>
      <c r="N1739" s="306">
        <f>+VLOOKUP($E1739,[2]Macro!$1:$1048576,N$2,FALSE)</f>
        <v>0.37044543599562552</v>
      </c>
      <c r="O1739" s="306">
        <f>+VLOOKUP($E1739,[2]Macro!$1:$1048576,O$2,FALSE)</f>
        <v>0.47836433374268683</v>
      </c>
      <c r="P1739" s="306">
        <f>+VLOOKUP($E1739,[2]Macro!$1:$1048576,P$2,FALSE)</f>
        <v>0.59531527158334097</v>
      </c>
      <c r="Q1739" s="306">
        <f>+VLOOKUP($E1739,[2]Macro!$1:$1048576,Q$2,FALSE)</f>
        <v>0.72162007648091109</v>
      </c>
      <c r="R1739" s="306">
        <f>+VLOOKUP($E1739,[2]Macro!$1:$1048576,R$2,FALSE)</f>
        <v>0.85899338087631616</v>
      </c>
      <c r="S1739" s="306">
        <f>+VLOOKUP($E1739,[2]Macro!$1:$1048576,S$2,FALSE)</f>
        <v>1.0103419013767434</v>
      </c>
      <c r="T1739" s="306">
        <f>+VLOOKUP($E1739,[2]Macro!$1:$1048576,T$2,FALSE)</f>
        <v>1.1795910262699438</v>
      </c>
      <c r="U1739" s="306">
        <f>+VLOOKUP($E1739,[2]Macro!$1:$1048576,U$2,FALSE)</f>
        <v>1.3715251220048241</v>
      </c>
      <c r="V1739" s="306">
        <f>+VLOOKUP($E1739,[2]Macro!$1:$1048576,V$2,FALSE)</f>
        <v>1.5914475495500735</v>
      </c>
      <c r="W1739" s="306">
        <f>+VLOOKUP($E1739,[2]Macro!$1:$1048576,W$2,FALSE)</f>
        <v>1.8417563455111807</v>
      </c>
      <c r="X1739" s="306">
        <f>+VLOOKUP($E1739,[2]Macro!$1:$1048576,X$2,FALSE)</f>
        <v>2.121027024565425</v>
      </c>
      <c r="Y1739" s="306">
        <f>+VLOOKUP($E1739,[2]Macro!$1:$1048576,Y$2,FALSE)</f>
        <v>2.4270690880760171</v>
      </c>
      <c r="Z1739" s="306">
        <f>+VLOOKUP($E1739,[2]Macro!$1:$1048576,Z$2,FALSE)</f>
        <v>2.757606548235203</v>
      </c>
      <c r="AA1739" s="306">
        <f>+VLOOKUP($E1739,[2]Macro!$1:$1048576,AA$2,FALSE)</f>
        <v>3.1103672222411172</v>
      </c>
      <c r="AB1739" s="306">
        <f>+VLOOKUP($E1739,[2]Macro!$1:$1048576,AB$2,FALSE)</f>
        <v>3.4830755956684278</v>
      </c>
      <c r="AC1739" s="306">
        <f>+VLOOKUP($E1739,[2]Macro!$1:$1048576,AC$2,FALSE)</f>
        <v>3.8734527801930208</v>
      </c>
      <c r="AD1739" s="306">
        <f>+VLOOKUP($E1739,[2]Macro!$1:$1048576,AD$2,FALSE)</f>
        <v>4.2792260218357026</v>
      </c>
      <c r="AE1739" s="306">
        <f>+VLOOKUP($E1739,[2]Macro!$1:$1048576,AE$2,FALSE)</f>
        <v>4.6981396338581449</v>
      </c>
      <c r="AF1739" s="306">
        <f>+VLOOKUP($E1739,[2]Macro!$1:$1048576,AF$2,FALSE)</f>
        <v>5.1279600367607925</v>
      </c>
      <c r="AG1739" s="306">
        <f>+VLOOKUP($E1739,[2]Macro!$1:$1048576,AG$2,FALSE)</f>
        <v>5.5664753667119982</v>
      </c>
      <c r="AH1739" s="306">
        <f>+VLOOKUP($E1739,[2]Macro!$1:$1048576,AH$2,FALSE)</f>
        <v>6.0114929308887621</v>
      </c>
      <c r="AI1739" s="306">
        <f>+VLOOKUP($E1739,[2]Macro!$1:$1048576,AI$2,FALSE)</f>
        <v>6.4608349870379334</v>
      </c>
      <c r="AJ1739" s="306">
        <f>+VLOOKUP($E1739,[2]Macro!$1:$1048576,AJ$2,FALSE)</f>
        <v>6.9123363371820901</v>
      </c>
      <c r="AK1739" s="306">
        <f>+VLOOKUP($E1739,[2]Macro!$1:$1048576,AK$2,FALSE)</f>
        <v>7.3638431244373637</v>
      </c>
      <c r="AL1739" s="306">
        <f>+VLOOKUP($E1739,[2]Macro!$1:$1048576,AL$2,FALSE)</f>
        <v>7.8132148872612106</v>
      </c>
      <c r="AM1739" s="306">
        <f>+VLOOKUP($E1739,[2]Macro!$1:$1048576,AM$2,FALSE)</f>
        <v>8.258328985540885</v>
      </c>
      <c r="AN1739" s="306">
        <f>+VLOOKUP($E1739,[2]Macro!$1:$1048576,AN$2,FALSE)</f>
        <v>8.6970861395648349</v>
      </c>
      <c r="AO1739" s="306">
        <f>+VLOOKUP($E1739,[2]Macro!$1:$1048576,AO$2,FALSE)</f>
        <v>9.1274191805515557</v>
      </c>
    </row>
    <row r="1740" spans="1:41" ht="15" customHeight="1" x14ac:dyDescent="0.25">
      <c r="A1740" s="542"/>
      <c r="B1740" s="528"/>
      <c r="C1740" s="279" t="s">
        <v>1950</v>
      </c>
      <c r="D1740" s="279"/>
      <c r="E1740" s="280" t="s">
        <v>1951</v>
      </c>
      <c r="F1740" s="306">
        <f>+VLOOKUP($E1740,[2]Macro!$1:$1048576,F$2,FALSE)</f>
        <v>0</v>
      </c>
      <c r="G1740" s="306">
        <f>+VLOOKUP($E1740,[2]Macro!$1:$1048576,G$2,FALSE)</f>
        <v>2.9985186784320383E-2</v>
      </c>
      <c r="H1740" s="306">
        <f>+VLOOKUP($E1740,[2]Macro!$1:$1048576,H$2,FALSE)</f>
        <v>6.4376576055424906E-2</v>
      </c>
      <c r="I1740" s="306">
        <f>+VLOOKUP($E1740,[2]Macro!$1:$1048576,I$2,FALSE)</f>
        <v>0.10678859943886732</v>
      </c>
      <c r="J1740" s="306">
        <f>+VLOOKUP($E1740,[2]Macro!$1:$1048576,J$2,FALSE)</f>
        <v>0.16014586458155122</v>
      </c>
      <c r="K1740" s="306">
        <f>+VLOOKUP($E1740,[2]Macro!$1:$1048576,K$2,FALSE)</f>
        <v>0.22855027720563026</v>
      </c>
      <c r="L1740" s="306">
        <f>+VLOOKUP($E1740,[2]Macro!$1:$1048576,L$2,FALSE)</f>
        <v>0.30301774690708605</v>
      </c>
      <c r="M1740" s="306">
        <f>+VLOOKUP($E1740,[2]Macro!$1:$1048576,M$2,FALSE)</f>
        <v>0.37271208661060484</v>
      </c>
      <c r="N1740" s="306">
        <f>+VLOOKUP($E1740,[2]Macro!$1:$1048576,N$2,FALSE)</f>
        <v>0.43913617952859862</v>
      </c>
      <c r="O1740" s="306">
        <f>+VLOOKUP($E1740,[2]Macro!$1:$1048576,O$2,FALSE)</f>
        <v>0.5049096956380339</v>
      </c>
      <c r="P1740" s="306">
        <f>+VLOOKUP($E1740,[2]Macro!$1:$1048576,P$2,FALSE)</f>
        <v>0.57389902193860642</v>
      </c>
      <c r="Q1740" s="306">
        <f>+VLOOKUP($E1740,[2]Macro!$1:$1048576,Q$2,FALSE)</f>
        <v>0.65057541947295405</v>
      </c>
      <c r="R1740" s="306">
        <f>+VLOOKUP($E1740,[2]Macro!$1:$1048576,R$2,FALSE)</f>
        <v>0.73950375038431826</v>
      </c>
      <c r="S1740" s="306">
        <f>+VLOOKUP($E1740,[2]Macro!$1:$1048576,S$2,FALSE)</f>
        <v>0.84505562219974184</v>
      </c>
      <c r="T1740" s="306">
        <f>+VLOOKUP($E1740,[2]Macro!$1:$1048576,T$2,FALSE)</f>
        <v>0.9712697055025199</v>
      </c>
      <c r="U1740" s="306">
        <f>+VLOOKUP($E1740,[2]Macro!$1:$1048576,U$2,FALSE)</f>
        <v>1.1217838576915939</v>
      </c>
      <c r="V1740" s="306">
        <f>+VLOOKUP($E1740,[2]Macro!$1:$1048576,V$2,FALSE)</f>
        <v>1.2888221000657341</v>
      </c>
      <c r="W1740" s="306">
        <f>+VLOOKUP($E1740,[2]Macro!$1:$1048576,W$2,FALSE)</f>
        <v>1.4610147564758424</v>
      </c>
      <c r="X1740" s="306">
        <f>+VLOOKUP($E1740,[2]Macro!$1:$1048576,X$2,FALSE)</f>
        <v>1.6358655410893874</v>
      </c>
      <c r="Y1740" s="306">
        <f>+VLOOKUP($E1740,[2]Macro!$1:$1048576,Y$2,FALSE)</f>
        <v>1.8115344808029343</v>
      </c>
      <c r="Z1740" s="306">
        <f>+VLOOKUP($E1740,[2]Macro!$1:$1048576,Z$2,FALSE)</f>
        <v>1.9870612292651302</v>
      </c>
      <c r="AA1740" s="306">
        <f>+VLOOKUP($E1740,[2]Macro!$1:$1048576,AA$2,FALSE)</f>
        <v>2.1620167652368849</v>
      </c>
      <c r="AB1740" s="306">
        <f>+VLOOKUP($E1740,[2]Macro!$1:$1048576,AB$2,FALSE)</f>
        <v>2.3362005699802069</v>
      </c>
      <c r="AC1740" s="306">
        <f>+VLOOKUP($E1740,[2]Macro!$1:$1048576,AC$2,FALSE)</f>
        <v>2.5094747283206376</v>
      </c>
      <c r="AD1740" s="306">
        <f>+VLOOKUP($E1740,[2]Macro!$1:$1048576,AD$2,FALSE)</f>
        <v>2.6816961234402692</v>
      </c>
      <c r="AE1740" s="306">
        <f>+VLOOKUP($E1740,[2]Macro!$1:$1048576,AE$2,FALSE)</f>
        <v>2.8527004545094714</v>
      </c>
      <c r="AF1740" s="306">
        <f>+VLOOKUP($E1740,[2]Macro!$1:$1048576,AF$2,FALSE)</f>
        <v>3.0223048573802203</v>
      </c>
      <c r="AG1740" s="306">
        <f>+VLOOKUP($E1740,[2]Macro!$1:$1048576,AG$2,FALSE)</f>
        <v>3.1903154828899494</v>
      </c>
      <c r="AH1740" s="306">
        <f>+VLOOKUP($E1740,[2]Macro!$1:$1048576,AH$2,FALSE)</f>
        <v>3.3565341363592571</v>
      </c>
      <c r="AI1740" s="306">
        <f>+VLOOKUP($E1740,[2]Macro!$1:$1048576,AI$2,FALSE)</f>
        <v>3.5207616450776635</v>
      </c>
      <c r="AJ1740" s="306">
        <f>+VLOOKUP($E1740,[2]Macro!$1:$1048576,AJ$2,FALSE)</f>
        <v>3.6828001498134588</v>
      </c>
      <c r="AK1740" s="306">
        <f>+VLOOKUP($E1740,[2]Macro!$1:$1048576,AK$2,FALSE)</f>
        <v>3.8424532347713258</v>
      </c>
      <c r="AL1740" s="306">
        <f>+VLOOKUP($E1740,[2]Macro!$1:$1048576,AL$2,FALSE)</f>
        <v>3.9995265773931976</v>
      </c>
      <c r="AM1740" s="306">
        <f>+VLOOKUP($E1740,[2]Macro!$1:$1048576,AM$2,FALSE)</f>
        <v>4.1538284737129061</v>
      </c>
      <c r="AN1740" s="306">
        <f>+VLOOKUP($E1740,[2]Macro!$1:$1048576,AN$2,FALSE)</f>
        <v>4.3051698613906897</v>
      </c>
      <c r="AO1740" s="306">
        <f>+VLOOKUP($E1740,[2]Macro!$1:$1048576,AO$2,FALSE)</f>
        <v>4.4533652827200232</v>
      </c>
    </row>
    <row r="1741" spans="1:41" ht="15" customHeight="1" x14ac:dyDescent="0.25">
      <c r="A1741" s="542"/>
      <c r="B1741" s="528"/>
      <c r="C1741" s="279" t="s">
        <v>1952</v>
      </c>
      <c r="D1741" s="279"/>
      <c r="E1741" s="280" t="s">
        <v>1953</v>
      </c>
      <c r="F1741" s="306">
        <f>+VLOOKUP($E1741,[2]Macro!$1:$1048576,F$2,FALSE)</f>
        <v>0</v>
      </c>
      <c r="G1741" s="306">
        <f>+VLOOKUP($E1741,[2]Macro!$1:$1048576,G$2,FALSE)</f>
        <v>4.7783036546622526E-3</v>
      </c>
      <c r="H1741" s="306">
        <f>+VLOOKUP($E1741,[2]Macro!$1:$1048576,H$2,FALSE)</f>
        <v>1.4646172955612435E-2</v>
      </c>
      <c r="I1741" s="306">
        <f>+VLOOKUP($E1741,[2]Macro!$1:$1048576,I$2,FALSE)</f>
        <v>2.8968754021518883E-2</v>
      </c>
      <c r="J1741" s="306">
        <f>+VLOOKUP($E1741,[2]Macro!$1:$1048576,J$2,FALSE)</f>
        <v>4.7461748485888577E-2</v>
      </c>
      <c r="K1741" s="306">
        <f>+VLOOKUP($E1741,[2]Macro!$1:$1048576,K$2,FALSE)</f>
        <v>7.0576564861513091E-2</v>
      </c>
      <c r="L1741" s="306">
        <f>+VLOOKUP($E1741,[2]Macro!$1:$1048576,L$2,FALSE)</f>
        <v>9.7361533241779874E-2</v>
      </c>
      <c r="M1741" s="306">
        <f>+VLOOKUP($E1741,[2]Macro!$1:$1048576,M$2,FALSE)</f>
        <v>0.12503281953464285</v>
      </c>
      <c r="N1741" s="306">
        <f>+VLOOKUP($E1741,[2]Macro!$1:$1048576,N$2,FALSE)</f>
        <v>0.1513666060002139</v>
      </c>
      <c r="O1741" s="306">
        <f>+VLOOKUP($E1741,[2]Macro!$1:$1048576,O$2,FALSE)</f>
        <v>0.17544281412305018</v>
      </c>
      <c r="P1741" s="306">
        <f>+VLOOKUP($E1741,[2]Macro!$1:$1048576,P$2,FALSE)</f>
        <v>0.19767172970250879</v>
      </c>
      <c r="Q1741" s="306">
        <f>+VLOOKUP($E1741,[2]Macro!$1:$1048576,Q$2,FALSE)</f>
        <v>0.21949696281060582</v>
      </c>
      <c r="R1741" s="306">
        <f>+VLOOKUP($E1741,[2]Macro!$1:$1048576,R$2,FALSE)</f>
        <v>0.24299015229756193</v>
      </c>
      <c r="S1741" s="306">
        <f>+VLOOKUP($E1741,[2]Macro!$1:$1048576,S$2,FALSE)</f>
        <v>0.27046508884041032</v>
      </c>
      <c r="T1741" s="306">
        <f>+VLOOKUP($E1741,[2]Macro!$1:$1048576,T$2,FALSE)</f>
        <v>0.30417620383069721</v>
      </c>
      <c r="U1741" s="306">
        <f>+VLOOKUP($E1741,[2]Macro!$1:$1048576,U$2,FALSE)</f>
        <v>0.34611824443451233</v>
      </c>
      <c r="V1741" s="306">
        <f>+VLOOKUP($E1741,[2]Macro!$1:$1048576,V$2,FALSE)</f>
        <v>0.3962527473761801</v>
      </c>
      <c r="W1741" s="306">
        <f>+VLOOKUP($E1741,[2]Macro!$1:$1048576,W$2,FALSE)</f>
        <v>0.4520428352164263</v>
      </c>
      <c r="X1741" s="306">
        <f>+VLOOKUP($E1741,[2]Macro!$1:$1048576,X$2,FALSE)</f>
        <v>0.51045449014650579</v>
      </c>
      <c r="Y1741" s="306">
        <f>+VLOOKUP($E1741,[2]Macro!$1:$1048576,Y$2,FALSE)</f>
        <v>0.5688481173954818</v>
      </c>
      <c r="Z1741" s="306">
        <f>+VLOOKUP($E1741,[2]Macro!$1:$1048576,Z$2,FALSE)</f>
        <v>0.62531695842529267</v>
      </c>
      <c r="AA1741" s="306">
        <f>+VLOOKUP($E1741,[2]Macro!$1:$1048576,AA$2,FALSE)</f>
        <v>0.67872032844866759</v>
      </c>
      <c r="AB1741" s="306">
        <f>+VLOOKUP($E1741,[2]Macro!$1:$1048576,AB$2,FALSE)</f>
        <v>0.72855748655786812</v>
      </c>
      <c r="AC1741" s="306">
        <f>+VLOOKUP($E1741,[2]Macro!$1:$1048576,AC$2,FALSE)</f>
        <v>0.7747835019634719</v>
      </c>
      <c r="AD1741" s="306">
        <f>+VLOOKUP($E1741,[2]Macro!$1:$1048576,AD$2,FALSE)</f>
        <v>0.81762857326770355</v>
      </c>
      <c r="AE1741" s="306">
        <f>+VLOOKUP($E1741,[2]Macro!$1:$1048576,AE$2,FALSE)</f>
        <v>0.85745110478825382</v>
      </c>
      <c r="AF1741" s="306">
        <f>+VLOOKUP($E1741,[2]Macro!$1:$1048576,AF$2,FALSE)</f>
        <v>0.89463449530091665</v>
      </c>
      <c r="AG1741" s="306">
        <f>+VLOOKUP($E1741,[2]Macro!$1:$1048576,AG$2,FALSE)</f>
        <v>0.92952373068901917</v>
      </c>
      <c r="AH1741" s="306">
        <f>+VLOOKUP($E1741,[2]Macro!$1:$1048576,AH$2,FALSE)</f>
        <v>0.9623948850683961</v>
      </c>
      <c r="AI1741" s="306">
        <f>+VLOOKUP($E1741,[2]Macro!$1:$1048576,AI$2,FALSE)</f>
        <v>0.99344667355996119</v>
      </c>
      <c r="AJ1741" s="306">
        <f>+VLOOKUP($E1741,[2]Macro!$1:$1048576,AJ$2,FALSE)</f>
        <v>1.0228071307623932</v>
      </c>
      <c r="AK1741" s="306">
        <f>+VLOOKUP($E1741,[2]Macro!$1:$1048576,AK$2,FALSE)</f>
        <v>1.0505476239870637</v>
      </c>
      <c r="AL1741" s="306">
        <f>+VLOOKUP($E1741,[2]Macro!$1:$1048576,AL$2,FALSE)</f>
        <v>1.0766995921657863</v>
      </c>
      <c r="AM1741" s="306">
        <f>+VLOOKUP($E1741,[2]Macro!$1:$1048576,AM$2,FALSE)</f>
        <v>1.1012710194418407</v>
      </c>
      <c r="AN1741" s="306">
        <f>+VLOOKUP($E1741,[2]Macro!$1:$1048576,AN$2,FALSE)</f>
        <v>1.1242602749061748</v>
      </c>
      <c r="AO1741" s="306">
        <f>+VLOOKUP($E1741,[2]Macro!$1:$1048576,AO$2,FALSE)</f>
        <v>1.1456670367832711</v>
      </c>
    </row>
    <row r="1742" spans="1:41" ht="15" customHeight="1" x14ac:dyDescent="0.25">
      <c r="A1742" s="542"/>
      <c r="B1742" s="528"/>
      <c r="C1742" s="279" t="s">
        <v>1954</v>
      </c>
      <c r="D1742" s="279"/>
      <c r="E1742" s="280" t="s">
        <v>1955</v>
      </c>
      <c r="F1742" s="306">
        <f>+VLOOKUP($E1742,[2]Macro!$1:$1048576,F$2,FALSE)</f>
        <v>0</v>
      </c>
      <c r="G1742" s="306">
        <f>+VLOOKUP($E1742,[2]Macro!$1:$1048576,G$2,FALSE)</f>
        <v>1.3115900000011607</v>
      </c>
      <c r="H1742" s="306">
        <f>+VLOOKUP($E1742,[2]Macro!$1:$1048576,H$2,FALSE)</f>
        <v>4.0276300000004994</v>
      </c>
      <c r="I1742" s="306">
        <f>+VLOOKUP($E1742,[2]Macro!$1:$1048576,I$2,FALSE)</f>
        <v>7.9804599999988568</v>
      </c>
      <c r="J1742" s="306">
        <f>+VLOOKUP($E1742,[2]Macro!$1:$1048576,J$2,FALSE)</f>
        <v>13.099429999998392</v>
      </c>
      <c r="K1742" s="306">
        <f>+VLOOKUP($E1742,[2]Macro!$1:$1048576,K$2,FALSE)</f>
        <v>19.518749999999272</v>
      </c>
      <c r="L1742" s="306">
        <f>+VLOOKUP($E1742,[2]Macro!$1:$1048576,L$2,FALSE)</f>
        <v>26.98634999999922</v>
      </c>
      <c r="M1742" s="306">
        <f>+VLOOKUP($E1742,[2]Macro!$1:$1048576,M$2,FALSE)</f>
        <v>34.739529999998922</v>
      </c>
      <c r="N1742" s="306">
        <f>+VLOOKUP($E1742,[2]Macro!$1:$1048576,N$2,FALSE)</f>
        <v>42.163750000003347</v>
      </c>
      <c r="O1742" s="306">
        <f>+VLOOKUP($E1742,[2]Macro!$1:$1048576,O$2,FALSE)</f>
        <v>49.00108999999793</v>
      </c>
      <c r="P1742" s="306">
        <f>+VLOOKUP($E1742,[2]Macro!$1:$1048576,P$2,FALSE)</f>
        <v>55.36221999999907</v>
      </c>
      <c r="Q1742" s="306">
        <f>+VLOOKUP($E1742,[2]Macro!$1:$1048576,Q$2,FALSE)</f>
        <v>61.648400000001857</v>
      </c>
      <c r="R1742" s="306">
        <f>+VLOOKUP($E1742,[2]Macro!$1:$1048576,R$2,FALSE)</f>
        <v>68.441900000001624</v>
      </c>
      <c r="S1742" s="306">
        <f>+VLOOKUP($E1742,[2]Macro!$1:$1048576,S$2,FALSE)</f>
        <v>76.399929999999586</v>
      </c>
      <c r="T1742" s="306">
        <f>+VLOOKUP($E1742,[2]Macro!$1:$1048576,T$2,FALSE)</f>
        <v>86.17044000000169</v>
      </c>
      <c r="U1742" s="306">
        <f>+VLOOKUP($E1742,[2]Macro!$1:$1048576,U$2,FALSE)</f>
        <v>98.335050000001502</v>
      </c>
      <c r="V1742" s="306">
        <f>+VLOOKUP($E1742,[2]Macro!$1:$1048576,V$2,FALSE)</f>
        <v>112.90266999999949</v>
      </c>
      <c r="W1742" s="306">
        <f>+VLOOKUP($E1742,[2]Macro!$1:$1048576,W$2,FALSE)</f>
        <v>129.1682400000027</v>
      </c>
      <c r="X1742" s="306">
        <f>+VLOOKUP($E1742,[2]Macro!$1:$1048576,X$2,FALSE)</f>
        <v>146.27600000000166</v>
      </c>
      <c r="Y1742" s="306">
        <f>+VLOOKUP($E1742,[2]Macro!$1:$1048576,Y$2,FALSE)</f>
        <v>163.4736899999989</v>
      </c>
      <c r="Z1742" s="306">
        <f>+VLOOKUP($E1742,[2]Macro!$1:$1048576,Z$2,FALSE)</f>
        <v>180.21169999999984</v>
      </c>
      <c r="AA1742" s="306">
        <f>+VLOOKUP($E1742,[2]Macro!$1:$1048576,AA$2,FALSE)</f>
        <v>196.15566000000035</v>
      </c>
      <c r="AB1742" s="306">
        <f>+VLOOKUP($E1742,[2]Macro!$1:$1048576,AB$2,FALSE)</f>
        <v>211.15298999999868</v>
      </c>
      <c r="AC1742" s="306">
        <f>+VLOOKUP($E1742,[2]Macro!$1:$1048576,AC$2,FALSE)</f>
        <v>225.18196999999782</v>
      </c>
      <c r="AD1742" s="306">
        <f>+VLOOKUP($E1742,[2]Macro!$1:$1048576,AD$2,FALSE)</f>
        <v>238.3009200000015</v>
      </c>
      <c r="AE1742" s="306">
        <f>+VLOOKUP($E1742,[2]Macro!$1:$1048576,AE$2,FALSE)</f>
        <v>250.60637000000133</v>
      </c>
      <c r="AF1742" s="306">
        <f>+VLOOKUP($E1742,[2]Macro!$1:$1048576,AF$2,FALSE)</f>
        <v>262.20333000000028</v>
      </c>
      <c r="AG1742" s="306">
        <f>+VLOOKUP($E1742,[2]Macro!$1:$1048576,AG$2,FALSE)</f>
        <v>273.1867600000005</v>
      </c>
      <c r="AH1742" s="306">
        <f>+VLOOKUP($E1742,[2]Macro!$1:$1048576,AH$2,FALSE)</f>
        <v>283.63242999999784</v>
      </c>
      <c r="AI1742" s="306">
        <f>+VLOOKUP($E1742,[2]Macro!$1:$1048576,AI$2,FALSE)</f>
        <v>293.59415000000081</v>
      </c>
      <c r="AJ1742" s="306">
        <f>+VLOOKUP($E1742,[2]Macro!$1:$1048576,AJ$2,FALSE)</f>
        <v>303.10543999999936</v>
      </c>
      <c r="AK1742" s="306">
        <f>+VLOOKUP($E1742,[2]Macro!$1:$1048576,AK$2,FALSE)</f>
        <v>312.18341000000146</v>
      </c>
      <c r="AL1742" s="306">
        <f>+VLOOKUP($E1742,[2]Macro!$1:$1048576,AL$2,FALSE)</f>
        <v>320.83352000000014</v>
      </c>
      <c r="AM1742" s="306">
        <f>+VLOOKUP($E1742,[2]Macro!$1:$1048576,AM$2,FALSE)</f>
        <v>329.05434000000241</v>
      </c>
      <c r="AN1742" s="306">
        <f>+VLOOKUP($E1742,[2]Macro!$1:$1048576,AN$2,FALSE)</f>
        <v>336.84159999999974</v>
      </c>
      <c r="AO1742" s="306">
        <f>+VLOOKUP($E1742,[2]Macro!$1:$1048576,AO$2,FALSE)</f>
        <v>344.19143000000258</v>
      </c>
    </row>
    <row r="1743" spans="1:41" ht="15" customHeight="1" x14ac:dyDescent="0.25">
      <c r="A1743" s="542"/>
      <c r="B1743" s="528"/>
      <c r="C1743" s="279" t="s">
        <v>1956</v>
      </c>
      <c r="D1743" s="289"/>
      <c r="E1743" s="290" t="s">
        <v>1957</v>
      </c>
      <c r="F1743" s="307">
        <f>+VLOOKUP($E1743,[2]Macro!$1:$1048576,F$2,FALSE)</f>
        <v>0</v>
      </c>
      <c r="G1743" s="307">
        <f>+VLOOKUP($E1743,[2]Macro!$1:$1048576,G$2,FALSE)</f>
        <v>-3.4888499999996547E-3</v>
      </c>
      <c r="H1743" s="307">
        <f>+VLOOKUP($E1743,[2]Macro!$1:$1048576,H$2,FALSE)</f>
        <v>-1.0429480000001545E-2</v>
      </c>
      <c r="I1743" s="307">
        <f>+VLOOKUP($E1743,[2]Macro!$1:$1048576,I$2,FALSE)</f>
        <v>-2.0226100000000913E-2</v>
      </c>
      <c r="J1743" s="307">
        <f>+VLOOKUP($E1743,[2]Macro!$1:$1048576,J$2,FALSE)</f>
        <v>-3.2649899999998011E-2</v>
      </c>
      <c r="K1743" s="307">
        <f>+VLOOKUP($E1743,[2]Macro!$1:$1048576,K$2,FALSE)</f>
        <v>-4.8038389999999209E-2</v>
      </c>
      <c r="L1743" s="307">
        <f>+VLOOKUP($E1743,[2]Macro!$1:$1048576,L$2,FALSE)</f>
        <v>-6.5679770000001692E-2</v>
      </c>
      <c r="M1743" s="307">
        <f>+VLOOKUP($E1743,[2]Macro!$1:$1048576,M$2,FALSE)</f>
        <v>-8.3592530000001219E-2</v>
      </c>
      <c r="N1743" s="307">
        <f>+VLOOKUP($E1743,[2]Macro!$1:$1048576,N$2,FALSE)</f>
        <v>-0.10032922000000055</v>
      </c>
      <c r="O1743" s="307">
        <f>+VLOOKUP($E1743,[2]Macro!$1:$1048576,O$2,FALSE)</f>
        <v>-0.11541369999999995</v>
      </c>
      <c r="P1743" s="307">
        <f>+VLOOKUP($E1743,[2]Macro!$1:$1048576,P$2,FALSE)</f>
        <v>-0.12927662999999978</v>
      </c>
      <c r="Q1743" s="307">
        <f>+VLOOKUP($E1743,[2]Macro!$1:$1048576,Q$2,FALSE)</f>
        <v>-0.14300294000000047</v>
      </c>
      <c r="R1743" s="307">
        <f>+VLOOKUP($E1743,[2]Macro!$1:$1048576,R$2,FALSE)</f>
        <v>-0.15803773999999993</v>
      </c>
      <c r="S1743" s="307">
        <f>+VLOOKUP($E1743,[2]Macro!$1:$1048576,S$2,FALSE)</f>
        <v>-0.17592805999999961</v>
      </c>
      <c r="T1743" s="307">
        <f>+VLOOKUP($E1743,[2]Macro!$1:$1048576,T$2,FALSE)</f>
        <v>-0.19813315000000165</v>
      </c>
      <c r="U1743" s="307">
        <f>+VLOOKUP($E1743,[2]Macro!$1:$1048576,U$2,FALSE)</f>
        <v>-0.22590731999999891</v>
      </c>
      <c r="V1743" s="307">
        <f>+VLOOKUP($E1743,[2]Macro!$1:$1048576,V$2,FALSE)</f>
        <v>-0.25902954999999783</v>
      </c>
      <c r="W1743" s="307">
        <f>+VLOOKUP($E1743,[2]Macro!$1:$1048576,W$2,FALSE)</f>
        <v>-0.29556917000000127</v>
      </c>
      <c r="X1743" s="307">
        <f>+VLOOKUP($E1743,[2]Macro!$1:$1048576,X$2,FALSE)</f>
        <v>-0.33341607999999856</v>
      </c>
      <c r="Y1743" s="307">
        <f>+VLOOKUP($E1743,[2]Macro!$1:$1048576,Y$2,FALSE)</f>
        <v>-0.37085292999999853</v>
      </c>
      <c r="Z1743" s="307">
        <f>+VLOOKUP($E1743,[2]Macro!$1:$1048576,Z$2,FALSE)</f>
        <v>-0.40672053999999958</v>
      </c>
      <c r="AA1743" s="307">
        <f>+VLOOKUP($E1743,[2]Macro!$1:$1048576,AA$2,FALSE)</f>
        <v>-0.44038872000000118</v>
      </c>
      <c r="AB1743" s="307">
        <f>+VLOOKUP($E1743,[2]Macro!$1:$1048576,AB$2,FALSE)</f>
        <v>-0.47163999999999817</v>
      </c>
      <c r="AC1743" s="307">
        <f>+VLOOKUP($E1743,[2]Macro!$1:$1048576,AC$2,FALSE)</f>
        <v>-0.50053154000000155</v>
      </c>
      <c r="AD1743" s="307">
        <f>+VLOOKUP($E1743,[2]Macro!$1:$1048576,AD$2,FALSE)</f>
        <v>-0.5272716599999977</v>
      </c>
      <c r="AE1743" s="307">
        <f>+VLOOKUP($E1743,[2]Macro!$1:$1048576,AE$2,FALSE)</f>
        <v>-0.55212632999999955</v>
      </c>
      <c r="AF1743" s="307">
        <f>+VLOOKUP($E1743,[2]Macro!$1:$1048576,AF$2,FALSE)</f>
        <v>-0.57535733999999894</v>
      </c>
      <c r="AG1743" s="307">
        <f>+VLOOKUP($E1743,[2]Macro!$1:$1048576,AG$2,FALSE)</f>
        <v>-0.59718773999999919</v>
      </c>
      <c r="AH1743" s="307">
        <f>+VLOOKUP($E1743,[2]Macro!$1:$1048576,AH$2,FALSE)</f>
        <v>-0.61778762999999959</v>
      </c>
      <c r="AI1743" s="307">
        <f>+VLOOKUP($E1743,[2]Macro!$1:$1048576,AI$2,FALSE)</f>
        <v>-0.63727353000000153</v>
      </c>
      <c r="AJ1743" s="307">
        <f>+VLOOKUP($E1743,[2]Macro!$1:$1048576,AJ$2,FALSE)</f>
        <v>-0.65571571000000162</v>
      </c>
      <c r="AK1743" s="307">
        <f>+VLOOKUP($E1743,[2]Macro!$1:$1048576,AK$2,FALSE)</f>
        <v>-0.67314920999999861</v>
      </c>
      <c r="AL1743" s="307">
        <f>+VLOOKUP($E1743,[2]Macro!$1:$1048576,AL$2,FALSE)</f>
        <v>-0.68958575000000188</v>
      </c>
      <c r="AM1743" s="307">
        <f>+VLOOKUP($E1743,[2]Macro!$1:$1048576,AM$2,FALSE)</f>
        <v>-0.7050244799999994</v>
      </c>
      <c r="AN1743" s="307">
        <f>+VLOOKUP($E1743,[2]Macro!$1:$1048576,AN$2,FALSE)</f>
        <v>-0.71946085999999854</v>
      </c>
      <c r="AO1743" s="307">
        <f>+VLOOKUP($E1743,[2]Macro!$1:$1048576,AO$2,FALSE)</f>
        <v>-0.73289312999999801</v>
      </c>
    </row>
    <row r="1744" spans="1:41" ht="15" customHeight="1" x14ac:dyDescent="0.25">
      <c r="A1744" s="542"/>
      <c r="B1744" s="528"/>
      <c r="C1744" s="308" t="s">
        <v>1958</v>
      </c>
      <c r="D1744" s="308"/>
      <c r="E1744" s="280" t="s">
        <v>1959</v>
      </c>
      <c r="F1744" s="306">
        <f>+VLOOKUP($E1744,[2]Macro!$1:$1048576,F$2,FALSE)</f>
        <v>0</v>
      </c>
      <c r="G1744" s="306">
        <f>+VLOOKUP($E1744,[2]Macro!$1:$1048576,G$2,FALSE)</f>
        <v>6.5387847675282482E-3</v>
      </c>
      <c r="H1744" s="306">
        <f>+VLOOKUP($E1744,[2]Macro!$1:$1048576,H$2,FALSE)</f>
        <v>1.5627134083575668E-2</v>
      </c>
      <c r="I1744" s="306">
        <f>+VLOOKUP($E1744,[2]Macro!$1:$1048576,I$2,FALSE)</f>
        <v>2.6593548326393421E-2</v>
      </c>
      <c r="J1744" s="306">
        <f>+VLOOKUP($E1744,[2]Macro!$1:$1048576,J$2,FALSE)</f>
        <v>4.0196232285166084E-2</v>
      </c>
      <c r="K1744" s="306">
        <f>+VLOOKUP($E1744,[2]Macro!$1:$1048576,K$2,FALSE)</f>
        <v>5.7704955949801698E-2</v>
      </c>
      <c r="L1744" s="306">
        <f>+VLOOKUP($E1744,[2]Macro!$1:$1048576,L$2,FALSE)</f>
        <v>7.7560872559425884E-2</v>
      </c>
      <c r="M1744" s="306">
        <f>+VLOOKUP($E1744,[2]Macro!$1:$1048576,M$2,FALSE)</f>
        <v>9.7017176208526346E-2</v>
      </c>
      <c r="N1744" s="306">
        <f>+VLOOKUP($E1744,[2]Macro!$1:$1048576,N$2,FALSE)</f>
        <v>0.11577689194869639</v>
      </c>
      <c r="O1744" s="306">
        <f>+VLOOKUP($E1744,[2]Macro!$1:$1048576,O$2,FALSE)</f>
        <v>0.13448085048462821</v>
      </c>
      <c r="P1744" s="306">
        <f>+VLOOKUP($E1744,[2]Macro!$1:$1048576,P$2,FALSE)</f>
        <v>0.15406328154875717</v>
      </c>
      <c r="Q1744" s="306">
        <f>+VLOOKUP($E1744,[2]Macro!$1:$1048576,Q$2,FALSE)</f>
        <v>0.17553528649475997</v>
      </c>
      <c r="R1744" s="306">
        <f>+VLOOKUP($E1744,[2]Macro!$1:$1048576,R$2,FALSE)</f>
        <v>0.19992762716970341</v>
      </c>
      <c r="S1744" s="306">
        <f>+VLOOKUP($E1744,[2]Macro!$1:$1048576,S$2,FALSE)</f>
        <v>0.22827307536229213</v>
      </c>
      <c r="T1744" s="306">
        <f>+VLOOKUP($E1744,[2]Macro!$1:$1048576,T$2,FALSE)</f>
        <v>0.26158842680212951</v>
      </c>
      <c r="U1744" s="306">
        <f>+VLOOKUP($E1744,[2]Macro!$1:$1048576,U$2,FALSE)</f>
        <v>0.3008505207312851</v>
      </c>
      <c r="V1744" s="306">
        <f>+VLOOKUP($E1744,[2]Macro!$1:$1048576,V$2,FALSE)</f>
        <v>0.344821795390228</v>
      </c>
      <c r="W1744" s="306">
        <f>+VLOOKUP($E1744,[2]Macro!$1:$1048576,W$2,FALSE)</f>
        <v>0.39101565487826406</v>
      </c>
      <c r="X1744" s="306">
        <f>+VLOOKUP($E1744,[2]Macro!$1:$1048576,X$2,FALSE)</f>
        <v>0.43843659574548716</v>
      </c>
      <c r="Y1744" s="306">
        <f>+VLOOKUP($E1744,[2]Macro!$1:$1048576,Y$2,FALSE)</f>
        <v>0.48664226363923713</v>
      </c>
      <c r="Z1744" s="306">
        <f>+VLOOKUP($E1744,[2]Macro!$1:$1048576,Z$2,FALSE)</f>
        <v>0.53534705514051639</v>
      </c>
      <c r="AA1744" s="306">
        <f>+VLOOKUP($E1744,[2]Macro!$1:$1048576,AA$2,FALSE)</f>
        <v>0.58429875895863004</v>
      </c>
      <c r="AB1744" s="306">
        <f>+VLOOKUP($E1744,[2]Macro!$1:$1048576,AB$2,FALSE)</f>
        <v>0.63325968862323578</v>
      </c>
      <c r="AC1744" s="306">
        <f>+VLOOKUP($E1744,[2]Macro!$1:$1048576,AC$2,FALSE)</f>
        <v>0.68201603252816967</v>
      </c>
      <c r="AD1744" s="306">
        <f>+VLOOKUP($E1744,[2]Macro!$1:$1048576,AD$2,FALSE)</f>
        <v>0.73038805149702479</v>
      </c>
      <c r="AE1744" s="306">
        <f>+VLOOKUP($E1744,[2]Macro!$1:$1048576,AE$2,FALSE)</f>
        <v>0.77823449381305565</v>
      </c>
      <c r="AF1744" s="306">
        <f>+VLOOKUP($E1744,[2]Macro!$1:$1048576,AF$2,FALSE)</f>
        <v>0.82545167918630469</v>
      </c>
      <c r="AG1744" s="306">
        <f>+VLOOKUP($E1744,[2]Macro!$1:$1048576,AG$2,FALSE)</f>
        <v>0.87196914551408156</v>
      </c>
      <c r="AH1744" s="306">
        <f>+VLOOKUP($E1744,[2]Macro!$1:$1048576,AH$2,FALSE)</f>
        <v>0.91774360889009599</v>
      </c>
      <c r="AI1744" s="306">
        <f>+VLOOKUP($E1744,[2]Macro!$1:$1048576,AI$2,FALSE)</f>
        <v>0.96275240071236112</v>
      </c>
      <c r="AJ1744" s="306">
        <f>+VLOOKUP($E1744,[2]Macro!$1:$1048576,AJ$2,FALSE)</f>
        <v>1.0069871440266738</v>
      </c>
      <c r="AK1744" s="306">
        <f>+VLOOKUP($E1744,[2]Macro!$1:$1048576,AK$2,FALSE)</f>
        <v>1.0504481600904496</v>
      </c>
      <c r="AL1744" s="306">
        <f>+VLOOKUP($E1744,[2]Macro!$1:$1048576,AL$2,FALSE)</f>
        <v>1.093139798545214</v>
      </c>
      <c r="AM1744" s="306">
        <f>+VLOOKUP($E1744,[2]Macro!$1:$1048576,AM$2,FALSE)</f>
        <v>1.135066824229167</v>
      </c>
      <c r="AN1744" s="306">
        <f>+VLOOKUP($E1744,[2]Macro!$1:$1048576,AN$2,FALSE)</f>
        <v>1.1762318340073787</v>
      </c>
      <c r="AO1744" s="306">
        <f>+VLOOKUP($E1744,[2]Macro!$1:$1048576,AO$2,FALSE)</f>
        <v>1.2166336107338942</v>
      </c>
    </row>
    <row r="1745" spans="1:41" ht="15" customHeight="1" x14ac:dyDescent="0.25">
      <c r="A1745" s="542"/>
      <c r="B1745" s="528"/>
      <c r="C1745" s="279" t="s">
        <v>1960</v>
      </c>
      <c r="D1745" s="279"/>
      <c r="E1745" s="280" t="s">
        <v>2522</v>
      </c>
      <c r="F1745" s="306">
        <f>+VLOOKUP($E1745,[2]Macro!$1:$1048576,F$2,FALSE)</f>
        <v>0</v>
      </c>
      <c r="G1745" s="306">
        <f>+VLOOKUP($E1745,[2]Macro!$1:$1048576,G$2,FALSE)</f>
        <v>-2.4077025265337518E-3</v>
      </c>
      <c r="H1745" s="306">
        <f>+VLOOKUP($E1745,[2]Macro!$1:$1048576,H$2,FALSE)</f>
        <v>-6.1936308414414082E-3</v>
      </c>
      <c r="I1745" s="306">
        <f>+VLOOKUP($E1745,[2]Macro!$1:$1048576,I$2,FALSE)</f>
        <v>-1.113650791321058E-2</v>
      </c>
      <c r="J1745" s="306">
        <f>+VLOOKUP($E1745,[2]Macro!$1:$1048576,J$2,FALSE)</f>
        <v>-1.7409562285331144E-2</v>
      </c>
      <c r="K1745" s="306">
        <f>+VLOOKUP($E1745,[2]Macro!$1:$1048576,K$2,FALSE)</f>
        <v>-2.5412404099776041E-2</v>
      </c>
      <c r="L1745" s="306">
        <f>+VLOOKUP($E1745,[2]Macro!$1:$1048576,L$2,FALSE)</f>
        <v>-3.4654887816938304E-2</v>
      </c>
      <c r="M1745" s="306">
        <f>+VLOOKUP($E1745,[2]Macro!$1:$1048576,M$2,FALSE)</f>
        <v>-4.4143909448800082E-2</v>
      </c>
      <c r="N1745" s="306">
        <f>+VLOOKUP($E1745,[2]Macro!$1:$1048576,N$2,FALSE)</f>
        <v>-5.3555116470025907E-2</v>
      </c>
      <c r="O1745" s="306">
        <f>+VLOOKUP($E1745,[2]Macro!$1:$1048576,O$2,FALSE)</f>
        <v>-6.293780492690644E-2</v>
      </c>
      <c r="P1745" s="306">
        <f>+VLOOKUP($E1745,[2]Macro!$1:$1048576,P$2,FALSE)</f>
        <v>-7.2560293585088864E-2</v>
      </c>
      <c r="Q1745" s="306">
        <f>+VLOOKUP($E1745,[2]Macro!$1:$1048576,Q$2,FALSE)</f>
        <v>-8.2807726690553932E-2</v>
      </c>
      <c r="R1745" s="306">
        <f>+VLOOKUP($E1745,[2]Macro!$1:$1048576,R$2,FALSE)</f>
        <v>-9.4115023905867567E-2</v>
      </c>
      <c r="S1745" s="306">
        <f>+VLOOKUP($E1745,[2]Macro!$1:$1048576,S$2,FALSE)</f>
        <v>-0.10692131492572726</v>
      </c>
      <c r="T1745" s="306">
        <f>+VLOOKUP($E1745,[2]Macro!$1:$1048576,T$2,FALSE)</f>
        <v>-0.12163780803519653</v>
      </c>
      <c r="U1745" s="306">
        <f>+VLOOKUP($E1745,[2]Macro!$1:$1048576,U$2,FALSE)</f>
        <v>-0.1386270350339166</v>
      </c>
      <c r="V1745" s="306">
        <f>+VLOOKUP($E1745,[2]Macro!$1:$1048576,V$2,FALSE)</f>
        <v>-0.15757343731858317</v>
      </c>
      <c r="W1745" s="306">
        <f>+VLOOKUP($E1745,[2]Macro!$1:$1048576,W$2,FALSE)</f>
        <v>-0.17768206555312216</v>
      </c>
      <c r="X1745" s="306">
        <f>+VLOOKUP($E1745,[2]Macro!$1:$1048576,X$2,FALSE)</f>
        <v>-0.19844823020271699</v>
      </c>
      <c r="Y1745" s="306">
        <f>+VLOOKUP($E1745,[2]Macro!$1:$1048576,Y$2,FALSE)</f>
        <v>-0.21954327220360756</v>
      </c>
      <c r="Z1745" s="306">
        <f>+VLOOKUP($E1745,[2]Macro!$1:$1048576,Z$2,FALSE)</f>
        <v>-0.24075566150491312</v>
      </c>
      <c r="AA1745" s="306">
        <f>+VLOOKUP($E1745,[2]Macro!$1:$1048576,AA$2,FALSE)</f>
        <v>-0.2619493515528844</v>
      </c>
      <c r="AB1745" s="306">
        <f>+VLOOKUP($E1745,[2]Macro!$1:$1048576,AB$2,FALSE)</f>
        <v>-0.28303634073939005</v>
      </c>
      <c r="AC1745" s="306">
        <f>+VLOOKUP($E1745,[2]Macro!$1:$1048576,AC$2,FALSE)</f>
        <v>-0.30395911610887738</v>
      </c>
      <c r="AD1745" s="306">
        <f>+VLOOKUP($E1745,[2]Macro!$1:$1048576,AD$2,FALSE)</f>
        <v>-0.32467961291681863</v>
      </c>
      <c r="AE1745" s="306">
        <f>+VLOOKUP($E1745,[2]Macro!$1:$1048576,AE$2,FALSE)</f>
        <v>-0.34517232821199928</v>
      </c>
      <c r="AF1745" s="306">
        <f>+VLOOKUP($E1745,[2]Macro!$1:$1048576,AF$2,FALSE)</f>
        <v>-0.36542006058478005</v>
      </c>
      <c r="AG1745" s="306">
        <f>+VLOOKUP($E1745,[2]Macro!$1:$1048576,AG$2,FALSE)</f>
        <v>-0.38541124737324073</v>
      </c>
      <c r="AH1745" s="306">
        <f>+VLOOKUP($E1745,[2]Macro!$1:$1048576,AH$2,FALSE)</f>
        <v>-0.4051382636454704</v>
      </c>
      <c r="AI1745" s="306">
        <f>+VLOOKUP($E1745,[2]Macro!$1:$1048576,AI$2,FALSE)</f>
        <v>-0.42459627655293392</v>
      </c>
      <c r="AJ1745" s="306">
        <f>+VLOOKUP($E1745,[2]Macro!$1:$1048576,AJ$2,FALSE)</f>
        <v>-0.44378238731418257</v>
      </c>
      <c r="AK1745" s="306">
        <f>+VLOOKUP($E1745,[2]Macro!$1:$1048576,AK$2,FALSE)</f>
        <v>-0.46269496812270505</v>
      </c>
      <c r="AL1745" s="306">
        <f>+VLOOKUP($E1745,[2]Macro!$1:$1048576,AL$2,FALSE)</f>
        <v>-0.48133305355074607</v>
      </c>
      <c r="AM1745" s="306">
        <f>+VLOOKUP($E1745,[2]Macro!$1:$1048576,AM$2,FALSE)</f>
        <v>-0.49969577325445619</v>
      </c>
      <c r="AN1745" s="306">
        <f>+VLOOKUP($E1745,[2]Macro!$1:$1048576,AN$2,FALSE)</f>
        <v>-0.51778181029700121</v>
      </c>
      <c r="AO1745" s="306">
        <f>+VLOOKUP($E1745,[2]Macro!$1:$1048576,AO$2,FALSE)</f>
        <v>-0.53558888485463196</v>
      </c>
    </row>
    <row r="1746" spans="1:41" ht="15" customHeight="1" x14ac:dyDescent="0.25">
      <c r="A1746" s="542"/>
      <c r="B1746" s="528"/>
      <c r="C1746" s="279" t="s">
        <v>1961</v>
      </c>
      <c r="D1746" s="279"/>
      <c r="E1746" s="280" t="s">
        <v>1962</v>
      </c>
      <c r="F1746" s="306">
        <f>+VLOOKUP($E1746,[2]Macro!$1:$1048576,F$2,FALSE)</f>
        <v>0</v>
      </c>
      <c r="G1746" s="306">
        <f>+VLOOKUP($E1746,[2]Macro!$1:$1048576,G$2,FALSE)</f>
        <v>6.1921318554938876E-5</v>
      </c>
      <c r="H1746" s="306">
        <f>+VLOOKUP($E1746,[2]Macro!$1:$1048576,H$2,FALSE)</f>
        <v>-4.8148331005909775E-3</v>
      </c>
      <c r="I1746" s="306">
        <f>+VLOOKUP($E1746,[2]Macro!$1:$1048576,I$2,FALSE)</f>
        <v>-1.2596929982251585E-2</v>
      </c>
      <c r="J1746" s="306">
        <f>+VLOOKUP($E1746,[2]Macro!$1:$1048576,J$2,FALSE)</f>
        <v>-2.2305495071786065E-2</v>
      </c>
      <c r="K1746" s="306">
        <f>+VLOOKUP($E1746,[2]Macro!$1:$1048576,K$2,FALSE)</f>
        <v>-3.4082968906710975E-2</v>
      </c>
      <c r="L1746" s="306">
        <f>+VLOOKUP($E1746,[2]Macro!$1:$1048576,L$2,FALSE)</f>
        <v>-4.8717015009950779E-2</v>
      </c>
      <c r="M1746" s="306">
        <f>+VLOOKUP($E1746,[2]Macro!$1:$1048576,M$2,FALSE)</f>
        <v>-6.51514104444752E-2</v>
      </c>
      <c r="N1746" s="306">
        <f>+VLOOKUP($E1746,[2]Macro!$1:$1048576,N$2,FALSE)</f>
        <v>-8.1226258356324216E-2</v>
      </c>
      <c r="O1746" s="306">
        <f>+VLOOKUP($E1746,[2]Macro!$1:$1048576,O$2,FALSE)</f>
        <v>-9.6342754296357275E-2</v>
      </c>
      <c r="P1746" s="306">
        <f>+VLOOKUP($E1746,[2]Macro!$1:$1048576,P$2,FALSE)</f>
        <v>-0.11100170247960467</v>
      </c>
      <c r="Q1746" s="306">
        <f>+VLOOKUP($E1746,[2]Macro!$1:$1048576,Q$2,FALSE)</f>
        <v>-0.12627737548113663</v>
      </c>
      <c r="R1746" s="306">
        <f>+VLOOKUP($E1746,[2]Macro!$1:$1048576,R$2,FALSE)</f>
        <v>-0.14343960059364658</v>
      </c>
      <c r="S1746" s="306">
        <f>+VLOOKUP($E1746,[2]Macro!$1:$1048576,S$2,FALSE)</f>
        <v>-0.16372729777801281</v>
      </c>
      <c r="T1746" s="306">
        <f>+VLOOKUP($E1746,[2]Macro!$1:$1048576,T$2,FALSE)</f>
        <v>-0.18823304018131207</v>
      </c>
      <c r="U1746" s="306">
        <f>+VLOOKUP($E1746,[2]Macro!$1:$1048576,U$2,FALSE)</f>
        <v>-0.2178592497891787</v>
      </c>
      <c r="V1746" s="306">
        <f>+VLOOKUP($E1746,[2]Macro!$1:$1048576,V$2,FALSE)</f>
        <v>-0.25311526278431129</v>
      </c>
      <c r="W1746" s="306">
        <f>+VLOOKUP($E1746,[2]Macro!$1:$1048576,W$2,FALSE)</f>
        <v>-0.2926983123502867</v>
      </c>
      <c r="X1746" s="306">
        <f>+VLOOKUP($E1746,[2]Macro!$1:$1048576,X$2,FALSE)</f>
        <v>-0.33419094126159365</v>
      </c>
      <c r="Y1746" s="306">
        <f>+VLOOKUP($E1746,[2]Macro!$1:$1048576,Y$2,FALSE)</f>
        <v>-0.37607814565085035</v>
      </c>
      <c r="Z1746" s="306">
        <f>+VLOOKUP($E1746,[2]Macro!$1:$1048576,Z$2,FALSE)</f>
        <v>-0.41761501915771454</v>
      </c>
      <c r="AA1746" s="306">
        <f>+VLOOKUP($E1746,[2]Macro!$1:$1048576,AA$2,FALSE)</f>
        <v>-0.45855980632268245</v>
      </c>
      <c r="AB1746" s="306">
        <f>+VLOOKUP($E1746,[2]Macro!$1:$1048576,AB$2,FALSE)</f>
        <v>-0.49894471690042203</v>
      </c>
      <c r="AC1746" s="306">
        <f>+VLOOKUP($E1746,[2]Macro!$1:$1048576,AC$2,FALSE)</f>
        <v>-0.53891407973439509</v>
      </c>
      <c r="AD1746" s="306">
        <f>+VLOOKUP($E1746,[2]Macro!$1:$1048576,AD$2,FALSE)</f>
        <v>-0.578622218050999</v>
      </c>
      <c r="AE1746" s="306">
        <f>+VLOOKUP($E1746,[2]Macro!$1:$1048576,AE$2,FALSE)</f>
        <v>-0.61817667521448183</v>
      </c>
      <c r="AF1746" s="306">
        <f>+VLOOKUP($E1746,[2]Macro!$1:$1048576,AF$2,FALSE)</f>
        <v>-0.65761355277205114</v>
      </c>
      <c r="AG1746" s="306">
        <f>+VLOOKUP($E1746,[2]Macro!$1:$1048576,AG$2,FALSE)</f>
        <v>-0.69689416689738704</v>
      </c>
      <c r="AH1746" s="306">
        <f>+VLOOKUP($E1746,[2]Macro!$1:$1048576,AH$2,FALSE)</f>
        <v>-0.7359146807680369</v>
      </c>
      <c r="AI1746" s="306">
        <f>+VLOOKUP($E1746,[2]Macro!$1:$1048576,AI$2,FALSE)</f>
        <v>-0.77452245930768804</v>
      </c>
      <c r="AJ1746" s="306">
        <f>+VLOOKUP($E1746,[2]Macro!$1:$1048576,AJ$2,FALSE)</f>
        <v>-0.81253463248825009</v>
      </c>
      <c r="AK1746" s="306">
        <f>+VLOOKUP($E1746,[2]Macro!$1:$1048576,AK$2,FALSE)</f>
        <v>-0.84975579189627892</v>
      </c>
      <c r="AL1746" s="306">
        <f>+VLOOKUP($E1746,[2]Macro!$1:$1048576,AL$2,FALSE)</f>
        <v>-0.88599304247618005</v>
      </c>
      <c r="AM1746" s="306">
        <f>+VLOOKUP($E1746,[2]Macro!$1:$1048576,AM$2,FALSE)</f>
        <v>-0.92106746575892695</v>
      </c>
      <c r="AN1746" s="306">
        <f>+VLOOKUP($E1746,[2]Macro!$1:$1048576,AN$2,FALSE)</f>
        <v>-0.95482179731921391</v>
      </c>
      <c r="AO1746" s="306">
        <f>+VLOOKUP($E1746,[2]Macro!$1:$1048576,AO$2,FALSE)</f>
        <v>-0.98712457550914012</v>
      </c>
    </row>
    <row r="1747" spans="1:41" ht="15" customHeight="1" x14ac:dyDescent="0.25">
      <c r="A1747" s="542"/>
      <c r="B1747" s="528"/>
      <c r="C1747" s="279" t="s">
        <v>1963</v>
      </c>
      <c r="D1747" s="279"/>
      <c r="E1747" s="280" t="s">
        <v>1964</v>
      </c>
      <c r="F1747" s="306">
        <f>+VLOOKUP($E1747,[2]Macro!$1:$1048576,F$2,FALSE)</f>
        <v>0</v>
      </c>
      <c r="G1747" s="306">
        <f>+VLOOKUP($E1747,[2]Macro!$1:$1048576,G$2,FALSE)</f>
        <v>-4.6698462039113098E-4</v>
      </c>
      <c r="H1747" s="306">
        <f>+VLOOKUP($E1747,[2]Macro!$1:$1048576,H$2,FALSE)</f>
        <v>-5.259568030515499E-4</v>
      </c>
      <c r="I1747" s="306">
        <f>+VLOOKUP($E1747,[2]Macro!$1:$1048576,I$2,FALSE)</f>
        <v>-5.6243445536376113E-3</v>
      </c>
      <c r="J1747" s="306">
        <f>+VLOOKUP($E1747,[2]Macro!$1:$1048576,J$2,FALSE)</f>
        <v>-1.2965550696411587E-2</v>
      </c>
      <c r="K1747" s="306">
        <f>+VLOOKUP($E1747,[2]Macro!$1:$1048576,K$2,FALSE)</f>
        <v>-2.181774384397428E-2</v>
      </c>
      <c r="L1747" s="306">
        <f>+VLOOKUP($E1747,[2]Macro!$1:$1048576,L$2,FALSE)</f>
        <v>-3.2356114372921602E-2</v>
      </c>
      <c r="M1747" s="306">
        <f>+VLOOKUP($E1747,[2]Macro!$1:$1048576,M$2,FALSE)</f>
        <v>-4.5423285712321848E-2</v>
      </c>
      <c r="N1747" s="306">
        <f>+VLOOKUP($E1747,[2]Macro!$1:$1048576,N$2,FALSE)</f>
        <v>-6.0230637259579833E-2</v>
      </c>
      <c r="O1747" s="306">
        <f>+VLOOKUP($E1747,[2]Macro!$1:$1048576,O$2,FALSE)</f>
        <v>-7.4964317527489305E-2</v>
      </c>
      <c r="P1747" s="306">
        <f>+VLOOKUP($E1747,[2]Macro!$1:$1048576,P$2,FALSE)</f>
        <v>-8.9592013214135832E-2</v>
      </c>
      <c r="Q1747" s="306">
        <f>+VLOOKUP($E1747,[2]Macro!$1:$1048576,Q$2,FALSE)</f>
        <v>-0.10492327402194072</v>
      </c>
      <c r="R1747" s="306">
        <f>+VLOOKUP($E1747,[2]Macro!$1:$1048576,R$2,FALSE)</f>
        <v>-0.12204337270510859</v>
      </c>
      <c r="S1747" s="306">
        <f>+VLOOKUP($E1747,[2]Macro!$1:$1048576,S$2,FALSE)</f>
        <v>-0.14202661735163818</v>
      </c>
      <c r="T1747" s="306">
        <f>+VLOOKUP($E1747,[2]Macro!$1:$1048576,T$2,FALSE)</f>
        <v>-0.16581902054078682</v>
      </c>
      <c r="U1747" s="306">
        <f>+VLOOKUP($E1747,[2]Macro!$1:$1048576,U$2,FALSE)</f>
        <v>-0.19421194013808235</v>
      </c>
      <c r="V1747" s="306">
        <f>+VLOOKUP($E1747,[2]Macro!$1:$1048576,V$2,FALSE)</f>
        <v>-0.2274888303916936</v>
      </c>
      <c r="W1747" s="306">
        <f>+VLOOKUP($E1747,[2]Macro!$1:$1048576,W$2,FALSE)</f>
        <v>-0.26576587413550123</v>
      </c>
      <c r="X1747" s="306">
        <f>+VLOOKUP($E1747,[2]Macro!$1:$1048576,X$2,FALSE)</f>
        <v>-0.30793998957183222</v>
      </c>
      <c r="Y1747" s="306">
        <f>+VLOOKUP($E1747,[2]Macro!$1:$1048576,Y$2,FALSE)</f>
        <v>-0.35203778641358063</v>
      </c>
      <c r="Z1747" s="306">
        <f>+VLOOKUP($E1747,[2]Macro!$1:$1048576,Z$2,FALSE)</f>
        <v>-0.3972523506572328</v>
      </c>
      <c r="AA1747" s="306">
        <f>+VLOOKUP($E1747,[2]Macro!$1:$1048576,AA$2,FALSE)</f>
        <v>-0.44341764372380565</v>
      </c>
      <c r="AB1747" s="306">
        <f>+VLOOKUP($E1747,[2]Macro!$1:$1048576,AB$2,FALSE)</f>
        <v>-0.49065132246930743</v>
      </c>
      <c r="AC1747" s="306">
        <f>+VLOOKUP($E1747,[2]Macro!$1:$1048576,AC$2,FALSE)</f>
        <v>-0.53914522196375425</v>
      </c>
      <c r="AD1747" s="306">
        <f>+VLOOKUP($E1747,[2]Macro!$1:$1048576,AD$2,FALSE)</f>
        <v>-0.58905573289163815</v>
      </c>
      <c r="AE1747" s="306">
        <f>+VLOOKUP($E1747,[2]Macro!$1:$1048576,AE$2,FALSE)</f>
        <v>-0.6404554094131123</v>
      </c>
      <c r="AF1747" s="306">
        <f>+VLOOKUP($E1747,[2]Macro!$1:$1048576,AF$2,FALSE)</f>
        <v>-0.69332026571299121</v>
      </c>
      <c r="AG1747" s="306">
        <f>+VLOOKUP($E1747,[2]Macro!$1:$1048576,AG$2,FALSE)</f>
        <v>-0.74753670709792985</v>
      </c>
      <c r="AH1747" s="306">
        <f>+VLOOKUP($E1747,[2]Macro!$1:$1048576,AH$2,FALSE)</f>
        <v>-0.80291841402487518</v>
      </c>
      <c r="AI1747" s="306">
        <f>+VLOOKUP($E1747,[2]Macro!$1:$1048576,AI$2,FALSE)</f>
        <v>-0.85922707000623921</v>
      </c>
      <c r="AJ1747" s="306">
        <f>+VLOOKUP($E1747,[2]Macro!$1:$1048576,AJ$2,FALSE)</f>
        <v>-0.9161931801350609</v>
      </c>
      <c r="AK1747" s="306">
        <f>+VLOOKUP($E1747,[2]Macro!$1:$1048576,AK$2,FALSE)</f>
        <v>-0.97353465119306082</v>
      </c>
      <c r="AL1747" s="306">
        <f>+VLOOKUP($E1747,[2]Macro!$1:$1048576,AL$2,FALSE)</f>
        <v>-1.030971957613807</v>
      </c>
      <c r="AM1747" s="306">
        <f>+VLOOKUP($E1747,[2]Macro!$1:$1048576,AM$2,FALSE)</f>
        <v>-1.0882394021830766</v>
      </c>
      <c r="AN1747" s="306">
        <f>+VLOOKUP($E1747,[2]Macro!$1:$1048576,AN$2,FALSE)</f>
        <v>-1.1450925116098354</v>
      </c>
      <c r="AO1747" s="306">
        <f>+VLOOKUP($E1747,[2]Macro!$1:$1048576,AO$2,FALSE)</f>
        <v>-1.2013119669673871</v>
      </c>
    </row>
    <row r="1748" spans="1:41" ht="15" customHeight="1" x14ac:dyDescent="0.25">
      <c r="A1748" s="542"/>
      <c r="B1748" s="528"/>
      <c r="C1748" s="279" t="s">
        <v>1965</v>
      </c>
      <c r="D1748" s="279"/>
      <c r="E1748" s="280" t="s">
        <v>1966</v>
      </c>
      <c r="F1748" s="306">
        <f>+VLOOKUP($E1748,[2]Macro!$1:$1048576,F$2,FALSE)</f>
        <v>0</v>
      </c>
      <c r="G1748" s="306">
        <f>+VLOOKUP($E1748,[2]Macro!$1:$1048576,G$2,FALSE)</f>
        <v>-2.4781181835775712E-2</v>
      </c>
      <c r="H1748" s="306">
        <f>+VLOOKUP($E1748,[2]Macro!$1:$1048576,H$2,FALSE)</f>
        <v>-5.6029599841200817E-2</v>
      </c>
      <c r="I1748" s="306">
        <f>+VLOOKUP($E1748,[2]Macro!$1:$1048576,I$2,FALSE)</f>
        <v>-0.10247766476702003</v>
      </c>
      <c r="J1748" s="306">
        <f>+VLOOKUP($E1748,[2]Macro!$1:$1048576,J$2,FALSE)</f>
        <v>-0.17025427009011995</v>
      </c>
      <c r="K1748" s="306">
        <f>+VLOOKUP($E1748,[2]Macro!$1:$1048576,K$2,FALSE)</f>
        <v>-0.26509133986850619</v>
      </c>
      <c r="L1748" s="306">
        <f>+VLOOKUP($E1748,[2]Macro!$1:$1048576,L$2,FALSE)</f>
        <v>-0.38307161780234411</v>
      </c>
      <c r="M1748" s="306">
        <f>+VLOOKUP($E1748,[2]Macro!$1:$1048576,M$2,FALSE)</f>
        <v>-0.51876314053321826</v>
      </c>
      <c r="N1748" s="306">
        <f>+VLOOKUP($E1748,[2]Macro!$1:$1048576,N$2,FALSE)</f>
        <v>-0.6735783088443692</v>
      </c>
      <c r="O1748" s="306">
        <f>+VLOOKUP($E1748,[2]Macro!$1:$1048576,O$2,FALSE)</f>
        <v>-0.84745633666803988</v>
      </c>
      <c r="P1748" s="306">
        <f>+VLOOKUP($E1748,[2]Macro!$1:$1048576,P$2,FALSE)</f>
        <v>-1.0411177125552173</v>
      </c>
      <c r="Q1748" s="306">
        <f>+VLOOKUP($E1748,[2]Macro!$1:$1048576,Q$2,FALSE)</f>
        <v>-1.2570875622338495</v>
      </c>
      <c r="R1748" s="306">
        <f>+VLOOKUP($E1748,[2]Macro!$1:$1048576,R$2,FALSE)</f>
        <v>-1.4998752941240201</v>
      </c>
      <c r="S1748" s="306">
        <f>+VLOOKUP($E1748,[2]Macro!$1:$1048576,S$2,FALSE)</f>
        <v>-1.775732717105416</v>
      </c>
      <c r="T1748" s="306">
        <f>+VLOOKUP($E1748,[2]Macro!$1:$1048576,T$2,FALSE)</f>
        <v>-2.0922604900740049</v>
      </c>
      <c r="U1748" s="306">
        <f>+VLOOKUP($E1748,[2]Macro!$1:$1048576,U$2,FALSE)</f>
        <v>-2.4580048140605437</v>
      </c>
      <c r="V1748" s="306">
        <f>+VLOOKUP($E1748,[2]Macro!$1:$1048576,V$2,FALSE)</f>
        <v>-2.8742685413418734</v>
      </c>
      <c r="W1748" s="306">
        <f>+VLOOKUP($E1748,[2]Macro!$1:$1048576,W$2,FALSE)</f>
        <v>-3.33885874011981</v>
      </c>
      <c r="X1748" s="306">
        <f>+VLOOKUP($E1748,[2]Macro!$1:$1048576,X$2,FALSE)</f>
        <v>-3.8524406007092615</v>
      </c>
      <c r="Y1748" s="306">
        <f>+VLOOKUP($E1748,[2]Macro!$1:$1048576,Y$2,FALSE)</f>
        <v>-4.413011421249724</v>
      </c>
      <c r="Z1748" s="306">
        <f>+VLOOKUP($E1748,[2]Macro!$1:$1048576,Z$2,FALSE)</f>
        <v>-5.0175448752244218</v>
      </c>
      <c r="AA1748" s="306">
        <f>+VLOOKUP($E1748,[2]Macro!$1:$1048576,AA$2,FALSE)</f>
        <v>-5.6629381794674138</v>
      </c>
      <c r="AB1748" s="306">
        <f>+VLOOKUP($E1748,[2]Macro!$1:$1048576,AB$2,FALSE)</f>
        <v>-6.3464114130935778</v>
      </c>
      <c r="AC1748" s="306">
        <f>+VLOOKUP($E1748,[2]Macro!$1:$1048576,AC$2,FALSE)</f>
        <v>-7.065589190458188</v>
      </c>
      <c r="AD1748" s="306">
        <f>+VLOOKUP($E1748,[2]Macro!$1:$1048576,AD$2,FALSE)</f>
        <v>-7.8184325978911779</v>
      </c>
      <c r="AE1748" s="306">
        <f>+VLOOKUP($E1748,[2]Macro!$1:$1048576,AE$2,FALSE)</f>
        <v>-8.6031177398238068</v>
      </c>
      <c r="AF1748" s="306">
        <f>+VLOOKUP($E1748,[2]Macro!$1:$1048576,AF$2,FALSE)</f>
        <v>-9.41791480981734</v>
      </c>
      <c r="AG1748" s="306">
        <f>+VLOOKUP($E1748,[2]Macro!$1:$1048576,AG$2,FALSE)</f>
        <v>-10.261088571449184</v>
      </c>
      <c r="AH1748" s="306">
        <f>+VLOOKUP($E1748,[2]Macro!$1:$1048576,AH$2,FALSE)</f>
        <v>-11.130829698837175</v>
      </c>
      <c r="AI1748" s="306">
        <f>+VLOOKUP($E1748,[2]Macro!$1:$1048576,AI$2,FALSE)</f>
        <v>-12.025216396680205</v>
      </c>
      <c r="AJ1748" s="306">
        <f>+VLOOKUP($E1748,[2]Macro!$1:$1048576,AJ$2,FALSE)</f>
        <v>-12.94220137429628</v>
      </c>
      <c r="AK1748" s="306">
        <f>+VLOOKUP($E1748,[2]Macro!$1:$1048576,AK$2,FALSE)</f>
        <v>-13.87961920146501</v>
      </c>
      <c r="AL1748" s="306">
        <f>+VLOOKUP($E1748,[2]Macro!$1:$1048576,AL$2,FALSE)</f>
        <v>-14.835207573776488</v>
      </c>
      <c r="AM1748" s="306">
        <f>+VLOOKUP($E1748,[2]Macro!$1:$1048576,AM$2,FALSE)</f>
        <v>-15.806637067026873</v>
      </c>
      <c r="AN1748" s="306">
        <f>+VLOOKUP($E1748,[2]Macro!$1:$1048576,AN$2,FALSE)</f>
        <v>-16.791544805873681</v>
      </c>
      <c r="AO1748" s="306">
        <f>+VLOOKUP($E1748,[2]Macro!$1:$1048576,AO$2,FALSE)</f>
        <v>-17.787567599530295</v>
      </c>
    </row>
    <row r="1749" spans="1:41" ht="15" customHeight="1" x14ac:dyDescent="0.25">
      <c r="A1749" s="542"/>
      <c r="B1749" s="517" t="s">
        <v>1967</v>
      </c>
      <c r="C1749" s="311" t="s">
        <v>1887</v>
      </c>
      <c r="D1749" s="312"/>
      <c r="E1749" s="313" t="s">
        <v>1968</v>
      </c>
      <c r="F1749" s="314">
        <f>+VLOOKUP($E1749,[2]Macro!$1:$1048576,F$2,FALSE)</f>
        <v>2196558.2549999999</v>
      </c>
      <c r="G1749" s="314">
        <f>+VLOOKUP($E1749,[2]Macro!$1:$1048576,G$2,FALSE)</f>
        <v>2220477.8530000001</v>
      </c>
      <c r="H1749" s="314">
        <f>+VLOOKUP($E1749,[2]Macro!$1:$1048576,H$2,FALSE)</f>
        <v>2244428.3199999998</v>
      </c>
      <c r="I1749" s="314">
        <f>+VLOOKUP($E1749,[2]Macro!$1:$1048576,I$2,FALSE)</f>
        <v>2268859.321</v>
      </c>
      <c r="J1749" s="314">
        <f>+VLOOKUP($E1749,[2]Macro!$1:$1048576,J$2,FALSE)</f>
        <v>2293922.0920000002</v>
      </c>
      <c r="K1749" s="314">
        <f>+VLOOKUP($E1749,[2]Macro!$1:$1048576,K$2,FALSE)</f>
        <v>2319659.227</v>
      </c>
      <c r="L1749" s="314">
        <f>+VLOOKUP($E1749,[2]Macro!$1:$1048576,L$2,FALSE)</f>
        <v>2346041.267</v>
      </c>
      <c r="M1749" s="314">
        <f>+VLOOKUP($E1749,[2]Macro!$1:$1048576,M$2,FALSE)</f>
        <v>2372997.9419999998</v>
      </c>
      <c r="N1749" s="314">
        <f>+VLOOKUP($E1749,[2]Macro!$1:$1048576,N$2,FALSE)</f>
        <v>2400468.9700000002</v>
      </c>
      <c r="O1749" s="314">
        <f>+VLOOKUP($E1749,[2]Macro!$1:$1048576,O$2,FALSE)</f>
        <v>2428410.8990000002</v>
      </c>
      <c r="P1749" s="314">
        <f>+VLOOKUP($E1749,[2]Macro!$1:$1048576,P$2,FALSE)</f>
        <v>2456799.2429999998</v>
      </c>
      <c r="Q1749" s="314">
        <f>+VLOOKUP($E1749,[2]Macro!$1:$1048576,Q$2,FALSE)</f>
        <v>2485625.1179999998</v>
      </c>
      <c r="R1749" s="314">
        <f>+VLOOKUP($E1749,[2]Macro!$1:$1048576,R$2,FALSE)</f>
        <v>2514889.8319999999</v>
      </c>
      <c r="S1749" s="314">
        <f>+VLOOKUP($E1749,[2]Macro!$1:$1048576,S$2,FALSE)</f>
        <v>2544599.7579999999</v>
      </c>
      <c r="T1749" s="314">
        <f>+VLOOKUP($E1749,[2]Macro!$1:$1048576,T$2,FALSE)</f>
        <v>2574762.3569999998</v>
      </c>
      <c r="U1749" s="314">
        <f>+VLOOKUP($E1749,[2]Macro!$1:$1048576,U$2,FALSE)</f>
        <v>2605383.4500000002</v>
      </c>
      <c r="V1749" s="314">
        <f>+VLOOKUP($E1749,[2]Macro!$1:$1048576,V$2,FALSE)</f>
        <v>2636437.818</v>
      </c>
      <c r="W1749" s="314">
        <f>+VLOOKUP($E1749,[2]Macro!$1:$1048576,W$2,FALSE)</f>
        <v>2667873.1510000001</v>
      </c>
      <c r="X1749" s="314">
        <f>+VLOOKUP($E1749,[2]Macro!$1:$1048576,X$2,FALSE)</f>
        <v>2699647.7059999998</v>
      </c>
      <c r="Y1749" s="314">
        <f>+VLOOKUP($E1749,[2]Macro!$1:$1048576,Y$2,FALSE)</f>
        <v>2731732.8369999998</v>
      </c>
      <c r="Z1749" s="314">
        <f>+VLOOKUP($E1749,[2]Macro!$1:$1048576,Z$2,FALSE)</f>
        <v>2764113.8879999998</v>
      </c>
      <c r="AA1749" s="314">
        <f>+VLOOKUP($E1749,[2]Macro!$1:$1048576,AA$2,FALSE)</f>
        <v>2796787.6430000002</v>
      </c>
      <c r="AB1749" s="314">
        <f>+VLOOKUP($E1749,[2]Macro!$1:$1048576,AB$2,FALSE)</f>
        <v>2829758.4029999999</v>
      </c>
      <c r="AC1749" s="314">
        <f>+VLOOKUP($E1749,[2]Macro!$1:$1048576,AC$2,FALSE)</f>
        <v>2863034.3250000002</v>
      </c>
      <c r="AD1749" s="314">
        <f>+VLOOKUP($E1749,[2]Macro!$1:$1048576,AD$2,FALSE)</f>
        <v>2896624.713</v>
      </c>
      <c r="AE1749" s="314">
        <f>+VLOOKUP($E1749,[2]Macro!$1:$1048576,AE$2,FALSE)</f>
        <v>2930538.3029999998</v>
      </c>
      <c r="AF1749" s="314">
        <f>+VLOOKUP($E1749,[2]Macro!$1:$1048576,AF$2,FALSE)</f>
        <v>2964782.3739999998</v>
      </c>
      <c r="AG1749" s="314">
        <f>+VLOOKUP($E1749,[2]Macro!$1:$1048576,AG$2,FALSE)</f>
        <v>2999362.46</v>
      </c>
      <c r="AH1749" s="314">
        <f>+VLOOKUP($E1749,[2]Macro!$1:$1048576,AH$2,FALSE)</f>
        <v>3034282.4369999999</v>
      </c>
      <c r="AI1749" s="314">
        <f>+VLOOKUP($E1749,[2]Macro!$1:$1048576,AI$2,FALSE)</f>
        <v>3069544.844</v>
      </c>
      <c r="AJ1749" s="314">
        <f>+VLOOKUP($E1749,[2]Macro!$1:$1048576,AJ$2,FALSE)</f>
        <v>3105151.298</v>
      </c>
      <c r="AK1749" s="314">
        <f>+VLOOKUP($E1749,[2]Macro!$1:$1048576,AK$2,FALSE)</f>
        <v>3141102.9249999998</v>
      </c>
      <c r="AL1749" s="314">
        <f>+VLOOKUP($E1749,[2]Macro!$1:$1048576,AL$2,FALSE)</f>
        <v>3177400.7549999999</v>
      </c>
      <c r="AM1749" s="314">
        <f>+VLOOKUP($E1749,[2]Macro!$1:$1048576,AM$2,FALSE)</f>
        <v>3214046.048</v>
      </c>
      <c r="AN1749" s="314">
        <f>+VLOOKUP($E1749,[2]Macro!$1:$1048576,AN$2,FALSE)</f>
        <v>3251040.523</v>
      </c>
      <c r="AO1749" s="314">
        <f>+VLOOKUP($E1749,[2]Macro!$1:$1048576,AO$2,FALSE)</f>
        <v>3288386.5150000001</v>
      </c>
    </row>
    <row r="1750" spans="1:41" ht="15" customHeight="1" x14ac:dyDescent="0.25">
      <c r="A1750" s="542"/>
      <c r="B1750" s="517"/>
      <c r="C1750" s="311" t="s">
        <v>1969</v>
      </c>
      <c r="D1750" s="312"/>
      <c r="E1750" s="313" t="s">
        <v>1970</v>
      </c>
      <c r="F1750" s="315">
        <f>+VLOOKUP($E1750,[2]Macro!$1:$1048576,F$2,FALSE)</f>
        <v>0</v>
      </c>
      <c r="G1750" s="314">
        <f>+VLOOKUP($E1750,[2]Macro!$1:$1048576,G$2,FALSE)</f>
        <v>0</v>
      </c>
      <c r="H1750" s="314">
        <f>+VLOOKUP($E1750,[2]Macro!$1:$1048576,H$2,FALSE)</f>
        <v>-4.4554759881521022E-8</v>
      </c>
      <c r="I1750" s="314">
        <f>+VLOOKUP($E1750,[2]Macro!$1:$1048576,I$2,FALSE)</f>
        <v>0</v>
      </c>
      <c r="J1750" s="314">
        <f>+VLOOKUP($E1750,[2]Macro!$1:$1048576,J$2,FALSE)</f>
        <v>0</v>
      </c>
      <c r="K1750" s="314">
        <f>+VLOOKUP($E1750,[2]Macro!$1:$1048576,K$2,FALSE)</f>
        <v>0</v>
      </c>
      <c r="L1750" s="314">
        <f>+VLOOKUP($E1750,[2]Macro!$1:$1048576,L$2,FALSE)</f>
        <v>0</v>
      </c>
      <c r="M1750" s="314">
        <f>+VLOOKUP($E1750,[2]Macro!$1:$1048576,M$2,FALSE)</f>
        <v>0</v>
      </c>
      <c r="N1750" s="314">
        <f>+VLOOKUP($E1750,[2]Macro!$1:$1048576,N$2,FALSE)</f>
        <v>0</v>
      </c>
      <c r="O1750" s="314">
        <f>+VLOOKUP($E1750,[2]Macro!$1:$1048576,O$2,FALSE)</f>
        <v>0</v>
      </c>
      <c r="P1750" s="314">
        <f>+VLOOKUP($E1750,[2]Macro!$1:$1048576,P$2,FALSE)</f>
        <v>0</v>
      </c>
      <c r="Q1750" s="314">
        <f>+VLOOKUP($E1750,[2]Macro!$1:$1048576,Q$2,FALSE)</f>
        <v>0</v>
      </c>
      <c r="R1750" s="314">
        <f>+VLOOKUP($E1750,[2]Macro!$1:$1048576,R$2,FALSE)</f>
        <v>0</v>
      </c>
      <c r="S1750" s="314">
        <f>+VLOOKUP($E1750,[2]Macro!$1:$1048576,S$2,FALSE)</f>
        <v>0</v>
      </c>
      <c r="T1750" s="314">
        <f>+VLOOKUP($E1750,[2]Macro!$1:$1048576,T$2,FALSE)</f>
        <v>0</v>
      </c>
      <c r="U1750" s="314">
        <f>+VLOOKUP($E1750,[2]Macro!$1:$1048576,U$2,FALSE)</f>
        <v>0</v>
      </c>
      <c r="V1750" s="314">
        <f>+VLOOKUP($E1750,[2]Macro!$1:$1048576,V$2,FALSE)</f>
        <v>0</v>
      </c>
      <c r="W1750" s="314">
        <f>+VLOOKUP($E1750,[2]Macro!$1:$1048576,W$2,FALSE)</f>
        <v>0</v>
      </c>
      <c r="X1750" s="314">
        <f>+VLOOKUP($E1750,[2]Macro!$1:$1048576,X$2,FALSE)</f>
        <v>0</v>
      </c>
      <c r="Y1750" s="314">
        <f>+VLOOKUP($E1750,[2]Macro!$1:$1048576,Y$2,FALSE)</f>
        <v>0</v>
      </c>
      <c r="Z1750" s="314">
        <f>+VLOOKUP($E1750,[2]Macro!$1:$1048576,Z$2,FALSE)</f>
        <v>0</v>
      </c>
      <c r="AA1750" s="314">
        <f>+VLOOKUP($E1750,[2]Macro!$1:$1048576,AA$2,FALSE)</f>
        <v>0</v>
      </c>
      <c r="AB1750" s="314">
        <f>+VLOOKUP($E1750,[2]Macro!$1:$1048576,AB$2,FALSE)</f>
        <v>0</v>
      </c>
      <c r="AC1750" s="314">
        <f>+VLOOKUP($E1750,[2]Macro!$1:$1048576,AC$2,FALSE)</f>
        <v>0</v>
      </c>
      <c r="AD1750" s="314">
        <f>+VLOOKUP($E1750,[2]Macro!$1:$1048576,AD$2,FALSE)</f>
        <v>0</v>
      </c>
      <c r="AE1750" s="314">
        <f>+VLOOKUP($E1750,[2]Macro!$1:$1048576,AE$2,FALSE)</f>
        <v>0</v>
      </c>
      <c r="AF1750" s="314">
        <f>+VLOOKUP($E1750,[2]Macro!$1:$1048576,AF$2,FALSE)</f>
        <v>0</v>
      </c>
      <c r="AG1750" s="314">
        <f>+VLOOKUP($E1750,[2]Macro!$1:$1048576,AG$2,FALSE)</f>
        <v>0</v>
      </c>
      <c r="AH1750" s="314">
        <f>+VLOOKUP($E1750,[2]Macro!$1:$1048576,AH$2,FALSE)</f>
        <v>3.2956726236932354E-8</v>
      </c>
      <c r="AI1750" s="314">
        <f>+VLOOKUP($E1750,[2]Macro!$1:$1048576,AI$2,FALSE)</f>
        <v>0</v>
      </c>
      <c r="AJ1750" s="314">
        <f>+VLOOKUP($E1750,[2]Macro!$1:$1048576,AJ$2,FALSE)</f>
        <v>0</v>
      </c>
      <c r="AK1750" s="314">
        <f>+VLOOKUP($E1750,[2]Macro!$1:$1048576,AK$2,FALSE)</f>
        <v>0</v>
      </c>
      <c r="AL1750" s="314">
        <f>+VLOOKUP($E1750,[2]Macro!$1:$1048576,AL$2,FALSE)</f>
        <v>0</v>
      </c>
      <c r="AM1750" s="314">
        <f>+VLOOKUP($E1750,[2]Macro!$1:$1048576,AM$2,FALSE)</f>
        <v>0</v>
      </c>
      <c r="AN1750" s="314">
        <f>+VLOOKUP($E1750,[2]Macro!$1:$1048576,AN$2,FALSE)</f>
        <v>0</v>
      </c>
      <c r="AO1750" s="314">
        <f>+VLOOKUP($E1750,[2]Macro!$1:$1048576,AO$2,FALSE)</f>
        <v>0</v>
      </c>
    </row>
    <row r="1751" spans="1:41" ht="15" customHeight="1" x14ac:dyDescent="0.25">
      <c r="A1751" s="542"/>
      <c r="B1751" s="517"/>
      <c r="C1751" s="311" t="s">
        <v>1895</v>
      </c>
      <c r="D1751" s="312"/>
      <c r="E1751" s="313" t="s">
        <v>1971</v>
      </c>
      <c r="F1751" s="314">
        <f>+VLOOKUP($E1751,[2]Macro!$1:$1048576,F$2,FALSE)</f>
        <v>1177035.638</v>
      </c>
      <c r="G1751" s="314">
        <f>+VLOOKUP($E1751,[2]Macro!$1:$1048576,G$2,FALSE)</f>
        <v>1214534.932</v>
      </c>
      <c r="H1751" s="314">
        <f>+VLOOKUP($E1751,[2]Macro!$1:$1048576,H$2,FALSE)</f>
        <v>1253279.263</v>
      </c>
      <c r="I1751" s="314">
        <f>+VLOOKUP($E1751,[2]Macro!$1:$1048576,I$2,FALSE)</f>
        <v>1293173.345</v>
      </c>
      <c r="J1751" s="314">
        <f>+VLOOKUP($E1751,[2]Macro!$1:$1048576,J$2,FALSE)</f>
        <v>1334370.7620000001</v>
      </c>
      <c r="K1751" s="314">
        <f>+VLOOKUP($E1751,[2]Macro!$1:$1048576,K$2,FALSE)</f>
        <v>1377026.09</v>
      </c>
      <c r="L1751" s="314">
        <f>+VLOOKUP($E1751,[2]Macro!$1:$1048576,L$2,FALSE)</f>
        <v>1421236.7960000001</v>
      </c>
      <c r="M1751" s="314">
        <f>+VLOOKUP($E1751,[2]Macro!$1:$1048576,M$2,FALSE)</f>
        <v>1467025.1740000001</v>
      </c>
      <c r="N1751" s="314">
        <f>+VLOOKUP($E1751,[2]Macro!$1:$1048576,N$2,FALSE)</f>
        <v>1514454.4080000001</v>
      </c>
      <c r="O1751" s="314">
        <f>+VLOOKUP($E1751,[2]Macro!$1:$1048576,O$2,FALSE)</f>
        <v>1563632.4410000001</v>
      </c>
      <c r="P1751" s="314">
        <f>+VLOOKUP($E1751,[2]Macro!$1:$1048576,P$2,FALSE)</f>
        <v>1614642.8419999999</v>
      </c>
      <c r="Q1751" s="314">
        <f>+VLOOKUP($E1751,[2]Macro!$1:$1048576,Q$2,FALSE)</f>
        <v>1667564.5689999999</v>
      </c>
      <c r="R1751" s="314">
        <f>+VLOOKUP($E1751,[2]Macro!$1:$1048576,R$2,FALSE)</f>
        <v>1722484.0279999999</v>
      </c>
      <c r="S1751" s="314">
        <f>+VLOOKUP($E1751,[2]Macro!$1:$1048576,S$2,FALSE)</f>
        <v>1779501.827</v>
      </c>
      <c r="T1751" s="314">
        <f>+VLOOKUP($E1751,[2]Macro!$1:$1048576,T$2,FALSE)</f>
        <v>1838736.3910000001</v>
      </c>
      <c r="U1751" s="314">
        <f>+VLOOKUP($E1751,[2]Macro!$1:$1048576,U$2,FALSE)</f>
        <v>1900325.8570000001</v>
      </c>
      <c r="V1751" s="314">
        <f>+VLOOKUP($E1751,[2]Macro!$1:$1048576,V$2,FALSE)</f>
        <v>1964379.334</v>
      </c>
      <c r="W1751" s="314">
        <f>+VLOOKUP($E1751,[2]Macro!$1:$1048576,W$2,FALSE)</f>
        <v>2030943.101</v>
      </c>
      <c r="X1751" s="314">
        <f>+VLOOKUP($E1751,[2]Macro!$1:$1048576,X$2,FALSE)</f>
        <v>2100095.0660000001</v>
      </c>
      <c r="Y1751" s="314">
        <f>+VLOOKUP($E1751,[2]Macro!$1:$1048576,Y$2,FALSE)</f>
        <v>2171952.2059999998</v>
      </c>
      <c r="Z1751" s="314">
        <f>+VLOOKUP($E1751,[2]Macro!$1:$1048576,Z$2,FALSE)</f>
        <v>2246600.5260000001</v>
      </c>
      <c r="AA1751" s="314">
        <f>+VLOOKUP($E1751,[2]Macro!$1:$1048576,AA$2,FALSE)</f>
        <v>2324108.355</v>
      </c>
      <c r="AB1751" s="314">
        <f>+VLOOKUP($E1751,[2]Macro!$1:$1048576,AB$2,FALSE)</f>
        <v>2404534.7609999999</v>
      </c>
      <c r="AC1751" s="314">
        <f>+VLOOKUP($E1751,[2]Macro!$1:$1048576,AC$2,FALSE)</f>
        <v>2487934.2760000001</v>
      </c>
      <c r="AD1751" s="314">
        <f>+VLOOKUP($E1751,[2]Macro!$1:$1048576,AD$2,FALSE)</f>
        <v>2574359.2820000001</v>
      </c>
      <c r="AE1751" s="314">
        <f>+VLOOKUP($E1751,[2]Macro!$1:$1048576,AE$2,FALSE)</f>
        <v>2663861.0860000001</v>
      </c>
      <c r="AF1751" s="314">
        <f>+VLOOKUP($E1751,[2]Macro!$1:$1048576,AF$2,FALSE)</f>
        <v>2756490.2850000001</v>
      </c>
      <c r="AG1751" s="314">
        <f>+VLOOKUP($E1751,[2]Macro!$1:$1048576,AG$2,FALSE)</f>
        <v>2852296.8149999999</v>
      </c>
      <c r="AH1751" s="314">
        <f>+VLOOKUP($E1751,[2]Macro!$1:$1048576,AH$2,FALSE)</f>
        <v>2951329.8319999999</v>
      </c>
      <c r="AI1751" s="314">
        <f>+VLOOKUP($E1751,[2]Macro!$1:$1048576,AI$2,FALSE)</f>
        <v>3053637.5589999999</v>
      </c>
      <c r="AJ1751" s="314">
        <f>+VLOOKUP($E1751,[2]Macro!$1:$1048576,AJ$2,FALSE)</f>
        <v>3159267.111</v>
      </c>
      <c r="AK1751" s="314">
        <f>+VLOOKUP($E1751,[2]Macro!$1:$1048576,AK$2,FALSE)</f>
        <v>3268264.3450000002</v>
      </c>
      <c r="AL1751" s="314">
        <f>+VLOOKUP($E1751,[2]Macro!$1:$1048576,AL$2,FALSE)</f>
        <v>3380673.733</v>
      </c>
      <c r="AM1751" s="314">
        <f>+VLOOKUP($E1751,[2]Macro!$1:$1048576,AM$2,FALSE)</f>
        <v>3496538.2820000001</v>
      </c>
      <c r="AN1751" s="314">
        <f>+VLOOKUP($E1751,[2]Macro!$1:$1048576,AN$2,FALSE)</f>
        <v>3615899.5040000002</v>
      </c>
      <c r="AO1751" s="314">
        <f>+VLOOKUP($E1751,[2]Macro!$1:$1048576,AO$2,FALSE)</f>
        <v>3738797.4509999999</v>
      </c>
    </row>
    <row r="1752" spans="1:41" ht="15" customHeight="1" x14ac:dyDescent="0.25">
      <c r="A1752" s="542"/>
      <c r="B1752" s="517"/>
      <c r="C1752" s="311" t="s">
        <v>1972</v>
      </c>
      <c r="D1752" s="312"/>
      <c r="E1752" s="313" t="s">
        <v>1973</v>
      </c>
      <c r="F1752" s="314">
        <f>+VLOOKUP($E1752,[2]Macro!$1:$1048576,F$2,FALSE)</f>
        <v>1010297.115</v>
      </c>
      <c r="G1752" s="314">
        <f>+VLOOKUP($E1752,[2]Macro!$1:$1048576,G$2,FALSE)</f>
        <v>1041943.361</v>
      </c>
      <c r="H1752" s="314">
        <f>+VLOOKUP($E1752,[2]Macro!$1:$1048576,H$2,FALSE)</f>
        <v>1074276.0079999999</v>
      </c>
      <c r="I1752" s="314">
        <f>+VLOOKUP($E1752,[2]Macro!$1:$1048576,I$2,FALSE)</f>
        <v>1107523.5660000001</v>
      </c>
      <c r="J1752" s="314">
        <f>+VLOOKUP($E1752,[2]Macro!$1:$1048576,J$2,FALSE)</f>
        <v>1141909.865</v>
      </c>
      <c r="K1752" s="314">
        <f>+VLOOKUP($E1752,[2]Macro!$1:$1048576,K$2,FALSE)</f>
        <v>1177645.861</v>
      </c>
      <c r="L1752" s="314">
        <f>+VLOOKUP($E1752,[2]Macro!$1:$1048576,L$2,FALSE)</f>
        <v>1214877.6070000001</v>
      </c>
      <c r="M1752" s="314">
        <f>+VLOOKUP($E1752,[2]Macro!$1:$1048576,M$2,FALSE)</f>
        <v>1253673.517</v>
      </c>
      <c r="N1752" s="314">
        <f>+VLOOKUP($E1752,[2]Macro!$1:$1048576,N$2,FALSE)</f>
        <v>1294079.345</v>
      </c>
      <c r="O1752" s="314">
        <f>+VLOOKUP($E1752,[2]Macro!$1:$1048576,O$2,FALSE)</f>
        <v>1336142.6569999999</v>
      </c>
      <c r="P1752" s="314">
        <f>+VLOOKUP($E1752,[2]Macro!$1:$1048576,P$2,FALSE)</f>
        <v>1379926.0630000001</v>
      </c>
      <c r="Q1752" s="314">
        <f>+VLOOKUP($E1752,[2]Macro!$1:$1048576,Q$2,FALSE)</f>
        <v>1425511.689</v>
      </c>
      <c r="R1752" s="314">
        <f>+VLOOKUP($E1752,[2]Macro!$1:$1048576,R$2,FALSE)</f>
        <v>1473002.794</v>
      </c>
      <c r="S1752" s="314">
        <f>+VLOOKUP($E1752,[2]Macro!$1:$1048576,S$2,FALSE)</f>
        <v>1522524.47</v>
      </c>
      <c r="T1752" s="314">
        <f>+VLOOKUP($E1752,[2]Macro!$1:$1048576,T$2,FALSE)</f>
        <v>1574224.128</v>
      </c>
      <c r="U1752" s="314">
        <f>+VLOOKUP($E1752,[2]Macro!$1:$1048576,U$2,FALSE)</f>
        <v>1628272.0430000001</v>
      </c>
      <c r="V1752" s="314">
        <f>+VLOOKUP($E1752,[2]Macro!$1:$1048576,V$2,FALSE)</f>
        <v>1684807.4110000001</v>
      </c>
      <c r="W1752" s="314">
        <f>+VLOOKUP($E1752,[2]Macro!$1:$1048576,W$2,FALSE)</f>
        <v>1743910.3189999999</v>
      </c>
      <c r="X1752" s="314">
        <f>+VLOOKUP($E1752,[2]Macro!$1:$1048576,X$2,FALSE)</f>
        <v>1805644.5649999999</v>
      </c>
      <c r="Y1752" s="314">
        <f>+VLOOKUP($E1752,[2]Macro!$1:$1048576,Y$2,FALSE)</f>
        <v>1870072.977</v>
      </c>
      <c r="Z1752" s="314">
        <f>+VLOOKUP($E1752,[2]Macro!$1:$1048576,Z$2,FALSE)</f>
        <v>1937263.852</v>
      </c>
      <c r="AA1752" s="314">
        <f>+VLOOKUP($E1752,[2]Macro!$1:$1048576,AA$2,FALSE)</f>
        <v>2007290.4580000001</v>
      </c>
      <c r="AB1752" s="314">
        <f>+VLOOKUP($E1752,[2]Macro!$1:$1048576,AB$2,FALSE)</f>
        <v>2080228.8230000001</v>
      </c>
      <c r="AC1752" s="314">
        <f>+VLOOKUP($E1752,[2]Macro!$1:$1048576,AC$2,FALSE)</f>
        <v>2156155.4419999998</v>
      </c>
      <c r="AD1752" s="314">
        <f>+VLOOKUP($E1752,[2]Macro!$1:$1048576,AD$2,FALSE)</f>
        <v>2235145.361</v>
      </c>
      <c r="AE1752" s="314">
        <f>+VLOOKUP($E1752,[2]Macro!$1:$1048576,AE$2,FALSE)</f>
        <v>2317270.7760000001</v>
      </c>
      <c r="AF1752" s="314">
        <f>+VLOOKUP($E1752,[2]Macro!$1:$1048576,AF$2,FALSE)</f>
        <v>2402600.1140000001</v>
      </c>
      <c r="AG1752" s="314">
        <f>+VLOOKUP($E1752,[2]Macro!$1:$1048576,AG$2,FALSE)</f>
        <v>2491197.5559999999</v>
      </c>
      <c r="AH1752" s="314">
        <f>+VLOOKUP($E1752,[2]Macro!$1:$1048576,AH$2,FALSE)</f>
        <v>2583122.9029999999</v>
      </c>
      <c r="AI1752" s="314">
        <f>+VLOOKUP($E1752,[2]Macro!$1:$1048576,AI$2,FALSE)</f>
        <v>2678431.7140000002</v>
      </c>
      <c r="AJ1752" s="314">
        <f>+VLOOKUP($E1752,[2]Macro!$1:$1048576,AJ$2,FALSE)</f>
        <v>2777175.6170000001</v>
      </c>
      <c r="AK1752" s="314">
        <f>+VLOOKUP($E1752,[2]Macro!$1:$1048576,AK$2,FALSE)</f>
        <v>2879402.7119999998</v>
      </c>
      <c r="AL1752" s="314">
        <f>+VLOOKUP($E1752,[2]Macro!$1:$1048576,AL$2,FALSE)</f>
        <v>2985158.0159999998</v>
      </c>
      <c r="AM1752" s="314">
        <f>+VLOOKUP($E1752,[2]Macro!$1:$1048576,AM$2,FALSE)</f>
        <v>3094483.889</v>
      </c>
      <c r="AN1752" s="314">
        <f>+VLOOKUP($E1752,[2]Macro!$1:$1048576,AN$2,FALSE)</f>
        <v>3207420.4249999998</v>
      </c>
      <c r="AO1752" s="314">
        <f>+VLOOKUP($E1752,[2]Macro!$1:$1048576,AO$2,FALSE)</f>
        <v>3324005.7919999999</v>
      </c>
    </row>
    <row r="1753" spans="1:41" ht="15" customHeight="1" x14ac:dyDescent="0.25">
      <c r="A1753" s="542"/>
      <c r="B1753" s="517"/>
      <c r="C1753" s="311" t="s">
        <v>1974</v>
      </c>
      <c r="D1753" s="312"/>
      <c r="E1753" s="313" t="s">
        <v>1975</v>
      </c>
      <c r="F1753" s="314">
        <f>+VLOOKUP($E1753,[2]Macro!$1:$1048576,F$2,FALSE)</f>
        <v>-64761.454530000003</v>
      </c>
      <c r="G1753" s="314">
        <f>+VLOOKUP($E1753,[2]Macro!$1:$1048576,G$2,FALSE)</f>
        <v>-67376.430779999995</v>
      </c>
      <c r="H1753" s="314">
        <f>+VLOOKUP($E1753,[2]Macro!$1:$1048576,H$2,FALSE)</f>
        <v>-70419.292990000002</v>
      </c>
      <c r="I1753" s="314">
        <f>+VLOOKUP($E1753,[2]Macro!$1:$1048576,I$2,FALSE)</f>
        <v>-73544.851939999993</v>
      </c>
      <c r="J1753" s="314">
        <f>+VLOOKUP($E1753,[2]Macro!$1:$1048576,J$2,FALSE)</f>
        <v>-76678.727669999993</v>
      </c>
      <c r="K1753" s="314">
        <f>+VLOOKUP($E1753,[2]Macro!$1:$1048576,K$2,FALSE)</f>
        <v>-79764.123250000004</v>
      </c>
      <c r="L1753" s="314">
        <f>+VLOOKUP($E1753,[2]Macro!$1:$1048576,L$2,FALSE)</f>
        <v>-82754.877540000001</v>
      </c>
      <c r="M1753" s="314">
        <f>+VLOOKUP($E1753,[2]Macro!$1:$1048576,M$2,FALSE)</f>
        <v>-85609.601580000002</v>
      </c>
      <c r="N1753" s="314">
        <f>+VLOOKUP($E1753,[2]Macro!$1:$1048576,N$2,FALSE)</f>
        <v>-88352.527130000002</v>
      </c>
      <c r="O1753" s="314">
        <f>+VLOOKUP($E1753,[2]Macro!$1:$1048576,O$2,FALSE)</f>
        <v>-91049.622340000002</v>
      </c>
      <c r="P1753" s="314">
        <f>+VLOOKUP($E1753,[2]Macro!$1:$1048576,P$2,FALSE)</f>
        <v>-93724.136450000005</v>
      </c>
      <c r="Q1753" s="314">
        <f>+VLOOKUP($E1753,[2]Macro!$1:$1048576,Q$2,FALSE)</f>
        <v>-96374.030010000002</v>
      </c>
      <c r="R1753" s="314">
        <f>+VLOOKUP($E1753,[2]Macro!$1:$1048576,R$2,FALSE)</f>
        <v>-98983.681849999994</v>
      </c>
      <c r="S1753" s="314">
        <f>+VLOOKUP($E1753,[2]Macro!$1:$1048576,S$2,FALSE)</f>
        <v>-101530.6211</v>
      </c>
      <c r="T1753" s="314">
        <f>+VLOOKUP($E1753,[2]Macro!$1:$1048576,T$2,FALSE)</f>
        <v>-103988.9963</v>
      </c>
      <c r="U1753" s="314">
        <f>+VLOOKUP($E1753,[2]Macro!$1:$1048576,U$2,FALSE)</f>
        <v>-106331.0969</v>
      </c>
      <c r="V1753" s="314">
        <f>+VLOOKUP($E1753,[2]Macro!$1:$1048576,V$2,FALSE)</f>
        <v>-108532.6517</v>
      </c>
      <c r="W1753" s="314">
        <f>+VLOOKUP($E1753,[2]Macro!$1:$1048576,W$2,FALSE)</f>
        <v>-110566.878</v>
      </c>
      <c r="X1753" s="314">
        <f>+VLOOKUP($E1753,[2]Macro!$1:$1048576,X$2,FALSE)</f>
        <v>-112456.2531</v>
      </c>
      <c r="Y1753" s="314">
        <f>+VLOOKUP($E1753,[2]Macro!$1:$1048576,Y$2,FALSE)</f>
        <v>-114262.1686</v>
      </c>
      <c r="Z1753" s="314">
        <f>+VLOOKUP($E1753,[2]Macro!$1:$1048576,Z$2,FALSE)</f>
        <v>-116006.5052</v>
      </c>
      <c r="AA1753" s="314">
        <f>+VLOOKUP($E1753,[2]Macro!$1:$1048576,AA$2,FALSE)</f>
        <v>-117687.4028</v>
      </c>
      <c r="AB1753" s="314">
        <f>+VLOOKUP($E1753,[2]Macro!$1:$1048576,AB$2,FALSE)</f>
        <v>-119291.0733</v>
      </c>
      <c r="AC1753" s="314">
        <f>+VLOOKUP($E1753,[2]Macro!$1:$1048576,AC$2,FALSE)</f>
        <v>-120799.41559999999</v>
      </c>
      <c r="AD1753" s="314">
        <f>+VLOOKUP($E1753,[2]Macro!$1:$1048576,AD$2,FALSE)</f>
        <v>-122194.53230000001</v>
      </c>
      <c r="AE1753" s="314">
        <f>+VLOOKUP($E1753,[2]Macro!$1:$1048576,AE$2,FALSE)</f>
        <v>-123461.1943</v>
      </c>
      <c r="AF1753" s="314">
        <f>+VLOOKUP($E1753,[2]Macro!$1:$1048576,AF$2,FALSE)</f>
        <v>-124587.996</v>
      </c>
      <c r="AG1753" s="314">
        <f>+VLOOKUP($E1753,[2]Macro!$1:$1048576,AG$2,FALSE)</f>
        <v>-125567.68399999999</v>
      </c>
      <c r="AH1753" s="314">
        <f>+VLOOKUP($E1753,[2]Macro!$1:$1048576,AH$2,FALSE)</f>
        <v>-126396.9703</v>
      </c>
      <c r="AI1753" s="314">
        <f>+VLOOKUP($E1753,[2]Macro!$1:$1048576,AI$2,FALSE)</f>
        <v>-127076.0376</v>
      </c>
      <c r="AJ1753" s="314">
        <f>+VLOOKUP($E1753,[2]Macro!$1:$1048576,AJ$2,FALSE)</f>
        <v>-127607.8851</v>
      </c>
      <c r="AK1753" s="314">
        <f>+VLOOKUP($E1753,[2]Macro!$1:$1048576,AK$2,FALSE)</f>
        <v>-127997.629</v>
      </c>
      <c r="AL1753" s="314">
        <f>+VLOOKUP($E1753,[2]Macro!$1:$1048576,AL$2,FALSE)</f>
        <v>-128251.8314</v>
      </c>
      <c r="AM1753" s="314">
        <f>+VLOOKUP($E1753,[2]Macro!$1:$1048576,AM$2,FALSE)</f>
        <v>-128377.9161</v>
      </c>
      <c r="AN1753" s="314">
        <f>+VLOOKUP($E1753,[2]Macro!$1:$1048576,AN$2,FALSE)</f>
        <v>-128383.7068</v>
      </c>
      <c r="AO1753" s="314">
        <f>+VLOOKUP($E1753,[2]Macro!$1:$1048576,AO$2,FALSE)</f>
        <v>-128277.1007</v>
      </c>
    </row>
    <row r="1754" spans="1:41" ht="15" customHeight="1" x14ac:dyDescent="0.25">
      <c r="A1754" s="542"/>
      <c r="B1754" s="517"/>
      <c r="C1754" s="311" t="s">
        <v>1965</v>
      </c>
      <c r="D1754" s="312"/>
      <c r="E1754" s="313" t="s">
        <v>1976</v>
      </c>
      <c r="F1754" s="314">
        <f>+VLOOKUP($E1754,[2]Macro!$1:$1048576,F$2,FALSE)</f>
        <v>2104302.8080000002</v>
      </c>
      <c r="G1754" s="314">
        <f>+VLOOKUP($E1754,[2]Macro!$1:$1048576,G$2,FALSE)</f>
        <v>2171679.2390000001</v>
      </c>
      <c r="H1754" s="314">
        <f>+VLOOKUP($E1754,[2]Macro!$1:$1048576,H$2,FALSE)</f>
        <v>2242098.5320000001</v>
      </c>
      <c r="I1754" s="314">
        <f>+VLOOKUP($E1754,[2]Macro!$1:$1048576,I$2,FALSE)</f>
        <v>2315643.3840000001</v>
      </c>
      <c r="J1754" s="314">
        <f>+VLOOKUP($E1754,[2]Macro!$1:$1048576,J$2,FALSE)</f>
        <v>2392322.111</v>
      </c>
      <c r="K1754" s="314">
        <f>+VLOOKUP($E1754,[2]Macro!$1:$1048576,K$2,FALSE)</f>
        <v>2472086.2349999999</v>
      </c>
      <c r="L1754" s="314">
        <f>+VLOOKUP($E1754,[2]Macro!$1:$1048576,L$2,FALSE)</f>
        <v>2554841.1120000002</v>
      </c>
      <c r="M1754" s="314">
        <f>+VLOOKUP($E1754,[2]Macro!$1:$1048576,M$2,FALSE)</f>
        <v>2640450.7140000002</v>
      </c>
      <c r="N1754" s="314">
        <f>+VLOOKUP($E1754,[2]Macro!$1:$1048576,N$2,FALSE)</f>
        <v>2728803.2409999999</v>
      </c>
      <c r="O1754" s="314">
        <f>+VLOOKUP($E1754,[2]Macro!$1:$1048576,O$2,FALSE)</f>
        <v>2819852.8629999999</v>
      </c>
      <c r="P1754" s="314">
        <f>+VLOOKUP($E1754,[2]Macro!$1:$1048576,P$2,FALSE)</f>
        <v>2913577</v>
      </c>
      <c r="Q1754" s="314">
        <f>+VLOOKUP($E1754,[2]Macro!$1:$1048576,Q$2,FALSE)</f>
        <v>3009951.03</v>
      </c>
      <c r="R1754" s="314">
        <f>+VLOOKUP($E1754,[2]Macro!$1:$1048576,R$2,FALSE)</f>
        <v>3108934.7119999998</v>
      </c>
      <c r="S1754" s="314">
        <f>+VLOOKUP($E1754,[2]Macro!$1:$1048576,S$2,FALSE)</f>
        <v>3210465.3330000001</v>
      </c>
      <c r="T1754" s="314">
        <f>+VLOOKUP($E1754,[2]Macro!$1:$1048576,T$2,FALSE)</f>
        <v>3314454.3289999999</v>
      </c>
      <c r="U1754" s="314">
        <f>+VLOOKUP($E1754,[2]Macro!$1:$1048576,U$2,FALSE)</f>
        <v>3420785.426</v>
      </c>
      <c r="V1754" s="314">
        <f>+VLOOKUP($E1754,[2]Macro!$1:$1048576,V$2,FALSE)</f>
        <v>3529318.077</v>
      </c>
      <c r="W1754" s="314">
        <f>+VLOOKUP($E1754,[2]Macro!$1:$1048576,W$2,FALSE)</f>
        <v>3639884.9559999998</v>
      </c>
      <c r="X1754" s="314">
        <f>+VLOOKUP($E1754,[2]Macro!$1:$1048576,X$2,FALSE)</f>
        <v>3752341.2089999998</v>
      </c>
      <c r="Y1754" s="314">
        <f>+VLOOKUP($E1754,[2]Macro!$1:$1048576,Y$2,FALSE)</f>
        <v>3866603.3769999999</v>
      </c>
      <c r="Z1754" s="314">
        <f>+VLOOKUP($E1754,[2]Macro!$1:$1048576,Z$2,FALSE)</f>
        <v>3982609.8820000002</v>
      </c>
      <c r="AA1754" s="314">
        <f>+VLOOKUP($E1754,[2]Macro!$1:$1048576,AA$2,FALSE)</f>
        <v>4100297.2850000001</v>
      </c>
      <c r="AB1754" s="314">
        <f>+VLOOKUP($E1754,[2]Macro!$1:$1048576,AB$2,FALSE)</f>
        <v>4219588.3590000002</v>
      </c>
      <c r="AC1754" s="314">
        <f>+VLOOKUP($E1754,[2]Macro!$1:$1048576,AC$2,FALSE)</f>
        <v>4340387.7740000002</v>
      </c>
      <c r="AD1754" s="314">
        <f>+VLOOKUP($E1754,[2]Macro!$1:$1048576,AD$2,FALSE)</f>
        <v>4462582.3059999999</v>
      </c>
      <c r="AE1754" s="314">
        <f>+VLOOKUP($E1754,[2]Macro!$1:$1048576,AE$2,FALSE)</f>
        <v>4586043.5010000002</v>
      </c>
      <c r="AF1754" s="314">
        <f>+VLOOKUP($E1754,[2]Macro!$1:$1048576,AF$2,FALSE)</f>
        <v>4710631.4970000004</v>
      </c>
      <c r="AG1754" s="314">
        <f>+VLOOKUP($E1754,[2]Macro!$1:$1048576,AG$2,FALSE)</f>
        <v>4836199.1809999999</v>
      </c>
      <c r="AH1754" s="314">
        <f>+VLOOKUP($E1754,[2]Macro!$1:$1048576,AH$2,FALSE)</f>
        <v>4962596.1509999996</v>
      </c>
      <c r="AI1754" s="314">
        <f>+VLOOKUP($E1754,[2]Macro!$1:$1048576,AI$2,FALSE)</f>
        <v>5089672.1890000002</v>
      </c>
      <c r="AJ1754" s="314">
        <f>+VLOOKUP($E1754,[2]Macro!$1:$1048576,AJ$2,FALSE)</f>
        <v>5217280.074</v>
      </c>
      <c r="AK1754" s="314">
        <f>+VLOOKUP($E1754,[2]Macro!$1:$1048576,AK$2,FALSE)</f>
        <v>5345277.7029999997</v>
      </c>
      <c r="AL1754" s="314">
        <f>+VLOOKUP($E1754,[2]Macro!$1:$1048576,AL$2,FALSE)</f>
        <v>5473529.534</v>
      </c>
      <c r="AM1754" s="314">
        <f>+VLOOKUP($E1754,[2]Macro!$1:$1048576,AM$2,FALSE)</f>
        <v>5601907.4500000002</v>
      </c>
      <c r="AN1754" s="314">
        <f>+VLOOKUP($E1754,[2]Macro!$1:$1048576,AN$2,FALSE)</f>
        <v>5730291.1569999997</v>
      </c>
      <c r="AO1754" s="314">
        <f>+VLOOKUP($E1754,[2]Macro!$1:$1048576,AO$2,FALSE)</f>
        <v>5858568.2580000004</v>
      </c>
    </row>
    <row r="1755" spans="1:41" ht="15" customHeight="1" x14ac:dyDescent="0.25">
      <c r="A1755" s="542"/>
      <c r="B1755" s="512" t="s">
        <v>1977</v>
      </c>
      <c r="C1755" s="316"/>
      <c r="D1755" s="317"/>
      <c r="E1755" s="250" t="s">
        <v>1978</v>
      </c>
      <c r="F1755" s="318">
        <f>+VLOOKUP($E1755,[2]Macro!$1:$1048576,F$2,FALSE)</f>
        <v>1</v>
      </c>
      <c r="G1755" s="318">
        <f>+VLOOKUP($E1755,[2]Macro!$1:$1048576,G$2,FALSE)</f>
        <v>1.020262274</v>
      </c>
      <c r="H1755" s="318">
        <f>+VLOOKUP($E1755,[2]Macro!$1:$1048576,H$2,FALSE)</f>
        <v>1.040844447</v>
      </c>
      <c r="I1755" s="318">
        <f>+VLOOKUP($E1755,[2]Macro!$1:$1048576,I$2,FALSE)</f>
        <v>1.061844585</v>
      </c>
      <c r="J1755" s="318">
        <f>+VLOOKUP($E1755,[2]Macro!$1:$1048576,J$2,FALSE)</f>
        <v>1.0833819899999999</v>
      </c>
      <c r="K1755" s="318">
        <f>+VLOOKUP($E1755,[2]Macro!$1:$1048576,K$2,FALSE)</f>
        <v>1.1055794619999999</v>
      </c>
      <c r="L1755" s="318">
        <f>+VLOOKUP($E1755,[2]Macro!$1:$1048576,L$2,FALSE)</f>
        <v>1.1283896250000001</v>
      </c>
      <c r="M1755" s="318">
        <f>+VLOOKUP($E1755,[2]Macro!$1:$1048576,M$2,FALSE)</f>
        <v>1.151736039</v>
      </c>
      <c r="N1755" s="318">
        <f>+VLOOKUP($E1755,[2]Macro!$1:$1048576,N$2,FALSE)</f>
        <v>1.175683579</v>
      </c>
      <c r="O1755" s="318">
        <f>+VLOOKUP($E1755,[2]Macro!$1:$1048576,O$2,FALSE)</f>
        <v>1.200292409</v>
      </c>
      <c r="P1755" s="318">
        <f>+VLOOKUP($E1755,[2]Macro!$1:$1048576,P$2,FALSE)</f>
        <v>1.2256235879999999</v>
      </c>
      <c r="Q1755" s="318">
        <f>+VLOOKUP($E1755,[2]Macro!$1:$1048576,Q$2,FALSE)</f>
        <v>1.2517440630000001</v>
      </c>
      <c r="R1755" s="318">
        <f>+VLOOKUP($E1755,[2]Macro!$1:$1048576,R$2,FALSE)</f>
        <v>1.278729893</v>
      </c>
      <c r="S1755" s="318">
        <f>+VLOOKUP($E1755,[2]Macro!$1:$1048576,S$2,FALSE)</f>
        <v>1.306667995</v>
      </c>
      <c r="T1755" s="318">
        <f>+VLOOKUP($E1755,[2]Macro!$1:$1048576,T$2,FALSE)</f>
        <v>1.335656934</v>
      </c>
      <c r="U1755" s="318">
        <f>+VLOOKUP($E1755,[2]Macro!$1:$1048576,U$2,FALSE)</f>
        <v>1.3658071970000001</v>
      </c>
      <c r="V1755" s="318">
        <f>+VLOOKUP($E1755,[2]Macro!$1:$1048576,V$2,FALSE)</f>
        <v>1.3970905709999999</v>
      </c>
      <c r="W1755" s="318">
        <f>+VLOOKUP($E1755,[2]Macro!$1:$1048576,W$2,FALSE)</f>
        <v>1.4294313000000001</v>
      </c>
      <c r="X1755" s="318">
        <f>+VLOOKUP($E1755,[2]Macro!$1:$1048576,X$2,FALSE)</f>
        <v>1.462861846</v>
      </c>
      <c r="Y1755" s="318">
        <f>+VLOOKUP($E1755,[2]Macro!$1:$1048576,Y$2,FALSE)</f>
        <v>1.497402847</v>
      </c>
      <c r="Z1755" s="318">
        <f>+VLOOKUP($E1755,[2]Macro!$1:$1048576,Z$2,FALSE)</f>
        <v>1.5330654859999999</v>
      </c>
      <c r="AA1755" s="318">
        <f>+VLOOKUP($E1755,[2]Macro!$1:$1048576,AA$2,FALSE)</f>
        <v>1.56985445</v>
      </c>
      <c r="AB1755" s="318">
        <f>+VLOOKUP($E1755,[2]Macro!$1:$1048576,AB$2,FALSE)</f>
        <v>1.6077701550000001</v>
      </c>
      <c r="AC1755" s="318">
        <f>+VLOOKUP($E1755,[2]Macro!$1:$1048576,AC$2,FALSE)</f>
        <v>1.6468101159999999</v>
      </c>
      <c r="AD1755" s="318">
        <f>+VLOOKUP($E1755,[2]Macro!$1:$1048576,AD$2,FALSE)</f>
        <v>1.6869696780000001</v>
      </c>
      <c r="AE1755" s="318">
        <f>+VLOOKUP($E1755,[2]Macro!$1:$1048576,AE$2,FALSE)</f>
        <v>1.728242335</v>
      </c>
      <c r="AF1755" s="318">
        <f>+VLOOKUP($E1755,[2]Macro!$1:$1048576,AF$2,FALSE)</f>
        <v>1.770619824</v>
      </c>
      <c r="AG1755" s="318">
        <f>+VLOOKUP($E1755,[2]Macro!$1:$1048576,AG$2,FALSE)</f>
        <v>1.814092107</v>
      </c>
      <c r="AH1755" s="318">
        <f>+VLOOKUP($E1755,[2]Macro!$1:$1048576,AH$2,FALSE)</f>
        <v>1.8586472999999999</v>
      </c>
      <c r="AI1755" s="318">
        <f>+VLOOKUP($E1755,[2]Macro!$1:$1048576,AI$2,FALSE)</f>
        <v>1.904271595</v>
      </c>
      <c r="AJ1755" s="318">
        <f>+VLOOKUP($E1755,[2]Macro!$1:$1048576,AJ$2,FALSE)</f>
        <v>1.9509491910000001</v>
      </c>
      <c r="AK1755" s="318">
        <f>+VLOOKUP($E1755,[2]Macro!$1:$1048576,AK$2,FALSE)</f>
        <v>1.9986622510000001</v>
      </c>
      <c r="AL1755" s="318">
        <f>+VLOOKUP($E1755,[2]Macro!$1:$1048576,AL$2,FALSE)</f>
        <v>2.0473908970000001</v>
      </c>
      <c r="AM1755" s="318">
        <f>+VLOOKUP($E1755,[2]Macro!$1:$1048576,AM$2,FALSE)</f>
        <v>2.0971132520000002</v>
      </c>
      <c r="AN1755" s="318">
        <f>+VLOOKUP($E1755,[2]Macro!$1:$1048576,AN$2,FALSE)</f>
        <v>2.1478055330000001</v>
      </c>
      <c r="AO1755" s="318">
        <f>+VLOOKUP($E1755,[2]Macro!$1:$1048576,AO$2,FALSE)</f>
        <v>2.1994422149999999</v>
      </c>
    </row>
    <row r="1756" spans="1:41" ht="15" customHeight="1" x14ac:dyDescent="0.25">
      <c r="A1756" s="542"/>
      <c r="B1756" s="512"/>
      <c r="C1756" s="316"/>
      <c r="D1756" s="317"/>
      <c r="E1756" s="250" t="s">
        <v>1979</v>
      </c>
      <c r="F1756" s="318">
        <f>+VLOOKUP($E1756,[2]Macro!$1:$1048576,F$2,FALSE)</f>
        <v>1</v>
      </c>
      <c r="G1756" s="318">
        <f>+VLOOKUP($E1756,[2]Macro!$1:$1048576,G$2,FALSE)</f>
        <v>1.0201265930000001</v>
      </c>
      <c r="H1756" s="318">
        <f>+VLOOKUP($E1756,[2]Macro!$1:$1048576,H$2,FALSE)</f>
        <v>1.0405606089999999</v>
      </c>
      <c r="I1756" s="318">
        <f>+VLOOKUP($E1756,[2]Macro!$1:$1048576,I$2,FALSE)</f>
        <v>1.0613710709999999</v>
      </c>
      <c r="J1756" s="318">
        <f>+VLOOKUP($E1756,[2]Macro!$1:$1048576,J$2,FALSE)</f>
        <v>1.0826636190000001</v>
      </c>
      <c r="K1756" s="318">
        <f>+VLOOKUP($E1756,[2]Macro!$1:$1048576,K$2,FALSE)</f>
        <v>1.10455916</v>
      </c>
      <c r="L1756" s="318">
        <f>+VLOOKUP($E1756,[2]Macro!$1:$1048576,L$2,FALSE)</f>
        <v>1.1270766169999999</v>
      </c>
      <c r="M1756" s="318">
        <f>+VLOOKUP($E1756,[2]Macro!$1:$1048576,M$2,FALSE)</f>
        <v>1.1502039390000001</v>
      </c>
      <c r="N1756" s="318">
        <f>+VLOOKUP($E1756,[2]Macro!$1:$1048576,N$2,FALSE)</f>
        <v>1.174000095</v>
      </c>
      <c r="O1756" s="318">
        <f>+VLOOKUP($E1756,[2]Macro!$1:$1048576,O$2,FALSE)</f>
        <v>1.198513865</v>
      </c>
      <c r="P1756" s="318">
        <f>+VLOOKUP($E1756,[2]Macro!$1:$1048576,P$2,FALSE)</f>
        <v>1.223791855</v>
      </c>
      <c r="Q1756" s="318">
        <f>+VLOOKUP($E1756,[2]Macro!$1:$1048576,Q$2,FALSE)</f>
        <v>1.249886257</v>
      </c>
      <c r="R1756" s="318">
        <f>+VLOOKUP($E1756,[2]Macro!$1:$1048576,R$2,FALSE)</f>
        <v>1.2768601930000001</v>
      </c>
      <c r="S1756" s="318">
        <f>+VLOOKUP($E1756,[2]Macro!$1:$1048576,S$2,FALSE)</f>
        <v>1.3047907919999999</v>
      </c>
      <c r="T1756" s="318">
        <f>+VLOOKUP($E1756,[2]Macro!$1:$1048576,T$2,FALSE)</f>
        <v>1.3337707139999999</v>
      </c>
      <c r="U1756" s="318">
        <f>+VLOOKUP($E1756,[2]Macro!$1:$1048576,U$2,FALSE)</f>
        <v>1.3639087350000001</v>
      </c>
      <c r="V1756" s="318">
        <f>+VLOOKUP($E1756,[2]Macro!$1:$1048576,V$2,FALSE)</f>
        <v>1.3952325350000001</v>
      </c>
      <c r="W1756" s="318">
        <f>+VLOOKUP($E1756,[2]Macro!$1:$1048576,W$2,FALSE)</f>
        <v>1.4277310219999999</v>
      </c>
      <c r="X1756" s="318">
        <f>+VLOOKUP($E1756,[2]Macro!$1:$1048576,X$2,FALSE)</f>
        <v>1.4614450889999999</v>
      </c>
      <c r="Y1756" s="318">
        <f>+VLOOKUP($E1756,[2]Macro!$1:$1048576,Y$2,FALSE)</f>
        <v>1.496399142</v>
      </c>
      <c r="Z1756" s="318">
        <f>+VLOOKUP($E1756,[2]Macro!$1:$1048576,Z$2,FALSE)</f>
        <v>1.532604844</v>
      </c>
      <c r="AA1756" s="318">
        <f>+VLOOKUP($E1756,[2]Macro!$1:$1048576,AA$2,FALSE)</f>
        <v>1.5700656260000001</v>
      </c>
      <c r="AB1756" s="318">
        <f>+VLOOKUP($E1756,[2]Macro!$1:$1048576,AB$2,FALSE)</f>
        <v>1.6087799899999999</v>
      </c>
      <c r="AC1756" s="318">
        <f>+VLOOKUP($E1756,[2]Macro!$1:$1048576,AC$2,FALSE)</f>
        <v>1.6487434620000001</v>
      </c>
      <c r="AD1756" s="318">
        <f>+VLOOKUP($E1756,[2]Macro!$1:$1048576,AD$2,FALSE)</f>
        <v>1.6899495330000001</v>
      </c>
      <c r="AE1756" s="318">
        <f>+VLOOKUP($E1756,[2]Macro!$1:$1048576,AE$2,FALSE)</f>
        <v>1.732389977</v>
      </c>
      <c r="AF1756" s="318">
        <f>+VLOOKUP($E1756,[2]Macro!$1:$1048576,AF$2,FALSE)</f>
        <v>1.776054851</v>
      </c>
      <c r="AG1756" s="318">
        <f>+VLOOKUP($E1756,[2]Macro!$1:$1048576,AG$2,FALSE)</f>
        <v>1.8209323449999999</v>
      </c>
      <c r="AH1756" s="318">
        <f>+VLOOKUP($E1756,[2]Macro!$1:$1048576,AH$2,FALSE)</f>
        <v>1.867008599</v>
      </c>
      <c r="AI1756" s="318">
        <f>+VLOOKUP($E1756,[2]Macro!$1:$1048576,AI$2,FALSE)</f>
        <v>1.9142675440000001</v>
      </c>
      <c r="AJ1756" s="318">
        <f>+VLOOKUP($E1756,[2]Macro!$1:$1048576,AJ$2,FALSE)</f>
        <v>1.9626907709999999</v>
      </c>
      <c r="AK1756" s="318">
        <f>+VLOOKUP($E1756,[2]Macro!$1:$1048576,AK$2,FALSE)</f>
        <v>2.0122574630000001</v>
      </c>
      <c r="AL1756" s="318">
        <f>+VLOOKUP($E1756,[2]Macro!$1:$1048576,AL$2,FALSE)</f>
        <v>2.062944377</v>
      </c>
      <c r="AM1756" s="318">
        <f>+VLOOKUP($E1756,[2]Macro!$1:$1048576,AM$2,FALSE)</f>
        <v>2.114725881</v>
      </c>
      <c r="AN1756" s="318">
        <f>+VLOOKUP($E1756,[2]Macro!$1:$1048576,AN$2,FALSE)</f>
        <v>2.1675740509999999</v>
      </c>
      <c r="AO1756" s="318">
        <f>+VLOOKUP($E1756,[2]Macro!$1:$1048576,AO$2,FALSE)</f>
        <v>2.2214588200000001</v>
      </c>
    </row>
    <row r="1757" spans="1:41" ht="15" customHeight="1" x14ac:dyDescent="0.3">
      <c r="A1757" s="542"/>
      <c r="B1757" s="319" t="s">
        <v>1980</v>
      </c>
      <c r="C1757" s="320" t="s">
        <v>1981</v>
      </c>
      <c r="D1757" s="321"/>
      <c r="E1757" s="322" t="s">
        <v>1982</v>
      </c>
      <c r="F1757" s="322">
        <f>+VLOOKUP($E1757,[2]Macro!$1:$1048576,F$2,FALSE)</f>
        <v>66422.5</v>
      </c>
      <c r="G1757" s="322">
        <f>+VLOOKUP($E1757,[2]Macro!$1:$1048576,G$2,FALSE)</f>
        <v>66588.556249999994</v>
      </c>
      <c r="H1757" s="322">
        <f>+VLOOKUP($E1757,[2]Macro!$1:$1048576,H$2,FALSE)</f>
        <v>66755.02764062499</v>
      </c>
      <c r="I1757" s="322">
        <f>+VLOOKUP($E1757,[2]Macro!$1:$1048576,I$2,FALSE)</f>
        <v>66921.915209726547</v>
      </c>
      <c r="J1757" s="322">
        <f>+VLOOKUP($E1757,[2]Macro!$1:$1048576,J$2,FALSE)</f>
        <v>67089.219997750872</v>
      </c>
      <c r="K1757" s="322">
        <f>+VLOOKUP($E1757,[2]Macro!$1:$1048576,K$2,FALSE)</f>
        <v>67256.943047745241</v>
      </c>
      <c r="L1757" s="322">
        <f>+VLOOKUP($E1757,[2]Macro!$1:$1048576,L$2,FALSE)</f>
        <v>67425.085405364589</v>
      </c>
      <c r="M1757" s="322">
        <f>+VLOOKUP($E1757,[2]Macro!$1:$1048576,M$2,FALSE)</f>
        <v>67593.648118878002</v>
      </c>
      <c r="N1757" s="322">
        <f>+VLOOKUP($E1757,[2]Macro!$1:$1048576,N$2,FALSE)</f>
        <v>67762.632239175204</v>
      </c>
      <c r="O1757" s="322">
        <f>+VLOOKUP($E1757,[2]Macro!$1:$1048576,O$2,FALSE)</f>
        <v>67932.038819773137</v>
      </c>
      <c r="P1757" s="322">
        <f>+VLOOKUP($E1757,[2]Macro!$1:$1048576,P$2,FALSE)</f>
        <v>68101.868916822568</v>
      </c>
      <c r="Q1757" s="322">
        <f>+VLOOKUP($E1757,[2]Macro!$1:$1048576,Q$2,FALSE)</f>
        <v>68272.123589114606</v>
      </c>
      <c r="R1757" s="322">
        <f>+VLOOKUP($E1757,[2]Macro!$1:$1048576,R$2,FALSE)</f>
        <v>68442.803898087397</v>
      </c>
      <c r="S1757" s="322">
        <f>+VLOOKUP($E1757,[2]Macro!$1:$1048576,S$2,FALSE)</f>
        <v>68613.910907832615</v>
      </c>
      <c r="T1757" s="322">
        <f>+VLOOKUP($E1757,[2]Macro!$1:$1048576,T$2,FALSE)</f>
        <v>68785.445685102182</v>
      </c>
      <c r="U1757" s="322">
        <f>+VLOOKUP($E1757,[2]Macro!$1:$1048576,U$2,FALSE)</f>
        <v>68957.409299314939</v>
      </c>
      <c r="V1757" s="322">
        <f>+VLOOKUP($E1757,[2]Macro!$1:$1048576,V$2,FALSE)</f>
        <v>69129.802822563215</v>
      </c>
      <c r="W1757" s="322">
        <f>+VLOOKUP($E1757,[2]Macro!$1:$1048576,W$2,FALSE)</f>
        <v>69302.62732961963</v>
      </c>
      <c r="X1757" s="322">
        <f>+VLOOKUP($E1757,[2]Macro!$1:$1048576,X$2,FALSE)</f>
        <v>69475.88389794367</v>
      </c>
      <c r="Y1757" s="322">
        <f>+VLOOKUP($E1757,[2]Macro!$1:$1048576,Y$2,FALSE)</f>
        <v>69649.573607688537</v>
      </c>
      <c r="Z1757" s="322">
        <f>+VLOOKUP($E1757,[2]Macro!$1:$1048576,Z$2,FALSE)</f>
        <v>69823.697541707748</v>
      </c>
      <c r="AA1757" s="322">
        <f>+VLOOKUP($E1757,[2]Macro!$1:$1048576,AA$2,FALSE)</f>
        <v>69998.256785562015</v>
      </c>
      <c r="AB1757" s="322">
        <f>+VLOOKUP($E1757,[2]Macro!$1:$1048576,AB$2,FALSE)</f>
        <v>70173.252427525906</v>
      </c>
      <c r="AC1757" s="322">
        <f>+VLOOKUP($E1757,[2]Macro!$1:$1048576,AC$2,FALSE)</f>
        <v>70348.685558594734</v>
      </c>
      <c r="AD1757" s="322">
        <f>+VLOOKUP($E1757,[2]Macro!$1:$1048576,AD$2,FALSE)</f>
        <v>70524.55727249122</v>
      </c>
      <c r="AE1757" s="322">
        <f>+VLOOKUP($E1757,[2]Macro!$1:$1048576,AE$2,FALSE)</f>
        <v>70700.868665672431</v>
      </c>
      <c r="AF1757" s="322">
        <f>+VLOOKUP($E1757,[2]Macro!$1:$1048576,AF$2,FALSE)</f>
        <v>70877.62083733661</v>
      </c>
      <c r="AG1757" s="322">
        <f>+VLOOKUP($E1757,[2]Macro!$1:$1048576,AG$2,FALSE)</f>
        <v>71054.814889429937</v>
      </c>
      <c r="AH1757" s="322">
        <f>+VLOOKUP($E1757,[2]Macro!$1:$1048576,AH$2,FALSE)</f>
        <v>71232.451926653521</v>
      </c>
      <c r="AI1757" s="322">
        <f>+VLOOKUP($E1757,[2]Macro!$1:$1048576,AI$2,FALSE)</f>
        <v>71410.533056470143</v>
      </c>
      <c r="AJ1757" s="322">
        <f>+VLOOKUP($E1757,[2]Macro!$1:$1048576,AJ$2,FALSE)</f>
        <v>71589.059389111309</v>
      </c>
      <c r="AK1757" s="322">
        <f>+VLOOKUP($E1757,[2]Macro!$1:$1048576,AK$2,FALSE)</f>
        <v>71768.032037584097</v>
      </c>
      <c r="AL1757" s="322">
        <f>+VLOOKUP($E1757,[2]Macro!$1:$1048576,AL$2,FALSE)</f>
        <v>71947.452117678054</v>
      </c>
      <c r="AM1757" s="322">
        <f>+VLOOKUP($E1757,[2]Macro!$1:$1048576,AM$2,FALSE)</f>
        <v>72127.320747972233</v>
      </c>
      <c r="AN1757" s="322">
        <f>+VLOOKUP($E1757,[2]Macro!$1:$1048576,AN$2,FALSE)</f>
        <v>72307.639049842168</v>
      </c>
      <c r="AO1757" s="322">
        <f>+VLOOKUP($E1757,[2]Macro!$1:$1048576,AO$2,FALSE)</f>
        <v>72488.408147466776</v>
      </c>
    </row>
    <row r="1758" spans="1:41" ht="15" customHeight="1" x14ac:dyDescent="0.25">
      <c r="A1758" s="542"/>
      <c r="B1758" s="513" t="s">
        <v>1983</v>
      </c>
      <c r="C1758" s="323" t="s">
        <v>1984</v>
      </c>
      <c r="D1758" s="324"/>
      <c r="E1758" s="325" t="s">
        <v>1985</v>
      </c>
    </row>
    <row r="1759" spans="1:41" ht="15" customHeight="1" x14ac:dyDescent="0.25">
      <c r="A1759" s="542"/>
      <c r="B1759" s="513"/>
      <c r="C1759" s="326" t="s">
        <v>1986</v>
      </c>
      <c r="D1759" s="324"/>
      <c r="E1759" s="327" t="s">
        <v>1987</v>
      </c>
    </row>
    <row r="1760" spans="1:41" ht="15" customHeight="1" x14ac:dyDescent="0.25">
      <c r="A1760" s="542"/>
      <c r="B1760" s="513"/>
      <c r="C1760" s="326" t="s">
        <v>1988</v>
      </c>
      <c r="D1760" s="324"/>
      <c r="E1760" s="318" t="s">
        <v>1989</v>
      </c>
    </row>
    <row r="1761" spans="1:41" ht="15" customHeight="1" x14ac:dyDescent="0.25">
      <c r="A1761" s="542"/>
      <c r="B1761" s="513"/>
      <c r="C1761" s="326" t="s">
        <v>1990</v>
      </c>
      <c r="D1761" s="324"/>
      <c r="E1761" s="250" t="s">
        <v>1991</v>
      </c>
    </row>
    <row r="1762" spans="1:41" ht="15" customHeight="1" x14ac:dyDescent="0.25">
      <c r="A1762" s="542"/>
      <c r="B1762" s="513"/>
      <c r="C1762" s="326" t="s">
        <v>1992</v>
      </c>
      <c r="D1762" s="324"/>
      <c r="E1762" s="328" t="s">
        <v>1993</v>
      </c>
    </row>
    <row r="1763" spans="1:41" ht="15" customHeight="1" x14ac:dyDescent="0.25">
      <c r="A1763" s="542"/>
      <c r="B1763" s="513"/>
      <c r="C1763" s="326" t="s">
        <v>1994</v>
      </c>
      <c r="D1763" s="324"/>
      <c r="E1763" s="329" t="s">
        <v>1995</v>
      </c>
    </row>
    <row r="1764" spans="1:41" ht="15" customHeight="1" x14ac:dyDescent="0.25">
      <c r="A1764" s="542"/>
      <c r="B1764" s="513"/>
      <c r="C1764" s="326" t="s">
        <v>1996</v>
      </c>
      <c r="D1764" s="324"/>
      <c r="E1764" s="329" t="s">
        <v>1997</v>
      </c>
    </row>
    <row r="1765" spans="1:41" ht="15" customHeight="1" x14ac:dyDescent="0.25">
      <c r="A1765" s="542"/>
      <c r="B1765" s="513"/>
      <c r="C1765" s="326" t="s">
        <v>1998</v>
      </c>
      <c r="D1765" s="324"/>
      <c r="E1765" s="328" t="s">
        <v>1999</v>
      </c>
    </row>
    <row r="1766" spans="1:41" ht="15" customHeight="1" x14ac:dyDescent="0.25">
      <c r="A1766" s="542"/>
      <c r="B1766" s="513"/>
      <c r="C1766" s="326" t="s">
        <v>2000</v>
      </c>
      <c r="D1766" s="324"/>
      <c r="E1766" s="328" t="s">
        <v>2001</v>
      </c>
    </row>
    <row r="1767" spans="1:41" ht="15" customHeight="1" x14ac:dyDescent="0.25">
      <c r="A1767" s="542"/>
      <c r="B1767" s="513"/>
      <c r="C1767" s="326" t="s">
        <v>2002</v>
      </c>
      <c r="D1767" s="324"/>
      <c r="E1767" s="329" t="s">
        <v>2003</v>
      </c>
    </row>
    <row r="1768" spans="1:41" ht="15" customHeight="1" x14ac:dyDescent="0.25">
      <c r="A1768" s="542"/>
      <c r="B1768" s="513"/>
      <c r="C1768" s="323" t="s">
        <v>2004</v>
      </c>
      <c r="D1768" s="330" t="s">
        <v>2005</v>
      </c>
      <c r="E1768" s="327" t="s">
        <v>2006</v>
      </c>
    </row>
    <row r="1769" spans="1:41" ht="15" customHeight="1" x14ac:dyDescent="0.25">
      <c r="A1769" s="542"/>
      <c r="B1769" s="513"/>
      <c r="C1769" s="326" t="s">
        <v>2007</v>
      </c>
      <c r="D1769" s="324"/>
      <c r="E1769" s="250" t="s">
        <v>2008</v>
      </c>
    </row>
    <row r="1770" spans="1:41" ht="15" customHeight="1" x14ac:dyDescent="0.25">
      <c r="A1770" s="542"/>
      <c r="B1770" s="513"/>
      <c r="C1770" s="326" t="s">
        <v>2009</v>
      </c>
      <c r="D1770" s="324"/>
      <c r="E1770" s="250" t="s">
        <v>2010</v>
      </c>
    </row>
    <row r="1771" spans="1:41" ht="15" customHeight="1" x14ac:dyDescent="0.25">
      <c r="A1771" s="542"/>
      <c r="B1771" s="513"/>
      <c r="C1771" s="326" t="s">
        <v>2011</v>
      </c>
      <c r="D1771" s="324"/>
      <c r="E1771" s="250" t="s">
        <v>2012</v>
      </c>
    </row>
    <row r="1772" spans="1:41" ht="15" customHeight="1" x14ac:dyDescent="0.25">
      <c r="A1772" s="542"/>
      <c r="B1772" s="513"/>
      <c r="C1772" s="323" t="s">
        <v>2013</v>
      </c>
      <c r="D1772" s="330" t="s">
        <v>2005</v>
      </c>
      <c r="E1772" s="325" t="s">
        <v>2014</v>
      </c>
    </row>
    <row r="1773" spans="1:41" s="21" customFormat="1" ht="15" customHeight="1" x14ac:dyDescent="0.25">
      <c r="A1773" s="542"/>
      <c r="B1773" s="514" t="s">
        <v>2015</v>
      </c>
      <c r="C1773" s="331" t="s">
        <v>328</v>
      </c>
      <c r="D1773" s="332"/>
      <c r="E1773" s="265" t="s">
        <v>2016</v>
      </c>
      <c r="F1773" s="333">
        <f>+VLOOKUP($E1773,[2]Labor!$1:$1048576,F$2,FALSE)</f>
        <v>27390.880000000001</v>
      </c>
      <c r="G1773" s="333">
        <f>+VLOOKUP($E1773,[2]Labor!$1:$1048576,G$2,FALSE)</f>
        <v>27450.17409</v>
      </c>
      <c r="H1773" s="333">
        <f>+VLOOKUP($E1773,[2]Labor!$1:$1048576,H$2,FALSE)</f>
        <v>27503.566330000001</v>
      </c>
      <c r="I1773" s="333">
        <f>+VLOOKUP($E1773,[2]Labor!$1:$1048576,I$2,FALSE)</f>
        <v>27556.490119999999</v>
      </c>
      <c r="J1773" s="333">
        <f>+VLOOKUP($E1773,[2]Labor!$1:$1048576,J$2,FALSE)</f>
        <v>27613.072919999999</v>
      </c>
      <c r="K1773" s="333">
        <f>+VLOOKUP($E1773,[2]Labor!$1:$1048576,K$2,FALSE)</f>
        <v>27675.65367</v>
      </c>
      <c r="L1773" s="333">
        <f>+VLOOKUP($E1773,[2]Labor!$1:$1048576,L$2,FALSE)</f>
        <v>27744.657899999998</v>
      </c>
      <c r="M1773" s="333">
        <f>+VLOOKUP($E1773,[2]Labor!$1:$1048576,M$2,FALSE)</f>
        <v>27819.068579999999</v>
      </c>
      <c r="N1773" s="333">
        <f>+VLOOKUP($E1773,[2]Labor!$1:$1048576,N$2,FALSE)</f>
        <v>27897.548180000002</v>
      </c>
      <c r="O1773" s="333">
        <f>+VLOOKUP($E1773,[2]Labor!$1:$1048576,O$2,FALSE)</f>
        <v>27978.950939999999</v>
      </c>
      <c r="P1773" s="333">
        <f>+VLOOKUP($E1773,[2]Labor!$1:$1048576,P$2,FALSE)</f>
        <v>28062.513309999998</v>
      </c>
      <c r="Q1773" s="333">
        <f>+VLOOKUP($E1773,[2]Labor!$1:$1048576,Q$2,FALSE)</f>
        <v>28147.868460000002</v>
      </c>
      <c r="R1773" s="333">
        <f>+VLOOKUP($E1773,[2]Labor!$1:$1048576,R$2,FALSE)</f>
        <v>28234.974310000001</v>
      </c>
      <c r="S1773" s="333">
        <f>+VLOOKUP($E1773,[2]Labor!$1:$1048576,S$2,FALSE)</f>
        <v>28324.012340000001</v>
      </c>
      <c r="T1773" s="333">
        <f>+VLOOKUP($E1773,[2]Labor!$1:$1048576,T$2,FALSE)</f>
        <v>28415.289850000001</v>
      </c>
      <c r="U1773" s="333">
        <f>+VLOOKUP($E1773,[2]Labor!$1:$1048576,U$2,FALSE)</f>
        <v>28509.16042</v>
      </c>
      <c r="V1773" s="333">
        <f>+VLOOKUP($E1773,[2]Labor!$1:$1048576,V$2,FALSE)</f>
        <v>28605.4925</v>
      </c>
      <c r="W1773" s="333">
        <f>+VLOOKUP($E1773,[2]Labor!$1:$1048576,W$2,FALSE)</f>
        <v>28703.504550000001</v>
      </c>
      <c r="X1773" s="333">
        <f>+VLOOKUP($E1773,[2]Labor!$1:$1048576,X$2,FALSE)</f>
        <v>28802.3076</v>
      </c>
      <c r="Y1773" s="333">
        <f>+VLOOKUP($E1773,[2]Labor!$1:$1048576,Y$2,FALSE)</f>
        <v>28901.14285</v>
      </c>
      <c r="Z1773" s="333">
        <f>+VLOOKUP($E1773,[2]Labor!$1:$1048576,Z$2,FALSE)</f>
        <v>28999.468489999999</v>
      </c>
      <c r="AA1773" s="333">
        <f>+VLOOKUP($E1773,[2]Labor!$1:$1048576,AA$2,FALSE)</f>
        <v>29096.963810000001</v>
      </c>
      <c r="AB1773" s="333">
        <f>+VLOOKUP($E1773,[2]Labor!$1:$1048576,AB$2,FALSE)</f>
        <v>29193.490539999999</v>
      </c>
      <c r="AC1773" s="333">
        <f>+VLOOKUP($E1773,[2]Labor!$1:$1048576,AC$2,FALSE)</f>
        <v>29289.039089999998</v>
      </c>
      <c r="AD1773" s="333">
        <f>+VLOOKUP($E1773,[2]Labor!$1:$1048576,AD$2,FALSE)</f>
        <v>29383.67668</v>
      </c>
      <c r="AE1773" s="333">
        <f>+VLOOKUP($E1773,[2]Labor!$1:$1048576,AE$2,FALSE)</f>
        <v>29477.505560000001</v>
      </c>
      <c r="AF1773" s="333">
        <f>+VLOOKUP($E1773,[2]Labor!$1:$1048576,AF$2,FALSE)</f>
        <v>29570.63391</v>
      </c>
      <c r="AG1773" s="333">
        <f>+VLOOKUP($E1773,[2]Labor!$1:$1048576,AG$2,FALSE)</f>
        <v>29663.158309999999</v>
      </c>
      <c r="AH1773" s="333">
        <f>+VLOOKUP($E1773,[2]Labor!$1:$1048576,AH$2,FALSE)</f>
        <v>29755.155439999999</v>
      </c>
      <c r="AI1773" s="333">
        <f>+VLOOKUP($E1773,[2]Labor!$1:$1048576,AI$2,FALSE)</f>
        <v>29846.68017</v>
      </c>
      <c r="AJ1773" s="333">
        <f>+VLOOKUP($E1773,[2]Labor!$1:$1048576,AJ$2,FALSE)</f>
        <v>29937.767820000001</v>
      </c>
      <c r="AK1773" s="333">
        <f>+VLOOKUP($E1773,[2]Labor!$1:$1048576,AK$2,FALSE)</f>
        <v>30028.438330000001</v>
      </c>
      <c r="AL1773" s="333">
        <f>+VLOOKUP($E1773,[2]Labor!$1:$1048576,AL$2,FALSE)</f>
        <v>30118.701219999999</v>
      </c>
      <c r="AM1773" s="333">
        <f>+VLOOKUP($E1773,[2]Labor!$1:$1048576,AM$2,FALSE)</f>
        <v>30208.560310000001</v>
      </c>
      <c r="AN1773" s="333">
        <f>+VLOOKUP($E1773,[2]Labor!$1:$1048576,AN$2,FALSE)</f>
        <v>30298.017629999998</v>
      </c>
      <c r="AO1773" s="333">
        <f>+VLOOKUP($E1773,[2]Labor!$1:$1048576,AO$2,FALSE)</f>
        <v>30387.076400000002</v>
      </c>
    </row>
    <row r="1774" spans="1:41" s="21" customFormat="1" ht="15" customHeight="1" x14ac:dyDescent="0.25">
      <c r="A1774" s="542"/>
      <c r="B1774" s="514"/>
      <c r="C1774" s="331" t="s">
        <v>2017</v>
      </c>
      <c r="D1774" s="332"/>
      <c r="E1774" s="265" t="s">
        <v>2018</v>
      </c>
      <c r="F1774" s="260">
        <f>+VLOOKUP($E1774,[2]Labor!$1:$1048576,F$2,FALSE)</f>
        <v>761.21</v>
      </c>
      <c r="G1774" s="260">
        <f>+VLOOKUP($E1774,[2]Labor!$1:$1048576,G$2,FALSE)</f>
        <v>762.52025839999999</v>
      </c>
      <c r="H1774" s="260">
        <f>+VLOOKUP($E1774,[2]Labor!$1:$1048576,H$2,FALSE)</f>
        <v>763.49272540000004</v>
      </c>
      <c r="I1774" s="260">
        <f>+VLOOKUP($E1774,[2]Labor!$1:$1048576,I$2,FALSE)</f>
        <v>764.52452570000003</v>
      </c>
      <c r="J1774" s="260">
        <f>+VLOOKUP($E1774,[2]Labor!$1:$1048576,J$2,FALSE)</f>
        <v>765.90802989999997</v>
      </c>
      <c r="K1774" s="260">
        <f>+VLOOKUP($E1774,[2]Labor!$1:$1048576,K$2,FALSE)</f>
        <v>767.80836390000002</v>
      </c>
      <c r="L1774" s="260">
        <f>+VLOOKUP($E1774,[2]Labor!$1:$1048576,L$2,FALSE)</f>
        <v>770.23557619999997</v>
      </c>
      <c r="M1774" s="260">
        <f>+VLOOKUP($E1774,[2]Labor!$1:$1048576,M$2,FALSE)</f>
        <v>773.07485169999995</v>
      </c>
      <c r="N1774" s="260">
        <f>+VLOOKUP($E1774,[2]Labor!$1:$1048576,N$2,FALSE)</f>
        <v>776.19885260000001</v>
      </c>
      <c r="O1774" s="260">
        <f>+VLOOKUP($E1774,[2]Labor!$1:$1048576,O$2,FALSE)</f>
        <v>779.51478799999995</v>
      </c>
      <c r="P1774" s="260">
        <f>+VLOOKUP($E1774,[2]Labor!$1:$1048576,P$2,FALSE)</f>
        <v>782.97709410000004</v>
      </c>
      <c r="Q1774" s="260">
        <f>+VLOOKUP($E1774,[2]Labor!$1:$1048576,Q$2,FALSE)</f>
        <v>786.58404470000005</v>
      </c>
      <c r="R1774" s="260">
        <f>+VLOOKUP($E1774,[2]Labor!$1:$1048576,R$2,FALSE)</f>
        <v>790.36824279999996</v>
      </c>
      <c r="S1774" s="260">
        <f>+VLOOKUP($E1774,[2]Labor!$1:$1048576,S$2,FALSE)</f>
        <v>794.38605900000005</v>
      </c>
      <c r="T1774" s="260">
        <f>+VLOOKUP($E1774,[2]Labor!$1:$1048576,T$2,FALSE)</f>
        <v>798.70824500000003</v>
      </c>
      <c r="U1774" s="260">
        <f>+VLOOKUP($E1774,[2]Labor!$1:$1048576,U$2,FALSE)</f>
        <v>803.41242380000006</v>
      </c>
      <c r="V1774" s="260">
        <f>+VLOOKUP($E1774,[2]Labor!$1:$1048576,V$2,FALSE)</f>
        <v>808.51839580000001</v>
      </c>
      <c r="W1774" s="260">
        <f>+VLOOKUP($E1774,[2]Labor!$1:$1048576,W$2,FALSE)</f>
        <v>813.96389539999996</v>
      </c>
      <c r="X1774" s="260">
        <f>+VLOOKUP($E1774,[2]Labor!$1:$1048576,X$2,FALSE)</f>
        <v>819.66626189999999</v>
      </c>
      <c r="Y1774" s="260">
        <f>+VLOOKUP($E1774,[2]Labor!$1:$1048576,Y$2,FALSE)</f>
        <v>825.54927799999996</v>
      </c>
      <c r="Z1774" s="260">
        <f>+VLOOKUP($E1774,[2]Labor!$1:$1048576,Z$2,FALSE)</f>
        <v>831.55233820000001</v>
      </c>
      <c r="AA1774" s="260">
        <f>+VLOOKUP($E1774,[2]Labor!$1:$1048576,AA$2,FALSE)</f>
        <v>837.63135260000001</v>
      </c>
      <c r="AB1774" s="260">
        <f>+VLOOKUP($E1774,[2]Labor!$1:$1048576,AB$2,FALSE)</f>
        <v>843.75619919999997</v>
      </c>
      <c r="AC1774" s="260">
        <f>+VLOOKUP($E1774,[2]Labor!$1:$1048576,AC$2,FALSE)</f>
        <v>849.90719019999995</v>
      </c>
      <c r="AD1774" s="260">
        <f>+VLOOKUP($E1774,[2]Labor!$1:$1048576,AD$2,FALSE)</f>
        <v>856.07173399999999</v>
      </c>
      <c r="AE1774" s="260">
        <f>+VLOOKUP($E1774,[2]Labor!$1:$1048576,AE$2,FALSE)</f>
        <v>862.24165649999998</v>
      </c>
      <c r="AF1774" s="260">
        <f>+VLOOKUP($E1774,[2]Labor!$1:$1048576,AF$2,FALSE)</f>
        <v>868.41126929999996</v>
      </c>
      <c r="AG1774" s="260">
        <f>+VLOOKUP($E1774,[2]Labor!$1:$1048576,AG$2,FALSE)</f>
        <v>874.57610090000003</v>
      </c>
      <c r="AH1774" s="260">
        <f>+VLOOKUP($E1774,[2]Labor!$1:$1048576,AH$2,FALSE)</f>
        <v>880.73214510000003</v>
      </c>
      <c r="AI1774" s="260">
        <f>+VLOOKUP($E1774,[2]Labor!$1:$1048576,AI$2,FALSE)</f>
        <v>886.87548049999998</v>
      </c>
      <c r="AJ1774" s="260">
        <f>+VLOOKUP($E1774,[2]Labor!$1:$1048576,AJ$2,FALSE)</f>
        <v>893.00213250000002</v>
      </c>
      <c r="AK1774" s="260">
        <f>+VLOOKUP($E1774,[2]Labor!$1:$1048576,AK$2,FALSE)</f>
        <v>899.10807990000001</v>
      </c>
      <c r="AL1774" s="260">
        <f>+VLOOKUP($E1774,[2]Labor!$1:$1048576,AL$2,FALSE)</f>
        <v>905.1893341</v>
      </c>
      <c r="AM1774" s="260">
        <f>+VLOOKUP($E1774,[2]Labor!$1:$1048576,AM$2,FALSE)</f>
        <v>911.24204280000004</v>
      </c>
      <c r="AN1774" s="260">
        <f>+VLOOKUP($E1774,[2]Labor!$1:$1048576,AN$2,FALSE)</f>
        <v>917.26258770000004</v>
      </c>
      <c r="AO1774" s="260">
        <f>+VLOOKUP($E1774,[2]Labor!$1:$1048576,AO$2,FALSE)</f>
        <v>923.2476613</v>
      </c>
    </row>
    <row r="1775" spans="1:41" ht="15" customHeight="1" x14ac:dyDescent="0.25">
      <c r="A1775" s="542"/>
      <c r="B1775" s="514"/>
      <c r="C1775" s="334" t="s">
        <v>984</v>
      </c>
      <c r="D1775" s="335"/>
      <c r="E1775" s="263" t="s">
        <v>2019</v>
      </c>
      <c r="F1775" s="336">
        <f>+VLOOKUP($E1775,[2]Labor!$1:$1048576,F$2,FALSE)</f>
        <v>732.13</v>
      </c>
      <c r="G1775" s="336">
        <f>+VLOOKUP($E1775,[2]Labor!$1:$1048576,G$2,FALSE)</f>
        <v>733.53267760000006</v>
      </c>
      <c r="H1775" s="336">
        <f>+VLOOKUP($E1775,[2]Labor!$1:$1048576,H$2,FALSE)</f>
        <v>734.74367419999999</v>
      </c>
      <c r="I1775" s="336">
        <f>+VLOOKUP($E1775,[2]Labor!$1:$1048576,I$2,FALSE)</f>
        <v>736.10272789999999</v>
      </c>
      <c r="J1775" s="336">
        <f>+VLOOKUP($E1775,[2]Labor!$1:$1048576,J$2,FALSE)</f>
        <v>737.85588440000004</v>
      </c>
      <c r="K1775" s="336">
        <f>+VLOOKUP($E1775,[2]Labor!$1:$1048576,K$2,FALSE)</f>
        <v>740.14183439999999</v>
      </c>
      <c r="L1775" s="336">
        <f>+VLOOKUP($E1775,[2]Labor!$1:$1048576,L$2,FALSE)</f>
        <v>742.95250729999998</v>
      </c>
      <c r="M1775" s="336">
        <f>+VLOOKUP($E1775,[2]Labor!$1:$1048576,M$2,FALSE)</f>
        <v>746.15883369999995</v>
      </c>
      <c r="N1775" s="336">
        <f>+VLOOKUP($E1775,[2]Labor!$1:$1048576,N$2,FALSE)</f>
        <v>749.62815460000002</v>
      </c>
      <c r="O1775" s="336">
        <f>+VLOOKUP($E1775,[2]Labor!$1:$1048576,O$2,FALSE)</f>
        <v>753.26910559999999</v>
      </c>
      <c r="P1775" s="336">
        <f>+VLOOKUP($E1775,[2]Labor!$1:$1048576,P$2,FALSE)</f>
        <v>757.04110179999998</v>
      </c>
      <c r="Q1775" s="336">
        <f>+VLOOKUP($E1775,[2]Labor!$1:$1048576,Q$2,FALSE)</f>
        <v>760.94854429999998</v>
      </c>
      <c r="R1775" s="336">
        <f>+VLOOKUP($E1775,[2]Labor!$1:$1048576,R$2,FALSE)</f>
        <v>765.02986980000003</v>
      </c>
      <c r="S1775" s="336">
        <f>+VLOOKUP($E1775,[2]Labor!$1:$1048576,S$2,FALSE)</f>
        <v>769.34625400000004</v>
      </c>
      <c r="T1775" s="336">
        <f>+VLOOKUP($E1775,[2]Labor!$1:$1048576,T$2,FALSE)</f>
        <v>773.97191999999995</v>
      </c>
      <c r="U1775" s="336">
        <f>+VLOOKUP($E1775,[2]Labor!$1:$1048576,U$2,FALSE)</f>
        <v>778.98656149999999</v>
      </c>
      <c r="V1775" s="336">
        <f>+VLOOKUP($E1775,[2]Labor!$1:$1048576,V$2,FALSE)</f>
        <v>784.40725429999998</v>
      </c>
      <c r="W1775" s="336">
        <f>+VLOOKUP($E1775,[2]Labor!$1:$1048576,W$2,FALSE)</f>
        <v>790.16516720000004</v>
      </c>
      <c r="X1775" s="336">
        <f>+VLOOKUP($E1775,[2]Labor!$1:$1048576,X$2,FALSE)</f>
        <v>796.17248229999996</v>
      </c>
      <c r="Y1775" s="336">
        <f>+VLOOKUP($E1775,[2]Labor!$1:$1048576,Y$2,FALSE)</f>
        <v>802.35009419999994</v>
      </c>
      <c r="Z1775" s="336">
        <f>+VLOOKUP($E1775,[2]Labor!$1:$1048576,Z$2,FALSE)</f>
        <v>808.63627970000005</v>
      </c>
      <c r="AA1775" s="336">
        <f>+VLOOKUP($E1775,[2]Labor!$1:$1048576,AA$2,FALSE)</f>
        <v>814.98690690000001</v>
      </c>
      <c r="AB1775" s="336">
        <f>+VLOOKUP($E1775,[2]Labor!$1:$1048576,AB$2,FALSE)</f>
        <v>821.37234690000003</v>
      </c>
      <c r="AC1775" s="336">
        <f>+VLOOKUP($E1775,[2]Labor!$1:$1048576,AC$2,FALSE)</f>
        <v>827.77360329999999</v>
      </c>
      <c r="AD1775" s="336">
        <f>+VLOOKUP($E1775,[2]Labor!$1:$1048576,AD$2,FALSE)</f>
        <v>834.1787918</v>
      </c>
      <c r="AE1775" s="336">
        <f>+VLOOKUP($E1775,[2]Labor!$1:$1048576,AE$2,FALSE)</f>
        <v>840.58037999999999</v>
      </c>
      <c r="AF1775" s="336">
        <f>+VLOOKUP($E1775,[2]Labor!$1:$1048576,AF$2,FALSE)</f>
        <v>846.97323019999999</v>
      </c>
      <c r="AG1775" s="336">
        <f>+VLOOKUP($E1775,[2]Labor!$1:$1048576,AG$2,FALSE)</f>
        <v>853.35333179999998</v>
      </c>
      <c r="AH1775" s="336">
        <f>+VLOOKUP($E1775,[2]Labor!$1:$1048576,AH$2,FALSE)</f>
        <v>859.71706300000005</v>
      </c>
      <c r="AI1775" s="336">
        <f>+VLOOKUP($E1775,[2]Labor!$1:$1048576,AI$2,FALSE)</f>
        <v>866.06082449999997</v>
      </c>
      <c r="AJ1775" s="336">
        <f>+VLOOKUP($E1775,[2]Labor!$1:$1048576,AJ$2,FALSE)</f>
        <v>872.38091650000001</v>
      </c>
      <c r="AK1775" s="336">
        <f>+VLOOKUP($E1775,[2]Labor!$1:$1048576,AK$2,FALSE)</f>
        <v>878.67355620000001</v>
      </c>
      <c r="AL1775" s="336">
        <f>+VLOOKUP($E1775,[2]Labor!$1:$1048576,AL$2,FALSE)</f>
        <v>884.93496660000005</v>
      </c>
      <c r="AM1775" s="336">
        <f>+VLOOKUP($E1775,[2]Labor!$1:$1048576,AM$2,FALSE)</f>
        <v>891.16148620000001</v>
      </c>
      <c r="AN1775" s="336">
        <f>+VLOOKUP($E1775,[2]Labor!$1:$1048576,AN$2,FALSE)</f>
        <v>897.34967289999997</v>
      </c>
      <c r="AO1775" s="336">
        <f>+VLOOKUP($E1775,[2]Labor!$1:$1048576,AO$2,FALSE)</f>
        <v>903.49638419999997</v>
      </c>
    </row>
    <row r="1776" spans="1:41" ht="15" customHeight="1" x14ac:dyDescent="0.25">
      <c r="A1776" s="542"/>
      <c r="B1776" s="514"/>
      <c r="C1776" s="334" t="s">
        <v>986</v>
      </c>
      <c r="D1776" s="335"/>
      <c r="E1776" s="263" t="s">
        <v>2020</v>
      </c>
      <c r="F1776" s="336">
        <f>+VLOOKUP($E1776,[2]Labor!$1:$1048576,F$2,FALSE)</f>
        <v>29.08</v>
      </c>
      <c r="G1776" s="336">
        <f>+VLOOKUP($E1776,[2]Labor!$1:$1048576,G$2,FALSE)</f>
        <v>28.987580860000001</v>
      </c>
      <c r="H1776" s="336">
        <f>+VLOOKUP($E1776,[2]Labor!$1:$1048576,H$2,FALSE)</f>
        <v>28.749051189999999</v>
      </c>
      <c r="I1776" s="336">
        <f>+VLOOKUP($E1776,[2]Labor!$1:$1048576,I$2,FALSE)</f>
        <v>28.421797730000002</v>
      </c>
      <c r="J1776" s="336">
        <f>+VLOOKUP($E1776,[2]Labor!$1:$1048576,J$2,FALSE)</f>
        <v>28.05214552</v>
      </c>
      <c r="K1776" s="336">
        <f>+VLOOKUP($E1776,[2]Labor!$1:$1048576,K$2,FALSE)</f>
        <v>27.66652947</v>
      </c>
      <c r="L1776" s="336">
        <f>+VLOOKUP($E1776,[2]Labor!$1:$1048576,L$2,FALSE)</f>
        <v>27.283068879999998</v>
      </c>
      <c r="M1776" s="336">
        <f>+VLOOKUP($E1776,[2]Labor!$1:$1048576,M$2,FALSE)</f>
        <v>26.91601807</v>
      </c>
      <c r="N1776" s="336">
        <f>+VLOOKUP($E1776,[2]Labor!$1:$1048576,N$2,FALSE)</f>
        <v>26.570697920000001</v>
      </c>
      <c r="O1776" s="336">
        <f>+VLOOKUP($E1776,[2]Labor!$1:$1048576,O$2,FALSE)</f>
        <v>26.245682420000001</v>
      </c>
      <c r="P1776" s="336">
        <f>+VLOOKUP($E1776,[2]Labor!$1:$1048576,P$2,FALSE)</f>
        <v>25.935992299999999</v>
      </c>
      <c r="Q1776" s="336">
        <f>+VLOOKUP($E1776,[2]Labor!$1:$1048576,Q$2,FALSE)</f>
        <v>25.635500390000001</v>
      </c>
      <c r="R1776" s="336">
        <f>+VLOOKUP($E1776,[2]Labor!$1:$1048576,R$2,FALSE)</f>
        <v>25.33837299</v>
      </c>
      <c r="S1776" s="336">
        <f>+VLOOKUP($E1776,[2]Labor!$1:$1048576,S$2,FALSE)</f>
        <v>25.039804960000001</v>
      </c>
      <c r="T1776" s="336">
        <f>+VLOOKUP($E1776,[2]Labor!$1:$1048576,T$2,FALSE)</f>
        <v>24.736325040000001</v>
      </c>
      <c r="U1776" s="336">
        <f>+VLOOKUP($E1776,[2]Labor!$1:$1048576,U$2,FALSE)</f>
        <v>24.425862299999999</v>
      </c>
      <c r="V1776" s="336">
        <f>+VLOOKUP($E1776,[2]Labor!$1:$1048576,V$2,FALSE)</f>
        <v>24.11114156</v>
      </c>
      <c r="W1776" s="336">
        <f>+VLOOKUP($E1776,[2]Labor!$1:$1048576,W$2,FALSE)</f>
        <v>23.79872825</v>
      </c>
      <c r="X1776" s="336">
        <f>+VLOOKUP($E1776,[2]Labor!$1:$1048576,X$2,FALSE)</f>
        <v>23.493779580000002</v>
      </c>
      <c r="Y1776" s="336">
        <f>+VLOOKUP($E1776,[2]Labor!$1:$1048576,Y$2,FALSE)</f>
        <v>23.1991838</v>
      </c>
      <c r="Z1776" s="336">
        <f>+VLOOKUP($E1776,[2]Labor!$1:$1048576,Z$2,FALSE)</f>
        <v>22.91605848</v>
      </c>
      <c r="AA1776" s="336">
        <f>+VLOOKUP($E1776,[2]Labor!$1:$1048576,AA$2,FALSE)</f>
        <v>22.644445770000001</v>
      </c>
      <c r="AB1776" s="336">
        <f>+VLOOKUP($E1776,[2]Labor!$1:$1048576,AB$2,FALSE)</f>
        <v>22.38385225</v>
      </c>
      <c r="AC1776" s="336">
        <f>+VLOOKUP($E1776,[2]Labor!$1:$1048576,AC$2,FALSE)</f>
        <v>22.133586820000001</v>
      </c>
      <c r="AD1776" s="336">
        <f>+VLOOKUP($E1776,[2]Labor!$1:$1048576,AD$2,FALSE)</f>
        <v>21.892942179999999</v>
      </c>
      <c r="AE1776" s="336">
        <f>+VLOOKUP($E1776,[2]Labor!$1:$1048576,AE$2,FALSE)</f>
        <v>21.6612765</v>
      </c>
      <c r="AF1776" s="336">
        <f>+VLOOKUP($E1776,[2]Labor!$1:$1048576,AF$2,FALSE)</f>
        <v>21.43803913</v>
      </c>
      <c r="AG1776" s="336">
        <f>+VLOOKUP($E1776,[2]Labor!$1:$1048576,AG$2,FALSE)</f>
        <v>21.222769029999998</v>
      </c>
      <c r="AH1776" s="336">
        <f>+VLOOKUP($E1776,[2]Labor!$1:$1048576,AH$2,FALSE)</f>
        <v>21.015082110000002</v>
      </c>
      <c r="AI1776" s="336">
        <f>+VLOOKUP($E1776,[2]Labor!$1:$1048576,AI$2,FALSE)</f>
        <v>20.814655999999999</v>
      </c>
      <c r="AJ1776" s="336">
        <f>+VLOOKUP($E1776,[2]Labor!$1:$1048576,AJ$2,FALSE)</f>
        <v>20.621216029999999</v>
      </c>
      <c r="AK1776" s="336">
        <f>+VLOOKUP($E1776,[2]Labor!$1:$1048576,AK$2,FALSE)</f>
        <v>20.434523680000002</v>
      </c>
      <c r="AL1776" s="336">
        <f>+VLOOKUP($E1776,[2]Labor!$1:$1048576,AL$2,FALSE)</f>
        <v>20.25436758</v>
      </c>
      <c r="AM1776" s="336">
        <f>+VLOOKUP($E1776,[2]Labor!$1:$1048576,AM$2,FALSE)</f>
        <v>20.08055663</v>
      </c>
      <c r="AN1776" s="336">
        <f>+VLOOKUP($E1776,[2]Labor!$1:$1048576,AN$2,FALSE)</f>
        <v>19.91291481</v>
      </c>
      <c r="AO1776" s="336">
        <f>+VLOOKUP($E1776,[2]Labor!$1:$1048576,AO$2,FALSE)</f>
        <v>19.751277099999999</v>
      </c>
    </row>
    <row r="1777" spans="1:41" s="21" customFormat="1" ht="15" customHeight="1" x14ac:dyDescent="0.25">
      <c r="A1777" s="542"/>
      <c r="B1777" s="514"/>
      <c r="C1777" s="331" t="s">
        <v>2021</v>
      </c>
      <c r="D1777" s="332"/>
      <c r="E1777" s="265" t="s">
        <v>2022</v>
      </c>
      <c r="F1777" s="260">
        <f>+VLOOKUP($E1777,[2]Labor!$1:$1048576,F$2,FALSE)</f>
        <v>4370.7285169999996</v>
      </c>
      <c r="G1777" s="260">
        <f>+VLOOKUP($E1777,[2]Labor!$1:$1048576,G$2,FALSE)</f>
        <v>4381.1880300000003</v>
      </c>
      <c r="H1777" s="260">
        <f>+VLOOKUP($E1777,[2]Labor!$1:$1048576,H$2,FALSE)</f>
        <v>4391.1561879999999</v>
      </c>
      <c r="I1777" s="260">
        <f>+VLOOKUP($E1777,[2]Labor!$1:$1048576,I$2,FALSE)</f>
        <v>4400.897473</v>
      </c>
      <c r="J1777" s="260">
        <f>+VLOOKUP($E1777,[2]Labor!$1:$1048576,J$2,FALSE)</f>
        <v>4410.7757840000004</v>
      </c>
      <c r="K1777" s="260">
        <f>+VLOOKUP($E1777,[2]Labor!$1:$1048576,K$2,FALSE)</f>
        <v>4421.1254010000002</v>
      </c>
      <c r="L1777" s="260">
        <f>+VLOOKUP($E1777,[2]Labor!$1:$1048576,L$2,FALSE)</f>
        <v>4432.0903580000004</v>
      </c>
      <c r="M1777" s="260">
        <f>+VLOOKUP($E1777,[2]Labor!$1:$1048576,M$2,FALSE)</f>
        <v>4443.6128520000002</v>
      </c>
      <c r="N1777" s="260">
        <f>+VLOOKUP($E1777,[2]Labor!$1:$1048576,N$2,FALSE)</f>
        <v>4455.5842769999999</v>
      </c>
      <c r="O1777" s="260">
        <f>+VLOOKUP($E1777,[2]Labor!$1:$1048576,O$2,FALSE)</f>
        <v>4467.9067219999997</v>
      </c>
      <c r="P1777" s="260">
        <f>+VLOOKUP($E1777,[2]Labor!$1:$1048576,P$2,FALSE)</f>
        <v>4480.5170239999998</v>
      </c>
      <c r="Q1777" s="260">
        <f>+VLOOKUP($E1777,[2]Labor!$1:$1048576,Q$2,FALSE)</f>
        <v>4493.3917350000002</v>
      </c>
      <c r="R1777" s="260">
        <f>+VLOOKUP($E1777,[2]Labor!$1:$1048576,R$2,FALSE)</f>
        <v>4506.5416269999996</v>
      </c>
      <c r="S1777" s="260">
        <f>+VLOOKUP($E1777,[2]Labor!$1:$1048576,S$2,FALSE)</f>
        <v>4520.0012820000002</v>
      </c>
      <c r="T1777" s="260">
        <f>+VLOOKUP($E1777,[2]Labor!$1:$1048576,T$2,FALSE)</f>
        <v>4533.8175680000004</v>
      </c>
      <c r="U1777" s="260">
        <f>+VLOOKUP($E1777,[2]Labor!$1:$1048576,U$2,FALSE)</f>
        <v>4548.0392789999996</v>
      </c>
      <c r="V1777" s="260">
        <f>+VLOOKUP($E1777,[2]Labor!$1:$1048576,V$2,FALSE)</f>
        <v>4562.6266800000003</v>
      </c>
      <c r="W1777" s="260">
        <f>+VLOOKUP($E1777,[2]Labor!$1:$1048576,W$2,FALSE)</f>
        <v>4577.4312090000003</v>
      </c>
      <c r="X1777" s="260">
        <f>+VLOOKUP($E1777,[2]Labor!$1:$1048576,X$2,FALSE)</f>
        <v>4592.2956469999999</v>
      </c>
      <c r="Y1777" s="260">
        <f>+VLOOKUP($E1777,[2]Labor!$1:$1048576,Y$2,FALSE)</f>
        <v>4607.0916070000003</v>
      </c>
      <c r="Z1777" s="260">
        <f>+VLOOKUP($E1777,[2]Labor!$1:$1048576,Z$2,FALSE)</f>
        <v>4621.7306529999996</v>
      </c>
      <c r="AA1777" s="260">
        <f>+VLOOKUP($E1777,[2]Labor!$1:$1048576,AA$2,FALSE)</f>
        <v>4636.1631379999999</v>
      </c>
      <c r="AB1777" s="260">
        <f>+VLOOKUP($E1777,[2]Labor!$1:$1048576,AB$2,FALSE)</f>
        <v>4650.3713129999996</v>
      </c>
      <c r="AC1777" s="260">
        <f>+VLOOKUP($E1777,[2]Labor!$1:$1048576,AC$2,FALSE)</f>
        <v>4664.3604619999996</v>
      </c>
      <c r="AD1777" s="260">
        <f>+VLOOKUP($E1777,[2]Labor!$1:$1048576,AD$2,FALSE)</f>
        <v>4678.1503229999998</v>
      </c>
      <c r="AE1777" s="260">
        <f>+VLOOKUP($E1777,[2]Labor!$1:$1048576,AE$2,FALSE)</f>
        <v>4691.7679479999997</v>
      </c>
      <c r="AF1777" s="260">
        <f>+VLOOKUP($E1777,[2]Labor!$1:$1048576,AF$2,FALSE)</f>
        <v>4705.2424490000003</v>
      </c>
      <c r="AG1777" s="260">
        <f>+VLOOKUP($E1777,[2]Labor!$1:$1048576,AG$2,FALSE)</f>
        <v>4718.601549</v>
      </c>
      <c r="AH1777" s="260">
        <f>+VLOOKUP($E1777,[2]Labor!$1:$1048576,AH$2,FALSE)</f>
        <v>4731.8696689999997</v>
      </c>
      <c r="AI1777" s="260">
        <f>+VLOOKUP($E1777,[2]Labor!$1:$1048576,AI$2,FALSE)</f>
        <v>4745.0671279999997</v>
      </c>
      <c r="AJ1777" s="260">
        <f>+VLOOKUP($E1777,[2]Labor!$1:$1048576,AJ$2,FALSE)</f>
        <v>4758.2101350000003</v>
      </c>
      <c r="AK1777" s="260">
        <f>+VLOOKUP($E1777,[2]Labor!$1:$1048576,AK$2,FALSE)</f>
        <v>4771.3112110000002</v>
      </c>
      <c r="AL1777" s="260">
        <f>+VLOOKUP($E1777,[2]Labor!$1:$1048576,AL$2,FALSE)</f>
        <v>4784.379844</v>
      </c>
      <c r="AM1777" s="260">
        <f>+VLOOKUP($E1777,[2]Labor!$1:$1048576,AM$2,FALSE)</f>
        <v>4797.4231870000003</v>
      </c>
      <c r="AN1777" s="260">
        <f>+VLOOKUP($E1777,[2]Labor!$1:$1048576,AN$2,FALSE)</f>
        <v>4810.4467089999998</v>
      </c>
      <c r="AO1777" s="260">
        <f>+VLOOKUP($E1777,[2]Labor!$1:$1048576,AO$2,FALSE)</f>
        <v>4823.454729</v>
      </c>
    </row>
    <row r="1778" spans="1:41" ht="15" customHeight="1" x14ac:dyDescent="0.25">
      <c r="A1778" s="542"/>
      <c r="B1778" s="514"/>
      <c r="C1778" s="334" t="s">
        <v>990</v>
      </c>
      <c r="D1778" s="335"/>
      <c r="E1778" s="263" t="s">
        <v>2023</v>
      </c>
      <c r="F1778" s="336">
        <f>+VLOOKUP($E1778,[2]Labor!$1:$1048576,F$2,FALSE)</f>
        <v>618.62</v>
      </c>
      <c r="G1778" s="336">
        <f>+VLOOKUP($E1778,[2]Labor!$1:$1048576,G$2,FALSE)</f>
        <v>619.64983510000002</v>
      </c>
      <c r="H1778" s="336">
        <f>+VLOOKUP($E1778,[2]Labor!$1:$1048576,H$2,FALSE)</f>
        <v>620.40811499999995</v>
      </c>
      <c r="I1778" s="336">
        <f>+VLOOKUP($E1778,[2]Labor!$1:$1048576,I$2,FALSE)</f>
        <v>621.2178298</v>
      </c>
      <c r="J1778" s="336">
        <f>+VLOOKUP($E1778,[2]Labor!$1:$1048576,J$2,FALSE)</f>
        <v>622.29155209999999</v>
      </c>
      <c r="K1778" s="336">
        <f>+VLOOKUP($E1778,[2]Labor!$1:$1048576,K$2,FALSE)</f>
        <v>623.72675070000003</v>
      </c>
      <c r="L1778" s="336">
        <f>+VLOOKUP($E1778,[2]Labor!$1:$1048576,L$2,FALSE)</f>
        <v>625.51685259999999</v>
      </c>
      <c r="M1778" s="336">
        <f>+VLOOKUP($E1778,[2]Labor!$1:$1048576,M$2,FALSE)</f>
        <v>627.58699469999999</v>
      </c>
      <c r="N1778" s="336">
        <f>+VLOOKUP($E1778,[2]Labor!$1:$1048576,N$2,FALSE)</f>
        <v>629.85654380000005</v>
      </c>
      <c r="O1778" s="336">
        <f>+VLOOKUP($E1778,[2]Labor!$1:$1048576,O$2,FALSE)</f>
        <v>632.26336140000001</v>
      </c>
      <c r="P1778" s="336">
        <f>+VLOOKUP($E1778,[2]Labor!$1:$1048576,P$2,FALSE)</f>
        <v>634.76972639999997</v>
      </c>
      <c r="Q1778" s="336">
        <f>+VLOOKUP($E1778,[2]Labor!$1:$1048576,Q$2,FALSE)</f>
        <v>637.36008509999999</v>
      </c>
      <c r="R1778" s="336">
        <f>+VLOOKUP($E1778,[2]Labor!$1:$1048576,R$2,FALSE)</f>
        <v>640.03584009999997</v>
      </c>
      <c r="S1778" s="336">
        <f>+VLOOKUP($E1778,[2]Labor!$1:$1048576,S$2,FALSE)</f>
        <v>642.80979639999998</v>
      </c>
      <c r="T1778" s="336">
        <f>+VLOOKUP($E1778,[2]Labor!$1:$1048576,T$2,FALSE)</f>
        <v>645.70139589999997</v>
      </c>
      <c r="U1778" s="336">
        <f>+VLOOKUP($E1778,[2]Labor!$1:$1048576,U$2,FALSE)</f>
        <v>648.73307109999996</v>
      </c>
      <c r="V1778" s="336">
        <f>+VLOOKUP($E1778,[2]Labor!$1:$1048576,V$2,FALSE)</f>
        <v>651.9026533</v>
      </c>
      <c r="W1778" s="336">
        <f>+VLOOKUP($E1778,[2]Labor!$1:$1048576,W$2,FALSE)</f>
        <v>655.17570460000002</v>
      </c>
      <c r="X1778" s="336">
        <f>+VLOOKUP($E1778,[2]Labor!$1:$1048576,X$2,FALSE)</f>
        <v>658.51415359999999</v>
      </c>
      <c r="Y1778" s="336">
        <f>+VLOOKUP($E1778,[2]Labor!$1:$1048576,Y$2,FALSE)</f>
        <v>661.88657230000001</v>
      </c>
      <c r="Z1778" s="336">
        <f>+VLOOKUP($E1778,[2]Labor!$1:$1048576,Z$2,FALSE)</f>
        <v>665.27065689999995</v>
      </c>
      <c r="AA1778" s="336">
        <f>+VLOOKUP($E1778,[2]Labor!$1:$1048576,AA$2,FALSE)</f>
        <v>668.65245289999996</v>
      </c>
      <c r="AB1778" s="336">
        <f>+VLOOKUP($E1778,[2]Labor!$1:$1048576,AB$2,FALSE)</f>
        <v>672.02438259999997</v>
      </c>
      <c r="AC1778" s="336">
        <f>+VLOOKUP($E1778,[2]Labor!$1:$1048576,AC$2,FALSE)</f>
        <v>675.38310760000002</v>
      </c>
      <c r="AD1778" s="336">
        <f>+VLOOKUP($E1778,[2]Labor!$1:$1048576,AD$2,FALSE)</f>
        <v>678.72770600000001</v>
      </c>
      <c r="AE1778" s="336">
        <f>+VLOOKUP($E1778,[2]Labor!$1:$1048576,AE$2,FALSE)</f>
        <v>682.05832459999999</v>
      </c>
      <c r="AF1778" s="336">
        <f>+VLOOKUP($E1778,[2]Labor!$1:$1048576,AF$2,FALSE)</f>
        <v>685.37530089999996</v>
      </c>
      <c r="AG1778" s="336">
        <f>+VLOOKUP($E1778,[2]Labor!$1:$1048576,AG$2,FALSE)</f>
        <v>688.67866939999999</v>
      </c>
      <c r="AH1778" s="336">
        <f>+VLOOKUP($E1778,[2]Labor!$1:$1048576,AH$2,FALSE)</f>
        <v>691.96795329999998</v>
      </c>
      <c r="AI1778" s="336">
        <f>+VLOOKUP($E1778,[2]Labor!$1:$1048576,AI$2,FALSE)</f>
        <v>695.24214449999999</v>
      </c>
      <c r="AJ1778" s="336">
        <f>+VLOOKUP($E1778,[2]Labor!$1:$1048576,AJ$2,FALSE)</f>
        <v>698.49979559999997</v>
      </c>
      <c r="AK1778" s="336">
        <f>+VLOOKUP($E1778,[2]Labor!$1:$1048576,AK$2,FALSE)</f>
        <v>701.73916540000005</v>
      </c>
      <c r="AL1778" s="336">
        <f>+VLOOKUP($E1778,[2]Labor!$1:$1048576,AL$2,FALSE)</f>
        <v>704.95837630000005</v>
      </c>
      <c r="AM1778" s="336">
        <f>+VLOOKUP($E1778,[2]Labor!$1:$1048576,AM$2,FALSE)</f>
        <v>708.15555919999997</v>
      </c>
      <c r="AN1778" s="336">
        <f>+VLOOKUP($E1778,[2]Labor!$1:$1048576,AN$2,FALSE)</f>
        <v>711.3289714</v>
      </c>
      <c r="AO1778" s="336">
        <f>+VLOOKUP($E1778,[2]Labor!$1:$1048576,AO$2,FALSE)</f>
        <v>714.477081</v>
      </c>
    </row>
    <row r="1779" spans="1:41" ht="15" customHeight="1" x14ac:dyDescent="0.25">
      <c r="A1779" s="542"/>
      <c r="B1779" s="514"/>
      <c r="C1779" s="334" t="s">
        <v>992</v>
      </c>
      <c r="D1779" s="335"/>
      <c r="E1779" s="263" t="s">
        <v>2024</v>
      </c>
      <c r="F1779" s="336">
        <f>+VLOOKUP($E1779,[2]Labor!$1:$1048576,F$2,FALSE)</f>
        <v>185.81</v>
      </c>
      <c r="G1779" s="336">
        <f>+VLOOKUP($E1779,[2]Labor!$1:$1048576,G$2,FALSE)</f>
        <v>186.90528950000001</v>
      </c>
      <c r="H1779" s="336">
        <f>+VLOOKUP($E1779,[2]Labor!$1:$1048576,H$2,FALSE)</f>
        <v>188.36291729999999</v>
      </c>
      <c r="I1779" s="336">
        <f>+VLOOKUP($E1779,[2]Labor!$1:$1048576,I$2,FALSE)</f>
        <v>189.83317199999999</v>
      </c>
      <c r="J1779" s="336">
        <f>+VLOOKUP($E1779,[2]Labor!$1:$1048576,J$2,FALSE)</f>
        <v>191.10317950000001</v>
      </c>
      <c r="K1779" s="336">
        <f>+VLOOKUP($E1779,[2]Labor!$1:$1048576,K$2,FALSE)</f>
        <v>192.10320709999999</v>
      </c>
      <c r="L1779" s="336">
        <f>+VLOOKUP($E1779,[2]Labor!$1:$1048576,L$2,FALSE)</f>
        <v>192.85802290000001</v>
      </c>
      <c r="M1779" s="336">
        <f>+VLOOKUP($E1779,[2]Labor!$1:$1048576,M$2,FALSE)</f>
        <v>193.4321593</v>
      </c>
      <c r="N1779" s="336">
        <f>+VLOOKUP($E1779,[2]Labor!$1:$1048576,N$2,FALSE)</f>
        <v>193.8881197</v>
      </c>
      <c r="O1779" s="336">
        <f>+VLOOKUP($E1779,[2]Labor!$1:$1048576,O$2,FALSE)</f>
        <v>194.2717968</v>
      </c>
      <c r="P1779" s="336">
        <f>+VLOOKUP($E1779,[2]Labor!$1:$1048576,P$2,FALSE)</f>
        <v>194.61156819999999</v>
      </c>
      <c r="Q1779" s="336">
        <f>+VLOOKUP($E1779,[2]Labor!$1:$1048576,Q$2,FALSE)</f>
        <v>194.92220209999999</v>
      </c>
      <c r="R1779" s="336">
        <f>+VLOOKUP($E1779,[2]Labor!$1:$1048576,R$2,FALSE)</f>
        <v>195.20939129999999</v>
      </c>
      <c r="S1779" s="336">
        <f>+VLOOKUP($E1779,[2]Labor!$1:$1048576,S$2,FALSE)</f>
        <v>195.47337859999999</v>
      </c>
      <c r="T1779" s="336">
        <f>+VLOOKUP($E1779,[2]Labor!$1:$1048576,T$2,FALSE)</f>
        <v>195.71138809999999</v>
      </c>
      <c r="U1779" s="336">
        <f>+VLOOKUP($E1779,[2]Labor!$1:$1048576,U$2,FALSE)</f>
        <v>195.9190624</v>
      </c>
      <c r="V1779" s="336">
        <f>+VLOOKUP($E1779,[2]Labor!$1:$1048576,V$2,FALSE)</f>
        <v>196.09645649999999</v>
      </c>
      <c r="W1779" s="336">
        <f>+VLOOKUP($E1779,[2]Labor!$1:$1048576,W$2,FALSE)</f>
        <v>196.2476576</v>
      </c>
      <c r="X1779" s="336">
        <f>+VLOOKUP($E1779,[2]Labor!$1:$1048576,X$2,FALSE)</f>
        <v>196.37331270000001</v>
      </c>
      <c r="Y1779" s="336">
        <f>+VLOOKUP($E1779,[2]Labor!$1:$1048576,Y$2,FALSE)</f>
        <v>196.47098560000001</v>
      </c>
      <c r="Z1779" s="336">
        <f>+VLOOKUP($E1779,[2]Labor!$1:$1048576,Z$2,FALSE)</f>
        <v>196.53733969999999</v>
      </c>
      <c r="AA1779" s="336">
        <f>+VLOOKUP($E1779,[2]Labor!$1:$1048576,AA$2,FALSE)</f>
        <v>196.56976420000001</v>
      </c>
      <c r="AB1779" s="336">
        <f>+VLOOKUP($E1779,[2]Labor!$1:$1048576,AB$2,FALSE)</f>
        <v>196.5670921</v>
      </c>
      <c r="AC1779" s="336">
        <f>+VLOOKUP($E1779,[2]Labor!$1:$1048576,AC$2,FALSE)</f>
        <v>196.52966929999999</v>
      </c>
      <c r="AD1779" s="336">
        <f>+VLOOKUP($E1779,[2]Labor!$1:$1048576,AD$2,FALSE)</f>
        <v>196.4590943</v>
      </c>
      <c r="AE1779" s="336">
        <f>+VLOOKUP($E1779,[2]Labor!$1:$1048576,AE$2,FALSE)</f>
        <v>196.35785609999999</v>
      </c>
      <c r="AF1779" s="336">
        <f>+VLOOKUP($E1779,[2]Labor!$1:$1048576,AF$2,FALSE)</f>
        <v>196.22899570000001</v>
      </c>
      <c r="AG1779" s="336">
        <f>+VLOOKUP($E1779,[2]Labor!$1:$1048576,AG$2,FALSE)</f>
        <v>196.07583940000001</v>
      </c>
      <c r="AH1779" s="336">
        <f>+VLOOKUP($E1779,[2]Labor!$1:$1048576,AH$2,FALSE)</f>
        <v>195.901815</v>
      </c>
      <c r="AI1779" s="336">
        <f>+VLOOKUP($E1779,[2]Labor!$1:$1048576,AI$2,FALSE)</f>
        <v>195.7103371</v>
      </c>
      <c r="AJ1779" s="336">
        <f>+VLOOKUP($E1779,[2]Labor!$1:$1048576,AJ$2,FALSE)</f>
        <v>195.50474370000001</v>
      </c>
      <c r="AK1779" s="336">
        <f>+VLOOKUP($E1779,[2]Labor!$1:$1048576,AK$2,FALSE)</f>
        <v>195.2882673</v>
      </c>
      <c r="AL1779" s="336">
        <f>+VLOOKUP($E1779,[2]Labor!$1:$1048576,AL$2,FALSE)</f>
        <v>195.06402589999999</v>
      </c>
      <c r="AM1779" s="336">
        <f>+VLOOKUP($E1779,[2]Labor!$1:$1048576,AM$2,FALSE)</f>
        <v>194.83502440000001</v>
      </c>
      <c r="AN1779" s="336">
        <f>+VLOOKUP($E1779,[2]Labor!$1:$1048576,AN$2,FALSE)</f>
        <v>194.60415900000001</v>
      </c>
      <c r="AO1779" s="336">
        <f>+VLOOKUP($E1779,[2]Labor!$1:$1048576,AO$2,FALSE)</f>
        <v>194.37422319999999</v>
      </c>
    </row>
    <row r="1780" spans="1:41" ht="15" customHeight="1" x14ac:dyDescent="0.25">
      <c r="A1780" s="542"/>
      <c r="B1780" s="514"/>
      <c r="C1780" s="334" t="s">
        <v>994</v>
      </c>
      <c r="D1780" s="335"/>
      <c r="E1780" s="263" t="s">
        <v>2025</v>
      </c>
      <c r="F1780" s="336">
        <f>+VLOOKUP($E1780,[2]Labor!$1:$1048576,F$2,FALSE)</f>
        <v>98.04</v>
      </c>
      <c r="G1780" s="336">
        <f>+VLOOKUP($E1780,[2]Labor!$1:$1048576,G$2,FALSE)</f>
        <v>98.276364540000003</v>
      </c>
      <c r="H1780" s="336">
        <f>+VLOOKUP($E1780,[2]Labor!$1:$1048576,H$2,FALSE)</f>
        <v>98.505875259999996</v>
      </c>
      <c r="I1780" s="336">
        <f>+VLOOKUP($E1780,[2]Labor!$1:$1048576,I$2,FALSE)</f>
        <v>98.739175290000006</v>
      </c>
      <c r="J1780" s="336">
        <f>+VLOOKUP($E1780,[2]Labor!$1:$1048576,J$2,FALSE)</f>
        <v>98.989680430000007</v>
      </c>
      <c r="K1780" s="336">
        <f>+VLOOKUP($E1780,[2]Labor!$1:$1048576,K$2,FALSE)</f>
        <v>99.269662120000007</v>
      </c>
      <c r="L1780" s="336">
        <f>+VLOOKUP($E1780,[2]Labor!$1:$1048576,L$2,FALSE)</f>
        <v>99.580784109999996</v>
      </c>
      <c r="M1780" s="336">
        <f>+VLOOKUP($E1780,[2]Labor!$1:$1048576,M$2,FALSE)</f>
        <v>99.914225779999995</v>
      </c>
      <c r="N1780" s="336">
        <f>+VLOOKUP($E1780,[2]Labor!$1:$1048576,N$2,FALSE)</f>
        <v>100.261788</v>
      </c>
      <c r="O1780" s="336">
        <f>+VLOOKUP($E1780,[2]Labor!$1:$1048576,O$2,FALSE)</f>
        <v>100.6189619</v>
      </c>
      <c r="P1780" s="336">
        <f>+VLOOKUP($E1780,[2]Labor!$1:$1048576,P$2,FALSE)</f>
        <v>100.9850029</v>
      </c>
      <c r="Q1780" s="336">
        <f>+VLOOKUP($E1780,[2]Labor!$1:$1048576,Q$2,FALSE)</f>
        <v>101.3620719</v>
      </c>
      <c r="R1780" s="336">
        <f>+VLOOKUP($E1780,[2]Labor!$1:$1048576,R$2,FALSE)</f>
        <v>101.7542261</v>
      </c>
      <c r="S1780" s="336">
        <f>+VLOOKUP($E1780,[2]Labor!$1:$1048576,S$2,FALSE)</f>
        <v>102.16652499999999</v>
      </c>
      <c r="T1780" s="336">
        <f>+VLOOKUP($E1780,[2]Labor!$1:$1048576,T$2,FALSE)</f>
        <v>102.60431130000001</v>
      </c>
      <c r="U1780" s="336">
        <f>+VLOOKUP($E1780,[2]Labor!$1:$1048576,U$2,FALSE)</f>
        <v>103.07265820000001</v>
      </c>
      <c r="V1780" s="336">
        <f>+VLOOKUP($E1780,[2]Labor!$1:$1048576,V$2,FALSE)</f>
        <v>103.57005719999999</v>
      </c>
      <c r="W1780" s="336">
        <f>+VLOOKUP($E1780,[2]Labor!$1:$1048576,W$2,FALSE)</f>
        <v>104.0875126</v>
      </c>
      <c r="X1780" s="336">
        <f>+VLOOKUP($E1780,[2]Labor!$1:$1048576,X$2,FALSE)</f>
        <v>104.61594409999999</v>
      </c>
      <c r="Y1780" s="336">
        <f>+VLOOKUP($E1780,[2]Labor!$1:$1048576,Y$2,FALSE)</f>
        <v>105.1483638</v>
      </c>
      <c r="Z1780" s="336">
        <f>+VLOOKUP($E1780,[2]Labor!$1:$1048576,Z$2,FALSE)</f>
        <v>105.68006920000001</v>
      </c>
      <c r="AA1780" s="336">
        <f>+VLOOKUP($E1780,[2]Labor!$1:$1048576,AA$2,FALSE)</f>
        <v>106.2082035</v>
      </c>
      <c r="AB1780" s="336">
        <f>+VLOOKUP($E1780,[2]Labor!$1:$1048576,AB$2,FALSE)</f>
        <v>106.7312139</v>
      </c>
      <c r="AC1780" s="336">
        <f>+VLOOKUP($E1780,[2]Labor!$1:$1048576,AC$2,FALSE)</f>
        <v>107.24838459999999</v>
      </c>
      <c r="AD1780" s="336">
        <f>+VLOOKUP($E1780,[2]Labor!$1:$1048576,AD$2,FALSE)</f>
        <v>107.759491</v>
      </c>
      <c r="AE1780" s="336">
        <f>+VLOOKUP($E1780,[2]Labor!$1:$1048576,AE$2,FALSE)</f>
        <v>108.2645655</v>
      </c>
      <c r="AF1780" s="336">
        <f>+VLOOKUP($E1780,[2]Labor!$1:$1048576,AF$2,FALSE)</f>
        <v>108.76375090000001</v>
      </c>
      <c r="AG1780" s="336">
        <f>+VLOOKUP($E1780,[2]Labor!$1:$1048576,AG$2,FALSE)</f>
        <v>109.25721710000001</v>
      </c>
      <c r="AH1780" s="336">
        <f>+VLOOKUP($E1780,[2]Labor!$1:$1048576,AH$2,FALSE)</f>
        <v>109.74512009999999</v>
      </c>
      <c r="AI1780" s="336">
        <f>+VLOOKUP($E1780,[2]Labor!$1:$1048576,AI$2,FALSE)</f>
        <v>110.2275865</v>
      </c>
      <c r="AJ1780" s="336">
        <f>+VLOOKUP($E1780,[2]Labor!$1:$1048576,AJ$2,FALSE)</f>
        <v>110.704714</v>
      </c>
      <c r="AK1780" s="336">
        <f>+VLOOKUP($E1780,[2]Labor!$1:$1048576,AK$2,FALSE)</f>
        <v>111.17657800000001</v>
      </c>
      <c r="AL1780" s="336">
        <f>+VLOOKUP($E1780,[2]Labor!$1:$1048576,AL$2,FALSE)</f>
        <v>111.6432418</v>
      </c>
      <c r="AM1780" s="336">
        <f>+VLOOKUP($E1780,[2]Labor!$1:$1048576,AM$2,FALSE)</f>
        <v>112.1047659</v>
      </c>
      <c r="AN1780" s="336">
        <f>+VLOOKUP($E1780,[2]Labor!$1:$1048576,AN$2,FALSE)</f>
        <v>112.5612156</v>
      </c>
      <c r="AO1780" s="336">
        <f>+VLOOKUP($E1780,[2]Labor!$1:$1048576,AO$2,FALSE)</f>
        <v>113.0126659</v>
      </c>
    </row>
    <row r="1781" spans="1:41" ht="15" customHeight="1" x14ac:dyDescent="0.25">
      <c r="A1781" s="542"/>
      <c r="B1781" s="514"/>
      <c r="C1781" s="334" t="s">
        <v>996</v>
      </c>
      <c r="D1781" s="335"/>
      <c r="E1781" s="263" t="s">
        <v>2026</v>
      </c>
      <c r="F1781" s="336">
        <f>+VLOOKUP($E1781,[2]Labor!$1:$1048576,F$2,FALSE)</f>
        <v>58.86</v>
      </c>
      <c r="G1781" s="336">
        <f>+VLOOKUP($E1781,[2]Labor!$1:$1048576,G$2,FALSE)</f>
        <v>58.991266029999998</v>
      </c>
      <c r="H1781" s="336">
        <f>+VLOOKUP($E1781,[2]Labor!$1:$1048576,H$2,FALSE)</f>
        <v>59.11537096</v>
      </c>
      <c r="I1781" s="336">
        <f>+VLOOKUP($E1781,[2]Labor!$1:$1048576,I$2,FALSE)</f>
        <v>59.245096140000001</v>
      </c>
      <c r="J1781" s="336">
        <f>+VLOOKUP($E1781,[2]Labor!$1:$1048576,J$2,FALSE)</f>
        <v>59.390125320000003</v>
      </c>
      <c r="K1781" s="336">
        <f>+VLOOKUP($E1781,[2]Labor!$1:$1048576,K$2,FALSE)</f>
        <v>59.556227700000001</v>
      </c>
      <c r="L1781" s="336">
        <f>+VLOOKUP($E1781,[2]Labor!$1:$1048576,L$2,FALSE)</f>
        <v>59.74303931</v>
      </c>
      <c r="M1781" s="336">
        <f>+VLOOKUP($E1781,[2]Labor!$1:$1048576,M$2,FALSE)</f>
        <v>59.944994190000003</v>
      </c>
      <c r="N1781" s="336">
        <f>+VLOOKUP($E1781,[2]Labor!$1:$1048576,N$2,FALSE)</f>
        <v>60.156398729999999</v>
      </c>
      <c r="O1781" s="336">
        <f>+VLOOKUP($E1781,[2]Labor!$1:$1048576,O$2,FALSE)</f>
        <v>60.373291860000002</v>
      </c>
      <c r="P1781" s="336">
        <f>+VLOOKUP($E1781,[2]Labor!$1:$1048576,P$2,FALSE)</f>
        <v>60.593817029999997</v>
      </c>
      <c r="Q1781" s="336">
        <f>+VLOOKUP($E1781,[2]Labor!$1:$1048576,Q$2,FALSE)</f>
        <v>60.817960419999999</v>
      </c>
      <c r="R1781" s="336">
        <f>+VLOOKUP($E1781,[2]Labor!$1:$1048576,R$2,FALSE)</f>
        <v>61.047071539999997</v>
      </c>
      <c r="S1781" s="336">
        <f>+VLOOKUP($E1781,[2]Labor!$1:$1048576,S$2,FALSE)</f>
        <v>61.283366100000002</v>
      </c>
      <c r="T1781" s="336">
        <f>+VLOOKUP($E1781,[2]Labor!$1:$1048576,T$2,FALSE)</f>
        <v>61.529496510000001</v>
      </c>
      <c r="U1781" s="336">
        <f>+VLOOKUP($E1781,[2]Labor!$1:$1048576,U$2,FALSE)</f>
        <v>61.788215889999996</v>
      </c>
      <c r="V1781" s="336">
        <f>+VLOOKUP($E1781,[2]Labor!$1:$1048576,V$2,FALSE)</f>
        <v>62.05949159</v>
      </c>
      <c r="W1781" s="336">
        <f>+VLOOKUP($E1781,[2]Labor!$1:$1048576,W$2,FALSE)</f>
        <v>62.339690490000002</v>
      </c>
      <c r="X1781" s="336">
        <f>+VLOOKUP($E1781,[2]Labor!$1:$1048576,X$2,FALSE)</f>
        <v>62.624606819999997</v>
      </c>
      <c r="Y1781" s="336">
        <f>+VLOOKUP($E1781,[2]Labor!$1:$1048576,Y$2,FALSE)</f>
        <v>62.91065176</v>
      </c>
      <c r="Z1781" s="336">
        <f>+VLOOKUP($E1781,[2]Labor!$1:$1048576,Z$2,FALSE)</f>
        <v>63.195194280000003</v>
      </c>
      <c r="AA1781" s="336">
        <f>+VLOOKUP($E1781,[2]Labor!$1:$1048576,AA$2,FALSE)</f>
        <v>63.476530459999999</v>
      </c>
      <c r="AB1781" s="336">
        <f>+VLOOKUP($E1781,[2]Labor!$1:$1048576,AB$2,FALSE)</f>
        <v>63.753709229999998</v>
      </c>
      <c r="AC1781" s="336">
        <f>+VLOOKUP($E1781,[2]Labor!$1:$1048576,AC$2,FALSE)</f>
        <v>64.026326830000002</v>
      </c>
      <c r="AD1781" s="336">
        <f>+VLOOKUP($E1781,[2]Labor!$1:$1048576,AD$2,FALSE)</f>
        <v>64.294341709999998</v>
      </c>
      <c r="AE1781" s="336">
        <f>+VLOOKUP($E1781,[2]Labor!$1:$1048576,AE$2,FALSE)</f>
        <v>64.557929220000005</v>
      </c>
      <c r="AF1781" s="336">
        <f>+VLOOKUP($E1781,[2]Labor!$1:$1048576,AF$2,FALSE)</f>
        <v>64.817378000000005</v>
      </c>
      <c r="AG1781" s="336">
        <f>+VLOOKUP($E1781,[2]Labor!$1:$1048576,AG$2,FALSE)</f>
        <v>65.073022559999998</v>
      </c>
      <c r="AH1781" s="336">
        <f>+VLOOKUP($E1781,[2]Labor!$1:$1048576,AH$2,FALSE)</f>
        <v>65.325203630000004</v>
      </c>
      <c r="AI1781" s="336">
        <f>+VLOOKUP($E1781,[2]Labor!$1:$1048576,AI$2,FALSE)</f>
        <v>65.574248359999999</v>
      </c>
      <c r="AJ1781" s="336">
        <f>+VLOOKUP($E1781,[2]Labor!$1:$1048576,AJ$2,FALSE)</f>
        <v>65.820463320000002</v>
      </c>
      <c r="AK1781" s="336">
        <f>+VLOOKUP($E1781,[2]Labor!$1:$1048576,AK$2,FALSE)</f>
        <v>66.06413517</v>
      </c>
      <c r="AL1781" s="336">
        <f>+VLOOKUP($E1781,[2]Labor!$1:$1048576,AL$2,FALSE)</f>
        <v>66.305535030000001</v>
      </c>
      <c r="AM1781" s="336">
        <f>+VLOOKUP($E1781,[2]Labor!$1:$1048576,AM$2,FALSE)</f>
        <v>66.544924100000003</v>
      </c>
      <c r="AN1781" s="336">
        <f>+VLOOKUP($E1781,[2]Labor!$1:$1048576,AN$2,FALSE)</f>
        <v>66.782558940000001</v>
      </c>
      <c r="AO1781" s="336">
        <f>+VLOOKUP($E1781,[2]Labor!$1:$1048576,AO$2,FALSE)</f>
        <v>67.018695429999994</v>
      </c>
    </row>
    <row r="1782" spans="1:41" ht="15" customHeight="1" x14ac:dyDescent="0.25">
      <c r="A1782" s="542"/>
      <c r="B1782" s="514"/>
      <c r="C1782" s="334" t="s">
        <v>998</v>
      </c>
      <c r="D1782" s="335"/>
      <c r="E1782" s="263" t="s">
        <v>2027</v>
      </c>
      <c r="F1782" s="336">
        <f>+VLOOKUP($E1782,[2]Labor!$1:$1048576,F$2,FALSE)</f>
        <v>150.0064491</v>
      </c>
      <c r="G1782" s="336">
        <f>+VLOOKUP($E1782,[2]Labor!$1:$1048576,G$2,FALSE)</f>
        <v>150.36508380000001</v>
      </c>
      <c r="H1782" s="336">
        <f>+VLOOKUP($E1782,[2]Labor!$1:$1048576,H$2,FALSE)</f>
        <v>150.72278850000001</v>
      </c>
      <c r="I1782" s="336">
        <f>+VLOOKUP($E1782,[2]Labor!$1:$1048576,I$2,FALSE)</f>
        <v>151.09835340000001</v>
      </c>
      <c r="J1782" s="336">
        <f>+VLOOKUP($E1782,[2]Labor!$1:$1048576,J$2,FALSE)</f>
        <v>151.50633690000001</v>
      </c>
      <c r="K1782" s="336">
        <f>+VLOOKUP($E1782,[2]Labor!$1:$1048576,K$2,FALSE)</f>
        <v>151.9564724</v>
      </c>
      <c r="L1782" s="336">
        <f>+VLOOKUP($E1782,[2]Labor!$1:$1048576,L$2,FALSE)</f>
        <v>152.44661300000001</v>
      </c>
      <c r="M1782" s="336">
        <f>+VLOOKUP($E1782,[2]Labor!$1:$1048576,M$2,FALSE)</f>
        <v>152.9633264</v>
      </c>
      <c r="N1782" s="336">
        <f>+VLOOKUP($E1782,[2]Labor!$1:$1048576,N$2,FALSE)</f>
        <v>153.4936313</v>
      </c>
      <c r="O1782" s="336">
        <f>+VLOOKUP($E1782,[2]Labor!$1:$1048576,O$2,FALSE)</f>
        <v>154.02921140000001</v>
      </c>
      <c r="P1782" s="336">
        <f>+VLOOKUP($E1782,[2]Labor!$1:$1048576,P$2,FALSE)</f>
        <v>154.56705669999999</v>
      </c>
      <c r="Q1782" s="336">
        <f>+VLOOKUP($E1782,[2]Labor!$1:$1048576,Q$2,FALSE)</f>
        <v>155.10861829999999</v>
      </c>
      <c r="R1782" s="336">
        <f>+VLOOKUP($E1782,[2]Labor!$1:$1048576,R$2,FALSE)</f>
        <v>155.65852090000001</v>
      </c>
      <c r="S1782" s="336">
        <f>+VLOOKUP($E1782,[2]Labor!$1:$1048576,S$2,FALSE)</f>
        <v>156.2233123</v>
      </c>
      <c r="T1782" s="336">
        <f>+VLOOKUP($E1782,[2]Labor!$1:$1048576,T$2,FALSE)</f>
        <v>156.81043349999999</v>
      </c>
      <c r="U1782" s="336">
        <f>+VLOOKUP($E1782,[2]Labor!$1:$1048576,U$2,FALSE)</f>
        <v>157.42744139999999</v>
      </c>
      <c r="V1782" s="336">
        <f>+VLOOKUP($E1782,[2]Labor!$1:$1048576,V$2,FALSE)</f>
        <v>158.07456060000001</v>
      </c>
      <c r="W1782" s="336">
        <f>+VLOOKUP($E1782,[2]Labor!$1:$1048576,W$2,FALSE)</f>
        <v>158.74251219999999</v>
      </c>
      <c r="X1782" s="336">
        <f>+VLOOKUP($E1782,[2]Labor!$1:$1048576,X$2,FALSE)</f>
        <v>159.42046360000001</v>
      </c>
      <c r="Y1782" s="336">
        <f>+VLOOKUP($E1782,[2]Labor!$1:$1048576,Y$2,FALSE)</f>
        <v>160.0992622</v>
      </c>
      <c r="Z1782" s="336">
        <f>+VLOOKUP($E1782,[2]Labor!$1:$1048576,Z$2,FALSE)</f>
        <v>160.7723474</v>
      </c>
      <c r="AA1782" s="336">
        <f>+VLOOKUP($E1782,[2]Labor!$1:$1048576,AA$2,FALSE)</f>
        <v>161.43562439999999</v>
      </c>
      <c r="AB1782" s="336">
        <f>+VLOOKUP($E1782,[2]Labor!$1:$1048576,AB$2,FALSE)</f>
        <v>162.08696019999999</v>
      </c>
      <c r="AC1782" s="336">
        <f>+VLOOKUP($E1782,[2]Labor!$1:$1048576,AC$2,FALSE)</f>
        <v>162.7256194</v>
      </c>
      <c r="AD1782" s="336">
        <f>+VLOOKUP($E1782,[2]Labor!$1:$1048576,AD$2,FALSE)</f>
        <v>163.35177770000001</v>
      </c>
      <c r="AE1782" s="336">
        <f>+VLOOKUP($E1782,[2]Labor!$1:$1048576,AE$2,FALSE)</f>
        <v>163.96615249999999</v>
      </c>
      <c r="AF1782" s="336">
        <f>+VLOOKUP($E1782,[2]Labor!$1:$1048576,AF$2,FALSE)</f>
        <v>164.56974719999999</v>
      </c>
      <c r="AG1782" s="336">
        <f>+VLOOKUP($E1782,[2]Labor!$1:$1048576,AG$2,FALSE)</f>
        <v>165.16368840000001</v>
      </c>
      <c r="AH1782" s="336">
        <f>+VLOOKUP($E1782,[2]Labor!$1:$1048576,AH$2,FALSE)</f>
        <v>165.74913040000001</v>
      </c>
      <c r="AI1782" s="336">
        <f>+VLOOKUP($E1782,[2]Labor!$1:$1048576,AI$2,FALSE)</f>
        <v>166.32720549999999</v>
      </c>
      <c r="AJ1782" s="336">
        <f>+VLOOKUP($E1782,[2]Labor!$1:$1048576,AJ$2,FALSE)</f>
        <v>166.8990043</v>
      </c>
      <c r="AK1782" s="336">
        <f>+VLOOKUP($E1782,[2]Labor!$1:$1048576,AK$2,FALSE)</f>
        <v>167.46557200000001</v>
      </c>
      <c r="AL1782" s="336">
        <f>+VLOOKUP($E1782,[2]Labor!$1:$1048576,AL$2,FALSE)</f>
        <v>168.02791360000001</v>
      </c>
      <c r="AM1782" s="336">
        <f>+VLOOKUP($E1782,[2]Labor!$1:$1048576,AM$2,FALSE)</f>
        <v>168.5870012</v>
      </c>
      <c r="AN1782" s="336">
        <f>+VLOOKUP($E1782,[2]Labor!$1:$1048576,AN$2,FALSE)</f>
        <v>169.14378249999999</v>
      </c>
      <c r="AO1782" s="336">
        <f>+VLOOKUP($E1782,[2]Labor!$1:$1048576,AO$2,FALSE)</f>
        <v>169.69918609999999</v>
      </c>
    </row>
    <row r="1783" spans="1:41" ht="15" customHeight="1" x14ac:dyDescent="0.25">
      <c r="A1783" s="542"/>
      <c r="B1783" s="514"/>
      <c r="C1783" s="334" t="s">
        <v>1000</v>
      </c>
      <c r="D1783" s="335"/>
      <c r="E1783" s="263" t="s">
        <v>2028</v>
      </c>
      <c r="F1783" s="336">
        <f>+VLOOKUP($E1783,[2]Labor!$1:$1048576,F$2,FALSE)</f>
        <v>153.44</v>
      </c>
      <c r="G1783" s="336">
        <f>+VLOOKUP($E1783,[2]Labor!$1:$1048576,G$2,FALSE)</f>
        <v>153.81948499999999</v>
      </c>
      <c r="H1783" s="336">
        <f>+VLOOKUP($E1783,[2]Labor!$1:$1048576,H$2,FALSE)</f>
        <v>154.19630979999999</v>
      </c>
      <c r="I1783" s="336">
        <f>+VLOOKUP($E1783,[2]Labor!$1:$1048576,I$2,FALSE)</f>
        <v>154.5744349</v>
      </c>
      <c r="J1783" s="336">
        <f>+VLOOKUP($E1783,[2]Labor!$1:$1048576,J$2,FALSE)</f>
        <v>154.95922859999999</v>
      </c>
      <c r="K1783" s="336">
        <f>+VLOOKUP($E1783,[2]Labor!$1:$1048576,K$2,FALSE)</f>
        <v>155.3560057</v>
      </c>
      <c r="L1783" s="336">
        <f>+VLOOKUP($E1783,[2]Labor!$1:$1048576,L$2,FALSE)</f>
        <v>155.7661727</v>
      </c>
      <c r="M1783" s="336">
        <f>+VLOOKUP($E1783,[2]Labor!$1:$1048576,M$2,FALSE)</f>
        <v>156.18646519999999</v>
      </c>
      <c r="N1783" s="336">
        <f>+VLOOKUP($E1783,[2]Labor!$1:$1048576,N$2,FALSE)</f>
        <v>156.6125917</v>
      </c>
      <c r="O1783" s="336">
        <f>+VLOOKUP($E1783,[2]Labor!$1:$1048576,O$2,FALSE)</f>
        <v>157.0409377</v>
      </c>
      <c r="P1783" s="336">
        <f>+VLOOKUP($E1783,[2]Labor!$1:$1048576,P$2,FALSE)</f>
        <v>157.4692713</v>
      </c>
      <c r="Q1783" s="336">
        <f>+VLOOKUP($E1783,[2]Labor!$1:$1048576,Q$2,FALSE)</f>
        <v>157.89681160000001</v>
      </c>
      <c r="R1783" s="336">
        <f>+VLOOKUP($E1783,[2]Labor!$1:$1048576,R$2,FALSE)</f>
        <v>158.32392659999999</v>
      </c>
      <c r="S1783" s="336">
        <f>+VLOOKUP($E1783,[2]Labor!$1:$1048576,S$2,FALSE)</f>
        <v>158.75168149999999</v>
      </c>
      <c r="T1783" s="336">
        <f>+VLOOKUP($E1783,[2]Labor!$1:$1048576,T$2,FALSE)</f>
        <v>159.18138250000001</v>
      </c>
      <c r="U1783" s="336">
        <f>+VLOOKUP($E1783,[2]Labor!$1:$1048576,U$2,FALSE)</f>
        <v>159.6141958</v>
      </c>
      <c r="V1783" s="336">
        <f>+VLOOKUP($E1783,[2]Labor!$1:$1048576,V$2,FALSE)</f>
        <v>160.04871410000001</v>
      </c>
      <c r="W1783" s="336">
        <f>+VLOOKUP($E1783,[2]Labor!$1:$1048576,W$2,FALSE)</f>
        <v>160.48032240000001</v>
      </c>
      <c r="X1783" s="336">
        <f>+VLOOKUP($E1783,[2]Labor!$1:$1048576,X$2,FALSE)</f>
        <v>160.90388909999999</v>
      </c>
      <c r="Y1783" s="336">
        <f>+VLOOKUP($E1783,[2]Labor!$1:$1048576,Y$2,FALSE)</f>
        <v>161.31508880000001</v>
      </c>
      <c r="Z1783" s="336">
        <f>+VLOOKUP($E1783,[2]Labor!$1:$1048576,Z$2,FALSE)</f>
        <v>161.7109557</v>
      </c>
      <c r="AA1783" s="336">
        <f>+VLOOKUP($E1783,[2]Labor!$1:$1048576,AA$2,FALSE)</f>
        <v>162.08994569999999</v>
      </c>
      <c r="AB1783" s="336">
        <f>+VLOOKUP($E1783,[2]Labor!$1:$1048576,AB$2,FALSE)</f>
        <v>162.45172539999999</v>
      </c>
      <c r="AC1783" s="336">
        <f>+VLOOKUP($E1783,[2]Labor!$1:$1048576,AC$2,FALSE)</f>
        <v>162.7968535</v>
      </c>
      <c r="AD1783" s="336">
        <f>+VLOOKUP($E1783,[2]Labor!$1:$1048576,AD$2,FALSE)</f>
        <v>163.1264659</v>
      </c>
      <c r="AE1783" s="336">
        <f>+VLOOKUP($E1783,[2]Labor!$1:$1048576,AE$2,FALSE)</f>
        <v>163.44201480000001</v>
      </c>
      <c r="AF1783" s="336">
        <f>+VLOOKUP($E1783,[2]Labor!$1:$1048576,AF$2,FALSE)</f>
        <v>163.74508109999999</v>
      </c>
      <c r="AG1783" s="336">
        <f>+VLOOKUP($E1783,[2]Labor!$1:$1048576,AG$2,FALSE)</f>
        <v>164.0372533</v>
      </c>
      <c r="AH1783" s="336">
        <f>+VLOOKUP($E1783,[2]Labor!$1:$1048576,AH$2,FALSE)</f>
        <v>164.3200612</v>
      </c>
      <c r="AI1783" s="336">
        <f>+VLOOKUP($E1783,[2]Labor!$1:$1048576,AI$2,FALSE)</f>
        <v>164.59494570000001</v>
      </c>
      <c r="AJ1783" s="336">
        <f>+VLOOKUP($E1783,[2]Labor!$1:$1048576,AJ$2,FALSE)</f>
        <v>164.86325450000001</v>
      </c>
      <c r="AK1783" s="336">
        <f>+VLOOKUP($E1783,[2]Labor!$1:$1048576,AK$2,FALSE)</f>
        <v>165.12625030000001</v>
      </c>
      <c r="AL1783" s="336">
        <f>+VLOOKUP($E1783,[2]Labor!$1:$1048576,AL$2,FALSE)</f>
        <v>165.3851248</v>
      </c>
      <c r="AM1783" s="336">
        <f>+VLOOKUP($E1783,[2]Labor!$1:$1048576,AM$2,FALSE)</f>
        <v>165.64101410000001</v>
      </c>
      <c r="AN1783" s="336">
        <f>+VLOOKUP($E1783,[2]Labor!$1:$1048576,AN$2,FALSE)</f>
        <v>165.89501250000001</v>
      </c>
      <c r="AO1783" s="336">
        <f>+VLOOKUP($E1783,[2]Labor!$1:$1048576,AO$2,FALSE)</f>
        <v>166.1481823</v>
      </c>
    </row>
    <row r="1784" spans="1:41" ht="15" customHeight="1" x14ac:dyDescent="0.25">
      <c r="A1784" s="542"/>
      <c r="B1784" s="514"/>
      <c r="C1784" s="334" t="s">
        <v>1002</v>
      </c>
      <c r="D1784" s="335"/>
      <c r="E1784" s="263" t="s">
        <v>2029</v>
      </c>
      <c r="F1784" s="336">
        <f>+VLOOKUP($E1784,[2]Labor!$1:$1048576,F$2,FALSE)</f>
        <v>386.42</v>
      </c>
      <c r="G1784" s="336">
        <f>+VLOOKUP($E1784,[2]Labor!$1:$1048576,G$2,FALSE)</f>
        <v>387.48180730000001</v>
      </c>
      <c r="H1784" s="336">
        <f>+VLOOKUP($E1784,[2]Labor!$1:$1048576,H$2,FALSE)</f>
        <v>388.62121330000002</v>
      </c>
      <c r="I1784" s="336">
        <f>+VLOOKUP($E1784,[2]Labor!$1:$1048576,I$2,FALSE)</f>
        <v>389.80382259999999</v>
      </c>
      <c r="J1784" s="336">
        <f>+VLOOKUP($E1784,[2]Labor!$1:$1048576,J$2,FALSE)</f>
        <v>391.01828890000002</v>
      </c>
      <c r="K1784" s="336">
        <f>+VLOOKUP($E1784,[2]Labor!$1:$1048576,K$2,FALSE)</f>
        <v>392.27707450000003</v>
      </c>
      <c r="L1784" s="336">
        <f>+VLOOKUP($E1784,[2]Labor!$1:$1048576,L$2,FALSE)</f>
        <v>393.58233250000001</v>
      </c>
      <c r="M1784" s="336">
        <f>+VLOOKUP($E1784,[2]Labor!$1:$1048576,M$2,FALSE)</f>
        <v>394.91428869999999</v>
      </c>
      <c r="N1784" s="336">
        <f>+VLOOKUP($E1784,[2]Labor!$1:$1048576,N$2,FALSE)</f>
        <v>396.25519739999999</v>
      </c>
      <c r="O1784" s="336">
        <f>+VLOOKUP($E1784,[2]Labor!$1:$1048576,O$2,FALSE)</f>
        <v>397.59646609999999</v>
      </c>
      <c r="P1784" s="336">
        <f>+VLOOKUP($E1784,[2]Labor!$1:$1048576,P$2,FALSE)</f>
        <v>398.93939169999999</v>
      </c>
      <c r="Q1784" s="336">
        <f>+VLOOKUP($E1784,[2]Labor!$1:$1048576,Q$2,FALSE)</f>
        <v>400.29347960000001</v>
      </c>
      <c r="R1784" s="336">
        <f>+VLOOKUP($E1784,[2]Labor!$1:$1048576,R$2,FALSE)</f>
        <v>401.67400459999999</v>
      </c>
      <c r="S1784" s="336">
        <f>+VLOOKUP($E1784,[2]Labor!$1:$1048576,S$2,FALSE)</f>
        <v>403.09955189999999</v>
      </c>
      <c r="T1784" s="336">
        <f>+VLOOKUP($E1784,[2]Labor!$1:$1048576,T$2,FALSE)</f>
        <v>404.58985269999999</v>
      </c>
      <c r="U1784" s="336">
        <f>+VLOOKUP($E1784,[2]Labor!$1:$1048576,U$2,FALSE)</f>
        <v>406.16402119999998</v>
      </c>
      <c r="V1784" s="336">
        <f>+VLOOKUP($E1784,[2]Labor!$1:$1048576,V$2,FALSE)</f>
        <v>407.82150639999998</v>
      </c>
      <c r="W1784" s="336">
        <f>+VLOOKUP($E1784,[2]Labor!$1:$1048576,W$2,FALSE)</f>
        <v>409.53724039999997</v>
      </c>
      <c r="X1784" s="336">
        <f>+VLOOKUP($E1784,[2]Labor!$1:$1048576,X$2,FALSE)</f>
        <v>411.28219619999999</v>
      </c>
      <c r="Y1784" s="336">
        <f>+VLOOKUP($E1784,[2]Labor!$1:$1048576,Y$2,FALSE)</f>
        <v>413.03143019999999</v>
      </c>
      <c r="Z1784" s="336">
        <f>+VLOOKUP($E1784,[2]Labor!$1:$1048576,Z$2,FALSE)</f>
        <v>414.76648790000002</v>
      </c>
      <c r="AA1784" s="336">
        <f>+VLOOKUP($E1784,[2]Labor!$1:$1048576,AA$2,FALSE)</f>
        <v>416.47526370000003</v>
      </c>
      <c r="AB1784" s="336">
        <f>+VLOOKUP($E1784,[2]Labor!$1:$1048576,AB$2,FALSE)</f>
        <v>418.15085490000001</v>
      </c>
      <c r="AC1784" s="336">
        <f>+VLOOKUP($E1784,[2]Labor!$1:$1048576,AC$2,FALSE)</f>
        <v>419.79019110000002</v>
      </c>
      <c r="AD1784" s="336">
        <f>+VLOOKUP($E1784,[2]Labor!$1:$1048576,AD$2,FALSE)</f>
        <v>421.3927971</v>
      </c>
      <c r="AE1784" s="336">
        <f>+VLOOKUP($E1784,[2]Labor!$1:$1048576,AE$2,FALSE)</f>
        <v>422.95982279999998</v>
      </c>
      <c r="AF1784" s="336">
        <f>+VLOOKUP($E1784,[2]Labor!$1:$1048576,AF$2,FALSE)</f>
        <v>424.49334909999999</v>
      </c>
      <c r="AG1784" s="336">
        <f>+VLOOKUP($E1784,[2]Labor!$1:$1048576,AG$2,FALSE)</f>
        <v>425.99592890000002</v>
      </c>
      <c r="AH1784" s="336">
        <f>+VLOOKUP($E1784,[2]Labor!$1:$1048576,AH$2,FALSE)</f>
        <v>427.47030719999998</v>
      </c>
      <c r="AI1784" s="336">
        <f>+VLOOKUP($E1784,[2]Labor!$1:$1048576,AI$2,FALSE)</f>
        <v>428.91926560000002</v>
      </c>
      <c r="AJ1784" s="336">
        <f>+VLOOKUP($E1784,[2]Labor!$1:$1048576,AJ$2,FALSE)</f>
        <v>430.34554709999998</v>
      </c>
      <c r="AK1784" s="336">
        <f>+VLOOKUP($E1784,[2]Labor!$1:$1048576,AK$2,FALSE)</f>
        <v>431.7518293</v>
      </c>
      <c r="AL1784" s="336">
        <f>+VLOOKUP($E1784,[2]Labor!$1:$1048576,AL$2,FALSE)</f>
        <v>433.14072220000003</v>
      </c>
      <c r="AM1784" s="336">
        <f>+VLOOKUP($E1784,[2]Labor!$1:$1048576,AM$2,FALSE)</f>
        <v>434.51477729999999</v>
      </c>
      <c r="AN1784" s="336">
        <f>+VLOOKUP($E1784,[2]Labor!$1:$1048576,AN$2,FALSE)</f>
        <v>435.8764984</v>
      </c>
      <c r="AO1784" s="336">
        <f>+VLOOKUP($E1784,[2]Labor!$1:$1048576,AO$2,FALSE)</f>
        <v>437.22834870000003</v>
      </c>
    </row>
    <row r="1785" spans="1:41" ht="15" customHeight="1" x14ac:dyDescent="0.25">
      <c r="A1785" s="542"/>
      <c r="B1785" s="514"/>
      <c r="C1785" s="334" t="s">
        <v>1004</v>
      </c>
      <c r="D1785" s="335"/>
      <c r="E1785" s="263" t="s">
        <v>2030</v>
      </c>
      <c r="F1785" s="336">
        <f>+VLOOKUP($E1785,[2]Labor!$1:$1048576,F$2,FALSE)</f>
        <v>320.72000000000003</v>
      </c>
      <c r="G1785" s="336">
        <f>+VLOOKUP($E1785,[2]Labor!$1:$1048576,G$2,FALSE)</f>
        <v>321.52594420000003</v>
      </c>
      <c r="H1785" s="336">
        <f>+VLOOKUP($E1785,[2]Labor!$1:$1048576,H$2,FALSE)</f>
        <v>322.33749970000002</v>
      </c>
      <c r="I1785" s="336">
        <f>+VLOOKUP($E1785,[2]Labor!$1:$1048576,I$2,FALSE)</f>
        <v>323.15404519999998</v>
      </c>
      <c r="J1785" s="336">
        <f>+VLOOKUP($E1785,[2]Labor!$1:$1048576,J$2,FALSE)</f>
        <v>323.97718149999997</v>
      </c>
      <c r="K1785" s="336">
        <f>+VLOOKUP($E1785,[2]Labor!$1:$1048576,K$2,FALSE)</f>
        <v>324.809505</v>
      </c>
      <c r="L1785" s="336">
        <f>+VLOOKUP($E1785,[2]Labor!$1:$1048576,L$2,FALSE)</f>
        <v>325.64934099999999</v>
      </c>
      <c r="M1785" s="336">
        <f>+VLOOKUP($E1785,[2]Labor!$1:$1048576,M$2,FALSE)</f>
        <v>326.49009109999997</v>
      </c>
      <c r="N1785" s="336">
        <f>+VLOOKUP($E1785,[2]Labor!$1:$1048576,N$2,FALSE)</f>
        <v>327.32496329999998</v>
      </c>
      <c r="O1785" s="336">
        <f>+VLOOKUP($E1785,[2]Labor!$1:$1048576,O$2,FALSE)</f>
        <v>328.1485978</v>
      </c>
      <c r="P1785" s="336">
        <f>+VLOOKUP($E1785,[2]Labor!$1:$1048576,P$2,FALSE)</f>
        <v>328.95749039999998</v>
      </c>
      <c r="Q1785" s="336">
        <f>+VLOOKUP($E1785,[2]Labor!$1:$1048576,Q$2,FALSE)</f>
        <v>329.7498066</v>
      </c>
      <c r="R1785" s="336">
        <f>+VLOOKUP($E1785,[2]Labor!$1:$1048576,R$2,FALSE)</f>
        <v>330.52486270000003</v>
      </c>
      <c r="S1785" s="336">
        <f>+VLOOKUP($E1785,[2]Labor!$1:$1048576,S$2,FALSE)</f>
        <v>331.2824756</v>
      </c>
      <c r="T1785" s="336">
        <f>+VLOOKUP($E1785,[2]Labor!$1:$1048576,T$2,FALSE)</f>
        <v>332.02233109999997</v>
      </c>
      <c r="U1785" s="336">
        <f>+VLOOKUP($E1785,[2]Labor!$1:$1048576,U$2,FALSE)</f>
        <v>332.74346459999998</v>
      </c>
      <c r="V1785" s="336">
        <f>+VLOOKUP($E1785,[2]Labor!$1:$1048576,V$2,FALSE)</f>
        <v>333.44143220000001</v>
      </c>
      <c r="W1785" s="336">
        <f>+VLOOKUP($E1785,[2]Labor!$1:$1048576,W$2,FALSE)</f>
        <v>334.10826120000002</v>
      </c>
      <c r="X1785" s="336">
        <f>+VLOOKUP($E1785,[2]Labor!$1:$1048576,X$2,FALSE)</f>
        <v>334.73636390000001</v>
      </c>
      <c r="Y1785" s="336">
        <f>+VLOOKUP($E1785,[2]Labor!$1:$1048576,Y$2,FALSE)</f>
        <v>335.32008889999997</v>
      </c>
      <c r="Z1785" s="336">
        <f>+VLOOKUP($E1785,[2]Labor!$1:$1048576,Z$2,FALSE)</f>
        <v>335.8562124</v>
      </c>
      <c r="AA1785" s="336">
        <f>+VLOOKUP($E1785,[2]Labor!$1:$1048576,AA$2,FALSE)</f>
        <v>336.34387429999998</v>
      </c>
      <c r="AB1785" s="336">
        <f>+VLOOKUP($E1785,[2]Labor!$1:$1048576,AB$2,FALSE)</f>
        <v>336.78422080000001</v>
      </c>
      <c r="AC1785" s="336">
        <f>+VLOOKUP($E1785,[2]Labor!$1:$1048576,AC$2,FALSE)</f>
        <v>337.1799307</v>
      </c>
      <c r="AD1785" s="336">
        <f>+VLOOKUP($E1785,[2]Labor!$1:$1048576,AD$2,FALSE)</f>
        <v>337.53473889999998</v>
      </c>
      <c r="AE1785" s="336">
        <f>+VLOOKUP($E1785,[2]Labor!$1:$1048576,AE$2,FALSE)</f>
        <v>337.85302430000002</v>
      </c>
      <c r="AF1785" s="336">
        <f>+VLOOKUP($E1785,[2]Labor!$1:$1048576,AF$2,FALSE)</f>
        <v>338.13948790000001</v>
      </c>
      <c r="AG1785" s="336">
        <f>+VLOOKUP($E1785,[2]Labor!$1:$1048576,AG$2,FALSE)</f>
        <v>338.39892320000001</v>
      </c>
      <c r="AH1785" s="336">
        <f>+VLOOKUP($E1785,[2]Labor!$1:$1048576,AH$2,FALSE)</f>
        <v>338.63606759999999</v>
      </c>
      <c r="AI1785" s="336">
        <f>+VLOOKUP($E1785,[2]Labor!$1:$1048576,AI$2,FALSE)</f>
        <v>338.85551470000001</v>
      </c>
      <c r="AJ1785" s="336">
        <f>+VLOOKUP($E1785,[2]Labor!$1:$1048576,AJ$2,FALSE)</f>
        <v>339.06167190000002</v>
      </c>
      <c r="AK1785" s="336">
        <f>+VLOOKUP($E1785,[2]Labor!$1:$1048576,AK$2,FALSE)</f>
        <v>339.25874499999998</v>
      </c>
      <c r="AL1785" s="336">
        <f>+VLOOKUP($E1785,[2]Labor!$1:$1048576,AL$2,FALSE)</f>
        <v>339.45074090000003</v>
      </c>
      <c r="AM1785" s="336">
        <f>+VLOOKUP($E1785,[2]Labor!$1:$1048576,AM$2,FALSE)</f>
        <v>339.6414767</v>
      </c>
      <c r="AN1785" s="336">
        <f>+VLOOKUP($E1785,[2]Labor!$1:$1048576,AN$2,FALSE)</f>
        <v>339.83459219999997</v>
      </c>
      <c r="AO1785" s="336">
        <f>+VLOOKUP($E1785,[2]Labor!$1:$1048576,AO$2,FALSE)</f>
        <v>340.03356100000002</v>
      </c>
    </row>
    <row r="1786" spans="1:41" ht="15" customHeight="1" x14ac:dyDescent="0.25">
      <c r="A1786" s="542"/>
      <c r="B1786" s="514"/>
      <c r="C1786" s="334" t="s">
        <v>1006</v>
      </c>
      <c r="D1786" s="335"/>
      <c r="E1786" s="263" t="s">
        <v>2031</v>
      </c>
      <c r="F1786" s="336">
        <f>+VLOOKUP($E1786,[2]Labor!$1:$1048576,F$2,FALSE)</f>
        <v>612.70000000000005</v>
      </c>
      <c r="G1786" s="336">
        <f>+VLOOKUP($E1786,[2]Labor!$1:$1048576,G$2,FALSE)</f>
        <v>614.15892250000002</v>
      </c>
      <c r="H1786" s="336">
        <f>+VLOOKUP($E1786,[2]Labor!$1:$1048576,H$2,FALSE)</f>
        <v>615.58321469999998</v>
      </c>
      <c r="I1786" s="336">
        <f>+VLOOKUP($E1786,[2]Labor!$1:$1048576,I$2,FALSE)</f>
        <v>617.01746619999994</v>
      </c>
      <c r="J1786" s="336">
        <f>+VLOOKUP($E1786,[2]Labor!$1:$1048576,J$2,FALSE)</f>
        <v>618.49631260000001</v>
      </c>
      <c r="K1786" s="336">
        <f>+VLOOKUP($E1786,[2]Labor!$1:$1048576,K$2,FALSE)</f>
        <v>620.04293470000005</v>
      </c>
      <c r="L1786" s="336">
        <f>+VLOOKUP($E1786,[2]Labor!$1:$1048576,L$2,FALSE)</f>
        <v>621.66301350000003</v>
      </c>
      <c r="M1786" s="336">
        <f>+VLOOKUP($E1786,[2]Labor!$1:$1048576,M$2,FALSE)</f>
        <v>623.34585689999994</v>
      </c>
      <c r="N1786" s="336">
        <f>+VLOOKUP($E1786,[2]Labor!$1:$1048576,N$2,FALSE)</f>
        <v>625.07585029999996</v>
      </c>
      <c r="O1786" s="336">
        <f>+VLOOKUP($E1786,[2]Labor!$1:$1048576,O$2,FALSE)</f>
        <v>626.83787889999996</v>
      </c>
      <c r="P1786" s="336">
        <f>+VLOOKUP($E1786,[2]Labor!$1:$1048576,P$2,FALSE)</f>
        <v>628.62020319999999</v>
      </c>
      <c r="Q1786" s="336">
        <f>+VLOOKUP($E1786,[2]Labor!$1:$1048576,Q$2,FALSE)</f>
        <v>630.41544650000003</v>
      </c>
      <c r="R1786" s="336">
        <f>+VLOOKUP($E1786,[2]Labor!$1:$1048576,R$2,FALSE)</f>
        <v>632.22020199999997</v>
      </c>
      <c r="S1786" s="336">
        <f>+VLOOKUP($E1786,[2]Labor!$1:$1048576,S$2,FALSE)</f>
        <v>634.0338782</v>
      </c>
      <c r="T1786" s="336">
        <f>+VLOOKUP($E1786,[2]Labor!$1:$1048576,T$2,FALSE)</f>
        <v>635.85732489999998</v>
      </c>
      <c r="U1786" s="336">
        <f>+VLOOKUP($E1786,[2]Labor!$1:$1048576,U$2,FALSE)</f>
        <v>637.69159300000001</v>
      </c>
      <c r="V1786" s="336">
        <f>+VLOOKUP($E1786,[2]Labor!$1:$1048576,V$2,FALSE)</f>
        <v>639.53079879999996</v>
      </c>
      <c r="W1786" s="336">
        <f>+VLOOKUP($E1786,[2]Labor!$1:$1048576,W$2,FALSE)</f>
        <v>641.36030289999997</v>
      </c>
      <c r="X1786" s="336">
        <f>+VLOOKUP($E1786,[2]Labor!$1:$1048576,X$2,FALSE)</f>
        <v>643.16440620000003</v>
      </c>
      <c r="Y1786" s="336">
        <f>+VLOOKUP($E1786,[2]Labor!$1:$1048576,Y$2,FALSE)</f>
        <v>644.92987370000003</v>
      </c>
      <c r="Z1786" s="336">
        <f>+VLOOKUP($E1786,[2]Labor!$1:$1048576,Z$2,FALSE)</f>
        <v>646.64759279999998</v>
      </c>
      <c r="AA1786" s="336">
        <f>+VLOOKUP($E1786,[2]Labor!$1:$1048576,AA$2,FALSE)</f>
        <v>648.31291529999999</v>
      </c>
      <c r="AB1786" s="336">
        <f>+VLOOKUP($E1786,[2]Labor!$1:$1048576,AB$2,FALSE)</f>
        <v>649.92510460000005</v>
      </c>
      <c r="AC1786" s="336">
        <f>+VLOOKUP($E1786,[2]Labor!$1:$1048576,AC$2,FALSE)</f>
        <v>651.48634259999994</v>
      </c>
      <c r="AD1786" s="336">
        <f>+VLOOKUP($E1786,[2]Labor!$1:$1048576,AD$2,FALSE)</f>
        <v>653.00066019999997</v>
      </c>
      <c r="AE1786" s="336">
        <f>+VLOOKUP($E1786,[2]Labor!$1:$1048576,AE$2,FALSE)</f>
        <v>654.47301400000003</v>
      </c>
      <c r="AF1786" s="336">
        <f>+VLOOKUP($E1786,[2]Labor!$1:$1048576,AF$2,FALSE)</f>
        <v>655.90860250000003</v>
      </c>
      <c r="AG1786" s="336">
        <f>+VLOOKUP($E1786,[2]Labor!$1:$1048576,AG$2,FALSE)</f>
        <v>657.31242780000002</v>
      </c>
      <c r="AH1786" s="336">
        <f>+VLOOKUP($E1786,[2]Labor!$1:$1048576,AH$2,FALSE)</f>
        <v>658.68906470000002</v>
      </c>
      <c r="AI1786" s="336">
        <f>+VLOOKUP($E1786,[2]Labor!$1:$1048576,AI$2,FALSE)</f>
        <v>660.04258219999997</v>
      </c>
      <c r="AJ1786" s="336">
        <f>+VLOOKUP($E1786,[2]Labor!$1:$1048576,AJ$2,FALSE)</f>
        <v>661.37656370000002</v>
      </c>
      <c r="AK1786" s="336">
        <f>+VLOOKUP($E1786,[2]Labor!$1:$1048576,AK$2,FALSE)</f>
        <v>662.69418180000002</v>
      </c>
      <c r="AL1786" s="336">
        <f>+VLOOKUP($E1786,[2]Labor!$1:$1048576,AL$2,FALSE)</f>
        <v>663.99829420000003</v>
      </c>
      <c r="AM1786" s="336">
        <f>+VLOOKUP($E1786,[2]Labor!$1:$1048576,AM$2,FALSE)</f>
        <v>665.29153929999995</v>
      </c>
      <c r="AN1786" s="336">
        <f>+VLOOKUP($E1786,[2]Labor!$1:$1048576,AN$2,FALSE)</f>
        <v>666.57641850000005</v>
      </c>
      <c r="AO1786" s="336">
        <f>+VLOOKUP($E1786,[2]Labor!$1:$1048576,AO$2,FALSE)</f>
        <v>667.85535789999994</v>
      </c>
    </row>
    <row r="1787" spans="1:41" ht="15" customHeight="1" x14ac:dyDescent="0.25">
      <c r="A1787" s="542"/>
      <c r="B1787" s="514"/>
      <c r="C1787" s="334" t="s">
        <v>1008</v>
      </c>
      <c r="D1787" s="335"/>
      <c r="E1787" s="263" t="s">
        <v>2032</v>
      </c>
      <c r="F1787" s="336">
        <f>+VLOOKUP($E1787,[2]Labor!$1:$1048576,F$2,FALSE)</f>
        <v>1770.63</v>
      </c>
      <c r="G1787" s="336">
        <f>+VLOOKUP($E1787,[2]Labor!$1:$1048576,G$2,FALSE)</f>
        <v>1774.5011910000001</v>
      </c>
      <c r="H1787" s="336">
        <f>+VLOOKUP($E1787,[2]Labor!$1:$1048576,H$2,FALSE)</f>
        <v>1777.7656300000001</v>
      </c>
      <c r="I1787" s="336">
        <f>+VLOOKUP($E1787,[2]Labor!$1:$1048576,I$2,FALSE)</f>
        <v>1780.654264</v>
      </c>
      <c r="J1787" s="336">
        <f>+VLOOKUP($E1787,[2]Labor!$1:$1048576,J$2,FALSE)</f>
        <v>1783.4596309999999</v>
      </c>
      <c r="K1787" s="336">
        <f>+VLOOKUP($E1787,[2]Labor!$1:$1048576,K$2,FALSE)</f>
        <v>1786.4147780000001</v>
      </c>
      <c r="L1787" s="336">
        <f>+VLOOKUP($E1787,[2]Labor!$1:$1048576,L$2,FALSE)</f>
        <v>1789.6384579999999</v>
      </c>
      <c r="M1787" s="336">
        <f>+VLOOKUP($E1787,[2]Labor!$1:$1048576,M$2,FALSE)</f>
        <v>1793.1522600000001</v>
      </c>
      <c r="N1787" s="336">
        <f>+VLOOKUP($E1787,[2]Labor!$1:$1048576,N$2,FALSE)</f>
        <v>1796.938089</v>
      </c>
      <c r="O1787" s="336">
        <f>+VLOOKUP($E1787,[2]Labor!$1:$1048576,O$2,FALSE)</f>
        <v>1800.964579</v>
      </c>
      <c r="P1787" s="336">
        <f>+VLOOKUP($E1787,[2]Labor!$1:$1048576,P$2,FALSE)</f>
        <v>1805.2001949999999</v>
      </c>
      <c r="Q1787" s="336">
        <f>+VLOOKUP($E1787,[2]Labor!$1:$1048576,Q$2,FALSE)</f>
        <v>1809.6193510000001</v>
      </c>
      <c r="R1787" s="336">
        <f>+VLOOKUP($E1787,[2]Labor!$1:$1048576,R$2,FALSE)</f>
        <v>1814.2040810000001</v>
      </c>
      <c r="S1787" s="336">
        <f>+VLOOKUP($E1787,[2]Labor!$1:$1048576,S$2,FALSE)</f>
        <v>1818.942992</v>
      </c>
      <c r="T1787" s="336">
        <f>+VLOOKUP($E1787,[2]Labor!$1:$1048576,T$2,FALSE)</f>
        <v>1823.828937</v>
      </c>
      <c r="U1787" s="336">
        <f>+VLOOKUP($E1787,[2]Labor!$1:$1048576,U$2,FALSE)</f>
        <v>1828.8564859999999</v>
      </c>
      <c r="V1787" s="336">
        <f>+VLOOKUP($E1787,[2]Labor!$1:$1048576,V$2,FALSE)</f>
        <v>1834.0017230000001</v>
      </c>
      <c r="W1787" s="336">
        <f>+VLOOKUP($E1787,[2]Labor!$1:$1048576,W$2,FALSE)</f>
        <v>1839.22138</v>
      </c>
      <c r="X1787" s="336">
        <f>+VLOOKUP($E1787,[2]Labor!$1:$1048576,X$2,FALSE)</f>
        <v>1844.477987</v>
      </c>
      <c r="Y1787" s="336">
        <f>+VLOOKUP($E1787,[2]Labor!$1:$1048576,Y$2,FALSE)</f>
        <v>1849.7455030000001</v>
      </c>
      <c r="Z1787" s="336">
        <f>+VLOOKUP($E1787,[2]Labor!$1:$1048576,Z$2,FALSE)</f>
        <v>1855.0091870000001</v>
      </c>
      <c r="AA1787" s="336">
        <f>+VLOOKUP($E1787,[2]Labor!$1:$1048576,AA$2,FALSE)</f>
        <v>1860.264005</v>
      </c>
      <c r="AB1787" s="336">
        <f>+VLOOKUP($E1787,[2]Labor!$1:$1048576,AB$2,FALSE)</f>
        <v>1865.512528</v>
      </c>
      <c r="AC1787" s="336">
        <f>+VLOOKUP($E1787,[2]Labor!$1:$1048576,AC$2,FALSE)</f>
        <v>1870.7625660000001</v>
      </c>
      <c r="AD1787" s="336">
        <f>+VLOOKUP($E1787,[2]Labor!$1:$1048576,AD$2,FALSE)</f>
        <v>1876.0248200000001</v>
      </c>
      <c r="AE1787" s="336">
        <f>+VLOOKUP($E1787,[2]Labor!$1:$1048576,AE$2,FALSE)</f>
        <v>1881.310792</v>
      </c>
      <c r="AF1787" s="336">
        <f>+VLOOKUP($E1787,[2]Labor!$1:$1048576,AF$2,FALSE)</f>
        <v>1886.6311619999999</v>
      </c>
      <c r="AG1787" s="336">
        <f>+VLOOKUP($E1787,[2]Labor!$1:$1048576,AG$2,FALSE)</f>
        <v>1891.9946649999999</v>
      </c>
      <c r="AH1787" s="336">
        <f>+VLOOKUP($E1787,[2]Labor!$1:$1048576,AH$2,FALSE)</f>
        <v>1897.4074780000001</v>
      </c>
      <c r="AI1787" s="336">
        <f>+VLOOKUP($E1787,[2]Labor!$1:$1048576,AI$2,FALSE)</f>
        <v>1902.8729989999999</v>
      </c>
      <c r="AJ1787" s="336">
        <f>+VLOOKUP($E1787,[2]Labor!$1:$1048576,AJ$2,FALSE)</f>
        <v>1908.3919249999999</v>
      </c>
      <c r="AK1787" s="336">
        <f>+VLOOKUP($E1787,[2]Labor!$1:$1048576,AK$2,FALSE)</f>
        <v>1913.9625229999999</v>
      </c>
      <c r="AL1787" s="336">
        <f>+VLOOKUP($E1787,[2]Labor!$1:$1048576,AL$2,FALSE)</f>
        <v>1919.5809979999999</v>
      </c>
      <c r="AM1787" s="336">
        <f>+VLOOKUP($E1787,[2]Labor!$1:$1048576,AM$2,FALSE)</f>
        <v>1925.241892</v>
      </c>
      <c r="AN1787" s="336">
        <f>+VLOOKUP($E1787,[2]Labor!$1:$1048576,AN$2,FALSE)</f>
        <v>1930.9384689999999</v>
      </c>
      <c r="AO1787" s="336">
        <f>+VLOOKUP($E1787,[2]Labor!$1:$1048576,AO$2,FALSE)</f>
        <v>1936.663059</v>
      </c>
    </row>
    <row r="1788" spans="1:41" ht="15" customHeight="1" x14ac:dyDescent="0.25">
      <c r="A1788" s="542"/>
      <c r="B1788" s="514"/>
      <c r="C1788" s="334" t="s">
        <v>1010</v>
      </c>
      <c r="D1788" s="335"/>
      <c r="E1788" s="263" t="s">
        <v>2033</v>
      </c>
      <c r="F1788" s="336">
        <f>+VLOOKUP($E1788,[2]Labor!$1:$1048576,F$2,FALSE)</f>
        <v>15.482067349999999</v>
      </c>
      <c r="G1788" s="336">
        <f>+VLOOKUP($E1788,[2]Labor!$1:$1048576,G$2,FALSE)</f>
        <v>15.512840860000001</v>
      </c>
      <c r="H1788" s="336">
        <f>+VLOOKUP($E1788,[2]Labor!$1:$1048576,H$2,FALSE)</f>
        <v>15.53725335</v>
      </c>
      <c r="I1788" s="336">
        <f>+VLOOKUP($E1788,[2]Labor!$1:$1048576,I$2,FALSE)</f>
        <v>15.55981362</v>
      </c>
      <c r="J1788" s="336">
        <f>+VLOOKUP($E1788,[2]Labor!$1:$1048576,J$2,FALSE)</f>
        <v>15.58426704</v>
      </c>
      <c r="K1788" s="336">
        <f>+VLOOKUP($E1788,[2]Labor!$1:$1048576,K$2,FALSE)</f>
        <v>15.61278328</v>
      </c>
      <c r="L1788" s="336">
        <f>+VLOOKUP($E1788,[2]Labor!$1:$1048576,L$2,FALSE)</f>
        <v>15.64572836</v>
      </c>
      <c r="M1788" s="336">
        <f>+VLOOKUP($E1788,[2]Labor!$1:$1048576,M$2,FALSE)</f>
        <v>15.682189810000001</v>
      </c>
      <c r="N1788" s="336">
        <f>+VLOOKUP($E1788,[2]Labor!$1:$1048576,N$2,FALSE)</f>
        <v>15.721103250000001</v>
      </c>
      <c r="O1788" s="336">
        <f>+VLOOKUP($E1788,[2]Labor!$1:$1048576,O$2,FALSE)</f>
        <v>15.761639349999999</v>
      </c>
      <c r="P1788" s="336">
        <f>+VLOOKUP($E1788,[2]Labor!$1:$1048576,P$2,FALSE)</f>
        <v>15.803301230000001</v>
      </c>
      <c r="Q1788" s="336">
        <f>+VLOOKUP($E1788,[2]Labor!$1:$1048576,Q$2,FALSE)</f>
        <v>15.84590223</v>
      </c>
      <c r="R1788" s="336">
        <f>+VLOOKUP($E1788,[2]Labor!$1:$1048576,R$2,FALSE)</f>
        <v>15.88950011</v>
      </c>
      <c r="S1788" s="336">
        <f>+VLOOKUP($E1788,[2]Labor!$1:$1048576,S$2,FALSE)</f>
        <v>15.934324589999999</v>
      </c>
      <c r="T1788" s="336">
        <f>+VLOOKUP($E1788,[2]Labor!$1:$1048576,T$2,FALSE)</f>
        <v>15.98071459</v>
      </c>
      <c r="U1788" s="336">
        <f>+VLOOKUP($E1788,[2]Labor!$1:$1048576,U$2,FALSE)</f>
        <v>16.02906969</v>
      </c>
      <c r="V1788" s="336">
        <f>+VLOOKUP($E1788,[2]Labor!$1:$1048576,V$2,FALSE)</f>
        <v>16.07928656</v>
      </c>
      <c r="W1788" s="336">
        <f>+VLOOKUP($E1788,[2]Labor!$1:$1048576,W$2,FALSE)</f>
        <v>16.130624300000001</v>
      </c>
      <c r="X1788" s="336">
        <f>+VLOOKUP($E1788,[2]Labor!$1:$1048576,X$2,FALSE)</f>
        <v>16.18232295</v>
      </c>
      <c r="Y1788" s="336">
        <f>+VLOOKUP($E1788,[2]Labor!$1:$1048576,Y$2,FALSE)</f>
        <v>16.23378627</v>
      </c>
      <c r="Z1788" s="336">
        <f>+VLOOKUP($E1788,[2]Labor!$1:$1048576,Z$2,FALSE)</f>
        <v>16.284610499999999</v>
      </c>
      <c r="AA1788" s="336">
        <f>+VLOOKUP($E1788,[2]Labor!$1:$1048576,AA$2,FALSE)</f>
        <v>16.334559039999998</v>
      </c>
      <c r="AB1788" s="336">
        <f>+VLOOKUP($E1788,[2]Labor!$1:$1048576,AB$2,FALSE)</f>
        <v>16.38352098</v>
      </c>
      <c r="AC1788" s="336">
        <f>+VLOOKUP($E1788,[2]Labor!$1:$1048576,AC$2,FALSE)</f>
        <v>16.431469979999999</v>
      </c>
      <c r="AD1788" s="336">
        <f>+VLOOKUP($E1788,[2]Labor!$1:$1048576,AD$2,FALSE)</f>
        <v>16.478430329999998</v>
      </c>
      <c r="AE1788" s="336">
        <f>+VLOOKUP($E1788,[2]Labor!$1:$1048576,AE$2,FALSE)</f>
        <v>16.524451920000001</v>
      </c>
      <c r="AF1788" s="336">
        <f>+VLOOKUP($E1788,[2]Labor!$1:$1048576,AF$2,FALSE)</f>
        <v>16.569593780000002</v>
      </c>
      <c r="AG1788" s="336">
        <f>+VLOOKUP($E1788,[2]Labor!$1:$1048576,AG$2,FALSE)</f>
        <v>16.613914390000001</v>
      </c>
      <c r="AH1788" s="336">
        <f>+VLOOKUP($E1788,[2]Labor!$1:$1048576,AH$2,FALSE)</f>
        <v>16.657467140000001</v>
      </c>
      <c r="AI1788" s="336">
        <f>+VLOOKUP($E1788,[2]Labor!$1:$1048576,AI$2,FALSE)</f>
        <v>16.70029912</v>
      </c>
      <c r="AJ1788" s="336">
        <f>+VLOOKUP($E1788,[2]Labor!$1:$1048576,AJ$2,FALSE)</f>
        <v>16.74245195</v>
      </c>
      <c r="AK1788" s="336">
        <f>+VLOOKUP($E1788,[2]Labor!$1:$1048576,AK$2,FALSE)</f>
        <v>16.78396377</v>
      </c>
      <c r="AL1788" s="336">
        <f>+VLOOKUP($E1788,[2]Labor!$1:$1048576,AL$2,FALSE)</f>
        <v>16.824871529999999</v>
      </c>
      <c r="AM1788" s="336">
        <f>+VLOOKUP($E1788,[2]Labor!$1:$1048576,AM$2,FALSE)</f>
        <v>16.865213300000001</v>
      </c>
      <c r="AN1788" s="336">
        <f>+VLOOKUP($E1788,[2]Labor!$1:$1048576,AN$2,FALSE)</f>
        <v>16.905030320000002</v>
      </c>
      <c r="AO1788" s="336">
        <f>+VLOOKUP($E1788,[2]Labor!$1:$1048576,AO$2,FALSE)</f>
        <v>16.94436859</v>
      </c>
    </row>
    <row r="1789" spans="1:41" s="21" customFormat="1" ht="15" customHeight="1" x14ac:dyDescent="0.25">
      <c r="A1789" s="542"/>
      <c r="B1789" s="514"/>
      <c r="C1789" s="331" t="s">
        <v>2034</v>
      </c>
      <c r="D1789" s="332"/>
      <c r="E1789" s="265" t="s">
        <v>2035</v>
      </c>
      <c r="F1789" s="260">
        <f>+VLOOKUP($E1789,[2]Labor!$1:$1048576,F$2,FALSE)</f>
        <v>869</v>
      </c>
      <c r="G1789" s="260">
        <f>+VLOOKUP($E1789,[2]Labor!$1:$1048576,G$2,FALSE)</f>
        <v>870.54850680000004</v>
      </c>
      <c r="H1789" s="260">
        <f>+VLOOKUP($E1789,[2]Labor!$1:$1048576,H$2,FALSE)</f>
        <v>871.6228744</v>
      </c>
      <c r="I1789" s="260">
        <f>+VLOOKUP($E1789,[2]Labor!$1:$1048576,I$2,FALSE)</f>
        <v>872.52748859999997</v>
      </c>
      <c r="J1789" s="260">
        <f>+VLOOKUP($E1789,[2]Labor!$1:$1048576,J$2,FALSE)</f>
        <v>873.51022660000001</v>
      </c>
      <c r="K1789" s="260">
        <f>+VLOOKUP($E1789,[2]Labor!$1:$1048576,K$2,FALSE)</f>
        <v>874.7296</v>
      </c>
      <c r="L1789" s="260">
        <f>+VLOOKUP($E1789,[2]Labor!$1:$1048576,L$2,FALSE)</f>
        <v>876.23152130000005</v>
      </c>
      <c r="M1789" s="260">
        <f>+VLOOKUP($E1789,[2]Labor!$1:$1048576,M$2,FALSE)</f>
        <v>877.97077850000005</v>
      </c>
      <c r="N1789" s="260">
        <f>+VLOOKUP($E1789,[2]Labor!$1:$1048576,N$2,FALSE)</f>
        <v>879.88410329999999</v>
      </c>
      <c r="O1789" s="260">
        <f>+VLOOKUP($E1789,[2]Labor!$1:$1048576,O$2,FALSE)</f>
        <v>881.92025460000002</v>
      </c>
      <c r="P1789" s="260">
        <f>+VLOOKUP($E1789,[2]Labor!$1:$1048576,P$2,FALSE)</f>
        <v>884.04997400000002</v>
      </c>
      <c r="Q1789" s="260">
        <f>+VLOOKUP($E1789,[2]Labor!$1:$1048576,Q$2,FALSE)</f>
        <v>886.26633149999998</v>
      </c>
      <c r="R1789" s="260">
        <f>+VLOOKUP($E1789,[2]Labor!$1:$1048576,R$2,FALSE)</f>
        <v>888.58085879999999</v>
      </c>
      <c r="S1789" s="260">
        <f>+VLOOKUP($E1789,[2]Labor!$1:$1048576,S$2,FALSE)</f>
        <v>891.01834020000001</v>
      </c>
      <c r="T1789" s="260">
        <f>+VLOOKUP($E1789,[2]Labor!$1:$1048576,T$2,FALSE)</f>
        <v>893.6117074</v>
      </c>
      <c r="U1789" s="260">
        <f>+VLOOKUP($E1789,[2]Labor!$1:$1048576,U$2,FALSE)</f>
        <v>896.39766929999996</v>
      </c>
      <c r="V1789" s="260">
        <f>+VLOOKUP($E1789,[2]Labor!$1:$1048576,V$2,FALSE)</f>
        <v>899.37966040000003</v>
      </c>
      <c r="W1789" s="260">
        <f>+VLOOKUP($E1789,[2]Labor!$1:$1048576,W$2,FALSE)</f>
        <v>902.51597289999995</v>
      </c>
      <c r="X1789" s="260">
        <f>+VLOOKUP($E1789,[2]Labor!$1:$1048576,X$2,FALSE)</f>
        <v>905.7557855</v>
      </c>
      <c r="Y1789" s="260">
        <f>+VLOOKUP($E1789,[2]Labor!$1:$1048576,Y$2,FALSE)</f>
        <v>909.05340249999995</v>
      </c>
      <c r="Z1789" s="260">
        <f>+VLOOKUP($E1789,[2]Labor!$1:$1048576,Z$2,FALSE)</f>
        <v>912.37301509999998</v>
      </c>
      <c r="AA1789" s="260">
        <f>+VLOOKUP($E1789,[2]Labor!$1:$1048576,AA$2,FALSE)</f>
        <v>915.68911309999999</v>
      </c>
      <c r="AB1789" s="260">
        <f>+VLOOKUP($E1789,[2]Labor!$1:$1048576,AB$2,FALSE)</f>
        <v>918.98501160000001</v>
      </c>
      <c r="AC1789" s="260">
        <f>+VLOOKUP($E1789,[2]Labor!$1:$1048576,AC$2,FALSE)</f>
        <v>922.25077880000003</v>
      </c>
      <c r="AD1789" s="260">
        <f>+VLOOKUP($E1789,[2]Labor!$1:$1048576,AD$2,FALSE)</f>
        <v>925.48122439999997</v>
      </c>
      <c r="AE1789" s="260">
        <f>+VLOOKUP($E1789,[2]Labor!$1:$1048576,AE$2,FALSE)</f>
        <v>928.67423289999999</v>
      </c>
      <c r="AF1789" s="260">
        <f>+VLOOKUP($E1789,[2]Labor!$1:$1048576,AF$2,FALSE)</f>
        <v>931.82952160000002</v>
      </c>
      <c r="AG1789" s="260">
        <f>+VLOOKUP($E1789,[2]Labor!$1:$1048576,AG$2,FALSE)</f>
        <v>934.94779359999995</v>
      </c>
      <c r="AH1789" s="260">
        <f>+VLOOKUP($E1789,[2]Labor!$1:$1048576,AH$2,FALSE)</f>
        <v>938.03021349999995</v>
      </c>
      <c r="AI1789" s="260">
        <f>+VLOOKUP($E1789,[2]Labor!$1:$1048576,AI$2,FALSE)</f>
        <v>941.07812330000002</v>
      </c>
      <c r="AJ1789" s="260">
        <f>+VLOOKUP($E1789,[2]Labor!$1:$1048576,AJ$2,FALSE)</f>
        <v>944.0929218</v>
      </c>
      <c r="AK1789" s="260">
        <f>+VLOOKUP($E1789,[2]Labor!$1:$1048576,AK$2,FALSE)</f>
        <v>947.0760454</v>
      </c>
      <c r="AL1789" s="260">
        <f>+VLOOKUP($E1789,[2]Labor!$1:$1048576,AL$2,FALSE)</f>
        <v>950.02900169999998</v>
      </c>
      <c r="AM1789" s="260">
        <f>+VLOOKUP($E1789,[2]Labor!$1:$1048576,AM$2,FALSE)</f>
        <v>952.95342249999999</v>
      </c>
      <c r="AN1789" s="260">
        <f>+VLOOKUP($E1789,[2]Labor!$1:$1048576,AN$2,FALSE)</f>
        <v>955.85111559999996</v>
      </c>
      <c r="AO1789" s="260">
        <f>+VLOOKUP($E1789,[2]Labor!$1:$1048576,AO$2,FALSE)</f>
        <v>958.72410100000002</v>
      </c>
    </row>
    <row r="1790" spans="1:41" ht="15" customHeight="1" x14ac:dyDescent="0.25">
      <c r="A1790" s="542"/>
      <c r="B1790" s="514"/>
      <c r="C1790" s="334" t="s">
        <v>613</v>
      </c>
      <c r="D1790" s="335"/>
      <c r="E1790" s="263" t="s">
        <v>2036</v>
      </c>
      <c r="F1790" s="336">
        <f>+VLOOKUP($E1790,[2]Labor!$1:$1048576,F$2,FALSE)</f>
        <v>32.31221129</v>
      </c>
      <c r="G1790" s="336">
        <f>+VLOOKUP($E1790,[2]Labor!$1:$1048576,G$2,FALSE)</f>
        <v>32.366165109999997</v>
      </c>
      <c r="H1790" s="336">
        <f>+VLOOKUP($E1790,[2]Labor!$1:$1048576,H$2,FALSE)</f>
        <v>32.399939189999998</v>
      </c>
      <c r="I1790" s="336">
        <f>+VLOOKUP($E1790,[2]Labor!$1:$1048576,I$2,FALSE)</f>
        <v>32.426598779999999</v>
      </c>
      <c r="J1790" s="336">
        <f>+VLOOKUP($E1790,[2]Labor!$1:$1048576,J$2,FALSE)</f>
        <v>32.456686480000002</v>
      </c>
      <c r="K1790" s="336">
        <f>+VLOOKUP($E1790,[2]Labor!$1:$1048576,K$2,FALSE)</f>
        <v>32.496970189999999</v>
      </c>
      <c r="L1790" s="336">
        <f>+VLOOKUP($E1790,[2]Labor!$1:$1048576,L$2,FALSE)</f>
        <v>32.549483590000001</v>
      </c>
      <c r="M1790" s="336">
        <f>+VLOOKUP($E1790,[2]Labor!$1:$1048576,M$2,FALSE)</f>
        <v>32.612283339999998</v>
      </c>
      <c r="N1790" s="336">
        <f>+VLOOKUP($E1790,[2]Labor!$1:$1048576,N$2,FALSE)</f>
        <v>32.682518340000001</v>
      </c>
      <c r="O1790" s="336">
        <f>+VLOOKUP($E1790,[2]Labor!$1:$1048576,O$2,FALSE)</f>
        <v>32.757856169999997</v>
      </c>
      <c r="P1790" s="336">
        <f>+VLOOKUP($E1790,[2]Labor!$1:$1048576,P$2,FALSE)</f>
        <v>32.837010360000001</v>
      </c>
      <c r="Q1790" s="336">
        <f>+VLOOKUP($E1790,[2]Labor!$1:$1048576,Q$2,FALSE)</f>
        <v>32.919790519999999</v>
      </c>
      <c r="R1790" s="336">
        <f>+VLOOKUP($E1790,[2]Labor!$1:$1048576,R$2,FALSE)</f>
        <v>33.006928960000003</v>
      </c>
      <c r="S1790" s="336">
        <f>+VLOOKUP($E1790,[2]Labor!$1:$1048576,S$2,FALSE)</f>
        <v>33.099832079999999</v>
      </c>
      <c r="T1790" s="336">
        <f>+VLOOKUP($E1790,[2]Labor!$1:$1048576,T$2,FALSE)</f>
        <v>33.20033419</v>
      </c>
      <c r="U1790" s="336">
        <f>+VLOOKUP($E1790,[2]Labor!$1:$1048576,U$2,FALSE)</f>
        <v>33.310487870000003</v>
      </c>
      <c r="V1790" s="336">
        <f>+VLOOKUP($E1790,[2]Labor!$1:$1048576,V$2,FALSE)</f>
        <v>33.430864450000001</v>
      </c>
      <c r="W1790" s="336">
        <f>+VLOOKUP($E1790,[2]Labor!$1:$1048576,W$2,FALSE)</f>
        <v>33.559850539999999</v>
      </c>
      <c r="X1790" s="336">
        <f>+VLOOKUP($E1790,[2]Labor!$1:$1048576,X$2,FALSE)</f>
        <v>33.69517243</v>
      </c>
      <c r="Y1790" s="336">
        <f>+VLOOKUP($E1790,[2]Labor!$1:$1048576,Y$2,FALSE)</f>
        <v>33.834634700000002</v>
      </c>
      <c r="Z1790" s="336">
        <f>+VLOOKUP($E1790,[2]Labor!$1:$1048576,Z$2,FALSE)</f>
        <v>33.976432729999999</v>
      </c>
      <c r="AA1790" s="336">
        <f>+VLOOKUP($E1790,[2]Labor!$1:$1048576,AA$2,FALSE)</f>
        <v>34.119230549999997</v>
      </c>
      <c r="AB1790" s="336">
        <f>+VLOOKUP($E1790,[2]Labor!$1:$1048576,AB$2,FALSE)</f>
        <v>34.262119890000001</v>
      </c>
      <c r="AC1790" s="336">
        <f>+VLOOKUP($E1790,[2]Labor!$1:$1048576,AC$2,FALSE)</f>
        <v>34.404531900000002</v>
      </c>
      <c r="AD1790" s="336">
        <f>+VLOOKUP($E1790,[2]Labor!$1:$1048576,AD$2,FALSE)</f>
        <v>34.546141570000003</v>
      </c>
      <c r="AE1790" s="336">
        <f>+VLOOKUP($E1790,[2]Labor!$1:$1048576,AE$2,FALSE)</f>
        <v>34.686784709999998</v>
      </c>
      <c r="AF1790" s="336">
        <f>+VLOOKUP($E1790,[2]Labor!$1:$1048576,AF$2,FALSE)</f>
        <v>34.82639416</v>
      </c>
      <c r="AG1790" s="336">
        <f>+VLOOKUP($E1790,[2]Labor!$1:$1048576,AG$2,FALSE)</f>
        <v>34.964955400000001</v>
      </c>
      <c r="AH1790" s="336">
        <f>+VLOOKUP($E1790,[2]Labor!$1:$1048576,AH$2,FALSE)</f>
        <v>35.10247845</v>
      </c>
      <c r="AI1790" s="336">
        <f>+VLOOKUP($E1790,[2]Labor!$1:$1048576,AI$2,FALSE)</f>
        <v>35.238982</v>
      </c>
      <c r="AJ1790" s="336">
        <f>+VLOOKUP($E1790,[2]Labor!$1:$1048576,AJ$2,FALSE)</f>
        <v>35.374486159999996</v>
      </c>
      <c r="AK1790" s="336">
        <f>+VLOOKUP($E1790,[2]Labor!$1:$1048576,AK$2,FALSE)</f>
        <v>35.509010490000001</v>
      </c>
      <c r="AL1790" s="336">
        <f>+VLOOKUP($E1790,[2]Labor!$1:$1048576,AL$2,FALSE)</f>
        <v>35.642575020000002</v>
      </c>
      <c r="AM1790" s="336">
        <f>+VLOOKUP($E1790,[2]Labor!$1:$1048576,AM$2,FALSE)</f>
        <v>35.775202440000001</v>
      </c>
      <c r="AN1790" s="336">
        <f>+VLOOKUP($E1790,[2]Labor!$1:$1048576,AN$2,FALSE)</f>
        <v>35.90692052</v>
      </c>
      <c r="AO1790" s="336">
        <f>+VLOOKUP($E1790,[2]Labor!$1:$1048576,AO$2,FALSE)</f>
        <v>36.037764009999997</v>
      </c>
    </row>
    <row r="1791" spans="1:41" ht="15" customHeight="1" x14ac:dyDescent="0.25">
      <c r="A1791" s="542"/>
      <c r="B1791" s="514"/>
      <c r="C1791" s="334" t="s">
        <v>615</v>
      </c>
      <c r="D1791" s="335"/>
      <c r="E1791" s="263" t="s">
        <v>2037</v>
      </c>
      <c r="F1791" s="336">
        <f>+VLOOKUP($E1791,[2]Labor!$1:$1048576,F$2,FALSE)</f>
        <v>759.65778869999997</v>
      </c>
      <c r="G1791" s="336">
        <f>+VLOOKUP($E1791,[2]Labor!$1:$1048576,G$2,FALSE)</f>
        <v>760.89740300000005</v>
      </c>
      <c r="H1791" s="336">
        <f>+VLOOKUP($E1791,[2]Labor!$1:$1048576,H$2,FALSE)</f>
        <v>761.62849789999996</v>
      </c>
      <c r="I1791" s="336">
        <f>+VLOOKUP($E1791,[2]Labor!$1:$1048576,I$2,FALSE)</f>
        <v>762.15810710000005</v>
      </c>
      <c r="J1791" s="336">
        <f>+VLOOKUP($E1791,[2]Labor!$1:$1048576,J$2,FALSE)</f>
        <v>762.73114750000002</v>
      </c>
      <c r="K1791" s="336">
        <f>+VLOOKUP($E1791,[2]Labor!$1:$1048576,K$2,FALSE)</f>
        <v>763.49882179999997</v>
      </c>
      <c r="L1791" s="336">
        <f>+VLOOKUP($E1791,[2]Labor!$1:$1048576,L$2,FALSE)</f>
        <v>764.51009669999996</v>
      </c>
      <c r="M1791" s="336">
        <f>+VLOOKUP($E1791,[2]Labor!$1:$1048576,M$2,FALSE)</f>
        <v>765.73390500000005</v>
      </c>
      <c r="N1791" s="336">
        <f>+VLOOKUP($E1791,[2]Labor!$1:$1048576,N$2,FALSE)</f>
        <v>767.11719979999998</v>
      </c>
      <c r="O1791" s="336">
        <f>+VLOOKUP($E1791,[2]Labor!$1:$1048576,O$2,FALSE)</f>
        <v>768.61294450000003</v>
      </c>
      <c r="P1791" s="336">
        <f>+VLOOKUP($E1791,[2]Labor!$1:$1048576,P$2,FALSE)</f>
        <v>770.19132490000004</v>
      </c>
      <c r="Q1791" s="336">
        <f>+VLOOKUP($E1791,[2]Labor!$1:$1048576,Q$2,FALSE)</f>
        <v>771.84170959999994</v>
      </c>
      <c r="R1791" s="336">
        <f>+VLOOKUP($E1791,[2]Labor!$1:$1048576,R$2,FALSE)</f>
        <v>773.57006409999997</v>
      </c>
      <c r="S1791" s="336">
        <f>+VLOOKUP($E1791,[2]Labor!$1:$1048576,S$2,FALSE)</f>
        <v>775.39467879999995</v>
      </c>
      <c r="T1791" s="336">
        <f>+VLOOKUP($E1791,[2]Labor!$1:$1048576,T$2,FALSE)</f>
        <v>777.34177820000002</v>
      </c>
      <c r="U1791" s="336">
        <f>+VLOOKUP($E1791,[2]Labor!$1:$1048576,U$2,FALSE)</f>
        <v>779.44172270000001</v>
      </c>
      <c r="V1791" s="336">
        <f>+VLOOKUP($E1791,[2]Labor!$1:$1048576,V$2,FALSE)</f>
        <v>781.70068019999997</v>
      </c>
      <c r="W1791" s="336">
        <f>+VLOOKUP($E1791,[2]Labor!$1:$1048576,W$2,FALSE)</f>
        <v>784.08914279999999</v>
      </c>
      <c r="X1791" s="336">
        <f>+VLOOKUP($E1791,[2]Labor!$1:$1048576,X$2,FALSE)</f>
        <v>786.56740290000005</v>
      </c>
      <c r="Y1791" s="336">
        <f>+VLOOKUP($E1791,[2]Labor!$1:$1048576,Y$2,FALSE)</f>
        <v>789.0978063</v>
      </c>
      <c r="Z1791" s="336">
        <f>+VLOOKUP($E1791,[2]Labor!$1:$1048576,Z$2,FALSE)</f>
        <v>791.64995209999995</v>
      </c>
      <c r="AA1791" s="336">
        <f>+VLOOKUP($E1791,[2]Labor!$1:$1048576,AA$2,FALSE)</f>
        <v>794.20191780000005</v>
      </c>
      <c r="AB1791" s="336">
        <f>+VLOOKUP($E1791,[2]Labor!$1:$1048576,AB$2,FALSE)</f>
        <v>796.73942390000002</v>
      </c>
      <c r="AC1791" s="336">
        <f>+VLOOKUP($E1791,[2]Labor!$1:$1048576,AC$2,FALSE)</f>
        <v>799.25417089999996</v>
      </c>
      <c r="AD1791" s="336">
        <f>+VLOOKUP($E1791,[2]Labor!$1:$1048576,AD$2,FALSE)</f>
        <v>801.74206990000005</v>
      </c>
      <c r="AE1791" s="336">
        <f>+VLOOKUP($E1791,[2]Labor!$1:$1048576,AE$2,FALSE)</f>
        <v>804.20172439999999</v>
      </c>
      <c r="AF1791" s="336">
        <f>+VLOOKUP($E1791,[2]Labor!$1:$1048576,AF$2,FALSE)</f>
        <v>806.63328339999998</v>
      </c>
      <c r="AG1791" s="336">
        <f>+VLOOKUP($E1791,[2]Labor!$1:$1048576,AG$2,FALSE)</f>
        <v>809.03766310000003</v>
      </c>
      <c r="AH1791" s="336">
        <f>+VLOOKUP($E1791,[2]Labor!$1:$1048576,AH$2,FALSE)</f>
        <v>811.4160723</v>
      </c>
      <c r="AI1791" s="336">
        <f>+VLOOKUP($E1791,[2]Labor!$1:$1048576,AI$2,FALSE)</f>
        <v>813.76976549999995</v>
      </c>
      <c r="AJ1791" s="336">
        <f>+VLOOKUP($E1791,[2]Labor!$1:$1048576,AJ$2,FALSE)</f>
        <v>816.09994940000001</v>
      </c>
      <c r="AK1791" s="336">
        <f>+VLOOKUP($E1791,[2]Labor!$1:$1048576,AK$2,FALSE)</f>
        <v>818.40778209999996</v>
      </c>
      <c r="AL1791" s="336">
        <f>+VLOOKUP($E1791,[2]Labor!$1:$1048576,AL$2,FALSE)</f>
        <v>820.69441879999999</v>
      </c>
      <c r="AM1791" s="336">
        <f>+VLOOKUP($E1791,[2]Labor!$1:$1048576,AM$2,FALSE)</f>
        <v>822.96107429999995</v>
      </c>
      <c r="AN1791" s="336">
        <f>+VLOOKUP($E1791,[2]Labor!$1:$1048576,AN$2,FALSE)</f>
        <v>825.20907990000001</v>
      </c>
      <c r="AO1791" s="336">
        <f>+VLOOKUP($E1791,[2]Labor!$1:$1048576,AO$2,FALSE)</f>
        <v>827.43992579999997</v>
      </c>
    </row>
    <row r="1792" spans="1:41" ht="15" customHeight="1" x14ac:dyDescent="0.25">
      <c r="A1792" s="542"/>
      <c r="B1792" s="514"/>
      <c r="C1792" s="334" t="s">
        <v>617</v>
      </c>
      <c r="D1792" s="335"/>
      <c r="E1792" s="263" t="s">
        <v>2038</v>
      </c>
      <c r="F1792" s="336">
        <f>+VLOOKUP($E1792,[2]Labor!$1:$1048576,F$2,FALSE)</f>
        <v>14.44</v>
      </c>
      <c r="G1792" s="336">
        <f>+VLOOKUP($E1792,[2]Labor!$1:$1048576,G$2,FALSE)</f>
        <v>14.478721419999999</v>
      </c>
      <c r="H1792" s="336">
        <f>+VLOOKUP($E1792,[2]Labor!$1:$1048576,H$2,FALSE)</f>
        <v>14.520375720000001</v>
      </c>
      <c r="I1792" s="336">
        <f>+VLOOKUP($E1792,[2]Labor!$1:$1048576,I$2,FALSE)</f>
        <v>14.56491055</v>
      </c>
      <c r="J1792" s="336">
        <f>+VLOOKUP($E1792,[2]Labor!$1:$1048576,J$2,FALSE)</f>
        <v>14.612623429999999</v>
      </c>
      <c r="K1792" s="336">
        <f>+VLOOKUP($E1792,[2]Labor!$1:$1048576,K$2,FALSE)</f>
        <v>14.66417946</v>
      </c>
      <c r="L1792" s="336">
        <f>+VLOOKUP($E1792,[2]Labor!$1:$1048576,L$2,FALSE)</f>
        <v>14.719168379999999</v>
      </c>
      <c r="M1792" s="336">
        <f>+VLOOKUP($E1792,[2]Labor!$1:$1048576,M$2,FALSE)</f>
        <v>14.775893590000001</v>
      </c>
      <c r="N1792" s="336">
        <f>+VLOOKUP($E1792,[2]Labor!$1:$1048576,N$2,FALSE)</f>
        <v>14.83292797</v>
      </c>
      <c r="O1792" s="336">
        <f>+VLOOKUP($E1792,[2]Labor!$1:$1048576,O$2,FALSE)</f>
        <v>14.88954833</v>
      </c>
      <c r="P1792" s="336">
        <f>+VLOOKUP($E1792,[2]Labor!$1:$1048576,P$2,FALSE)</f>
        <v>14.94572496</v>
      </c>
      <c r="Q1792" s="336">
        <f>+VLOOKUP($E1792,[2]Labor!$1:$1048576,Q$2,FALSE)</f>
        <v>15.001967090000001</v>
      </c>
      <c r="R1792" s="336">
        <f>+VLOOKUP($E1792,[2]Labor!$1:$1048576,R$2,FALSE)</f>
        <v>15.05914512</v>
      </c>
      <c r="S1792" s="336">
        <f>+VLOOKUP($E1792,[2]Labor!$1:$1048576,S$2,FALSE)</f>
        <v>15.11833244</v>
      </c>
      <c r="T1792" s="336">
        <f>+VLOOKUP($E1792,[2]Labor!$1:$1048576,T$2,FALSE)</f>
        <v>15.180677190000001</v>
      </c>
      <c r="U1792" s="336">
        <f>+VLOOKUP($E1792,[2]Labor!$1:$1048576,U$2,FALSE)</f>
        <v>15.247302919999999</v>
      </c>
      <c r="V1792" s="336">
        <f>+VLOOKUP($E1792,[2]Labor!$1:$1048576,V$2,FALSE)</f>
        <v>15.31823968</v>
      </c>
      <c r="W1792" s="336">
        <f>+VLOOKUP($E1792,[2]Labor!$1:$1048576,W$2,FALSE)</f>
        <v>15.392170630000001</v>
      </c>
      <c r="X1792" s="336">
        <f>+VLOOKUP($E1792,[2]Labor!$1:$1048576,X$2,FALSE)</f>
        <v>15.46760319</v>
      </c>
      <c r="Y1792" s="336">
        <f>+VLOOKUP($E1792,[2]Labor!$1:$1048576,Y$2,FALSE)</f>
        <v>15.54328608</v>
      </c>
      <c r="Z1792" s="336">
        <f>+VLOOKUP($E1792,[2]Labor!$1:$1048576,Z$2,FALSE)</f>
        <v>15.61830395</v>
      </c>
      <c r="AA1792" s="336">
        <f>+VLOOKUP($E1792,[2]Labor!$1:$1048576,AA$2,FALSE)</f>
        <v>15.69205062</v>
      </c>
      <c r="AB1792" s="336">
        <f>+VLOOKUP($E1792,[2]Labor!$1:$1048576,AB$2,FALSE)</f>
        <v>15.764167260000001</v>
      </c>
      <c r="AC1792" s="336">
        <f>+VLOOKUP($E1792,[2]Labor!$1:$1048576,AC$2,FALSE)</f>
        <v>15.83447893</v>
      </c>
      <c r="AD1792" s="336">
        <f>+VLOOKUP($E1792,[2]Labor!$1:$1048576,AD$2,FALSE)</f>
        <v>15.902940660000001</v>
      </c>
      <c r="AE1792" s="336">
        <f>+VLOOKUP($E1792,[2]Labor!$1:$1048576,AE$2,FALSE)</f>
        <v>15.9695953</v>
      </c>
      <c r="AF1792" s="336">
        <f>+VLOOKUP($E1792,[2]Labor!$1:$1048576,AF$2,FALSE)</f>
        <v>16.034542299999998</v>
      </c>
      <c r="AG1792" s="336">
        <f>+VLOOKUP($E1792,[2]Labor!$1:$1048576,AG$2,FALSE)</f>
        <v>16.097915409999999</v>
      </c>
      <c r="AH1792" s="336">
        <f>+VLOOKUP($E1792,[2]Labor!$1:$1048576,AH$2,FALSE)</f>
        <v>16.159867519999999</v>
      </c>
      <c r="AI1792" s="336">
        <f>+VLOOKUP($E1792,[2]Labor!$1:$1048576,AI$2,FALSE)</f>
        <v>16.220560679999998</v>
      </c>
      <c r="AJ1792" s="336">
        <f>+VLOOKUP($E1792,[2]Labor!$1:$1048576,AJ$2,FALSE)</f>
        <v>16.2801598</v>
      </c>
      <c r="AK1792" s="336">
        <f>+VLOOKUP($E1792,[2]Labor!$1:$1048576,AK$2,FALSE)</f>
        <v>16.338829059999998</v>
      </c>
      <c r="AL1792" s="336">
        <f>+VLOOKUP($E1792,[2]Labor!$1:$1048576,AL$2,FALSE)</f>
        <v>16.3967299</v>
      </c>
      <c r="AM1792" s="336">
        <f>+VLOOKUP($E1792,[2]Labor!$1:$1048576,AM$2,FALSE)</f>
        <v>16.454020029999999</v>
      </c>
      <c r="AN1792" s="336">
        <f>+VLOOKUP($E1792,[2]Labor!$1:$1048576,AN$2,FALSE)</f>
        <v>16.510853059999999</v>
      </c>
      <c r="AO1792" s="336">
        <f>+VLOOKUP($E1792,[2]Labor!$1:$1048576,AO$2,FALSE)</f>
        <v>16.567378420000001</v>
      </c>
    </row>
    <row r="1793" spans="1:41" ht="15" customHeight="1" x14ac:dyDescent="0.25">
      <c r="A1793" s="542"/>
      <c r="B1793" s="514"/>
      <c r="C1793" s="334" t="s">
        <v>619</v>
      </c>
      <c r="D1793" s="335"/>
      <c r="E1793" s="263" t="s">
        <v>2039</v>
      </c>
      <c r="F1793" s="336">
        <f>+VLOOKUP($E1793,[2]Labor!$1:$1048576,F$2,FALSE)</f>
        <v>62.59</v>
      </c>
      <c r="G1793" s="336">
        <f>+VLOOKUP($E1793,[2]Labor!$1:$1048576,G$2,FALSE)</f>
        <v>62.806217310000001</v>
      </c>
      <c r="H1793" s="336">
        <f>+VLOOKUP($E1793,[2]Labor!$1:$1048576,H$2,FALSE)</f>
        <v>63.074061550000003</v>
      </c>
      <c r="I1793" s="336">
        <f>+VLOOKUP($E1793,[2]Labor!$1:$1048576,I$2,FALSE)</f>
        <v>63.377872140000001</v>
      </c>
      <c r="J1793" s="336">
        <f>+VLOOKUP($E1793,[2]Labor!$1:$1048576,J$2,FALSE)</f>
        <v>63.709769190000003</v>
      </c>
      <c r="K1793" s="336">
        <f>+VLOOKUP($E1793,[2]Labor!$1:$1048576,K$2,FALSE)</f>
        <v>64.06962858</v>
      </c>
      <c r="L1793" s="336">
        <f>+VLOOKUP($E1793,[2]Labor!$1:$1048576,L$2,FALSE)</f>
        <v>64.452772609999997</v>
      </c>
      <c r="M1793" s="336">
        <f>+VLOOKUP($E1793,[2]Labor!$1:$1048576,M$2,FALSE)</f>
        <v>64.848696570000001</v>
      </c>
      <c r="N1793" s="336">
        <f>+VLOOKUP($E1793,[2]Labor!$1:$1048576,N$2,FALSE)</f>
        <v>65.25145723</v>
      </c>
      <c r="O1793" s="336">
        <f>+VLOOKUP($E1793,[2]Labor!$1:$1048576,O$2,FALSE)</f>
        <v>65.659905670000001</v>
      </c>
      <c r="P1793" s="336">
        <f>+VLOOKUP($E1793,[2]Labor!$1:$1048576,P$2,FALSE)</f>
        <v>66.075913799999995</v>
      </c>
      <c r="Q1793" s="336">
        <f>+VLOOKUP($E1793,[2]Labor!$1:$1048576,Q$2,FALSE)</f>
        <v>66.50286423</v>
      </c>
      <c r="R1793" s="336">
        <f>+VLOOKUP($E1793,[2]Labor!$1:$1048576,R$2,FALSE)</f>
        <v>66.944720669999995</v>
      </c>
      <c r="S1793" s="336">
        <f>+VLOOKUP($E1793,[2]Labor!$1:$1048576,S$2,FALSE)</f>
        <v>67.405496819999996</v>
      </c>
      <c r="T1793" s="336">
        <f>+VLOOKUP($E1793,[2]Labor!$1:$1048576,T$2,FALSE)</f>
        <v>67.888917860000006</v>
      </c>
      <c r="U1793" s="336">
        <f>+VLOOKUP($E1793,[2]Labor!$1:$1048576,U$2,FALSE)</f>
        <v>68.398155819999999</v>
      </c>
      <c r="V1793" s="336">
        <f>+VLOOKUP($E1793,[2]Labor!$1:$1048576,V$2,FALSE)</f>
        <v>68.929876070000006</v>
      </c>
      <c r="W1793" s="336">
        <f>+VLOOKUP($E1793,[2]Labor!$1:$1048576,W$2,FALSE)</f>
        <v>69.474808909999993</v>
      </c>
      <c r="X1793" s="336">
        <f>+VLOOKUP($E1793,[2]Labor!$1:$1048576,X$2,FALSE)</f>
        <v>70.025606949999997</v>
      </c>
      <c r="Y1793" s="336">
        <f>+VLOOKUP($E1793,[2]Labor!$1:$1048576,Y$2,FALSE)</f>
        <v>70.577675450000001</v>
      </c>
      <c r="Z1793" s="336">
        <f>+VLOOKUP($E1793,[2]Labor!$1:$1048576,Z$2,FALSE)</f>
        <v>71.128326340000001</v>
      </c>
      <c r="AA1793" s="336">
        <f>+VLOOKUP($E1793,[2]Labor!$1:$1048576,AA$2,FALSE)</f>
        <v>71.675914219999996</v>
      </c>
      <c r="AB1793" s="336">
        <f>+VLOOKUP($E1793,[2]Labor!$1:$1048576,AB$2,FALSE)</f>
        <v>72.219300489999995</v>
      </c>
      <c r="AC1793" s="336">
        <f>+VLOOKUP($E1793,[2]Labor!$1:$1048576,AC$2,FALSE)</f>
        <v>72.757597059999995</v>
      </c>
      <c r="AD1793" s="336">
        <f>+VLOOKUP($E1793,[2]Labor!$1:$1048576,AD$2,FALSE)</f>
        <v>73.290072240000001</v>
      </c>
      <c r="AE1793" s="336">
        <f>+VLOOKUP($E1793,[2]Labor!$1:$1048576,AE$2,FALSE)</f>
        <v>73.816128559999996</v>
      </c>
      <c r="AF1793" s="336">
        <f>+VLOOKUP($E1793,[2]Labor!$1:$1048576,AF$2,FALSE)</f>
        <v>74.335301770000001</v>
      </c>
      <c r="AG1793" s="336">
        <f>+VLOOKUP($E1793,[2]Labor!$1:$1048576,AG$2,FALSE)</f>
        <v>74.84725967</v>
      </c>
      <c r="AH1793" s="336">
        <f>+VLOOKUP($E1793,[2]Labor!$1:$1048576,AH$2,FALSE)</f>
        <v>75.351795249999995</v>
      </c>
      <c r="AI1793" s="336">
        <f>+VLOOKUP($E1793,[2]Labor!$1:$1048576,AI$2,FALSE)</f>
        <v>75.848815139999999</v>
      </c>
      <c r="AJ1793" s="336">
        <f>+VLOOKUP($E1793,[2]Labor!$1:$1048576,AJ$2,FALSE)</f>
        <v>76.338326460000005</v>
      </c>
      <c r="AK1793" s="336">
        <f>+VLOOKUP($E1793,[2]Labor!$1:$1048576,AK$2,FALSE)</f>
        <v>76.820423809999994</v>
      </c>
      <c r="AL1793" s="336">
        <f>+VLOOKUP($E1793,[2]Labor!$1:$1048576,AL$2,FALSE)</f>
        <v>77.295277889999994</v>
      </c>
      <c r="AM1793" s="336">
        <f>+VLOOKUP($E1793,[2]Labor!$1:$1048576,AM$2,FALSE)</f>
        <v>77.763125650000006</v>
      </c>
      <c r="AN1793" s="336">
        <f>+VLOOKUP($E1793,[2]Labor!$1:$1048576,AN$2,FALSE)</f>
        <v>78.224262049999993</v>
      </c>
      <c r="AO1793" s="336">
        <f>+VLOOKUP($E1793,[2]Labor!$1:$1048576,AO$2,FALSE)</f>
        <v>78.679032770000006</v>
      </c>
    </row>
    <row r="1794" spans="1:41" s="21" customFormat="1" ht="15" customHeight="1" x14ac:dyDescent="0.25">
      <c r="A1794" s="542"/>
      <c r="B1794" s="514"/>
      <c r="C1794" s="331" t="s">
        <v>524</v>
      </c>
      <c r="D1794" s="332"/>
      <c r="E1794" s="265" t="s">
        <v>2040</v>
      </c>
      <c r="F1794" s="260">
        <f>+VLOOKUP($E1794,[2]Labor!$1:$1048576,F$2,FALSE)</f>
        <v>21284.868480000001</v>
      </c>
      <c r="G1794" s="260">
        <f>+VLOOKUP($E1794,[2]Labor!$1:$1048576,G$2,FALSE)</f>
        <v>21330.86724</v>
      </c>
      <c r="H1794" s="260">
        <f>+VLOOKUP($E1794,[2]Labor!$1:$1048576,H$2,FALSE)</f>
        <v>21372.51554</v>
      </c>
      <c r="I1794" s="260">
        <f>+VLOOKUP($E1794,[2]Labor!$1:$1048576,I$2,FALSE)</f>
        <v>21414.16531</v>
      </c>
      <c r="J1794" s="260">
        <f>+VLOOKUP($E1794,[2]Labor!$1:$1048576,J$2,FALSE)</f>
        <v>21458.940849999999</v>
      </c>
      <c r="K1794" s="260">
        <f>+VLOOKUP($E1794,[2]Labor!$1:$1048576,K$2,FALSE)</f>
        <v>21508.460770000002</v>
      </c>
      <c r="L1794" s="260">
        <f>+VLOOKUP($E1794,[2]Labor!$1:$1048576,L$2,FALSE)</f>
        <v>21562.928820000001</v>
      </c>
      <c r="M1794" s="260">
        <f>+VLOOKUP($E1794,[2]Labor!$1:$1048576,M$2,FALSE)</f>
        <v>21621.551159999999</v>
      </c>
      <c r="N1794" s="260">
        <f>+VLOOKUP($E1794,[2]Labor!$1:$1048576,N$2,FALSE)</f>
        <v>21683.298729999999</v>
      </c>
      <c r="O1794" s="260">
        <f>+VLOOKUP($E1794,[2]Labor!$1:$1048576,O$2,FALSE)</f>
        <v>21747.274549999998</v>
      </c>
      <c r="P1794" s="260">
        <f>+VLOOKUP($E1794,[2]Labor!$1:$1048576,P$2,FALSE)</f>
        <v>21812.856540000001</v>
      </c>
      <c r="Q1794" s="260">
        <f>+VLOOKUP($E1794,[2]Labor!$1:$1048576,Q$2,FALSE)</f>
        <v>21879.710780000001</v>
      </c>
      <c r="R1794" s="260">
        <f>+VLOOKUP($E1794,[2]Labor!$1:$1048576,R$2,FALSE)</f>
        <v>21947.739269999998</v>
      </c>
      <c r="S1794" s="260">
        <f>+VLOOKUP($E1794,[2]Labor!$1:$1048576,S$2,FALSE)</f>
        <v>22017.005720000001</v>
      </c>
      <c r="T1794" s="260">
        <f>+VLOOKUP($E1794,[2]Labor!$1:$1048576,T$2,FALSE)</f>
        <v>22087.664400000001</v>
      </c>
      <c r="U1794" s="260">
        <f>+VLOOKUP($E1794,[2]Labor!$1:$1048576,U$2,FALSE)</f>
        <v>22159.903289999998</v>
      </c>
      <c r="V1794" s="260">
        <f>+VLOOKUP($E1794,[2]Labor!$1:$1048576,V$2,FALSE)</f>
        <v>22233.61175</v>
      </c>
      <c r="W1794" s="260">
        <f>+VLOOKUP($E1794,[2]Labor!$1:$1048576,W$2,FALSE)</f>
        <v>22308.271369999999</v>
      </c>
      <c r="X1794" s="260">
        <f>+VLOOKUP($E1794,[2]Labor!$1:$1048576,X$2,FALSE)</f>
        <v>22383.291809999999</v>
      </c>
      <c r="Y1794" s="260">
        <f>+VLOOKUP($E1794,[2]Labor!$1:$1048576,Y$2,FALSE)</f>
        <v>22458.168829999999</v>
      </c>
      <c r="Z1794" s="260">
        <f>+VLOOKUP($E1794,[2]Labor!$1:$1048576,Z$2,FALSE)</f>
        <v>22532.54711</v>
      </c>
      <c r="AA1794" s="260">
        <f>+VLOOKUP($E1794,[2]Labor!$1:$1048576,AA$2,FALSE)</f>
        <v>22606.225259999999</v>
      </c>
      <c r="AB1794" s="260">
        <f>+VLOOKUP($E1794,[2]Labor!$1:$1048576,AB$2,FALSE)</f>
        <v>22679.128799999999</v>
      </c>
      <c r="AC1794" s="260">
        <f>+VLOOKUP($E1794,[2]Labor!$1:$1048576,AC$2,FALSE)</f>
        <v>22751.271280000001</v>
      </c>
      <c r="AD1794" s="260">
        <f>+VLOOKUP($E1794,[2]Labor!$1:$1048576,AD$2,FALSE)</f>
        <v>22822.716499999999</v>
      </c>
      <c r="AE1794" s="260">
        <f>+VLOOKUP($E1794,[2]Labor!$1:$1048576,AE$2,FALSE)</f>
        <v>22893.548360000001</v>
      </c>
      <c r="AF1794" s="260">
        <f>+VLOOKUP($E1794,[2]Labor!$1:$1048576,AF$2,FALSE)</f>
        <v>22963.850160000002</v>
      </c>
      <c r="AG1794" s="260">
        <f>+VLOOKUP($E1794,[2]Labor!$1:$1048576,AG$2,FALSE)</f>
        <v>23033.692729999999</v>
      </c>
      <c r="AH1794" s="260">
        <f>+VLOOKUP($E1794,[2]Labor!$1:$1048576,AH$2,FALSE)</f>
        <v>23103.129239999998</v>
      </c>
      <c r="AI1794" s="260">
        <f>+VLOOKUP($E1794,[2]Labor!$1:$1048576,AI$2,FALSE)</f>
        <v>23172.194899999999</v>
      </c>
      <c r="AJ1794" s="260">
        <f>+VLOOKUP($E1794,[2]Labor!$1:$1048576,AJ$2,FALSE)</f>
        <v>23240.909360000001</v>
      </c>
      <c r="AK1794" s="260">
        <f>+VLOOKUP($E1794,[2]Labor!$1:$1048576,AK$2,FALSE)</f>
        <v>23309.280599999998</v>
      </c>
      <c r="AL1794" s="260">
        <f>+VLOOKUP($E1794,[2]Labor!$1:$1048576,AL$2,FALSE)</f>
        <v>23377.309150000001</v>
      </c>
      <c r="AM1794" s="260">
        <f>+VLOOKUP($E1794,[2]Labor!$1:$1048576,AM$2,FALSE)</f>
        <v>23444.99193</v>
      </c>
      <c r="AN1794" s="260">
        <f>+VLOOKUP($E1794,[2]Labor!$1:$1048576,AN$2,FALSE)</f>
        <v>23512.325499999999</v>
      </c>
      <c r="AO1794" s="260">
        <f>+VLOOKUP($E1794,[2]Labor!$1:$1048576,AO$2,FALSE)</f>
        <v>23579.308369999999</v>
      </c>
    </row>
    <row r="1795" spans="1:41" ht="15" customHeight="1" x14ac:dyDescent="0.25">
      <c r="A1795" s="542"/>
      <c r="B1795" s="514"/>
      <c r="C1795" s="334" t="s">
        <v>621</v>
      </c>
      <c r="D1795" s="335"/>
      <c r="E1795" s="263" t="s">
        <v>2041</v>
      </c>
      <c r="F1795" s="336">
        <f>+VLOOKUP($E1795,[2]Labor!$1:$1048576,F$2,FALSE)</f>
        <v>14811.39848</v>
      </c>
      <c r="G1795" s="336">
        <f>+VLOOKUP($E1795,[2]Labor!$1:$1048576,G$2,FALSE)</f>
        <v>14842.226559999999</v>
      </c>
      <c r="H1795" s="336">
        <f>+VLOOKUP($E1795,[2]Labor!$1:$1048576,H$2,FALSE)</f>
        <v>14869.24387</v>
      </c>
      <c r="I1795" s="336">
        <f>+VLOOKUP($E1795,[2]Labor!$1:$1048576,I$2,FALSE)</f>
        <v>14896.18297</v>
      </c>
      <c r="J1795" s="336">
        <f>+VLOOKUP($E1795,[2]Labor!$1:$1048576,J$2,FALSE)</f>
        <v>14925.734130000001</v>
      </c>
      <c r="K1795" s="336">
        <f>+VLOOKUP($E1795,[2]Labor!$1:$1048576,K$2,FALSE)</f>
        <v>14959.290929999999</v>
      </c>
      <c r="L1795" s="336">
        <f>+VLOOKUP($E1795,[2]Labor!$1:$1048576,L$2,FALSE)</f>
        <v>14997.047339999999</v>
      </c>
      <c r="M1795" s="336">
        <f>+VLOOKUP($E1795,[2]Labor!$1:$1048576,M$2,FALSE)</f>
        <v>15038.35563</v>
      </c>
      <c r="N1795" s="336">
        <f>+VLOOKUP($E1795,[2]Labor!$1:$1048576,N$2,FALSE)</f>
        <v>15082.35225</v>
      </c>
      <c r="O1795" s="336">
        <f>+VLOOKUP($E1795,[2]Labor!$1:$1048576,O$2,FALSE)</f>
        <v>15128.268840000001</v>
      </c>
      <c r="P1795" s="336">
        <f>+VLOOKUP($E1795,[2]Labor!$1:$1048576,P$2,FALSE)</f>
        <v>15175.559639999999</v>
      </c>
      <c r="Q1795" s="336">
        <f>+VLOOKUP($E1795,[2]Labor!$1:$1048576,Q$2,FALSE)</f>
        <v>15223.9185</v>
      </c>
      <c r="R1795" s="336">
        <f>+VLOOKUP($E1795,[2]Labor!$1:$1048576,R$2,FALSE)</f>
        <v>15273.238230000001</v>
      </c>
      <c r="S1795" s="336">
        <f>+VLOOKUP($E1795,[2]Labor!$1:$1048576,S$2,FALSE)</f>
        <v>15323.54909</v>
      </c>
      <c r="T1795" s="336">
        <f>+VLOOKUP($E1795,[2]Labor!$1:$1048576,T$2,FALSE)</f>
        <v>15374.958790000001</v>
      </c>
      <c r="U1795" s="336">
        <f>+VLOOKUP($E1795,[2]Labor!$1:$1048576,U$2,FALSE)</f>
        <v>15427.604090000001</v>
      </c>
      <c r="V1795" s="336">
        <f>+VLOOKUP($E1795,[2]Labor!$1:$1048576,V$2,FALSE)</f>
        <v>15481.382600000001</v>
      </c>
      <c r="W1795" s="336">
        <f>+VLOOKUP($E1795,[2]Labor!$1:$1048576,W$2,FALSE)</f>
        <v>15535.862139999999</v>
      </c>
      <c r="X1795" s="336">
        <f>+VLOOKUP($E1795,[2]Labor!$1:$1048576,X$2,FALSE)</f>
        <v>15590.54941</v>
      </c>
      <c r="Y1795" s="336">
        <f>+VLOOKUP($E1795,[2]Labor!$1:$1048576,Y$2,FALSE)</f>
        <v>15645.020839999999</v>
      </c>
      <c r="Z1795" s="336">
        <f>+VLOOKUP($E1795,[2]Labor!$1:$1048576,Z$2,FALSE)</f>
        <v>15698.97748</v>
      </c>
      <c r="AA1795" s="336">
        <f>+VLOOKUP($E1795,[2]Labor!$1:$1048576,AA$2,FALSE)</f>
        <v>15752.25115</v>
      </c>
      <c r="AB1795" s="336">
        <f>+VLOOKUP($E1795,[2]Labor!$1:$1048576,AB$2,FALSE)</f>
        <v>15804.782429999999</v>
      </c>
      <c r="AC1795" s="336">
        <f>+VLOOKUP($E1795,[2]Labor!$1:$1048576,AC$2,FALSE)</f>
        <v>15856.58756</v>
      </c>
      <c r="AD1795" s="336">
        <f>+VLOOKUP($E1795,[2]Labor!$1:$1048576,AD$2,FALSE)</f>
        <v>15907.725780000001</v>
      </c>
      <c r="AE1795" s="336">
        <f>+VLOOKUP($E1795,[2]Labor!$1:$1048576,AE$2,FALSE)</f>
        <v>15958.27317</v>
      </c>
      <c r="AF1795" s="336">
        <f>+VLOOKUP($E1795,[2]Labor!$1:$1048576,AF$2,FALSE)</f>
        <v>16008.30465</v>
      </c>
      <c r="AG1795" s="336">
        <f>+VLOOKUP($E1795,[2]Labor!$1:$1048576,AG$2,FALSE)</f>
        <v>16057.88357</v>
      </c>
      <c r="AH1795" s="336">
        <f>+VLOOKUP($E1795,[2]Labor!$1:$1048576,AH$2,FALSE)</f>
        <v>16107.057360000001</v>
      </c>
      <c r="AI1795" s="336">
        <f>+VLOOKUP($E1795,[2]Labor!$1:$1048576,AI$2,FALSE)</f>
        <v>16155.85735</v>
      </c>
      <c r="AJ1795" s="336">
        <f>+VLOOKUP($E1795,[2]Labor!$1:$1048576,AJ$2,FALSE)</f>
        <v>16204.300999999999</v>
      </c>
      <c r="AK1795" s="336">
        <f>+VLOOKUP($E1795,[2]Labor!$1:$1048576,AK$2,FALSE)</f>
        <v>16252.395469999999</v>
      </c>
      <c r="AL1795" s="336">
        <f>+VLOOKUP($E1795,[2]Labor!$1:$1048576,AL$2,FALSE)</f>
        <v>16300.14136</v>
      </c>
      <c r="AM1795" s="336">
        <f>+VLOOKUP($E1795,[2]Labor!$1:$1048576,AM$2,FALSE)</f>
        <v>16347.536249999999</v>
      </c>
      <c r="AN1795" s="336">
        <f>+VLOOKUP($E1795,[2]Labor!$1:$1048576,AN$2,FALSE)</f>
        <v>16394.57749</v>
      </c>
      <c r="AO1795" s="336">
        <f>+VLOOKUP($E1795,[2]Labor!$1:$1048576,AO$2,FALSE)</f>
        <v>16441.2644</v>
      </c>
    </row>
    <row r="1796" spans="1:41" ht="15" customHeight="1" x14ac:dyDescent="0.25">
      <c r="A1796" s="542"/>
      <c r="B1796" s="514"/>
      <c r="C1796" s="334" t="s">
        <v>623</v>
      </c>
      <c r="D1796" s="335"/>
      <c r="E1796" s="263" t="s">
        <v>2042</v>
      </c>
      <c r="F1796" s="336">
        <f>+VLOOKUP($E1796,[2]Labor!$1:$1048576,F$2,FALSE)</f>
        <v>6473.47</v>
      </c>
      <c r="G1796" s="336">
        <f>+VLOOKUP($E1796,[2]Labor!$1:$1048576,G$2,FALSE)</f>
        <v>6488.6406749999996</v>
      </c>
      <c r="H1796" s="336">
        <f>+VLOOKUP($E1796,[2]Labor!$1:$1048576,H$2,FALSE)</f>
        <v>6503.2716639999999</v>
      </c>
      <c r="I1796" s="336">
        <f>+VLOOKUP($E1796,[2]Labor!$1:$1048576,I$2,FALSE)</f>
        <v>6517.9823379999998</v>
      </c>
      <c r="J1796" s="336">
        <f>+VLOOKUP($E1796,[2]Labor!$1:$1048576,J$2,FALSE)</f>
        <v>6533.2067219999999</v>
      </c>
      <c r="K1796" s="336">
        <f>+VLOOKUP($E1796,[2]Labor!$1:$1048576,K$2,FALSE)</f>
        <v>6549.1698379999998</v>
      </c>
      <c r="L1796" s="336">
        <f>+VLOOKUP($E1796,[2]Labor!$1:$1048576,L$2,FALSE)</f>
        <v>6565.8814819999998</v>
      </c>
      <c r="M1796" s="336">
        <f>+VLOOKUP($E1796,[2]Labor!$1:$1048576,M$2,FALSE)</f>
        <v>6583.1955340000004</v>
      </c>
      <c r="N1796" s="336">
        <f>+VLOOKUP($E1796,[2]Labor!$1:$1048576,N$2,FALSE)</f>
        <v>6600.9464870000002</v>
      </c>
      <c r="O1796" s="336">
        <f>+VLOOKUP($E1796,[2]Labor!$1:$1048576,O$2,FALSE)</f>
        <v>6619.0057020000004</v>
      </c>
      <c r="P1796" s="336">
        <f>+VLOOKUP($E1796,[2]Labor!$1:$1048576,P$2,FALSE)</f>
        <v>6637.2969009999997</v>
      </c>
      <c r="Q1796" s="336">
        <f>+VLOOKUP($E1796,[2]Labor!$1:$1048576,Q$2,FALSE)</f>
        <v>6655.7922790000002</v>
      </c>
      <c r="R1796" s="336">
        <f>+VLOOKUP($E1796,[2]Labor!$1:$1048576,R$2,FALSE)</f>
        <v>6674.5010389999998</v>
      </c>
      <c r="S1796" s="336">
        <f>+VLOOKUP($E1796,[2]Labor!$1:$1048576,S$2,FALSE)</f>
        <v>6693.4566279999999</v>
      </c>
      <c r="T1796" s="336">
        <f>+VLOOKUP($E1796,[2]Labor!$1:$1048576,T$2,FALSE)</f>
        <v>6712.70561</v>
      </c>
      <c r="U1796" s="336">
        <f>+VLOOKUP($E1796,[2]Labor!$1:$1048576,U$2,FALSE)</f>
        <v>6732.2991940000002</v>
      </c>
      <c r="V1796" s="336">
        <f>+VLOOKUP($E1796,[2]Labor!$1:$1048576,V$2,FALSE)</f>
        <v>6752.2291500000001</v>
      </c>
      <c r="W1796" s="336">
        <f>+VLOOKUP($E1796,[2]Labor!$1:$1048576,W$2,FALSE)</f>
        <v>6772.4092309999996</v>
      </c>
      <c r="X1796" s="336">
        <f>+VLOOKUP($E1796,[2]Labor!$1:$1048576,X$2,FALSE)</f>
        <v>6792.7424010000004</v>
      </c>
      <c r="Y1796" s="336">
        <f>+VLOOKUP($E1796,[2]Labor!$1:$1048576,Y$2,FALSE)</f>
        <v>6813.1479900000004</v>
      </c>
      <c r="Z1796" s="336">
        <f>+VLOOKUP($E1796,[2]Labor!$1:$1048576,Z$2,FALSE)</f>
        <v>6833.5696349999998</v>
      </c>
      <c r="AA1796" s="336">
        <f>+VLOOKUP($E1796,[2]Labor!$1:$1048576,AA$2,FALSE)</f>
        <v>6853.9741100000001</v>
      </c>
      <c r="AB1796" s="336">
        <f>+VLOOKUP($E1796,[2]Labor!$1:$1048576,AB$2,FALSE)</f>
        <v>6874.3463670000001</v>
      </c>
      <c r="AC1796" s="336">
        <f>+VLOOKUP($E1796,[2]Labor!$1:$1048576,AC$2,FALSE)</f>
        <v>6894.6837269999996</v>
      </c>
      <c r="AD1796" s="336">
        <f>+VLOOKUP($E1796,[2]Labor!$1:$1048576,AD$2,FALSE)</f>
        <v>6914.9907290000001</v>
      </c>
      <c r="AE1796" s="336">
        <f>+VLOOKUP($E1796,[2]Labor!$1:$1048576,AE$2,FALSE)</f>
        <v>6935.2751840000001</v>
      </c>
      <c r="AF1796" s="336">
        <f>+VLOOKUP($E1796,[2]Labor!$1:$1048576,AF$2,FALSE)</f>
        <v>6955.5455080000002</v>
      </c>
      <c r="AG1796" s="336">
        <f>+VLOOKUP($E1796,[2]Labor!$1:$1048576,AG$2,FALSE)</f>
        <v>6975.8091569999997</v>
      </c>
      <c r="AH1796" s="336">
        <f>+VLOOKUP($E1796,[2]Labor!$1:$1048576,AH$2,FALSE)</f>
        <v>6996.0718809999998</v>
      </c>
      <c r="AI1796" s="336">
        <f>+VLOOKUP($E1796,[2]Labor!$1:$1048576,AI$2,FALSE)</f>
        <v>7016.3375550000001</v>
      </c>
      <c r="AJ1796" s="336">
        <f>+VLOOKUP($E1796,[2]Labor!$1:$1048576,AJ$2,FALSE)</f>
        <v>7036.6083589999998</v>
      </c>
      <c r="AK1796" s="336">
        <f>+VLOOKUP($E1796,[2]Labor!$1:$1048576,AK$2,FALSE)</f>
        <v>7056.8851320000003</v>
      </c>
      <c r="AL1796" s="336">
        <f>+VLOOKUP($E1796,[2]Labor!$1:$1048576,AL$2,FALSE)</f>
        <v>7077.1677820000004</v>
      </c>
      <c r="AM1796" s="336">
        <f>+VLOOKUP($E1796,[2]Labor!$1:$1048576,AM$2,FALSE)</f>
        <v>7097.4556839999996</v>
      </c>
      <c r="AN1796" s="336">
        <f>+VLOOKUP($E1796,[2]Labor!$1:$1048576,AN$2,FALSE)</f>
        <v>7117.7480079999996</v>
      </c>
      <c r="AO1796" s="336">
        <f>+VLOOKUP($E1796,[2]Labor!$1:$1048576,AO$2,FALSE)</f>
        <v>7138.0439740000002</v>
      </c>
    </row>
    <row r="1797" spans="1:41" s="21" customFormat="1" ht="15" customHeight="1" x14ac:dyDescent="0.25">
      <c r="A1797" s="542"/>
      <c r="B1797" s="514"/>
      <c r="C1797" s="331" t="s">
        <v>2043</v>
      </c>
      <c r="D1797" s="332"/>
      <c r="E1797" s="265" t="s">
        <v>2044</v>
      </c>
      <c r="F1797" s="260">
        <f>+VLOOKUP($E1797,[2]Labor!$1:$1048576,F$2,FALSE)</f>
        <v>18.012297619999998</v>
      </c>
      <c r="G1797" s="260">
        <f>+VLOOKUP($E1797,[2]Labor!$1:$1048576,G$2,FALSE)</f>
        <v>17.994280379999999</v>
      </c>
      <c r="H1797" s="260">
        <f>+VLOOKUP($E1797,[2]Labor!$1:$1048576,H$2,FALSE)</f>
        <v>17.931175639999999</v>
      </c>
      <c r="I1797" s="260">
        <f>+VLOOKUP($E1797,[2]Labor!$1:$1048576,I$2,FALSE)</f>
        <v>17.852265079999999</v>
      </c>
      <c r="J1797" s="260">
        <f>+VLOOKUP($E1797,[2]Labor!$1:$1048576,J$2,FALSE)</f>
        <v>17.77716423</v>
      </c>
      <c r="K1797" s="260">
        <f>+VLOOKUP($E1797,[2]Labor!$1:$1048576,K$2,FALSE)</f>
        <v>17.7144215</v>
      </c>
      <c r="L1797" s="260">
        <f>+VLOOKUP($E1797,[2]Labor!$1:$1048576,L$2,FALSE)</f>
        <v>17.66570055</v>
      </c>
      <c r="M1797" s="260">
        <f>+VLOOKUP($E1797,[2]Labor!$1:$1048576,M$2,FALSE)</f>
        <v>17.629532300000001</v>
      </c>
      <c r="N1797" s="260">
        <f>+VLOOKUP($E1797,[2]Labor!$1:$1048576,N$2,FALSE)</f>
        <v>17.603241279999999</v>
      </c>
      <c r="O1797" s="260">
        <f>+VLOOKUP($E1797,[2]Labor!$1:$1048576,O$2,FALSE)</f>
        <v>17.583957309999999</v>
      </c>
      <c r="P1797" s="260">
        <f>+VLOOKUP($E1797,[2]Labor!$1:$1048576,P$2,FALSE)</f>
        <v>17.569109040000001</v>
      </c>
      <c r="Q1797" s="260">
        <f>+VLOOKUP($E1797,[2]Labor!$1:$1048576,Q$2,FALSE)</f>
        <v>17.556607840000002</v>
      </c>
      <c r="R1797" s="260">
        <f>+VLOOKUP($E1797,[2]Labor!$1:$1048576,R$2,FALSE)</f>
        <v>17.544866949999999</v>
      </c>
      <c r="S1797" s="260">
        <f>+VLOOKUP($E1797,[2]Labor!$1:$1048576,S$2,FALSE)</f>
        <v>17.532749209999999</v>
      </c>
      <c r="T1797" s="260">
        <f>+VLOOKUP($E1797,[2]Labor!$1:$1048576,T$2,FALSE)</f>
        <v>17.519495750000001</v>
      </c>
      <c r="U1797" s="260">
        <f>+VLOOKUP($E1797,[2]Labor!$1:$1048576,U$2,FALSE)</f>
        <v>17.504658450000001</v>
      </c>
      <c r="V1797" s="260">
        <f>+VLOOKUP($E1797,[2]Labor!$1:$1048576,V$2,FALSE)</f>
        <v>17.488074650000001</v>
      </c>
      <c r="W1797" s="260">
        <f>+VLOOKUP($E1797,[2]Labor!$1:$1048576,W$2,FALSE)</f>
        <v>17.469807719999999</v>
      </c>
      <c r="X1797" s="260">
        <f>+VLOOKUP($E1797,[2]Labor!$1:$1048576,X$2,FALSE)</f>
        <v>17.45004209</v>
      </c>
      <c r="Y1797" s="260">
        <f>+VLOOKUP($E1797,[2]Labor!$1:$1048576,Y$2,FALSE)</f>
        <v>17.42893188</v>
      </c>
      <c r="Z1797" s="260">
        <f>+VLOOKUP($E1797,[2]Labor!$1:$1048576,Z$2,FALSE)</f>
        <v>17.406537719999999</v>
      </c>
      <c r="AA1797" s="260">
        <f>+VLOOKUP($E1797,[2]Labor!$1:$1048576,AA$2,FALSE)</f>
        <v>17.382821589999999</v>
      </c>
      <c r="AB1797" s="260">
        <f>+VLOOKUP($E1797,[2]Labor!$1:$1048576,AB$2,FALSE)</f>
        <v>17.35766473</v>
      </c>
      <c r="AC1797" s="260">
        <f>+VLOOKUP($E1797,[2]Labor!$1:$1048576,AC$2,FALSE)</f>
        <v>17.330888829999999</v>
      </c>
      <c r="AD1797" s="260">
        <f>+VLOOKUP($E1797,[2]Labor!$1:$1048576,AD$2,FALSE)</f>
        <v>17.302273190000001</v>
      </c>
      <c r="AE1797" s="260">
        <f>+VLOOKUP($E1797,[2]Labor!$1:$1048576,AE$2,FALSE)</f>
        <v>17.271566530000001</v>
      </c>
      <c r="AF1797" s="260">
        <f>+VLOOKUP($E1797,[2]Labor!$1:$1048576,AF$2,FALSE)</f>
        <v>17.238494759999998</v>
      </c>
      <c r="AG1797" s="260">
        <f>+VLOOKUP($E1797,[2]Labor!$1:$1048576,AG$2,FALSE)</f>
        <v>17.202766530000002</v>
      </c>
      <c r="AH1797" s="260">
        <f>+VLOOKUP($E1797,[2]Labor!$1:$1048576,AH$2,FALSE)</f>
        <v>17.164077989999999</v>
      </c>
      <c r="AI1797" s="260">
        <f>+VLOOKUP($E1797,[2]Labor!$1:$1048576,AI$2,FALSE)</f>
        <v>17.122117939999999</v>
      </c>
      <c r="AJ1797" s="260">
        <f>+VLOOKUP($E1797,[2]Labor!$1:$1048576,AJ$2,FALSE)</f>
        <v>17.076573719999999</v>
      </c>
      <c r="AK1797" s="260">
        <f>+VLOOKUP($E1797,[2]Labor!$1:$1048576,AK$2,FALSE)</f>
        <v>17.027138279999999</v>
      </c>
      <c r="AL1797" s="260">
        <f>+VLOOKUP($E1797,[2]Labor!$1:$1048576,AL$2,FALSE)</f>
        <v>16.9735184</v>
      </c>
      <c r="AM1797" s="260">
        <f>+VLOOKUP($E1797,[2]Labor!$1:$1048576,AM$2,FALSE)</f>
        <v>16.915443830000001</v>
      </c>
      <c r="AN1797" s="260">
        <f>+VLOOKUP($E1797,[2]Labor!$1:$1048576,AN$2,FALSE)</f>
        <v>16.85267734</v>
      </c>
      <c r="AO1797" s="260">
        <f>+VLOOKUP($E1797,[2]Labor!$1:$1048576,AO$2,FALSE)</f>
        <v>16.785025220000001</v>
      </c>
    </row>
    <row r="1798" spans="1:41" ht="15" customHeight="1" x14ac:dyDescent="0.25">
      <c r="A1798" s="542"/>
      <c r="B1798" s="514"/>
      <c r="C1798" s="334" t="s">
        <v>1024</v>
      </c>
      <c r="D1798" s="335"/>
      <c r="E1798" s="263" t="s">
        <v>2045</v>
      </c>
      <c r="F1798" s="336">
        <f>+VLOOKUP($E1798,[2]Labor!$1:$1048576,F$2,FALSE)</f>
        <v>9.1300000000000008</v>
      </c>
      <c r="G1798" s="336">
        <f>+VLOOKUP($E1798,[2]Labor!$1:$1048576,G$2,FALSE)</f>
        <v>9.1230052839999995</v>
      </c>
      <c r="H1798" s="336">
        <f>+VLOOKUP($E1798,[2]Labor!$1:$1048576,H$2,FALSE)</f>
        <v>9.0941601399999996</v>
      </c>
      <c r="I1798" s="336">
        <f>+VLOOKUP($E1798,[2]Labor!$1:$1048576,I$2,FALSE)</f>
        <v>9.0569931019999999</v>
      </c>
      <c r="J1798" s="336">
        <f>+VLOOKUP($E1798,[2]Labor!$1:$1048576,J$2,FALSE)</f>
        <v>9.0206664070000002</v>
      </c>
      <c r="K1798" s="336">
        <f>+VLOOKUP($E1798,[2]Labor!$1:$1048576,K$2,FALSE)</f>
        <v>8.9891702500000008</v>
      </c>
      <c r="L1798" s="336">
        <f>+VLOOKUP($E1798,[2]Labor!$1:$1048576,L$2,FALSE)</f>
        <v>8.9633113939999998</v>
      </c>
      <c r="M1798" s="336">
        <f>+VLOOKUP($E1798,[2]Labor!$1:$1048576,M$2,FALSE)</f>
        <v>8.9425543259999998</v>
      </c>
      <c r="N1798" s="336">
        <f>+VLOOKUP($E1798,[2]Labor!$1:$1048576,N$2,FALSE)</f>
        <v>8.9258554050000001</v>
      </c>
      <c r="O1798" s="336">
        <f>+VLOOKUP($E1798,[2]Labor!$1:$1048576,O$2,FALSE)</f>
        <v>8.9120441069999998</v>
      </c>
      <c r="P1798" s="336">
        <f>+VLOOKUP($E1798,[2]Labor!$1:$1048576,P$2,FALSE)</f>
        <v>8.89999933</v>
      </c>
      <c r="Q1798" s="336">
        <f>+VLOOKUP($E1798,[2]Labor!$1:$1048576,Q$2,FALSE)</f>
        <v>8.8887186699999994</v>
      </c>
      <c r="R1798" s="336">
        <f>+VLOOKUP($E1798,[2]Labor!$1:$1048576,R$2,FALSE)</f>
        <v>8.8773356400000001</v>
      </c>
      <c r="S1798" s="336">
        <f>+VLOOKUP($E1798,[2]Labor!$1:$1048576,S$2,FALSE)</f>
        <v>8.8651164730000005</v>
      </c>
      <c r="T1798" s="336">
        <f>+VLOOKUP($E1798,[2]Labor!$1:$1048576,T$2,FALSE)</f>
        <v>8.851452643</v>
      </c>
      <c r="U1798" s="336">
        <f>+VLOOKUP($E1798,[2]Labor!$1:$1048576,U$2,FALSE)</f>
        <v>8.8358552499999998</v>
      </c>
      <c r="V1798" s="336">
        <f>+VLOOKUP($E1798,[2]Labor!$1:$1048576,V$2,FALSE)</f>
        <v>8.8180650880000009</v>
      </c>
      <c r="W1798" s="336">
        <f>+VLOOKUP($E1798,[2]Labor!$1:$1048576,W$2,FALSE)</f>
        <v>8.7981266700000003</v>
      </c>
      <c r="X1798" s="336">
        <f>+VLOOKUP($E1798,[2]Labor!$1:$1048576,X$2,FALSE)</f>
        <v>8.7762858290000008</v>
      </c>
      <c r="Y1798" s="336">
        <f>+VLOOKUP($E1798,[2]Labor!$1:$1048576,Y$2,FALSE)</f>
        <v>8.7528447610000004</v>
      </c>
      <c r="Z1798" s="336">
        <f>+VLOOKUP($E1798,[2]Labor!$1:$1048576,Z$2,FALSE)</f>
        <v>8.7280776049999993</v>
      </c>
      <c r="AA1798" s="336">
        <f>+VLOOKUP($E1798,[2]Labor!$1:$1048576,AA$2,FALSE)</f>
        <v>8.702196528</v>
      </c>
      <c r="AB1798" s="336">
        <f>+VLOOKUP($E1798,[2]Labor!$1:$1048576,AB$2,FALSE)</f>
        <v>8.6753463830000008</v>
      </c>
      <c r="AC1798" s="336">
        <f>+VLOOKUP($E1798,[2]Labor!$1:$1048576,AC$2,FALSE)</f>
        <v>8.6476121060000004</v>
      </c>
      <c r="AD1798" s="336">
        <f>+VLOOKUP($E1798,[2]Labor!$1:$1048576,AD$2,FALSE)</f>
        <v>8.619029974</v>
      </c>
      <c r="AE1798" s="336">
        <f>+VLOOKUP($E1798,[2]Labor!$1:$1048576,AE$2,FALSE)</f>
        <v>8.5895986200000003</v>
      </c>
      <c r="AF1798" s="336">
        <f>+VLOOKUP($E1798,[2]Labor!$1:$1048576,AF$2,FALSE)</f>
        <v>8.5592883610000001</v>
      </c>
      <c r="AG1798" s="336">
        <f>+VLOOKUP($E1798,[2]Labor!$1:$1048576,AG$2,FALSE)</f>
        <v>8.5280486880000002</v>
      </c>
      <c r="AH1798" s="336">
        <f>+VLOOKUP($E1798,[2]Labor!$1:$1048576,AH$2,FALSE)</f>
        <v>8.4958142819999996</v>
      </c>
      <c r="AI1798" s="336">
        <f>+VLOOKUP($E1798,[2]Labor!$1:$1048576,AI$2,FALSE)</f>
        <v>8.4625100290000006</v>
      </c>
      <c r="AJ1798" s="336">
        <f>+VLOOKUP($E1798,[2]Labor!$1:$1048576,AJ$2,FALSE)</f>
        <v>8.4280554599999995</v>
      </c>
      <c r="AK1798" s="336">
        <f>+VLOOKUP($E1798,[2]Labor!$1:$1048576,AK$2,FALSE)</f>
        <v>8.3923689140000004</v>
      </c>
      <c r="AL1798" s="336">
        <f>+VLOOKUP($E1798,[2]Labor!$1:$1048576,AL$2,FALSE)</f>
        <v>8.3553716599999994</v>
      </c>
      <c r="AM1798" s="336">
        <f>+VLOOKUP($E1798,[2]Labor!$1:$1048576,AM$2,FALSE)</f>
        <v>8.3169920519999998</v>
      </c>
      <c r="AN1798" s="336">
        <f>+VLOOKUP($E1798,[2]Labor!$1:$1048576,AN$2,FALSE)</f>
        <v>8.2771697730000007</v>
      </c>
      <c r="AO1798" s="336">
        <f>+VLOOKUP($E1798,[2]Labor!$1:$1048576,AO$2,FALSE)</f>
        <v>8.2358601240000002</v>
      </c>
    </row>
    <row r="1799" spans="1:41" ht="15" customHeight="1" x14ac:dyDescent="0.25">
      <c r="A1799" s="542"/>
      <c r="B1799" s="514"/>
      <c r="C1799" s="334" t="s">
        <v>1026</v>
      </c>
      <c r="D1799" s="335"/>
      <c r="E1799" s="263" t="s">
        <v>2046</v>
      </c>
      <c r="F1799" s="336">
        <f>+VLOOKUP($E1799,[2]Labor!$1:$1048576,F$2,FALSE)</f>
        <v>6.6935508700000002</v>
      </c>
      <c r="G1799" s="336">
        <f>+VLOOKUP($E1799,[2]Labor!$1:$1048576,G$2,FALSE)</f>
        <v>6.6818689940000002</v>
      </c>
      <c r="H1799" s="336">
        <f>+VLOOKUP($E1799,[2]Labor!$1:$1048576,H$2,FALSE)</f>
        <v>6.6514784630000001</v>
      </c>
      <c r="I1799" s="336">
        <f>+VLOOKUP($E1799,[2]Labor!$1:$1048576,I$2,FALSE)</f>
        <v>6.6166069099999998</v>
      </c>
      <c r="J1799" s="336">
        <f>+VLOOKUP($E1799,[2]Labor!$1:$1048576,J$2,FALSE)</f>
        <v>6.5865052540000004</v>
      </c>
      <c r="K1799" s="336">
        <f>+VLOOKUP($E1799,[2]Labor!$1:$1048576,K$2,FALSE)</f>
        <v>6.5651839829999998</v>
      </c>
      <c r="L1799" s="336">
        <f>+VLOOKUP($E1799,[2]Labor!$1:$1048576,L$2,FALSE)</f>
        <v>6.552964727</v>
      </c>
      <c r="M1799" s="336">
        <f>+VLOOKUP($E1799,[2]Labor!$1:$1048576,M$2,FALSE)</f>
        <v>6.5481881810000004</v>
      </c>
      <c r="N1799" s="336">
        <f>+VLOOKUP($E1799,[2]Labor!$1:$1048576,N$2,FALSE)</f>
        <v>6.5487803700000002</v>
      </c>
      <c r="O1799" s="336">
        <f>+VLOOKUP($E1799,[2]Labor!$1:$1048576,O$2,FALSE)</f>
        <v>6.5529440829999999</v>
      </c>
      <c r="P1799" s="336">
        <f>+VLOOKUP($E1799,[2]Labor!$1:$1048576,P$2,FALSE)</f>
        <v>6.5593977150000002</v>
      </c>
      <c r="Q1799" s="336">
        <f>+VLOOKUP($E1799,[2]Labor!$1:$1048576,Q$2,FALSE)</f>
        <v>6.567387686</v>
      </c>
      <c r="R1799" s="336">
        <f>+VLOOKUP($E1799,[2]Labor!$1:$1048576,R$2,FALSE)</f>
        <v>6.5766028570000001</v>
      </c>
      <c r="S1799" s="336">
        <f>+VLOOKUP($E1799,[2]Labor!$1:$1048576,S$2,FALSE)</f>
        <v>6.5870603890000003</v>
      </c>
      <c r="T1799" s="336">
        <f>+VLOOKUP($E1799,[2]Labor!$1:$1048576,T$2,FALSE)</f>
        <v>6.5989965880000003</v>
      </c>
      <c r="U1799" s="336">
        <f>+VLOOKUP($E1799,[2]Labor!$1:$1048576,U$2,FALSE)</f>
        <v>6.6127753079999998</v>
      </c>
      <c r="V1799" s="336">
        <f>+VLOOKUP($E1799,[2]Labor!$1:$1048576,V$2,FALSE)</f>
        <v>6.6284719220000001</v>
      </c>
      <c r="W1799" s="336">
        <f>+VLOOKUP($E1799,[2]Labor!$1:$1048576,W$2,FALSE)</f>
        <v>6.6457086539999999</v>
      </c>
      <c r="X1799" s="336">
        <f>+VLOOKUP($E1799,[2]Labor!$1:$1048576,X$2,FALSE)</f>
        <v>6.6639802389999998</v>
      </c>
      <c r="Y1799" s="336">
        <f>+VLOOKUP($E1799,[2]Labor!$1:$1048576,Y$2,FALSE)</f>
        <v>6.6827712979999996</v>
      </c>
      <c r="Z1799" s="336">
        <f>+VLOOKUP($E1799,[2]Labor!$1:$1048576,Z$2,FALSE)</f>
        <v>6.7016034869999999</v>
      </c>
      <c r="AA1799" s="336">
        <f>+VLOOKUP($E1799,[2]Labor!$1:$1048576,AA$2,FALSE)</f>
        <v>6.7200517089999998</v>
      </c>
      <c r="AB1799" s="336">
        <f>+VLOOKUP($E1799,[2]Labor!$1:$1048576,AB$2,FALSE)</f>
        <v>6.7377444410000003</v>
      </c>
      <c r="AC1799" s="336">
        <f>+VLOOKUP($E1799,[2]Labor!$1:$1048576,AC$2,FALSE)</f>
        <v>6.754356005</v>
      </c>
      <c r="AD1799" s="336">
        <f>+VLOOKUP($E1799,[2]Labor!$1:$1048576,AD$2,FALSE)</f>
        <v>6.769595732</v>
      </c>
      <c r="AE1799" s="336">
        <f>+VLOOKUP($E1799,[2]Labor!$1:$1048576,AE$2,FALSE)</f>
        <v>6.7831970950000002</v>
      </c>
      <c r="AF1799" s="336">
        <f>+VLOOKUP($E1799,[2]Labor!$1:$1048576,AF$2,FALSE)</f>
        <v>6.7949085770000002</v>
      </c>
      <c r="AG1799" s="336">
        <f>+VLOOKUP($E1799,[2]Labor!$1:$1048576,AG$2,FALSE)</f>
        <v>6.8044870560000001</v>
      </c>
      <c r="AH1799" s="336">
        <f>+VLOOKUP($E1799,[2]Labor!$1:$1048576,AH$2,FALSE)</f>
        <v>6.811693891</v>
      </c>
      <c r="AI1799" s="336">
        <f>+VLOOKUP($E1799,[2]Labor!$1:$1048576,AI$2,FALSE)</f>
        <v>6.8162935219999996</v>
      </c>
      <c r="AJ1799" s="336">
        <f>+VLOOKUP($E1799,[2]Labor!$1:$1048576,AJ$2,FALSE)</f>
        <v>6.8180542500000003</v>
      </c>
      <c r="AK1799" s="336">
        <f>+VLOOKUP($E1799,[2]Labor!$1:$1048576,AK$2,FALSE)</f>
        <v>6.8167508059999999</v>
      </c>
      <c r="AL1799" s="336">
        <f>+VLOOKUP($E1799,[2]Labor!$1:$1048576,AL$2,FALSE)</f>
        <v>6.8121683470000001</v>
      </c>
      <c r="AM1799" s="336">
        <f>+VLOOKUP($E1799,[2]Labor!$1:$1048576,AM$2,FALSE)</f>
        <v>6.8041075370000001</v>
      </c>
      <c r="AN1799" s="336">
        <f>+VLOOKUP($E1799,[2]Labor!$1:$1048576,AN$2,FALSE)</f>
        <v>6.792390428</v>
      </c>
      <c r="AO1799" s="336">
        <f>+VLOOKUP($E1799,[2]Labor!$1:$1048576,AO$2,FALSE)</f>
        <v>6.7768668359999999</v>
      </c>
    </row>
    <row r="1800" spans="1:41" ht="15" customHeight="1" x14ac:dyDescent="0.25">
      <c r="A1800" s="542"/>
      <c r="B1800" s="514"/>
      <c r="C1800" s="334" t="s">
        <v>1028</v>
      </c>
      <c r="D1800" s="335"/>
      <c r="E1800" s="263" t="s">
        <v>2047</v>
      </c>
      <c r="F1800" s="336">
        <f>+VLOOKUP($E1800,[2]Labor!$1:$1048576,F$2,FALSE)</f>
        <v>1.4679326509999999</v>
      </c>
      <c r="G1800" s="336">
        <f>+VLOOKUP($E1800,[2]Labor!$1:$1048576,G$2,FALSE)</f>
        <v>1.4683754929999999</v>
      </c>
      <c r="H1800" s="336">
        <f>+VLOOKUP($E1800,[2]Labor!$1:$1048576,H$2,FALSE)</f>
        <v>1.465780759</v>
      </c>
      <c r="I1800" s="336">
        <f>+VLOOKUP($E1800,[2]Labor!$1:$1048576,I$2,FALSE)</f>
        <v>1.461170866</v>
      </c>
      <c r="J1800" s="336">
        <f>+VLOOKUP($E1800,[2]Labor!$1:$1048576,J$2,FALSE)</f>
        <v>1.455352347</v>
      </c>
      <c r="K1800" s="336">
        <f>+VLOOKUP($E1800,[2]Labor!$1:$1048576,K$2,FALSE)</f>
        <v>1.4486931700000001</v>
      </c>
      <c r="L1800" s="336">
        <f>+VLOOKUP($E1800,[2]Labor!$1:$1048576,L$2,FALSE)</f>
        <v>1.441552408</v>
      </c>
      <c r="M1800" s="336">
        <f>+VLOOKUP($E1800,[2]Labor!$1:$1048576,M$2,FALSE)</f>
        <v>1.4344163110000001</v>
      </c>
      <c r="N1800" s="336">
        <f>+VLOOKUP($E1800,[2]Labor!$1:$1048576,N$2,FALSE)</f>
        <v>1.427581107</v>
      </c>
      <c r="O1800" s="336">
        <f>+VLOOKUP($E1800,[2]Labor!$1:$1048576,O$2,FALSE)</f>
        <v>1.421112143</v>
      </c>
      <c r="P1800" s="336">
        <f>+VLOOKUP($E1800,[2]Labor!$1:$1048576,P$2,FALSE)</f>
        <v>1.4148963400000001</v>
      </c>
      <c r="Q1800" s="336">
        <f>+VLOOKUP($E1800,[2]Labor!$1:$1048576,Q$2,FALSE)</f>
        <v>1.4087106680000001</v>
      </c>
      <c r="R1800" s="336">
        <f>+VLOOKUP($E1800,[2]Labor!$1:$1048576,R$2,FALSE)</f>
        <v>1.402280728</v>
      </c>
      <c r="S1800" s="336">
        <f>+VLOOKUP($E1800,[2]Labor!$1:$1048576,S$2,FALSE)</f>
        <v>1.395324413</v>
      </c>
      <c r="T1800" s="336">
        <f>+VLOOKUP($E1800,[2]Labor!$1:$1048576,T$2,FALSE)</f>
        <v>1.3875822950000001</v>
      </c>
      <c r="U1800" s="336">
        <f>+VLOOKUP($E1800,[2]Labor!$1:$1048576,U$2,FALSE)</f>
        <v>1.3788374729999999</v>
      </c>
      <c r="V1800" s="336">
        <f>+VLOOKUP($E1800,[2]Labor!$1:$1048576,V$2,FALSE)</f>
        <v>1.369103519</v>
      </c>
      <c r="W1800" s="336">
        <f>+VLOOKUP($E1800,[2]Labor!$1:$1048576,W$2,FALSE)</f>
        <v>1.3586454560000001</v>
      </c>
      <c r="X1800" s="336">
        <f>+VLOOKUP($E1800,[2]Labor!$1:$1048576,X$2,FALSE)</f>
        <v>1.347760259</v>
      </c>
      <c r="Y1800" s="336">
        <f>+VLOOKUP($E1800,[2]Labor!$1:$1048576,Y$2,FALSE)</f>
        <v>1.336693916</v>
      </c>
      <c r="Z1800" s="336">
        <f>+VLOOKUP($E1800,[2]Labor!$1:$1048576,Z$2,FALSE)</f>
        <v>1.325623969</v>
      </c>
      <c r="AA1800" s="336">
        <f>+VLOOKUP($E1800,[2]Labor!$1:$1048576,AA$2,FALSE)</f>
        <v>1.314667883</v>
      </c>
      <c r="AB1800" s="336">
        <f>+VLOOKUP($E1800,[2]Labor!$1:$1048576,AB$2,FALSE)</f>
        <v>1.3038983049999999</v>
      </c>
      <c r="AC1800" s="336">
        <f>+VLOOKUP($E1800,[2]Labor!$1:$1048576,AC$2,FALSE)</f>
        <v>1.2933574889999999</v>
      </c>
      <c r="AD1800" s="336">
        <f>+VLOOKUP($E1800,[2]Labor!$1:$1048576,AD$2,FALSE)</f>
        <v>1.2830684649999999</v>
      </c>
      <c r="AE1800" s="336">
        <f>+VLOOKUP($E1800,[2]Labor!$1:$1048576,AE$2,FALSE)</f>
        <v>1.273042835</v>
      </c>
      <c r="AF1800" s="336">
        <f>+VLOOKUP($E1800,[2]Labor!$1:$1048576,AF$2,FALSE)</f>
        <v>1.263285843</v>
      </c>
      <c r="AG1800" s="336">
        <f>+VLOOKUP($E1800,[2]Labor!$1:$1048576,AG$2,FALSE)</f>
        <v>1.2537994720000001</v>
      </c>
      <c r="AH1800" s="336">
        <f>+VLOOKUP($E1800,[2]Labor!$1:$1048576,AH$2,FALSE)</f>
        <v>1.244584245</v>
      </c>
      <c r="AI1800" s="336">
        <f>+VLOOKUP($E1800,[2]Labor!$1:$1048576,AI$2,FALSE)</f>
        <v>1.235640201</v>
      </c>
      <c r="AJ1800" s="336">
        <f>+VLOOKUP($E1800,[2]Labor!$1:$1048576,AJ$2,FALSE)</f>
        <v>1.22696739</v>
      </c>
      <c r="AK1800" s="336">
        <f>+VLOOKUP($E1800,[2]Labor!$1:$1048576,AK$2,FALSE)</f>
        <v>1.218566072</v>
      </c>
      <c r="AL1800" s="336">
        <f>+VLOOKUP($E1800,[2]Labor!$1:$1048576,AL$2,FALSE)</f>
        <v>1.2104367789999999</v>
      </c>
      <c r="AM1800" s="336">
        <f>+VLOOKUP($E1800,[2]Labor!$1:$1048576,AM$2,FALSE)</f>
        <v>1.202580277</v>
      </c>
      <c r="AN1800" s="336">
        <f>+VLOOKUP($E1800,[2]Labor!$1:$1048576,AN$2,FALSE)</f>
        <v>1.194997498</v>
      </c>
      <c r="AO1800" s="336">
        <f>+VLOOKUP($E1800,[2]Labor!$1:$1048576,AO$2,FALSE)</f>
        <v>1.1876894419999999</v>
      </c>
    </row>
    <row r="1801" spans="1:41" ht="15" customHeight="1" x14ac:dyDescent="0.25">
      <c r="A1801" s="542"/>
      <c r="B1801" s="514"/>
      <c r="C1801" s="334" t="s">
        <v>1030</v>
      </c>
      <c r="D1801" s="335"/>
      <c r="E1801" s="263" t="s">
        <v>2048</v>
      </c>
      <c r="F1801" s="336">
        <f>+VLOOKUP($E1801,[2]Labor!$1:$1048576,F$2,FALSE)</f>
        <v>0.72081410260000001</v>
      </c>
      <c r="G1801" s="336">
        <f>+VLOOKUP($E1801,[2]Labor!$1:$1048576,G$2,FALSE)</f>
        <v>0.72103060610000003</v>
      </c>
      <c r="H1801" s="336">
        <f>+VLOOKUP($E1801,[2]Labor!$1:$1048576,H$2,FALSE)</f>
        <v>0.71975627659999997</v>
      </c>
      <c r="I1801" s="336">
        <f>+VLOOKUP($E1801,[2]Labor!$1:$1048576,I$2,FALSE)</f>
        <v>0.71749420239999995</v>
      </c>
      <c r="J1801" s="336">
        <f>+VLOOKUP($E1801,[2]Labor!$1:$1048576,J$2,FALSE)</f>
        <v>0.7146402167</v>
      </c>
      <c r="K1801" s="336">
        <f>+VLOOKUP($E1801,[2]Labor!$1:$1048576,K$2,FALSE)</f>
        <v>0.71137409529999995</v>
      </c>
      <c r="L1801" s="336">
        <f>+VLOOKUP($E1801,[2]Labor!$1:$1048576,L$2,FALSE)</f>
        <v>0.7078720194</v>
      </c>
      <c r="M1801" s="336">
        <f>+VLOOKUP($E1801,[2]Labor!$1:$1048576,M$2,FALSE)</f>
        <v>0.70437347979999998</v>
      </c>
      <c r="N1801" s="336">
        <f>+VLOOKUP($E1801,[2]Labor!$1:$1048576,N$2,FALSE)</f>
        <v>0.70102439729999999</v>
      </c>
      <c r="O1801" s="336">
        <f>+VLOOKUP($E1801,[2]Labor!$1:$1048576,O$2,FALSE)</f>
        <v>0.69785697980000005</v>
      </c>
      <c r="P1801" s="336">
        <f>+VLOOKUP($E1801,[2]Labor!$1:$1048576,P$2,FALSE)</f>
        <v>0.69481565140000001</v>
      </c>
      <c r="Q1801" s="336">
        <f>+VLOOKUP($E1801,[2]Labor!$1:$1048576,Q$2,FALSE)</f>
        <v>0.6917908196</v>
      </c>
      <c r="R1801" s="336">
        <f>+VLOOKUP($E1801,[2]Labor!$1:$1048576,R$2,FALSE)</f>
        <v>0.68864772780000005</v>
      </c>
      <c r="S1801" s="336">
        <f>+VLOOKUP($E1801,[2]Labor!$1:$1048576,S$2,FALSE)</f>
        <v>0.68524792999999995</v>
      </c>
      <c r="T1801" s="336">
        <f>+VLOOKUP($E1801,[2]Labor!$1:$1048576,T$2,FALSE)</f>
        <v>0.68146422630000003</v>
      </c>
      <c r="U1801" s="336">
        <f>+VLOOKUP($E1801,[2]Labor!$1:$1048576,U$2,FALSE)</f>
        <v>0.67719041759999998</v>
      </c>
      <c r="V1801" s="336">
        <f>+VLOOKUP($E1801,[2]Labor!$1:$1048576,V$2,FALSE)</f>
        <v>0.67243412459999996</v>
      </c>
      <c r="W1801" s="336">
        <f>+VLOOKUP($E1801,[2]Labor!$1:$1048576,W$2,FALSE)</f>
        <v>0.66732694079999999</v>
      </c>
      <c r="X1801" s="336">
        <f>+VLOOKUP($E1801,[2]Labor!$1:$1048576,X$2,FALSE)</f>
        <v>0.66201576039999999</v>
      </c>
      <c r="Y1801" s="336">
        <f>+VLOOKUP($E1801,[2]Labor!$1:$1048576,Y$2,FALSE)</f>
        <v>0.65662190600000003</v>
      </c>
      <c r="Z1801" s="336">
        <f>+VLOOKUP($E1801,[2]Labor!$1:$1048576,Z$2,FALSE)</f>
        <v>0.65123265429999999</v>
      </c>
      <c r="AA1801" s="336">
        <f>+VLOOKUP($E1801,[2]Labor!$1:$1048576,AA$2,FALSE)</f>
        <v>0.64590546979999997</v>
      </c>
      <c r="AB1801" s="336">
        <f>+VLOOKUP($E1801,[2]Labor!$1:$1048576,AB$2,FALSE)</f>
        <v>0.64067560069999996</v>
      </c>
      <c r="AC1801" s="336">
        <f>+VLOOKUP($E1801,[2]Labor!$1:$1048576,AC$2,FALSE)</f>
        <v>0.63556323130000003</v>
      </c>
      <c r="AD1801" s="336">
        <f>+VLOOKUP($E1801,[2]Labor!$1:$1048576,AD$2,FALSE)</f>
        <v>0.63057902249999997</v>
      </c>
      <c r="AE1801" s="336">
        <f>+VLOOKUP($E1801,[2]Labor!$1:$1048576,AE$2,FALSE)</f>
        <v>0.62572798169999999</v>
      </c>
      <c r="AF1801" s="336">
        <f>+VLOOKUP($E1801,[2]Labor!$1:$1048576,AF$2,FALSE)</f>
        <v>0.62101198209999997</v>
      </c>
      <c r="AG1801" s="336">
        <f>+VLOOKUP($E1801,[2]Labor!$1:$1048576,AG$2,FALSE)</f>
        <v>0.61643131210000002</v>
      </c>
      <c r="AH1801" s="336">
        <f>+VLOOKUP($E1801,[2]Labor!$1:$1048576,AH$2,FALSE)</f>
        <v>0.61198557629999994</v>
      </c>
      <c r="AI1801" s="336">
        <f>+VLOOKUP($E1801,[2]Labor!$1:$1048576,AI$2,FALSE)</f>
        <v>0.60767418829999997</v>
      </c>
      <c r="AJ1801" s="336">
        <f>+VLOOKUP($E1801,[2]Labor!$1:$1048576,AJ$2,FALSE)</f>
        <v>0.60349661629999996</v>
      </c>
      <c r="AK1801" s="336">
        <f>+VLOOKUP($E1801,[2]Labor!$1:$1048576,AK$2,FALSE)</f>
        <v>0.5994524873</v>
      </c>
      <c r="AL1801" s="336">
        <f>+VLOOKUP($E1801,[2]Labor!$1:$1048576,AL$2,FALSE)</f>
        <v>0.59554161139999995</v>
      </c>
      <c r="AM1801" s="336">
        <f>+VLOOKUP($E1801,[2]Labor!$1:$1048576,AM$2,FALSE)</f>
        <v>0.59176396330000003</v>
      </c>
      <c r="AN1801" s="336">
        <f>+VLOOKUP($E1801,[2]Labor!$1:$1048576,AN$2,FALSE)</f>
        <v>0.58811964169999997</v>
      </c>
      <c r="AO1801" s="336">
        <f>+VLOOKUP($E1801,[2]Labor!$1:$1048576,AO$2,FALSE)</f>
        <v>0.58460881779999996</v>
      </c>
    </row>
    <row r="1802" spans="1:41" s="21" customFormat="1" ht="15" customHeight="1" x14ac:dyDescent="0.25">
      <c r="A1802" s="542"/>
      <c r="B1802" s="514"/>
      <c r="C1802" s="331" t="s">
        <v>270</v>
      </c>
      <c r="D1802" s="332"/>
      <c r="E1802" s="265" t="s">
        <v>2049</v>
      </c>
      <c r="F1802" s="260">
        <f>+VLOOKUP($E1802,[2]Labor!$1:$1048576,F$2,FALSE)</f>
        <v>87.060702849999998</v>
      </c>
      <c r="G1802" s="260">
        <f>+VLOOKUP($E1802,[2]Labor!$1:$1048576,G$2,FALSE)</f>
        <v>87.055775729999993</v>
      </c>
      <c r="H1802" s="260">
        <f>+VLOOKUP($E1802,[2]Labor!$1:$1048576,H$2,FALSE)</f>
        <v>86.847826589999997</v>
      </c>
      <c r="I1802" s="260">
        <f>+VLOOKUP($E1802,[2]Labor!$1:$1048576,I$2,FALSE)</f>
        <v>86.523058840000004</v>
      </c>
      <c r="J1802" s="260">
        <f>+VLOOKUP($E1802,[2]Labor!$1:$1048576,J$2,FALSE)</f>
        <v>86.160862109999997</v>
      </c>
      <c r="K1802" s="260">
        <f>+VLOOKUP($E1802,[2]Labor!$1:$1048576,K$2,FALSE)</f>
        <v>85.815121120000001</v>
      </c>
      <c r="L1802" s="260">
        <f>+VLOOKUP($E1802,[2]Labor!$1:$1048576,L$2,FALSE)</f>
        <v>85.505920689999996</v>
      </c>
      <c r="M1802" s="260">
        <f>+VLOOKUP($E1802,[2]Labor!$1:$1048576,M$2,FALSE)</f>
        <v>85.229404020000004</v>
      </c>
      <c r="N1802" s="260">
        <f>+VLOOKUP($E1802,[2]Labor!$1:$1048576,N$2,FALSE)</f>
        <v>84.97897528</v>
      </c>
      <c r="O1802" s="260">
        <f>+VLOOKUP($E1802,[2]Labor!$1:$1048576,O$2,FALSE)</f>
        <v>84.750672929999993</v>
      </c>
      <c r="P1802" s="260">
        <f>+VLOOKUP($E1802,[2]Labor!$1:$1048576,P$2,FALSE)</f>
        <v>84.543572589999997</v>
      </c>
      <c r="Q1802" s="260">
        <f>+VLOOKUP($E1802,[2]Labor!$1:$1048576,Q$2,FALSE)</f>
        <v>84.358963439999997</v>
      </c>
      <c r="R1802" s="260">
        <f>+VLOOKUP($E1802,[2]Labor!$1:$1048576,R$2,FALSE)</f>
        <v>84.199442320000003</v>
      </c>
      <c r="S1802" s="260">
        <f>+VLOOKUP($E1802,[2]Labor!$1:$1048576,S$2,FALSE)</f>
        <v>84.068189570000001</v>
      </c>
      <c r="T1802" s="260">
        <f>+VLOOKUP($E1802,[2]Labor!$1:$1048576,T$2,FALSE)</f>
        <v>83.968438019999994</v>
      </c>
      <c r="U1802" s="260">
        <f>+VLOOKUP($E1802,[2]Labor!$1:$1048576,U$2,FALSE)</f>
        <v>83.903100749999993</v>
      </c>
      <c r="V1802" s="260">
        <f>+VLOOKUP($E1802,[2]Labor!$1:$1048576,V$2,FALSE)</f>
        <v>83.867945719999994</v>
      </c>
      <c r="W1802" s="260">
        <f>+VLOOKUP($E1802,[2]Labor!$1:$1048576,W$2,FALSE)</f>
        <v>83.852289859999999</v>
      </c>
      <c r="X1802" s="260">
        <f>+VLOOKUP($E1802,[2]Labor!$1:$1048576,X$2,FALSE)</f>
        <v>83.848049340000003</v>
      </c>
      <c r="Y1802" s="260">
        <f>+VLOOKUP($E1802,[2]Labor!$1:$1048576,Y$2,FALSE)</f>
        <v>83.850800160000006</v>
      </c>
      <c r="Z1802" s="260">
        <f>+VLOOKUP($E1802,[2]Labor!$1:$1048576,Z$2,FALSE)</f>
        <v>83.858839070000002</v>
      </c>
      <c r="AA1802" s="260">
        <f>+VLOOKUP($E1802,[2]Labor!$1:$1048576,AA$2,FALSE)</f>
        <v>83.872125870000005</v>
      </c>
      <c r="AB1802" s="260">
        <f>+VLOOKUP($E1802,[2]Labor!$1:$1048576,AB$2,FALSE)</f>
        <v>83.891546349999999</v>
      </c>
      <c r="AC1802" s="260">
        <f>+VLOOKUP($E1802,[2]Labor!$1:$1048576,AC$2,FALSE)</f>
        <v>83.918487290000002</v>
      </c>
      <c r="AD1802" s="260">
        <f>+VLOOKUP($E1802,[2]Labor!$1:$1048576,AD$2,FALSE)</f>
        <v>83.954619710000003</v>
      </c>
      <c r="AE1802" s="260">
        <f>+VLOOKUP($E1802,[2]Labor!$1:$1048576,AE$2,FALSE)</f>
        <v>84.001798050000005</v>
      </c>
      <c r="AF1802" s="260">
        <f>+VLOOKUP($E1802,[2]Labor!$1:$1048576,AF$2,FALSE)</f>
        <v>84.062014719999993</v>
      </c>
      <c r="AG1802" s="260">
        <f>+VLOOKUP($E1802,[2]Labor!$1:$1048576,AG$2,FALSE)</f>
        <v>84.137376520000004</v>
      </c>
      <c r="AH1802" s="260">
        <f>+VLOOKUP($E1802,[2]Labor!$1:$1048576,AH$2,FALSE)</f>
        <v>84.230085750000001</v>
      </c>
      <c r="AI1802" s="260">
        <f>+VLOOKUP($E1802,[2]Labor!$1:$1048576,AI$2,FALSE)</f>
        <v>84.342418409999993</v>
      </c>
      <c r="AJ1802" s="260">
        <f>+VLOOKUP($E1802,[2]Labor!$1:$1048576,AJ$2,FALSE)</f>
        <v>84.476696009999998</v>
      </c>
      <c r="AK1802" s="260">
        <f>+VLOOKUP($E1802,[2]Labor!$1:$1048576,AK$2,FALSE)</f>
        <v>84.635249770000001</v>
      </c>
      <c r="AL1802" s="260">
        <f>+VLOOKUP($E1802,[2]Labor!$1:$1048576,AL$2,FALSE)</f>
        <v>84.820376659999994</v>
      </c>
      <c r="AM1802" s="260">
        <f>+VLOOKUP($E1802,[2]Labor!$1:$1048576,AM$2,FALSE)</f>
        <v>85.034287520000007</v>
      </c>
      <c r="AN1802" s="260">
        <f>+VLOOKUP($E1802,[2]Labor!$1:$1048576,AN$2,FALSE)</f>
        <v>85.279047879999993</v>
      </c>
      <c r="AO1802" s="260">
        <f>+VLOOKUP($E1802,[2]Labor!$1:$1048576,AO$2,FALSE)</f>
        <v>85.556512670000004</v>
      </c>
    </row>
    <row r="1803" spans="1:41" ht="15" customHeight="1" x14ac:dyDescent="0.25">
      <c r="A1803" s="542"/>
      <c r="B1803" s="514"/>
      <c r="C1803" s="334" t="s">
        <v>1034</v>
      </c>
      <c r="D1803" s="335"/>
      <c r="E1803" s="263" t="s">
        <v>2050</v>
      </c>
      <c r="F1803" s="336">
        <f>+VLOOKUP($E1803,[2]Labor!$1:$1048576,F$2,FALSE)</f>
        <v>59.475652169999996</v>
      </c>
      <c r="G1803" s="336">
        <f>+VLOOKUP($E1803,[2]Labor!$1:$1048576,G$2,FALSE)</f>
        <v>59.453552620000004</v>
      </c>
      <c r="H1803" s="336">
        <f>+VLOOKUP($E1803,[2]Labor!$1:$1048576,H$2,FALSE)</f>
        <v>59.273819860000003</v>
      </c>
      <c r="I1803" s="336">
        <f>+VLOOKUP($E1803,[2]Labor!$1:$1048576,I$2,FALSE)</f>
        <v>58.99926687</v>
      </c>
      <c r="J1803" s="336">
        <f>+VLOOKUP($E1803,[2]Labor!$1:$1048576,J$2,FALSE)</f>
        <v>58.686600990000002</v>
      </c>
      <c r="K1803" s="336">
        <f>+VLOOKUP($E1803,[2]Labor!$1:$1048576,K$2,FALSE)</f>
        <v>58.372428370000002</v>
      </c>
      <c r="L1803" s="336">
        <f>+VLOOKUP($E1803,[2]Labor!$1:$1048576,L$2,FALSE)</f>
        <v>58.072022930000003</v>
      </c>
      <c r="M1803" s="336">
        <f>+VLOOKUP($E1803,[2]Labor!$1:$1048576,M$2,FALSE)</f>
        <v>57.787450800000002</v>
      </c>
      <c r="N1803" s="336">
        <f>+VLOOKUP($E1803,[2]Labor!$1:$1048576,N$2,FALSE)</f>
        <v>57.518132209999997</v>
      </c>
      <c r="O1803" s="336">
        <f>+VLOOKUP($E1803,[2]Labor!$1:$1048576,O$2,FALSE)</f>
        <v>57.263322909999999</v>
      </c>
      <c r="P1803" s="336">
        <f>+VLOOKUP($E1803,[2]Labor!$1:$1048576,P$2,FALSE)</f>
        <v>57.022315669999998</v>
      </c>
      <c r="Q1803" s="336">
        <f>+VLOOKUP($E1803,[2]Labor!$1:$1048576,Q$2,FALSE)</f>
        <v>56.794226440000003</v>
      </c>
      <c r="R1803" s="336">
        <f>+VLOOKUP($E1803,[2]Labor!$1:$1048576,R$2,FALSE)</f>
        <v>56.577845269999997</v>
      </c>
      <c r="S1803" s="336">
        <f>+VLOOKUP($E1803,[2]Labor!$1:$1048576,S$2,FALSE)</f>
        <v>56.371602500000002</v>
      </c>
      <c r="T1803" s="336">
        <f>+VLOOKUP($E1803,[2]Labor!$1:$1048576,T$2,FALSE)</f>
        <v>56.173605709999997</v>
      </c>
      <c r="U1803" s="336">
        <f>+VLOOKUP($E1803,[2]Labor!$1:$1048576,U$2,FALSE)</f>
        <v>55.981708329999996</v>
      </c>
      <c r="V1803" s="336">
        <f>+VLOOKUP($E1803,[2]Labor!$1:$1048576,V$2,FALSE)</f>
        <v>55.791803809999998</v>
      </c>
      <c r="W1803" s="336">
        <f>+VLOOKUP($E1803,[2]Labor!$1:$1048576,W$2,FALSE)</f>
        <v>55.599261079999998</v>
      </c>
      <c r="X1803" s="336">
        <f>+VLOOKUP($E1803,[2]Labor!$1:$1048576,X$2,FALSE)</f>
        <v>55.402294990000001</v>
      </c>
      <c r="Y1803" s="336">
        <f>+VLOOKUP($E1803,[2]Labor!$1:$1048576,Y$2,FALSE)</f>
        <v>55.201521560000003</v>
      </c>
      <c r="Z1803" s="336">
        <f>+VLOOKUP($E1803,[2]Labor!$1:$1048576,Z$2,FALSE)</f>
        <v>54.998884599999997</v>
      </c>
      <c r="AA1803" s="336">
        <f>+VLOOKUP($E1803,[2]Labor!$1:$1048576,AA$2,FALSE)</f>
        <v>54.796830489999998</v>
      </c>
      <c r="AB1803" s="336">
        <f>+VLOOKUP($E1803,[2]Labor!$1:$1048576,AB$2,FALSE)</f>
        <v>54.59784346</v>
      </c>
      <c r="AC1803" s="336">
        <f>+VLOOKUP($E1803,[2]Labor!$1:$1048576,AC$2,FALSE)</f>
        <v>54.404247230000003</v>
      </c>
      <c r="AD1803" s="336">
        <f>+VLOOKUP($E1803,[2]Labor!$1:$1048576,AD$2,FALSE)</f>
        <v>54.218160109999999</v>
      </c>
      <c r="AE1803" s="336">
        <f>+VLOOKUP($E1803,[2]Labor!$1:$1048576,AE$2,FALSE)</f>
        <v>54.041521179999997</v>
      </c>
      <c r="AF1803" s="336">
        <f>+VLOOKUP($E1803,[2]Labor!$1:$1048576,AF$2,FALSE)</f>
        <v>53.876138789999999</v>
      </c>
      <c r="AG1803" s="336">
        <f>+VLOOKUP($E1803,[2]Labor!$1:$1048576,AG$2,FALSE)</f>
        <v>53.723736729999999</v>
      </c>
      <c r="AH1803" s="336">
        <f>+VLOOKUP($E1803,[2]Labor!$1:$1048576,AH$2,FALSE)</f>
        <v>53.585987899999999</v>
      </c>
      <c r="AI1803" s="336">
        <f>+VLOOKUP($E1803,[2]Labor!$1:$1048576,AI$2,FALSE)</f>
        <v>53.464532920000003</v>
      </c>
      <c r="AJ1803" s="336">
        <f>+VLOOKUP($E1803,[2]Labor!$1:$1048576,AJ$2,FALSE)</f>
        <v>53.360984250000001</v>
      </c>
      <c r="AK1803" s="336">
        <f>+VLOOKUP($E1803,[2]Labor!$1:$1048576,AK$2,FALSE)</f>
        <v>53.276917840000003</v>
      </c>
      <c r="AL1803" s="336">
        <f>+VLOOKUP($E1803,[2]Labor!$1:$1048576,AL$2,FALSE)</f>
        <v>53.213854089999998</v>
      </c>
      <c r="AM1803" s="336">
        <f>+VLOOKUP($E1803,[2]Labor!$1:$1048576,AM$2,FALSE)</f>
        <v>53.173230340000003</v>
      </c>
      <c r="AN1803" s="336">
        <f>+VLOOKUP($E1803,[2]Labor!$1:$1048576,AN$2,FALSE)</f>
        <v>53.156366519999999</v>
      </c>
      <c r="AO1803" s="336">
        <f>+VLOOKUP($E1803,[2]Labor!$1:$1048576,AO$2,FALSE)</f>
        <v>53.16442576</v>
      </c>
    </row>
    <row r="1804" spans="1:41" ht="15" customHeight="1" x14ac:dyDescent="0.25">
      <c r="A1804" s="542"/>
      <c r="B1804" s="514"/>
      <c r="C1804" s="334" t="s">
        <v>1036</v>
      </c>
      <c r="D1804" s="335"/>
      <c r="E1804" s="263" t="s">
        <v>2051</v>
      </c>
      <c r="F1804" s="336">
        <f>+VLOOKUP($E1804,[2]Labor!$1:$1048576,F$2,FALSE)</f>
        <v>1.185341397</v>
      </c>
      <c r="G1804" s="336">
        <f>+VLOOKUP($E1804,[2]Labor!$1:$1048576,G$2,FALSE)</f>
        <v>1.1865627160000001</v>
      </c>
      <c r="H1804" s="336">
        <f>+VLOOKUP($E1804,[2]Labor!$1:$1048576,H$2,FALSE)</f>
        <v>1.186599741</v>
      </c>
      <c r="I1804" s="336">
        <f>+VLOOKUP($E1804,[2]Labor!$1:$1048576,I$2,FALSE)</f>
        <v>1.1866602829999999</v>
      </c>
      <c r="J1804" s="336">
        <f>+VLOOKUP($E1804,[2]Labor!$1:$1048576,J$2,FALSE)</f>
        <v>1.1879373339999999</v>
      </c>
      <c r="K1804" s="336">
        <f>+VLOOKUP($E1804,[2]Labor!$1:$1048576,K$2,FALSE)</f>
        <v>1.191461477</v>
      </c>
      <c r="L1804" s="336">
        <f>+VLOOKUP($E1804,[2]Labor!$1:$1048576,L$2,FALSE)</f>
        <v>1.1973702749999999</v>
      </c>
      <c r="M1804" s="336">
        <f>+VLOOKUP($E1804,[2]Labor!$1:$1048576,M$2,FALSE)</f>
        <v>1.204896875</v>
      </c>
      <c r="N1804" s="336">
        <f>+VLOOKUP($E1804,[2]Labor!$1:$1048576,N$2,FALSE)</f>
        <v>1.21330859</v>
      </c>
      <c r="O1804" s="336">
        <f>+VLOOKUP($E1804,[2]Labor!$1:$1048576,O$2,FALSE)</f>
        <v>1.222209178</v>
      </c>
      <c r="P1804" s="336">
        <f>+VLOOKUP($E1804,[2]Labor!$1:$1048576,P$2,FALSE)</f>
        <v>1.231573335</v>
      </c>
      <c r="Q1804" s="336">
        <f>+VLOOKUP($E1804,[2]Labor!$1:$1048576,Q$2,FALSE)</f>
        <v>1.241679457</v>
      </c>
      <c r="R1804" s="336">
        <f>+VLOOKUP($E1804,[2]Labor!$1:$1048576,R$2,FALSE)</f>
        <v>1.253014734</v>
      </c>
      <c r="S1804" s="336">
        <f>+VLOOKUP($E1804,[2]Labor!$1:$1048576,S$2,FALSE)</f>
        <v>1.266184065</v>
      </c>
      <c r="T1804" s="336">
        <f>+VLOOKUP($E1804,[2]Labor!$1:$1048576,T$2,FALSE)</f>
        <v>1.2818342739999999</v>
      </c>
      <c r="U1804" s="336">
        <f>+VLOOKUP($E1804,[2]Labor!$1:$1048576,U$2,FALSE)</f>
        <v>1.3005961509999999</v>
      </c>
      <c r="V1804" s="336">
        <f>+VLOOKUP($E1804,[2]Labor!$1:$1048576,V$2,FALSE)</f>
        <v>1.3225599990000001</v>
      </c>
      <c r="W1804" s="336">
        <f>+VLOOKUP($E1804,[2]Labor!$1:$1048576,W$2,FALSE)</f>
        <v>1.3471440210000001</v>
      </c>
      <c r="X1804" s="336">
        <f>+VLOOKUP($E1804,[2]Labor!$1:$1048576,X$2,FALSE)</f>
        <v>1.3736337169999999</v>
      </c>
      <c r="Y1804" s="336">
        <f>+VLOOKUP($E1804,[2]Labor!$1:$1048576,Y$2,FALSE)</f>
        <v>1.4013896189999999</v>
      </c>
      <c r="Z1804" s="336">
        <f>+VLOOKUP($E1804,[2]Labor!$1:$1048576,Z$2,FALSE)</f>
        <v>1.4299094530000001</v>
      </c>
      <c r="AA1804" s="336">
        <f>+VLOOKUP($E1804,[2]Labor!$1:$1048576,AA$2,FALSE)</f>
        <v>1.4588295689999999</v>
      </c>
      <c r="AB1804" s="336">
        <f>+VLOOKUP($E1804,[2]Labor!$1:$1048576,AB$2,FALSE)</f>
        <v>1.4879042220000001</v>
      </c>
      <c r="AC1804" s="336">
        <f>+VLOOKUP($E1804,[2]Labor!$1:$1048576,AC$2,FALSE)</f>
        <v>1.516979847</v>
      </c>
      <c r="AD1804" s="336">
        <f>+VLOOKUP($E1804,[2]Labor!$1:$1048576,AD$2,FALSE)</f>
        <v>1.5459714090000001</v>
      </c>
      <c r="AE1804" s="336">
        <f>+VLOOKUP($E1804,[2]Labor!$1:$1048576,AE$2,FALSE)</f>
        <v>1.574843172</v>
      </c>
      <c r="AF1804" s="336">
        <f>+VLOOKUP($E1804,[2]Labor!$1:$1048576,AF$2,FALSE)</f>
        <v>1.603594143</v>
      </c>
      <c r="AG1804" s="336">
        <f>+VLOOKUP($E1804,[2]Labor!$1:$1048576,AG$2,FALSE)</f>
        <v>1.6322475249999999</v>
      </c>
      <c r="AH1804" s="336">
        <f>+VLOOKUP($E1804,[2]Labor!$1:$1048576,AH$2,FALSE)</f>
        <v>1.660843308</v>
      </c>
      <c r="AI1804" s="336">
        <f>+VLOOKUP($E1804,[2]Labor!$1:$1048576,AI$2,FALSE)</f>
        <v>1.689433108</v>
      </c>
      <c r="AJ1804" s="336">
        <f>+VLOOKUP($E1804,[2]Labor!$1:$1048576,AJ$2,FALSE)</f>
        <v>1.7180765200000001</v>
      </c>
      <c r="AK1804" s="336">
        <f>+VLOOKUP($E1804,[2]Labor!$1:$1048576,AK$2,FALSE)</f>
        <v>1.746838388</v>
      </c>
      <c r="AL1804" s="336">
        <f>+VLOOKUP($E1804,[2]Labor!$1:$1048576,AL$2,FALSE)</f>
        <v>1.775786584</v>
      </c>
      <c r="AM1804" s="336">
        <f>+VLOOKUP($E1804,[2]Labor!$1:$1048576,AM$2,FALSE)</f>
        <v>1.8049899840000001</v>
      </c>
      <c r="AN1804" s="336">
        <f>+VLOOKUP($E1804,[2]Labor!$1:$1048576,AN$2,FALSE)</f>
        <v>1.8345164620000001</v>
      </c>
      <c r="AO1804" s="336">
        <f>+VLOOKUP($E1804,[2]Labor!$1:$1048576,AO$2,FALSE)</f>
        <v>1.8644308000000001</v>
      </c>
    </row>
    <row r="1805" spans="1:41" ht="15" customHeight="1" x14ac:dyDescent="0.25">
      <c r="A1805" s="542"/>
      <c r="B1805" s="514"/>
      <c r="C1805" s="334" t="s">
        <v>1038</v>
      </c>
      <c r="D1805" s="335"/>
      <c r="E1805" s="263" t="s">
        <v>2052</v>
      </c>
      <c r="F1805" s="336">
        <f>+VLOOKUP($E1805,[2]Labor!$1:$1048576,F$2,FALSE)</f>
        <v>1.7225001719999999</v>
      </c>
      <c r="G1805" s="336">
        <f>+VLOOKUP($E1805,[2]Labor!$1:$1048576,G$2,FALSE)</f>
        <v>1.7232989999999999</v>
      </c>
      <c r="H1805" s="336">
        <f>+VLOOKUP($E1805,[2]Labor!$1:$1048576,H$2,FALSE)</f>
        <v>1.7212317180000001</v>
      </c>
      <c r="I1805" s="336">
        <f>+VLOOKUP($E1805,[2]Labor!$1:$1048576,I$2,FALSE)</f>
        <v>1.718085313</v>
      </c>
      <c r="J1805" s="336">
        <f>+VLOOKUP($E1805,[2]Labor!$1:$1048576,J$2,FALSE)</f>
        <v>1.715566782</v>
      </c>
      <c r="K1805" s="336">
        <f>+VLOOKUP($E1805,[2]Labor!$1:$1048576,K$2,FALSE)</f>
        <v>1.7150163089999999</v>
      </c>
      <c r="L1805" s="336">
        <f>+VLOOKUP($E1805,[2]Labor!$1:$1048576,L$2,FALSE)</f>
        <v>1.716740573</v>
      </c>
      <c r="M1805" s="336">
        <f>+VLOOKUP($E1805,[2]Labor!$1:$1048576,M$2,FALSE)</f>
        <v>1.720085173</v>
      </c>
      <c r="N1805" s="336">
        <f>+VLOOKUP($E1805,[2]Labor!$1:$1048576,N$2,FALSE)</f>
        <v>1.724397744</v>
      </c>
      <c r="O1805" s="336">
        <f>+VLOOKUP($E1805,[2]Labor!$1:$1048576,O$2,FALSE)</f>
        <v>1.72932826</v>
      </c>
      <c r="P1805" s="336">
        <f>+VLOOKUP($E1805,[2]Labor!$1:$1048576,P$2,FALSE)</f>
        <v>1.7348622819999999</v>
      </c>
      <c r="Q1805" s="336">
        <f>+VLOOKUP($E1805,[2]Labor!$1:$1048576,Q$2,FALSE)</f>
        <v>1.7412593569999999</v>
      </c>
      <c r="R1805" s="336">
        <f>+VLOOKUP($E1805,[2]Labor!$1:$1048576,R$2,FALSE)</f>
        <v>1.7489691430000001</v>
      </c>
      <c r="S1805" s="336">
        <f>+VLOOKUP($E1805,[2]Labor!$1:$1048576,S$2,FALSE)</f>
        <v>1.758553346</v>
      </c>
      <c r="T1805" s="336">
        <f>+VLOOKUP($E1805,[2]Labor!$1:$1048576,T$2,FALSE)</f>
        <v>1.7706221289999999</v>
      </c>
      <c r="U1805" s="336">
        <f>+VLOOKUP($E1805,[2]Labor!$1:$1048576,U$2,FALSE)</f>
        <v>1.7857857150000001</v>
      </c>
      <c r="V1805" s="336">
        <f>+VLOOKUP($E1805,[2]Labor!$1:$1048576,V$2,FALSE)</f>
        <v>1.804128231</v>
      </c>
      <c r="W1805" s="336">
        <f>+VLOOKUP($E1805,[2]Labor!$1:$1048576,W$2,FALSE)</f>
        <v>1.825079847</v>
      </c>
      <c r="X1805" s="336">
        <f>+VLOOKUP($E1805,[2]Labor!$1:$1048576,X$2,FALSE)</f>
        <v>1.8479689530000001</v>
      </c>
      <c r="Y1805" s="336">
        <f>+VLOOKUP($E1805,[2]Labor!$1:$1048576,Y$2,FALSE)</f>
        <v>1.872216213</v>
      </c>
      <c r="Z1805" s="336">
        <f>+VLOOKUP($E1805,[2]Labor!$1:$1048576,Z$2,FALSE)</f>
        <v>1.8973816619999999</v>
      </c>
      <c r="AA1805" s="336">
        <f>+VLOOKUP($E1805,[2]Labor!$1:$1048576,AA$2,FALSE)</f>
        <v>1.923156324</v>
      </c>
      <c r="AB1805" s="336">
        <f>+VLOOKUP($E1805,[2]Labor!$1:$1048576,AB$2,FALSE)</f>
        <v>1.949337152</v>
      </c>
      <c r="AC1805" s="336">
        <f>+VLOOKUP($E1805,[2]Labor!$1:$1048576,AC$2,FALSE)</f>
        <v>1.9758008309999999</v>
      </c>
      <c r="AD1805" s="336">
        <f>+VLOOKUP($E1805,[2]Labor!$1:$1048576,AD$2,FALSE)</f>
        <v>2.0024817829999999</v>
      </c>
      <c r="AE1805" s="336">
        <f>+VLOOKUP($E1805,[2]Labor!$1:$1048576,AE$2,FALSE)</f>
        <v>2.0293554490000001</v>
      </c>
      <c r="AF1805" s="336">
        <f>+VLOOKUP($E1805,[2]Labor!$1:$1048576,AF$2,FALSE)</f>
        <v>2.0564262649999998</v>
      </c>
      <c r="AG1805" s="336">
        <f>+VLOOKUP($E1805,[2]Labor!$1:$1048576,AG$2,FALSE)</f>
        <v>2.083719308</v>
      </c>
      <c r="AH1805" s="336">
        <f>+VLOOKUP($E1805,[2]Labor!$1:$1048576,AH$2,FALSE)</f>
        <v>2.1112745519999998</v>
      </c>
      <c r="AI1805" s="336">
        <f>+VLOOKUP($E1805,[2]Labor!$1:$1048576,AI$2,FALSE)</f>
        <v>2.1391428800000001</v>
      </c>
      <c r="AJ1805" s="336">
        <f>+VLOOKUP($E1805,[2]Labor!$1:$1048576,AJ$2,FALSE)</f>
        <v>2.1673831520000002</v>
      </c>
      <c r="AK1805" s="336">
        <f>+VLOOKUP($E1805,[2]Labor!$1:$1048576,AK$2,FALSE)</f>
        <v>2.1960598459999998</v>
      </c>
      <c r="AL1805" s="336">
        <f>+VLOOKUP($E1805,[2]Labor!$1:$1048576,AL$2,FALSE)</f>
        <v>2.2252409219999998</v>
      </c>
      <c r="AM1805" s="336">
        <f>+VLOOKUP($E1805,[2]Labor!$1:$1048576,AM$2,FALSE)</f>
        <v>2.2549956870000001</v>
      </c>
      <c r="AN1805" s="336">
        <f>+VLOOKUP($E1805,[2]Labor!$1:$1048576,AN$2,FALSE)</f>
        <v>2.285392528</v>
      </c>
      <c r="AO1805" s="336">
        <f>+VLOOKUP($E1805,[2]Labor!$1:$1048576,AO$2,FALSE)</f>
        <v>2.3164964669999999</v>
      </c>
    </row>
    <row r="1806" spans="1:41" ht="15" customHeight="1" x14ac:dyDescent="0.25">
      <c r="A1806" s="542"/>
      <c r="B1806" s="514"/>
      <c r="C1806" s="334" t="s">
        <v>1040</v>
      </c>
      <c r="D1806" s="335"/>
      <c r="E1806" s="263" t="s">
        <v>2053</v>
      </c>
      <c r="F1806" s="336">
        <f>+VLOOKUP($E1806,[2]Labor!$1:$1048576,F$2,FALSE)</f>
        <v>1.5649011639999999</v>
      </c>
      <c r="G1806" s="336">
        <f>+VLOOKUP($E1806,[2]Labor!$1:$1048576,G$2,FALSE)</f>
        <v>1.568298813</v>
      </c>
      <c r="H1806" s="336">
        <f>+VLOOKUP($E1806,[2]Labor!$1:$1048576,H$2,FALSE)</f>
        <v>1.572152547</v>
      </c>
      <c r="I1806" s="336">
        <f>+VLOOKUP($E1806,[2]Labor!$1:$1048576,I$2,FALSE)</f>
        <v>1.5779301539999999</v>
      </c>
      <c r="J1806" s="336">
        <f>+VLOOKUP($E1806,[2]Labor!$1:$1048576,J$2,FALSE)</f>
        <v>1.58718849</v>
      </c>
      <c r="K1806" s="336">
        <f>+VLOOKUP($E1806,[2]Labor!$1:$1048576,K$2,FALSE)</f>
        <v>1.6014865140000001</v>
      </c>
      <c r="L1806" s="336">
        <f>+VLOOKUP($E1806,[2]Labor!$1:$1048576,L$2,FALSE)</f>
        <v>1.6207507560000001</v>
      </c>
      <c r="M1806" s="336">
        <f>+VLOOKUP($E1806,[2]Labor!$1:$1048576,M$2,FALSE)</f>
        <v>1.6431569619999999</v>
      </c>
      <c r="N1806" s="336">
        <f>+VLOOKUP($E1806,[2]Labor!$1:$1048576,N$2,FALSE)</f>
        <v>1.6670477379999999</v>
      </c>
      <c r="O1806" s="336">
        <f>+VLOOKUP($E1806,[2]Labor!$1:$1048576,O$2,FALSE)</f>
        <v>1.6915379859999999</v>
      </c>
      <c r="P1806" s="336">
        <f>+VLOOKUP($E1806,[2]Labor!$1:$1048576,P$2,FALSE)</f>
        <v>1.7165653089999999</v>
      </c>
      <c r="Q1806" s="336">
        <f>+VLOOKUP($E1806,[2]Labor!$1:$1048576,Q$2,FALSE)</f>
        <v>1.7427260689999999</v>
      </c>
      <c r="R1806" s="336">
        <f>+VLOOKUP($E1806,[2]Labor!$1:$1048576,R$2,FALSE)</f>
        <v>1.771052888</v>
      </c>
      <c r="S1806" s="336">
        <f>+VLOOKUP($E1806,[2]Labor!$1:$1048576,S$2,FALSE)</f>
        <v>1.80280331</v>
      </c>
      <c r="T1806" s="336">
        <f>+VLOOKUP($E1806,[2]Labor!$1:$1048576,T$2,FALSE)</f>
        <v>1.8392870299999999</v>
      </c>
      <c r="U1806" s="336">
        <f>+VLOOKUP($E1806,[2]Labor!$1:$1048576,U$2,FALSE)</f>
        <v>1.8817383599999999</v>
      </c>
      <c r="V1806" s="336">
        <f>+VLOOKUP($E1806,[2]Labor!$1:$1048576,V$2,FALSE)</f>
        <v>1.9302840059999999</v>
      </c>
      <c r="W1806" s="336">
        <f>+VLOOKUP($E1806,[2]Labor!$1:$1048576,W$2,FALSE)</f>
        <v>1.983706218</v>
      </c>
      <c r="X1806" s="336">
        <f>+VLOOKUP($E1806,[2]Labor!$1:$1048576,X$2,FALSE)</f>
        <v>2.040514124</v>
      </c>
      <c r="Y1806" s="336">
        <f>+VLOOKUP($E1806,[2]Labor!$1:$1048576,Y$2,FALSE)</f>
        <v>2.0993701150000001</v>
      </c>
      <c r="Z1806" s="336">
        <f>+VLOOKUP($E1806,[2]Labor!$1:$1048576,Z$2,FALSE)</f>
        <v>2.1592243080000002</v>
      </c>
      <c r="AA1806" s="336">
        <f>+VLOOKUP($E1806,[2]Labor!$1:$1048576,AA$2,FALSE)</f>
        <v>2.2193221570000001</v>
      </c>
      <c r="AB1806" s="336">
        <f>+VLOOKUP($E1806,[2]Labor!$1:$1048576,AB$2,FALSE)</f>
        <v>2.2791627910000001</v>
      </c>
      <c r="AC1806" s="336">
        <f>+VLOOKUP($E1806,[2]Labor!$1:$1048576,AC$2,FALSE)</f>
        <v>2.3384442810000001</v>
      </c>
      <c r="AD1806" s="336">
        <f>+VLOOKUP($E1806,[2]Labor!$1:$1048576,AD$2,FALSE)</f>
        <v>2.3970117900000001</v>
      </c>
      <c r="AE1806" s="336">
        <f>+VLOOKUP($E1806,[2]Labor!$1:$1048576,AE$2,FALSE)</f>
        <v>2.454814662</v>
      </c>
      <c r="AF1806" s="336">
        <f>+VLOOKUP($E1806,[2]Labor!$1:$1048576,AF$2,FALSE)</f>
        <v>2.5118735640000001</v>
      </c>
      <c r="AG1806" s="336">
        <f>+VLOOKUP($E1806,[2]Labor!$1:$1048576,AG$2,FALSE)</f>
        <v>2.5682566699999998</v>
      </c>
      <c r="AH1806" s="336">
        <f>+VLOOKUP($E1806,[2]Labor!$1:$1048576,AH$2,FALSE)</f>
        <v>2.6240630669999998</v>
      </c>
      <c r="AI1806" s="336">
        <f>+VLOOKUP($E1806,[2]Labor!$1:$1048576,AI$2,FALSE)</f>
        <v>2.6794114850000001</v>
      </c>
      <c r="AJ1806" s="336">
        <f>+VLOOKUP($E1806,[2]Labor!$1:$1048576,AJ$2,FALSE)</f>
        <v>2.7344326790000002</v>
      </c>
      <c r="AK1806" s="336">
        <f>+VLOOKUP($E1806,[2]Labor!$1:$1048576,AK$2,FALSE)</f>
        <v>2.7892641280000001</v>
      </c>
      <c r="AL1806" s="336">
        <f>+VLOOKUP($E1806,[2]Labor!$1:$1048576,AL$2,FALSE)</f>
        <v>2.8440460569999999</v>
      </c>
      <c r="AM1806" s="336">
        <f>+VLOOKUP($E1806,[2]Labor!$1:$1048576,AM$2,FALSE)</f>
        <v>2.898918095</v>
      </c>
      <c r="AN1806" s="336">
        <f>+VLOOKUP($E1806,[2]Labor!$1:$1048576,AN$2,FALSE)</f>
        <v>2.954016105</v>
      </c>
      <c r="AO1806" s="336">
        <f>+VLOOKUP($E1806,[2]Labor!$1:$1048576,AO$2,FALSE)</f>
        <v>3.0094689410000002</v>
      </c>
    </row>
    <row r="1807" spans="1:41" ht="15" customHeight="1" x14ac:dyDescent="0.25">
      <c r="A1807" s="542"/>
      <c r="B1807" s="514"/>
      <c r="C1807" s="334" t="s">
        <v>1042</v>
      </c>
      <c r="D1807" s="335"/>
      <c r="E1807" s="263" t="s">
        <v>2054</v>
      </c>
      <c r="F1807" s="336">
        <f>+VLOOKUP($E1807,[2]Labor!$1:$1048576,F$2,FALSE)</f>
        <v>3.0796981940000001</v>
      </c>
      <c r="G1807" s="336">
        <f>+VLOOKUP($E1807,[2]Labor!$1:$1048576,G$2,FALSE)</f>
        <v>3.0786372829999999</v>
      </c>
      <c r="H1807" s="336">
        <f>+VLOOKUP($E1807,[2]Labor!$1:$1048576,H$2,FALSE)</f>
        <v>3.069550284</v>
      </c>
      <c r="I1807" s="336">
        <f>+VLOOKUP($E1807,[2]Labor!$1:$1048576,I$2,FALSE)</f>
        <v>3.0557192560000002</v>
      </c>
      <c r="J1807" s="336">
        <f>+VLOOKUP($E1807,[2]Labor!$1:$1048576,J$2,FALSE)</f>
        <v>3.0401451640000001</v>
      </c>
      <c r="K1807" s="336">
        <f>+VLOOKUP($E1807,[2]Labor!$1:$1048576,K$2,FALSE)</f>
        <v>3.024840245</v>
      </c>
      <c r="L1807" s="336">
        <f>+VLOOKUP($E1807,[2]Labor!$1:$1048576,L$2,FALSE)</f>
        <v>3.010681833</v>
      </c>
      <c r="M1807" s="336">
        <f>+VLOOKUP($E1807,[2]Labor!$1:$1048576,M$2,FALSE)</f>
        <v>2.9977542210000001</v>
      </c>
      <c r="N1807" s="336">
        <f>+VLOOKUP($E1807,[2]Labor!$1:$1048576,N$2,FALSE)</f>
        <v>2.9859339619999998</v>
      </c>
      <c r="O1807" s="336">
        <f>+VLOOKUP($E1807,[2]Labor!$1:$1048576,O$2,FALSE)</f>
        <v>2.9750842099999999</v>
      </c>
      <c r="P1807" s="336">
        <f>+VLOOKUP($E1807,[2]Labor!$1:$1048576,P$2,FALSE)</f>
        <v>2.9651107190000001</v>
      </c>
      <c r="Q1807" s="336">
        <f>+VLOOKUP($E1807,[2]Labor!$1:$1048576,Q$2,FALSE)</f>
        <v>2.955969863</v>
      </c>
      <c r="R1807" s="336">
        <f>+VLOOKUP($E1807,[2]Labor!$1:$1048576,R$2,FALSE)</f>
        <v>2.9476606259999998</v>
      </c>
      <c r="S1807" s="336">
        <f>+VLOOKUP($E1807,[2]Labor!$1:$1048576,S$2,FALSE)</f>
        <v>2.9402121409999999</v>
      </c>
      <c r="T1807" s="336">
        <f>+VLOOKUP($E1807,[2]Labor!$1:$1048576,T$2,FALSE)</f>
        <v>2.9336713639999998</v>
      </c>
      <c r="U1807" s="336">
        <f>+VLOOKUP($E1807,[2]Labor!$1:$1048576,U$2,FALSE)</f>
        <v>2.9280929539999998</v>
      </c>
      <c r="V1807" s="336">
        <f>+VLOOKUP($E1807,[2]Labor!$1:$1048576,V$2,FALSE)</f>
        <v>2.9233836200000001</v>
      </c>
      <c r="W1807" s="336">
        <f>+VLOOKUP($E1807,[2]Labor!$1:$1048576,W$2,FALSE)</f>
        <v>2.9193112210000001</v>
      </c>
      <c r="X1807" s="336">
        <f>+VLOOKUP($E1807,[2]Labor!$1:$1048576,X$2,FALSE)</f>
        <v>2.9157011740000001</v>
      </c>
      <c r="Y1807" s="336">
        <f>+VLOOKUP($E1807,[2]Labor!$1:$1048576,Y$2,FALSE)</f>
        <v>2.9124595860000002</v>
      </c>
      <c r="Z1807" s="336">
        <f>+VLOOKUP($E1807,[2]Labor!$1:$1048576,Z$2,FALSE)</f>
        <v>2.90955495</v>
      </c>
      <c r="AA1807" s="336">
        <f>+VLOOKUP($E1807,[2]Labor!$1:$1048576,AA$2,FALSE)</f>
        <v>2.9069971610000001</v>
      </c>
      <c r="AB1807" s="336">
        <f>+VLOOKUP($E1807,[2]Labor!$1:$1048576,AB$2,FALSE)</f>
        <v>2.9048223279999998</v>
      </c>
      <c r="AC1807" s="336">
        <f>+VLOOKUP($E1807,[2]Labor!$1:$1048576,AC$2,FALSE)</f>
        <v>2.9030832000000002</v>
      </c>
      <c r="AD1807" s="336">
        <f>+VLOOKUP($E1807,[2]Labor!$1:$1048576,AD$2,FALSE)</f>
        <v>2.9018434320000002</v>
      </c>
      <c r="AE1807" s="336">
        <f>+VLOOKUP($E1807,[2]Labor!$1:$1048576,AE$2,FALSE)</f>
        <v>2.901174159</v>
      </c>
      <c r="AF1807" s="336">
        <f>+VLOOKUP($E1807,[2]Labor!$1:$1048576,AF$2,FALSE)</f>
        <v>2.901151864</v>
      </c>
      <c r="AG1807" s="336">
        <f>+VLOOKUP($E1807,[2]Labor!$1:$1048576,AG$2,FALSE)</f>
        <v>2.9018569539999999</v>
      </c>
      <c r="AH1807" s="336">
        <f>+VLOOKUP($E1807,[2]Labor!$1:$1048576,AH$2,FALSE)</f>
        <v>2.9033726529999999</v>
      </c>
      <c r="AI1807" s="336">
        <f>+VLOOKUP($E1807,[2]Labor!$1:$1048576,AI$2,FALSE)</f>
        <v>2.9057840019999999</v>
      </c>
      <c r="AJ1807" s="336">
        <f>+VLOOKUP($E1807,[2]Labor!$1:$1048576,AJ$2,FALSE)</f>
        <v>2.909176779</v>
      </c>
      <c r="AK1807" s="336">
        <f>+VLOOKUP($E1807,[2]Labor!$1:$1048576,AK$2,FALSE)</f>
        <v>2.913636254</v>
      </c>
      <c r="AL1807" s="336">
        <f>+VLOOKUP($E1807,[2]Labor!$1:$1048576,AL$2,FALSE)</f>
        <v>2.919245675</v>
      </c>
      <c r="AM1807" s="336">
        <f>+VLOOKUP($E1807,[2]Labor!$1:$1048576,AM$2,FALSE)</f>
        <v>2.9260844800000001</v>
      </c>
      <c r="AN1807" s="336">
        <f>+VLOOKUP($E1807,[2]Labor!$1:$1048576,AN$2,FALSE)</f>
        <v>2.934226207</v>
      </c>
      <c r="AO1807" s="336">
        <f>+VLOOKUP($E1807,[2]Labor!$1:$1048576,AO$2,FALSE)</f>
        <v>2.9437361559999999</v>
      </c>
    </row>
    <row r="1808" spans="1:41" ht="15" customHeight="1" x14ac:dyDescent="0.25">
      <c r="A1808" s="542"/>
      <c r="B1808" s="514"/>
      <c r="C1808" s="334" t="s">
        <v>1044</v>
      </c>
      <c r="D1808" s="335"/>
      <c r="E1808" s="263" t="s">
        <v>2055</v>
      </c>
      <c r="F1808" s="336">
        <f>+VLOOKUP($E1808,[2]Labor!$1:$1048576,F$2,FALSE)</f>
        <v>1.119587919</v>
      </c>
      <c r="G1808" s="336">
        <f>+VLOOKUP($E1808,[2]Labor!$1:$1048576,G$2,FALSE)</f>
        <v>1.1192032590000001</v>
      </c>
      <c r="H1808" s="336">
        <f>+VLOOKUP($E1808,[2]Labor!$1:$1048576,H$2,FALSE)</f>
        <v>1.115900259</v>
      </c>
      <c r="I1808" s="336">
        <f>+VLOOKUP($E1808,[2]Labor!$1:$1048576,I$2,FALSE)</f>
        <v>1.1108723</v>
      </c>
      <c r="J1808" s="336">
        <f>+VLOOKUP($E1808,[2]Labor!$1:$1048576,J$2,FALSE)</f>
        <v>1.1052104760000001</v>
      </c>
      <c r="K1808" s="336">
        <f>+VLOOKUP($E1808,[2]Labor!$1:$1048576,K$2,FALSE)</f>
        <v>1.0996463649999999</v>
      </c>
      <c r="L1808" s="336">
        <f>+VLOOKUP($E1808,[2]Labor!$1:$1048576,L$2,FALSE)</f>
        <v>1.0944989389999999</v>
      </c>
      <c r="M1808" s="336">
        <f>+VLOOKUP($E1808,[2]Labor!$1:$1048576,M$2,FALSE)</f>
        <v>1.089798866</v>
      </c>
      <c r="N1808" s="336">
        <f>+VLOOKUP($E1808,[2]Labor!$1:$1048576,N$2,FALSE)</f>
        <v>1.0855012959999999</v>
      </c>
      <c r="O1808" s="336">
        <f>+VLOOKUP($E1808,[2]Labor!$1:$1048576,O$2,FALSE)</f>
        <v>1.081556505</v>
      </c>
      <c r="P1808" s="336">
        <f>+VLOOKUP($E1808,[2]Labor!$1:$1048576,P$2,FALSE)</f>
        <v>1.0779302420000001</v>
      </c>
      <c r="Q1808" s="336">
        <f>+VLOOKUP($E1808,[2]Labor!$1:$1048576,Q$2,FALSE)</f>
        <v>1.0746066460000001</v>
      </c>
      <c r="R1808" s="336">
        <f>+VLOOKUP($E1808,[2]Labor!$1:$1048576,R$2,FALSE)</f>
        <v>1.0715853360000001</v>
      </c>
      <c r="S1808" s="336">
        <f>+VLOOKUP($E1808,[2]Labor!$1:$1048576,S$2,FALSE)</f>
        <v>1.0688768790000001</v>
      </c>
      <c r="T1808" s="336">
        <f>+VLOOKUP($E1808,[2]Labor!$1:$1048576,T$2,FALSE)</f>
        <v>1.066498317</v>
      </c>
      <c r="U1808" s="336">
        <f>+VLOOKUP($E1808,[2]Labor!$1:$1048576,U$2,FALSE)</f>
        <v>1.064469487</v>
      </c>
      <c r="V1808" s="336">
        <f>+VLOOKUP($E1808,[2]Labor!$1:$1048576,V$2,FALSE)</f>
        <v>1.0627564490000001</v>
      </c>
      <c r="W1808" s="336">
        <f>+VLOOKUP($E1808,[2]Labor!$1:$1048576,W$2,FALSE)</f>
        <v>1.0612748110000001</v>
      </c>
      <c r="X1808" s="336">
        <f>+VLOOKUP($E1808,[2]Labor!$1:$1048576,X$2,FALSE)</f>
        <v>1.059961121</v>
      </c>
      <c r="Y1808" s="336">
        <f>+VLOOKUP($E1808,[2]Labor!$1:$1048576,Y$2,FALSE)</f>
        <v>1.0587812700000001</v>
      </c>
      <c r="Z1808" s="336">
        <f>+VLOOKUP($E1808,[2]Labor!$1:$1048576,Z$2,FALSE)</f>
        <v>1.0577238289999999</v>
      </c>
      <c r="AA1808" s="336">
        <f>+VLOOKUP($E1808,[2]Labor!$1:$1048576,AA$2,FALSE)</f>
        <v>1.0567924200000001</v>
      </c>
      <c r="AB1808" s="336">
        <f>+VLOOKUP($E1808,[2]Labor!$1:$1048576,AB$2,FALSE)</f>
        <v>1.0560001880000001</v>
      </c>
      <c r="AC1808" s="336">
        <f>+VLOOKUP($E1808,[2]Labor!$1:$1048576,AC$2,FALSE)</f>
        <v>1.055366322</v>
      </c>
      <c r="AD1808" s="336">
        <f>+VLOOKUP($E1808,[2]Labor!$1:$1048576,AD$2,FALSE)</f>
        <v>1.054913972</v>
      </c>
      <c r="AE1808" s="336">
        <f>+VLOOKUP($E1808,[2]Labor!$1:$1048576,AE$2,FALSE)</f>
        <v>1.054669005</v>
      </c>
      <c r="AF1808" s="336">
        <f>+VLOOKUP($E1808,[2]Labor!$1:$1048576,AF$2,FALSE)</f>
        <v>1.054659228</v>
      </c>
      <c r="AG1808" s="336">
        <f>+VLOOKUP($E1808,[2]Labor!$1:$1048576,AG$2,FALSE)</f>
        <v>1.0549138739999999</v>
      </c>
      <c r="AH1808" s="336">
        <f>+VLOOKUP($E1808,[2]Labor!$1:$1048576,AH$2,FALSE)</f>
        <v>1.0554631999999999</v>
      </c>
      <c r="AI1808" s="336">
        <f>+VLOOKUP($E1808,[2]Labor!$1:$1048576,AI$2,FALSE)</f>
        <v>1.0563381199999999</v>
      </c>
      <c r="AJ1808" s="336">
        <f>+VLOOKUP($E1808,[2]Labor!$1:$1048576,AJ$2,FALSE)</f>
        <v>1.0575698179999999</v>
      </c>
      <c r="AK1808" s="336">
        <f>+VLOOKUP($E1808,[2]Labor!$1:$1048576,AK$2,FALSE)</f>
        <v>1.059189293</v>
      </c>
      <c r="AL1808" s="336">
        <f>+VLOOKUP($E1808,[2]Labor!$1:$1048576,AL$2,FALSE)</f>
        <v>1.0612268060000001</v>
      </c>
      <c r="AM1808" s="336">
        <f>+VLOOKUP($E1808,[2]Labor!$1:$1048576,AM$2,FALSE)</f>
        <v>1.063711235</v>
      </c>
      <c r="AN1808" s="336">
        <f>+VLOOKUP($E1808,[2]Labor!$1:$1048576,AN$2,FALSE)</f>
        <v>1.066669315</v>
      </c>
      <c r="AO1808" s="336">
        <f>+VLOOKUP($E1808,[2]Labor!$1:$1048576,AO$2,FALSE)</f>
        <v>1.0701247810000001</v>
      </c>
    </row>
    <row r="1809" spans="1:41" ht="15" customHeight="1" x14ac:dyDescent="0.25">
      <c r="A1809" s="542"/>
      <c r="B1809" s="514"/>
      <c r="C1809" s="334" t="s">
        <v>1046</v>
      </c>
      <c r="D1809" s="335"/>
      <c r="E1809" s="263" t="s">
        <v>2056</v>
      </c>
      <c r="F1809" s="336">
        <f>+VLOOKUP($E1809,[2]Labor!$1:$1048576,F$2,FALSE)</f>
        <v>8.6187571799999994</v>
      </c>
      <c r="G1809" s="336">
        <f>+VLOOKUP($E1809,[2]Labor!$1:$1048576,G$2,FALSE)</f>
        <v>8.6157937849999993</v>
      </c>
      <c r="H1809" s="336">
        <f>+VLOOKUP($E1809,[2]Labor!$1:$1048576,H$2,FALSE)</f>
        <v>8.5903610930000003</v>
      </c>
      <c r="I1809" s="336">
        <f>+VLOOKUP($E1809,[2]Labor!$1:$1048576,I$2,FALSE)</f>
        <v>8.5516451609999997</v>
      </c>
      <c r="J1809" s="336">
        <f>+VLOOKUP($E1809,[2]Labor!$1:$1048576,J$2,FALSE)</f>
        <v>8.5080437060000005</v>
      </c>
      <c r="K1809" s="336">
        <f>+VLOOKUP($E1809,[2]Labor!$1:$1048576,K$2,FALSE)</f>
        <v>8.4651855309999995</v>
      </c>
      <c r="L1809" s="336">
        <f>+VLOOKUP($E1809,[2]Labor!$1:$1048576,L$2,FALSE)</f>
        <v>8.4255238909999992</v>
      </c>
      <c r="M1809" s="336">
        <f>+VLOOKUP($E1809,[2]Labor!$1:$1048576,M$2,FALSE)</f>
        <v>8.3892954700000004</v>
      </c>
      <c r="N1809" s="336">
        <f>+VLOOKUP($E1809,[2]Labor!$1:$1048576,N$2,FALSE)</f>
        <v>8.3561574200000006</v>
      </c>
      <c r="O1809" s="336">
        <f>+VLOOKUP($E1809,[2]Labor!$1:$1048576,O$2,FALSE)</f>
        <v>8.3257294769999994</v>
      </c>
      <c r="P1809" s="336">
        <f>+VLOOKUP($E1809,[2]Labor!$1:$1048576,P$2,FALSE)</f>
        <v>8.2977494719999996</v>
      </c>
      <c r="Q1809" s="336">
        <f>+VLOOKUP($E1809,[2]Labor!$1:$1048576,Q$2,FALSE)</f>
        <v>8.2720952529999998</v>
      </c>
      <c r="R1809" s="336">
        <f>+VLOOKUP($E1809,[2]Labor!$1:$1048576,R$2,FALSE)</f>
        <v>8.2487622960000007</v>
      </c>
      <c r="S1809" s="336">
        <f>+VLOOKUP($E1809,[2]Labor!$1:$1048576,S$2,FALSE)</f>
        <v>8.2278291239999994</v>
      </c>
      <c r="T1809" s="336">
        <f>+VLOOKUP($E1809,[2]Labor!$1:$1048576,T$2,FALSE)</f>
        <v>8.2094232090000006</v>
      </c>
      <c r="U1809" s="336">
        <f>+VLOOKUP($E1809,[2]Labor!$1:$1048576,U$2,FALSE)</f>
        <v>8.1936930110000006</v>
      </c>
      <c r="V1809" s="336">
        <f>+VLOOKUP($E1809,[2]Labor!$1:$1048576,V$2,FALSE)</f>
        <v>8.1803742190000008</v>
      </c>
      <c r="W1809" s="336">
        <f>+VLOOKUP($E1809,[2]Labor!$1:$1048576,W$2,FALSE)</f>
        <v>8.168816992</v>
      </c>
      <c r="X1809" s="336">
        <f>+VLOOKUP($E1809,[2]Labor!$1:$1048576,X$2,FALSE)</f>
        <v>8.1585350049999992</v>
      </c>
      <c r="Y1809" s="336">
        <f>+VLOOKUP($E1809,[2]Labor!$1:$1048576,Y$2,FALSE)</f>
        <v>8.1492689390000006</v>
      </c>
      <c r="Z1809" s="336">
        <f>+VLOOKUP($E1809,[2]Labor!$1:$1048576,Z$2,FALSE)</f>
        <v>8.1409342260000006</v>
      </c>
      <c r="AA1809" s="336">
        <f>+VLOOKUP($E1809,[2]Labor!$1:$1048576,AA$2,FALSE)</f>
        <v>8.1335617570000007</v>
      </c>
      <c r="AB1809" s="336">
        <f>+VLOOKUP($E1809,[2]Labor!$1:$1048576,AB$2,FALSE)</f>
        <v>8.127255109</v>
      </c>
      <c r="AC1809" s="336">
        <f>+VLOOKUP($E1809,[2]Labor!$1:$1048576,AC$2,FALSE)</f>
        <v>8.1221637550000008</v>
      </c>
      <c r="AD1809" s="336">
        <f>+VLOOKUP($E1809,[2]Labor!$1:$1048576,AD$2,FALSE)</f>
        <v>8.1184671000000002</v>
      </c>
      <c r="AE1809" s="336">
        <f>+VLOOKUP($E1809,[2]Labor!$1:$1048576,AE$2,FALSE)</f>
        <v>8.1163650169999997</v>
      </c>
      <c r="AF1809" s="336">
        <f>+VLOOKUP($E1809,[2]Labor!$1:$1048576,AF$2,FALSE)</f>
        <v>8.1160720220000009</v>
      </c>
      <c r="AG1809" s="336">
        <f>+VLOOKUP($E1809,[2]Labor!$1:$1048576,AG$2,FALSE)</f>
        <v>8.1178133730000006</v>
      </c>
      <c r="AH1809" s="336">
        <f>+VLOOKUP($E1809,[2]Labor!$1:$1048576,AH$2,FALSE)</f>
        <v>8.1218220720000005</v>
      </c>
      <c r="AI1809" s="336">
        <f>+VLOOKUP($E1809,[2]Labor!$1:$1048576,AI$2,FALSE)</f>
        <v>8.1283361030000005</v>
      </c>
      <c r="AJ1809" s="336">
        <f>+VLOOKUP($E1809,[2]Labor!$1:$1048576,AJ$2,FALSE)</f>
        <v>8.1375954569999998</v>
      </c>
      <c r="AK1809" s="336">
        <f>+VLOOKUP($E1809,[2]Labor!$1:$1048576,AK$2,FALSE)</f>
        <v>8.149838656</v>
      </c>
      <c r="AL1809" s="336">
        <f>+VLOOKUP($E1809,[2]Labor!$1:$1048576,AL$2,FALSE)</f>
        <v>8.1652985499999993</v>
      </c>
      <c r="AM1809" s="336">
        <f>+VLOOKUP($E1809,[2]Labor!$1:$1048576,AM$2,FALSE)</f>
        <v>8.1841973019999994</v>
      </c>
      <c r="AN1809" s="336">
        <f>+VLOOKUP($E1809,[2]Labor!$1:$1048576,AN$2,FALSE)</f>
        <v>8.2067405699999991</v>
      </c>
      <c r="AO1809" s="336">
        <f>+VLOOKUP($E1809,[2]Labor!$1:$1048576,AO$2,FALSE)</f>
        <v>8.2331109500000004</v>
      </c>
    </row>
    <row r="1810" spans="1:41" ht="15" customHeight="1" x14ac:dyDescent="0.25">
      <c r="A1810" s="542"/>
      <c r="B1810" s="514"/>
      <c r="C1810" s="334" t="s">
        <v>282</v>
      </c>
      <c r="D1810" s="335"/>
      <c r="E1810" s="263" t="s">
        <v>2057</v>
      </c>
      <c r="F1810" s="336">
        <f>+VLOOKUP($E1810,[2]Labor!$1:$1048576,F$2,FALSE)</f>
        <v>10.15347684</v>
      </c>
      <c r="G1810" s="336">
        <f>+VLOOKUP($E1810,[2]Labor!$1:$1048576,G$2,FALSE)</f>
        <v>10.169655329999999</v>
      </c>
      <c r="H1810" s="336">
        <f>+VLOOKUP($E1810,[2]Labor!$1:$1048576,H$2,FALSE)</f>
        <v>10.17778028</v>
      </c>
      <c r="I1810" s="336">
        <f>+VLOOKUP($E1810,[2]Labor!$1:$1048576,I$2,FALSE)</f>
        <v>10.18296847</v>
      </c>
      <c r="J1810" s="336">
        <f>+VLOOKUP($E1810,[2]Labor!$1:$1048576,J$2,FALSE)</f>
        <v>10.19081673</v>
      </c>
      <c r="K1810" s="336">
        <f>+VLOOKUP($E1810,[2]Labor!$1:$1048576,K$2,FALSE)</f>
        <v>10.206202599999999</v>
      </c>
      <c r="L1810" s="336">
        <f>+VLOOKUP($E1810,[2]Labor!$1:$1048576,L$2,FALSE)</f>
        <v>10.22987968</v>
      </c>
      <c r="M1810" s="336">
        <f>+VLOOKUP($E1810,[2]Labor!$1:$1048576,M$2,FALSE)</f>
        <v>10.258832</v>
      </c>
      <c r="N1810" s="336">
        <f>+VLOOKUP($E1810,[2]Labor!$1:$1048576,N$2,FALSE)</f>
        <v>10.29061774</v>
      </c>
      <c r="O1810" s="336">
        <f>+VLOOKUP($E1810,[2]Labor!$1:$1048576,O$2,FALSE)</f>
        <v>10.32423169</v>
      </c>
      <c r="P1810" s="336">
        <f>+VLOOKUP($E1810,[2]Labor!$1:$1048576,P$2,FALSE)</f>
        <v>10.359953450000001</v>
      </c>
      <c r="Q1810" s="336">
        <f>+VLOOKUP($E1810,[2]Labor!$1:$1048576,Q$2,FALSE)</f>
        <v>10.398998600000001</v>
      </c>
      <c r="R1810" s="336">
        <f>+VLOOKUP($E1810,[2]Labor!$1:$1048576,R$2,FALSE)</f>
        <v>10.443198629999999</v>
      </c>
      <c r="S1810" s="336">
        <f>+VLOOKUP($E1810,[2]Labor!$1:$1048576,S$2,FALSE)</f>
        <v>10.494745030000001</v>
      </c>
      <c r="T1810" s="336">
        <f>+VLOOKUP($E1810,[2]Labor!$1:$1048576,T$2,FALSE)</f>
        <v>10.55598644</v>
      </c>
      <c r="U1810" s="336">
        <f>+VLOOKUP($E1810,[2]Labor!$1:$1048576,U$2,FALSE)</f>
        <v>10.629265070000001</v>
      </c>
      <c r="V1810" s="336">
        <f>+VLOOKUP($E1810,[2]Labor!$1:$1048576,V$2,FALSE)</f>
        <v>10.714544829999999</v>
      </c>
      <c r="W1810" s="336">
        <f>+VLOOKUP($E1810,[2]Labor!$1:$1048576,W$2,FALSE)</f>
        <v>10.809130659999999</v>
      </c>
      <c r="X1810" s="336">
        <f>+VLOOKUP($E1810,[2]Labor!$1:$1048576,X$2,FALSE)</f>
        <v>10.91034825</v>
      </c>
      <c r="Y1810" s="336">
        <f>+VLOOKUP($E1810,[2]Labor!$1:$1048576,Y$2,FALSE)</f>
        <v>11.016119979999999</v>
      </c>
      <c r="Z1810" s="336">
        <f>+VLOOKUP($E1810,[2]Labor!$1:$1048576,Z$2,FALSE)</f>
        <v>11.12493173</v>
      </c>
      <c r="AA1810" s="336">
        <f>+VLOOKUP($E1810,[2]Labor!$1:$1048576,AA$2,FALSE)</f>
        <v>11.23568828</v>
      </c>
      <c r="AB1810" s="336">
        <f>+VLOOKUP($E1810,[2]Labor!$1:$1048576,AB$2,FALSE)</f>
        <v>11.34759287</v>
      </c>
      <c r="AC1810" s="336">
        <f>+VLOOKUP($E1810,[2]Labor!$1:$1048576,AC$2,FALSE)</f>
        <v>11.46006807</v>
      </c>
      <c r="AD1810" s="336">
        <f>+VLOOKUP($E1810,[2]Labor!$1:$1048576,AD$2,FALSE)</f>
        <v>11.572705920000001</v>
      </c>
      <c r="AE1810" s="336">
        <f>+VLOOKUP($E1810,[2]Labor!$1:$1048576,AE$2,FALSE)</f>
        <v>11.685234550000001</v>
      </c>
      <c r="AF1810" s="336">
        <f>+VLOOKUP($E1810,[2]Labor!$1:$1048576,AF$2,FALSE)</f>
        <v>11.79749281</v>
      </c>
      <c r="AG1810" s="336">
        <f>+VLOOKUP($E1810,[2]Labor!$1:$1048576,AG$2,FALSE)</f>
        <v>11.909409350000001</v>
      </c>
      <c r="AH1810" s="336">
        <f>+VLOOKUP($E1810,[2]Labor!$1:$1048576,AH$2,FALSE)</f>
        <v>12.02098453</v>
      </c>
      <c r="AI1810" s="336">
        <f>+VLOOKUP($E1810,[2]Labor!$1:$1048576,AI$2,FALSE)</f>
        <v>12.132274710000001</v>
      </c>
      <c r="AJ1810" s="336">
        <f>+VLOOKUP($E1810,[2]Labor!$1:$1048576,AJ$2,FALSE)</f>
        <v>12.24337867</v>
      </c>
      <c r="AK1810" s="336">
        <f>+VLOOKUP($E1810,[2]Labor!$1:$1048576,AK$2,FALSE)</f>
        <v>12.35442589</v>
      </c>
      <c r="AL1810" s="336">
        <f>+VLOOKUP($E1810,[2]Labor!$1:$1048576,AL$2,FALSE)</f>
        <v>12.46556625</v>
      </c>
      <c r="AM1810" s="336">
        <f>+VLOOKUP($E1810,[2]Labor!$1:$1048576,AM$2,FALSE)</f>
        <v>12.576960769999999</v>
      </c>
      <c r="AN1810" s="336">
        <f>+VLOOKUP($E1810,[2]Labor!$1:$1048576,AN$2,FALSE)</f>
        <v>12.688773039999999</v>
      </c>
      <c r="AO1810" s="336">
        <f>+VLOOKUP($E1810,[2]Labor!$1:$1048576,AO$2,FALSE)</f>
        <v>12.801160940000001</v>
      </c>
    </row>
    <row r="1811" spans="1:41" ht="15" customHeight="1" x14ac:dyDescent="0.25">
      <c r="A1811" s="542"/>
      <c r="B1811" s="514"/>
      <c r="C1811" s="337" t="s">
        <v>284</v>
      </c>
      <c r="D1811" s="338"/>
      <c r="E1811" s="266" t="s">
        <v>2058</v>
      </c>
      <c r="F1811" s="339">
        <f>+VLOOKUP($E1811,[2]Labor!$1:$1048576,F$2,FALSE)</f>
        <v>0.14078781609999999</v>
      </c>
      <c r="G1811" s="339">
        <f>+VLOOKUP($E1811,[2]Labor!$1:$1048576,G$2,FALSE)</f>
        <v>0.14077291789999999</v>
      </c>
      <c r="H1811" s="339">
        <f>+VLOOKUP($E1811,[2]Labor!$1:$1048576,H$2,FALSE)</f>
        <v>0.14043081469999999</v>
      </c>
      <c r="I1811" s="339">
        <f>+VLOOKUP($E1811,[2]Labor!$1:$1048576,I$2,FALSE)</f>
        <v>0.13991103769999999</v>
      </c>
      <c r="J1811" s="339">
        <f>+VLOOKUP($E1811,[2]Labor!$1:$1048576,J$2,FALSE)</f>
        <v>0.13935243929999999</v>
      </c>
      <c r="K1811" s="339">
        <f>+VLOOKUP($E1811,[2]Labor!$1:$1048576,K$2,FALSE)</f>
        <v>0.13885371569999999</v>
      </c>
      <c r="L1811" s="339">
        <f>+VLOOKUP($E1811,[2]Labor!$1:$1048576,L$2,FALSE)</f>
        <v>0.13845181449999999</v>
      </c>
      <c r="M1811" s="339">
        <f>+VLOOKUP($E1811,[2]Labor!$1:$1048576,M$2,FALSE)</f>
        <v>0.1381336497</v>
      </c>
      <c r="N1811" s="339">
        <f>+VLOOKUP($E1811,[2]Labor!$1:$1048576,N$2,FALSE)</f>
        <v>0.1378785786</v>
      </c>
      <c r="O1811" s="339">
        <f>+VLOOKUP($E1811,[2]Labor!$1:$1048576,O$2,FALSE)</f>
        <v>0.137672715</v>
      </c>
      <c r="P1811" s="339">
        <f>+VLOOKUP($E1811,[2]Labor!$1:$1048576,P$2,FALSE)</f>
        <v>0.13751210129999999</v>
      </c>
      <c r="Q1811" s="339">
        <f>+VLOOKUP($E1811,[2]Labor!$1:$1048576,Q$2,FALSE)</f>
        <v>0.13740174629999999</v>
      </c>
      <c r="R1811" s="339">
        <f>+VLOOKUP($E1811,[2]Labor!$1:$1048576,R$2,FALSE)</f>
        <v>0.13735339420000001</v>
      </c>
      <c r="S1811" s="339">
        <f>+VLOOKUP($E1811,[2]Labor!$1:$1048576,S$2,FALSE)</f>
        <v>0.1373831724</v>
      </c>
      <c r="T1811" s="339">
        <f>+VLOOKUP($E1811,[2]Labor!$1:$1048576,T$2,FALSE)</f>
        <v>0.13750954379999999</v>
      </c>
      <c r="U1811" s="339">
        <f>+VLOOKUP($E1811,[2]Labor!$1:$1048576,U$2,FALSE)</f>
        <v>0.13775168609999999</v>
      </c>
      <c r="V1811" s="339">
        <f>+VLOOKUP($E1811,[2]Labor!$1:$1048576,V$2,FALSE)</f>
        <v>0.13811056469999999</v>
      </c>
      <c r="W1811" s="339">
        <f>+VLOOKUP($E1811,[2]Labor!$1:$1048576,W$2,FALSE)</f>
        <v>0.13856501039999999</v>
      </c>
      <c r="X1811" s="339">
        <f>+VLOOKUP($E1811,[2]Labor!$1:$1048576,X$2,FALSE)</f>
        <v>0.13909201369999999</v>
      </c>
      <c r="Y1811" s="339">
        <f>+VLOOKUP($E1811,[2]Labor!$1:$1048576,Y$2,FALSE)</f>
        <v>0.13967288820000001</v>
      </c>
      <c r="Z1811" s="339">
        <f>+VLOOKUP($E1811,[2]Labor!$1:$1048576,Z$2,FALSE)</f>
        <v>0.1402943146</v>
      </c>
      <c r="AA1811" s="339">
        <f>+VLOOKUP($E1811,[2]Labor!$1:$1048576,AA$2,FALSE)</f>
        <v>0.14094771240000001</v>
      </c>
      <c r="AB1811" s="339">
        <f>+VLOOKUP($E1811,[2]Labor!$1:$1048576,AB$2,FALSE)</f>
        <v>0.14162822310000001</v>
      </c>
      <c r="AC1811" s="339">
        <f>+VLOOKUP($E1811,[2]Labor!$1:$1048576,AC$2,FALSE)</f>
        <v>0.1423337516</v>
      </c>
      <c r="AD1811" s="339">
        <f>+VLOOKUP($E1811,[2]Labor!$1:$1048576,AD$2,FALSE)</f>
        <v>0.14306419319999999</v>
      </c>
      <c r="AE1811" s="339">
        <f>+VLOOKUP($E1811,[2]Labor!$1:$1048576,AE$2,FALSE)</f>
        <v>0.14382085389999999</v>
      </c>
      <c r="AF1811" s="339">
        <f>+VLOOKUP($E1811,[2]Labor!$1:$1048576,AF$2,FALSE)</f>
        <v>0.14460603450000001</v>
      </c>
      <c r="AG1811" s="339">
        <f>+VLOOKUP($E1811,[2]Labor!$1:$1048576,AG$2,FALSE)</f>
        <v>0.1454227391</v>
      </c>
      <c r="AH1811" s="339">
        <f>+VLOOKUP($E1811,[2]Labor!$1:$1048576,AH$2,FALSE)</f>
        <v>0.14627447169999999</v>
      </c>
      <c r="AI1811" s="339">
        <f>+VLOOKUP($E1811,[2]Labor!$1:$1048576,AI$2,FALSE)</f>
        <v>0.14716508810000001</v>
      </c>
      <c r="AJ1811" s="339">
        <f>+VLOOKUP($E1811,[2]Labor!$1:$1048576,AJ$2,FALSE)</f>
        <v>0.1480986809</v>
      </c>
      <c r="AK1811" s="339">
        <f>+VLOOKUP($E1811,[2]Labor!$1:$1048576,AK$2,FALSE)</f>
        <v>0.14907947639999999</v>
      </c>
      <c r="AL1811" s="339">
        <f>+VLOOKUP($E1811,[2]Labor!$1:$1048576,AL$2,FALSE)</f>
        <v>0.15011173180000001</v>
      </c>
      <c r="AM1811" s="339">
        <f>+VLOOKUP($E1811,[2]Labor!$1:$1048576,AM$2,FALSE)</f>
        <v>0.1511996249</v>
      </c>
      <c r="AN1811" s="339">
        <f>+VLOOKUP($E1811,[2]Labor!$1:$1048576,AN$2,FALSE)</f>
        <v>0.15234712980000001</v>
      </c>
      <c r="AO1811" s="339">
        <f>+VLOOKUP($E1811,[2]Labor!$1:$1048576,AO$2,FALSE)</f>
        <v>0.15355788070000001</v>
      </c>
    </row>
    <row r="1812" spans="1:41" s="21" customFormat="1" ht="15" customHeight="1" x14ac:dyDescent="0.25">
      <c r="A1812" s="542"/>
      <c r="B1812" s="514"/>
      <c r="C1812" s="331" t="s">
        <v>365</v>
      </c>
      <c r="D1812" s="332"/>
      <c r="E1812" s="265" t="s">
        <v>2059</v>
      </c>
      <c r="F1812" s="260">
        <f>+VLOOKUP($E1812,[2]Labor!$1:$1048576,F$2,FALSE)</f>
        <v>27390.880000000001</v>
      </c>
      <c r="G1812" s="260">
        <f>+VLOOKUP($E1812,[2]Labor!$1:$1048576,G$2,FALSE)</f>
        <v>27448.862499999999</v>
      </c>
      <c r="H1812" s="260">
        <f>+VLOOKUP($E1812,[2]Labor!$1:$1048576,H$2,FALSE)</f>
        <v>27499.538700000001</v>
      </c>
      <c r="I1812" s="260">
        <f>+VLOOKUP($E1812,[2]Labor!$1:$1048576,I$2,FALSE)</f>
        <v>27548.50966</v>
      </c>
      <c r="J1812" s="260">
        <f>+VLOOKUP($E1812,[2]Labor!$1:$1048576,J$2,FALSE)</f>
        <v>27599.97349</v>
      </c>
      <c r="K1812" s="260">
        <f>+VLOOKUP($E1812,[2]Labor!$1:$1048576,K$2,FALSE)</f>
        <v>27656.13492</v>
      </c>
      <c r="L1812" s="260">
        <f>+VLOOKUP($E1812,[2]Labor!$1:$1048576,L$2,FALSE)</f>
        <v>27717.671549999999</v>
      </c>
      <c r="M1812" s="260">
        <f>+VLOOKUP($E1812,[2]Labor!$1:$1048576,M$2,FALSE)</f>
        <v>27784.32905</v>
      </c>
      <c r="N1812" s="260">
        <f>+VLOOKUP($E1812,[2]Labor!$1:$1048576,N$2,FALSE)</f>
        <v>27855.384429999998</v>
      </c>
      <c r="O1812" s="260">
        <f>+VLOOKUP($E1812,[2]Labor!$1:$1048576,O$2,FALSE)</f>
        <v>27929.949850000001</v>
      </c>
      <c r="P1812" s="260">
        <f>+VLOOKUP($E1812,[2]Labor!$1:$1048576,P$2,FALSE)</f>
        <v>28007.151089999999</v>
      </c>
      <c r="Q1812" s="260">
        <f>+VLOOKUP($E1812,[2]Labor!$1:$1048576,Q$2,FALSE)</f>
        <v>28086.22006</v>
      </c>
      <c r="R1812" s="260">
        <f>+VLOOKUP($E1812,[2]Labor!$1:$1048576,R$2,FALSE)</f>
        <v>28166.53241</v>
      </c>
      <c r="S1812" s="260">
        <f>+VLOOKUP($E1812,[2]Labor!$1:$1048576,S$2,FALSE)</f>
        <v>28247.612410000002</v>
      </c>
      <c r="T1812" s="260">
        <f>+VLOOKUP($E1812,[2]Labor!$1:$1048576,T$2,FALSE)</f>
        <v>28329.119409999999</v>
      </c>
      <c r="U1812" s="260">
        <f>+VLOOKUP($E1812,[2]Labor!$1:$1048576,U$2,FALSE)</f>
        <v>28410.825369999999</v>
      </c>
      <c r="V1812" s="260">
        <f>+VLOOKUP($E1812,[2]Labor!$1:$1048576,V$2,FALSE)</f>
        <v>28492.589830000001</v>
      </c>
      <c r="W1812" s="260">
        <f>+VLOOKUP($E1812,[2]Labor!$1:$1048576,W$2,FALSE)</f>
        <v>28574.336309999999</v>
      </c>
      <c r="X1812" s="260">
        <f>+VLOOKUP($E1812,[2]Labor!$1:$1048576,X$2,FALSE)</f>
        <v>28656.031599999998</v>
      </c>
      <c r="Y1812" s="260">
        <f>+VLOOKUP($E1812,[2]Labor!$1:$1048576,Y$2,FALSE)</f>
        <v>28737.669160000001</v>
      </c>
      <c r="Z1812" s="260">
        <f>+VLOOKUP($E1812,[2]Labor!$1:$1048576,Z$2,FALSE)</f>
        <v>28819.256789999999</v>
      </c>
      <c r="AA1812" s="260">
        <f>+VLOOKUP($E1812,[2]Labor!$1:$1048576,AA$2,FALSE)</f>
        <v>28900.808150000001</v>
      </c>
      <c r="AB1812" s="260">
        <f>+VLOOKUP($E1812,[2]Labor!$1:$1048576,AB$2,FALSE)</f>
        <v>28982.33755</v>
      </c>
      <c r="AC1812" s="260">
        <f>+VLOOKUP($E1812,[2]Labor!$1:$1048576,AC$2,FALSE)</f>
        <v>29063.857120000001</v>
      </c>
      <c r="AD1812" s="260">
        <f>+VLOOKUP($E1812,[2]Labor!$1:$1048576,AD$2,FALSE)</f>
        <v>29145.375759999999</v>
      </c>
      <c r="AE1812" s="260">
        <f>+VLOOKUP($E1812,[2]Labor!$1:$1048576,AE$2,FALSE)</f>
        <v>29226.89919</v>
      </c>
      <c r="AF1812" s="260">
        <f>+VLOOKUP($E1812,[2]Labor!$1:$1048576,AF$2,FALSE)</f>
        <v>29308.43058</v>
      </c>
      <c r="AG1812" s="260">
        <f>+VLOOKUP($E1812,[2]Labor!$1:$1048576,AG$2,FALSE)</f>
        <v>29389.971549999998</v>
      </c>
      <c r="AH1812" s="260">
        <f>+VLOOKUP($E1812,[2]Labor!$1:$1048576,AH$2,FALSE)</f>
        <v>29471.523010000001</v>
      </c>
      <c r="AI1812" s="260">
        <f>+VLOOKUP($E1812,[2]Labor!$1:$1048576,AI$2,FALSE)</f>
        <v>29553.086019999999</v>
      </c>
      <c r="AJ1812" s="260">
        <f>+VLOOKUP($E1812,[2]Labor!$1:$1048576,AJ$2,FALSE)</f>
        <v>29634.662380000002</v>
      </c>
      <c r="AK1812" s="260">
        <f>+VLOOKUP($E1812,[2]Labor!$1:$1048576,AK$2,FALSE)</f>
        <v>29716.254919999999</v>
      </c>
      <c r="AL1812" s="260">
        <f>+VLOOKUP($E1812,[2]Labor!$1:$1048576,AL$2,FALSE)</f>
        <v>29797.867699999999</v>
      </c>
      <c r="AM1812" s="260">
        <f>+VLOOKUP($E1812,[2]Labor!$1:$1048576,AM$2,FALSE)</f>
        <v>29879.505969999998</v>
      </c>
      <c r="AN1812" s="260">
        <f>+VLOOKUP($E1812,[2]Labor!$1:$1048576,AN$2,FALSE)</f>
        <v>29961.176029999999</v>
      </c>
      <c r="AO1812" s="260">
        <f>+VLOOKUP($E1812,[2]Labor!$1:$1048576,AO$2,FALSE)</f>
        <v>30042.884969999999</v>
      </c>
    </row>
    <row r="1813" spans="1:41" s="21" customFormat="1" ht="15" customHeight="1" x14ac:dyDescent="0.25">
      <c r="A1813" s="542"/>
      <c r="B1813" s="514"/>
      <c r="C1813" s="331" t="s">
        <v>2060</v>
      </c>
      <c r="D1813" s="332"/>
      <c r="E1813" s="265" t="s">
        <v>2061</v>
      </c>
      <c r="F1813" s="260">
        <f>+VLOOKUP($E1813,[2]Labor!$1:$1048576,F$2,FALSE)</f>
        <v>761.21</v>
      </c>
      <c r="G1813" s="260">
        <f>+VLOOKUP($E1813,[2]Labor!$1:$1048576,G$2,FALSE)</f>
        <v>762.36417410000001</v>
      </c>
      <c r="H1813" s="260">
        <f>+VLOOKUP($E1813,[2]Labor!$1:$1048576,H$2,FALSE)</f>
        <v>763.00047329999995</v>
      </c>
      <c r="I1813" s="260">
        <f>+VLOOKUP($E1813,[2]Labor!$1:$1048576,I$2,FALSE)</f>
        <v>763.52270539999995</v>
      </c>
      <c r="J1813" s="260">
        <f>+VLOOKUP($E1813,[2]Labor!$1:$1048576,J$2,FALSE)</f>
        <v>764.21707800000001</v>
      </c>
      <c r="K1813" s="260">
        <f>+VLOOKUP($E1813,[2]Labor!$1:$1048576,K$2,FALSE)</f>
        <v>765.21621019999998</v>
      </c>
      <c r="L1813" s="260">
        <f>+VLOOKUP($E1813,[2]Labor!$1:$1048576,L$2,FALSE)</f>
        <v>766.54358850000006</v>
      </c>
      <c r="M1813" s="260">
        <f>+VLOOKUP($E1813,[2]Labor!$1:$1048576,M$2,FALSE)</f>
        <v>768.16411530000005</v>
      </c>
      <c r="N1813" s="260">
        <f>+VLOOKUP($E1813,[2]Labor!$1:$1048576,N$2,FALSE)</f>
        <v>770.01992389999998</v>
      </c>
      <c r="O1813" s="260">
        <f>+VLOOKUP($E1813,[2]Labor!$1:$1048576,O$2,FALSE)</f>
        <v>772.05080940000005</v>
      </c>
      <c r="P1813" s="260">
        <f>+VLOOKUP($E1813,[2]Labor!$1:$1048576,P$2,FALSE)</f>
        <v>774.20384760000002</v>
      </c>
      <c r="Q1813" s="260">
        <f>+VLOOKUP($E1813,[2]Labor!$1:$1048576,Q$2,FALSE)</f>
        <v>776.43667370000003</v>
      </c>
      <c r="R1813" s="260">
        <f>+VLOOKUP($E1813,[2]Labor!$1:$1048576,R$2,FALSE)</f>
        <v>778.71752609999999</v>
      </c>
      <c r="S1813" s="260">
        <f>+VLOOKUP($E1813,[2]Labor!$1:$1048576,S$2,FALSE)</f>
        <v>781.02388340000005</v>
      </c>
      <c r="T1813" s="260">
        <f>+VLOOKUP($E1813,[2]Labor!$1:$1048576,T$2,FALSE)</f>
        <v>783.34066759999996</v>
      </c>
      <c r="U1813" s="260">
        <f>+VLOOKUP($E1813,[2]Labor!$1:$1048576,U$2,FALSE)</f>
        <v>785.65844809999999</v>
      </c>
      <c r="V1813" s="260">
        <f>+VLOOKUP($E1813,[2]Labor!$1:$1048576,V$2,FALSE)</f>
        <v>787.97187150000002</v>
      </c>
      <c r="W1813" s="260">
        <f>+VLOOKUP($E1813,[2]Labor!$1:$1048576,W$2,FALSE)</f>
        <v>790.27838780000002</v>
      </c>
      <c r="X1813" s="260">
        <f>+VLOOKUP($E1813,[2]Labor!$1:$1048576,X$2,FALSE)</f>
        <v>792.57723980000003</v>
      </c>
      <c r="Y1813" s="260">
        <f>+VLOOKUP($E1813,[2]Labor!$1:$1048576,Y$2,FALSE)</f>
        <v>794.86868979999997</v>
      </c>
      <c r="Z1813" s="260">
        <f>+VLOOKUP($E1813,[2]Labor!$1:$1048576,Z$2,FALSE)</f>
        <v>797.15352250000001</v>
      </c>
      <c r="AA1813" s="260">
        <f>+VLOOKUP($E1813,[2]Labor!$1:$1048576,AA$2,FALSE)</f>
        <v>799.4327098</v>
      </c>
      <c r="AB1813" s="260">
        <f>+VLOOKUP($E1813,[2]Labor!$1:$1048576,AB$2,FALSE)</f>
        <v>801.7072091</v>
      </c>
      <c r="AC1813" s="260">
        <f>+VLOOKUP($E1813,[2]Labor!$1:$1048576,AC$2,FALSE)</f>
        <v>803.97785980000003</v>
      </c>
      <c r="AD1813" s="260">
        <f>+VLOOKUP($E1813,[2]Labor!$1:$1048576,AD$2,FALSE)</f>
        <v>806.24535070000002</v>
      </c>
      <c r="AE1813" s="260">
        <f>+VLOOKUP($E1813,[2]Labor!$1:$1048576,AE$2,FALSE)</f>
        <v>808.51022929999999</v>
      </c>
      <c r="AF1813" s="260">
        <f>+VLOOKUP($E1813,[2]Labor!$1:$1048576,AF$2,FALSE)</f>
        <v>810.77293559999998</v>
      </c>
      <c r="AG1813" s="260">
        <f>+VLOOKUP($E1813,[2]Labor!$1:$1048576,AG$2,FALSE)</f>
        <v>813.03384289999997</v>
      </c>
      <c r="AH1813" s="260">
        <f>+VLOOKUP($E1813,[2]Labor!$1:$1048576,AH$2,FALSE)</f>
        <v>815.29329770000004</v>
      </c>
      <c r="AI1813" s="260">
        <f>+VLOOKUP($E1813,[2]Labor!$1:$1048576,AI$2,FALSE)</f>
        <v>817.55165220000004</v>
      </c>
      <c r="AJ1813" s="260">
        <f>+VLOOKUP($E1813,[2]Labor!$1:$1048576,AJ$2,FALSE)</f>
        <v>819.80928770000003</v>
      </c>
      <c r="AK1813" s="260">
        <f>+VLOOKUP($E1813,[2]Labor!$1:$1048576,AK$2,FALSE)</f>
        <v>822.06662600000004</v>
      </c>
      <c r="AL1813" s="260">
        <f>+VLOOKUP($E1813,[2]Labor!$1:$1048576,AL$2,FALSE)</f>
        <v>824.32413399999996</v>
      </c>
      <c r="AM1813" s="260">
        <f>+VLOOKUP($E1813,[2]Labor!$1:$1048576,AM$2,FALSE)</f>
        <v>826.58231890000002</v>
      </c>
      <c r="AN1813" s="260">
        <f>+VLOOKUP($E1813,[2]Labor!$1:$1048576,AN$2,FALSE)</f>
        <v>828.84172039999999</v>
      </c>
      <c r="AO1813" s="260">
        <f>+VLOOKUP($E1813,[2]Labor!$1:$1048576,AO$2,FALSE)</f>
        <v>831.10289890000001</v>
      </c>
    </row>
    <row r="1814" spans="1:41" ht="15" customHeight="1" x14ac:dyDescent="0.25">
      <c r="A1814" s="542"/>
      <c r="B1814" s="514"/>
      <c r="C1814" s="334" t="s">
        <v>984</v>
      </c>
      <c r="D1814" s="335"/>
      <c r="E1814" s="263" t="s">
        <v>2062</v>
      </c>
      <c r="F1814" s="336">
        <f>+VLOOKUP($E1814,[2]Labor!$1:$1048576,F$2,FALSE)</f>
        <v>732.13</v>
      </c>
      <c r="G1814" s="336">
        <f>+VLOOKUP($E1814,[2]Labor!$1:$1048576,G$2,FALSE)</f>
        <v>733.35855630000003</v>
      </c>
      <c r="H1814" s="336">
        <f>+VLOOKUP($E1814,[2]Labor!$1:$1048576,H$2,FALSE)</f>
        <v>734.20074020000004</v>
      </c>
      <c r="I1814" s="336">
        <f>+VLOOKUP($E1814,[2]Labor!$1:$1048576,I$2,FALSE)</f>
        <v>735.00769560000003</v>
      </c>
      <c r="J1814" s="336">
        <f>+VLOOKUP($E1814,[2]Labor!$1:$1048576,J$2,FALSE)</f>
        <v>736.02019959999996</v>
      </c>
      <c r="K1814" s="336">
        <f>+VLOOKUP($E1814,[2]Labor!$1:$1048576,K$2,FALSE)</f>
        <v>737.34213939999995</v>
      </c>
      <c r="L1814" s="336">
        <f>+VLOOKUP($E1814,[2]Labor!$1:$1048576,L$2,FALSE)</f>
        <v>738.98235910000005</v>
      </c>
      <c r="M1814" s="336">
        <f>+VLOOKUP($E1814,[2]Labor!$1:$1048576,M$2,FALSE)</f>
        <v>740.90021750000005</v>
      </c>
      <c r="N1814" s="336">
        <f>+VLOOKUP($E1814,[2]Labor!$1:$1048576,N$2,FALSE)</f>
        <v>743.03724999999997</v>
      </c>
      <c r="O1814" s="336">
        <f>+VLOOKUP($E1814,[2]Labor!$1:$1048576,O$2,FALSE)</f>
        <v>745.33487679999996</v>
      </c>
      <c r="P1814" s="336">
        <f>+VLOOKUP($E1814,[2]Labor!$1:$1048576,P$2,FALSE)</f>
        <v>747.74248060000002</v>
      </c>
      <c r="Q1814" s="336">
        <f>+VLOOKUP($E1814,[2]Labor!$1:$1048576,Q$2,FALSE)</f>
        <v>750.21992880000005</v>
      </c>
      <c r="R1814" s="336">
        <f>+VLOOKUP($E1814,[2]Labor!$1:$1048576,R$2,FALSE)</f>
        <v>752.73731710000004</v>
      </c>
      <c r="S1814" s="336">
        <f>+VLOOKUP($E1814,[2]Labor!$1:$1048576,S$2,FALSE)</f>
        <v>755.27354490000005</v>
      </c>
      <c r="T1814" s="336">
        <f>+VLOOKUP($E1814,[2]Labor!$1:$1048576,T$2,FALSE)</f>
        <v>757.81456230000003</v>
      </c>
      <c r="U1814" s="336">
        <f>+VLOOKUP($E1814,[2]Labor!$1:$1048576,U$2,FALSE)</f>
        <v>760.35165480000001</v>
      </c>
      <c r="V1814" s="336">
        <f>+VLOOKUP($E1814,[2]Labor!$1:$1048576,V$2,FALSE)</f>
        <v>762.879954</v>
      </c>
      <c r="W1814" s="336">
        <f>+VLOOKUP($E1814,[2]Labor!$1:$1048576,W$2,FALSE)</f>
        <v>765.39723289999995</v>
      </c>
      <c r="X1814" s="336">
        <f>+VLOOKUP($E1814,[2]Labor!$1:$1048576,X$2,FALSE)</f>
        <v>767.90295089999995</v>
      </c>
      <c r="Y1814" s="336">
        <f>+VLOOKUP($E1814,[2]Labor!$1:$1048576,Y$2,FALSE)</f>
        <v>770.39753900000005</v>
      </c>
      <c r="Z1814" s="336">
        <f>+VLOOKUP($E1814,[2]Labor!$1:$1048576,Z$2,FALSE)</f>
        <v>772.88190139999995</v>
      </c>
      <c r="AA1814" s="336">
        <f>+VLOOKUP($E1814,[2]Labor!$1:$1048576,AA$2,FALSE)</f>
        <v>775.35709159999999</v>
      </c>
      <c r="AB1814" s="336">
        <f>+VLOOKUP($E1814,[2]Labor!$1:$1048576,AB$2,FALSE)</f>
        <v>777.82412360000001</v>
      </c>
      <c r="AC1814" s="336">
        <f>+VLOOKUP($E1814,[2]Labor!$1:$1048576,AC$2,FALSE)</f>
        <v>780.28387929999997</v>
      </c>
      <c r="AD1814" s="336">
        <f>+VLOOKUP($E1814,[2]Labor!$1:$1048576,AD$2,FALSE)</f>
        <v>782.73708290000002</v>
      </c>
      <c r="AE1814" s="336">
        <f>+VLOOKUP($E1814,[2]Labor!$1:$1048576,AE$2,FALSE)</f>
        <v>785.18431510000005</v>
      </c>
      <c r="AF1814" s="336">
        <f>+VLOOKUP($E1814,[2]Labor!$1:$1048576,AF$2,FALSE)</f>
        <v>787.62604910000005</v>
      </c>
      <c r="AG1814" s="336">
        <f>+VLOOKUP($E1814,[2]Labor!$1:$1048576,AG$2,FALSE)</f>
        <v>790.0626929</v>
      </c>
      <c r="AH1814" s="336">
        <f>+VLOOKUP($E1814,[2]Labor!$1:$1048576,AH$2,FALSE)</f>
        <v>792.49463000000003</v>
      </c>
      <c r="AI1814" s="336">
        <f>+VLOOKUP($E1814,[2]Labor!$1:$1048576,AI$2,FALSE)</f>
        <v>794.92225140000005</v>
      </c>
      <c r="AJ1814" s="336">
        <f>+VLOOKUP($E1814,[2]Labor!$1:$1048576,AJ$2,FALSE)</f>
        <v>797.34597929999995</v>
      </c>
      <c r="AK1814" s="336">
        <f>+VLOOKUP($E1814,[2]Labor!$1:$1048576,AK$2,FALSE)</f>
        <v>799.76627859999996</v>
      </c>
      <c r="AL1814" s="336">
        <f>+VLOOKUP($E1814,[2]Labor!$1:$1048576,AL$2,FALSE)</f>
        <v>802.18365979999999</v>
      </c>
      <c r="AM1814" s="336">
        <f>+VLOOKUP($E1814,[2]Labor!$1:$1048576,AM$2,FALSE)</f>
        <v>804.59867559999998</v>
      </c>
      <c r="AN1814" s="336">
        <f>+VLOOKUP($E1814,[2]Labor!$1:$1048576,AN$2,FALSE)</f>
        <v>807.01191159999996</v>
      </c>
      <c r="AO1814" s="336">
        <f>+VLOOKUP($E1814,[2]Labor!$1:$1048576,AO$2,FALSE)</f>
        <v>809.42397470000003</v>
      </c>
    </row>
    <row r="1815" spans="1:41" ht="15" customHeight="1" x14ac:dyDescent="0.25">
      <c r="A1815" s="542"/>
      <c r="B1815" s="514"/>
      <c r="C1815" s="334" t="s">
        <v>986</v>
      </c>
      <c r="D1815" s="335"/>
      <c r="E1815" s="263" t="s">
        <v>2063</v>
      </c>
      <c r="F1815" s="336">
        <f>+VLOOKUP($E1815,[2]Labor!$1:$1048576,F$2,FALSE)</f>
        <v>29.08</v>
      </c>
      <c r="G1815" s="336">
        <f>+VLOOKUP($E1815,[2]Labor!$1:$1048576,G$2,FALSE)</f>
        <v>29.00561776</v>
      </c>
      <c r="H1815" s="336">
        <f>+VLOOKUP($E1815,[2]Labor!$1:$1048576,H$2,FALSE)</f>
        <v>28.799733100000001</v>
      </c>
      <c r="I1815" s="336">
        <f>+VLOOKUP($E1815,[2]Labor!$1:$1048576,I$2,FALSE)</f>
        <v>28.51500982</v>
      </c>
      <c r="J1815" s="336">
        <f>+VLOOKUP($E1815,[2]Labor!$1:$1048576,J$2,FALSE)</f>
        <v>28.196878359999999</v>
      </c>
      <c r="K1815" s="336">
        <f>+VLOOKUP($E1815,[2]Labor!$1:$1048576,K$2,FALSE)</f>
        <v>27.874070790000001</v>
      </c>
      <c r="L1815" s="336">
        <f>+VLOOKUP($E1815,[2]Labor!$1:$1048576,L$2,FALSE)</f>
        <v>27.561229449999999</v>
      </c>
      <c r="M1815" s="336">
        <f>+VLOOKUP($E1815,[2]Labor!$1:$1048576,M$2,FALSE)</f>
        <v>27.26389781</v>
      </c>
      <c r="N1815" s="336">
        <f>+VLOOKUP($E1815,[2]Labor!$1:$1048576,N$2,FALSE)</f>
        <v>26.982673900000002</v>
      </c>
      <c r="O1815" s="336">
        <f>+VLOOKUP($E1815,[2]Labor!$1:$1048576,O$2,FALSE)</f>
        <v>26.715932630000001</v>
      </c>
      <c r="P1815" s="336">
        <f>+VLOOKUP($E1815,[2]Labor!$1:$1048576,P$2,FALSE)</f>
        <v>26.461366980000001</v>
      </c>
      <c r="Q1815" s="336">
        <f>+VLOOKUP($E1815,[2]Labor!$1:$1048576,Q$2,FALSE)</f>
        <v>26.21674488</v>
      </c>
      <c r="R1815" s="336">
        <f>+VLOOKUP($E1815,[2]Labor!$1:$1048576,R$2,FALSE)</f>
        <v>25.980208950000002</v>
      </c>
      <c r="S1815" s="336">
        <f>+VLOOKUP($E1815,[2]Labor!$1:$1048576,S$2,FALSE)</f>
        <v>25.750338549999999</v>
      </c>
      <c r="T1815" s="336">
        <f>+VLOOKUP($E1815,[2]Labor!$1:$1048576,T$2,FALSE)</f>
        <v>25.526105340000001</v>
      </c>
      <c r="U1815" s="336">
        <f>+VLOOKUP($E1815,[2]Labor!$1:$1048576,U$2,FALSE)</f>
        <v>25.306793330000001</v>
      </c>
      <c r="V1815" s="336">
        <f>+VLOOKUP($E1815,[2]Labor!$1:$1048576,V$2,FALSE)</f>
        <v>25.091917590000001</v>
      </c>
      <c r="W1815" s="336">
        <f>+VLOOKUP($E1815,[2]Labor!$1:$1048576,W$2,FALSE)</f>
        <v>24.881154850000001</v>
      </c>
      <c r="X1815" s="336">
        <f>+VLOOKUP($E1815,[2]Labor!$1:$1048576,X$2,FALSE)</f>
        <v>24.67428889</v>
      </c>
      <c r="Y1815" s="336">
        <f>+VLOOKUP($E1815,[2]Labor!$1:$1048576,Y$2,FALSE)</f>
        <v>24.471150789999999</v>
      </c>
      <c r="Z1815" s="336">
        <f>+VLOOKUP($E1815,[2]Labor!$1:$1048576,Z$2,FALSE)</f>
        <v>24.271621079999999</v>
      </c>
      <c r="AA1815" s="336">
        <f>+VLOOKUP($E1815,[2]Labor!$1:$1048576,AA$2,FALSE)</f>
        <v>24.075618209999998</v>
      </c>
      <c r="AB1815" s="336">
        <f>+VLOOKUP($E1815,[2]Labor!$1:$1048576,AB$2,FALSE)</f>
        <v>23.883085479999998</v>
      </c>
      <c r="AC1815" s="336">
        <f>+VLOOKUP($E1815,[2]Labor!$1:$1048576,AC$2,FALSE)</f>
        <v>23.69398047</v>
      </c>
      <c r="AD1815" s="336">
        <f>+VLOOKUP($E1815,[2]Labor!$1:$1048576,AD$2,FALSE)</f>
        <v>23.508267719999999</v>
      </c>
      <c r="AE1815" s="336">
        <f>+VLOOKUP($E1815,[2]Labor!$1:$1048576,AE$2,FALSE)</f>
        <v>23.32591416</v>
      </c>
      <c r="AF1815" s="336">
        <f>+VLOOKUP($E1815,[2]Labor!$1:$1048576,AF$2,FALSE)</f>
        <v>23.146886500000001</v>
      </c>
      <c r="AG1815" s="336">
        <f>+VLOOKUP($E1815,[2]Labor!$1:$1048576,AG$2,FALSE)</f>
        <v>22.97114994</v>
      </c>
      <c r="AH1815" s="336">
        <f>+VLOOKUP($E1815,[2]Labor!$1:$1048576,AH$2,FALSE)</f>
        <v>22.79866767</v>
      </c>
      <c r="AI1815" s="336">
        <f>+VLOOKUP($E1815,[2]Labor!$1:$1048576,AI$2,FALSE)</f>
        <v>22.629400820000001</v>
      </c>
      <c r="AJ1815" s="336">
        <f>+VLOOKUP($E1815,[2]Labor!$1:$1048576,AJ$2,FALSE)</f>
        <v>22.463308319999999</v>
      </c>
      <c r="AK1815" s="336">
        <f>+VLOOKUP($E1815,[2]Labor!$1:$1048576,AK$2,FALSE)</f>
        <v>22.300347429999999</v>
      </c>
      <c r="AL1815" s="336">
        <f>+VLOOKUP($E1815,[2]Labor!$1:$1048576,AL$2,FALSE)</f>
        <v>22.14047411</v>
      </c>
      <c r="AM1815" s="336">
        <f>+VLOOKUP($E1815,[2]Labor!$1:$1048576,AM$2,FALSE)</f>
        <v>21.98364325</v>
      </c>
      <c r="AN1815" s="336">
        <f>+VLOOKUP($E1815,[2]Labor!$1:$1048576,AN$2,FALSE)</f>
        <v>21.82980886</v>
      </c>
      <c r="AO1815" s="336">
        <f>+VLOOKUP($E1815,[2]Labor!$1:$1048576,AO$2,FALSE)</f>
        <v>21.67892419</v>
      </c>
    </row>
    <row r="1816" spans="1:41" s="21" customFormat="1" ht="15" customHeight="1" x14ac:dyDescent="0.25">
      <c r="A1816" s="542"/>
      <c r="B1816" s="514"/>
      <c r="C1816" s="331" t="s">
        <v>2064</v>
      </c>
      <c r="D1816" s="332"/>
      <c r="E1816" s="265" t="s">
        <v>2065</v>
      </c>
      <c r="F1816" s="260">
        <f>+VLOOKUP($E1816,[2]Labor!$1:$1048576,F$2,FALSE)</f>
        <v>4370.7285169999996</v>
      </c>
      <c r="G1816" s="260">
        <f>+VLOOKUP($E1816,[2]Labor!$1:$1048576,G$2,FALSE)</f>
        <v>4380.9503839999998</v>
      </c>
      <c r="H1816" s="260">
        <f>+VLOOKUP($E1816,[2]Labor!$1:$1048576,H$2,FALSE)</f>
        <v>4390.449012</v>
      </c>
      <c r="I1816" s="260">
        <f>+VLOOKUP($E1816,[2]Labor!$1:$1048576,I$2,FALSE)</f>
        <v>4399.5327859999998</v>
      </c>
      <c r="J1816" s="260">
        <f>+VLOOKUP($E1816,[2]Labor!$1:$1048576,J$2,FALSE)</f>
        <v>4408.5838229999999</v>
      </c>
      <c r="K1816" s="260">
        <f>+VLOOKUP($E1816,[2]Labor!$1:$1048576,K$2,FALSE)</f>
        <v>4417.9173090000004</v>
      </c>
      <c r="L1816" s="260">
        <f>+VLOOKUP($E1816,[2]Labor!$1:$1048576,L$2,FALSE)</f>
        <v>4427.733064</v>
      </c>
      <c r="M1816" s="260">
        <f>+VLOOKUP($E1816,[2]Labor!$1:$1048576,M$2,FALSE)</f>
        <v>4438.1168850000004</v>
      </c>
      <c r="N1816" s="260">
        <f>+VLOOKUP($E1816,[2]Labor!$1:$1048576,N$2,FALSE)</f>
        <v>4449.0652970000001</v>
      </c>
      <c r="O1816" s="260">
        <f>+VLOOKUP($E1816,[2]Labor!$1:$1048576,O$2,FALSE)</f>
        <v>4460.5171959999998</v>
      </c>
      <c r="P1816" s="260">
        <f>+VLOOKUP($E1816,[2]Labor!$1:$1048576,P$2,FALSE)</f>
        <v>4472.3827979999996</v>
      </c>
      <c r="Q1816" s="260">
        <f>+VLOOKUP($E1816,[2]Labor!$1:$1048576,Q$2,FALSE)</f>
        <v>4484.5655829999996</v>
      </c>
      <c r="R1816" s="260">
        <f>+VLOOKUP($E1816,[2]Labor!$1:$1048576,R$2,FALSE)</f>
        <v>4496.9764640000003</v>
      </c>
      <c r="S1816" s="260">
        <f>+VLOOKUP($E1816,[2]Labor!$1:$1048576,S$2,FALSE)</f>
        <v>4509.5412610000003</v>
      </c>
      <c r="T1816" s="260">
        <f>+VLOOKUP($E1816,[2]Labor!$1:$1048576,T$2,FALSE)</f>
        <v>4522.2032399999998</v>
      </c>
      <c r="U1816" s="260">
        <f>+VLOOKUP($E1816,[2]Labor!$1:$1048576,U$2,FALSE)</f>
        <v>4534.9224270000004</v>
      </c>
      <c r="V1816" s="260">
        <f>+VLOOKUP($E1816,[2]Labor!$1:$1048576,V$2,FALSE)</f>
        <v>4547.6731870000003</v>
      </c>
      <c r="W1816" s="260">
        <f>+VLOOKUP($E1816,[2]Labor!$1:$1048576,W$2,FALSE)</f>
        <v>4560.4411300000002</v>
      </c>
      <c r="X1816" s="260">
        <f>+VLOOKUP($E1816,[2]Labor!$1:$1048576,X$2,FALSE)</f>
        <v>4573.2199730000002</v>
      </c>
      <c r="Y1816" s="260">
        <f>+VLOOKUP($E1816,[2]Labor!$1:$1048576,Y$2,FALSE)</f>
        <v>4586.0087659999999</v>
      </c>
      <c r="Z1816" s="260">
        <f>+VLOOKUP($E1816,[2]Labor!$1:$1048576,Z$2,FALSE)</f>
        <v>4598.8096670000004</v>
      </c>
      <c r="AA1816" s="260">
        <f>+VLOOKUP($E1816,[2]Labor!$1:$1048576,AA$2,FALSE)</f>
        <v>4611.6262909999996</v>
      </c>
      <c r="AB1816" s="260">
        <f>+VLOOKUP($E1816,[2]Labor!$1:$1048576,AB$2,FALSE)</f>
        <v>4624.4625820000001</v>
      </c>
      <c r="AC1816" s="260">
        <f>+VLOOKUP($E1816,[2]Labor!$1:$1048576,AC$2,FALSE)</f>
        <v>4637.3221270000004</v>
      </c>
      <c r="AD1816" s="260">
        <f>+VLOOKUP($E1816,[2]Labor!$1:$1048576,AD$2,FALSE)</f>
        <v>4650.2077870000003</v>
      </c>
      <c r="AE1816" s="260">
        <f>+VLOOKUP($E1816,[2]Labor!$1:$1048576,AE$2,FALSE)</f>
        <v>4663.121564</v>
      </c>
      <c r="AF1816" s="260">
        <f>+VLOOKUP($E1816,[2]Labor!$1:$1048576,AF$2,FALSE)</f>
        <v>4676.0646150000002</v>
      </c>
      <c r="AG1816" s="260">
        <f>+VLOOKUP($E1816,[2]Labor!$1:$1048576,AG$2,FALSE)</f>
        <v>4689.0373520000003</v>
      </c>
      <c r="AH1816" s="260">
        <f>+VLOOKUP($E1816,[2]Labor!$1:$1048576,AH$2,FALSE)</f>
        <v>4702.0395689999996</v>
      </c>
      <c r="AI1816" s="260">
        <f>+VLOOKUP($E1816,[2]Labor!$1:$1048576,AI$2,FALSE)</f>
        <v>4715.0705809999999</v>
      </c>
      <c r="AJ1816" s="260">
        <f>+VLOOKUP($E1816,[2]Labor!$1:$1048576,AJ$2,FALSE)</f>
        <v>4728.1293480000004</v>
      </c>
      <c r="AK1816" s="260">
        <f>+VLOOKUP($E1816,[2]Labor!$1:$1048576,AK$2,FALSE)</f>
        <v>4741.2145730000002</v>
      </c>
      <c r="AL1816" s="260">
        <f>+VLOOKUP($E1816,[2]Labor!$1:$1048576,AL$2,FALSE)</f>
        <v>4754.3247760000004</v>
      </c>
      <c r="AM1816" s="260">
        <f>+VLOOKUP($E1816,[2]Labor!$1:$1048576,AM$2,FALSE)</f>
        <v>4767.4583480000001</v>
      </c>
      <c r="AN1816" s="260">
        <f>+VLOOKUP($E1816,[2]Labor!$1:$1048576,AN$2,FALSE)</f>
        <v>4780.6135860000004</v>
      </c>
      <c r="AO1816" s="260">
        <f>+VLOOKUP($E1816,[2]Labor!$1:$1048576,AO$2,FALSE)</f>
        <v>4793.7887179999998</v>
      </c>
    </row>
    <row r="1817" spans="1:41" ht="15" customHeight="1" x14ac:dyDescent="0.25">
      <c r="A1817" s="542"/>
      <c r="B1817" s="514"/>
      <c r="C1817" s="334" t="s">
        <v>990</v>
      </c>
      <c r="D1817" s="335"/>
      <c r="E1817" s="263" t="s">
        <v>2066</v>
      </c>
      <c r="F1817" s="336">
        <f>+VLOOKUP($E1817,[2]Labor!$1:$1048576,F$2,FALSE)</f>
        <v>618.62</v>
      </c>
      <c r="G1817" s="336">
        <f>+VLOOKUP($E1817,[2]Labor!$1:$1048576,G$2,FALSE)</f>
        <v>619.58096479999995</v>
      </c>
      <c r="H1817" s="336">
        <f>+VLOOKUP($E1817,[2]Labor!$1:$1048576,H$2,FALSE)</f>
        <v>620.19798649999996</v>
      </c>
      <c r="I1817" s="336">
        <f>+VLOOKUP($E1817,[2]Labor!$1:$1048576,I$2,FALSE)</f>
        <v>620.8018859</v>
      </c>
      <c r="J1817" s="336">
        <f>+VLOOKUP($E1817,[2]Labor!$1:$1048576,J$2,FALSE)</f>
        <v>621.60557589999996</v>
      </c>
      <c r="K1817" s="336">
        <f>+VLOOKUP($E1817,[2]Labor!$1:$1048576,K$2,FALSE)</f>
        <v>622.69514630000003</v>
      </c>
      <c r="L1817" s="336">
        <f>+VLOOKUP($E1817,[2]Labor!$1:$1048576,L$2,FALSE)</f>
        <v>624.0732501</v>
      </c>
      <c r="M1817" s="336">
        <f>+VLOOKUP($E1817,[2]Labor!$1:$1048576,M$2,FALSE)</f>
        <v>625.70096060000003</v>
      </c>
      <c r="N1817" s="336">
        <f>+VLOOKUP($E1817,[2]Labor!$1:$1048576,N$2,FALSE)</f>
        <v>627.52546789999997</v>
      </c>
      <c r="O1817" s="336">
        <f>+VLOOKUP($E1817,[2]Labor!$1:$1048576,O$2,FALSE)</f>
        <v>629.4950073</v>
      </c>
      <c r="P1817" s="336">
        <f>+VLOOKUP($E1817,[2]Labor!$1:$1048576,P$2,FALSE)</f>
        <v>631.56537490000005</v>
      </c>
      <c r="Q1817" s="336">
        <f>+VLOOKUP($E1817,[2]Labor!$1:$1048576,Q$2,FALSE)</f>
        <v>633.7017558</v>
      </c>
      <c r="R1817" s="336">
        <f>+VLOOKUP($E1817,[2]Labor!$1:$1048576,R$2,FALSE)</f>
        <v>635.87828779999995</v>
      </c>
      <c r="S1817" s="336">
        <f>+VLOOKUP($E1817,[2]Labor!$1:$1048576,S$2,FALSE)</f>
        <v>638.07671909999999</v>
      </c>
      <c r="T1817" s="336">
        <f>+VLOOKUP($E1817,[2]Labor!$1:$1048576,T$2,FALSE)</f>
        <v>640.28484490000005</v>
      </c>
      <c r="U1817" s="336">
        <f>+VLOOKUP($E1817,[2]Labor!$1:$1048576,U$2,FALSE)</f>
        <v>642.49500579999994</v>
      </c>
      <c r="V1817" s="336">
        <f>+VLOOKUP($E1817,[2]Labor!$1:$1048576,V$2,FALSE)</f>
        <v>644.70279770000002</v>
      </c>
      <c r="W1817" s="336">
        <f>+VLOOKUP($E1817,[2]Labor!$1:$1048576,W$2,FALSE)</f>
        <v>646.90603620000002</v>
      </c>
      <c r="X1817" s="336">
        <f>+VLOOKUP($E1817,[2]Labor!$1:$1048576,X$2,FALSE)</f>
        <v>649.10393399999998</v>
      </c>
      <c r="Y1817" s="336">
        <f>+VLOOKUP($E1817,[2]Labor!$1:$1048576,Y$2,FALSE)</f>
        <v>651.29649110000003</v>
      </c>
      <c r="Z1817" s="336">
        <f>+VLOOKUP($E1817,[2]Labor!$1:$1048576,Z$2,FALSE)</f>
        <v>653.48407029999998</v>
      </c>
      <c r="AA1817" s="336">
        <f>+VLOOKUP($E1817,[2]Labor!$1:$1048576,AA$2,FALSE)</f>
        <v>655.66712749999999</v>
      </c>
      <c r="AB1817" s="336">
        <f>+VLOOKUP($E1817,[2]Labor!$1:$1048576,AB$2,FALSE)</f>
        <v>657.84605850000003</v>
      </c>
      <c r="AC1817" s="336">
        <f>+VLOOKUP($E1817,[2]Labor!$1:$1048576,AC$2,FALSE)</f>
        <v>660.02113129999998</v>
      </c>
      <c r="AD1817" s="336">
        <f>+VLOOKUP($E1817,[2]Labor!$1:$1048576,AD$2,FALSE)</f>
        <v>662.1924745</v>
      </c>
      <c r="AE1817" s="336">
        <f>+VLOOKUP($E1817,[2]Labor!$1:$1048576,AE$2,FALSE)</f>
        <v>664.36010090000002</v>
      </c>
      <c r="AF1817" s="336">
        <f>+VLOOKUP($E1817,[2]Labor!$1:$1048576,AF$2,FALSE)</f>
        <v>666.52394730000003</v>
      </c>
      <c r="AG1817" s="336">
        <f>+VLOOKUP($E1817,[2]Labor!$1:$1048576,AG$2,FALSE)</f>
        <v>668.68391959999997</v>
      </c>
      <c r="AH1817" s="336">
        <f>+VLOOKUP($E1817,[2]Labor!$1:$1048576,AH$2,FALSE)</f>
        <v>670.83993380000004</v>
      </c>
      <c r="AI1817" s="336">
        <f>+VLOOKUP($E1817,[2]Labor!$1:$1048576,AI$2,FALSE)</f>
        <v>672.99194880000005</v>
      </c>
      <c r="AJ1817" s="336">
        <f>+VLOOKUP($E1817,[2]Labor!$1:$1048576,AJ$2,FALSE)</f>
        <v>675.13998960000004</v>
      </c>
      <c r="AK1817" s="336">
        <f>+VLOOKUP($E1817,[2]Labor!$1:$1048576,AK$2,FALSE)</f>
        <v>677.28415919999998</v>
      </c>
      <c r="AL1817" s="336">
        <f>+VLOOKUP($E1817,[2]Labor!$1:$1048576,AL$2,FALSE)</f>
        <v>679.42464180000002</v>
      </c>
      <c r="AM1817" s="336">
        <f>+VLOOKUP($E1817,[2]Labor!$1:$1048576,AM$2,FALSE)</f>
        <v>681.5616986</v>
      </c>
      <c r="AN1817" s="336">
        <f>+VLOOKUP($E1817,[2]Labor!$1:$1048576,AN$2,FALSE)</f>
        <v>683.69565929999999</v>
      </c>
      <c r="AO1817" s="336">
        <f>+VLOOKUP($E1817,[2]Labor!$1:$1048576,AO$2,FALSE)</f>
        <v>685.82690969999999</v>
      </c>
    </row>
    <row r="1818" spans="1:41" ht="15" customHeight="1" x14ac:dyDescent="0.25">
      <c r="A1818" s="542"/>
      <c r="B1818" s="514"/>
      <c r="C1818" s="334" t="s">
        <v>992</v>
      </c>
      <c r="D1818" s="335"/>
      <c r="E1818" s="263" t="s">
        <v>2067</v>
      </c>
      <c r="F1818" s="336">
        <f>+VLOOKUP($E1818,[2]Labor!$1:$1048576,F$2,FALSE)</f>
        <v>185.81</v>
      </c>
      <c r="G1818" s="336">
        <f>+VLOOKUP($E1818,[2]Labor!$1:$1048576,G$2,FALSE)</f>
        <v>186.91607809999999</v>
      </c>
      <c r="H1818" s="336">
        <f>+VLOOKUP($E1818,[2]Labor!$1:$1048576,H$2,FALSE)</f>
        <v>188.3908141</v>
      </c>
      <c r="I1818" s="336">
        <f>+VLOOKUP($E1818,[2]Labor!$1:$1048576,I$2,FALSE)</f>
        <v>189.88114709999999</v>
      </c>
      <c r="J1818" s="336">
        <f>+VLOOKUP($E1818,[2]Labor!$1:$1048576,J$2,FALSE)</f>
        <v>191.17535599999999</v>
      </c>
      <c r="K1818" s="336">
        <f>+VLOOKUP($E1818,[2]Labor!$1:$1048576,K$2,FALSE)</f>
        <v>192.20806820000001</v>
      </c>
      <c r="L1818" s="336">
        <f>+VLOOKUP($E1818,[2]Labor!$1:$1048576,L$2,FALSE)</f>
        <v>193.00440889999999</v>
      </c>
      <c r="M1818" s="336">
        <f>+VLOOKUP($E1818,[2]Labor!$1:$1048576,M$2,FALSE)</f>
        <v>193.62575899999999</v>
      </c>
      <c r="N1818" s="336">
        <f>+VLOOKUP($E1818,[2]Labor!$1:$1048576,N$2,FALSE)</f>
        <v>194.13548059999999</v>
      </c>
      <c r="O1818" s="336">
        <f>+VLOOKUP($E1818,[2]Labor!$1:$1048576,O$2,FALSE)</f>
        <v>194.5834772</v>
      </c>
      <c r="P1818" s="336">
        <f>+VLOOKUP($E1818,[2]Labor!$1:$1048576,P$2,FALSE)</f>
        <v>195.0028102</v>
      </c>
      <c r="Q1818" s="336">
        <f>+VLOOKUP($E1818,[2]Labor!$1:$1048576,Q$2,FALSE)</f>
        <v>195.41212590000001</v>
      </c>
      <c r="R1818" s="336">
        <f>+VLOOKUP($E1818,[2]Labor!$1:$1048576,R$2,FALSE)</f>
        <v>195.8198726</v>
      </c>
      <c r="S1818" s="336">
        <f>+VLOOKUP($E1818,[2]Labor!$1:$1048576,S$2,FALSE)</f>
        <v>196.2282841</v>
      </c>
      <c r="T1818" s="336">
        <f>+VLOOKUP($E1818,[2]Labor!$1:$1048576,T$2,FALSE)</f>
        <v>196.63638940000001</v>
      </c>
      <c r="U1818" s="336">
        <f>+VLOOKUP($E1818,[2]Labor!$1:$1048576,U$2,FALSE)</f>
        <v>197.04197809999999</v>
      </c>
      <c r="V1818" s="336">
        <f>+VLOOKUP($E1818,[2]Labor!$1:$1048576,V$2,FALSE)</f>
        <v>197.44272419999999</v>
      </c>
      <c r="W1818" s="336">
        <f>+VLOOKUP($E1818,[2]Labor!$1:$1048576,W$2,FALSE)</f>
        <v>197.83672580000001</v>
      </c>
      <c r="X1818" s="336">
        <f>+VLOOKUP($E1818,[2]Labor!$1:$1048576,X$2,FALSE)</f>
        <v>198.22268940000001</v>
      </c>
      <c r="Y1818" s="336">
        <f>+VLOOKUP($E1818,[2]Labor!$1:$1048576,Y$2,FALSE)</f>
        <v>198.59992149999999</v>
      </c>
      <c r="Z1818" s="336">
        <f>+VLOOKUP($E1818,[2]Labor!$1:$1048576,Z$2,FALSE)</f>
        <v>198.9682339</v>
      </c>
      <c r="AA1818" s="336">
        <f>+VLOOKUP($E1818,[2]Labor!$1:$1048576,AA$2,FALSE)</f>
        <v>199.32782570000001</v>
      </c>
      <c r="AB1818" s="336">
        <f>+VLOOKUP($E1818,[2]Labor!$1:$1048576,AB$2,FALSE)</f>
        <v>199.67917109999999</v>
      </c>
      <c r="AC1818" s="336">
        <f>+VLOOKUP($E1818,[2]Labor!$1:$1048576,AC$2,FALSE)</f>
        <v>200.02292600000001</v>
      </c>
      <c r="AD1818" s="336">
        <f>+VLOOKUP($E1818,[2]Labor!$1:$1048576,AD$2,FALSE)</f>
        <v>200.35985679999999</v>
      </c>
      <c r="AE1818" s="336">
        <f>+VLOOKUP($E1818,[2]Labor!$1:$1048576,AE$2,FALSE)</f>
        <v>200.69078719999999</v>
      </c>
      <c r="AF1818" s="336">
        <f>+VLOOKUP($E1818,[2]Labor!$1:$1048576,AF$2,FALSE)</f>
        <v>201.01656130000001</v>
      </c>
      <c r="AG1818" s="336">
        <f>+VLOOKUP($E1818,[2]Labor!$1:$1048576,AG$2,FALSE)</f>
        <v>201.33801679999999</v>
      </c>
      <c r="AH1818" s="336">
        <f>+VLOOKUP($E1818,[2]Labor!$1:$1048576,AH$2,FALSE)</f>
        <v>201.655968</v>
      </c>
      <c r="AI1818" s="336">
        <f>+VLOOKUP($E1818,[2]Labor!$1:$1048576,AI$2,FALSE)</f>
        <v>201.97119280000001</v>
      </c>
      <c r="AJ1818" s="336">
        <f>+VLOOKUP($E1818,[2]Labor!$1:$1048576,AJ$2,FALSE)</f>
        <v>202.2844245</v>
      </c>
      <c r="AK1818" s="336">
        <f>+VLOOKUP($E1818,[2]Labor!$1:$1048576,AK$2,FALSE)</f>
        <v>202.59634650000001</v>
      </c>
      <c r="AL1818" s="336">
        <f>+VLOOKUP($E1818,[2]Labor!$1:$1048576,AL$2,FALSE)</f>
        <v>202.90758819999999</v>
      </c>
      <c r="AM1818" s="336">
        <f>+VLOOKUP($E1818,[2]Labor!$1:$1048576,AM$2,FALSE)</f>
        <v>203.2187236</v>
      </c>
      <c r="AN1818" s="336">
        <f>+VLOOKUP($E1818,[2]Labor!$1:$1048576,AN$2,FALSE)</f>
        <v>203.53026990000001</v>
      </c>
      <c r="AO1818" s="336">
        <f>+VLOOKUP($E1818,[2]Labor!$1:$1048576,AO$2,FALSE)</f>
        <v>203.8426882</v>
      </c>
    </row>
    <row r="1819" spans="1:41" ht="15" customHeight="1" x14ac:dyDescent="0.25">
      <c r="A1819" s="542"/>
      <c r="B1819" s="514"/>
      <c r="C1819" s="334" t="s">
        <v>994</v>
      </c>
      <c r="D1819" s="335"/>
      <c r="E1819" s="263" t="s">
        <v>2068</v>
      </c>
      <c r="F1819" s="336">
        <f>+VLOOKUP($E1819,[2]Labor!$1:$1048576,F$2,FALSE)</f>
        <v>98.04</v>
      </c>
      <c r="G1819" s="336">
        <f>+VLOOKUP($E1819,[2]Labor!$1:$1048576,G$2,FALSE)</f>
        <v>98.258013309999995</v>
      </c>
      <c r="H1819" s="336">
        <f>+VLOOKUP($E1819,[2]Labor!$1:$1048576,H$2,FALSE)</f>
        <v>98.451064329999994</v>
      </c>
      <c r="I1819" s="336">
        <f>+VLOOKUP($E1819,[2]Labor!$1:$1048576,I$2,FALSE)</f>
        <v>98.632418430000001</v>
      </c>
      <c r="J1819" s="336">
        <f>+VLOOKUP($E1819,[2]Labor!$1:$1048576,J$2,FALSE)</f>
        <v>98.815565410000005</v>
      </c>
      <c r="K1819" s="336">
        <f>+VLOOKUP($E1819,[2]Labor!$1:$1048576,K$2,FALSE)</f>
        <v>99.009717050000006</v>
      </c>
      <c r="L1819" s="336">
        <f>+VLOOKUP($E1819,[2]Labor!$1:$1048576,L$2,FALSE)</f>
        <v>99.219310239999999</v>
      </c>
      <c r="M1819" s="336">
        <f>+VLOOKUP($E1819,[2]Labor!$1:$1048576,M$2,FALSE)</f>
        <v>99.445099029999994</v>
      </c>
      <c r="N1819" s="336">
        <f>+VLOOKUP($E1819,[2]Labor!$1:$1048576,N$2,FALSE)</f>
        <v>99.685557439999997</v>
      </c>
      <c r="O1819" s="336">
        <f>+VLOOKUP($E1819,[2]Labor!$1:$1048576,O$2,FALSE)</f>
        <v>99.938064190000006</v>
      </c>
      <c r="P1819" s="336">
        <f>+VLOOKUP($E1819,[2]Labor!$1:$1048576,P$2,FALSE)</f>
        <v>100.1997274</v>
      </c>
      <c r="Q1819" s="336">
        <f>+VLOOKUP($E1819,[2]Labor!$1:$1048576,Q$2,FALSE)</f>
        <v>100.4678759</v>
      </c>
      <c r="R1819" s="336">
        <f>+VLOOKUP($E1819,[2]Labor!$1:$1048576,R$2,FALSE)</f>
        <v>100.7402986</v>
      </c>
      <c r="S1819" s="336">
        <f>+VLOOKUP($E1819,[2]Labor!$1:$1048576,S$2,FALSE)</f>
        <v>101.0153167</v>
      </c>
      <c r="T1819" s="336">
        <f>+VLOOKUP($E1819,[2]Labor!$1:$1048576,T$2,FALSE)</f>
        <v>101.29175619999999</v>
      </c>
      <c r="U1819" s="336">
        <f>+VLOOKUP($E1819,[2]Labor!$1:$1048576,U$2,FALSE)</f>
        <v>101.56887089999999</v>
      </c>
      <c r="V1819" s="336">
        <f>+VLOOKUP($E1819,[2]Labor!$1:$1048576,V$2,FALSE)</f>
        <v>101.8462474</v>
      </c>
      <c r="W1819" s="336">
        <f>+VLOOKUP($E1819,[2]Labor!$1:$1048576,W$2,FALSE)</f>
        <v>102.1237118</v>
      </c>
      <c r="X1819" s="336">
        <f>+VLOOKUP($E1819,[2]Labor!$1:$1048576,X$2,FALSE)</f>
        <v>102.4012482</v>
      </c>
      <c r="Y1819" s="336">
        <f>+VLOOKUP($E1819,[2]Labor!$1:$1048576,Y$2,FALSE)</f>
        <v>102.6789338</v>
      </c>
      <c r="Z1819" s="336">
        <f>+VLOOKUP($E1819,[2]Labor!$1:$1048576,Z$2,FALSE)</f>
        <v>102.9568901</v>
      </c>
      <c r="AA1819" s="336">
        <f>+VLOOKUP($E1819,[2]Labor!$1:$1048576,AA$2,FALSE)</f>
        <v>103.2352497</v>
      </c>
      <c r="AB1819" s="336">
        <f>+VLOOKUP($E1819,[2]Labor!$1:$1048576,AB$2,FALSE)</f>
        <v>103.5141352</v>
      </c>
      <c r="AC1819" s="336">
        <f>+VLOOKUP($E1819,[2]Labor!$1:$1048576,AC$2,FALSE)</f>
        <v>103.7936478</v>
      </c>
      <c r="AD1819" s="336">
        <f>+VLOOKUP($E1819,[2]Labor!$1:$1048576,AD$2,FALSE)</f>
        <v>104.07386320000001</v>
      </c>
      <c r="AE1819" s="336">
        <f>+VLOOKUP($E1819,[2]Labor!$1:$1048576,AE$2,FALSE)</f>
        <v>104.3548316</v>
      </c>
      <c r="AF1819" s="336">
        <f>+VLOOKUP($E1819,[2]Labor!$1:$1048576,AF$2,FALSE)</f>
        <v>104.63658</v>
      </c>
      <c r="AG1819" s="336">
        <f>+VLOOKUP($E1819,[2]Labor!$1:$1048576,AG$2,FALSE)</f>
        <v>104.9191167</v>
      </c>
      <c r="AH1819" s="336">
        <f>+VLOOKUP($E1819,[2]Labor!$1:$1048576,AH$2,FALSE)</f>
        <v>105.20243499999999</v>
      </c>
      <c r="AI1819" s="336">
        <f>+VLOOKUP($E1819,[2]Labor!$1:$1048576,AI$2,FALSE)</f>
        <v>105.48651719999999</v>
      </c>
      <c r="AJ1819" s="336">
        <f>+VLOOKUP($E1819,[2]Labor!$1:$1048576,AJ$2,FALSE)</f>
        <v>105.77133790000001</v>
      </c>
      <c r="AK1819" s="336">
        <f>+VLOOKUP($E1819,[2]Labor!$1:$1048576,AK$2,FALSE)</f>
        <v>106.0568663</v>
      </c>
      <c r="AL1819" s="336">
        <f>+VLOOKUP($E1819,[2]Labor!$1:$1048576,AL$2,FALSE)</f>
        <v>106.343068</v>
      </c>
      <c r="AM1819" s="336">
        <f>+VLOOKUP($E1819,[2]Labor!$1:$1048576,AM$2,FALSE)</f>
        <v>106.6299064</v>
      </c>
      <c r="AN1819" s="336">
        <f>+VLOOKUP($E1819,[2]Labor!$1:$1048576,AN$2,FALSE)</f>
        <v>106.91734289999999</v>
      </c>
      <c r="AO1819" s="336">
        <f>+VLOOKUP($E1819,[2]Labor!$1:$1048576,AO$2,FALSE)</f>
        <v>107.2053378</v>
      </c>
    </row>
    <row r="1820" spans="1:41" ht="15" customHeight="1" x14ac:dyDescent="0.25">
      <c r="A1820" s="542"/>
      <c r="B1820" s="514"/>
      <c r="C1820" s="334" t="s">
        <v>996</v>
      </c>
      <c r="D1820" s="335"/>
      <c r="E1820" s="263" t="s">
        <v>2069</v>
      </c>
      <c r="F1820" s="336">
        <f>+VLOOKUP($E1820,[2]Labor!$1:$1048576,F$2,FALSE)</f>
        <v>58.86</v>
      </c>
      <c r="G1820" s="336">
        <f>+VLOOKUP($E1820,[2]Labor!$1:$1048576,G$2,FALSE)</f>
        <v>58.983775729999998</v>
      </c>
      <c r="H1820" s="336">
        <f>+VLOOKUP($E1820,[2]Labor!$1:$1048576,H$2,FALSE)</f>
        <v>59.092436050000003</v>
      </c>
      <c r="I1820" s="336">
        <f>+VLOOKUP($E1820,[2]Labor!$1:$1048576,I$2,FALSE)</f>
        <v>59.199643559999998</v>
      </c>
      <c r="J1820" s="336">
        <f>+VLOOKUP($E1820,[2]Labor!$1:$1048576,J$2,FALSE)</f>
        <v>59.315211269999999</v>
      </c>
      <c r="K1820" s="336">
        <f>+VLOOKUP($E1820,[2]Labor!$1:$1048576,K$2,FALSE)</f>
        <v>59.44379644</v>
      </c>
      <c r="L1820" s="336">
        <f>+VLOOKUP($E1820,[2]Labor!$1:$1048576,L$2,FALSE)</f>
        <v>59.586231699999999</v>
      </c>
      <c r="M1820" s="336">
        <f>+VLOOKUP($E1820,[2]Labor!$1:$1048576,M$2,FALSE)</f>
        <v>59.741138239999998</v>
      </c>
      <c r="N1820" s="336">
        <f>+VLOOKUP($E1820,[2]Labor!$1:$1048576,N$2,FALSE)</f>
        <v>59.906143620000002</v>
      </c>
      <c r="O1820" s="336">
        <f>+VLOOKUP($E1820,[2]Labor!$1:$1048576,O$2,FALSE)</f>
        <v>60.078646769999999</v>
      </c>
      <c r="P1820" s="336">
        <f>+VLOOKUP($E1820,[2]Labor!$1:$1048576,P$2,FALSE)</f>
        <v>60.25623796</v>
      </c>
      <c r="Q1820" s="336">
        <f>+VLOOKUP($E1820,[2]Labor!$1:$1048576,Q$2,FALSE)</f>
        <v>60.43689251</v>
      </c>
      <c r="R1820" s="336">
        <f>+VLOOKUP($E1820,[2]Labor!$1:$1048576,R$2,FALSE)</f>
        <v>60.619028309999997</v>
      </c>
      <c r="S1820" s="336">
        <f>+VLOOKUP($E1820,[2]Labor!$1:$1048576,S$2,FALSE)</f>
        <v>60.801487569999999</v>
      </c>
      <c r="T1820" s="336">
        <f>+VLOOKUP($E1820,[2]Labor!$1:$1048576,T$2,FALSE)</f>
        <v>60.983481249999997</v>
      </c>
      <c r="U1820" s="336">
        <f>+VLOOKUP($E1820,[2]Labor!$1:$1048576,U$2,FALSE)</f>
        <v>61.164518209999997</v>
      </c>
      <c r="V1820" s="336">
        <f>+VLOOKUP($E1820,[2]Labor!$1:$1048576,V$2,FALSE)</f>
        <v>61.344334160000002</v>
      </c>
      <c r="W1820" s="336">
        <f>+VLOOKUP($E1820,[2]Labor!$1:$1048576,W$2,FALSE)</f>
        <v>61.522828169999997</v>
      </c>
      <c r="X1820" s="336">
        <f>+VLOOKUP($E1820,[2]Labor!$1:$1048576,X$2,FALSE)</f>
        <v>61.700009059999999</v>
      </c>
      <c r="Y1820" s="336">
        <f>+VLOOKUP($E1820,[2]Labor!$1:$1048576,Y$2,FALSE)</f>
        <v>61.875953240000001</v>
      </c>
      <c r="Z1820" s="336">
        <f>+VLOOKUP($E1820,[2]Labor!$1:$1048576,Z$2,FALSE)</f>
        <v>62.050773839999998</v>
      </c>
      <c r="AA1820" s="336">
        <f>+VLOOKUP($E1820,[2]Labor!$1:$1048576,AA$2,FALSE)</f>
        <v>62.224599580000003</v>
      </c>
      <c r="AB1820" s="336">
        <f>+VLOOKUP($E1820,[2]Labor!$1:$1048576,AB$2,FALSE)</f>
        <v>62.397561439999997</v>
      </c>
      <c r="AC1820" s="336">
        <f>+VLOOKUP($E1820,[2]Labor!$1:$1048576,AC$2,FALSE)</f>
        <v>62.569785150000001</v>
      </c>
      <c r="AD1820" s="336">
        <f>+VLOOKUP($E1820,[2]Labor!$1:$1048576,AD$2,FALSE)</f>
        <v>62.741387690000003</v>
      </c>
      <c r="AE1820" s="336">
        <f>+VLOOKUP($E1820,[2]Labor!$1:$1048576,AE$2,FALSE)</f>
        <v>62.912476519999998</v>
      </c>
      <c r="AF1820" s="336">
        <f>+VLOOKUP($E1820,[2]Labor!$1:$1048576,AF$2,FALSE)</f>
        <v>63.083150199999999</v>
      </c>
      <c r="AG1820" s="336">
        <f>+VLOOKUP($E1820,[2]Labor!$1:$1048576,AG$2,FALSE)</f>
        <v>63.253499740000002</v>
      </c>
      <c r="AH1820" s="336">
        <f>+VLOOKUP($E1820,[2]Labor!$1:$1048576,AH$2,FALSE)</f>
        <v>63.423610029999999</v>
      </c>
      <c r="AI1820" s="336">
        <f>+VLOOKUP($E1820,[2]Labor!$1:$1048576,AI$2,FALSE)</f>
        <v>63.593561110000003</v>
      </c>
      <c r="AJ1820" s="336">
        <f>+VLOOKUP($E1820,[2]Labor!$1:$1048576,AJ$2,FALSE)</f>
        <v>63.763429010000003</v>
      </c>
      <c r="AK1820" s="336">
        <f>+VLOOKUP($E1820,[2]Labor!$1:$1048576,AK$2,FALSE)</f>
        <v>63.933286270000004</v>
      </c>
      <c r="AL1820" s="336">
        <f>+VLOOKUP($E1820,[2]Labor!$1:$1048576,AL$2,FALSE)</f>
        <v>64.103201999999996</v>
      </c>
      <c r="AM1820" s="336">
        <f>+VLOOKUP($E1820,[2]Labor!$1:$1048576,AM$2,FALSE)</f>
        <v>64.273241749999997</v>
      </c>
      <c r="AN1820" s="336">
        <f>+VLOOKUP($E1820,[2]Labor!$1:$1048576,AN$2,FALSE)</f>
        <v>64.443467159999997</v>
      </c>
      <c r="AO1820" s="336">
        <f>+VLOOKUP($E1820,[2]Labor!$1:$1048576,AO$2,FALSE)</f>
        <v>64.613935580000003</v>
      </c>
    </row>
    <row r="1821" spans="1:41" ht="15" customHeight="1" x14ac:dyDescent="0.25">
      <c r="A1821" s="542"/>
      <c r="B1821" s="514"/>
      <c r="C1821" s="334" t="s">
        <v>998</v>
      </c>
      <c r="D1821" s="335"/>
      <c r="E1821" s="263" t="s">
        <v>2070</v>
      </c>
      <c r="F1821" s="336">
        <f>+VLOOKUP($E1821,[2]Labor!$1:$1048576,F$2,FALSE)</f>
        <v>150.0064491</v>
      </c>
      <c r="G1821" s="336">
        <f>+VLOOKUP($E1821,[2]Labor!$1:$1048576,G$2,FALSE)</f>
        <v>150.3465626</v>
      </c>
      <c r="H1821" s="336">
        <f>+VLOOKUP($E1821,[2]Labor!$1:$1048576,H$2,FALSE)</f>
        <v>150.66613290000001</v>
      </c>
      <c r="I1821" s="336">
        <f>+VLOOKUP($E1821,[2]Labor!$1:$1048576,I$2,FALSE)</f>
        <v>150.98645669999999</v>
      </c>
      <c r="J1821" s="336">
        <f>+VLOOKUP($E1821,[2]Labor!$1:$1048576,J$2,FALSE)</f>
        <v>151.32275189999999</v>
      </c>
      <c r="K1821" s="336">
        <f>+VLOOKUP($E1821,[2]Labor!$1:$1048576,K$2,FALSE)</f>
        <v>151.6822014</v>
      </c>
      <c r="L1821" s="336">
        <f>+VLOOKUP($E1821,[2]Labor!$1:$1048576,L$2,FALSE)</f>
        <v>152.06583330000001</v>
      </c>
      <c r="M1821" s="336">
        <f>+VLOOKUP($E1821,[2]Labor!$1:$1048576,M$2,FALSE)</f>
        <v>152.47094480000001</v>
      </c>
      <c r="N1821" s="336">
        <f>+VLOOKUP($E1821,[2]Labor!$1:$1048576,N$2,FALSE)</f>
        <v>152.8930508</v>
      </c>
      <c r="O1821" s="336">
        <f>+VLOOKUP($E1821,[2]Labor!$1:$1048576,O$2,FALSE)</f>
        <v>153.32719900000001</v>
      </c>
      <c r="P1821" s="336">
        <f>+VLOOKUP($E1821,[2]Labor!$1:$1048576,P$2,FALSE)</f>
        <v>153.76875050000001</v>
      </c>
      <c r="Q1821" s="336">
        <f>+VLOOKUP($E1821,[2]Labor!$1:$1048576,Q$2,FALSE)</f>
        <v>154.21377519999999</v>
      </c>
      <c r="R1821" s="336">
        <f>+VLOOKUP($E1821,[2]Labor!$1:$1048576,R$2,FALSE)</f>
        <v>154.65919289999999</v>
      </c>
      <c r="S1821" s="336">
        <f>+VLOOKUP($E1821,[2]Labor!$1:$1048576,S$2,FALSE)</f>
        <v>155.10276150000001</v>
      </c>
      <c r="T1821" s="336">
        <f>+VLOOKUP($E1821,[2]Labor!$1:$1048576,T$2,FALSE)</f>
        <v>155.54298120000001</v>
      </c>
      <c r="U1821" s="336">
        <f>+VLOOKUP($E1821,[2]Labor!$1:$1048576,U$2,FALSE)</f>
        <v>155.9789629</v>
      </c>
      <c r="V1821" s="336">
        <f>+VLOOKUP($E1821,[2]Labor!$1:$1048576,V$2,FALSE)</f>
        <v>156.41028929999999</v>
      </c>
      <c r="W1821" s="336">
        <f>+VLOOKUP($E1821,[2]Labor!$1:$1048576,W$2,FALSE)</f>
        <v>156.8368892</v>
      </c>
      <c r="X1821" s="336">
        <f>+VLOOKUP($E1821,[2]Labor!$1:$1048576,X$2,FALSE)</f>
        <v>157.2589289</v>
      </c>
      <c r="Y1821" s="336">
        <f>+VLOOKUP($E1821,[2]Labor!$1:$1048576,Y$2,FALSE)</f>
        <v>157.6767265</v>
      </c>
      <c r="Z1821" s="336">
        <f>+VLOOKUP($E1821,[2]Labor!$1:$1048576,Z$2,FALSE)</f>
        <v>158.09068679999999</v>
      </c>
      <c r="AA1821" s="336">
        <f>+VLOOKUP($E1821,[2]Labor!$1:$1048576,AA$2,FALSE)</f>
        <v>158.50125610000001</v>
      </c>
      <c r="AB1821" s="336">
        <f>+VLOOKUP($E1821,[2]Labor!$1:$1048576,AB$2,FALSE)</f>
        <v>158.90889200000001</v>
      </c>
      <c r="AC1821" s="336">
        <f>+VLOOKUP($E1821,[2]Labor!$1:$1048576,AC$2,FALSE)</f>
        <v>159.31404449999999</v>
      </c>
      <c r="AD1821" s="336">
        <f>+VLOOKUP($E1821,[2]Labor!$1:$1048576,AD$2,FALSE)</f>
        <v>159.71714589999999</v>
      </c>
      <c r="AE1821" s="336">
        <f>+VLOOKUP($E1821,[2]Labor!$1:$1048576,AE$2,FALSE)</f>
        <v>160.11860540000001</v>
      </c>
      <c r="AF1821" s="336">
        <f>+VLOOKUP($E1821,[2]Labor!$1:$1048576,AF$2,FALSE)</f>
        <v>160.51880779999999</v>
      </c>
      <c r="AG1821" s="336">
        <f>+VLOOKUP($E1821,[2]Labor!$1:$1048576,AG$2,FALSE)</f>
        <v>160.9181136</v>
      </c>
      <c r="AH1821" s="336">
        <f>+VLOOKUP($E1821,[2]Labor!$1:$1048576,AH$2,FALSE)</f>
        <v>161.31685970000001</v>
      </c>
      <c r="AI1821" s="336">
        <f>+VLOOKUP($E1821,[2]Labor!$1:$1048576,AI$2,FALSE)</f>
        <v>161.71536069999999</v>
      </c>
      <c r="AJ1821" s="336">
        <f>+VLOOKUP($E1821,[2]Labor!$1:$1048576,AJ$2,FALSE)</f>
        <v>162.11390919999999</v>
      </c>
      <c r="AK1821" s="336">
        <f>+VLOOKUP($E1821,[2]Labor!$1:$1048576,AK$2,FALSE)</f>
        <v>162.5127761</v>
      </c>
      <c r="AL1821" s="336">
        <f>+VLOOKUP($E1821,[2]Labor!$1:$1048576,AL$2,FALSE)</f>
        <v>162.9122107</v>
      </c>
      <c r="AM1821" s="336">
        <f>+VLOOKUP($E1821,[2]Labor!$1:$1048576,AM$2,FALSE)</f>
        <v>163.31244050000001</v>
      </c>
      <c r="AN1821" s="336">
        <f>+VLOOKUP($E1821,[2]Labor!$1:$1048576,AN$2,FALSE)</f>
        <v>163.7136706</v>
      </c>
      <c r="AO1821" s="336">
        <f>+VLOOKUP($E1821,[2]Labor!$1:$1048576,AO$2,FALSE)</f>
        <v>164.11608369999999</v>
      </c>
    </row>
    <row r="1822" spans="1:41" ht="15" customHeight="1" x14ac:dyDescent="0.25">
      <c r="A1822" s="542"/>
      <c r="B1822" s="514"/>
      <c r="C1822" s="334" t="s">
        <v>1000</v>
      </c>
      <c r="D1822" s="335"/>
      <c r="E1822" s="263" t="s">
        <v>2071</v>
      </c>
      <c r="F1822" s="336">
        <f>+VLOOKUP($E1822,[2]Labor!$1:$1048576,F$2,FALSE)</f>
        <v>153.44</v>
      </c>
      <c r="G1822" s="336">
        <f>+VLOOKUP($E1822,[2]Labor!$1:$1048576,G$2,FALSE)</f>
        <v>153.81317999999999</v>
      </c>
      <c r="H1822" s="336">
        <f>+VLOOKUP($E1822,[2]Labor!$1:$1048576,H$2,FALSE)</f>
        <v>154.17718300000001</v>
      </c>
      <c r="I1822" s="336">
        <f>+VLOOKUP($E1822,[2]Labor!$1:$1048576,I$2,FALSE)</f>
        <v>154.5372333</v>
      </c>
      <c r="J1822" s="336">
        <f>+VLOOKUP($E1822,[2]Labor!$1:$1048576,J$2,FALSE)</f>
        <v>154.8996779</v>
      </c>
      <c r="K1822" s="336">
        <f>+VLOOKUP($E1822,[2]Labor!$1:$1048576,K$2,FALSE)</f>
        <v>155.26993949999999</v>
      </c>
      <c r="L1822" s="336">
        <f>+VLOOKUP($E1822,[2]Labor!$1:$1048576,L$2,FALSE)</f>
        <v>155.65150070000001</v>
      </c>
      <c r="M1822" s="336">
        <f>+VLOOKUP($E1822,[2]Labor!$1:$1048576,M$2,FALSE)</f>
        <v>156.04563279999999</v>
      </c>
      <c r="N1822" s="336">
        <f>+VLOOKUP($E1822,[2]Labor!$1:$1048576,N$2,FALSE)</f>
        <v>156.45168620000001</v>
      </c>
      <c r="O1822" s="336">
        <f>+VLOOKUP($E1822,[2]Labor!$1:$1048576,O$2,FALSE)</f>
        <v>156.86768760000001</v>
      </c>
      <c r="P1822" s="336">
        <f>+VLOOKUP($E1822,[2]Labor!$1:$1048576,P$2,FALSE)</f>
        <v>157.2909946</v>
      </c>
      <c r="Q1822" s="336">
        <f>+VLOOKUP($E1822,[2]Labor!$1:$1048576,Q$2,FALSE)</f>
        <v>157.71884600000001</v>
      </c>
      <c r="R1822" s="336">
        <f>+VLOOKUP($E1822,[2]Labor!$1:$1048576,R$2,FALSE)</f>
        <v>158.14873940000001</v>
      </c>
      <c r="S1822" s="336">
        <f>+VLOOKUP($E1822,[2]Labor!$1:$1048576,S$2,FALSE)</f>
        <v>158.5786373</v>
      </c>
      <c r="T1822" s="336">
        <f>+VLOOKUP($E1822,[2]Labor!$1:$1048576,T$2,FALSE)</f>
        <v>159.00703619999999</v>
      </c>
      <c r="U1822" s="336">
        <f>+VLOOKUP($E1822,[2]Labor!$1:$1048576,U$2,FALSE)</f>
        <v>159.43294359999999</v>
      </c>
      <c r="V1822" s="336">
        <f>+VLOOKUP($E1822,[2]Labor!$1:$1048576,V$2,FALSE)</f>
        <v>159.85580340000001</v>
      </c>
      <c r="W1822" s="336">
        <f>+VLOOKUP($E1822,[2]Labor!$1:$1048576,W$2,FALSE)</f>
        <v>160.27540160000001</v>
      </c>
      <c r="X1822" s="336">
        <f>+VLOOKUP($E1822,[2]Labor!$1:$1048576,X$2,FALSE)</f>
        <v>160.69177149999999</v>
      </c>
      <c r="Y1822" s="336">
        <f>+VLOOKUP($E1822,[2]Labor!$1:$1048576,Y$2,FALSE)</f>
        <v>161.10511080000001</v>
      </c>
      <c r="Z1822" s="336">
        <f>+VLOOKUP($E1822,[2]Labor!$1:$1048576,Z$2,FALSE)</f>
        <v>161.51571530000001</v>
      </c>
      <c r="AA1822" s="336">
        <f>+VLOOKUP($E1822,[2]Labor!$1:$1048576,AA$2,FALSE)</f>
        <v>161.9239298</v>
      </c>
      <c r="AB1822" s="336">
        <f>+VLOOKUP($E1822,[2]Labor!$1:$1048576,AB$2,FALSE)</f>
        <v>162.33011500000001</v>
      </c>
      <c r="AC1822" s="336">
        <f>+VLOOKUP($E1822,[2]Labor!$1:$1048576,AC$2,FALSE)</f>
        <v>162.7346263</v>
      </c>
      <c r="AD1822" s="336">
        <f>+VLOOKUP($E1822,[2]Labor!$1:$1048576,AD$2,FALSE)</f>
        <v>163.13780199999999</v>
      </c>
      <c r="AE1822" s="336">
        <f>+VLOOKUP($E1822,[2]Labor!$1:$1048576,AE$2,FALSE)</f>
        <v>163.53995810000001</v>
      </c>
      <c r="AF1822" s="336">
        <f>+VLOOKUP($E1822,[2]Labor!$1:$1048576,AF$2,FALSE)</f>
        <v>163.94138699999999</v>
      </c>
      <c r="AG1822" s="336">
        <f>+VLOOKUP($E1822,[2]Labor!$1:$1048576,AG$2,FALSE)</f>
        <v>164.3423579</v>
      </c>
      <c r="AH1822" s="336">
        <f>+VLOOKUP($E1822,[2]Labor!$1:$1048576,AH$2,FALSE)</f>
        <v>164.74311879999999</v>
      </c>
      <c r="AI1822" s="336">
        <f>+VLOOKUP($E1822,[2]Labor!$1:$1048576,AI$2,FALSE)</f>
        <v>165.1438981</v>
      </c>
      <c r="AJ1822" s="336">
        <f>+VLOOKUP($E1822,[2]Labor!$1:$1048576,AJ$2,FALSE)</f>
        <v>165.54490609999999</v>
      </c>
      <c r="AK1822" s="336">
        <f>+VLOOKUP($E1822,[2]Labor!$1:$1048576,AK$2,FALSE)</f>
        <v>165.94633619999999</v>
      </c>
      <c r="AL1822" s="336">
        <f>+VLOOKUP($E1822,[2]Labor!$1:$1048576,AL$2,FALSE)</f>
        <v>166.3483651</v>
      </c>
      <c r="AM1822" s="336">
        <f>+VLOOKUP($E1822,[2]Labor!$1:$1048576,AM$2,FALSE)</f>
        <v>166.7511533</v>
      </c>
      <c r="AN1822" s="336">
        <f>+VLOOKUP($E1822,[2]Labor!$1:$1048576,AN$2,FALSE)</f>
        <v>167.1548449</v>
      </c>
      <c r="AO1822" s="336">
        <f>+VLOOKUP($E1822,[2]Labor!$1:$1048576,AO$2,FALSE)</f>
        <v>167.5595677</v>
      </c>
    </row>
    <row r="1823" spans="1:41" ht="15" customHeight="1" x14ac:dyDescent="0.25">
      <c r="A1823" s="542"/>
      <c r="B1823" s="514"/>
      <c r="C1823" s="334" t="s">
        <v>1002</v>
      </c>
      <c r="D1823" s="335"/>
      <c r="E1823" s="263" t="s">
        <v>2072</v>
      </c>
      <c r="F1823" s="336">
        <f>+VLOOKUP($E1823,[2]Labor!$1:$1048576,F$2,FALSE)</f>
        <v>386.42</v>
      </c>
      <c r="G1823" s="336">
        <f>+VLOOKUP($E1823,[2]Labor!$1:$1048576,G$2,FALSE)</f>
        <v>387.42881160000002</v>
      </c>
      <c r="H1823" s="336">
        <f>+VLOOKUP($E1823,[2]Labor!$1:$1048576,H$2,FALSE)</f>
        <v>388.45909160000002</v>
      </c>
      <c r="I1823" s="336">
        <f>+VLOOKUP($E1823,[2]Labor!$1:$1048576,I$2,FALSE)</f>
        <v>389.48233010000001</v>
      </c>
      <c r="J1823" s="336">
        <f>+VLOOKUP($E1823,[2]Labor!$1:$1048576,J$2,FALSE)</f>
        <v>390.48787240000001</v>
      </c>
      <c r="K1823" s="336">
        <f>+VLOOKUP($E1823,[2]Labor!$1:$1048576,K$2,FALSE)</f>
        <v>391.4804206</v>
      </c>
      <c r="L1823" s="336">
        <f>+VLOOKUP($E1823,[2]Labor!$1:$1048576,L$2,FALSE)</f>
        <v>392.47094600000003</v>
      </c>
      <c r="M1823" s="336">
        <f>+VLOOKUP($E1823,[2]Labor!$1:$1048576,M$2,FALSE)</f>
        <v>393.46946109999999</v>
      </c>
      <c r="N1823" s="336">
        <f>+VLOOKUP($E1823,[2]Labor!$1:$1048576,N$2,FALSE)</f>
        <v>394.48166129999998</v>
      </c>
      <c r="O1823" s="336">
        <f>+VLOOKUP($E1823,[2]Labor!$1:$1048576,O$2,FALSE)</f>
        <v>395.5085914</v>
      </c>
      <c r="P1823" s="336">
        <f>+VLOOKUP($E1823,[2]Labor!$1:$1048576,P$2,FALSE)</f>
        <v>396.54785800000002</v>
      </c>
      <c r="Q1823" s="336">
        <f>+VLOOKUP($E1823,[2]Labor!$1:$1048576,Q$2,FALSE)</f>
        <v>397.595235</v>
      </c>
      <c r="R1823" s="336">
        <f>+VLOOKUP($E1823,[2]Labor!$1:$1048576,R$2,FALSE)</f>
        <v>398.64603399999999</v>
      </c>
      <c r="S1823" s="336">
        <f>+VLOOKUP($E1823,[2]Labor!$1:$1048576,S$2,FALSE)</f>
        <v>399.69601719999997</v>
      </c>
      <c r="T1823" s="336">
        <f>+VLOOKUP($E1823,[2]Labor!$1:$1048576,T$2,FALSE)</f>
        <v>400.74186850000001</v>
      </c>
      <c r="U1823" s="336">
        <f>+VLOOKUP($E1823,[2]Labor!$1:$1048576,U$2,FALSE)</f>
        <v>401.78132859999999</v>
      </c>
      <c r="V1823" s="336">
        <f>+VLOOKUP($E1823,[2]Labor!$1:$1048576,V$2,FALSE)</f>
        <v>402.81312209999999</v>
      </c>
      <c r="W1823" s="336">
        <f>+VLOOKUP($E1823,[2]Labor!$1:$1048576,W$2,FALSE)</f>
        <v>403.83678270000001</v>
      </c>
      <c r="X1823" s="336">
        <f>+VLOOKUP($E1823,[2]Labor!$1:$1048576,X$2,FALSE)</f>
        <v>404.85244669999997</v>
      </c>
      <c r="Y1823" s="336">
        <f>+VLOOKUP($E1823,[2]Labor!$1:$1048576,Y$2,FALSE)</f>
        <v>405.8606595</v>
      </c>
      <c r="Z1823" s="336">
        <f>+VLOOKUP($E1823,[2]Labor!$1:$1048576,Z$2,FALSE)</f>
        <v>406.86221519999998</v>
      </c>
      <c r="AA1823" s="336">
        <f>+VLOOKUP($E1823,[2]Labor!$1:$1048576,AA$2,FALSE)</f>
        <v>407.8580359</v>
      </c>
      <c r="AB1823" s="336">
        <f>+VLOOKUP($E1823,[2]Labor!$1:$1048576,AB$2,FALSE)</f>
        <v>408.84908719999999</v>
      </c>
      <c r="AC1823" s="336">
        <f>+VLOOKUP($E1823,[2]Labor!$1:$1048576,AC$2,FALSE)</f>
        <v>409.8363233</v>
      </c>
      <c r="AD1823" s="336">
        <f>+VLOOKUP($E1823,[2]Labor!$1:$1048576,AD$2,FALSE)</f>
        <v>410.82065569999997</v>
      </c>
      <c r="AE1823" s="336">
        <f>+VLOOKUP($E1823,[2]Labor!$1:$1048576,AE$2,FALSE)</f>
        <v>411.80293740000002</v>
      </c>
      <c r="AF1823" s="336">
        <f>+VLOOKUP($E1823,[2]Labor!$1:$1048576,AF$2,FALSE)</f>
        <v>412.78395619999998</v>
      </c>
      <c r="AG1823" s="336">
        <f>+VLOOKUP($E1823,[2]Labor!$1:$1048576,AG$2,FALSE)</f>
        <v>413.76443440000003</v>
      </c>
      <c r="AH1823" s="336">
        <f>+VLOOKUP($E1823,[2]Labor!$1:$1048576,AH$2,FALSE)</f>
        <v>414.74503149999998</v>
      </c>
      <c r="AI1823" s="336">
        <f>+VLOOKUP($E1823,[2]Labor!$1:$1048576,AI$2,FALSE)</f>
        <v>415.72634620000002</v>
      </c>
      <c r="AJ1823" s="336">
        <f>+VLOOKUP($E1823,[2]Labor!$1:$1048576,AJ$2,FALSE)</f>
        <v>416.70892020000002</v>
      </c>
      <c r="AK1823" s="336">
        <f>+VLOOKUP($E1823,[2]Labor!$1:$1048576,AK$2,FALSE)</f>
        <v>417.6932395</v>
      </c>
      <c r="AL1823" s="336">
        <f>+VLOOKUP($E1823,[2]Labor!$1:$1048576,AL$2,FALSE)</f>
        <v>418.67973640000002</v>
      </c>
      <c r="AM1823" s="336">
        <f>+VLOOKUP($E1823,[2]Labor!$1:$1048576,AM$2,FALSE)</f>
        <v>419.66879069999999</v>
      </c>
      <c r="AN1823" s="336">
        <f>+VLOOKUP($E1823,[2]Labor!$1:$1048576,AN$2,FALSE)</f>
        <v>420.66073019999999</v>
      </c>
      <c r="AO1823" s="336">
        <f>+VLOOKUP($E1823,[2]Labor!$1:$1048576,AO$2,FALSE)</f>
        <v>421.65583190000001</v>
      </c>
    </row>
    <row r="1824" spans="1:41" ht="15" customHeight="1" x14ac:dyDescent="0.25">
      <c r="A1824" s="542"/>
      <c r="B1824" s="514"/>
      <c r="C1824" s="334" t="s">
        <v>1004</v>
      </c>
      <c r="D1824" s="335"/>
      <c r="E1824" s="263" t="s">
        <v>2073</v>
      </c>
      <c r="F1824" s="336">
        <f>+VLOOKUP($E1824,[2]Labor!$1:$1048576,F$2,FALSE)</f>
        <v>320.72000000000003</v>
      </c>
      <c r="G1824" s="336">
        <f>+VLOOKUP($E1824,[2]Labor!$1:$1048576,G$2,FALSE)</f>
        <v>321.51887090000002</v>
      </c>
      <c r="H1824" s="336">
        <f>+VLOOKUP($E1824,[2]Labor!$1:$1048576,H$2,FALSE)</f>
        <v>322.31847399999998</v>
      </c>
      <c r="I1824" s="336">
        <f>+VLOOKUP($E1824,[2]Labor!$1:$1048576,I$2,FALSE)</f>
        <v>323.1219815</v>
      </c>
      <c r="J1824" s="336">
        <f>+VLOOKUP($E1824,[2]Labor!$1:$1048576,J$2,FALSE)</f>
        <v>323.93411659999998</v>
      </c>
      <c r="K1824" s="336">
        <f>+VLOOKUP($E1824,[2]Labor!$1:$1048576,K$2,FALSE)</f>
        <v>324.75962340000001</v>
      </c>
      <c r="L1824" s="336">
        <f>+VLOOKUP($E1824,[2]Labor!$1:$1048576,L$2,FALSE)</f>
        <v>325.60156189999998</v>
      </c>
      <c r="M1824" s="336">
        <f>+VLOOKUP($E1824,[2]Labor!$1:$1048576,M$2,FALSE)</f>
        <v>326.46043759999998</v>
      </c>
      <c r="N1824" s="336">
        <f>+VLOOKUP($E1824,[2]Labor!$1:$1048576,N$2,FALSE)</f>
        <v>327.33429960000001</v>
      </c>
      <c r="O1824" s="336">
        <f>+VLOOKUP($E1824,[2]Labor!$1:$1048576,O$2,FALSE)</f>
        <v>328.21945449999998</v>
      </c>
      <c r="P1824" s="336">
        <f>+VLOOKUP($E1824,[2]Labor!$1:$1048576,P$2,FALSE)</f>
        <v>329.11136740000001</v>
      </c>
      <c r="Q1824" s="336">
        <f>+VLOOKUP($E1824,[2]Labor!$1:$1048576,Q$2,FALSE)</f>
        <v>330.00545670000002</v>
      </c>
      <c r="R1824" s="336">
        <f>+VLOOKUP($E1824,[2]Labor!$1:$1048576,R$2,FALSE)</f>
        <v>330.897648</v>
      </c>
      <c r="S1824" s="336">
        <f>+VLOOKUP($E1824,[2]Labor!$1:$1048576,S$2,FALSE)</f>
        <v>331.78467660000001</v>
      </c>
      <c r="T1824" s="336">
        <f>+VLOOKUP($E1824,[2]Labor!$1:$1048576,T$2,FALSE)</f>
        <v>332.66418279999999</v>
      </c>
      <c r="U1824" s="336">
        <f>+VLOOKUP($E1824,[2]Labor!$1:$1048576,U$2,FALSE)</f>
        <v>333.53466980000002</v>
      </c>
      <c r="V1824" s="336">
        <f>+VLOOKUP($E1824,[2]Labor!$1:$1048576,V$2,FALSE)</f>
        <v>334.3953831</v>
      </c>
      <c r="W1824" s="336">
        <f>+VLOOKUP($E1824,[2]Labor!$1:$1048576,W$2,FALSE)</f>
        <v>335.24616179999998</v>
      </c>
      <c r="X1824" s="336">
        <f>+VLOOKUP($E1824,[2]Labor!$1:$1048576,X$2,FALSE)</f>
        <v>336.08728810000002</v>
      </c>
      <c r="Y1824" s="336">
        <f>+VLOOKUP($E1824,[2]Labor!$1:$1048576,Y$2,FALSE)</f>
        <v>336.91935549999999</v>
      </c>
      <c r="Z1824" s="336">
        <f>+VLOOKUP($E1824,[2]Labor!$1:$1048576,Z$2,FALSE)</f>
        <v>337.7431603</v>
      </c>
      <c r="AA1824" s="336">
        <f>+VLOOKUP($E1824,[2]Labor!$1:$1048576,AA$2,FALSE)</f>
        <v>338.55961839999998</v>
      </c>
      <c r="AB1824" s="336">
        <f>+VLOOKUP($E1824,[2]Labor!$1:$1048576,AB$2,FALSE)</f>
        <v>339.36970509999998</v>
      </c>
      <c r="AC1824" s="336">
        <f>+VLOOKUP($E1824,[2]Labor!$1:$1048576,AC$2,FALSE)</f>
        <v>340.17441229999997</v>
      </c>
      <c r="AD1824" s="336">
        <f>+VLOOKUP($E1824,[2]Labor!$1:$1048576,AD$2,FALSE)</f>
        <v>340.97472040000002</v>
      </c>
      <c r="AE1824" s="336">
        <f>+VLOOKUP($E1824,[2]Labor!$1:$1048576,AE$2,FALSE)</f>
        <v>341.77158009999999</v>
      </c>
      <c r="AF1824" s="336">
        <f>+VLOOKUP($E1824,[2]Labor!$1:$1048576,AF$2,FALSE)</f>
        <v>342.56590060000002</v>
      </c>
      <c r="AG1824" s="336">
        <f>+VLOOKUP($E1824,[2]Labor!$1:$1048576,AG$2,FALSE)</f>
        <v>343.35854280000001</v>
      </c>
      <c r="AH1824" s="336">
        <f>+VLOOKUP($E1824,[2]Labor!$1:$1048576,AH$2,FALSE)</f>
        <v>344.15031479999999</v>
      </c>
      <c r="AI1824" s="336">
        <f>+VLOOKUP($E1824,[2]Labor!$1:$1048576,AI$2,FALSE)</f>
        <v>344.94196920000002</v>
      </c>
      <c r="AJ1824" s="336">
        <f>+VLOOKUP($E1824,[2]Labor!$1:$1048576,AJ$2,FALSE)</f>
        <v>345.7342008</v>
      </c>
      <c r="AK1824" s="336">
        <f>+VLOOKUP($E1824,[2]Labor!$1:$1048576,AK$2,FALSE)</f>
        <v>346.52764589999998</v>
      </c>
      <c r="AL1824" s="336">
        <f>+VLOOKUP($E1824,[2]Labor!$1:$1048576,AL$2,FALSE)</f>
        <v>347.32288080000001</v>
      </c>
      <c r="AM1824" s="336">
        <f>+VLOOKUP($E1824,[2]Labor!$1:$1048576,AM$2,FALSE)</f>
        <v>348.12042159999999</v>
      </c>
      <c r="AN1824" s="336">
        <f>+VLOOKUP($E1824,[2]Labor!$1:$1048576,AN$2,FALSE)</f>
        <v>348.92072439999998</v>
      </c>
      <c r="AO1824" s="336">
        <f>+VLOOKUP($E1824,[2]Labor!$1:$1048576,AO$2,FALSE)</f>
        <v>349.72418579999999</v>
      </c>
    </row>
    <row r="1825" spans="1:41" ht="15" customHeight="1" x14ac:dyDescent="0.25">
      <c r="A1825" s="542"/>
      <c r="B1825" s="514"/>
      <c r="C1825" s="334" t="s">
        <v>1006</v>
      </c>
      <c r="D1825" s="335"/>
      <c r="E1825" s="263" t="s">
        <v>2074</v>
      </c>
      <c r="F1825" s="336">
        <f>+VLOOKUP($E1825,[2]Labor!$1:$1048576,F$2,FALSE)</f>
        <v>612.70000000000005</v>
      </c>
      <c r="G1825" s="336">
        <f>+VLOOKUP($E1825,[2]Labor!$1:$1048576,G$2,FALSE)</f>
        <v>614.14214939999999</v>
      </c>
      <c r="H1825" s="336">
        <f>+VLOOKUP($E1825,[2]Labor!$1:$1048576,H$2,FALSE)</f>
        <v>615.53343140000004</v>
      </c>
      <c r="I1825" s="336">
        <f>+VLOOKUP($E1825,[2]Labor!$1:$1048576,I$2,FALSE)</f>
        <v>616.92232690000003</v>
      </c>
      <c r="J1825" s="336">
        <f>+VLOOKUP($E1825,[2]Labor!$1:$1048576,J$2,FALSE)</f>
        <v>618.34660340000005</v>
      </c>
      <c r="K1825" s="336">
        <f>+VLOOKUP($E1825,[2]Labor!$1:$1048576,K$2,FALSE)</f>
        <v>619.83050800000001</v>
      </c>
      <c r="L1825" s="336">
        <f>+VLOOKUP($E1825,[2]Labor!$1:$1048576,L$2,FALSE)</f>
        <v>621.38612179999996</v>
      </c>
      <c r="M1825" s="336">
        <f>+VLOOKUP($E1825,[2]Labor!$1:$1048576,M$2,FALSE)</f>
        <v>623.01536390000001</v>
      </c>
      <c r="N1825" s="336">
        <f>+VLOOKUP($E1825,[2]Labor!$1:$1048576,N$2,FALSE)</f>
        <v>624.71245220000003</v>
      </c>
      <c r="O1825" s="336">
        <f>+VLOOKUP($E1825,[2]Labor!$1:$1048576,O$2,FALSE)</f>
        <v>626.46667060000004</v>
      </c>
      <c r="P1825" s="336">
        <f>+VLOOKUP($E1825,[2]Labor!$1:$1048576,P$2,FALSE)</f>
        <v>628.26502049999999</v>
      </c>
      <c r="Q1825" s="336">
        <f>+VLOOKUP($E1825,[2]Labor!$1:$1048576,Q$2,FALSE)</f>
        <v>630.09437060000005</v>
      </c>
      <c r="R1825" s="336">
        <f>+VLOOKUP($E1825,[2]Labor!$1:$1048576,R$2,FALSE)</f>
        <v>631.94292310000003</v>
      </c>
      <c r="S1825" s="336">
        <f>+VLOOKUP($E1825,[2]Labor!$1:$1048576,S$2,FALSE)</f>
        <v>633.80100530000004</v>
      </c>
      <c r="T1825" s="336">
        <f>+VLOOKUP($E1825,[2]Labor!$1:$1048576,T$2,FALSE)</f>
        <v>635.66132089999996</v>
      </c>
      <c r="U1825" s="336">
        <f>+VLOOKUP($E1825,[2]Labor!$1:$1048576,U$2,FALSE)</f>
        <v>637.51881920000005</v>
      </c>
      <c r="V1825" s="336">
        <f>+VLOOKUP($E1825,[2]Labor!$1:$1048576,V$2,FALSE)</f>
        <v>639.37035590000005</v>
      </c>
      <c r="W1825" s="336">
        <f>+VLOOKUP($E1825,[2]Labor!$1:$1048576,W$2,FALSE)</f>
        <v>641.21427749999998</v>
      </c>
      <c r="X1825" s="336">
        <f>+VLOOKUP($E1825,[2]Labor!$1:$1048576,X$2,FALSE)</f>
        <v>643.05000099999995</v>
      </c>
      <c r="Y1825" s="336">
        <f>+VLOOKUP($E1825,[2]Labor!$1:$1048576,Y$2,FALSE)</f>
        <v>644.87764760000005</v>
      </c>
      <c r="Z1825" s="336">
        <f>+VLOOKUP($E1825,[2]Labor!$1:$1048576,Z$2,FALSE)</f>
        <v>646.69775289999995</v>
      </c>
      <c r="AA1825" s="336">
        <f>+VLOOKUP($E1825,[2]Labor!$1:$1048576,AA$2,FALSE)</f>
        <v>648.51105800000005</v>
      </c>
      <c r="AB1825" s="336">
        <f>+VLOOKUP($E1825,[2]Labor!$1:$1048576,AB$2,FALSE)</f>
        <v>650.31837150000001</v>
      </c>
      <c r="AC1825" s="336">
        <f>+VLOOKUP($E1825,[2]Labor!$1:$1048576,AC$2,FALSE)</f>
        <v>652.12048770000001</v>
      </c>
      <c r="AD1825" s="336">
        <f>+VLOOKUP($E1825,[2]Labor!$1:$1048576,AD$2,FALSE)</f>
        <v>653.91814629999999</v>
      </c>
      <c r="AE1825" s="336">
        <f>+VLOOKUP($E1825,[2]Labor!$1:$1048576,AE$2,FALSE)</f>
        <v>655.71201970000004</v>
      </c>
      <c r="AF1825" s="336">
        <f>+VLOOKUP($E1825,[2]Labor!$1:$1048576,AF$2,FALSE)</f>
        <v>657.50271620000001</v>
      </c>
      <c r="AG1825" s="336">
        <f>+VLOOKUP($E1825,[2]Labor!$1:$1048576,AG$2,FALSE)</f>
        <v>659.29079230000002</v>
      </c>
      <c r="AH1825" s="336">
        <f>+VLOOKUP($E1825,[2]Labor!$1:$1048576,AH$2,FALSE)</f>
        <v>661.07676549999996</v>
      </c>
      <c r="AI1825" s="336">
        <f>+VLOOKUP($E1825,[2]Labor!$1:$1048576,AI$2,FALSE)</f>
        <v>662.86112749999995</v>
      </c>
      <c r="AJ1825" s="336">
        <f>+VLOOKUP($E1825,[2]Labor!$1:$1048576,AJ$2,FALSE)</f>
        <v>664.6443524</v>
      </c>
      <c r="AK1825" s="336">
        <f>+VLOOKUP($E1825,[2]Labor!$1:$1048576,AK$2,FALSE)</f>
        <v>666.42690279999999</v>
      </c>
      <c r="AL1825" s="336">
        <f>+VLOOKUP($E1825,[2]Labor!$1:$1048576,AL$2,FALSE)</f>
        <v>668.20923059999996</v>
      </c>
      <c r="AM1825" s="336">
        <f>+VLOOKUP($E1825,[2]Labor!$1:$1048576,AM$2,FALSE)</f>
        <v>669.99177640000005</v>
      </c>
      <c r="AN1825" s="336">
        <f>+VLOOKUP($E1825,[2]Labor!$1:$1048576,AN$2,FALSE)</f>
        <v>671.77496659999997</v>
      </c>
      <c r="AO1825" s="336">
        <f>+VLOOKUP($E1825,[2]Labor!$1:$1048576,AO$2,FALSE)</f>
        <v>673.55920920000005</v>
      </c>
    </row>
    <row r="1826" spans="1:41" ht="15" customHeight="1" x14ac:dyDescent="0.25">
      <c r="A1826" s="542"/>
      <c r="B1826" s="514"/>
      <c r="C1826" s="334" t="s">
        <v>1008</v>
      </c>
      <c r="D1826" s="335"/>
      <c r="E1826" s="263" t="s">
        <v>2075</v>
      </c>
      <c r="F1826" s="336">
        <f>+VLOOKUP($E1826,[2]Labor!$1:$1048576,F$2,FALSE)</f>
        <v>1770.63</v>
      </c>
      <c r="G1826" s="336">
        <f>+VLOOKUP($E1826,[2]Labor!$1:$1048576,G$2,FALSE)</f>
        <v>1774.450231</v>
      </c>
      <c r="H1826" s="336">
        <f>+VLOOKUP($E1826,[2]Labor!$1:$1048576,H$2,FALSE)</f>
        <v>1777.6282160000001</v>
      </c>
      <c r="I1826" s="336">
        <f>+VLOOKUP($E1826,[2]Labor!$1:$1048576,I$2,FALSE)</f>
        <v>1780.413196</v>
      </c>
      <c r="J1826" s="336">
        <f>+VLOOKUP($E1826,[2]Labor!$1:$1048576,J$2,FALSE)</f>
        <v>1783.1055719999999</v>
      </c>
      <c r="K1826" s="336">
        <f>+VLOOKUP($E1826,[2]Labor!$1:$1048576,K$2,FALSE)</f>
        <v>1785.937617</v>
      </c>
      <c r="L1826" s="336">
        <f>+VLOOKUP($E1826,[2]Labor!$1:$1048576,L$2,FALSE)</f>
        <v>1789.0448799999999</v>
      </c>
      <c r="M1826" s="336">
        <f>+VLOOKUP($E1826,[2]Labor!$1:$1048576,M$2,FALSE)</f>
        <v>1792.4805699999999</v>
      </c>
      <c r="N1826" s="336">
        <f>+VLOOKUP($E1826,[2]Labor!$1:$1048576,N$2,FALSE)</f>
        <v>1796.242383</v>
      </c>
      <c r="O1826" s="336">
        <f>+VLOOKUP($E1826,[2]Labor!$1:$1048576,O$2,FALSE)</f>
        <v>1800.297354</v>
      </c>
      <c r="P1826" s="336">
        <f>+VLOOKUP($E1826,[2]Labor!$1:$1048576,P$2,FALSE)</f>
        <v>1804.6000739999999</v>
      </c>
      <c r="Q1826" s="336">
        <f>+VLOOKUP($E1826,[2]Labor!$1:$1048576,Q$2,FALSE)</f>
        <v>1809.1041270000001</v>
      </c>
      <c r="R1826" s="336">
        <f>+VLOOKUP($E1826,[2]Labor!$1:$1048576,R$2,FALSE)</f>
        <v>1813.7682500000001</v>
      </c>
      <c r="S1826" s="336">
        <f>+VLOOKUP($E1826,[2]Labor!$1:$1048576,S$2,FALSE)</f>
        <v>1818.5589170000001</v>
      </c>
      <c r="T1826" s="336">
        <f>+VLOOKUP($E1826,[2]Labor!$1:$1048576,T$2,FALSE)</f>
        <v>1823.450744</v>
      </c>
      <c r="U1826" s="336">
        <f>+VLOOKUP($E1826,[2]Labor!$1:$1048576,U$2,FALSE)</f>
        <v>1828.4256989999999</v>
      </c>
      <c r="V1826" s="336">
        <f>+VLOOKUP($E1826,[2]Labor!$1:$1048576,V$2,FALSE)</f>
        <v>1833.4717800000001</v>
      </c>
      <c r="W1826" s="336">
        <f>+VLOOKUP($E1826,[2]Labor!$1:$1048576,W$2,FALSE)</f>
        <v>1838.581557</v>
      </c>
      <c r="X1826" s="336">
        <f>+VLOOKUP($E1826,[2]Labor!$1:$1048576,X$2,FALSE)</f>
        <v>1843.7507989999999</v>
      </c>
      <c r="Y1826" s="336">
        <f>+VLOOKUP($E1826,[2]Labor!$1:$1048576,Y$2,FALSE)</f>
        <v>1848.977302</v>
      </c>
      <c r="Z1826" s="336">
        <f>+VLOOKUP($E1826,[2]Labor!$1:$1048576,Z$2,FALSE)</f>
        <v>1854.259955</v>
      </c>
      <c r="AA1826" s="336">
        <f>+VLOOKUP($E1826,[2]Labor!$1:$1048576,AA$2,FALSE)</f>
        <v>1859.5980500000001</v>
      </c>
      <c r="AB1826" s="336">
        <f>+VLOOKUP($E1826,[2]Labor!$1:$1048576,AB$2,FALSE)</f>
        <v>1864.990806</v>
      </c>
      <c r="AC1826" s="336">
        <f>+VLOOKUP($E1826,[2]Labor!$1:$1048576,AC$2,FALSE)</f>
        <v>1870.437077</v>
      </c>
      <c r="AD1826" s="336">
        <f>+VLOOKUP($E1826,[2]Labor!$1:$1048576,AD$2,FALSE)</f>
        <v>1875.935201</v>
      </c>
      <c r="AE1826" s="336">
        <f>+VLOOKUP($E1826,[2]Labor!$1:$1048576,AE$2,FALSE)</f>
        <v>1881.4829560000001</v>
      </c>
      <c r="AF1826" s="336">
        <f>+VLOOKUP($E1826,[2]Labor!$1:$1048576,AF$2,FALSE)</f>
        <v>1887.077583</v>
      </c>
      <c r="AG1826" s="336">
        <f>+VLOOKUP($E1826,[2]Labor!$1:$1048576,AG$2,FALSE)</f>
        <v>1892.7158549999999</v>
      </c>
      <c r="AH1826" s="336">
        <f>+VLOOKUP($E1826,[2]Labor!$1:$1048576,AH$2,FALSE)</f>
        <v>1898.3941669999999</v>
      </c>
      <c r="AI1826" s="336">
        <f>+VLOOKUP($E1826,[2]Labor!$1:$1048576,AI$2,FALSE)</f>
        <v>1904.1086290000001</v>
      </c>
      <c r="AJ1826" s="336">
        <f>+VLOOKUP($E1826,[2]Labor!$1:$1048576,AJ$2,FALSE)</f>
        <v>1909.855157</v>
      </c>
      <c r="AK1826" s="336">
        <f>+VLOOKUP($E1826,[2]Labor!$1:$1048576,AK$2,FALSE)</f>
        <v>1915.6295600000001</v>
      </c>
      <c r="AL1826" s="336">
        <f>+VLOOKUP($E1826,[2]Labor!$1:$1048576,AL$2,FALSE)</f>
        <v>1921.4276050000001</v>
      </c>
      <c r="AM1826" s="336">
        <f>+VLOOKUP($E1826,[2]Labor!$1:$1048576,AM$2,FALSE)</f>
        <v>1927.245081</v>
      </c>
      <c r="AN1826" s="336">
        <f>+VLOOKUP($E1826,[2]Labor!$1:$1048576,AN$2,FALSE)</f>
        <v>1933.077841</v>
      </c>
      <c r="AO1826" s="336">
        <f>+VLOOKUP($E1826,[2]Labor!$1:$1048576,AO$2,FALSE)</f>
        <v>1938.9218430000001</v>
      </c>
    </row>
    <row r="1827" spans="1:41" ht="15" customHeight="1" x14ac:dyDescent="0.25">
      <c r="A1827" s="542"/>
      <c r="B1827" s="514"/>
      <c r="C1827" s="334" t="s">
        <v>1010</v>
      </c>
      <c r="D1827" s="335"/>
      <c r="E1827" s="263" t="s">
        <v>2076</v>
      </c>
      <c r="F1827" s="336">
        <f>+VLOOKUP($E1827,[2]Labor!$1:$1048576,F$2,FALSE)</f>
        <v>15.482067349999999</v>
      </c>
      <c r="G1827" s="336">
        <f>+VLOOKUP($E1827,[2]Labor!$1:$1048576,G$2,FALSE)</f>
        <v>15.511747</v>
      </c>
      <c r="H1827" s="336">
        <f>+VLOOKUP($E1827,[2]Labor!$1:$1048576,H$2,FALSE)</f>
        <v>15.53418235</v>
      </c>
      <c r="I1827" s="336">
        <f>+VLOOKUP($E1827,[2]Labor!$1:$1048576,I$2,FALSE)</f>
        <v>15.55416604</v>
      </c>
      <c r="J1827" s="336">
        <f>+VLOOKUP($E1827,[2]Labor!$1:$1048576,J$2,FALSE)</f>
        <v>15.57552008</v>
      </c>
      <c r="K1827" s="336">
        <f>+VLOOKUP($E1827,[2]Labor!$1:$1048576,K$2,FALSE)</f>
        <v>15.600270460000001</v>
      </c>
      <c r="L1827" s="336">
        <f>+VLOOKUP($E1827,[2]Labor!$1:$1048576,L$2,FALSE)</f>
        <v>15.62901982</v>
      </c>
      <c r="M1827" s="336">
        <f>+VLOOKUP($E1827,[2]Labor!$1:$1048576,M$2,FALSE)</f>
        <v>15.66151822</v>
      </c>
      <c r="N1827" s="336">
        <f>+VLOOKUP($E1827,[2]Labor!$1:$1048576,N$2,FALSE)</f>
        <v>15.697114579999999</v>
      </c>
      <c r="O1827" s="336">
        <f>+VLOOKUP($E1827,[2]Labor!$1:$1048576,O$2,FALSE)</f>
        <v>15.735043599999999</v>
      </c>
      <c r="P1827" s="336">
        <f>+VLOOKUP($E1827,[2]Labor!$1:$1048576,P$2,FALSE)</f>
        <v>15.77458261</v>
      </c>
      <c r="Q1827" s="336">
        <f>+VLOOKUP($E1827,[2]Labor!$1:$1048576,Q$2,FALSE)</f>
        <v>15.81512275</v>
      </c>
      <c r="R1827" s="336">
        <f>+VLOOKUP($E1827,[2]Labor!$1:$1048576,R$2,FALSE)</f>
        <v>15.8561899</v>
      </c>
      <c r="S1827" s="336">
        <f>+VLOOKUP($E1827,[2]Labor!$1:$1048576,S$2,FALSE)</f>
        <v>15.89743882</v>
      </c>
      <c r="T1827" s="336">
        <f>+VLOOKUP($E1827,[2]Labor!$1:$1048576,T$2,FALSE)</f>
        <v>15.938634779999999</v>
      </c>
      <c r="U1827" s="336">
        <f>+VLOOKUP($E1827,[2]Labor!$1:$1048576,U$2,FALSE)</f>
        <v>15.979631599999999</v>
      </c>
      <c r="V1827" s="336">
        <f>+VLOOKUP($E1827,[2]Labor!$1:$1048576,V$2,FALSE)</f>
        <v>16.020349899999999</v>
      </c>
      <c r="W1827" s="336">
        <f>+VLOOKUP($E1827,[2]Labor!$1:$1048576,W$2,FALSE)</f>
        <v>16.060758020000002</v>
      </c>
      <c r="X1827" s="336">
        <f>+VLOOKUP($E1827,[2]Labor!$1:$1048576,X$2,FALSE)</f>
        <v>16.100856230000002</v>
      </c>
      <c r="Y1827" s="336">
        <f>+VLOOKUP($E1827,[2]Labor!$1:$1048576,Y$2,FALSE)</f>
        <v>16.140664569999998</v>
      </c>
      <c r="Z1827" s="336">
        <f>+VLOOKUP($E1827,[2]Labor!$1:$1048576,Z$2,FALSE)</f>
        <v>16.18021388</v>
      </c>
      <c r="AA1827" s="336">
        <f>+VLOOKUP($E1827,[2]Labor!$1:$1048576,AA$2,FALSE)</f>
        <v>16.219539770000001</v>
      </c>
      <c r="AB1827" s="336">
        <f>+VLOOKUP($E1827,[2]Labor!$1:$1048576,AB$2,FALSE)</f>
        <v>16.258678660000001</v>
      </c>
      <c r="AC1827" s="336">
        <f>+VLOOKUP($E1827,[2]Labor!$1:$1048576,AC$2,FALSE)</f>
        <v>16.29766558</v>
      </c>
      <c r="AD1827" s="336">
        <f>+VLOOKUP($E1827,[2]Labor!$1:$1048576,AD$2,FALSE)</f>
        <v>16.33653309</v>
      </c>
      <c r="AE1827" s="336">
        <f>+VLOOKUP($E1827,[2]Labor!$1:$1048576,AE$2,FALSE)</f>
        <v>16.37531091</v>
      </c>
      <c r="AF1827" s="336">
        <f>+VLOOKUP($E1827,[2]Labor!$1:$1048576,AF$2,FALSE)</f>
        <v>16.414026020000001</v>
      </c>
      <c r="AG1827" s="336">
        <f>+VLOOKUP($E1827,[2]Labor!$1:$1048576,AG$2,FALSE)</f>
        <v>16.452702980000002</v>
      </c>
      <c r="AH1827" s="336">
        <f>+VLOOKUP($E1827,[2]Labor!$1:$1048576,AH$2,FALSE)</f>
        <v>16.491364300000001</v>
      </c>
      <c r="AI1827" s="336">
        <f>+VLOOKUP($E1827,[2]Labor!$1:$1048576,AI$2,FALSE)</f>
        <v>16.530030750000002</v>
      </c>
      <c r="AJ1827" s="336">
        <f>+VLOOKUP($E1827,[2]Labor!$1:$1048576,AJ$2,FALSE)</f>
        <v>16.5687216</v>
      </c>
      <c r="AK1827" s="336">
        <f>+VLOOKUP($E1827,[2]Labor!$1:$1048576,AK$2,FALSE)</f>
        <v>16.607454799999999</v>
      </c>
      <c r="AL1827" s="336">
        <f>+VLOOKUP($E1827,[2]Labor!$1:$1048576,AL$2,FALSE)</f>
        <v>16.646247020000001</v>
      </c>
      <c r="AM1827" s="336">
        <f>+VLOOKUP($E1827,[2]Labor!$1:$1048576,AM$2,FALSE)</f>
        <v>16.685113690000001</v>
      </c>
      <c r="AN1827" s="336">
        <f>+VLOOKUP($E1827,[2]Labor!$1:$1048576,AN$2,FALSE)</f>
        <v>16.724068899999999</v>
      </c>
      <c r="AO1827" s="336">
        <f>+VLOOKUP($E1827,[2]Labor!$1:$1048576,AO$2,FALSE)</f>
        <v>16.763125389999999</v>
      </c>
    </row>
    <row r="1828" spans="1:41" s="21" customFormat="1" ht="15" customHeight="1" x14ac:dyDescent="0.25">
      <c r="A1828" s="542"/>
      <c r="B1828" s="514"/>
      <c r="C1828" s="331" t="s">
        <v>2077</v>
      </c>
      <c r="D1828" s="332"/>
      <c r="E1828" s="265" t="s">
        <v>2078</v>
      </c>
      <c r="F1828" s="260">
        <f>+VLOOKUP($E1828,[2]Labor!$1:$1048576,F$2,FALSE)</f>
        <v>869</v>
      </c>
      <c r="G1828" s="260">
        <f>+VLOOKUP($E1828,[2]Labor!$1:$1048576,G$2,FALSE)</f>
        <v>870.44901259999995</v>
      </c>
      <c r="H1828" s="260">
        <f>+VLOOKUP($E1828,[2]Labor!$1:$1048576,H$2,FALSE)</f>
        <v>871.31518000000005</v>
      </c>
      <c r="I1828" s="260">
        <f>+VLOOKUP($E1828,[2]Labor!$1:$1048576,I$2,FALSE)</f>
        <v>871.91008920000002</v>
      </c>
      <c r="J1828" s="260">
        <f>+VLOOKUP($E1828,[2]Labor!$1:$1048576,J$2,FALSE)</f>
        <v>872.47965350000004</v>
      </c>
      <c r="K1828" s="260">
        <f>+VLOOKUP($E1828,[2]Labor!$1:$1048576,K$2,FALSE)</f>
        <v>873.16492210000001</v>
      </c>
      <c r="L1828" s="260">
        <f>+VLOOKUP($E1828,[2]Labor!$1:$1048576,L$2,FALSE)</f>
        <v>874.02458590000003</v>
      </c>
      <c r="M1828" s="260">
        <f>+VLOOKUP($E1828,[2]Labor!$1:$1048576,M$2,FALSE)</f>
        <v>875.06572119999998</v>
      </c>
      <c r="N1828" s="260">
        <f>+VLOOKUP($E1828,[2]Labor!$1:$1048576,N$2,FALSE)</f>
        <v>876.26800779999996</v>
      </c>
      <c r="O1828" s="260">
        <f>+VLOOKUP($E1828,[2]Labor!$1:$1048576,O$2,FALSE)</f>
        <v>877.59973319999995</v>
      </c>
      <c r="P1828" s="260">
        <f>+VLOOKUP($E1828,[2]Labor!$1:$1048576,P$2,FALSE)</f>
        <v>879.02728449999995</v>
      </c>
      <c r="Q1828" s="260">
        <f>+VLOOKUP($E1828,[2]Labor!$1:$1048576,Q$2,FALSE)</f>
        <v>880.52017390000003</v>
      </c>
      <c r="R1828" s="260">
        <f>+VLOOKUP($E1828,[2]Labor!$1:$1048576,R$2,FALSE)</f>
        <v>882.05323399999997</v>
      </c>
      <c r="S1828" s="260">
        <f>+VLOOKUP($E1828,[2]Labor!$1:$1048576,S$2,FALSE)</f>
        <v>883.60713220000002</v>
      </c>
      <c r="T1828" s="260">
        <f>+VLOOKUP($E1828,[2]Labor!$1:$1048576,T$2,FALSE)</f>
        <v>885.16796729999999</v>
      </c>
      <c r="U1828" s="260">
        <f>+VLOOKUP($E1828,[2]Labor!$1:$1048576,U$2,FALSE)</f>
        <v>886.72642729999995</v>
      </c>
      <c r="V1828" s="260">
        <f>+VLOOKUP($E1828,[2]Labor!$1:$1048576,V$2,FALSE)</f>
        <v>888.27681299999995</v>
      </c>
      <c r="W1828" s="260">
        <f>+VLOOKUP($E1828,[2]Labor!$1:$1048576,W$2,FALSE)</f>
        <v>889.81610369999999</v>
      </c>
      <c r="X1828" s="260">
        <f>+VLOOKUP($E1828,[2]Labor!$1:$1048576,X$2,FALSE)</f>
        <v>891.34314270000004</v>
      </c>
      <c r="Y1828" s="260">
        <f>+VLOOKUP($E1828,[2]Labor!$1:$1048576,Y$2,FALSE)</f>
        <v>892.85798069999998</v>
      </c>
      <c r="Z1828" s="260">
        <f>+VLOOKUP($E1828,[2]Labor!$1:$1048576,Z$2,FALSE)</f>
        <v>894.36138659999995</v>
      </c>
      <c r="AA1828" s="260">
        <f>+VLOOKUP($E1828,[2]Labor!$1:$1048576,AA$2,FALSE)</f>
        <v>895.85450400000002</v>
      </c>
      <c r="AB1828" s="260">
        <f>+VLOOKUP($E1828,[2]Labor!$1:$1048576,AB$2,FALSE)</f>
        <v>897.33862820000002</v>
      </c>
      <c r="AC1828" s="260">
        <f>+VLOOKUP($E1828,[2]Labor!$1:$1048576,AC$2,FALSE)</f>
        <v>898.81507490000001</v>
      </c>
      <c r="AD1828" s="260">
        <f>+VLOOKUP($E1828,[2]Labor!$1:$1048576,AD$2,FALSE)</f>
        <v>900.28511330000003</v>
      </c>
      <c r="AE1828" s="260">
        <f>+VLOOKUP($E1828,[2]Labor!$1:$1048576,AE$2,FALSE)</f>
        <v>901.74994140000001</v>
      </c>
      <c r="AF1828" s="260">
        <f>+VLOOKUP($E1828,[2]Labor!$1:$1048576,AF$2,FALSE)</f>
        <v>903.21068660000003</v>
      </c>
      <c r="AG1828" s="260">
        <f>+VLOOKUP($E1828,[2]Labor!$1:$1048576,AG$2,FALSE)</f>
        <v>904.6684176</v>
      </c>
      <c r="AH1828" s="260">
        <f>+VLOOKUP($E1828,[2]Labor!$1:$1048576,AH$2,FALSE)</f>
        <v>906.12415969999995</v>
      </c>
      <c r="AI1828" s="260">
        <f>+VLOOKUP($E1828,[2]Labor!$1:$1048576,AI$2,FALSE)</f>
        <v>907.57890769999995</v>
      </c>
      <c r="AJ1828" s="260">
        <f>+VLOOKUP($E1828,[2]Labor!$1:$1048576,AJ$2,FALSE)</f>
        <v>909.03363539999998</v>
      </c>
      <c r="AK1828" s="260">
        <f>+VLOOKUP($E1828,[2]Labor!$1:$1048576,AK$2,FALSE)</f>
        <v>910.48929840000005</v>
      </c>
      <c r="AL1828" s="260">
        <f>+VLOOKUP($E1828,[2]Labor!$1:$1048576,AL$2,FALSE)</f>
        <v>911.94683299999997</v>
      </c>
      <c r="AM1828" s="260">
        <f>+VLOOKUP($E1828,[2]Labor!$1:$1048576,AM$2,FALSE)</f>
        <v>913.40715179999995</v>
      </c>
      <c r="AN1828" s="260">
        <f>+VLOOKUP($E1828,[2]Labor!$1:$1048576,AN$2,FALSE)</f>
        <v>914.87113580000005</v>
      </c>
      <c r="AO1828" s="260">
        <f>+VLOOKUP($E1828,[2]Labor!$1:$1048576,AO$2,FALSE)</f>
        <v>916.3396272</v>
      </c>
    </row>
    <row r="1829" spans="1:41" ht="15" customHeight="1" x14ac:dyDescent="0.25">
      <c r="A1829" s="542"/>
      <c r="B1829" s="514"/>
      <c r="C1829" s="334" t="s">
        <v>613</v>
      </c>
      <c r="D1829" s="335"/>
      <c r="E1829" s="263" t="s">
        <v>2079</v>
      </c>
      <c r="F1829" s="336">
        <f>+VLOOKUP($E1829,[2]Labor!$1:$1048576,F$2,FALSE)</f>
        <v>32.31221129</v>
      </c>
      <c r="G1829" s="336">
        <f>+VLOOKUP($E1829,[2]Labor!$1:$1048576,G$2,FALSE)</f>
        <v>32.361877980000003</v>
      </c>
      <c r="H1829" s="336">
        <f>+VLOOKUP($E1829,[2]Labor!$1:$1048576,H$2,FALSE)</f>
        <v>32.386342749999997</v>
      </c>
      <c r="I1829" s="336">
        <f>+VLOOKUP($E1829,[2]Labor!$1:$1048576,I$2,FALSE)</f>
        <v>32.398809370000002</v>
      </c>
      <c r="J1829" s="336">
        <f>+VLOOKUP($E1829,[2]Labor!$1:$1048576,J$2,FALSE)</f>
        <v>32.40968487</v>
      </c>
      <c r="K1829" s="336">
        <f>+VLOOKUP($E1829,[2]Labor!$1:$1048576,K$2,FALSE)</f>
        <v>32.424933789999997</v>
      </c>
      <c r="L1829" s="336">
        <f>+VLOOKUP($E1829,[2]Labor!$1:$1048576,L$2,FALSE)</f>
        <v>32.447047679999997</v>
      </c>
      <c r="M1829" s="336">
        <f>+VLOOKUP($E1829,[2]Labor!$1:$1048576,M$2,FALSE)</f>
        <v>32.476355320000003</v>
      </c>
      <c r="N1829" s="336">
        <f>+VLOOKUP($E1829,[2]Labor!$1:$1048576,N$2,FALSE)</f>
        <v>32.512047000000003</v>
      </c>
      <c r="O1829" s="336">
        <f>+VLOOKUP($E1829,[2]Labor!$1:$1048576,O$2,FALSE)</f>
        <v>32.552845089999998</v>
      </c>
      <c r="P1829" s="336">
        <f>+VLOOKUP($E1829,[2]Labor!$1:$1048576,P$2,FALSE)</f>
        <v>32.597396680000003</v>
      </c>
      <c r="Q1829" s="336">
        <f>+VLOOKUP($E1829,[2]Labor!$1:$1048576,Q$2,FALSE)</f>
        <v>32.644478220000003</v>
      </c>
      <c r="R1829" s="336">
        <f>+VLOOKUP($E1829,[2]Labor!$1:$1048576,R$2,FALSE)</f>
        <v>32.693082820000001</v>
      </c>
      <c r="S1829" s="336">
        <f>+VLOOKUP($E1829,[2]Labor!$1:$1048576,S$2,FALSE)</f>
        <v>32.742439079999997</v>
      </c>
      <c r="T1829" s="336">
        <f>+VLOOKUP($E1829,[2]Labor!$1:$1048576,T$2,FALSE)</f>
        <v>32.79199337</v>
      </c>
      <c r="U1829" s="336">
        <f>+VLOOKUP($E1829,[2]Labor!$1:$1048576,U$2,FALSE)</f>
        <v>32.841375210000002</v>
      </c>
      <c r="V1829" s="336">
        <f>+VLOOKUP($E1829,[2]Labor!$1:$1048576,V$2,FALSE)</f>
        <v>32.890357870000003</v>
      </c>
      <c r="W1829" s="336">
        <f>+VLOOKUP($E1829,[2]Labor!$1:$1048576,W$2,FALSE)</f>
        <v>32.938821050000001</v>
      </c>
      <c r="X1829" s="336">
        <f>+VLOOKUP($E1829,[2]Labor!$1:$1048576,X$2,FALSE)</f>
        <v>32.986718549999999</v>
      </c>
      <c r="Y1829" s="336">
        <f>+VLOOKUP($E1829,[2]Labor!$1:$1048576,Y$2,FALSE)</f>
        <v>33.034052369999998</v>
      </c>
      <c r="Z1829" s="336">
        <f>+VLOOKUP($E1829,[2]Labor!$1:$1048576,Z$2,FALSE)</f>
        <v>33.080853390000001</v>
      </c>
      <c r="AA1829" s="336">
        <f>+VLOOKUP($E1829,[2]Labor!$1:$1048576,AA$2,FALSE)</f>
        <v>33.127167839999998</v>
      </c>
      <c r="AB1829" s="336">
        <f>+VLOOKUP($E1829,[2]Labor!$1:$1048576,AB$2,FALSE)</f>
        <v>33.173048420000001</v>
      </c>
      <c r="AC1829" s="336">
        <f>+VLOOKUP($E1829,[2]Labor!$1:$1048576,AC$2,FALSE)</f>
        <v>33.218549039999999</v>
      </c>
      <c r="AD1829" s="336">
        <f>+VLOOKUP($E1829,[2]Labor!$1:$1048576,AD$2,FALSE)</f>
        <v>33.26372207</v>
      </c>
      <c r="AE1829" s="336">
        <f>+VLOOKUP($E1829,[2]Labor!$1:$1048576,AE$2,FALSE)</f>
        <v>33.30861719</v>
      </c>
      <c r="AF1829" s="336">
        <f>+VLOOKUP($E1829,[2]Labor!$1:$1048576,AF$2,FALSE)</f>
        <v>33.353281269999997</v>
      </c>
      <c r="AG1829" s="336">
        <f>+VLOOKUP($E1829,[2]Labor!$1:$1048576,AG$2,FALSE)</f>
        <v>33.397758770000003</v>
      </c>
      <c r="AH1829" s="336">
        <f>+VLOOKUP($E1829,[2]Labor!$1:$1048576,AH$2,FALSE)</f>
        <v>33.442092129999999</v>
      </c>
      <c r="AI1829" s="336">
        <f>+VLOOKUP($E1829,[2]Labor!$1:$1048576,AI$2,FALSE)</f>
        <v>33.486322309999998</v>
      </c>
      <c r="AJ1829" s="336">
        <f>+VLOOKUP($E1829,[2]Labor!$1:$1048576,AJ$2,FALSE)</f>
        <v>33.530489039999999</v>
      </c>
      <c r="AK1829" s="336">
        <f>+VLOOKUP($E1829,[2]Labor!$1:$1048576,AK$2,FALSE)</f>
        <v>33.574630919999997</v>
      </c>
      <c r="AL1829" s="336">
        <f>+VLOOKUP($E1829,[2]Labor!$1:$1048576,AL$2,FALSE)</f>
        <v>33.6187854</v>
      </c>
      <c r="AM1829" s="336">
        <f>+VLOOKUP($E1829,[2]Labor!$1:$1048576,AM$2,FALSE)</f>
        <v>33.662988560000002</v>
      </c>
      <c r="AN1829" s="336">
        <f>+VLOOKUP($E1829,[2]Labor!$1:$1048576,AN$2,FALSE)</f>
        <v>33.707274920000003</v>
      </c>
      <c r="AO1829" s="336">
        <f>+VLOOKUP($E1829,[2]Labor!$1:$1048576,AO$2,FALSE)</f>
        <v>33.751677100000002</v>
      </c>
    </row>
    <row r="1830" spans="1:41" ht="15" customHeight="1" x14ac:dyDescent="0.25">
      <c r="A1830" s="542"/>
      <c r="B1830" s="514"/>
      <c r="C1830" s="334" t="s">
        <v>615</v>
      </c>
      <c r="D1830" s="335"/>
      <c r="E1830" s="263" t="s">
        <v>2080</v>
      </c>
      <c r="F1830" s="336">
        <f>+VLOOKUP($E1830,[2]Labor!$1:$1048576,F$2,FALSE)</f>
        <v>759.65778869999997</v>
      </c>
      <c r="G1830" s="336">
        <f>+VLOOKUP($E1830,[2]Labor!$1:$1048576,G$2,FALSE)</f>
        <v>760.82642310000006</v>
      </c>
      <c r="H1830" s="336">
        <f>+VLOOKUP($E1830,[2]Labor!$1:$1048576,H$2,FALSE)</f>
        <v>761.40417119999995</v>
      </c>
      <c r="I1830" s="336">
        <f>+VLOOKUP($E1830,[2]Labor!$1:$1048576,I$2,FALSE)</f>
        <v>761.7010464</v>
      </c>
      <c r="J1830" s="336">
        <f>+VLOOKUP($E1830,[2]Labor!$1:$1048576,J$2,FALSE)</f>
        <v>761.96055060000003</v>
      </c>
      <c r="K1830" s="336">
        <f>+VLOOKUP($E1830,[2]Labor!$1:$1048576,K$2,FALSE)</f>
        <v>762.32161659999997</v>
      </c>
      <c r="L1830" s="336">
        <f>+VLOOKUP($E1830,[2]Labor!$1:$1048576,L$2,FALSE)</f>
        <v>762.84189660000004</v>
      </c>
      <c r="M1830" s="336">
        <f>+VLOOKUP($E1830,[2]Labor!$1:$1048576,M$2,FALSE)</f>
        <v>763.52876600000002</v>
      </c>
      <c r="N1830" s="336">
        <f>+VLOOKUP($E1830,[2]Labor!$1:$1048576,N$2,FALSE)</f>
        <v>764.36336989999995</v>
      </c>
      <c r="O1830" s="336">
        <f>+VLOOKUP($E1830,[2]Labor!$1:$1048576,O$2,FALSE)</f>
        <v>765.31622589999995</v>
      </c>
      <c r="P1830" s="336">
        <f>+VLOOKUP($E1830,[2]Labor!$1:$1048576,P$2,FALSE)</f>
        <v>766.35626939999997</v>
      </c>
      <c r="Q1830" s="336">
        <f>+VLOOKUP($E1830,[2]Labor!$1:$1048576,Q$2,FALSE)</f>
        <v>767.4555077</v>
      </c>
      <c r="R1830" s="336">
        <f>+VLOOKUP($E1830,[2]Labor!$1:$1048576,R$2,FALSE)</f>
        <v>768.59096499999998</v>
      </c>
      <c r="S1830" s="336">
        <f>+VLOOKUP($E1830,[2]Labor!$1:$1048576,S$2,FALSE)</f>
        <v>769.74506919999999</v>
      </c>
      <c r="T1830" s="336">
        <f>+VLOOKUP($E1830,[2]Labor!$1:$1048576,T$2,FALSE)</f>
        <v>770.90521760000001</v>
      </c>
      <c r="U1830" s="336">
        <f>+VLOOKUP($E1830,[2]Labor!$1:$1048576,U$2,FALSE)</f>
        <v>772.06296959999997</v>
      </c>
      <c r="V1830" s="336">
        <f>+VLOOKUP($E1830,[2]Labor!$1:$1048576,V$2,FALSE)</f>
        <v>773.21313910000003</v>
      </c>
      <c r="W1830" s="336">
        <f>+VLOOKUP($E1830,[2]Labor!$1:$1048576,W$2,FALSE)</f>
        <v>774.3529423</v>
      </c>
      <c r="X1830" s="336">
        <f>+VLOOKUP($E1830,[2]Labor!$1:$1048576,X$2,FALSE)</f>
        <v>775.48126149999996</v>
      </c>
      <c r="Y1830" s="336">
        <f>+VLOOKUP($E1830,[2]Labor!$1:$1048576,Y$2,FALSE)</f>
        <v>776.59805749999998</v>
      </c>
      <c r="Z1830" s="336">
        <f>+VLOOKUP($E1830,[2]Labor!$1:$1048576,Z$2,FALSE)</f>
        <v>777.70393220000005</v>
      </c>
      <c r="AA1830" s="336">
        <f>+VLOOKUP($E1830,[2]Labor!$1:$1048576,AA$2,FALSE)</f>
        <v>778.79982410000002</v>
      </c>
      <c r="AB1830" s="336">
        <f>+VLOOKUP($E1830,[2]Labor!$1:$1048576,AB$2,FALSE)</f>
        <v>779.88681050000002</v>
      </c>
      <c r="AC1830" s="336">
        <f>+VLOOKUP($E1830,[2]Labor!$1:$1048576,AC$2,FALSE)</f>
        <v>780.96599070000002</v>
      </c>
      <c r="AD1830" s="336">
        <f>+VLOOKUP($E1830,[2]Labor!$1:$1048576,AD$2,FALSE)</f>
        <v>782.03842650000001</v>
      </c>
      <c r="AE1830" s="336">
        <f>+VLOOKUP($E1830,[2]Labor!$1:$1048576,AE$2,FALSE)</f>
        <v>783.10512010000002</v>
      </c>
      <c r="AF1830" s="336">
        <f>+VLOOKUP($E1830,[2]Labor!$1:$1048576,AF$2,FALSE)</f>
        <v>784.16701399999999</v>
      </c>
      <c r="AG1830" s="336">
        <f>+VLOOKUP($E1830,[2]Labor!$1:$1048576,AG$2,FALSE)</f>
        <v>785.22500130000003</v>
      </c>
      <c r="AH1830" s="336">
        <f>+VLOOKUP($E1830,[2]Labor!$1:$1048576,AH$2,FALSE)</f>
        <v>786.27993809999998</v>
      </c>
      <c r="AI1830" s="336">
        <f>+VLOOKUP($E1830,[2]Labor!$1:$1048576,AI$2,FALSE)</f>
        <v>787.33265549999999</v>
      </c>
      <c r="AJ1830" s="336">
        <f>+VLOOKUP($E1830,[2]Labor!$1:$1048576,AJ$2,FALSE)</f>
        <v>788.38396709999995</v>
      </c>
      <c r="AK1830" s="336">
        <f>+VLOOKUP($E1830,[2]Labor!$1:$1048576,AK$2,FALSE)</f>
        <v>789.43467199999998</v>
      </c>
      <c r="AL1830" s="336">
        <f>+VLOOKUP($E1830,[2]Labor!$1:$1048576,AL$2,FALSE)</f>
        <v>790.4855536</v>
      </c>
      <c r="AM1830" s="336">
        <f>+VLOOKUP($E1830,[2]Labor!$1:$1048576,AM$2,FALSE)</f>
        <v>791.53737569999998</v>
      </c>
      <c r="AN1830" s="336">
        <f>+VLOOKUP($E1830,[2]Labor!$1:$1048576,AN$2,FALSE)</f>
        <v>792.59087639999996</v>
      </c>
      <c r="AO1830" s="336">
        <f>+VLOOKUP($E1830,[2]Labor!$1:$1048576,AO$2,FALSE)</f>
        <v>793.64676099999997</v>
      </c>
    </row>
    <row r="1831" spans="1:41" ht="15" customHeight="1" x14ac:dyDescent="0.25">
      <c r="A1831" s="542"/>
      <c r="B1831" s="514"/>
      <c r="C1831" s="334" t="s">
        <v>617</v>
      </c>
      <c r="D1831" s="335"/>
      <c r="E1831" s="263" t="s">
        <v>2081</v>
      </c>
      <c r="F1831" s="336">
        <f>+VLOOKUP($E1831,[2]Labor!$1:$1048576,F$2,FALSE)</f>
        <v>14.44</v>
      </c>
      <c r="G1831" s="336">
        <f>+VLOOKUP($E1831,[2]Labor!$1:$1048576,G$2,FALSE)</f>
        <v>14.47586997</v>
      </c>
      <c r="H1831" s="336">
        <f>+VLOOKUP($E1831,[2]Labor!$1:$1048576,H$2,FALSE)</f>
        <v>14.51174413</v>
      </c>
      <c r="I1831" s="336">
        <f>+VLOOKUP($E1831,[2]Labor!$1:$1048576,I$2,FALSE)</f>
        <v>14.54795189</v>
      </c>
      <c r="J1831" s="336">
        <f>+VLOOKUP($E1831,[2]Labor!$1:$1048576,J$2,FALSE)</f>
        <v>14.58483429</v>
      </c>
      <c r="K1831" s="336">
        <f>+VLOOKUP($E1831,[2]Labor!$1:$1048576,K$2,FALSE)</f>
        <v>14.62261657</v>
      </c>
      <c r="L1831" s="336">
        <f>+VLOOKUP($E1831,[2]Labor!$1:$1048576,L$2,FALSE)</f>
        <v>14.6613562</v>
      </c>
      <c r="M1831" s="336">
        <f>+VLOOKUP($E1831,[2]Labor!$1:$1048576,M$2,FALSE)</f>
        <v>14.7009551</v>
      </c>
      <c r="N1831" s="336">
        <f>+VLOOKUP($E1831,[2]Labor!$1:$1048576,N$2,FALSE)</f>
        <v>14.74120684</v>
      </c>
      <c r="O1831" s="336">
        <f>+VLOOKUP($E1831,[2]Labor!$1:$1048576,O$2,FALSE)</f>
        <v>14.781851789999999</v>
      </c>
      <c r="P1831" s="336">
        <f>+VLOOKUP($E1831,[2]Labor!$1:$1048576,P$2,FALSE)</f>
        <v>14.822624039999999</v>
      </c>
      <c r="Q1831" s="336">
        <f>+VLOOKUP($E1831,[2]Labor!$1:$1048576,Q$2,FALSE)</f>
        <v>14.86328342</v>
      </c>
      <c r="R1831" s="336">
        <f>+VLOOKUP($E1831,[2]Labor!$1:$1048576,R$2,FALSE)</f>
        <v>14.90363314</v>
      </c>
      <c r="S1831" s="336">
        <f>+VLOOKUP($E1831,[2]Labor!$1:$1048576,S$2,FALSE)</f>
        <v>14.943525940000001</v>
      </c>
      <c r="T1831" s="336">
        <f>+VLOOKUP($E1831,[2]Labor!$1:$1048576,T$2,FALSE)</f>
        <v>14.982862730000001</v>
      </c>
      <c r="U1831" s="336">
        <f>+VLOOKUP($E1831,[2]Labor!$1:$1048576,U$2,FALSE)</f>
        <v>15.02158698</v>
      </c>
      <c r="V1831" s="336">
        <f>+VLOOKUP($E1831,[2]Labor!$1:$1048576,V$2,FALSE)</f>
        <v>15.05967738</v>
      </c>
      <c r="W1831" s="336">
        <f>+VLOOKUP($E1831,[2]Labor!$1:$1048576,W$2,FALSE)</f>
        <v>15.097140230000001</v>
      </c>
      <c r="X1831" s="336">
        <f>+VLOOKUP($E1831,[2]Labor!$1:$1048576,X$2,FALSE)</f>
        <v>15.13400242</v>
      </c>
      <c r="Y1831" s="336">
        <f>+VLOOKUP($E1831,[2]Labor!$1:$1048576,Y$2,FALSE)</f>
        <v>15.170305490000001</v>
      </c>
      <c r="Z1831" s="336">
        <f>+VLOOKUP($E1831,[2]Labor!$1:$1048576,Z$2,FALSE)</f>
        <v>15.206100749999999</v>
      </c>
      <c r="AA1831" s="336">
        <f>+VLOOKUP($E1831,[2]Labor!$1:$1048576,AA$2,FALSE)</f>
        <v>15.24144549</v>
      </c>
      <c r="AB1831" s="336">
        <f>+VLOOKUP($E1831,[2]Labor!$1:$1048576,AB$2,FALSE)</f>
        <v>15.276400089999999</v>
      </c>
      <c r="AC1831" s="336">
        <f>+VLOOKUP($E1831,[2]Labor!$1:$1048576,AC$2,FALSE)</f>
        <v>15.31102591</v>
      </c>
      <c r="AD1831" s="336">
        <f>+VLOOKUP($E1831,[2]Labor!$1:$1048576,AD$2,FALSE)</f>
        <v>15.345383679999999</v>
      </c>
      <c r="AE1831" s="336">
        <f>+VLOOKUP($E1831,[2]Labor!$1:$1048576,AE$2,FALSE)</f>
        <v>15.37953244</v>
      </c>
      <c r="AF1831" s="336">
        <f>+VLOOKUP($E1831,[2]Labor!$1:$1048576,AF$2,FALSE)</f>
        <v>15.41352874</v>
      </c>
      <c r="AG1831" s="336">
        <f>+VLOOKUP($E1831,[2]Labor!$1:$1048576,AG$2,FALSE)</f>
        <v>15.447426070000001</v>
      </c>
      <c r="AH1831" s="336">
        <f>+VLOOKUP($E1831,[2]Labor!$1:$1048576,AH$2,FALSE)</f>
        <v>15.4812745</v>
      </c>
      <c r="AI1831" s="336">
        <f>+VLOOKUP($E1831,[2]Labor!$1:$1048576,AI$2,FALSE)</f>
        <v>15.515120420000001</v>
      </c>
      <c r="AJ1831" s="336">
        <f>+VLOOKUP($E1831,[2]Labor!$1:$1048576,AJ$2,FALSE)</f>
        <v>15.549006370000001</v>
      </c>
      <c r="AK1831" s="336">
        <f>+VLOOKUP($E1831,[2]Labor!$1:$1048576,AK$2,FALSE)</f>
        <v>15.58297091</v>
      </c>
      <c r="AL1831" s="336">
        <f>+VLOOKUP($E1831,[2]Labor!$1:$1048576,AL$2,FALSE)</f>
        <v>15.617048609999999</v>
      </c>
      <c r="AM1831" s="336">
        <f>+VLOOKUP($E1831,[2]Labor!$1:$1048576,AM$2,FALSE)</f>
        <v>15.65127002</v>
      </c>
      <c r="AN1831" s="336">
        <f>+VLOOKUP($E1831,[2]Labor!$1:$1048576,AN$2,FALSE)</f>
        <v>15.685661789999999</v>
      </c>
      <c r="AO1831" s="336">
        <f>+VLOOKUP($E1831,[2]Labor!$1:$1048576,AO$2,FALSE)</f>
        <v>15.72024667</v>
      </c>
    </row>
    <row r="1832" spans="1:41" ht="15" customHeight="1" x14ac:dyDescent="0.25">
      <c r="A1832" s="542"/>
      <c r="B1832" s="514"/>
      <c r="C1832" s="334" t="s">
        <v>619</v>
      </c>
      <c r="D1832" s="335"/>
      <c r="E1832" s="263" t="s">
        <v>2082</v>
      </c>
      <c r="F1832" s="336">
        <f>+VLOOKUP($E1832,[2]Labor!$1:$1048576,F$2,FALSE)</f>
        <v>62.59</v>
      </c>
      <c r="G1832" s="336">
        <f>+VLOOKUP($E1832,[2]Labor!$1:$1048576,G$2,FALSE)</f>
        <v>62.784841530000001</v>
      </c>
      <c r="H1832" s="336">
        <f>+VLOOKUP($E1832,[2]Labor!$1:$1048576,H$2,FALSE)</f>
        <v>63.012921929999997</v>
      </c>
      <c r="I1832" s="336">
        <f>+VLOOKUP($E1832,[2]Labor!$1:$1048576,I$2,FALSE)</f>
        <v>63.262281559999998</v>
      </c>
      <c r="J1832" s="336">
        <f>+VLOOKUP($E1832,[2]Labor!$1:$1048576,J$2,FALSE)</f>
        <v>63.524583730000003</v>
      </c>
      <c r="K1832" s="336">
        <f>+VLOOKUP($E1832,[2]Labor!$1:$1048576,K$2,FALSE)</f>
        <v>63.795755200000002</v>
      </c>
      <c r="L1832" s="336">
        <f>+VLOOKUP($E1832,[2]Labor!$1:$1048576,L$2,FALSE)</f>
        <v>64.074285430000003</v>
      </c>
      <c r="M1832" s="336">
        <f>+VLOOKUP($E1832,[2]Labor!$1:$1048576,M$2,FALSE)</f>
        <v>64.35964482</v>
      </c>
      <c r="N1832" s="336">
        <f>+VLOOKUP($E1832,[2]Labor!$1:$1048576,N$2,FALSE)</f>
        <v>64.65138408</v>
      </c>
      <c r="O1832" s="336">
        <f>+VLOOKUP($E1832,[2]Labor!$1:$1048576,O$2,FALSE)</f>
        <v>64.948810480000006</v>
      </c>
      <c r="P1832" s="336">
        <f>+VLOOKUP($E1832,[2]Labor!$1:$1048576,P$2,FALSE)</f>
        <v>65.250994390000002</v>
      </c>
      <c r="Q1832" s="336">
        <f>+VLOOKUP($E1832,[2]Labor!$1:$1048576,Q$2,FALSE)</f>
        <v>65.556904540000005</v>
      </c>
      <c r="R1832" s="336">
        <f>+VLOOKUP($E1832,[2]Labor!$1:$1048576,R$2,FALSE)</f>
        <v>65.865553019999993</v>
      </c>
      <c r="S1832" s="336">
        <f>+VLOOKUP($E1832,[2]Labor!$1:$1048576,S$2,FALSE)</f>
        <v>66.176097999999996</v>
      </c>
      <c r="T1832" s="336">
        <f>+VLOOKUP($E1832,[2]Labor!$1:$1048576,T$2,FALSE)</f>
        <v>66.487893560000003</v>
      </c>
      <c r="U1832" s="336">
        <f>+VLOOKUP($E1832,[2]Labor!$1:$1048576,U$2,FALSE)</f>
        <v>66.800495510000005</v>
      </c>
      <c r="V1832" s="336">
        <f>+VLOOKUP($E1832,[2]Labor!$1:$1048576,V$2,FALSE)</f>
        <v>67.113638629999997</v>
      </c>
      <c r="W1832" s="336">
        <f>+VLOOKUP($E1832,[2]Labor!$1:$1048576,W$2,FALSE)</f>
        <v>67.42720018</v>
      </c>
      <c r="X1832" s="336">
        <f>+VLOOKUP($E1832,[2]Labor!$1:$1048576,X$2,FALSE)</f>
        <v>67.741160170000001</v>
      </c>
      <c r="Y1832" s="336">
        <f>+VLOOKUP($E1832,[2]Labor!$1:$1048576,Y$2,FALSE)</f>
        <v>68.055565340000001</v>
      </c>
      <c r="Z1832" s="336">
        <f>+VLOOKUP($E1832,[2]Labor!$1:$1048576,Z$2,FALSE)</f>
        <v>68.370500280000002</v>
      </c>
      <c r="AA1832" s="336">
        <f>+VLOOKUP($E1832,[2]Labor!$1:$1048576,AA$2,FALSE)</f>
        <v>68.686066530000005</v>
      </c>
      <c r="AB1832" s="336">
        <f>+VLOOKUP($E1832,[2]Labor!$1:$1048576,AB$2,FALSE)</f>
        <v>69.002369150000007</v>
      </c>
      <c r="AC1832" s="336">
        <f>+VLOOKUP($E1832,[2]Labor!$1:$1048576,AC$2,FALSE)</f>
        <v>69.319509280000005</v>
      </c>
      <c r="AD1832" s="336">
        <f>+VLOOKUP($E1832,[2]Labor!$1:$1048576,AD$2,FALSE)</f>
        <v>69.637581100000006</v>
      </c>
      <c r="AE1832" s="336">
        <f>+VLOOKUP($E1832,[2]Labor!$1:$1048576,AE$2,FALSE)</f>
        <v>69.956671700000001</v>
      </c>
      <c r="AF1832" s="336">
        <f>+VLOOKUP($E1832,[2]Labor!$1:$1048576,AF$2,FALSE)</f>
        <v>70.276862530000002</v>
      </c>
      <c r="AG1832" s="336">
        <f>+VLOOKUP($E1832,[2]Labor!$1:$1048576,AG$2,FALSE)</f>
        <v>70.598231479999995</v>
      </c>
      <c r="AH1832" s="336">
        <f>+VLOOKUP($E1832,[2]Labor!$1:$1048576,AH$2,FALSE)</f>
        <v>70.920854939999998</v>
      </c>
      <c r="AI1832" s="336">
        <f>+VLOOKUP($E1832,[2]Labor!$1:$1048576,AI$2,FALSE)</f>
        <v>71.244809480000001</v>
      </c>
      <c r="AJ1832" s="336">
        <f>+VLOOKUP($E1832,[2]Labor!$1:$1048576,AJ$2,FALSE)</f>
        <v>71.570172869999993</v>
      </c>
      <c r="AK1832" s="336">
        <f>+VLOOKUP($E1832,[2]Labor!$1:$1048576,AK$2,FALSE)</f>
        <v>71.897024540000004</v>
      </c>
      <c r="AL1832" s="336">
        <f>+VLOOKUP($E1832,[2]Labor!$1:$1048576,AL$2,FALSE)</f>
        <v>72.225445410000006</v>
      </c>
      <c r="AM1832" s="336">
        <f>+VLOOKUP($E1832,[2]Labor!$1:$1048576,AM$2,FALSE)</f>
        <v>72.555517429999995</v>
      </c>
      <c r="AN1832" s="336">
        <f>+VLOOKUP($E1832,[2]Labor!$1:$1048576,AN$2,FALSE)</f>
        <v>72.887322659999995</v>
      </c>
      <c r="AO1832" s="336">
        <f>+VLOOKUP($E1832,[2]Labor!$1:$1048576,AO$2,FALSE)</f>
        <v>73.220942399999998</v>
      </c>
    </row>
    <row r="1833" spans="1:41" s="21" customFormat="1" ht="15" customHeight="1" x14ac:dyDescent="0.25">
      <c r="A1833" s="542"/>
      <c r="B1833" s="514"/>
      <c r="C1833" s="331" t="s">
        <v>575</v>
      </c>
      <c r="D1833" s="332"/>
      <c r="E1833" s="265" t="s">
        <v>2083</v>
      </c>
      <c r="F1833" s="260">
        <f>+VLOOKUP($E1833,[2]Labor!$1:$1048576,F$2,FALSE)</f>
        <v>21284.868480000001</v>
      </c>
      <c r="G1833" s="260">
        <f>+VLOOKUP($E1833,[2]Labor!$1:$1048576,G$2,FALSE)</f>
        <v>21330.074820000002</v>
      </c>
      <c r="H1833" s="260">
        <f>+VLOOKUP($E1833,[2]Labor!$1:$1048576,H$2,FALSE)</f>
        <v>21370.068459999999</v>
      </c>
      <c r="I1833" s="260">
        <f>+VLOOKUP($E1833,[2]Labor!$1:$1048576,I$2,FALSE)</f>
        <v>21409.30516</v>
      </c>
      <c r="J1833" s="260">
        <f>+VLOOKUP($E1833,[2]Labor!$1:$1048576,J$2,FALSE)</f>
        <v>21450.968339999999</v>
      </c>
      <c r="K1833" s="260">
        <f>+VLOOKUP($E1833,[2]Labor!$1:$1048576,K$2,FALSE)</f>
        <v>21496.61404</v>
      </c>
      <c r="L1833" s="260">
        <f>+VLOOKUP($E1833,[2]Labor!$1:$1048576,L$2,FALSE)</f>
        <v>21546.610789999999</v>
      </c>
      <c r="M1833" s="260">
        <f>+VLOOKUP($E1833,[2]Labor!$1:$1048576,M$2,FALSE)</f>
        <v>21600.639620000002</v>
      </c>
      <c r="N1833" s="260">
        <f>+VLOOKUP($E1833,[2]Labor!$1:$1048576,N$2,FALSE)</f>
        <v>21658.062559999998</v>
      </c>
      <c r="O1833" s="260">
        <f>+VLOOKUP($E1833,[2]Labor!$1:$1048576,O$2,FALSE)</f>
        <v>21718.15209</v>
      </c>
      <c r="P1833" s="260">
        <f>+VLOOKUP($E1833,[2]Labor!$1:$1048576,P$2,FALSE)</f>
        <v>21780.21816</v>
      </c>
      <c r="Q1833" s="260">
        <f>+VLOOKUP($E1833,[2]Labor!$1:$1048576,Q$2,FALSE)</f>
        <v>21843.668829999999</v>
      </c>
      <c r="R1833" s="260">
        <f>+VLOOKUP($E1833,[2]Labor!$1:$1048576,R$2,FALSE)</f>
        <v>21908.03109</v>
      </c>
      <c r="S1833" s="260">
        <f>+VLOOKUP($E1833,[2]Labor!$1:$1048576,S$2,FALSE)</f>
        <v>21972.949059999999</v>
      </c>
      <c r="T1833" s="260">
        <f>+VLOOKUP($E1833,[2]Labor!$1:$1048576,T$2,FALSE)</f>
        <v>22038.170440000002</v>
      </c>
      <c r="U1833" s="260">
        <f>+VLOOKUP($E1833,[2]Labor!$1:$1048576,U$2,FALSE)</f>
        <v>22103.527580000002</v>
      </c>
      <c r="V1833" s="260">
        <f>+VLOOKUP($E1833,[2]Labor!$1:$1048576,V$2,FALSE)</f>
        <v>22168.917720000001</v>
      </c>
      <c r="W1833" s="260">
        <f>+VLOOKUP($E1833,[2]Labor!$1:$1048576,W$2,FALSE)</f>
        <v>22234.284970000001</v>
      </c>
      <c r="X1833" s="260">
        <f>+VLOOKUP($E1833,[2]Labor!$1:$1048576,X$2,FALSE)</f>
        <v>22299.60468</v>
      </c>
      <c r="Y1833" s="260">
        <f>+VLOOKUP($E1833,[2]Labor!$1:$1048576,Y$2,FALSE)</f>
        <v>22364.87112</v>
      </c>
      <c r="Z1833" s="260">
        <f>+VLOOKUP($E1833,[2]Labor!$1:$1048576,Z$2,FALSE)</f>
        <v>22430.088400000001</v>
      </c>
      <c r="AA1833" s="260">
        <f>+VLOOKUP($E1833,[2]Labor!$1:$1048576,AA$2,FALSE)</f>
        <v>22495.264459999999</v>
      </c>
      <c r="AB1833" s="260">
        <f>+VLOOKUP($E1833,[2]Labor!$1:$1048576,AB$2,FALSE)</f>
        <v>22560.407370000001</v>
      </c>
      <c r="AC1833" s="260">
        <f>+VLOOKUP($E1833,[2]Labor!$1:$1048576,AC$2,FALSE)</f>
        <v>22625.52347</v>
      </c>
      <c r="AD1833" s="260">
        <f>+VLOOKUP($E1833,[2]Labor!$1:$1048576,AD$2,FALSE)</f>
        <v>22690.6168</v>
      </c>
      <c r="AE1833" s="260">
        <f>+VLOOKUP($E1833,[2]Labor!$1:$1048576,AE$2,FALSE)</f>
        <v>22755.689299999998</v>
      </c>
      <c r="AF1833" s="260">
        <f>+VLOOKUP($E1833,[2]Labor!$1:$1048576,AF$2,FALSE)</f>
        <v>22820.741419999998</v>
      </c>
      <c r="AG1833" s="260">
        <f>+VLOOKUP($E1833,[2]Labor!$1:$1048576,AG$2,FALSE)</f>
        <v>22885.77288</v>
      </c>
      <c r="AH1833" s="260">
        <f>+VLOOKUP($E1833,[2]Labor!$1:$1048576,AH$2,FALSE)</f>
        <v>22950.783439999999</v>
      </c>
      <c r="AI1833" s="260">
        <f>+VLOOKUP($E1833,[2]Labor!$1:$1048576,AI$2,FALSE)</f>
        <v>23015.773519999999</v>
      </c>
      <c r="AJ1833" s="260">
        <f>+VLOOKUP($E1833,[2]Labor!$1:$1048576,AJ$2,FALSE)</f>
        <v>23080.744569999999</v>
      </c>
      <c r="AK1833" s="260">
        <f>+VLOOKUP($E1833,[2]Labor!$1:$1048576,AK$2,FALSE)</f>
        <v>23145.699400000001</v>
      </c>
      <c r="AL1833" s="260">
        <f>+VLOOKUP($E1833,[2]Labor!$1:$1048576,AL$2,FALSE)</f>
        <v>23210.64214</v>
      </c>
      <c r="AM1833" s="260">
        <f>+VLOOKUP($E1833,[2]Labor!$1:$1048576,AM$2,FALSE)</f>
        <v>23275.578249999999</v>
      </c>
      <c r="AN1833" s="260">
        <f>+VLOOKUP($E1833,[2]Labor!$1:$1048576,AN$2,FALSE)</f>
        <v>23340.514319999998</v>
      </c>
      <c r="AO1833" s="260">
        <f>+VLOOKUP($E1833,[2]Labor!$1:$1048576,AO$2,FALSE)</f>
        <v>23405.457859999999</v>
      </c>
    </row>
    <row r="1834" spans="1:41" ht="15" customHeight="1" x14ac:dyDescent="0.25">
      <c r="A1834" s="542"/>
      <c r="B1834" s="514"/>
      <c r="C1834" s="334" t="s">
        <v>621</v>
      </c>
      <c r="D1834" s="335"/>
      <c r="E1834" s="263" t="s">
        <v>2084</v>
      </c>
      <c r="F1834" s="336">
        <f>+VLOOKUP($E1834,[2]Labor!$1:$1048576,F$2,FALSE)</f>
        <v>14811.39848</v>
      </c>
      <c r="G1834" s="336">
        <f>+VLOOKUP($E1834,[2]Labor!$1:$1048576,G$2,FALSE)</f>
        <v>14841.59794</v>
      </c>
      <c r="H1834" s="336">
        <f>+VLOOKUP($E1834,[2]Labor!$1:$1048576,H$2,FALSE)</f>
        <v>14867.29745</v>
      </c>
      <c r="I1834" s="336">
        <f>+VLOOKUP($E1834,[2]Labor!$1:$1048576,I$2,FALSE)</f>
        <v>14892.31133</v>
      </c>
      <c r="J1834" s="336">
        <f>+VLOOKUP($E1834,[2]Labor!$1:$1048576,J$2,FALSE)</f>
        <v>14919.3824</v>
      </c>
      <c r="K1834" s="336">
        <f>+VLOOKUP($E1834,[2]Labor!$1:$1048576,K$2,FALSE)</f>
        <v>14949.86276</v>
      </c>
      <c r="L1834" s="336">
        <f>+VLOOKUP($E1834,[2]Labor!$1:$1048576,L$2,FALSE)</f>
        <v>14984.083769999999</v>
      </c>
      <c r="M1834" s="336">
        <f>+VLOOKUP($E1834,[2]Labor!$1:$1048576,M$2,FALSE)</f>
        <v>15021.78167</v>
      </c>
      <c r="N1834" s="336">
        <f>+VLOOKUP($E1834,[2]Labor!$1:$1048576,N$2,FALSE)</f>
        <v>15062.41286</v>
      </c>
      <c r="O1834" s="336">
        <f>+VLOOKUP($E1834,[2]Labor!$1:$1048576,O$2,FALSE)</f>
        <v>15105.35146</v>
      </c>
      <c r="P1834" s="336">
        <f>+VLOOKUP($E1834,[2]Labor!$1:$1048576,P$2,FALSE)</f>
        <v>15149.999949999999</v>
      </c>
      <c r="Q1834" s="336">
        <f>+VLOOKUP($E1834,[2]Labor!$1:$1048576,Q$2,FALSE)</f>
        <v>15195.84297</v>
      </c>
      <c r="R1834" s="336">
        <f>+VLOOKUP($E1834,[2]Labor!$1:$1048576,R$2,FALSE)</f>
        <v>15242.466710000001</v>
      </c>
      <c r="S1834" s="336">
        <f>+VLOOKUP($E1834,[2]Labor!$1:$1048576,S$2,FALSE)</f>
        <v>15289.55846</v>
      </c>
      <c r="T1834" s="336">
        <f>+VLOOKUP($E1834,[2]Labor!$1:$1048576,T$2,FALSE)</f>
        <v>15336.8956</v>
      </c>
      <c r="U1834" s="336">
        <f>+VLOOKUP($E1834,[2]Labor!$1:$1048576,U$2,FALSE)</f>
        <v>15384.329610000001</v>
      </c>
      <c r="V1834" s="336">
        <f>+VLOOKUP($E1834,[2]Labor!$1:$1048576,V$2,FALSE)</f>
        <v>15431.769029999999</v>
      </c>
      <c r="W1834" s="336">
        <f>+VLOOKUP($E1834,[2]Labor!$1:$1048576,W$2,FALSE)</f>
        <v>15479.1638</v>
      </c>
      <c r="X1834" s="336">
        <f>+VLOOKUP($E1834,[2]Labor!$1:$1048576,X$2,FALSE)</f>
        <v>15526.491540000001</v>
      </c>
      <c r="Y1834" s="336">
        <f>+VLOOKUP($E1834,[2]Labor!$1:$1048576,Y$2,FALSE)</f>
        <v>15573.746660000001</v>
      </c>
      <c r="Z1834" s="336">
        <f>+VLOOKUP($E1834,[2]Labor!$1:$1048576,Z$2,FALSE)</f>
        <v>15620.93237</v>
      </c>
      <c r="AA1834" s="336">
        <f>+VLOOKUP($E1834,[2]Labor!$1:$1048576,AA$2,FALSE)</f>
        <v>15668.05528</v>
      </c>
      <c r="AB1834" s="336">
        <f>+VLOOKUP($E1834,[2]Labor!$1:$1048576,AB$2,FALSE)</f>
        <v>15715.122100000001</v>
      </c>
      <c r="AC1834" s="336">
        <f>+VLOOKUP($E1834,[2]Labor!$1:$1048576,AC$2,FALSE)</f>
        <v>15762.13804</v>
      </c>
      <c r="AD1834" s="336">
        <f>+VLOOKUP($E1834,[2]Labor!$1:$1048576,AD$2,FALSE)</f>
        <v>15809.10626</v>
      </c>
      <c r="AE1834" s="336">
        <f>+VLOOKUP($E1834,[2]Labor!$1:$1048576,AE$2,FALSE)</f>
        <v>15856.02801</v>
      </c>
      <c r="AF1834" s="336">
        <f>+VLOOKUP($E1834,[2]Labor!$1:$1048576,AF$2,FALSE)</f>
        <v>15902.90324</v>
      </c>
      <c r="AG1834" s="336">
        <f>+VLOOKUP($E1834,[2]Labor!$1:$1048576,AG$2,FALSE)</f>
        <v>15949.73129</v>
      </c>
      <c r="AH1834" s="336">
        <f>+VLOOKUP($E1834,[2]Labor!$1:$1048576,AH$2,FALSE)</f>
        <v>15996.51153</v>
      </c>
      <c r="AI1834" s="336">
        <f>+VLOOKUP($E1834,[2]Labor!$1:$1048576,AI$2,FALSE)</f>
        <v>16043.24394</v>
      </c>
      <c r="AJ1834" s="336">
        <f>+VLOOKUP($E1834,[2]Labor!$1:$1048576,AJ$2,FALSE)</f>
        <v>16089.92949</v>
      </c>
      <c r="AK1834" s="336">
        <f>+VLOOKUP($E1834,[2]Labor!$1:$1048576,AK$2,FALSE)</f>
        <v>16136.57036</v>
      </c>
      <c r="AL1834" s="336">
        <f>+VLOOKUP($E1834,[2]Labor!$1:$1048576,AL$2,FALSE)</f>
        <v>16183.169970000001</v>
      </c>
      <c r="AM1834" s="336">
        <f>+VLOOKUP($E1834,[2]Labor!$1:$1048576,AM$2,FALSE)</f>
        <v>16229.732959999999</v>
      </c>
      <c r="AN1834" s="336">
        <f>+VLOOKUP($E1834,[2]Labor!$1:$1048576,AN$2,FALSE)</f>
        <v>16276.26504</v>
      </c>
      <c r="AO1834" s="336">
        <f>+VLOOKUP($E1834,[2]Labor!$1:$1048576,AO$2,FALSE)</f>
        <v>16322.77276</v>
      </c>
    </row>
    <row r="1835" spans="1:41" ht="15" customHeight="1" x14ac:dyDescent="0.25">
      <c r="A1835" s="542"/>
      <c r="B1835" s="514"/>
      <c r="C1835" s="334" t="s">
        <v>623</v>
      </c>
      <c r="D1835" s="335"/>
      <c r="E1835" s="263" t="s">
        <v>2085</v>
      </c>
      <c r="F1835" s="336">
        <f>+VLOOKUP($E1835,[2]Labor!$1:$1048576,F$2,FALSE)</f>
        <v>6473.47</v>
      </c>
      <c r="G1835" s="336">
        <f>+VLOOKUP($E1835,[2]Labor!$1:$1048576,G$2,FALSE)</f>
        <v>6488.4768800000002</v>
      </c>
      <c r="H1835" s="336">
        <f>+VLOOKUP($E1835,[2]Labor!$1:$1048576,H$2,FALSE)</f>
        <v>6502.7710109999998</v>
      </c>
      <c r="I1835" s="336">
        <f>+VLOOKUP($E1835,[2]Labor!$1:$1048576,I$2,FALSE)</f>
        <v>6516.9938309999998</v>
      </c>
      <c r="J1835" s="336">
        <f>+VLOOKUP($E1835,[2]Labor!$1:$1048576,J$2,FALSE)</f>
        <v>6531.5859309999996</v>
      </c>
      <c r="K1835" s="336">
        <f>+VLOOKUP($E1835,[2]Labor!$1:$1048576,K$2,FALSE)</f>
        <v>6546.7512820000002</v>
      </c>
      <c r="L1835" s="336">
        <f>+VLOOKUP($E1835,[2]Labor!$1:$1048576,L$2,FALSE)</f>
        <v>6562.5270280000004</v>
      </c>
      <c r="M1835" s="336">
        <f>+VLOOKUP($E1835,[2]Labor!$1:$1048576,M$2,FALSE)</f>
        <v>6578.8579490000002</v>
      </c>
      <c r="N1835" s="336">
        <f>+VLOOKUP($E1835,[2]Labor!$1:$1048576,N$2,FALSE)</f>
        <v>6595.6496989999996</v>
      </c>
      <c r="O1835" s="336">
        <f>+VLOOKUP($E1835,[2]Labor!$1:$1048576,O$2,FALSE)</f>
        <v>6612.8006290000003</v>
      </c>
      <c r="P1835" s="336">
        <f>+VLOOKUP($E1835,[2]Labor!$1:$1048576,P$2,FALSE)</f>
        <v>6630.2182059999996</v>
      </c>
      <c r="Q1835" s="336">
        <f>+VLOOKUP($E1835,[2]Labor!$1:$1048576,Q$2,FALSE)</f>
        <v>6647.825855</v>
      </c>
      <c r="R1835" s="336">
        <f>+VLOOKUP($E1835,[2]Labor!$1:$1048576,R$2,FALSE)</f>
        <v>6665.564378</v>
      </c>
      <c r="S1835" s="336">
        <f>+VLOOKUP($E1835,[2]Labor!$1:$1048576,S$2,FALSE)</f>
        <v>6683.3906049999996</v>
      </c>
      <c r="T1835" s="336">
        <f>+VLOOKUP($E1835,[2]Labor!$1:$1048576,T$2,FALSE)</f>
        <v>6701.2748439999996</v>
      </c>
      <c r="U1835" s="336">
        <f>+VLOOKUP($E1835,[2]Labor!$1:$1048576,U$2,FALSE)</f>
        <v>6719.1979739999997</v>
      </c>
      <c r="V1835" s="336">
        <f>+VLOOKUP($E1835,[2]Labor!$1:$1048576,V$2,FALSE)</f>
        <v>6737.1486910000003</v>
      </c>
      <c r="W1835" s="336">
        <f>+VLOOKUP($E1835,[2]Labor!$1:$1048576,W$2,FALSE)</f>
        <v>6755.121169</v>
      </c>
      <c r="X1835" s="336">
        <f>+VLOOKUP($E1835,[2]Labor!$1:$1048576,X$2,FALSE)</f>
        <v>6773.1131450000003</v>
      </c>
      <c r="Y1835" s="336">
        <f>+VLOOKUP($E1835,[2]Labor!$1:$1048576,Y$2,FALSE)</f>
        <v>6791.1244580000002</v>
      </c>
      <c r="Z1835" s="336">
        <f>+VLOOKUP($E1835,[2]Labor!$1:$1048576,Z$2,FALSE)</f>
        <v>6809.1560300000001</v>
      </c>
      <c r="AA1835" s="336">
        <f>+VLOOKUP($E1835,[2]Labor!$1:$1048576,AA$2,FALSE)</f>
        <v>6827.2091879999998</v>
      </c>
      <c r="AB1835" s="336">
        <f>+VLOOKUP($E1835,[2]Labor!$1:$1048576,AB$2,FALSE)</f>
        <v>6845.2852700000003</v>
      </c>
      <c r="AC1835" s="336">
        <f>+VLOOKUP($E1835,[2]Labor!$1:$1048576,AC$2,FALSE)</f>
        <v>6863.3854220000003</v>
      </c>
      <c r="AD1835" s="336">
        <f>+VLOOKUP($E1835,[2]Labor!$1:$1048576,AD$2,FALSE)</f>
        <v>6881.5105430000003</v>
      </c>
      <c r="AE1835" s="336">
        <f>+VLOOKUP($E1835,[2]Labor!$1:$1048576,AE$2,FALSE)</f>
        <v>6899.6612960000002</v>
      </c>
      <c r="AF1835" s="336">
        <f>+VLOOKUP($E1835,[2]Labor!$1:$1048576,AF$2,FALSE)</f>
        <v>6917.8381760000002</v>
      </c>
      <c r="AG1835" s="336">
        <f>+VLOOKUP($E1835,[2]Labor!$1:$1048576,AG$2,FALSE)</f>
        <v>6936.0415860000003</v>
      </c>
      <c r="AH1835" s="336">
        <f>+VLOOKUP($E1835,[2]Labor!$1:$1048576,AH$2,FALSE)</f>
        <v>6954.2719109999998</v>
      </c>
      <c r="AI1835" s="336">
        <f>+VLOOKUP($E1835,[2]Labor!$1:$1048576,AI$2,FALSE)</f>
        <v>6972.5295740000001</v>
      </c>
      <c r="AJ1835" s="336">
        <f>+VLOOKUP($E1835,[2]Labor!$1:$1048576,AJ$2,FALSE)</f>
        <v>6990.8150820000001</v>
      </c>
      <c r="AK1835" s="336">
        <f>+VLOOKUP($E1835,[2]Labor!$1:$1048576,AK$2,FALSE)</f>
        <v>7009.1290429999999</v>
      </c>
      <c r="AL1835" s="336">
        <f>+VLOOKUP($E1835,[2]Labor!$1:$1048576,AL$2,FALSE)</f>
        <v>7027.4721730000001</v>
      </c>
      <c r="AM1835" s="336">
        <f>+VLOOKUP($E1835,[2]Labor!$1:$1048576,AM$2,FALSE)</f>
        <v>7045.8452859999998</v>
      </c>
      <c r="AN1835" s="336">
        <f>+VLOOKUP($E1835,[2]Labor!$1:$1048576,AN$2,FALSE)</f>
        <v>7064.2492789999997</v>
      </c>
      <c r="AO1835" s="336">
        <f>+VLOOKUP($E1835,[2]Labor!$1:$1048576,AO$2,FALSE)</f>
        <v>7082.6851070000002</v>
      </c>
    </row>
    <row r="1836" spans="1:41" s="21" customFormat="1" ht="15" customHeight="1" x14ac:dyDescent="0.25">
      <c r="A1836" s="542"/>
      <c r="B1836" s="514"/>
      <c r="C1836" s="331" t="s">
        <v>2086</v>
      </c>
      <c r="D1836" s="332"/>
      <c r="E1836" s="265" t="s">
        <v>2087</v>
      </c>
      <c r="F1836" s="260">
        <f>+VLOOKUP($E1836,[2]Labor!$1:$1048576,F$2,FALSE)</f>
        <v>18.012297619999998</v>
      </c>
      <c r="G1836" s="260">
        <f>+VLOOKUP($E1836,[2]Labor!$1:$1048576,G$2,FALSE)</f>
        <v>17.995574950000002</v>
      </c>
      <c r="H1836" s="260">
        <f>+VLOOKUP($E1836,[2]Labor!$1:$1048576,H$2,FALSE)</f>
        <v>17.935517279999999</v>
      </c>
      <c r="I1836" s="260">
        <f>+VLOOKUP($E1836,[2]Labor!$1:$1048576,I$2,FALSE)</f>
        <v>17.861410429999999</v>
      </c>
      <c r="J1836" s="260">
        <f>+VLOOKUP($E1836,[2]Labor!$1:$1048576,J$2,FALSE)</f>
        <v>17.792869159999999</v>
      </c>
      <c r="K1836" s="260">
        <f>+VLOOKUP($E1836,[2]Labor!$1:$1048576,K$2,FALSE)</f>
        <v>17.738598280000001</v>
      </c>
      <c r="L1836" s="260">
        <f>+VLOOKUP($E1836,[2]Labor!$1:$1048576,L$2,FALSE)</f>
        <v>17.700136870000001</v>
      </c>
      <c r="M1836" s="260">
        <f>+VLOOKUP($E1836,[2]Labor!$1:$1048576,M$2,FALSE)</f>
        <v>17.675474999999999</v>
      </c>
      <c r="N1836" s="260">
        <f>+VLOOKUP($E1836,[2]Labor!$1:$1048576,N$2,FALSE)</f>
        <v>17.661408309999999</v>
      </c>
      <c r="O1836" s="260">
        <f>+VLOOKUP($E1836,[2]Labor!$1:$1048576,O$2,FALSE)</f>
        <v>17.654775440000002</v>
      </c>
      <c r="P1836" s="260">
        <f>+VLOOKUP($E1836,[2]Labor!$1:$1048576,P$2,FALSE)</f>
        <v>17.652969720000002</v>
      </c>
      <c r="Q1836" s="260">
        <f>+VLOOKUP($E1836,[2]Labor!$1:$1048576,Q$2,FALSE)</f>
        <v>17.654054080000002</v>
      </c>
      <c r="R1836" s="260">
        <f>+VLOOKUP($E1836,[2]Labor!$1:$1048576,R$2,FALSE)</f>
        <v>17.656693369999999</v>
      </c>
      <c r="S1836" s="260">
        <f>+VLOOKUP($E1836,[2]Labor!$1:$1048576,S$2,FALSE)</f>
        <v>17.660024400000001</v>
      </c>
      <c r="T1836" s="260">
        <f>+VLOOKUP($E1836,[2]Labor!$1:$1048576,T$2,FALSE)</f>
        <v>17.66352268</v>
      </c>
      <c r="U1836" s="260">
        <f>+VLOOKUP($E1836,[2]Labor!$1:$1048576,U$2,FALSE)</f>
        <v>17.666895190000002</v>
      </c>
      <c r="V1836" s="260">
        <f>+VLOOKUP($E1836,[2]Labor!$1:$1048576,V$2,FALSE)</f>
        <v>17.669998060000001</v>
      </c>
      <c r="W1836" s="260">
        <f>+VLOOKUP($E1836,[2]Labor!$1:$1048576,W$2,FALSE)</f>
        <v>17.672778059999999</v>
      </c>
      <c r="X1836" s="260">
        <f>+VLOOKUP($E1836,[2]Labor!$1:$1048576,X$2,FALSE)</f>
        <v>17.675233729999999</v>
      </c>
      <c r="Y1836" s="260">
        <f>+VLOOKUP($E1836,[2]Labor!$1:$1048576,Y$2,FALSE)</f>
        <v>17.677390840000001</v>
      </c>
      <c r="Z1836" s="260">
        <f>+VLOOKUP($E1836,[2]Labor!$1:$1048576,Z$2,FALSE)</f>
        <v>17.679287649999999</v>
      </c>
      <c r="AA1836" s="260">
        <f>+VLOOKUP($E1836,[2]Labor!$1:$1048576,AA$2,FALSE)</f>
        <v>17.680966479999999</v>
      </c>
      <c r="AB1836" s="260">
        <f>+VLOOKUP($E1836,[2]Labor!$1:$1048576,AB$2,FALSE)</f>
        <v>17.682469439999998</v>
      </c>
      <c r="AC1836" s="260">
        <f>+VLOOKUP($E1836,[2]Labor!$1:$1048576,AC$2,FALSE)</f>
        <v>17.68383644</v>
      </c>
      <c r="AD1836" s="260">
        <f>+VLOOKUP($E1836,[2]Labor!$1:$1048576,AD$2,FALSE)</f>
        <v>17.685104620000001</v>
      </c>
      <c r="AE1836" s="260">
        <f>+VLOOKUP($E1836,[2]Labor!$1:$1048576,AE$2,FALSE)</f>
        <v>17.686308480000001</v>
      </c>
      <c r="AF1836" s="260">
        <f>+VLOOKUP($E1836,[2]Labor!$1:$1048576,AF$2,FALSE)</f>
        <v>17.687480149999999</v>
      </c>
      <c r="AG1836" s="260">
        <f>+VLOOKUP($E1836,[2]Labor!$1:$1048576,AG$2,FALSE)</f>
        <v>17.688649890000001</v>
      </c>
      <c r="AH1836" s="260">
        <f>+VLOOKUP($E1836,[2]Labor!$1:$1048576,AH$2,FALSE)</f>
        <v>17.689846339999999</v>
      </c>
      <c r="AI1836" s="260">
        <f>+VLOOKUP($E1836,[2]Labor!$1:$1048576,AI$2,FALSE)</f>
        <v>17.691096810000001</v>
      </c>
      <c r="AJ1836" s="260">
        <f>+VLOOKUP($E1836,[2]Labor!$1:$1048576,AJ$2,FALSE)</f>
        <v>17.692427290000001</v>
      </c>
      <c r="AK1836" s="260">
        <f>+VLOOKUP($E1836,[2]Labor!$1:$1048576,AK$2,FALSE)</f>
        <v>17.693862490000001</v>
      </c>
      <c r="AL1836" s="260">
        <f>+VLOOKUP($E1836,[2]Labor!$1:$1048576,AL$2,FALSE)</f>
        <v>17.695425790000002</v>
      </c>
      <c r="AM1836" s="260">
        <f>+VLOOKUP($E1836,[2]Labor!$1:$1048576,AM$2,FALSE)</f>
        <v>17.697139069999999</v>
      </c>
      <c r="AN1836" s="260">
        <f>+VLOOKUP($E1836,[2]Labor!$1:$1048576,AN$2,FALSE)</f>
        <v>17.699022599999999</v>
      </c>
      <c r="AO1836" s="260">
        <f>+VLOOKUP($E1836,[2]Labor!$1:$1048576,AO$2,FALSE)</f>
        <v>17.701094820000002</v>
      </c>
    </row>
    <row r="1837" spans="1:41" ht="15" customHeight="1" x14ac:dyDescent="0.25">
      <c r="A1837" s="542"/>
      <c r="B1837" s="514"/>
      <c r="C1837" s="334" t="s">
        <v>1024</v>
      </c>
      <c r="D1837" s="335"/>
      <c r="E1837" s="263" t="s">
        <v>2088</v>
      </c>
      <c r="F1837" s="336">
        <f>+VLOOKUP($E1837,[2]Labor!$1:$1048576,F$2,FALSE)</f>
        <v>9.1300000000000008</v>
      </c>
      <c r="G1837" s="336">
        <f>+VLOOKUP($E1837,[2]Labor!$1:$1048576,G$2,FALSE)</f>
        <v>9.1238501040000006</v>
      </c>
      <c r="H1837" s="336">
        <f>+VLOOKUP($E1837,[2]Labor!$1:$1048576,H$2,FALSE)</f>
        <v>9.0971384010000005</v>
      </c>
      <c r="I1837" s="336">
        <f>+VLOOKUP($E1837,[2]Labor!$1:$1048576,I$2,FALSE)</f>
        <v>9.0635182430000008</v>
      </c>
      <c r="J1837" s="336">
        <f>+VLOOKUP($E1837,[2]Labor!$1:$1048576,J$2,FALSE)</f>
        <v>9.032235773</v>
      </c>
      <c r="K1837" s="336">
        <f>+VLOOKUP($E1837,[2]Labor!$1:$1048576,K$2,FALSE)</f>
        <v>9.0074677310000002</v>
      </c>
      <c r="L1837" s="336">
        <f>+VLOOKUP($E1837,[2]Labor!$1:$1048576,L$2,FALSE)</f>
        <v>8.9900225759999994</v>
      </c>
      <c r="M1837" s="336">
        <f>+VLOOKUP($E1837,[2]Labor!$1:$1048576,M$2,FALSE)</f>
        <v>8.9790160310000005</v>
      </c>
      <c r="N1837" s="336">
        <f>+VLOOKUP($E1837,[2]Labor!$1:$1048576,N$2,FALSE)</f>
        <v>8.9729747819999996</v>
      </c>
      <c r="O1837" s="336">
        <f>+VLOOKUP($E1837,[2]Labor!$1:$1048576,O$2,FALSE)</f>
        <v>8.9704239769999994</v>
      </c>
      <c r="P1837" s="336">
        <f>+VLOOKUP($E1837,[2]Labor!$1:$1048576,P$2,FALSE)</f>
        <v>8.9701356160000003</v>
      </c>
      <c r="Q1837" s="336">
        <f>+VLOOKUP($E1837,[2]Labor!$1:$1048576,Q$2,FALSE)</f>
        <v>8.9711894559999994</v>
      </c>
      <c r="R1837" s="336">
        <f>+VLOOKUP($E1837,[2]Labor!$1:$1048576,R$2,FALSE)</f>
        <v>8.9729462509999998</v>
      </c>
      <c r="S1837" s="336">
        <f>+VLOOKUP($E1837,[2]Labor!$1:$1048576,S$2,FALSE)</f>
        <v>8.9749898370000007</v>
      </c>
      <c r="T1837" s="336">
        <f>+VLOOKUP($E1837,[2]Labor!$1:$1048576,T$2,FALSE)</f>
        <v>8.9770657830000005</v>
      </c>
      <c r="U1837" s="336">
        <f>+VLOOKUP($E1837,[2]Labor!$1:$1048576,U$2,FALSE)</f>
        <v>8.9790319329999999</v>
      </c>
      <c r="V1837" s="336">
        <f>+VLOOKUP($E1837,[2]Labor!$1:$1048576,V$2,FALSE)</f>
        <v>8.9808196490000007</v>
      </c>
      <c r="W1837" s="336">
        <f>+VLOOKUP($E1837,[2]Labor!$1:$1048576,W$2,FALSE)</f>
        <v>8.9824058059999992</v>
      </c>
      <c r="X1837" s="336">
        <f>+VLOOKUP($E1837,[2]Labor!$1:$1048576,X$2,FALSE)</f>
        <v>8.9837938249999993</v>
      </c>
      <c r="Y1837" s="336">
        <f>+VLOOKUP($E1837,[2]Labor!$1:$1048576,Y$2,FALSE)</f>
        <v>8.9850014389999995</v>
      </c>
      <c r="Z1837" s="336">
        <f>+VLOOKUP($E1837,[2]Labor!$1:$1048576,Z$2,FALSE)</f>
        <v>8.9860531580000007</v>
      </c>
      <c r="AA1837" s="336">
        <f>+VLOOKUP($E1837,[2]Labor!$1:$1048576,AA$2,FALSE)</f>
        <v>8.9869758819999994</v>
      </c>
      <c r="AB1837" s="336">
        <f>+VLOOKUP($E1837,[2]Labor!$1:$1048576,AB$2,FALSE)</f>
        <v>8.9877965300000007</v>
      </c>
      <c r="AC1837" s="336">
        <f>+VLOOKUP($E1837,[2]Labor!$1:$1048576,AC$2,FALSE)</f>
        <v>8.9885409000000003</v>
      </c>
      <c r="AD1837" s="336">
        <f>+VLOOKUP($E1837,[2]Labor!$1:$1048576,AD$2,FALSE)</f>
        <v>8.9892332419999992</v>
      </c>
      <c r="AE1837" s="336">
        <f>+VLOOKUP($E1837,[2]Labor!$1:$1048576,AE$2,FALSE)</f>
        <v>8.9898962069999993</v>
      </c>
      <c r="AF1837" s="336">
        <f>+VLOOKUP($E1837,[2]Labor!$1:$1048576,AF$2,FALSE)</f>
        <v>8.9905509549999998</v>
      </c>
      <c r="AG1837" s="336">
        <f>+VLOOKUP($E1837,[2]Labor!$1:$1048576,AG$2,FALSE)</f>
        <v>8.9912173200000005</v>
      </c>
      <c r="AH1837" s="336">
        <f>+VLOOKUP($E1837,[2]Labor!$1:$1048576,AH$2,FALSE)</f>
        <v>8.9919139440000002</v>
      </c>
      <c r="AI1837" s="336">
        <f>+VLOOKUP($E1837,[2]Labor!$1:$1048576,AI$2,FALSE)</f>
        <v>8.9926583719999993</v>
      </c>
      <c r="AJ1837" s="336">
        <f>+VLOOKUP($E1837,[2]Labor!$1:$1048576,AJ$2,FALSE)</f>
        <v>8.9934670860000008</v>
      </c>
      <c r="AK1837" s="336">
        <f>+VLOOKUP($E1837,[2]Labor!$1:$1048576,AK$2,FALSE)</f>
        <v>8.9943555069999999</v>
      </c>
      <c r="AL1837" s="336">
        <f>+VLOOKUP($E1837,[2]Labor!$1:$1048576,AL$2,FALSE)</f>
        <v>8.9953379620000007</v>
      </c>
      <c r="AM1837" s="336">
        <f>+VLOOKUP($E1837,[2]Labor!$1:$1048576,AM$2,FALSE)</f>
        <v>8.9964276250000008</v>
      </c>
      <c r="AN1837" s="336">
        <f>+VLOOKUP($E1837,[2]Labor!$1:$1048576,AN$2,FALSE)</f>
        <v>8.9976364580000006</v>
      </c>
      <c r="AO1837" s="336">
        <f>+VLOOKUP($E1837,[2]Labor!$1:$1048576,AO$2,FALSE)</f>
        <v>8.9989751479999995</v>
      </c>
    </row>
    <row r="1838" spans="1:41" ht="15" customHeight="1" x14ac:dyDescent="0.25">
      <c r="A1838" s="542"/>
      <c r="B1838" s="514"/>
      <c r="C1838" s="334" t="s">
        <v>1026</v>
      </c>
      <c r="D1838" s="335"/>
      <c r="E1838" s="263" t="s">
        <v>2089</v>
      </c>
      <c r="F1838" s="336">
        <f>+VLOOKUP($E1838,[2]Labor!$1:$1048576,F$2,FALSE)</f>
        <v>6.6935508700000002</v>
      </c>
      <c r="G1838" s="336">
        <f>+VLOOKUP($E1838,[2]Labor!$1:$1048576,G$2,FALSE)</f>
        <v>6.6809962250000003</v>
      </c>
      <c r="H1838" s="336">
        <f>+VLOOKUP($E1838,[2]Labor!$1:$1048576,H$2,FALSE)</f>
        <v>6.6487942589999998</v>
      </c>
      <c r="I1838" s="336">
        <f>+VLOOKUP($E1838,[2]Labor!$1:$1048576,I$2,FALSE)</f>
        <v>6.611209551</v>
      </c>
      <c r="J1838" s="336">
        <f>+VLOOKUP($E1838,[2]Labor!$1:$1048576,J$2,FALSE)</f>
        <v>6.577431303</v>
      </c>
      <c r="K1838" s="336">
        <f>+VLOOKUP($E1838,[2]Labor!$1:$1048576,K$2,FALSE)</f>
        <v>6.551264744</v>
      </c>
      <c r="L1838" s="336">
        <f>+VLOOKUP($E1838,[2]Labor!$1:$1048576,L$2,FALSE)</f>
        <v>6.5331022919999997</v>
      </c>
      <c r="M1838" s="336">
        <f>+VLOOKUP($E1838,[2]Labor!$1:$1048576,M$2,FALSE)</f>
        <v>6.5217250240000002</v>
      </c>
      <c r="N1838" s="336">
        <f>+VLOOKUP($E1838,[2]Labor!$1:$1048576,N$2,FALSE)</f>
        <v>6.5154372470000004</v>
      </c>
      <c r="O1838" s="336">
        <f>+VLOOKUP($E1838,[2]Labor!$1:$1048576,O$2,FALSE)</f>
        <v>6.5126404019999997</v>
      </c>
      <c r="P1838" s="336">
        <f>+VLOOKUP($E1838,[2]Labor!$1:$1048576,P$2,FALSE)</f>
        <v>6.5120538129999996</v>
      </c>
      <c r="Q1838" s="336">
        <f>+VLOOKUP($E1838,[2]Labor!$1:$1048576,Q$2,FALSE)</f>
        <v>6.5127483890000004</v>
      </c>
      <c r="R1838" s="336">
        <f>+VLOOKUP($E1838,[2]Labor!$1:$1048576,R$2,FALSE)</f>
        <v>6.514098476</v>
      </c>
      <c r="S1838" s="336">
        <f>+VLOOKUP($E1838,[2]Labor!$1:$1048576,S$2,FALSE)</f>
        <v>6.5157096049999996</v>
      </c>
      <c r="T1838" s="336">
        <f>+VLOOKUP($E1838,[2]Labor!$1:$1048576,T$2,FALSE)</f>
        <v>6.5173494569999999</v>
      </c>
      <c r="U1838" s="336">
        <f>+VLOOKUP($E1838,[2]Labor!$1:$1048576,U$2,FALSE)</f>
        <v>6.5188923360000004</v>
      </c>
      <c r="V1838" s="336">
        <f>+VLOOKUP($E1838,[2]Labor!$1:$1048576,V$2,FALSE)</f>
        <v>6.5202786369999997</v>
      </c>
      <c r="W1838" s="336">
        <f>+VLOOKUP($E1838,[2]Labor!$1:$1048576,W$2,FALSE)</f>
        <v>6.5214872809999997</v>
      </c>
      <c r="X1838" s="336">
        <f>+VLOOKUP($E1838,[2]Labor!$1:$1048576,X$2,FALSE)</f>
        <v>6.5225180439999999</v>
      </c>
      <c r="Y1838" s="336">
        <f>+VLOOKUP($E1838,[2]Labor!$1:$1048576,Y$2,FALSE)</f>
        <v>6.5233808629999999</v>
      </c>
      <c r="Z1838" s="336">
        <f>+VLOOKUP($E1838,[2]Labor!$1:$1048576,Z$2,FALSE)</f>
        <v>6.5240897520000001</v>
      </c>
      <c r="AA1838" s="336">
        <f>+VLOOKUP($E1838,[2]Labor!$1:$1048576,AA$2,FALSE)</f>
        <v>6.5246596139999999</v>
      </c>
      <c r="AB1838" s="336">
        <f>+VLOOKUP($E1838,[2]Labor!$1:$1048576,AB$2,FALSE)</f>
        <v>6.5251047819999997</v>
      </c>
      <c r="AC1838" s="336">
        <f>+VLOOKUP($E1838,[2]Labor!$1:$1048576,AC$2,FALSE)</f>
        <v>6.5254385140000002</v>
      </c>
      <c r="AD1838" s="336">
        <f>+VLOOKUP($E1838,[2]Labor!$1:$1048576,AD$2,FALSE)</f>
        <v>6.5256729809999996</v>
      </c>
      <c r="AE1838" s="336">
        <f>+VLOOKUP($E1838,[2]Labor!$1:$1048576,AE$2,FALSE)</f>
        <v>6.525819469</v>
      </c>
      <c r="AF1838" s="336">
        <f>+VLOOKUP($E1838,[2]Labor!$1:$1048576,AF$2,FALSE)</f>
        <v>6.5258886179999998</v>
      </c>
      <c r="AG1838" s="336">
        <f>+VLOOKUP($E1838,[2]Labor!$1:$1048576,AG$2,FALSE)</f>
        <v>6.5258906440000004</v>
      </c>
      <c r="AH1838" s="336">
        <f>+VLOOKUP($E1838,[2]Labor!$1:$1048576,AH$2,FALSE)</f>
        <v>6.5258354949999999</v>
      </c>
      <c r="AI1838" s="336">
        <f>+VLOOKUP($E1838,[2]Labor!$1:$1048576,AI$2,FALSE)</f>
        <v>6.5257329329999996</v>
      </c>
      <c r="AJ1838" s="336">
        <f>+VLOOKUP($E1838,[2]Labor!$1:$1048576,AJ$2,FALSE)</f>
        <v>6.5255925589999997</v>
      </c>
      <c r="AK1838" s="336">
        <f>+VLOOKUP($E1838,[2]Labor!$1:$1048576,AK$2,FALSE)</f>
        <v>6.5254237899999996</v>
      </c>
      <c r="AL1838" s="336">
        <f>+VLOOKUP($E1838,[2]Labor!$1:$1048576,AL$2,FALSE)</f>
        <v>6.5252357879999998</v>
      </c>
      <c r="AM1838" s="336">
        <f>+VLOOKUP($E1838,[2]Labor!$1:$1048576,AM$2,FALSE)</f>
        <v>6.5250373870000002</v>
      </c>
      <c r="AN1838" s="336">
        <f>+VLOOKUP($E1838,[2]Labor!$1:$1048576,AN$2,FALSE)</f>
        <v>6.5248369989999997</v>
      </c>
      <c r="AO1838" s="336">
        <f>+VLOOKUP($E1838,[2]Labor!$1:$1048576,AO$2,FALSE)</f>
        <v>6.5246425239999999</v>
      </c>
    </row>
    <row r="1839" spans="1:41" ht="15" customHeight="1" x14ac:dyDescent="0.25">
      <c r="A1839" s="542"/>
      <c r="B1839" s="514"/>
      <c r="C1839" s="334" t="s">
        <v>1028</v>
      </c>
      <c r="D1839" s="335"/>
      <c r="E1839" s="263" t="s">
        <v>2090</v>
      </c>
      <c r="F1839" s="336">
        <f>+VLOOKUP($E1839,[2]Labor!$1:$1048576,F$2,FALSE)</f>
        <v>1.4679326509999999</v>
      </c>
      <c r="G1839" s="336">
        <f>+VLOOKUP($E1839,[2]Labor!$1:$1048576,G$2,FALSE)</f>
        <v>1.469261253</v>
      </c>
      <c r="H1839" s="336">
        <f>+VLOOKUP($E1839,[2]Labor!$1:$1048576,H$2,FALSE)</f>
        <v>1.4684922979999999</v>
      </c>
      <c r="I1839" s="336">
        <f>+VLOOKUP($E1839,[2]Labor!$1:$1048576,I$2,FALSE)</f>
        <v>1.466543232</v>
      </c>
      <c r="J1839" s="336">
        <f>+VLOOKUP($E1839,[2]Labor!$1:$1048576,J$2,FALSE)</f>
        <v>1.464205601</v>
      </c>
      <c r="K1839" s="336">
        <f>+VLOOKUP($E1839,[2]Labor!$1:$1048576,K$2,FALSE)</f>
        <v>1.4619649800000001</v>
      </c>
      <c r="L1839" s="336">
        <f>+VLOOKUP($E1839,[2]Labor!$1:$1048576,L$2,FALSE)</f>
        <v>1.4600488920000001</v>
      </c>
      <c r="M1839" s="336">
        <f>+VLOOKUP($E1839,[2]Labor!$1:$1048576,M$2,FALSE)</f>
        <v>1.45852033</v>
      </c>
      <c r="N1839" s="336">
        <f>+VLOOKUP($E1839,[2]Labor!$1:$1048576,N$2,FALSE)</f>
        <v>1.45735572</v>
      </c>
      <c r="O1839" s="336">
        <f>+VLOOKUP($E1839,[2]Labor!$1:$1048576,O$2,FALSE)</f>
        <v>1.456495944</v>
      </c>
      <c r="P1839" s="336">
        <f>+VLOOKUP($E1839,[2]Labor!$1:$1048576,P$2,FALSE)</f>
        <v>1.455874968</v>
      </c>
      <c r="Q1839" s="336">
        <f>+VLOOKUP($E1839,[2]Labor!$1:$1048576,Q$2,FALSE)</f>
        <v>1.4554335329999999</v>
      </c>
      <c r="R1839" s="336">
        <f>+VLOOKUP($E1839,[2]Labor!$1:$1048576,R$2,FALSE)</f>
        <v>1.4551240969999999</v>
      </c>
      <c r="S1839" s="336">
        <f>+VLOOKUP($E1839,[2]Labor!$1:$1048576,S$2,FALSE)</f>
        <v>1.454911013</v>
      </c>
      <c r="T1839" s="336">
        <f>+VLOOKUP($E1839,[2]Labor!$1:$1048576,T$2,FALSE)</f>
        <v>1.45476863</v>
      </c>
      <c r="U1839" s="336">
        <f>+VLOOKUP($E1839,[2]Labor!$1:$1048576,U$2,FALSE)</f>
        <v>1.454679818</v>
      </c>
      <c r="V1839" s="336">
        <f>+VLOOKUP($E1839,[2]Labor!$1:$1048576,V$2,FALSE)</f>
        <v>1.454633922</v>
      </c>
      <c r="W1839" s="336">
        <f>+VLOOKUP($E1839,[2]Labor!$1:$1048576,W$2,FALSE)</f>
        <v>1.454624787</v>
      </c>
      <c r="X1839" s="336">
        <f>+VLOOKUP($E1839,[2]Labor!$1:$1048576,X$2,FALSE)</f>
        <v>1.454649248</v>
      </c>
      <c r="Y1839" s="336">
        <f>+VLOOKUP($E1839,[2]Labor!$1:$1048576,Y$2,FALSE)</f>
        <v>1.4547060519999999</v>
      </c>
      <c r="Z1839" s="336">
        <f>+VLOOKUP($E1839,[2]Labor!$1:$1048576,Z$2,FALSE)</f>
        <v>1.4547950590000001</v>
      </c>
      <c r="AA1839" s="336">
        <f>+VLOOKUP($E1839,[2]Labor!$1:$1048576,AA$2,FALSE)</f>
        <v>1.4549167009999999</v>
      </c>
      <c r="AB1839" s="336">
        <f>+VLOOKUP($E1839,[2]Labor!$1:$1048576,AB$2,FALSE)</f>
        <v>1.4550716340000001</v>
      </c>
      <c r="AC1839" s="336">
        <f>+VLOOKUP($E1839,[2]Labor!$1:$1048576,AC$2,FALSE)</f>
        <v>1.4552605329999999</v>
      </c>
      <c r="AD1839" s="336">
        <f>+VLOOKUP($E1839,[2]Labor!$1:$1048576,AD$2,FALSE)</f>
        <v>1.4554839879999999</v>
      </c>
      <c r="AE1839" s="336">
        <f>+VLOOKUP($E1839,[2]Labor!$1:$1048576,AE$2,FALSE)</f>
        <v>1.455742461</v>
      </c>
      <c r="AF1839" s="336">
        <f>+VLOOKUP($E1839,[2]Labor!$1:$1048576,AF$2,FALSE)</f>
        <v>1.4560362849999999</v>
      </c>
      <c r="AG1839" s="336">
        <f>+VLOOKUP($E1839,[2]Labor!$1:$1048576,AG$2,FALSE)</f>
        <v>1.4563656810000001</v>
      </c>
      <c r="AH1839" s="336">
        <f>+VLOOKUP($E1839,[2]Labor!$1:$1048576,AH$2,FALSE)</f>
        <v>1.4567307780000001</v>
      </c>
      <c r="AI1839" s="336">
        <f>+VLOOKUP($E1839,[2]Labor!$1:$1048576,AI$2,FALSE)</f>
        <v>1.457131647</v>
      </c>
      <c r="AJ1839" s="336">
        <f>+VLOOKUP($E1839,[2]Labor!$1:$1048576,AJ$2,FALSE)</f>
        <v>1.457568301</v>
      </c>
      <c r="AK1839" s="336">
        <f>+VLOOKUP($E1839,[2]Labor!$1:$1048576,AK$2,FALSE)</f>
        <v>1.4580407289999999</v>
      </c>
      <c r="AL1839" s="336">
        <f>+VLOOKUP($E1839,[2]Labor!$1:$1048576,AL$2,FALSE)</f>
        <v>1.45854891</v>
      </c>
      <c r="AM1839" s="336">
        <f>+VLOOKUP($E1839,[2]Labor!$1:$1048576,AM$2,FALSE)</f>
        <v>1.459092818</v>
      </c>
      <c r="AN1839" s="336">
        <f>+VLOOKUP($E1839,[2]Labor!$1:$1048576,AN$2,FALSE)</f>
        <v>1.459672423</v>
      </c>
      <c r="AO1839" s="336">
        <f>+VLOOKUP($E1839,[2]Labor!$1:$1048576,AO$2,FALSE)</f>
        <v>1.4602876849999999</v>
      </c>
    </row>
    <row r="1840" spans="1:41" ht="15" customHeight="1" x14ac:dyDescent="0.25">
      <c r="A1840" s="542"/>
      <c r="B1840" s="514"/>
      <c r="C1840" s="334" t="s">
        <v>1030</v>
      </c>
      <c r="D1840" s="335"/>
      <c r="E1840" s="263" t="s">
        <v>2091</v>
      </c>
      <c r="F1840" s="336">
        <f>+VLOOKUP($E1840,[2]Labor!$1:$1048576,F$2,FALSE)</f>
        <v>0.72081410260000001</v>
      </c>
      <c r="G1840" s="336">
        <f>+VLOOKUP($E1840,[2]Labor!$1:$1048576,G$2,FALSE)</f>
        <v>0.72146737309999998</v>
      </c>
      <c r="H1840" s="336">
        <f>+VLOOKUP($E1840,[2]Labor!$1:$1048576,H$2,FALSE)</f>
        <v>0.72109231979999999</v>
      </c>
      <c r="I1840" s="336">
        <f>+VLOOKUP($E1840,[2]Labor!$1:$1048576,I$2,FALSE)</f>
        <v>0.7201394056</v>
      </c>
      <c r="J1840" s="336">
        <f>+VLOOKUP($E1840,[2]Labor!$1:$1048576,J$2,FALSE)</f>
        <v>0.71899648309999997</v>
      </c>
      <c r="K1840" s="336">
        <f>+VLOOKUP($E1840,[2]Labor!$1:$1048576,K$2,FALSE)</f>
        <v>0.71790082499999996</v>
      </c>
      <c r="L1840" s="336">
        <f>+VLOOKUP($E1840,[2]Labor!$1:$1048576,L$2,FALSE)</f>
        <v>0.71696311109999999</v>
      </c>
      <c r="M1840" s="336">
        <f>+VLOOKUP($E1840,[2]Labor!$1:$1048576,M$2,FALSE)</f>
        <v>0.71621361480000001</v>
      </c>
      <c r="N1840" s="336">
        <f>+VLOOKUP($E1840,[2]Labor!$1:$1048576,N$2,FALSE)</f>
        <v>0.71564056050000002</v>
      </c>
      <c r="O1840" s="336">
        <f>+VLOOKUP($E1840,[2]Labor!$1:$1048576,O$2,FALSE)</f>
        <v>0.71521511540000005</v>
      </c>
      <c r="P1840" s="336">
        <f>+VLOOKUP($E1840,[2]Labor!$1:$1048576,P$2,FALSE)</f>
        <v>0.7149053246</v>
      </c>
      <c r="Q1840" s="336">
        <f>+VLOOKUP($E1840,[2]Labor!$1:$1048576,Q$2,FALSE)</f>
        <v>0.71468270160000003</v>
      </c>
      <c r="R1840" s="336">
        <f>+VLOOKUP($E1840,[2]Labor!$1:$1048576,R$2,FALSE)</f>
        <v>0.71452454580000002</v>
      </c>
      <c r="S1840" s="336">
        <f>+VLOOKUP($E1840,[2]Labor!$1:$1048576,S$2,FALSE)</f>
        <v>0.71441394749999998</v>
      </c>
      <c r="T1840" s="336">
        <f>+VLOOKUP($E1840,[2]Labor!$1:$1048576,T$2,FALSE)</f>
        <v>0.71433880989999998</v>
      </c>
      <c r="U1840" s="336">
        <f>+VLOOKUP($E1840,[2]Labor!$1:$1048576,U$2,FALSE)</f>
        <v>0.71429110200000001</v>
      </c>
      <c r="V1840" s="336">
        <f>+VLOOKUP($E1840,[2]Labor!$1:$1048576,V$2,FALSE)</f>
        <v>0.71426585190000003</v>
      </c>
      <c r="W1840" s="336">
        <f>+VLOOKUP($E1840,[2]Labor!$1:$1048576,W$2,FALSE)</f>
        <v>0.7142601864</v>
      </c>
      <c r="X1840" s="336">
        <f>+VLOOKUP($E1840,[2]Labor!$1:$1048576,X$2,FALSE)</f>
        <v>0.71427260910000001</v>
      </c>
      <c r="Y1840" s="336">
        <f>+VLOOKUP($E1840,[2]Labor!$1:$1048576,Y$2,FALSE)</f>
        <v>0.71430248630000004</v>
      </c>
      <c r="Z1840" s="336">
        <f>+VLOOKUP($E1840,[2]Labor!$1:$1048576,Z$2,FALSE)</f>
        <v>0.71434967689999995</v>
      </c>
      <c r="AA1840" s="336">
        <f>+VLOOKUP($E1840,[2]Labor!$1:$1048576,AA$2,FALSE)</f>
        <v>0.71441428259999995</v>
      </c>
      <c r="AB1840" s="336">
        <f>+VLOOKUP($E1840,[2]Labor!$1:$1048576,AB$2,FALSE)</f>
        <v>0.71449649140000004</v>
      </c>
      <c r="AC1840" s="336">
        <f>+VLOOKUP($E1840,[2]Labor!$1:$1048576,AC$2,FALSE)</f>
        <v>0.7145964883</v>
      </c>
      <c r="AD1840" s="336">
        <f>+VLOOKUP($E1840,[2]Labor!$1:$1048576,AD$2,FALSE)</f>
        <v>0.71471441189999996</v>
      </c>
      <c r="AE1840" s="336">
        <f>+VLOOKUP($E1840,[2]Labor!$1:$1048576,AE$2,FALSE)</f>
        <v>0.71485034049999996</v>
      </c>
      <c r="AF1840" s="336">
        <f>+VLOOKUP($E1840,[2]Labor!$1:$1048576,AF$2,FALSE)</f>
        <v>0.71500429350000005</v>
      </c>
      <c r="AG1840" s="336">
        <f>+VLOOKUP($E1840,[2]Labor!$1:$1048576,AG$2,FALSE)</f>
        <v>0.71517624290000004</v>
      </c>
      <c r="AH1840" s="336">
        <f>+VLOOKUP($E1840,[2]Labor!$1:$1048576,AH$2,FALSE)</f>
        <v>0.71536612600000005</v>
      </c>
      <c r="AI1840" s="336">
        <f>+VLOOKUP($E1840,[2]Labor!$1:$1048576,AI$2,FALSE)</f>
        <v>0.71557385880000002</v>
      </c>
      <c r="AJ1840" s="336">
        <f>+VLOOKUP($E1840,[2]Labor!$1:$1048576,AJ$2,FALSE)</f>
        <v>0.71579933949999996</v>
      </c>
      <c r="AK1840" s="336">
        <f>+VLOOKUP($E1840,[2]Labor!$1:$1048576,AK$2,FALSE)</f>
        <v>0.71604246329999999</v>
      </c>
      <c r="AL1840" s="336">
        <f>+VLOOKUP($E1840,[2]Labor!$1:$1048576,AL$2,FALSE)</f>
        <v>0.71630312949999997</v>
      </c>
      <c r="AM1840" s="336">
        <f>+VLOOKUP($E1840,[2]Labor!$1:$1048576,AM$2,FALSE)</f>
        <v>0.71658124410000001</v>
      </c>
      <c r="AN1840" s="336">
        <f>+VLOOKUP($E1840,[2]Labor!$1:$1048576,AN$2,FALSE)</f>
        <v>0.71687671850000001</v>
      </c>
      <c r="AO1840" s="336">
        <f>+VLOOKUP($E1840,[2]Labor!$1:$1048576,AO$2,FALSE)</f>
        <v>0.71718946819999996</v>
      </c>
    </row>
    <row r="1841" spans="1:41" s="21" customFormat="1" ht="15" customHeight="1" x14ac:dyDescent="0.25">
      <c r="A1841" s="542"/>
      <c r="B1841" s="514"/>
      <c r="C1841" s="331" t="s">
        <v>310</v>
      </c>
      <c r="D1841" s="332"/>
      <c r="E1841" s="265" t="s">
        <v>2092</v>
      </c>
      <c r="F1841" s="260">
        <f>+VLOOKUP($E1841,[2]Labor!$1:$1048576,F$2,FALSE)</f>
        <v>87.060702849999998</v>
      </c>
      <c r="G1841" s="260">
        <f>+VLOOKUP($E1841,[2]Labor!$1:$1048576,G$2,FALSE)</f>
        <v>87.028535419999997</v>
      </c>
      <c r="H1841" s="260">
        <f>+VLOOKUP($E1841,[2]Labor!$1:$1048576,H$2,FALSE)</f>
        <v>86.770061420000005</v>
      </c>
      <c r="I1841" s="260">
        <f>+VLOOKUP($E1841,[2]Labor!$1:$1048576,I$2,FALSE)</f>
        <v>86.377506819999994</v>
      </c>
      <c r="J1841" s="260">
        <f>+VLOOKUP($E1841,[2]Labor!$1:$1048576,J$2,FALSE)</f>
        <v>85.931726069999996</v>
      </c>
      <c r="K1841" s="260">
        <f>+VLOOKUP($E1841,[2]Labor!$1:$1048576,K$2,FALSE)</f>
        <v>85.483836690000004</v>
      </c>
      <c r="L1841" s="260">
        <f>+VLOOKUP($E1841,[2]Labor!$1:$1048576,L$2,FALSE)</f>
        <v>85.059376720000003</v>
      </c>
      <c r="M1841" s="260">
        <f>+VLOOKUP($E1841,[2]Labor!$1:$1048576,M$2,FALSE)</f>
        <v>84.667228840000007</v>
      </c>
      <c r="N1841" s="260">
        <f>+VLOOKUP($E1841,[2]Labor!$1:$1048576,N$2,FALSE)</f>
        <v>84.307230399999995</v>
      </c>
      <c r="O1841" s="260">
        <f>+VLOOKUP($E1841,[2]Labor!$1:$1048576,O$2,FALSE)</f>
        <v>83.975239770000002</v>
      </c>
      <c r="P1841" s="260">
        <f>+VLOOKUP($E1841,[2]Labor!$1:$1048576,P$2,FALSE)</f>
        <v>83.666035690000001</v>
      </c>
      <c r="Q1841" s="260">
        <f>+VLOOKUP($E1841,[2]Labor!$1:$1048576,Q$2,FALSE)</f>
        <v>83.374746239999993</v>
      </c>
      <c r="R1841" s="260">
        <f>+VLOOKUP($E1841,[2]Labor!$1:$1048576,R$2,FALSE)</f>
        <v>83.097403979999996</v>
      </c>
      <c r="S1841" s="260">
        <f>+VLOOKUP($E1841,[2]Labor!$1:$1048576,S$2,FALSE)</f>
        <v>82.831039559999994</v>
      </c>
      <c r="T1841" s="260">
        <f>+VLOOKUP($E1841,[2]Labor!$1:$1048576,T$2,FALSE)</f>
        <v>82.573566020000001</v>
      </c>
      <c r="U1841" s="260">
        <f>+VLOOKUP($E1841,[2]Labor!$1:$1048576,U$2,FALSE)</f>
        <v>82.323592759999997</v>
      </c>
      <c r="V1841" s="260">
        <f>+VLOOKUP($E1841,[2]Labor!$1:$1048576,V$2,FALSE)</f>
        <v>82.080239019999993</v>
      </c>
      <c r="W1841" s="260">
        <f>+VLOOKUP($E1841,[2]Labor!$1:$1048576,W$2,FALSE)</f>
        <v>81.84293452</v>
      </c>
      <c r="X1841" s="260">
        <f>+VLOOKUP($E1841,[2]Labor!$1:$1048576,X$2,FALSE)</f>
        <v>81.611324510000003</v>
      </c>
      <c r="Y1841" s="260">
        <f>+VLOOKUP($E1841,[2]Labor!$1:$1048576,Y$2,FALSE)</f>
        <v>81.385216670000005</v>
      </c>
      <c r="Z1841" s="260">
        <f>+VLOOKUP($E1841,[2]Labor!$1:$1048576,Z$2,FALSE)</f>
        <v>81.164523290000005</v>
      </c>
      <c r="AA1841" s="260">
        <f>+VLOOKUP($E1841,[2]Labor!$1:$1048576,AA$2,FALSE)</f>
        <v>80.949215069999994</v>
      </c>
      <c r="AB1841" s="260">
        <f>+VLOOKUP($E1841,[2]Labor!$1:$1048576,AB$2,FALSE)</f>
        <v>80.739289439999993</v>
      </c>
      <c r="AC1841" s="260">
        <f>+VLOOKUP($E1841,[2]Labor!$1:$1048576,AC$2,FALSE)</f>
        <v>80.534751409999998</v>
      </c>
      <c r="AD1841" s="260">
        <f>+VLOOKUP($E1841,[2]Labor!$1:$1048576,AD$2,FALSE)</f>
        <v>80.335603259999999</v>
      </c>
      <c r="AE1841" s="260">
        <f>+VLOOKUP($E1841,[2]Labor!$1:$1048576,AE$2,FALSE)</f>
        <v>80.141840119999998</v>
      </c>
      <c r="AF1841" s="260">
        <f>+VLOOKUP($E1841,[2]Labor!$1:$1048576,AF$2,FALSE)</f>
        <v>79.953448870000003</v>
      </c>
      <c r="AG1841" s="260">
        <f>+VLOOKUP($E1841,[2]Labor!$1:$1048576,AG$2,FALSE)</f>
        <v>79.770408900000007</v>
      </c>
      <c r="AH1841" s="260">
        <f>+VLOOKUP($E1841,[2]Labor!$1:$1048576,AH$2,FALSE)</f>
        <v>79.592693479999994</v>
      </c>
      <c r="AI1841" s="260">
        <f>+VLOOKUP($E1841,[2]Labor!$1:$1048576,AI$2,FALSE)</f>
        <v>79.420271330000006</v>
      </c>
      <c r="AJ1841" s="260">
        <f>+VLOOKUP($E1841,[2]Labor!$1:$1048576,AJ$2,FALSE)</f>
        <v>79.253106299999999</v>
      </c>
      <c r="AK1841" s="260">
        <f>+VLOOKUP($E1841,[2]Labor!$1:$1048576,AK$2,FALSE)</f>
        <v>79.091160169999995</v>
      </c>
      <c r="AL1841" s="260">
        <f>+VLOOKUP($E1841,[2]Labor!$1:$1048576,AL$2,FALSE)</f>
        <v>78.934393709999995</v>
      </c>
      <c r="AM1841" s="260">
        <f>+VLOOKUP($E1841,[2]Labor!$1:$1048576,AM$2,FALSE)</f>
        <v>78.782767010000001</v>
      </c>
      <c r="AN1841" s="260">
        <f>+VLOOKUP($E1841,[2]Labor!$1:$1048576,AN$2,FALSE)</f>
        <v>78.63623939</v>
      </c>
      <c r="AO1841" s="260">
        <f>+VLOOKUP($E1841,[2]Labor!$1:$1048576,AO$2,FALSE)</f>
        <v>78.494769239999997</v>
      </c>
    </row>
    <row r="1842" spans="1:41" ht="15" customHeight="1" x14ac:dyDescent="0.25">
      <c r="A1842" s="542"/>
      <c r="B1842" s="514"/>
      <c r="C1842" s="334" t="s">
        <v>1034</v>
      </c>
      <c r="D1842" s="335"/>
      <c r="E1842" s="263" t="s">
        <v>2093</v>
      </c>
      <c r="F1842" s="336">
        <f>+VLOOKUP($E1842,[2]Labor!$1:$1048576,F$2,FALSE)</f>
        <v>59.475652169999996</v>
      </c>
      <c r="G1842" s="336">
        <f>+VLOOKUP($E1842,[2]Labor!$1:$1048576,G$2,FALSE)</f>
        <v>59.444414860000002</v>
      </c>
      <c r="H1842" s="336">
        <f>+VLOOKUP($E1842,[2]Labor!$1:$1048576,H$2,FALSE)</f>
        <v>59.250641979999997</v>
      </c>
      <c r="I1842" s="336">
        <f>+VLOOKUP($E1842,[2]Labor!$1:$1048576,I$2,FALSE)</f>
        <v>58.961067309999997</v>
      </c>
      <c r="J1842" s="336">
        <f>+VLOOKUP($E1842,[2]Labor!$1:$1048576,J$2,FALSE)</f>
        <v>58.633918860000001</v>
      </c>
      <c r="K1842" s="336">
        <f>+VLOOKUP($E1842,[2]Labor!$1:$1048576,K$2,FALSE)</f>
        <v>58.305810479999998</v>
      </c>
      <c r="L1842" s="336">
        <f>+VLOOKUP($E1842,[2]Labor!$1:$1048576,L$2,FALSE)</f>
        <v>57.994900340000001</v>
      </c>
      <c r="M1842" s="336">
        <f>+VLOOKUP($E1842,[2]Labor!$1:$1048576,M$2,FALSE)</f>
        <v>57.707422729999998</v>
      </c>
      <c r="N1842" s="336">
        <f>+VLOOKUP($E1842,[2]Labor!$1:$1048576,N$2,FALSE)</f>
        <v>57.443200539999999</v>
      </c>
      <c r="O1842" s="336">
        <f>+VLOOKUP($E1842,[2]Labor!$1:$1048576,O$2,FALSE)</f>
        <v>57.199277330000001</v>
      </c>
      <c r="P1842" s="336">
        <f>+VLOOKUP($E1842,[2]Labor!$1:$1048576,P$2,FALSE)</f>
        <v>56.971969469999998</v>
      </c>
      <c r="Q1842" s="336">
        <f>+VLOOKUP($E1842,[2]Labor!$1:$1048576,Q$2,FALSE)</f>
        <v>56.757860139999998</v>
      </c>
      <c r="R1842" s="336">
        <f>+VLOOKUP($E1842,[2]Labor!$1:$1048576,R$2,FALSE)</f>
        <v>56.554174410000002</v>
      </c>
      <c r="S1842" s="336">
        <f>+VLOOKUP($E1842,[2]Labor!$1:$1048576,S$2,FALSE)</f>
        <v>56.358833830000002</v>
      </c>
      <c r="T1842" s="336">
        <f>+VLOOKUP($E1842,[2]Labor!$1:$1048576,T$2,FALSE)</f>
        <v>56.17037011</v>
      </c>
      <c r="U1842" s="336">
        <f>+VLOOKUP($E1842,[2]Labor!$1:$1048576,U$2,FALSE)</f>
        <v>55.987794209999997</v>
      </c>
      <c r="V1842" s="336">
        <f>+VLOOKUP($E1842,[2]Labor!$1:$1048576,V$2,FALSE)</f>
        <v>55.810467850000002</v>
      </c>
      <c r="W1842" s="336">
        <f>+VLOOKUP($E1842,[2]Labor!$1:$1048576,W$2,FALSE)</f>
        <v>55.637965899999998</v>
      </c>
      <c r="X1842" s="336">
        <f>+VLOOKUP($E1842,[2]Labor!$1:$1048576,X$2,FALSE)</f>
        <v>55.470013399999999</v>
      </c>
      <c r="Y1842" s="336">
        <f>+VLOOKUP($E1842,[2]Labor!$1:$1048576,Y$2,FALSE)</f>
        <v>55.306451269999997</v>
      </c>
      <c r="Z1842" s="336">
        <f>+VLOOKUP($E1842,[2]Labor!$1:$1048576,Z$2,FALSE)</f>
        <v>55.14719685</v>
      </c>
      <c r="AA1842" s="336">
        <f>+VLOOKUP($E1842,[2]Labor!$1:$1048576,AA$2,FALSE)</f>
        <v>54.992211589999997</v>
      </c>
      <c r="AB1842" s="336">
        <f>+VLOOKUP($E1842,[2]Labor!$1:$1048576,AB$2,FALSE)</f>
        <v>54.8414784</v>
      </c>
      <c r="AC1842" s="336">
        <f>+VLOOKUP($E1842,[2]Labor!$1:$1048576,AC$2,FALSE)</f>
        <v>54.69498755</v>
      </c>
      <c r="AD1842" s="336">
        <f>+VLOOKUP($E1842,[2]Labor!$1:$1048576,AD$2,FALSE)</f>
        <v>54.55272883</v>
      </c>
      <c r="AE1842" s="336">
        <f>+VLOOKUP($E1842,[2]Labor!$1:$1048576,AE$2,FALSE)</f>
        <v>54.414687829999998</v>
      </c>
      <c r="AF1842" s="336">
        <f>+VLOOKUP($E1842,[2]Labor!$1:$1048576,AF$2,FALSE)</f>
        <v>54.280844760000001</v>
      </c>
      <c r="AG1842" s="336">
        <f>+VLOOKUP($E1842,[2]Labor!$1:$1048576,AG$2,FALSE)</f>
        <v>54.151174670000003</v>
      </c>
      <c r="AH1842" s="336">
        <f>+VLOOKUP($E1842,[2]Labor!$1:$1048576,AH$2,FALSE)</f>
        <v>54.025648230000002</v>
      </c>
      <c r="AI1842" s="336">
        <f>+VLOOKUP($E1842,[2]Labor!$1:$1048576,AI$2,FALSE)</f>
        <v>53.904232759999999</v>
      </c>
      <c r="AJ1842" s="336">
        <f>+VLOOKUP($E1842,[2]Labor!$1:$1048576,AJ$2,FALSE)</f>
        <v>53.786893130000003</v>
      </c>
      <c r="AK1842" s="336">
        <f>+VLOOKUP($E1842,[2]Labor!$1:$1048576,AK$2,FALSE)</f>
        <v>53.673592509999999</v>
      </c>
      <c r="AL1842" s="336">
        <f>+VLOOKUP($E1842,[2]Labor!$1:$1048576,AL$2,FALSE)</f>
        <v>53.564292899999998</v>
      </c>
      <c r="AM1842" s="336">
        <f>+VLOOKUP($E1842,[2]Labor!$1:$1048576,AM$2,FALSE)</f>
        <v>53.458955520000004</v>
      </c>
      <c r="AN1842" s="336">
        <f>+VLOOKUP($E1842,[2]Labor!$1:$1048576,AN$2,FALSE)</f>
        <v>53.357540919999998</v>
      </c>
      <c r="AO1842" s="336">
        <f>+VLOOKUP($E1842,[2]Labor!$1:$1048576,AO$2,FALSE)</f>
        <v>53.260009150000002</v>
      </c>
    </row>
    <row r="1843" spans="1:41" ht="15" customHeight="1" x14ac:dyDescent="0.25">
      <c r="A1843" s="542"/>
      <c r="B1843" s="514"/>
      <c r="C1843" s="334" t="s">
        <v>1036</v>
      </c>
      <c r="D1843" s="335"/>
      <c r="E1843" s="263" t="s">
        <v>2094</v>
      </c>
      <c r="F1843" s="336">
        <f>+VLOOKUP($E1843,[2]Labor!$1:$1048576,F$2,FALSE)</f>
        <v>1.185341397</v>
      </c>
      <c r="G1843" s="336">
        <f>+VLOOKUP($E1843,[2]Labor!$1:$1048576,G$2,FALSE)</f>
        <v>1.184720548</v>
      </c>
      <c r="H1843" s="336">
        <f>+VLOOKUP($E1843,[2]Labor!$1:$1048576,H$2,FALSE)</f>
        <v>1.1808700409999999</v>
      </c>
      <c r="I1843" s="336">
        <f>+VLOOKUP($E1843,[2]Labor!$1:$1048576,I$2,FALSE)</f>
        <v>1.1751309029999999</v>
      </c>
      <c r="J1843" s="336">
        <f>+VLOOKUP($E1843,[2]Labor!$1:$1048576,J$2,FALSE)</f>
        <v>1.168672127</v>
      </c>
      <c r="K1843" s="336">
        <f>+VLOOKUP($E1843,[2]Labor!$1:$1048576,K$2,FALSE)</f>
        <v>1.162226059</v>
      </c>
      <c r="L1843" s="336">
        <f>+VLOOKUP($E1843,[2]Labor!$1:$1048576,L$2,FALSE)</f>
        <v>1.156151095</v>
      </c>
      <c r="M1843" s="336">
        <f>+VLOOKUP($E1843,[2]Labor!$1:$1048576,M$2,FALSE)</f>
        <v>1.150563588</v>
      </c>
      <c r="N1843" s="336">
        <f>+VLOOKUP($E1843,[2]Labor!$1:$1048576,N$2,FALSE)</f>
        <v>1.1454500620000001</v>
      </c>
      <c r="O1843" s="336">
        <f>+VLOOKUP($E1843,[2]Labor!$1:$1048576,O$2,FALSE)</f>
        <v>1.1407416640000001</v>
      </c>
      <c r="P1843" s="336">
        <f>+VLOOKUP($E1843,[2]Labor!$1:$1048576,P$2,FALSE)</f>
        <v>1.136356444</v>
      </c>
      <c r="Q1843" s="336">
        <f>+VLOOKUP($E1843,[2]Labor!$1:$1048576,Q$2,FALSE)</f>
        <v>1.1322198320000001</v>
      </c>
      <c r="R1843" s="336">
        <f>+VLOOKUP($E1843,[2]Labor!$1:$1048576,R$2,FALSE)</f>
        <v>1.1282722119999999</v>
      </c>
      <c r="S1843" s="336">
        <f>+VLOOKUP($E1843,[2]Labor!$1:$1048576,S$2,FALSE)</f>
        <v>1.1244697669999999</v>
      </c>
      <c r="T1843" s="336">
        <f>+VLOOKUP($E1843,[2]Labor!$1:$1048576,T$2,FALSE)</f>
        <v>1.1207823450000001</v>
      </c>
      <c r="U1843" s="336">
        <f>+VLOOKUP($E1843,[2]Labor!$1:$1048576,U$2,FALSE)</f>
        <v>1.117190414</v>
      </c>
      <c r="V1843" s="336">
        <f>+VLOOKUP($E1843,[2]Labor!$1:$1048576,V$2,FALSE)</f>
        <v>1.113682112</v>
      </c>
      <c r="W1843" s="336">
        <f>+VLOOKUP($E1843,[2]Labor!$1:$1048576,W$2,FALSE)</f>
        <v>1.1102502080000001</v>
      </c>
      <c r="X1843" s="336">
        <f>+VLOOKUP($E1843,[2]Labor!$1:$1048576,X$2,FALSE)</f>
        <v>1.1068906380000001</v>
      </c>
      <c r="Y1843" s="336">
        <f>+VLOOKUP($E1843,[2]Labor!$1:$1048576,Y$2,FALSE)</f>
        <v>1.1036016959999999</v>
      </c>
      <c r="Z1843" s="336">
        <f>+VLOOKUP($E1843,[2]Labor!$1:$1048576,Z$2,FALSE)</f>
        <v>1.100383176</v>
      </c>
      <c r="AA1843" s="336">
        <f>+VLOOKUP($E1843,[2]Labor!$1:$1048576,AA$2,FALSE)</f>
        <v>1.097235696</v>
      </c>
      <c r="AB1843" s="336">
        <f>+VLOOKUP($E1843,[2]Labor!$1:$1048576,AB$2,FALSE)</f>
        <v>1.094160247</v>
      </c>
      <c r="AC1843" s="336">
        <f>+VLOOKUP($E1843,[2]Labor!$1:$1048576,AC$2,FALSE)</f>
        <v>1.091157908</v>
      </c>
      <c r="AD1843" s="336">
        <f>+VLOOKUP($E1843,[2]Labor!$1:$1048576,AD$2,FALSE)</f>
        <v>1.0882297059999999</v>
      </c>
      <c r="AE1843" s="336">
        <f>+VLOOKUP($E1843,[2]Labor!$1:$1048576,AE$2,FALSE)</f>
        <v>1.0853765449999999</v>
      </c>
      <c r="AF1843" s="336">
        <f>+VLOOKUP($E1843,[2]Labor!$1:$1048576,AF$2,FALSE)</f>
        <v>1.082599184</v>
      </c>
      <c r="AG1843" s="336">
        <f>+VLOOKUP($E1843,[2]Labor!$1:$1048576,AG$2,FALSE)</f>
        <v>1.0798982479999999</v>
      </c>
      <c r="AH1843" s="336">
        <f>+VLOOKUP($E1843,[2]Labor!$1:$1048576,AH$2,FALSE)</f>
        <v>1.077274233</v>
      </c>
      <c r="AI1843" s="336">
        <f>+VLOOKUP($E1843,[2]Labor!$1:$1048576,AI$2,FALSE)</f>
        <v>1.0747275249999999</v>
      </c>
      <c r="AJ1843" s="336">
        <f>+VLOOKUP($E1843,[2]Labor!$1:$1048576,AJ$2,FALSE)</f>
        <v>1.072258409</v>
      </c>
      <c r="AK1843" s="336">
        <f>+VLOOKUP($E1843,[2]Labor!$1:$1048576,AK$2,FALSE)</f>
        <v>1.069867076</v>
      </c>
      <c r="AL1843" s="336">
        <f>+VLOOKUP($E1843,[2]Labor!$1:$1048576,AL$2,FALSE)</f>
        <v>1.0675536329999999</v>
      </c>
      <c r="AM1843" s="336">
        <f>+VLOOKUP($E1843,[2]Labor!$1:$1048576,AM$2,FALSE)</f>
        <v>1.0653180959999999</v>
      </c>
      <c r="AN1843" s="336">
        <f>+VLOOKUP($E1843,[2]Labor!$1:$1048576,AN$2,FALSE)</f>
        <v>1.063160399</v>
      </c>
      <c r="AO1843" s="336">
        <f>+VLOOKUP($E1843,[2]Labor!$1:$1048576,AO$2,FALSE)</f>
        <v>1.0610803870000001</v>
      </c>
    </row>
    <row r="1844" spans="1:41" ht="15" customHeight="1" x14ac:dyDescent="0.25">
      <c r="A1844" s="542"/>
      <c r="B1844" s="514"/>
      <c r="C1844" s="334" t="s">
        <v>1038</v>
      </c>
      <c r="D1844" s="335"/>
      <c r="E1844" s="263" t="s">
        <v>2095</v>
      </c>
      <c r="F1844" s="336">
        <f>+VLOOKUP($E1844,[2]Labor!$1:$1048576,F$2,FALSE)</f>
        <v>1.7225001719999999</v>
      </c>
      <c r="G1844" s="336">
        <f>+VLOOKUP($E1844,[2]Labor!$1:$1048576,G$2,FALSE)</f>
        <v>1.7216046709999999</v>
      </c>
      <c r="H1844" s="336">
        <f>+VLOOKUP($E1844,[2]Labor!$1:$1048576,H$2,FALSE)</f>
        <v>1.7160279890000001</v>
      </c>
      <c r="I1844" s="336">
        <f>+VLOOKUP($E1844,[2]Labor!$1:$1048576,I$2,FALSE)</f>
        <v>1.707719303</v>
      </c>
      <c r="J1844" s="336">
        <f>+VLOOKUP($E1844,[2]Labor!$1:$1048576,J$2,FALSE)</f>
        <v>1.698374252</v>
      </c>
      <c r="K1844" s="336">
        <f>+VLOOKUP($E1844,[2]Labor!$1:$1048576,K$2,FALSE)</f>
        <v>1.689052899</v>
      </c>
      <c r="L1844" s="336">
        <f>+VLOOKUP($E1844,[2]Labor!$1:$1048576,L$2,FALSE)</f>
        <v>1.6802723980000001</v>
      </c>
      <c r="M1844" s="336">
        <f>+VLOOKUP($E1844,[2]Labor!$1:$1048576,M$2,FALSE)</f>
        <v>1.6721991860000001</v>
      </c>
      <c r="N1844" s="336">
        <f>+VLOOKUP($E1844,[2]Labor!$1:$1048576,N$2,FALSE)</f>
        <v>1.6648119180000001</v>
      </c>
      <c r="O1844" s="336">
        <f>+VLOOKUP($E1844,[2]Labor!$1:$1048576,O$2,FALSE)</f>
        <v>1.658009362</v>
      </c>
      <c r="P1844" s="336">
        <f>+VLOOKUP($E1844,[2]Labor!$1:$1048576,P$2,FALSE)</f>
        <v>1.6516715799999999</v>
      </c>
      <c r="Q1844" s="336">
        <f>+VLOOKUP($E1844,[2]Labor!$1:$1048576,Q$2,FALSE)</f>
        <v>1.6456895490000001</v>
      </c>
      <c r="R1844" s="336">
        <f>+VLOOKUP($E1844,[2]Labor!$1:$1048576,R$2,FALSE)</f>
        <v>1.6399761260000001</v>
      </c>
      <c r="S1844" s="336">
        <f>+VLOOKUP($E1844,[2]Labor!$1:$1048576,S$2,FALSE)</f>
        <v>1.63446728</v>
      </c>
      <c r="T1844" s="336">
        <f>+VLOOKUP($E1844,[2]Labor!$1:$1048576,T$2,FALSE)</f>
        <v>1.629119014</v>
      </c>
      <c r="U1844" s="336">
        <f>+VLOOKUP($E1844,[2]Labor!$1:$1048576,U$2,FALSE)</f>
        <v>1.623902937</v>
      </c>
      <c r="V1844" s="336">
        <f>+VLOOKUP($E1844,[2]Labor!$1:$1048576,V$2,FALSE)</f>
        <v>1.6188019810000001</v>
      </c>
      <c r="W1844" s="336">
        <f>+VLOOKUP($E1844,[2]Labor!$1:$1048576,W$2,FALSE)</f>
        <v>1.613805951</v>
      </c>
      <c r="X1844" s="336">
        <f>+VLOOKUP($E1844,[2]Labor!$1:$1048576,X$2,FALSE)</f>
        <v>1.608909369</v>
      </c>
      <c r="Y1844" s="336">
        <f>+VLOOKUP($E1844,[2]Labor!$1:$1048576,Y$2,FALSE)</f>
        <v>1.604110253</v>
      </c>
      <c r="Z1844" s="336">
        <f>+VLOOKUP($E1844,[2]Labor!$1:$1048576,Z$2,FALSE)</f>
        <v>1.5994088470000001</v>
      </c>
      <c r="AA1844" s="336">
        <f>+VLOOKUP($E1844,[2]Labor!$1:$1048576,AA$2,FALSE)</f>
        <v>1.5948066059999999</v>
      </c>
      <c r="AB1844" s="336">
        <f>+VLOOKUP($E1844,[2]Labor!$1:$1048576,AB$2,FALSE)</f>
        <v>1.5903055180000001</v>
      </c>
      <c r="AC1844" s="336">
        <f>+VLOOKUP($E1844,[2]Labor!$1:$1048576,AC$2,FALSE)</f>
        <v>1.5859076809999999</v>
      </c>
      <c r="AD1844" s="336">
        <f>+VLOOKUP($E1844,[2]Labor!$1:$1048576,AD$2,FALSE)</f>
        <v>1.5816150840000001</v>
      </c>
      <c r="AE1844" s="336">
        <f>+VLOOKUP($E1844,[2]Labor!$1:$1048576,AE$2,FALSE)</f>
        <v>1.577429505</v>
      </c>
      <c r="AF1844" s="336">
        <f>+VLOOKUP($E1844,[2]Labor!$1:$1048576,AF$2,FALSE)</f>
        <v>1.573352477</v>
      </c>
      <c r="AG1844" s="336">
        <f>+VLOOKUP($E1844,[2]Labor!$1:$1048576,AG$2,FALSE)</f>
        <v>1.569385297</v>
      </c>
      <c r="AH1844" s="336">
        <f>+VLOOKUP($E1844,[2]Labor!$1:$1048576,AH$2,FALSE)</f>
        <v>1.565529046</v>
      </c>
      <c r="AI1844" s="336">
        <f>+VLOOKUP($E1844,[2]Labor!$1:$1048576,AI$2,FALSE)</f>
        <v>1.5617846049999999</v>
      </c>
      <c r="AJ1844" s="336">
        <f>+VLOOKUP($E1844,[2]Labor!$1:$1048576,AJ$2,FALSE)</f>
        <v>1.558152679</v>
      </c>
      <c r="AK1844" s="336">
        <f>+VLOOKUP($E1844,[2]Labor!$1:$1048576,AK$2,FALSE)</f>
        <v>1.554633808</v>
      </c>
      <c r="AL1844" s="336">
        <f>+VLOOKUP($E1844,[2]Labor!$1:$1048576,AL$2,FALSE)</f>
        <v>1.551228372</v>
      </c>
      <c r="AM1844" s="336">
        <f>+VLOOKUP($E1844,[2]Labor!$1:$1048576,AM$2,FALSE)</f>
        <v>1.5479365979999999</v>
      </c>
      <c r="AN1844" s="336">
        <f>+VLOOKUP($E1844,[2]Labor!$1:$1048576,AN$2,FALSE)</f>
        <v>1.5447585610000001</v>
      </c>
      <c r="AO1844" s="336">
        <f>+VLOOKUP($E1844,[2]Labor!$1:$1048576,AO$2,FALSE)</f>
        <v>1.5416941820000001</v>
      </c>
    </row>
    <row r="1845" spans="1:41" ht="15" customHeight="1" x14ac:dyDescent="0.25">
      <c r="A1845" s="542"/>
      <c r="B1845" s="514"/>
      <c r="C1845" s="334" t="s">
        <v>1040</v>
      </c>
      <c r="D1845" s="335"/>
      <c r="E1845" s="263" t="s">
        <v>2096</v>
      </c>
      <c r="F1845" s="336">
        <f>+VLOOKUP($E1845,[2]Labor!$1:$1048576,F$2,FALSE)</f>
        <v>1.5649011639999999</v>
      </c>
      <c r="G1845" s="336">
        <f>+VLOOKUP($E1845,[2]Labor!$1:$1048576,G$2,FALSE)</f>
        <v>1.5640844620000001</v>
      </c>
      <c r="H1845" s="336">
        <f>+VLOOKUP($E1845,[2]Labor!$1:$1048576,H$2,FALSE)</f>
        <v>1.5590078039999999</v>
      </c>
      <c r="I1845" s="336">
        <f>+VLOOKUP($E1845,[2]Labor!$1:$1048576,I$2,FALSE)</f>
        <v>1.551440274</v>
      </c>
      <c r="J1845" s="336">
        <f>+VLOOKUP($E1845,[2]Labor!$1:$1048576,J$2,FALSE)</f>
        <v>1.542923542</v>
      </c>
      <c r="K1845" s="336">
        <f>+VLOOKUP($E1845,[2]Labor!$1:$1048576,K$2,FALSE)</f>
        <v>1.5344237190000001</v>
      </c>
      <c r="L1845" s="336">
        <f>+VLOOKUP($E1845,[2]Labor!$1:$1048576,L$2,FALSE)</f>
        <v>1.5264140589999999</v>
      </c>
      <c r="M1845" s="336">
        <f>+VLOOKUP($E1845,[2]Labor!$1:$1048576,M$2,FALSE)</f>
        <v>1.5190485010000001</v>
      </c>
      <c r="N1845" s="336">
        <f>+VLOOKUP($E1845,[2]Labor!$1:$1048576,N$2,FALSE)</f>
        <v>1.512309286</v>
      </c>
      <c r="O1845" s="336">
        <f>+VLOOKUP($E1845,[2]Labor!$1:$1048576,O$2,FALSE)</f>
        <v>1.5061050570000001</v>
      </c>
      <c r="P1845" s="336">
        <f>+VLOOKUP($E1845,[2]Labor!$1:$1048576,P$2,FALSE)</f>
        <v>1.500326759</v>
      </c>
      <c r="Q1845" s="336">
        <f>+VLOOKUP($E1845,[2]Labor!$1:$1048576,Q$2,FALSE)</f>
        <v>1.494874912</v>
      </c>
      <c r="R1845" s="336">
        <f>+VLOOKUP($E1845,[2]Labor!$1:$1048576,R$2,FALSE)</f>
        <v>1.489669855</v>
      </c>
      <c r="S1845" s="336">
        <f>+VLOOKUP($E1845,[2]Labor!$1:$1048576,S$2,FALSE)</f>
        <v>1.4846530309999999</v>
      </c>
      <c r="T1845" s="336">
        <f>+VLOOKUP($E1845,[2]Labor!$1:$1048576,T$2,FALSE)</f>
        <v>1.479784258</v>
      </c>
      <c r="U1845" s="336">
        <f>+VLOOKUP($E1845,[2]Labor!$1:$1048576,U$2,FALSE)</f>
        <v>1.475037693</v>
      </c>
      <c r="V1845" s="336">
        <f>+VLOOKUP($E1845,[2]Labor!$1:$1048576,V$2,FALSE)</f>
        <v>1.4703978959999999</v>
      </c>
      <c r="W1845" s="336">
        <f>+VLOOKUP($E1845,[2]Labor!$1:$1048576,W$2,FALSE)</f>
        <v>1.465855726</v>
      </c>
      <c r="X1845" s="336">
        <f>+VLOOKUP($E1845,[2]Labor!$1:$1048576,X$2,FALSE)</f>
        <v>1.46140633</v>
      </c>
      <c r="Y1845" s="336">
        <f>+VLOOKUP($E1845,[2]Labor!$1:$1048576,Y$2,FALSE)</f>
        <v>1.457048001</v>
      </c>
      <c r="Z1845" s="336">
        <f>+VLOOKUP($E1845,[2]Labor!$1:$1048576,Z$2,FALSE)</f>
        <v>1.452780994</v>
      </c>
      <c r="AA1845" s="336">
        <f>+VLOOKUP($E1845,[2]Labor!$1:$1048576,AA$2,FALSE)</f>
        <v>1.448606606</v>
      </c>
      <c r="AB1845" s="336">
        <f>+VLOOKUP($E1845,[2]Labor!$1:$1048576,AB$2,FALSE)</f>
        <v>1.4445265599999999</v>
      </c>
      <c r="AC1845" s="336">
        <f>+VLOOKUP($E1845,[2]Labor!$1:$1048576,AC$2,FALSE)</f>
        <v>1.4405426299999999</v>
      </c>
      <c r="AD1845" s="336">
        <f>+VLOOKUP($E1845,[2]Labor!$1:$1048576,AD$2,FALSE)</f>
        <v>1.436656452</v>
      </c>
      <c r="AE1845" s="336">
        <f>+VLOOKUP($E1845,[2]Labor!$1:$1048576,AE$2,FALSE)</f>
        <v>1.432869446</v>
      </c>
      <c r="AF1845" s="336">
        <f>+VLOOKUP($E1845,[2]Labor!$1:$1048576,AF$2,FALSE)</f>
        <v>1.4291827930000001</v>
      </c>
      <c r="AG1845" s="336">
        <f>+VLOOKUP($E1845,[2]Labor!$1:$1048576,AG$2,FALSE)</f>
        <v>1.425597453</v>
      </c>
      <c r="AH1845" s="336">
        <f>+VLOOKUP($E1845,[2]Labor!$1:$1048576,AH$2,FALSE)</f>
        <v>1.4221141879999999</v>
      </c>
      <c r="AI1845" s="336">
        <f>+VLOOKUP($E1845,[2]Labor!$1:$1048576,AI$2,FALSE)</f>
        <v>1.418733588</v>
      </c>
      <c r="AJ1845" s="336">
        <f>+VLOOKUP($E1845,[2]Labor!$1:$1048576,AJ$2,FALSE)</f>
        <v>1.4154560899999999</v>
      </c>
      <c r="AK1845" s="336">
        <f>+VLOOKUP($E1845,[2]Labor!$1:$1048576,AK$2,FALSE)</f>
        <v>1.412281994</v>
      </c>
      <c r="AL1845" s="336">
        <f>+VLOOKUP($E1845,[2]Labor!$1:$1048576,AL$2,FALSE)</f>
        <v>1.40921147</v>
      </c>
      <c r="AM1845" s="336">
        <f>+VLOOKUP($E1845,[2]Labor!$1:$1048576,AM$2,FALSE)</f>
        <v>1.4062445649999999</v>
      </c>
      <c r="AN1845" s="336">
        <f>+VLOOKUP($E1845,[2]Labor!$1:$1048576,AN$2,FALSE)</f>
        <v>1.403381202</v>
      </c>
      <c r="AO1845" s="336">
        <f>+VLOOKUP($E1845,[2]Labor!$1:$1048576,AO$2,FALSE)</f>
        <v>1.400621181</v>
      </c>
    </row>
    <row r="1846" spans="1:41" ht="15" customHeight="1" x14ac:dyDescent="0.25">
      <c r="A1846" s="542"/>
      <c r="B1846" s="514"/>
      <c r="C1846" s="334" t="s">
        <v>1042</v>
      </c>
      <c r="D1846" s="335"/>
      <c r="E1846" s="263" t="s">
        <v>2097</v>
      </c>
      <c r="F1846" s="336">
        <f>+VLOOKUP($E1846,[2]Labor!$1:$1048576,F$2,FALSE)</f>
        <v>3.0796981940000001</v>
      </c>
      <c r="G1846" s="336">
        <f>+VLOOKUP($E1846,[2]Labor!$1:$1048576,G$2,FALSE)</f>
        <v>3.078003651</v>
      </c>
      <c r="H1846" s="336">
        <f>+VLOOKUP($E1846,[2]Labor!$1:$1048576,H$2,FALSE)</f>
        <v>3.067736714</v>
      </c>
      <c r="I1846" s="336">
        <f>+VLOOKUP($E1846,[2]Labor!$1:$1048576,I$2,FALSE)</f>
        <v>3.052324247</v>
      </c>
      <c r="J1846" s="336">
        <f>+VLOOKUP($E1846,[2]Labor!$1:$1048576,J$2,FALSE)</f>
        <v>3.0348177619999999</v>
      </c>
      <c r="K1846" s="336">
        <f>+VLOOKUP($E1846,[2]Labor!$1:$1048576,K$2,FALSE)</f>
        <v>3.0171869670000002</v>
      </c>
      <c r="L1846" s="336">
        <f>+VLOOKUP($E1846,[2]Labor!$1:$1048576,L$2,FALSE)</f>
        <v>3.0004497040000002</v>
      </c>
      <c r="M1846" s="336">
        <f>+VLOOKUP($E1846,[2]Labor!$1:$1048576,M$2,FALSE)</f>
        <v>2.98498793</v>
      </c>
      <c r="N1846" s="336">
        <f>+VLOOKUP($E1846,[2]Labor!$1:$1048576,N$2,FALSE)</f>
        <v>2.9708253839999998</v>
      </c>
      <c r="O1846" s="336">
        <f>+VLOOKUP($E1846,[2]Labor!$1:$1048576,O$2,FALSE)</f>
        <v>2.9578182900000001</v>
      </c>
      <c r="P1846" s="336">
        <f>+VLOOKUP($E1846,[2]Labor!$1:$1048576,P$2,FALSE)</f>
        <v>2.945769087</v>
      </c>
      <c r="Q1846" s="336">
        <f>+VLOOKUP($E1846,[2]Labor!$1:$1048576,Q$2,FALSE)</f>
        <v>2.9344859240000001</v>
      </c>
      <c r="R1846" s="336">
        <f>+VLOOKUP($E1846,[2]Labor!$1:$1048576,R$2,FALSE)</f>
        <v>2.9238083449999999</v>
      </c>
      <c r="S1846" s="336">
        <f>+VLOOKUP($E1846,[2]Labor!$1:$1048576,S$2,FALSE)</f>
        <v>2.9136139139999999</v>
      </c>
      <c r="T1846" s="336">
        <f>+VLOOKUP($E1846,[2]Labor!$1:$1048576,T$2,FALSE)</f>
        <v>2.9038153539999998</v>
      </c>
      <c r="U1846" s="336">
        <f>+VLOOKUP($E1846,[2]Labor!$1:$1048576,U$2,FALSE)</f>
        <v>2.8943538609999999</v>
      </c>
      <c r="V1846" s="336">
        <f>+VLOOKUP($E1846,[2]Labor!$1:$1048576,V$2,FALSE)</f>
        <v>2.885191727</v>
      </c>
      <c r="W1846" s="336">
        <f>+VLOOKUP($E1846,[2]Labor!$1:$1048576,W$2,FALSE)</f>
        <v>2.8763042209999998</v>
      </c>
      <c r="X1846" s="336">
        <f>+VLOOKUP($E1846,[2]Labor!$1:$1048576,X$2,FALSE)</f>
        <v>2.8676753910000001</v>
      </c>
      <c r="Y1846" s="336">
        <f>+VLOOKUP($E1846,[2]Labor!$1:$1048576,Y$2,FALSE)</f>
        <v>2.859295607</v>
      </c>
      <c r="Z1846" s="336">
        <f>+VLOOKUP($E1846,[2]Labor!$1:$1048576,Z$2,FALSE)</f>
        <v>2.851159107</v>
      </c>
      <c r="AA1846" s="336">
        <f>+VLOOKUP($E1846,[2]Labor!$1:$1048576,AA$2,FALSE)</f>
        <v>2.843262138</v>
      </c>
      <c r="AB1846" s="336">
        <f>+VLOOKUP($E1846,[2]Labor!$1:$1048576,AB$2,FALSE)</f>
        <v>2.8356017470000001</v>
      </c>
      <c r="AC1846" s="336">
        <f>+VLOOKUP($E1846,[2]Labor!$1:$1048576,AC$2,FALSE)</f>
        <v>2.828175114</v>
      </c>
      <c r="AD1846" s="336">
        <f>+VLOOKUP($E1846,[2]Labor!$1:$1048576,AD$2,FALSE)</f>
        <v>2.820979243</v>
      </c>
      <c r="AE1846" s="336">
        <f>+VLOOKUP($E1846,[2]Labor!$1:$1048576,AE$2,FALSE)</f>
        <v>2.814010884</v>
      </c>
      <c r="AF1846" s="336">
        <f>+VLOOKUP($E1846,[2]Labor!$1:$1048576,AF$2,FALSE)</f>
        <v>2.8072665639999999</v>
      </c>
      <c r="AG1846" s="336">
        <f>+VLOOKUP($E1846,[2]Labor!$1:$1048576,AG$2,FALSE)</f>
        <v>2.8007426799999999</v>
      </c>
      <c r="AH1846" s="336">
        <f>+VLOOKUP($E1846,[2]Labor!$1:$1048576,AH$2,FALSE)</f>
        <v>2.7944355889999999</v>
      </c>
      <c r="AI1846" s="336">
        <f>+VLOOKUP($E1846,[2]Labor!$1:$1048576,AI$2,FALSE)</f>
        <v>2.7883416940000001</v>
      </c>
      <c r="AJ1846" s="336">
        <f>+VLOOKUP($E1846,[2]Labor!$1:$1048576,AJ$2,FALSE)</f>
        <v>2.7824575020000002</v>
      </c>
      <c r="AK1846" s="336">
        <f>+VLOOKUP($E1846,[2]Labor!$1:$1048576,AK$2,FALSE)</f>
        <v>2.7767796599999999</v>
      </c>
      <c r="AL1846" s="336">
        <f>+VLOOKUP($E1846,[2]Labor!$1:$1048576,AL$2,FALSE)</f>
        <v>2.7713049729999999</v>
      </c>
      <c r="AM1846" s="336">
        <f>+VLOOKUP($E1846,[2]Labor!$1:$1048576,AM$2,FALSE)</f>
        <v>2.7660304089999999</v>
      </c>
      <c r="AN1846" s="336">
        <f>+VLOOKUP($E1846,[2]Labor!$1:$1048576,AN$2,FALSE)</f>
        <v>2.7609530809999998</v>
      </c>
      <c r="AO1846" s="336">
        <f>+VLOOKUP($E1846,[2]Labor!$1:$1048576,AO$2,FALSE)</f>
        <v>2.7560702400000001</v>
      </c>
    </row>
    <row r="1847" spans="1:41" ht="15" customHeight="1" x14ac:dyDescent="0.25">
      <c r="A1847" s="542"/>
      <c r="B1847" s="514"/>
      <c r="C1847" s="334" t="s">
        <v>1044</v>
      </c>
      <c r="D1847" s="335"/>
      <c r="E1847" s="263" t="s">
        <v>2098</v>
      </c>
      <c r="F1847" s="336">
        <f>+VLOOKUP($E1847,[2]Labor!$1:$1048576,F$2,FALSE)</f>
        <v>1.119587919</v>
      </c>
      <c r="G1847" s="336">
        <f>+VLOOKUP($E1847,[2]Labor!$1:$1048576,G$2,FALSE)</f>
        <v>1.118972941</v>
      </c>
      <c r="H1847" s="336">
        <f>+VLOOKUP($E1847,[2]Labor!$1:$1048576,H$2,FALSE)</f>
        <v>1.1152410770000001</v>
      </c>
      <c r="I1847" s="336">
        <f>+VLOOKUP($E1847,[2]Labor!$1:$1048576,I$2,FALSE)</f>
        <v>1.109638363</v>
      </c>
      <c r="J1847" s="336">
        <f>+VLOOKUP($E1847,[2]Labor!$1:$1048576,J$2,FALSE)</f>
        <v>1.103274273</v>
      </c>
      <c r="K1847" s="336">
        <f>+VLOOKUP($E1847,[2]Labor!$1:$1048576,K$2,FALSE)</f>
        <v>1.096864933</v>
      </c>
      <c r="L1847" s="336">
        <f>+VLOOKUP($E1847,[2]Labor!$1:$1048576,L$2,FALSE)</f>
        <v>1.0907803970000001</v>
      </c>
      <c r="M1847" s="336">
        <f>+VLOOKUP($E1847,[2]Labor!$1:$1048576,M$2,FALSE)</f>
        <v>1.0851595279999999</v>
      </c>
      <c r="N1847" s="336">
        <f>+VLOOKUP($E1847,[2]Labor!$1:$1048576,N$2,FALSE)</f>
        <v>1.080010962</v>
      </c>
      <c r="O1847" s="336">
        <f>+VLOOKUP($E1847,[2]Labor!$1:$1048576,O$2,FALSE)</f>
        <v>1.0752824299999999</v>
      </c>
      <c r="P1847" s="336">
        <f>+VLOOKUP($E1847,[2]Labor!$1:$1048576,P$2,FALSE)</f>
        <v>1.070902115</v>
      </c>
      <c r="Q1847" s="336">
        <f>+VLOOKUP($E1847,[2]Labor!$1:$1048576,Q$2,FALSE)</f>
        <v>1.066800274</v>
      </c>
      <c r="R1847" s="336">
        <f>+VLOOKUP($E1847,[2]Labor!$1:$1048576,R$2,FALSE)</f>
        <v>1.0629185759999999</v>
      </c>
      <c r="S1847" s="336">
        <f>+VLOOKUP($E1847,[2]Labor!$1:$1048576,S$2,FALSE)</f>
        <v>1.059212515</v>
      </c>
      <c r="T1847" s="336">
        <f>+VLOOKUP($E1847,[2]Labor!$1:$1048576,T$2,FALSE)</f>
        <v>1.055650362</v>
      </c>
      <c r="U1847" s="336">
        <f>+VLOOKUP($E1847,[2]Labor!$1:$1048576,U$2,FALSE)</f>
        <v>1.0522107409999999</v>
      </c>
      <c r="V1847" s="336">
        <f>+VLOOKUP($E1847,[2]Labor!$1:$1048576,V$2,FALSE)</f>
        <v>1.0488799440000001</v>
      </c>
      <c r="W1847" s="336">
        <f>+VLOOKUP($E1847,[2]Labor!$1:$1048576,W$2,FALSE)</f>
        <v>1.045648981</v>
      </c>
      <c r="X1847" s="336">
        <f>+VLOOKUP($E1847,[2]Labor!$1:$1048576,X$2,FALSE)</f>
        <v>1.042512053</v>
      </c>
      <c r="Y1847" s="336">
        <f>+VLOOKUP($E1847,[2]Labor!$1:$1048576,Y$2,FALSE)</f>
        <v>1.0394656579999999</v>
      </c>
      <c r="Z1847" s="336">
        <f>+VLOOKUP($E1847,[2]Labor!$1:$1048576,Z$2,FALSE)</f>
        <v>1.036507702</v>
      </c>
      <c r="AA1847" s="336">
        <f>+VLOOKUP($E1847,[2]Labor!$1:$1048576,AA$2,FALSE)</f>
        <v>1.0336368220000001</v>
      </c>
      <c r="AB1847" s="336">
        <f>+VLOOKUP($E1847,[2]Labor!$1:$1048576,AB$2,FALSE)</f>
        <v>1.0308519439999999</v>
      </c>
      <c r="AC1847" s="336">
        <f>+VLOOKUP($E1847,[2]Labor!$1:$1048576,AC$2,FALSE)</f>
        <v>1.028152043</v>
      </c>
      <c r="AD1847" s="336">
        <f>+VLOOKUP($E1847,[2]Labor!$1:$1048576,AD$2,FALSE)</f>
        <v>1.0255360309999999</v>
      </c>
      <c r="AE1847" s="336">
        <f>+VLOOKUP($E1847,[2]Labor!$1:$1048576,AE$2,FALSE)</f>
        <v>1.0230027269999999</v>
      </c>
      <c r="AF1847" s="336">
        <f>+VLOOKUP($E1847,[2]Labor!$1:$1048576,AF$2,FALSE)</f>
        <v>1.0205508679999999</v>
      </c>
      <c r="AG1847" s="336">
        <f>+VLOOKUP($E1847,[2]Labor!$1:$1048576,AG$2,FALSE)</f>
        <v>1.018179145</v>
      </c>
      <c r="AH1847" s="336">
        <f>+VLOOKUP($E1847,[2]Labor!$1:$1048576,AH$2,FALSE)</f>
        <v>1.015886235</v>
      </c>
      <c r="AI1847" s="336">
        <f>+VLOOKUP($E1847,[2]Labor!$1:$1048576,AI$2,FALSE)</f>
        <v>1.0136708299999999</v>
      </c>
      <c r="AJ1847" s="336">
        <f>+VLOOKUP($E1847,[2]Labor!$1:$1048576,AJ$2,FALSE)</f>
        <v>1.0115316599999999</v>
      </c>
      <c r="AK1847" s="336">
        <f>+VLOOKUP($E1847,[2]Labor!$1:$1048576,AK$2,FALSE)</f>
        <v>1.009467506</v>
      </c>
      <c r="AL1847" s="336">
        <f>+VLOOKUP($E1847,[2]Labor!$1:$1048576,AL$2,FALSE)</f>
        <v>1.0074772089999999</v>
      </c>
      <c r="AM1847" s="336">
        <f>+VLOOKUP($E1847,[2]Labor!$1:$1048576,AM$2,FALSE)</f>
        <v>1.005559664</v>
      </c>
      <c r="AN1847" s="336">
        <f>+VLOOKUP($E1847,[2]Labor!$1:$1048576,AN$2,FALSE)</f>
        <v>1.0037138240000001</v>
      </c>
      <c r="AO1847" s="336">
        <f>+VLOOKUP($E1847,[2]Labor!$1:$1048576,AO$2,FALSE)</f>
        <v>1.00193869</v>
      </c>
    </row>
    <row r="1848" spans="1:41" ht="15" customHeight="1" x14ac:dyDescent="0.25">
      <c r="A1848" s="542"/>
      <c r="B1848" s="514"/>
      <c r="C1848" s="334" t="s">
        <v>1046</v>
      </c>
      <c r="D1848" s="335"/>
      <c r="E1848" s="263" t="s">
        <v>2099</v>
      </c>
      <c r="F1848" s="336">
        <f>+VLOOKUP($E1848,[2]Labor!$1:$1048576,F$2,FALSE)</f>
        <v>8.6187571799999994</v>
      </c>
      <c r="G1848" s="336">
        <f>+VLOOKUP($E1848,[2]Labor!$1:$1048576,G$2,FALSE)</f>
        <v>8.6140248960000001</v>
      </c>
      <c r="H1848" s="336">
        <f>+VLOOKUP($E1848,[2]Labor!$1:$1048576,H$2,FALSE)</f>
        <v>8.5853024149999992</v>
      </c>
      <c r="I1848" s="336">
        <f>+VLOOKUP($E1848,[2]Labor!$1:$1048576,I$2,FALSE)</f>
        <v>8.5421826250000006</v>
      </c>
      <c r="J1848" s="336">
        <f>+VLOOKUP($E1848,[2]Labor!$1:$1048576,J$2,FALSE)</f>
        <v>8.4932054689999994</v>
      </c>
      <c r="K1848" s="336">
        <f>+VLOOKUP($E1848,[2]Labor!$1:$1048576,K$2,FALSE)</f>
        <v>8.4438819049999996</v>
      </c>
      <c r="L1848" s="336">
        <f>+VLOOKUP($E1848,[2]Labor!$1:$1048576,L$2,FALSE)</f>
        <v>8.3970586370000007</v>
      </c>
      <c r="M1848" s="336">
        <f>+VLOOKUP($E1848,[2]Labor!$1:$1048576,M$2,FALSE)</f>
        <v>8.3538031480000008</v>
      </c>
      <c r="N1848" s="336">
        <f>+VLOOKUP($E1848,[2]Labor!$1:$1048576,N$2,FALSE)</f>
        <v>8.3141810550000006</v>
      </c>
      <c r="O1848" s="336">
        <f>+VLOOKUP($E1848,[2]Labor!$1:$1048576,O$2,FALSE)</f>
        <v>8.2777897619999994</v>
      </c>
      <c r="P1848" s="336">
        <f>+VLOOKUP($E1848,[2]Labor!$1:$1048576,P$2,FALSE)</f>
        <v>8.2440765710000008</v>
      </c>
      <c r="Q1848" s="336">
        <f>+VLOOKUP($E1848,[2]Labor!$1:$1048576,Q$2,FALSE)</f>
        <v>8.2125049820000005</v>
      </c>
      <c r="R1848" s="336">
        <f>+VLOOKUP($E1848,[2]Labor!$1:$1048576,R$2,FALSE)</f>
        <v>8.1826263949999998</v>
      </c>
      <c r="S1848" s="336">
        <f>+VLOOKUP($E1848,[2]Labor!$1:$1048576,S$2,FALSE)</f>
        <v>8.154098566</v>
      </c>
      <c r="T1848" s="336">
        <f>+VLOOKUP($E1848,[2]Labor!$1:$1048576,T$2,FALSE)</f>
        <v>8.1266775439999996</v>
      </c>
      <c r="U1848" s="336">
        <f>+VLOOKUP($E1848,[2]Labor!$1:$1048576,U$2,FALSE)</f>
        <v>8.1001989600000002</v>
      </c>
      <c r="V1848" s="336">
        <f>+VLOOKUP($E1848,[2]Labor!$1:$1048576,V$2,FALSE)</f>
        <v>8.0745574149999992</v>
      </c>
      <c r="W1848" s="336">
        <f>+VLOOKUP($E1848,[2]Labor!$1:$1048576,W$2,FALSE)</f>
        <v>8.0496837659999994</v>
      </c>
      <c r="X1848" s="336">
        <f>+VLOOKUP($E1848,[2]Labor!$1:$1048576,X$2,FALSE)</f>
        <v>8.025533416</v>
      </c>
      <c r="Y1848" s="336">
        <f>+VLOOKUP($E1848,[2]Labor!$1:$1048576,Y$2,FALSE)</f>
        <v>8.0020794520000003</v>
      </c>
      <c r="Z1848" s="336">
        <f>+VLOOKUP($E1848,[2]Labor!$1:$1048576,Z$2,FALSE)</f>
        <v>7.9793057899999997</v>
      </c>
      <c r="AA1848" s="336">
        <f>+VLOOKUP($E1848,[2]Labor!$1:$1048576,AA$2,FALSE)</f>
        <v>7.9572019699999998</v>
      </c>
      <c r="AB1848" s="336">
        <f>+VLOOKUP($E1848,[2]Labor!$1:$1048576,AB$2,FALSE)</f>
        <v>7.9357597889999996</v>
      </c>
      <c r="AC1848" s="336">
        <f>+VLOOKUP($E1848,[2]Labor!$1:$1048576,AC$2,FALSE)</f>
        <v>7.9149714160000002</v>
      </c>
      <c r="AD1848" s="336">
        <f>+VLOOKUP($E1848,[2]Labor!$1:$1048576,AD$2,FALSE)</f>
        <v>7.8948285360000003</v>
      </c>
      <c r="AE1848" s="336">
        <f>+VLOOKUP($E1848,[2]Labor!$1:$1048576,AE$2,FALSE)</f>
        <v>7.8753221179999997</v>
      </c>
      <c r="AF1848" s="336">
        <f>+VLOOKUP($E1848,[2]Labor!$1:$1048576,AF$2,FALSE)</f>
        <v>7.8564425120000001</v>
      </c>
      <c r="AG1848" s="336">
        <f>+VLOOKUP($E1848,[2]Labor!$1:$1048576,AG$2,FALSE)</f>
        <v>7.838179695</v>
      </c>
      <c r="AH1848" s="336">
        <f>+VLOOKUP($E1848,[2]Labor!$1:$1048576,AH$2,FALSE)</f>
        <v>7.8205235340000003</v>
      </c>
      <c r="AI1848" s="336">
        <f>+VLOOKUP($E1848,[2]Labor!$1:$1048576,AI$2,FALSE)</f>
        <v>7.8034640140000002</v>
      </c>
      <c r="AJ1848" s="336">
        <f>+VLOOKUP($E1848,[2]Labor!$1:$1048576,AJ$2,FALSE)</f>
        <v>7.786991403</v>
      </c>
      <c r="AK1848" s="336">
        <f>+VLOOKUP($E1848,[2]Labor!$1:$1048576,AK$2,FALSE)</f>
        <v>7.7710963590000004</v>
      </c>
      <c r="AL1848" s="336">
        <f>+VLOOKUP($E1848,[2]Labor!$1:$1048576,AL$2,FALSE)</f>
        <v>7.7557699749999998</v>
      </c>
      <c r="AM1848" s="336">
        <f>+VLOOKUP($E1848,[2]Labor!$1:$1048576,AM$2,FALSE)</f>
        <v>7.7410037880000004</v>
      </c>
      <c r="AN1848" s="336">
        <f>+VLOOKUP($E1848,[2]Labor!$1:$1048576,AN$2,FALSE)</f>
        <v>7.72678975</v>
      </c>
      <c r="AO1848" s="336">
        <f>+VLOOKUP($E1848,[2]Labor!$1:$1048576,AO$2,FALSE)</f>
        <v>7.7131201819999999</v>
      </c>
    </row>
    <row r="1849" spans="1:41" ht="15" customHeight="1" x14ac:dyDescent="0.25">
      <c r="A1849" s="542"/>
      <c r="B1849" s="514"/>
      <c r="C1849" s="334" t="s">
        <v>282</v>
      </c>
      <c r="D1849" s="335"/>
      <c r="E1849" s="263" t="s">
        <v>2100</v>
      </c>
      <c r="F1849" s="336">
        <f>+VLOOKUP($E1849,[2]Labor!$1:$1048576,F$2,FALSE)</f>
        <v>10.15347684</v>
      </c>
      <c r="G1849" s="336">
        <f>+VLOOKUP($E1849,[2]Labor!$1:$1048576,G$2,FALSE)</f>
        <v>10.16199866</v>
      </c>
      <c r="H1849" s="336">
        <f>+VLOOKUP($E1849,[2]Labor!$1:$1048576,H$2,FALSE)</f>
        <v>10.15499099</v>
      </c>
      <c r="I1849" s="336">
        <f>+VLOOKUP($E1849,[2]Labor!$1:$1048576,I$2,FALSE)</f>
        <v>10.13846386</v>
      </c>
      <c r="J1849" s="336">
        <f>+VLOOKUP($E1849,[2]Labor!$1:$1048576,J$2,FALSE)</f>
        <v>10.11779684</v>
      </c>
      <c r="K1849" s="336">
        <f>+VLOOKUP($E1849,[2]Labor!$1:$1048576,K$2,FALSE)</f>
        <v>10.096448329999999</v>
      </c>
      <c r="L1849" s="336">
        <f>+VLOOKUP($E1849,[2]Labor!$1:$1048576,L$2,FALSE)</f>
        <v>10.076168620000001</v>
      </c>
      <c r="M1849" s="336">
        <f>+VLOOKUP($E1849,[2]Labor!$1:$1048576,M$2,FALSE)</f>
        <v>10.05756397</v>
      </c>
      <c r="N1849" s="336">
        <f>+VLOOKUP($E1849,[2]Labor!$1:$1048576,N$2,FALSE)</f>
        <v>10.040602720000001</v>
      </c>
      <c r="O1849" s="336">
        <f>+VLOOKUP($E1849,[2]Labor!$1:$1048576,O$2,FALSE)</f>
        <v>10.02496663</v>
      </c>
      <c r="P1849" s="336">
        <f>+VLOOKUP($E1849,[2]Labor!$1:$1048576,P$2,FALSE)</f>
        <v>10.010260369999999</v>
      </c>
      <c r="Q1849" s="336">
        <f>+VLOOKUP($E1849,[2]Labor!$1:$1048576,Q$2,FALSE)</f>
        <v>9.9961188770000007</v>
      </c>
      <c r="R1849" s="336">
        <f>+VLOOKUP($E1849,[2]Labor!$1:$1048576,R$2,FALSE)</f>
        <v>9.9822508790000004</v>
      </c>
      <c r="S1849" s="336">
        <f>+VLOOKUP($E1849,[2]Labor!$1:$1048576,S$2,FALSE)</f>
        <v>9.9684466910000005</v>
      </c>
      <c r="T1849" s="336">
        <f>+VLOOKUP($E1849,[2]Labor!$1:$1048576,T$2,FALSE)</f>
        <v>9.9545689159999995</v>
      </c>
      <c r="U1849" s="336">
        <f>+VLOOKUP($E1849,[2]Labor!$1:$1048576,U$2,FALSE)</f>
        <v>9.9405369629999996</v>
      </c>
      <c r="V1849" s="336">
        <f>+VLOOKUP($E1849,[2]Labor!$1:$1048576,V$2,FALSE)</f>
        <v>9.9263112400000004</v>
      </c>
      <c r="W1849" s="336">
        <f>+VLOOKUP($E1849,[2]Labor!$1:$1048576,W$2,FALSE)</f>
        <v>9.9118771280000004</v>
      </c>
      <c r="X1849" s="336">
        <f>+VLOOKUP($E1849,[2]Labor!$1:$1048576,X$2,FALSE)</f>
        <v>9.8972362510000007</v>
      </c>
      <c r="Y1849" s="336">
        <f>+VLOOKUP($E1849,[2]Labor!$1:$1048576,Y$2,FALSE)</f>
        <v>9.8824012079999992</v>
      </c>
      <c r="Z1849" s="336">
        <f>+VLOOKUP($E1849,[2]Labor!$1:$1048576,Z$2,FALSE)</f>
        <v>9.8673908160000003</v>
      </c>
      <c r="AA1849" s="336">
        <f>+VLOOKUP($E1849,[2]Labor!$1:$1048576,AA$2,FALSE)</f>
        <v>9.8522266550000008</v>
      </c>
      <c r="AB1849" s="336">
        <f>+VLOOKUP($E1849,[2]Labor!$1:$1048576,AB$2,FALSE)</f>
        <v>9.8369308810000007</v>
      </c>
      <c r="AC1849" s="336">
        <f>+VLOOKUP($E1849,[2]Labor!$1:$1048576,AC$2,FALSE)</f>
        <v>9.8215250219999994</v>
      </c>
      <c r="AD1849" s="336">
        <f>+VLOOKUP($E1849,[2]Labor!$1:$1048576,AD$2,FALSE)</f>
        <v>9.806029423</v>
      </c>
      <c r="AE1849" s="336">
        <f>+VLOOKUP($E1849,[2]Labor!$1:$1048576,AE$2,FALSE)</f>
        <v>9.7904630869999991</v>
      </c>
      <c r="AF1849" s="336">
        <f>+VLOOKUP($E1849,[2]Labor!$1:$1048576,AF$2,FALSE)</f>
        <v>9.7748437110000008</v>
      </c>
      <c r="AG1849" s="336">
        <f>+VLOOKUP($E1849,[2]Labor!$1:$1048576,AG$2,FALSE)</f>
        <v>9.7591878189999992</v>
      </c>
      <c r="AH1849" s="336">
        <f>+VLOOKUP($E1849,[2]Labor!$1:$1048576,AH$2,FALSE)</f>
        <v>9.7435109030000007</v>
      </c>
      <c r="AI1849" s="336">
        <f>+VLOOKUP($E1849,[2]Labor!$1:$1048576,AI$2,FALSE)</f>
        <v>9.7278275409999999</v>
      </c>
      <c r="AJ1849" s="336">
        <f>+VLOOKUP($E1849,[2]Labor!$1:$1048576,AJ$2,FALSE)</f>
        <v>9.7121499179999997</v>
      </c>
      <c r="AK1849" s="336">
        <f>+VLOOKUP($E1849,[2]Labor!$1:$1048576,AK$2,FALSE)</f>
        <v>9.6964896469999999</v>
      </c>
      <c r="AL1849" s="336">
        <f>+VLOOKUP($E1849,[2]Labor!$1:$1048576,AL$2,FALSE)</f>
        <v>9.6808582229999995</v>
      </c>
      <c r="AM1849" s="336">
        <f>+VLOOKUP($E1849,[2]Labor!$1:$1048576,AM$2,FALSE)</f>
        <v>9.6652669469999992</v>
      </c>
      <c r="AN1849" s="336">
        <f>+VLOOKUP($E1849,[2]Labor!$1:$1048576,AN$2,FALSE)</f>
        <v>9.6497267200000003</v>
      </c>
      <c r="AO1849" s="336">
        <f>+VLOOKUP($E1849,[2]Labor!$1:$1048576,AO$2,FALSE)</f>
        <v>9.634247878</v>
      </c>
    </row>
    <row r="1850" spans="1:41" ht="15" customHeight="1" x14ac:dyDescent="0.25">
      <c r="A1850" s="542"/>
      <c r="B1850" s="514"/>
      <c r="C1850" s="334" t="s">
        <v>284</v>
      </c>
      <c r="D1850" s="335"/>
      <c r="E1850" s="263" t="s">
        <v>2101</v>
      </c>
      <c r="F1850" s="336">
        <f>+VLOOKUP($E1850,[2]Labor!$1:$1048576,F$2,FALSE)</f>
        <v>0.14078781609999999</v>
      </c>
      <c r="G1850" s="336">
        <f>+VLOOKUP($E1850,[2]Labor!$1:$1048576,G$2,FALSE)</f>
        <v>0.1407107323</v>
      </c>
      <c r="H1850" s="336">
        <f>+VLOOKUP($E1850,[2]Labor!$1:$1048576,H$2,FALSE)</f>
        <v>0.1402424098</v>
      </c>
      <c r="I1850" s="336">
        <f>+VLOOKUP($E1850,[2]Labor!$1:$1048576,I$2,FALSE)</f>
        <v>0.1395399323</v>
      </c>
      <c r="J1850" s="336">
        <f>+VLOOKUP($E1850,[2]Labor!$1:$1048576,J$2,FALSE)</f>
        <v>0.13874295540000001</v>
      </c>
      <c r="K1850" s="336">
        <f>+VLOOKUP($E1850,[2]Labor!$1:$1048576,K$2,FALSE)</f>
        <v>0.13794139829999999</v>
      </c>
      <c r="L1850" s="336">
        <f>+VLOOKUP($E1850,[2]Labor!$1:$1048576,L$2,FALSE)</f>
        <v>0.13718147680000001</v>
      </c>
      <c r="M1850" s="336">
        <f>+VLOOKUP($E1850,[2]Labor!$1:$1048576,M$2,FALSE)</f>
        <v>0.13648026460000001</v>
      </c>
      <c r="N1850" s="336">
        <f>+VLOOKUP($E1850,[2]Labor!$1:$1048576,N$2,FALSE)</f>
        <v>0.13583847669999999</v>
      </c>
      <c r="O1850" s="336">
        <f>+VLOOKUP($E1850,[2]Labor!$1:$1048576,O$2,FALSE)</f>
        <v>0.13524923790000001</v>
      </c>
      <c r="P1850" s="336">
        <f>+VLOOKUP($E1850,[2]Labor!$1:$1048576,P$2,FALSE)</f>
        <v>0.1347032984</v>
      </c>
      <c r="Q1850" s="336">
        <f>+VLOOKUP($E1850,[2]Labor!$1:$1048576,Q$2,FALSE)</f>
        <v>0.13419174889999999</v>
      </c>
      <c r="R1850" s="336">
        <f>+VLOOKUP($E1850,[2]Labor!$1:$1048576,R$2,FALSE)</f>
        <v>0.1337071796</v>
      </c>
      <c r="S1850" s="336">
        <f>+VLOOKUP($E1850,[2]Labor!$1:$1048576,S$2,FALSE)</f>
        <v>0.1332439654</v>
      </c>
      <c r="T1850" s="336">
        <f>+VLOOKUP($E1850,[2]Labor!$1:$1048576,T$2,FALSE)</f>
        <v>0.13279811959999999</v>
      </c>
      <c r="U1850" s="336">
        <f>+VLOOKUP($E1850,[2]Labor!$1:$1048576,U$2,FALSE)</f>
        <v>0.13236697650000001</v>
      </c>
      <c r="V1850" s="336">
        <f>+VLOOKUP($E1850,[2]Labor!$1:$1048576,V$2,FALSE)</f>
        <v>0.1319488459</v>
      </c>
      <c r="W1850" s="336">
        <f>+VLOOKUP($E1850,[2]Labor!$1:$1048576,W$2,FALSE)</f>
        <v>0.13154263669999999</v>
      </c>
      <c r="X1850" s="336">
        <f>+VLOOKUP($E1850,[2]Labor!$1:$1048576,X$2,FALSE)</f>
        <v>0.131147662</v>
      </c>
      <c r="Y1850" s="336">
        <f>+VLOOKUP($E1850,[2]Labor!$1:$1048576,Y$2,FALSE)</f>
        <v>0.13076352550000001</v>
      </c>
      <c r="Z1850" s="336">
        <f>+VLOOKUP($E1850,[2]Labor!$1:$1048576,Z$2,FALSE)</f>
        <v>0.13039000789999999</v>
      </c>
      <c r="AA1850" s="336">
        <f>+VLOOKUP($E1850,[2]Labor!$1:$1048576,AA$2,FALSE)</f>
        <v>0.1300269819</v>
      </c>
      <c r="AB1850" s="336">
        <f>+VLOOKUP($E1850,[2]Labor!$1:$1048576,AB$2,FALSE)</f>
        <v>0.1296743565</v>
      </c>
      <c r="AC1850" s="336">
        <f>+VLOOKUP($E1850,[2]Labor!$1:$1048576,AC$2,FALSE)</f>
        <v>0.1293320463</v>
      </c>
      <c r="AD1850" s="336">
        <f>+VLOOKUP($E1850,[2]Labor!$1:$1048576,AD$2,FALSE)</f>
        <v>0.128999957</v>
      </c>
      <c r="AE1850" s="336">
        <f>+VLOOKUP($E1850,[2]Labor!$1:$1048576,AE$2,FALSE)</f>
        <v>0.1286779821</v>
      </c>
      <c r="AF1850" s="336">
        <f>+VLOOKUP($E1850,[2]Labor!$1:$1048576,AF$2,FALSE)</f>
        <v>0.12836600340000001</v>
      </c>
      <c r="AG1850" s="336">
        <f>+VLOOKUP($E1850,[2]Labor!$1:$1048576,AG$2,FALSE)</f>
        <v>0.1280638955</v>
      </c>
      <c r="AH1850" s="336">
        <f>+VLOOKUP($E1850,[2]Labor!$1:$1048576,AH$2,FALSE)</f>
        <v>0.1277715294</v>
      </c>
      <c r="AI1850" s="336">
        <f>+VLOOKUP($E1850,[2]Labor!$1:$1048576,AI$2,FALSE)</f>
        <v>0.1274887763</v>
      </c>
      <c r="AJ1850" s="336">
        <f>+VLOOKUP($E1850,[2]Labor!$1:$1048576,AJ$2,FALSE)</f>
        <v>0.1272155096</v>
      </c>
      <c r="AK1850" s="336">
        <f>+VLOOKUP($E1850,[2]Labor!$1:$1048576,AK$2,FALSE)</f>
        <v>0.12695160690000001</v>
      </c>
      <c r="AL1850" s="336">
        <f>+VLOOKUP($E1850,[2]Labor!$1:$1048576,AL$2,FALSE)</f>
        <v>0.1266969506</v>
      </c>
      <c r="AM1850" s="336">
        <f>+VLOOKUP($E1850,[2]Labor!$1:$1048576,AM$2,FALSE)</f>
        <v>0.1264514276</v>
      </c>
      <c r="AN1850" s="336">
        <f>+VLOOKUP($E1850,[2]Labor!$1:$1048576,AN$2,FALSE)</f>
        <v>0.126214929</v>
      </c>
      <c r="AO1850" s="336">
        <f>+VLOOKUP($E1850,[2]Labor!$1:$1048576,AO$2,FALSE)</f>
        <v>0.1259873493</v>
      </c>
    </row>
    <row r="1851" spans="1:41" s="21" customFormat="1" ht="15" customHeight="1" x14ac:dyDescent="0.25">
      <c r="A1851" s="542"/>
      <c r="B1851" s="517" t="s">
        <v>2102</v>
      </c>
      <c r="C1851" s="340" t="s">
        <v>328</v>
      </c>
      <c r="D1851" s="341"/>
      <c r="E1851" s="342" t="s">
        <v>2103</v>
      </c>
      <c r="F1851" s="343">
        <f>+VLOOKUP($E1851,[2]Value_Added!$1:$1048576,F$2,FALSE)</f>
        <v>1965592.2150000001</v>
      </c>
      <c r="G1851" s="343">
        <f>+VLOOKUP($E1851,[2]Value_Added!$1:$1048576,G$2,FALSE)</f>
        <v>1986968.787</v>
      </c>
      <c r="H1851" s="343">
        <f>+VLOOKUP($E1851,[2]Value_Added!$1:$1048576,H$2,FALSE)</f>
        <v>2008413.5819999999</v>
      </c>
      <c r="I1851" s="343">
        <f>+VLOOKUP($E1851,[2]Value_Added!$1:$1048576,I$2,FALSE)</f>
        <v>2030342.0249999999</v>
      </c>
      <c r="J1851" s="343">
        <f>+VLOOKUP($E1851,[2]Value_Added!$1:$1048576,J$2,FALSE)</f>
        <v>2052886.44</v>
      </c>
      <c r="K1851" s="343">
        <f>+VLOOKUP($E1851,[2]Value_Added!$1:$1048576,K$2,FALSE)</f>
        <v>2076074.3419999999</v>
      </c>
      <c r="L1851" s="343">
        <f>+VLOOKUP($E1851,[2]Value_Added!$1:$1048576,L$2,FALSE)</f>
        <v>2099860.4130000002</v>
      </c>
      <c r="M1851" s="343">
        <f>+VLOOKUP($E1851,[2]Value_Added!$1:$1048576,M$2,FALSE)</f>
        <v>2124162.5240000002</v>
      </c>
      <c r="N1851" s="343">
        <f>+VLOOKUP($E1851,[2]Value_Added!$1:$1048576,N$2,FALSE)</f>
        <v>2148918.0720000002</v>
      </c>
      <c r="O1851" s="343">
        <f>+VLOOKUP($E1851,[2]Value_Added!$1:$1048576,O$2,FALSE)</f>
        <v>2174086.0589999999</v>
      </c>
      <c r="P1851" s="343">
        <f>+VLOOKUP($E1851,[2]Value_Added!$1:$1048576,P$2,FALSE)</f>
        <v>2199645.7650000001</v>
      </c>
      <c r="Q1851" s="343">
        <f>+VLOOKUP($E1851,[2]Value_Added!$1:$1048576,Q$2,FALSE)</f>
        <v>2225591.926</v>
      </c>
      <c r="R1851" s="343">
        <f>+VLOOKUP($E1851,[2]Value_Added!$1:$1048576,R$2,FALSE)</f>
        <v>2251928.912</v>
      </c>
      <c r="S1851" s="343">
        <f>+VLOOKUP($E1851,[2]Value_Added!$1:$1048576,S$2,FALSE)</f>
        <v>2278665.6009999998</v>
      </c>
      <c r="T1851" s="343">
        <f>+VLOOKUP($E1851,[2]Value_Added!$1:$1048576,T$2,FALSE)</f>
        <v>2305811.4559999998</v>
      </c>
      <c r="U1851" s="343">
        <f>+VLOOKUP($E1851,[2]Value_Added!$1:$1048576,U$2,FALSE)</f>
        <v>2333373.8480000002</v>
      </c>
      <c r="V1851" s="343">
        <f>+VLOOKUP($E1851,[2]Value_Added!$1:$1048576,V$2,FALSE)</f>
        <v>2361326.0550000002</v>
      </c>
      <c r="W1851" s="343">
        <f>+VLOOKUP($E1851,[2]Value_Added!$1:$1048576,W$2,FALSE)</f>
        <v>2389613.6749999998</v>
      </c>
      <c r="X1851" s="343">
        <f>+VLOOKUP($E1851,[2]Value_Added!$1:$1048576,X$2,FALSE)</f>
        <v>2418196.2379999999</v>
      </c>
      <c r="Y1851" s="343">
        <f>+VLOOKUP($E1851,[2]Value_Added!$1:$1048576,Y$2,FALSE)</f>
        <v>2447047.2050000001</v>
      </c>
      <c r="Z1851" s="343">
        <f>+VLOOKUP($E1851,[2]Value_Added!$1:$1048576,Z$2,FALSE)</f>
        <v>2476153.3670000001</v>
      </c>
      <c r="AA1851" s="343">
        <f>+VLOOKUP($E1851,[2]Value_Added!$1:$1048576,AA$2,FALSE)</f>
        <v>2505512.0529999998</v>
      </c>
      <c r="AB1851" s="343">
        <f>+VLOOKUP($E1851,[2]Value_Added!$1:$1048576,AB$2,FALSE)</f>
        <v>2535127.5299999998</v>
      </c>
      <c r="AC1851" s="343">
        <f>+VLOOKUP($E1851,[2]Value_Added!$1:$1048576,AC$2,FALSE)</f>
        <v>2565007.7560000001</v>
      </c>
      <c r="AD1851" s="343">
        <f>+VLOOKUP($E1851,[2]Value_Added!$1:$1048576,AD$2,FALSE)</f>
        <v>2595161.9890000001</v>
      </c>
      <c r="AE1851" s="343">
        <f>+VLOOKUP($E1851,[2]Value_Added!$1:$1048576,AE$2,FALSE)</f>
        <v>2625599.2609999999</v>
      </c>
      <c r="AF1851" s="343">
        <f>+VLOOKUP($E1851,[2]Value_Added!$1:$1048576,AF$2,FALSE)</f>
        <v>2656327.571</v>
      </c>
      <c r="AG1851" s="343">
        <f>+VLOOKUP($E1851,[2]Value_Added!$1:$1048576,AG$2,FALSE)</f>
        <v>2687353.5860000001</v>
      </c>
      <c r="AH1851" s="343">
        <f>+VLOOKUP($E1851,[2]Value_Added!$1:$1048576,AH$2,FALSE)</f>
        <v>2718682.6749999998</v>
      </c>
      <c r="AI1851" s="343">
        <f>+VLOOKUP($E1851,[2]Value_Added!$1:$1048576,AI$2,FALSE)</f>
        <v>2750319.14</v>
      </c>
      <c r="AJ1851" s="343">
        <f>+VLOOKUP($E1851,[2]Value_Added!$1:$1048576,AJ$2,FALSE)</f>
        <v>2782266.5359999998</v>
      </c>
      <c r="AK1851" s="343">
        <f>+VLOOKUP($E1851,[2]Value_Added!$1:$1048576,AK$2,FALSE)</f>
        <v>2814528.0049999999</v>
      </c>
      <c r="AL1851" s="343">
        <f>+VLOOKUP($E1851,[2]Value_Added!$1:$1048576,AL$2,FALSE)</f>
        <v>2847106.5869999998</v>
      </c>
      <c r="AM1851" s="343">
        <f>+VLOOKUP($E1851,[2]Value_Added!$1:$1048576,AM$2,FALSE)</f>
        <v>2880005.4649999999</v>
      </c>
      <c r="AN1851" s="343">
        <f>+VLOOKUP($E1851,[2]Value_Added!$1:$1048576,AN$2,FALSE)</f>
        <v>2913228.14</v>
      </c>
      <c r="AO1851" s="343">
        <f>+VLOOKUP($E1851,[2]Value_Added!$1:$1048576,AO$2,FALSE)</f>
        <v>2946778.5410000002</v>
      </c>
    </row>
    <row r="1852" spans="1:41" s="21" customFormat="1" ht="15" customHeight="1" x14ac:dyDescent="0.25">
      <c r="A1852" s="542"/>
      <c r="B1852" s="517"/>
      <c r="C1852" s="340" t="s">
        <v>2017</v>
      </c>
      <c r="D1852" s="341"/>
      <c r="E1852" s="342" t="s">
        <v>2104</v>
      </c>
      <c r="F1852" s="343">
        <f>+VLOOKUP($E1852,[2]Value_Added!$1:$1048576,F$2,FALSE)</f>
        <v>36079.627760000003</v>
      </c>
      <c r="G1852" s="343">
        <f>+VLOOKUP($E1852,[2]Value_Added!$1:$1048576,G$2,FALSE)</f>
        <v>36399.762009999999</v>
      </c>
      <c r="H1852" s="343">
        <f>+VLOOKUP($E1852,[2]Value_Added!$1:$1048576,H$2,FALSE)</f>
        <v>36706.081389999999</v>
      </c>
      <c r="I1852" s="343">
        <f>+VLOOKUP($E1852,[2]Value_Added!$1:$1048576,I$2,FALSE)</f>
        <v>37023.601260000003</v>
      </c>
      <c r="J1852" s="343">
        <f>+VLOOKUP($E1852,[2]Value_Added!$1:$1048576,J$2,FALSE)</f>
        <v>37358.468690000002</v>
      </c>
      <c r="K1852" s="343">
        <f>+VLOOKUP($E1852,[2]Value_Added!$1:$1048576,K$2,FALSE)</f>
        <v>37710.422839999999</v>
      </c>
      <c r="L1852" s="343">
        <f>+VLOOKUP($E1852,[2]Value_Added!$1:$1048576,L$2,FALSE)</f>
        <v>38078.193180000002</v>
      </c>
      <c r="M1852" s="343">
        <f>+VLOOKUP($E1852,[2]Value_Added!$1:$1048576,M$2,FALSE)</f>
        <v>38460.167240000002</v>
      </c>
      <c r="N1852" s="343">
        <f>+VLOOKUP($E1852,[2]Value_Added!$1:$1048576,N$2,FALSE)</f>
        <v>38854.071629999999</v>
      </c>
      <c r="O1852" s="343">
        <f>+VLOOKUP($E1852,[2]Value_Added!$1:$1048576,O$2,FALSE)</f>
        <v>39257.925190000002</v>
      </c>
      <c r="P1852" s="343">
        <f>+VLOOKUP($E1852,[2]Value_Added!$1:$1048576,P$2,FALSE)</f>
        <v>39670.264320000002</v>
      </c>
      <c r="Q1852" s="343">
        <f>+VLOOKUP($E1852,[2]Value_Added!$1:$1048576,Q$2,FALSE)</f>
        <v>40090.111320000004</v>
      </c>
      <c r="R1852" s="343">
        <f>+VLOOKUP($E1852,[2]Value_Added!$1:$1048576,R$2,FALSE)</f>
        <v>40516.86277</v>
      </c>
      <c r="S1852" s="343">
        <f>+VLOOKUP($E1852,[2]Value_Added!$1:$1048576,S$2,FALSE)</f>
        <v>40950.174120000003</v>
      </c>
      <c r="T1852" s="343">
        <f>+VLOOKUP($E1852,[2]Value_Added!$1:$1048576,T$2,FALSE)</f>
        <v>41389.861340000003</v>
      </c>
      <c r="U1852" s="343">
        <f>+VLOOKUP($E1852,[2]Value_Added!$1:$1048576,U$2,FALSE)</f>
        <v>41835.819199999998</v>
      </c>
      <c r="V1852" s="343">
        <f>+VLOOKUP($E1852,[2]Value_Added!$1:$1048576,V$2,FALSE)</f>
        <v>42287.958270000003</v>
      </c>
      <c r="W1852" s="343">
        <f>+VLOOKUP($E1852,[2]Value_Added!$1:$1048576,W$2,FALSE)</f>
        <v>42745.900600000001</v>
      </c>
      <c r="X1852" s="343">
        <f>+VLOOKUP($E1852,[2]Value_Added!$1:$1048576,X$2,FALSE)</f>
        <v>43209.091059999999</v>
      </c>
      <c r="Y1852" s="343">
        <f>+VLOOKUP($E1852,[2]Value_Added!$1:$1048576,Y$2,FALSE)</f>
        <v>43677.052159999999</v>
      </c>
      <c r="Z1852" s="343">
        <f>+VLOOKUP($E1852,[2]Value_Added!$1:$1048576,Z$2,FALSE)</f>
        <v>44149.465170000003</v>
      </c>
      <c r="AA1852" s="343">
        <f>+VLOOKUP($E1852,[2]Value_Added!$1:$1048576,AA$2,FALSE)</f>
        <v>44626.165780000003</v>
      </c>
      <c r="AB1852" s="343">
        <f>+VLOOKUP($E1852,[2]Value_Added!$1:$1048576,AB$2,FALSE)</f>
        <v>45107.100700000003</v>
      </c>
      <c r="AC1852" s="343">
        <f>+VLOOKUP($E1852,[2]Value_Added!$1:$1048576,AC$2,FALSE)</f>
        <v>45592.28082</v>
      </c>
      <c r="AD1852" s="343">
        <f>+VLOOKUP($E1852,[2]Value_Added!$1:$1048576,AD$2,FALSE)</f>
        <v>46081.744899999998</v>
      </c>
      <c r="AE1852" s="343">
        <f>+VLOOKUP($E1852,[2]Value_Added!$1:$1048576,AE$2,FALSE)</f>
        <v>46575.53656</v>
      </c>
      <c r="AF1852" s="343">
        <f>+VLOOKUP($E1852,[2]Value_Added!$1:$1048576,AF$2,FALSE)</f>
        <v>47073.692210000001</v>
      </c>
      <c r="AG1852" s="343">
        <f>+VLOOKUP($E1852,[2]Value_Added!$1:$1048576,AG$2,FALSE)</f>
        <v>47576.236859999997</v>
      </c>
      <c r="AH1852" s="343">
        <f>+VLOOKUP($E1852,[2]Value_Added!$1:$1048576,AH$2,FALSE)</f>
        <v>48083.185219999999</v>
      </c>
      <c r="AI1852" s="343">
        <f>+VLOOKUP($E1852,[2]Value_Added!$1:$1048576,AI$2,FALSE)</f>
        <v>48594.545740000001</v>
      </c>
      <c r="AJ1852" s="343">
        <f>+VLOOKUP($E1852,[2]Value_Added!$1:$1048576,AJ$2,FALSE)</f>
        <v>49110.326110000002</v>
      </c>
      <c r="AK1852" s="343">
        <f>+VLOOKUP($E1852,[2]Value_Added!$1:$1048576,AK$2,FALSE)</f>
        <v>49630.538959999998</v>
      </c>
      <c r="AL1852" s="343">
        <f>+VLOOKUP($E1852,[2]Value_Added!$1:$1048576,AL$2,FALSE)</f>
        <v>50155.207000000002</v>
      </c>
      <c r="AM1852" s="343">
        <f>+VLOOKUP($E1852,[2]Value_Added!$1:$1048576,AM$2,FALSE)</f>
        <v>50684.36724</v>
      </c>
      <c r="AN1852" s="343">
        <f>+VLOOKUP($E1852,[2]Value_Added!$1:$1048576,AN$2,FALSE)</f>
        <v>51218.073880000004</v>
      </c>
      <c r="AO1852" s="343">
        <f>+VLOOKUP($E1852,[2]Value_Added!$1:$1048576,AO$2,FALSE)</f>
        <v>51756.399989999998</v>
      </c>
    </row>
    <row r="1853" spans="1:41" ht="15" customHeight="1" x14ac:dyDescent="0.25">
      <c r="A1853" s="542"/>
      <c r="B1853" s="517"/>
      <c r="C1853" s="344" t="s">
        <v>984</v>
      </c>
      <c r="D1853" s="345"/>
      <c r="E1853" s="313" t="s">
        <v>2105</v>
      </c>
      <c r="F1853" s="346">
        <f>+VLOOKUP($E1853,[2]Value_Added!$1:$1048576,F$2,FALSE)</f>
        <v>30790.815129999999</v>
      </c>
      <c r="G1853" s="346">
        <f>+VLOOKUP($E1853,[2]Value_Added!$1:$1048576,G$2,FALSE)</f>
        <v>31102.12113</v>
      </c>
      <c r="H1853" s="346">
        <f>+VLOOKUP($E1853,[2]Value_Added!$1:$1048576,H$2,FALSE)</f>
        <v>31419.057209999999</v>
      </c>
      <c r="I1853" s="346">
        <f>+VLOOKUP($E1853,[2]Value_Added!$1:$1048576,I$2,FALSE)</f>
        <v>31754.133860000002</v>
      </c>
      <c r="J1853" s="346">
        <f>+VLOOKUP($E1853,[2]Value_Added!$1:$1048576,J$2,FALSE)</f>
        <v>32109.394919999999</v>
      </c>
      <c r="K1853" s="346">
        <f>+VLOOKUP($E1853,[2]Value_Added!$1:$1048576,K$2,FALSE)</f>
        <v>32483.962930000002</v>
      </c>
      <c r="L1853" s="346">
        <f>+VLOOKUP($E1853,[2]Value_Added!$1:$1048576,L$2,FALSE)</f>
        <v>32874.551979999997</v>
      </c>
      <c r="M1853" s="346">
        <f>+VLOOKUP($E1853,[2]Value_Added!$1:$1048576,M$2,FALSE)</f>
        <v>33277.043680000002</v>
      </c>
      <c r="N1853" s="346">
        <f>+VLOOKUP($E1853,[2]Value_Added!$1:$1048576,N$2,FALSE)</f>
        <v>33689.088600000003</v>
      </c>
      <c r="O1853" s="346">
        <f>+VLOOKUP($E1853,[2]Value_Added!$1:$1048576,O$2,FALSE)</f>
        <v>34109.509080000003</v>
      </c>
      <c r="P1853" s="346">
        <f>+VLOOKUP($E1853,[2]Value_Added!$1:$1048576,P$2,FALSE)</f>
        <v>34537.900659999999</v>
      </c>
      <c r="Q1853" s="346">
        <f>+VLOOKUP($E1853,[2]Value_Added!$1:$1048576,Q$2,FALSE)</f>
        <v>34974.343820000002</v>
      </c>
      <c r="R1853" s="346">
        <f>+VLOOKUP($E1853,[2]Value_Added!$1:$1048576,R$2,FALSE)</f>
        <v>35419.184970000002</v>
      </c>
      <c r="S1853" s="346">
        <f>+VLOOKUP($E1853,[2]Value_Added!$1:$1048576,S$2,FALSE)</f>
        <v>35872.871489999998</v>
      </c>
      <c r="T1853" s="346">
        <f>+VLOOKUP($E1853,[2]Value_Added!$1:$1048576,T$2,FALSE)</f>
        <v>36335.826139999997</v>
      </c>
      <c r="U1853" s="346">
        <f>+VLOOKUP($E1853,[2]Value_Added!$1:$1048576,U$2,FALSE)</f>
        <v>36808.34964</v>
      </c>
      <c r="V1853" s="346">
        <f>+VLOOKUP($E1853,[2]Value_Added!$1:$1048576,V$2,FALSE)</f>
        <v>37289.070229999998</v>
      </c>
      <c r="W1853" s="346">
        <f>+VLOOKUP($E1853,[2]Value_Added!$1:$1048576,W$2,FALSE)</f>
        <v>37775.57329</v>
      </c>
      <c r="X1853" s="346">
        <f>+VLOOKUP($E1853,[2]Value_Added!$1:$1048576,X$2,FALSE)</f>
        <v>38266.453249999999</v>
      </c>
      <c r="Y1853" s="346">
        <f>+VLOOKUP($E1853,[2]Value_Added!$1:$1048576,Y$2,FALSE)</f>
        <v>38760.893020000003</v>
      </c>
      <c r="Z1853" s="346">
        <f>+VLOOKUP($E1853,[2]Value_Added!$1:$1048576,Z$2,FALSE)</f>
        <v>39258.454969999999</v>
      </c>
      <c r="AA1853" s="346">
        <f>+VLOOKUP($E1853,[2]Value_Added!$1:$1048576,AA$2,FALSE)</f>
        <v>39758.947469999999</v>
      </c>
      <c r="AB1853" s="346">
        <f>+VLOOKUP($E1853,[2]Value_Added!$1:$1048576,AB$2,FALSE)</f>
        <v>40262.325389999998</v>
      </c>
      <c r="AC1853" s="346">
        <f>+VLOOKUP($E1853,[2]Value_Added!$1:$1048576,AC$2,FALSE)</f>
        <v>40768.619749999998</v>
      </c>
      <c r="AD1853" s="346">
        <f>+VLOOKUP($E1853,[2]Value_Added!$1:$1048576,AD$2,FALSE)</f>
        <v>41277.892220000002</v>
      </c>
      <c r="AE1853" s="346">
        <f>+VLOOKUP($E1853,[2]Value_Added!$1:$1048576,AE$2,FALSE)</f>
        <v>41790.208630000001</v>
      </c>
      <c r="AF1853" s="346">
        <f>+VLOOKUP($E1853,[2]Value_Added!$1:$1048576,AF$2,FALSE)</f>
        <v>42305.625659999998</v>
      </c>
      <c r="AG1853" s="346">
        <f>+VLOOKUP($E1853,[2]Value_Added!$1:$1048576,AG$2,FALSE)</f>
        <v>42824.186439999998</v>
      </c>
      <c r="AH1853" s="346">
        <f>+VLOOKUP($E1853,[2]Value_Added!$1:$1048576,AH$2,FALSE)</f>
        <v>43345.921520000004</v>
      </c>
      <c r="AI1853" s="346">
        <f>+VLOOKUP($E1853,[2]Value_Added!$1:$1048576,AI$2,FALSE)</f>
        <v>43870.853000000003</v>
      </c>
      <c r="AJ1853" s="346">
        <f>+VLOOKUP($E1853,[2]Value_Added!$1:$1048576,AJ$2,FALSE)</f>
        <v>44399.000169999999</v>
      </c>
      <c r="AK1853" s="346">
        <f>+VLOOKUP($E1853,[2]Value_Added!$1:$1048576,AK$2,FALSE)</f>
        <v>44930.385329999997</v>
      </c>
      <c r="AL1853" s="346">
        <f>+VLOOKUP($E1853,[2]Value_Added!$1:$1048576,AL$2,FALSE)</f>
        <v>45465.039219999999</v>
      </c>
      <c r="AM1853" s="346">
        <f>+VLOOKUP($E1853,[2]Value_Added!$1:$1048576,AM$2,FALSE)</f>
        <v>46003.005389999998</v>
      </c>
      <c r="AN1853" s="346">
        <f>+VLOOKUP($E1853,[2]Value_Added!$1:$1048576,AN$2,FALSE)</f>
        <v>46544.34347</v>
      </c>
      <c r="AO1853" s="346">
        <f>+VLOOKUP($E1853,[2]Value_Added!$1:$1048576,AO$2,FALSE)</f>
        <v>47089.131139999998</v>
      </c>
    </row>
    <row r="1854" spans="1:41" ht="15" customHeight="1" x14ac:dyDescent="0.25">
      <c r="A1854" s="542"/>
      <c r="B1854" s="517"/>
      <c r="C1854" s="344" t="s">
        <v>986</v>
      </c>
      <c r="D1854" s="345"/>
      <c r="E1854" s="313" t="s">
        <v>2106</v>
      </c>
      <c r="F1854" s="346">
        <f>+VLOOKUP($E1854,[2]Value_Added!$1:$1048576,F$2,FALSE)</f>
        <v>5288.812637</v>
      </c>
      <c r="G1854" s="346">
        <f>+VLOOKUP($E1854,[2]Value_Added!$1:$1048576,G$2,FALSE)</f>
        <v>5297.6408810000003</v>
      </c>
      <c r="H1854" s="346">
        <f>+VLOOKUP($E1854,[2]Value_Added!$1:$1048576,H$2,FALSE)</f>
        <v>5287.0241759999999</v>
      </c>
      <c r="I1854" s="346">
        <f>+VLOOKUP($E1854,[2]Value_Added!$1:$1048576,I$2,FALSE)</f>
        <v>5269.4674050000003</v>
      </c>
      <c r="J1854" s="346">
        <f>+VLOOKUP($E1854,[2]Value_Added!$1:$1048576,J$2,FALSE)</f>
        <v>5249.0737710000003</v>
      </c>
      <c r="K1854" s="346">
        <f>+VLOOKUP($E1854,[2]Value_Added!$1:$1048576,K$2,FALSE)</f>
        <v>5226.4599079999998</v>
      </c>
      <c r="L1854" s="346">
        <f>+VLOOKUP($E1854,[2]Value_Added!$1:$1048576,L$2,FALSE)</f>
        <v>5203.6411959999996</v>
      </c>
      <c r="M1854" s="346">
        <f>+VLOOKUP($E1854,[2]Value_Added!$1:$1048576,M$2,FALSE)</f>
        <v>5183.1235539999998</v>
      </c>
      <c r="N1854" s="346">
        <f>+VLOOKUP($E1854,[2]Value_Added!$1:$1048576,N$2,FALSE)</f>
        <v>5164.9830309999998</v>
      </c>
      <c r="O1854" s="346">
        <f>+VLOOKUP($E1854,[2]Value_Added!$1:$1048576,O$2,FALSE)</f>
        <v>5148.4161119999999</v>
      </c>
      <c r="P1854" s="346">
        <f>+VLOOKUP($E1854,[2]Value_Added!$1:$1048576,P$2,FALSE)</f>
        <v>5132.36366</v>
      </c>
      <c r="Q1854" s="346">
        <f>+VLOOKUP($E1854,[2]Value_Added!$1:$1048576,Q$2,FALSE)</f>
        <v>5115.7674960000004</v>
      </c>
      <c r="R1854" s="346">
        <f>+VLOOKUP($E1854,[2]Value_Added!$1:$1048576,R$2,FALSE)</f>
        <v>5097.6777959999999</v>
      </c>
      <c r="S1854" s="346">
        <f>+VLOOKUP($E1854,[2]Value_Added!$1:$1048576,S$2,FALSE)</f>
        <v>5077.3026289999998</v>
      </c>
      <c r="T1854" s="346">
        <f>+VLOOKUP($E1854,[2]Value_Added!$1:$1048576,T$2,FALSE)</f>
        <v>5054.0351979999996</v>
      </c>
      <c r="U1854" s="346">
        <f>+VLOOKUP($E1854,[2]Value_Added!$1:$1048576,U$2,FALSE)</f>
        <v>5027.4695570000003</v>
      </c>
      <c r="V1854" s="346">
        <f>+VLOOKUP($E1854,[2]Value_Added!$1:$1048576,V$2,FALSE)</f>
        <v>4998.8880410000002</v>
      </c>
      <c r="W1854" s="346">
        <f>+VLOOKUP($E1854,[2]Value_Added!$1:$1048576,W$2,FALSE)</f>
        <v>4970.3273120000003</v>
      </c>
      <c r="X1854" s="346">
        <f>+VLOOKUP($E1854,[2]Value_Added!$1:$1048576,X$2,FALSE)</f>
        <v>4942.6378089999998</v>
      </c>
      <c r="Y1854" s="346">
        <f>+VLOOKUP($E1854,[2]Value_Added!$1:$1048576,Y$2,FALSE)</f>
        <v>4916.1591360000002</v>
      </c>
      <c r="Z1854" s="346">
        <f>+VLOOKUP($E1854,[2]Value_Added!$1:$1048576,Z$2,FALSE)</f>
        <v>4891.0101990000003</v>
      </c>
      <c r="AA1854" s="346">
        <f>+VLOOKUP($E1854,[2]Value_Added!$1:$1048576,AA$2,FALSE)</f>
        <v>4867.218304</v>
      </c>
      <c r="AB1854" s="346">
        <f>+VLOOKUP($E1854,[2]Value_Added!$1:$1048576,AB$2,FALSE)</f>
        <v>4844.7753119999998</v>
      </c>
      <c r="AC1854" s="346">
        <f>+VLOOKUP($E1854,[2]Value_Added!$1:$1048576,AC$2,FALSE)</f>
        <v>4823.661067</v>
      </c>
      <c r="AD1854" s="346">
        <f>+VLOOKUP($E1854,[2]Value_Added!$1:$1048576,AD$2,FALSE)</f>
        <v>4803.8526709999996</v>
      </c>
      <c r="AE1854" s="346">
        <f>+VLOOKUP($E1854,[2]Value_Added!$1:$1048576,AE$2,FALSE)</f>
        <v>4785.3279359999997</v>
      </c>
      <c r="AF1854" s="346">
        <f>+VLOOKUP($E1854,[2]Value_Added!$1:$1048576,AF$2,FALSE)</f>
        <v>4768.0665509999999</v>
      </c>
      <c r="AG1854" s="346">
        <f>+VLOOKUP($E1854,[2]Value_Added!$1:$1048576,AG$2,FALSE)</f>
        <v>4752.0504199999996</v>
      </c>
      <c r="AH1854" s="346">
        <f>+VLOOKUP($E1854,[2]Value_Added!$1:$1048576,AH$2,FALSE)</f>
        <v>4737.2637000000004</v>
      </c>
      <c r="AI1854" s="346">
        <f>+VLOOKUP($E1854,[2]Value_Added!$1:$1048576,AI$2,FALSE)</f>
        <v>4723.6927379999997</v>
      </c>
      <c r="AJ1854" s="346">
        <f>+VLOOKUP($E1854,[2]Value_Added!$1:$1048576,AJ$2,FALSE)</f>
        <v>4711.3259440000002</v>
      </c>
      <c r="AK1854" s="346">
        <f>+VLOOKUP($E1854,[2]Value_Added!$1:$1048576,AK$2,FALSE)</f>
        <v>4700.1536260000003</v>
      </c>
      <c r="AL1854" s="346">
        <f>+VLOOKUP($E1854,[2]Value_Added!$1:$1048576,AL$2,FALSE)</f>
        <v>4690.1677820000004</v>
      </c>
      <c r="AM1854" s="346">
        <f>+VLOOKUP($E1854,[2]Value_Added!$1:$1048576,AM$2,FALSE)</f>
        <v>4681.3618500000002</v>
      </c>
      <c r="AN1854" s="346">
        <f>+VLOOKUP($E1854,[2]Value_Added!$1:$1048576,AN$2,FALSE)</f>
        <v>4673.7304080000004</v>
      </c>
      <c r="AO1854" s="346">
        <f>+VLOOKUP($E1854,[2]Value_Added!$1:$1048576,AO$2,FALSE)</f>
        <v>4667.2688479999997</v>
      </c>
    </row>
    <row r="1855" spans="1:41" s="21" customFormat="1" ht="15" customHeight="1" x14ac:dyDescent="0.25">
      <c r="A1855" s="542"/>
      <c r="B1855" s="517"/>
      <c r="C1855" s="340" t="s">
        <v>2021</v>
      </c>
      <c r="D1855" s="341"/>
      <c r="E1855" s="342" t="s">
        <v>2107</v>
      </c>
      <c r="F1855" s="343">
        <f>+VLOOKUP($E1855,[2]Value_Added!$1:$1048576,F$2,FALSE)</f>
        <v>331529.02169999998</v>
      </c>
      <c r="G1855" s="343">
        <f>+VLOOKUP($E1855,[2]Value_Added!$1:$1048576,G$2,FALSE)</f>
        <v>335393.90429999999</v>
      </c>
      <c r="H1855" s="343">
        <f>+VLOOKUP($E1855,[2]Value_Added!$1:$1048576,H$2,FALSE)</f>
        <v>339255.20549999998</v>
      </c>
      <c r="I1855" s="343">
        <f>+VLOOKUP($E1855,[2]Value_Added!$1:$1048576,I$2,FALSE)</f>
        <v>343134.50630000001</v>
      </c>
      <c r="J1855" s="343">
        <f>+VLOOKUP($E1855,[2]Value_Added!$1:$1048576,J$2,FALSE)</f>
        <v>347055.69640000002</v>
      </c>
      <c r="K1855" s="343">
        <f>+VLOOKUP($E1855,[2]Value_Added!$1:$1048576,K$2,FALSE)</f>
        <v>351035.79840000003</v>
      </c>
      <c r="L1855" s="343">
        <f>+VLOOKUP($E1855,[2]Value_Added!$1:$1048576,L$2,FALSE)</f>
        <v>355082.48200000002</v>
      </c>
      <c r="M1855" s="343">
        <f>+VLOOKUP($E1855,[2]Value_Added!$1:$1048576,M$2,FALSE)</f>
        <v>359194.73190000001</v>
      </c>
      <c r="N1855" s="343">
        <f>+VLOOKUP($E1855,[2]Value_Added!$1:$1048576,N$2,FALSE)</f>
        <v>363367.9852</v>
      </c>
      <c r="O1855" s="343">
        <f>+VLOOKUP($E1855,[2]Value_Added!$1:$1048576,O$2,FALSE)</f>
        <v>367598.299</v>
      </c>
      <c r="P1855" s="343">
        <f>+VLOOKUP($E1855,[2]Value_Added!$1:$1048576,P$2,FALSE)</f>
        <v>371883.35729999997</v>
      </c>
      <c r="Q1855" s="343">
        <f>+VLOOKUP($E1855,[2]Value_Added!$1:$1048576,Q$2,FALSE)</f>
        <v>376222.23489999998</v>
      </c>
      <c r="R1855" s="343">
        <f>+VLOOKUP($E1855,[2]Value_Added!$1:$1048576,R$2,FALSE)</f>
        <v>380614.74739999999</v>
      </c>
      <c r="S1855" s="343">
        <f>+VLOOKUP($E1855,[2]Value_Added!$1:$1048576,S$2,FALSE)</f>
        <v>385060.75109999999</v>
      </c>
      <c r="T1855" s="343">
        <f>+VLOOKUP($E1855,[2]Value_Added!$1:$1048576,T$2,FALSE)</f>
        <v>389559.53909999999</v>
      </c>
      <c r="U1855" s="343">
        <f>+VLOOKUP($E1855,[2]Value_Added!$1:$1048576,U$2,FALSE)</f>
        <v>394109.38130000001</v>
      </c>
      <c r="V1855" s="343">
        <f>+VLOOKUP($E1855,[2]Value_Added!$1:$1048576,V$2,FALSE)</f>
        <v>398706.67690000002</v>
      </c>
      <c r="W1855" s="343">
        <f>+VLOOKUP($E1855,[2]Value_Added!$1:$1048576,W$2,FALSE)</f>
        <v>403345.48249999998</v>
      </c>
      <c r="X1855" s="343">
        <f>+VLOOKUP($E1855,[2]Value_Added!$1:$1048576,X$2,FALSE)</f>
        <v>408019.36979999999</v>
      </c>
      <c r="Y1855" s="343">
        <f>+VLOOKUP($E1855,[2]Value_Added!$1:$1048576,Y$2,FALSE)</f>
        <v>412723.93449999997</v>
      </c>
      <c r="Z1855" s="343">
        <f>+VLOOKUP($E1855,[2]Value_Added!$1:$1048576,Z$2,FALSE)</f>
        <v>417457.0687</v>
      </c>
      <c r="AA1855" s="343">
        <f>+VLOOKUP($E1855,[2]Value_Added!$1:$1048576,AA$2,FALSE)</f>
        <v>422218.51409999997</v>
      </c>
      <c r="AB1855" s="343">
        <f>+VLOOKUP($E1855,[2]Value_Added!$1:$1048576,AB$2,FALSE)</f>
        <v>427009.25550000003</v>
      </c>
      <c r="AC1855" s="343">
        <f>+VLOOKUP($E1855,[2]Value_Added!$1:$1048576,AC$2,FALSE)</f>
        <v>431830.97619999998</v>
      </c>
      <c r="AD1855" s="343">
        <f>+VLOOKUP($E1855,[2]Value_Added!$1:$1048576,AD$2,FALSE)</f>
        <v>436685.6507</v>
      </c>
      <c r="AE1855" s="343">
        <f>+VLOOKUP($E1855,[2]Value_Added!$1:$1048576,AE$2,FALSE)</f>
        <v>441575.27669999999</v>
      </c>
      <c r="AF1855" s="343">
        <f>+VLOOKUP($E1855,[2]Value_Added!$1:$1048576,AF$2,FALSE)</f>
        <v>446501.72379999998</v>
      </c>
      <c r="AG1855" s="343">
        <f>+VLOOKUP($E1855,[2]Value_Added!$1:$1048576,AG$2,FALSE)</f>
        <v>451466.66690000001</v>
      </c>
      <c r="AH1855" s="343">
        <f>+VLOOKUP($E1855,[2]Value_Added!$1:$1048576,AH$2,FALSE)</f>
        <v>456471.57520000002</v>
      </c>
      <c r="AI1855" s="343">
        <f>+VLOOKUP($E1855,[2]Value_Added!$1:$1048576,AI$2,FALSE)</f>
        <v>461517.73560000001</v>
      </c>
      <c r="AJ1855" s="343">
        <f>+VLOOKUP($E1855,[2]Value_Added!$1:$1048576,AJ$2,FALSE)</f>
        <v>466606.29330000002</v>
      </c>
      <c r="AK1855" s="343">
        <f>+VLOOKUP($E1855,[2]Value_Added!$1:$1048576,AK$2,FALSE)</f>
        <v>471738.29680000001</v>
      </c>
      <c r="AL1855" s="343">
        <f>+VLOOKUP($E1855,[2]Value_Added!$1:$1048576,AL$2,FALSE)</f>
        <v>476914.74209999997</v>
      </c>
      <c r="AM1855" s="343">
        <f>+VLOOKUP($E1855,[2]Value_Added!$1:$1048576,AM$2,FALSE)</f>
        <v>482136.60940000002</v>
      </c>
      <c r="AN1855" s="343">
        <f>+VLOOKUP($E1855,[2]Value_Added!$1:$1048576,AN$2,FALSE)</f>
        <v>487404.89150000003</v>
      </c>
      <c r="AO1855" s="343">
        <f>+VLOOKUP($E1855,[2]Value_Added!$1:$1048576,AO$2,FALSE)</f>
        <v>492720.6127</v>
      </c>
    </row>
    <row r="1856" spans="1:41" ht="15" customHeight="1" x14ac:dyDescent="0.25">
      <c r="A1856" s="542"/>
      <c r="B1856" s="517"/>
      <c r="C1856" s="344" t="s">
        <v>990</v>
      </c>
      <c r="D1856" s="345"/>
      <c r="E1856" s="313" t="s">
        <v>2108</v>
      </c>
      <c r="F1856" s="346">
        <f>+VLOOKUP($E1856,[2]Value_Added!$1:$1048576,F$2,FALSE)</f>
        <v>43654.879999999997</v>
      </c>
      <c r="G1856" s="346">
        <f>+VLOOKUP($E1856,[2]Value_Added!$1:$1048576,G$2,FALSE)</f>
        <v>44079.936309999997</v>
      </c>
      <c r="H1856" s="346">
        <f>+VLOOKUP($E1856,[2]Value_Added!$1:$1048576,H$2,FALSE)</f>
        <v>44521.727370000001</v>
      </c>
      <c r="I1856" s="346">
        <f>+VLOOKUP($E1856,[2]Value_Added!$1:$1048576,I$2,FALSE)</f>
        <v>44993.424350000001</v>
      </c>
      <c r="J1856" s="346">
        <f>+VLOOKUP($E1856,[2]Value_Added!$1:$1048576,J$2,FALSE)</f>
        <v>45494.719040000004</v>
      </c>
      <c r="K1856" s="346">
        <f>+VLOOKUP($E1856,[2]Value_Added!$1:$1048576,K$2,FALSE)</f>
        <v>46023.14185</v>
      </c>
      <c r="L1856" s="346">
        <f>+VLOOKUP($E1856,[2]Value_Added!$1:$1048576,L$2,FALSE)</f>
        <v>46573.908739999999</v>
      </c>
      <c r="M1856" s="346">
        <f>+VLOOKUP($E1856,[2]Value_Added!$1:$1048576,M$2,FALSE)</f>
        <v>47141.713170000003</v>
      </c>
      <c r="N1856" s="346">
        <f>+VLOOKUP($E1856,[2]Value_Added!$1:$1048576,N$2,FALSE)</f>
        <v>47723.764009999999</v>
      </c>
      <c r="O1856" s="346">
        <f>+VLOOKUP($E1856,[2]Value_Added!$1:$1048576,O$2,FALSE)</f>
        <v>48318.566079999997</v>
      </c>
      <c r="P1856" s="346">
        <f>+VLOOKUP($E1856,[2]Value_Added!$1:$1048576,P$2,FALSE)</f>
        <v>48925.513330000002</v>
      </c>
      <c r="Q1856" s="346">
        <f>+VLOOKUP($E1856,[2]Value_Added!$1:$1048576,Q$2,FALSE)</f>
        <v>49544.596819999999</v>
      </c>
      <c r="R1856" s="346">
        <f>+VLOOKUP($E1856,[2]Value_Added!$1:$1048576,R$2,FALSE)</f>
        <v>50176.167809999999</v>
      </c>
      <c r="S1856" s="346">
        <f>+VLOOKUP($E1856,[2]Value_Added!$1:$1048576,S$2,FALSE)</f>
        <v>50820.757839999998</v>
      </c>
      <c r="T1856" s="346">
        <f>+VLOOKUP($E1856,[2]Value_Added!$1:$1048576,T$2,FALSE)</f>
        <v>51478.945769999998</v>
      </c>
      <c r="U1856" s="346">
        <f>+VLOOKUP($E1856,[2]Value_Added!$1:$1048576,U$2,FALSE)</f>
        <v>52151.259489999997</v>
      </c>
      <c r="V1856" s="346">
        <f>+VLOOKUP($E1856,[2]Value_Added!$1:$1048576,V$2,FALSE)</f>
        <v>52835.96675</v>
      </c>
      <c r="W1856" s="346">
        <f>+VLOOKUP($E1856,[2]Value_Added!$1:$1048576,W$2,FALSE)</f>
        <v>53530.077429999998</v>
      </c>
      <c r="X1856" s="346">
        <f>+VLOOKUP($E1856,[2]Value_Added!$1:$1048576,X$2,FALSE)</f>
        <v>54232.125829999997</v>
      </c>
      <c r="Y1856" s="346">
        <f>+VLOOKUP($E1856,[2]Value_Added!$1:$1048576,Y$2,FALSE)</f>
        <v>54941.241139999998</v>
      </c>
      <c r="Z1856" s="346">
        <f>+VLOOKUP($E1856,[2]Value_Added!$1:$1048576,Z$2,FALSE)</f>
        <v>55656.953390000002</v>
      </c>
      <c r="AA1856" s="346">
        <f>+VLOOKUP($E1856,[2]Value_Added!$1:$1048576,AA$2,FALSE)</f>
        <v>56379.06856</v>
      </c>
      <c r="AB1856" s="346">
        <f>+VLOOKUP($E1856,[2]Value_Added!$1:$1048576,AB$2,FALSE)</f>
        <v>57107.556210000002</v>
      </c>
      <c r="AC1856" s="346">
        <f>+VLOOKUP($E1856,[2]Value_Added!$1:$1048576,AC$2,FALSE)</f>
        <v>57842.463470000002</v>
      </c>
      <c r="AD1856" s="346">
        <f>+VLOOKUP($E1856,[2]Value_Added!$1:$1048576,AD$2,FALSE)</f>
        <v>58583.857649999998</v>
      </c>
      <c r="AE1856" s="346">
        <f>+VLOOKUP($E1856,[2]Value_Added!$1:$1048576,AE$2,FALSE)</f>
        <v>59331.792430000001</v>
      </c>
      <c r="AF1856" s="346">
        <f>+VLOOKUP($E1856,[2]Value_Added!$1:$1048576,AF$2,FALSE)</f>
        <v>60086.291279999998</v>
      </c>
      <c r="AG1856" s="346">
        <f>+VLOOKUP($E1856,[2]Value_Added!$1:$1048576,AG$2,FALSE)</f>
        <v>60847.342909999999</v>
      </c>
      <c r="AH1856" s="346">
        <f>+VLOOKUP($E1856,[2]Value_Added!$1:$1048576,AH$2,FALSE)</f>
        <v>61614.904210000001</v>
      </c>
      <c r="AI1856" s="346">
        <f>+VLOOKUP($E1856,[2]Value_Added!$1:$1048576,AI$2,FALSE)</f>
        <v>62388.90799</v>
      </c>
      <c r="AJ1856" s="346">
        <f>+VLOOKUP($E1856,[2]Value_Added!$1:$1048576,AJ$2,FALSE)</f>
        <v>63169.272779999999</v>
      </c>
      <c r="AK1856" s="346">
        <f>+VLOOKUP($E1856,[2]Value_Added!$1:$1048576,AK$2,FALSE)</f>
        <v>63955.912969999998</v>
      </c>
      <c r="AL1856" s="346">
        <f>+VLOOKUP($E1856,[2]Value_Added!$1:$1048576,AL$2,FALSE)</f>
        <v>64748.748249999997</v>
      </c>
      <c r="AM1856" s="346">
        <f>+VLOOKUP($E1856,[2]Value_Added!$1:$1048576,AM$2,FALSE)</f>
        <v>65547.711540000004</v>
      </c>
      <c r="AN1856" s="346">
        <f>+VLOOKUP($E1856,[2]Value_Added!$1:$1048576,AN$2,FALSE)</f>
        <v>66352.754990000001</v>
      </c>
      <c r="AO1856" s="346">
        <f>+VLOOKUP($E1856,[2]Value_Added!$1:$1048576,AO$2,FALSE)</f>
        <v>67163.854019999999</v>
      </c>
    </row>
    <row r="1857" spans="1:41" ht="15" customHeight="1" x14ac:dyDescent="0.25">
      <c r="A1857" s="542"/>
      <c r="B1857" s="517"/>
      <c r="C1857" s="344" t="s">
        <v>992</v>
      </c>
      <c r="D1857" s="345"/>
      <c r="E1857" s="313" t="s">
        <v>2109</v>
      </c>
      <c r="F1857" s="346">
        <f>+VLOOKUP($E1857,[2]Value_Added!$1:$1048576,F$2,FALSE)</f>
        <v>29847.89516</v>
      </c>
      <c r="G1857" s="346">
        <f>+VLOOKUP($E1857,[2]Value_Added!$1:$1048576,G$2,FALSE)</f>
        <v>30404.58653</v>
      </c>
      <c r="H1857" s="346">
        <f>+VLOOKUP($E1857,[2]Value_Added!$1:$1048576,H$2,FALSE)</f>
        <v>30932.187379999999</v>
      </c>
      <c r="I1857" s="346">
        <f>+VLOOKUP($E1857,[2]Value_Added!$1:$1048576,I$2,FALSE)</f>
        <v>31407.734550000001</v>
      </c>
      <c r="J1857" s="346">
        <f>+VLOOKUP($E1857,[2]Value_Added!$1:$1048576,J$2,FALSE)</f>
        <v>31839.727770000001</v>
      </c>
      <c r="K1857" s="346">
        <f>+VLOOKUP($E1857,[2]Value_Added!$1:$1048576,K$2,FALSE)</f>
        <v>32241.104609999999</v>
      </c>
      <c r="L1857" s="346">
        <f>+VLOOKUP($E1857,[2]Value_Added!$1:$1048576,L$2,FALSE)</f>
        <v>32625.55344</v>
      </c>
      <c r="M1857" s="346">
        <f>+VLOOKUP($E1857,[2]Value_Added!$1:$1048576,M$2,FALSE)</f>
        <v>33003.167710000002</v>
      </c>
      <c r="N1857" s="346">
        <f>+VLOOKUP($E1857,[2]Value_Added!$1:$1048576,N$2,FALSE)</f>
        <v>33377.546020000002</v>
      </c>
      <c r="O1857" s="346">
        <f>+VLOOKUP($E1857,[2]Value_Added!$1:$1048576,O$2,FALSE)</f>
        <v>33750.080370000003</v>
      </c>
      <c r="P1857" s="346">
        <f>+VLOOKUP($E1857,[2]Value_Added!$1:$1048576,P$2,FALSE)</f>
        <v>34121.255160000001</v>
      </c>
      <c r="Q1857" s="346">
        <f>+VLOOKUP($E1857,[2]Value_Added!$1:$1048576,Q$2,FALSE)</f>
        <v>34491.104449999999</v>
      </c>
      <c r="R1857" s="346">
        <f>+VLOOKUP($E1857,[2]Value_Added!$1:$1048576,R$2,FALSE)</f>
        <v>34859.40681</v>
      </c>
      <c r="S1857" s="346">
        <f>+VLOOKUP($E1857,[2]Value_Added!$1:$1048576,S$2,FALSE)</f>
        <v>35225.771639999999</v>
      </c>
      <c r="T1857" s="346">
        <f>+VLOOKUP($E1857,[2]Value_Added!$1:$1048576,T$2,FALSE)</f>
        <v>35589.67669</v>
      </c>
      <c r="U1857" s="346">
        <f>+VLOOKUP($E1857,[2]Value_Added!$1:$1048576,U$2,FALSE)</f>
        <v>35950.484510000002</v>
      </c>
      <c r="V1857" s="346">
        <f>+VLOOKUP($E1857,[2]Value_Added!$1:$1048576,V$2,FALSE)</f>
        <v>36310.351710000003</v>
      </c>
      <c r="W1857" s="346">
        <f>+VLOOKUP($E1857,[2]Value_Added!$1:$1048576,W$2,FALSE)</f>
        <v>36671.833050000001</v>
      </c>
      <c r="X1857" s="346">
        <f>+VLOOKUP($E1857,[2]Value_Added!$1:$1048576,X$2,FALSE)</f>
        <v>37034.29133</v>
      </c>
      <c r="Y1857" s="346">
        <f>+VLOOKUP($E1857,[2]Value_Added!$1:$1048576,Y$2,FALSE)</f>
        <v>37396.91044</v>
      </c>
      <c r="Z1857" s="346">
        <f>+VLOOKUP($E1857,[2]Value_Added!$1:$1048576,Z$2,FALSE)</f>
        <v>37759.181499999999</v>
      </c>
      <c r="AA1857" s="346">
        <f>+VLOOKUP($E1857,[2]Value_Added!$1:$1048576,AA$2,FALSE)</f>
        <v>38120.87962</v>
      </c>
      <c r="AB1857" s="346">
        <f>+VLOOKUP($E1857,[2]Value_Added!$1:$1048576,AB$2,FALSE)</f>
        <v>38481.976949999997</v>
      </c>
      <c r="AC1857" s="346">
        <f>+VLOOKUP($E1857,[2]Value_Added!$1:$1048576,AC$2,FALSE)</f>
        <v>38842.568729999999</v>
      </c>
      <c r="AD1857" s="346">
        <f>+VLOOKUP($E1857,[2]Value_Added!$1:$1048576,AD$2,FALSE)</f>
        <v>39202.822569999997</v>
      </c>
      <c r="AE1857" s="346">
        <f>+VLOOKUP($E1857,[2]Value_Added!$1:$1048576,AE$2,FALSE)</f>
        <v>39562.947549999997</v>
      </c>
      <c r="AF1857" s="346">
        <f>+VLOOKUP($E1857,[2]Value_Added!$1:$1048576,AF$2,FALSE)</f>
        <v>39923.177150000003</v>
      </c>
      <c r="AG1857" s="346">
        <f>+VLOOKUP($E1857,[2]Value_Added!$1:$1048576,AG$2,FALSE)</f>
        <v>40283.761429999999</v>
      </c>
      <c r="AH1857" s="346">
        <f>+VLOOKUP($E1857,[2]Value_Added!$1:$1048576,AH$2,FALSE)</f>
        <v>40644.964169999999</v>
      </c>
      <c r="AI1857" s="346">
        <f>+VLOOKUP($E1857,[2]Value_Added!$1:$1048576,AI$2,FALSE)</f>
        <v>41007.062830000003</v>
      </c>
      <c r="AJ1857" s="346">
        <f>+VLOOKUP($E1857,[2]Value_Added!$1:$1048576,AJ$2,FALSE)</f>
        <v>41370.349390000003</v>
      </c>
      <c r="AK1857" s="346">
        <f>+VLOOKUP($E1857,[2]Value_Added!$1:$1048576,AK$2,FALSE)</f>
        <v>41735.13134</v>
      </c>
      <c r="AL1857" s="346">
        <f>+VLOOKUP($E1857,[2]Value_Added!$1:$1048576,AL$2,FALSE)</f>
        <v>42101.732080000002</v>
      </c>
      <c r="AM1857" s="346">
        <f>+VLOOKUP($E1857,[2]Value_Added!$1:$1048576,AM$2,FALSE)</f>
        <v>42470.490870000001</v>
      </c>
      <c r="AN1857" s="346">
        <f>+VLOOKUP($E1857,[2]Value_Added!$1:$1048576,AN$2,FALSE)</f>
        <v>42841.762060000001</v>
      </c>
      <c r="AO1857" s="346">
        <f>+VLOOKUP($E1857,[2]Value_Added!$1:$1048576,AO$2,FALSE)</f>
        <v>43215.913800000002</v>
      </c>
    </row>
    <row r="1858" spans="1:41" ht="15" customHeight="1" x14ac:dyDescent="0.25">
      <c r="A1858" s="542"/>
      <c r="B1858" s="517"/>
      <c r="C1858" s="344" t="s">
        <v>994</v>
      </c>
      <c r="D1858" s="345"/>
      <c r="E1858" s="313" t="s">
        <v>2110</v>
      </c>
      <c r="F1858" s="346">
        <f>+VLOOKUP($E1858,[2]Value_Added!$1:$1048576,F$2,FALSE)</f>
        <v>7902.1978330000002</v>
      </c>
      <c r="G1858" s="346">
        <f>+VLOOKUP($E1858,[2]Value_Added!$1:$1048576,G$2,FALSE)</f>
        <v>7989.9780899999996</v>
      </c>
      <c r="H1858" s="346">
        <f>+VLOOKUP($E1858,[2]Value_Added!$1:$1048576,H$2,FALSE)</f>
        <v>8077.9673110000003</v>
      </c>
      <c r="I1858" s="346">
        <f>+VLOOKUP($E1858,[2]Value_Added!$1:$1048576,I$2,FALSE)</f>
        <v>8167.4463400000004</v>
      </c>
      <c r="J1858" s="346">
        <f>+VLOOKUP($E1858,[2]Value_Added!$1:$1048576,J$2,FALSE)</f>
        <v>8259.0630970000002</v>
      </c>
      <c r="K1858" s="346">
        <f>+VLOOKUP($E1858,[2]Value_Added!$1:$1048576,K$2,FALSE)</f>
        <v>8353.0815440000006</v>
      </c>
      <c r="L1858" s="346">
        <f>+VLOOKUP($E1858,[2]Value_Added!$1:$1048576,L$2,FALSE)</f>
        <v>8449.1995139999999</v>
      </c>
      <c r="M1858" s="346">
        <f>+VLOOKUP($E1858,[2]Value_Added!$1:$1048576,M$2,FALSE)</f>
        <v>8546.8972279999998</v>
      </c>
      <c r="N1858" s="346">
        <f>+VLOOKUP($E1858,[2]Value_Added!$1:$1048576,N$2,FALSE)</f>
        <v>8645.9432649999999</v>
      </c>
      <c r="O1858" s="346">
        <f>+VLOOKUP($E1858,[2]Value_Added!$1:$1048576,O$2,FALSE)</f>
        <v>8746.2661019999996</v>
      </c>
      <c r="P1858" s="346">
        <f>+VLOOKUP($E1858,[2]Value_Added!$1:$1048576,P$2,FALSE)</f>
        <v>8847.8532130000003</v>
      </c>
      <c r="Q1858" s="346">
        <f>+VLOOKUP($E1858,[2]Value_Added!$1:$1048576,Q$2,FALSE)</f>
        <v>8950.6893330000003</v>
      </c>
      <c r="R1858" s="346">
        <f>+VLOOKUP($E1858,[2]Value_Added!$1:$1048576,R$2,FALSE)</f>
        <v>9054.7152929999993</v>
      </c>
      <c r="S1858" s="346">
        <f>+VLOOKUP($E1858,[2]Value_Added!$1:$1048576,S$2,FALSE)</f>
        <v>9159.7968340000007</v>
      </c>
      <c r="T1858" s="346">
        <f>+VLOOKUP($E1858,[2]Value_Added!$1:$1048576,T$2,FALSE)</f>
        <v>9265.6991049999997</v>
      </c>
      <c r="U1858" s="346">
        <f>+VLOOKUP($E1858,[2]Value_Added!$1:$1048576,U$2,FALSE)</f>
        <v>9372.0664219999999</v>
      </c>
      <c r="V1858" s="346">
        <f>+VLOOKUP($E1858,[2]Value_Added!$1:$1048576,V$2,FALSE)</f>
        <v>9478.352073</v>
      </c>
      <c r="W1858" s="346">
        <f>+VLOOKUP($E1858,[2]Value_Added!$1:$1048576,W$2,FALSE)</f>
        <v>9584.0627490000006</v>
      </c>
      <c r="X1858" s="346">
        <f>+VLOOKUP($E1858,[2]Value_Added!$1:$1048576,X$2,FALSE)</f>
        <v>9688.9730290000007</v>
      </c>
      <c r="Y1858" s="346">
        <f>+VLOOKUP($E1858,[2]Value_Added!$1:$1048576,Y$2,FALSE)</f>
        <v>9793.0239839999995</v>
      </c>
      <c r="Z1858" s="346">
        <f>+VLOOKUP($E1858,[2]Value_Added!$1:$1048576,Z$2,FALSE)</f>
        <v>9896.2504879999997</v>
      </c>
      <c r="AA1858" s="346">
        <f>+VLOOKUP($E1858,[2]Value_Added!$1:$1048576,AA$2,FALSE)</f>
        <v>9998.737529</v>
      </c>
      <c r="AB1858" s="346">
        <f>+VLOOKUP($E1858,[2]Value_Added!$1:$1048576,AB$2,FALSE)</f>
        <v>10100.593800000001</v>
      </c>
      <c r="AC1858" s="346">
        <f>+VLOOKUP($E1858,[2]Value_Added!$1:$1048576,AC$2,FALSE)</f>
        <v>10201.935960000001</v>
      </c>
      <c r="AD1858" s="346">
        <f>+VLOOKUP($E1858,[2]Value_Added!$1:$1048576,AD$2,FALSE)</f>
        <v>10302.879709999999</v>
      </c>
      <c r="AE1858" s="346">
        <f>+VLOOKUP($E1858,[2]Value_Added!$1:$1048576,AE$2,FALSE)</f>
        <v>10403.53535</v>
      </c>
      <c r="AF1858" s="346">
        <f>+VLOOKUP($E1858,[2]Value_Added!$1:$1048576,AF$2,FALSE)</f>
        <v>10504.00592</v>
      </c>
      <c r="AG1858" s="346">
        <f>+VLOOKUP($E1858,[2]Value_Added!$1:$1048576,AG$2,FALSE)</f>
        <v>10604.387070000001</v>
      </c>
      <c r="AH1858" s="346">
        <f>+VLOOKUP($E1858,[2]Value_Added!$1:$1048576,AH$2,FALSE)</f>
        <v>10704.76777</v>
      </c>
      <c r="AI1858" s="346">
        <f>+VLOOKUP($E1858,[2]Value_Added!$1:$1048576,AI$2,FALSE)</f>
        <v>10805.23137</v>
      </c>
      <c r="AJ1858" s="346">
        <f>+VLOOKUP($E1858,[2]Value_Added!$1:$1048576,AJ$2,FALSE)</f>
        <v>10905.856949999999</v>
      </c>
      <c r="AK1858" s="346">
        <f>+VLOOKUP($E1858,[2]Value_Added!$1:$1048576,AK$2,FALSE)</f>
        <v>11006.72041</v>
      </c>
      <c r="AL1858" s="346">
        <f>+VLOOKUP($E1858,[2]Value_Added!$1:$1048576,AL$2,FALSE)</f>
        <v>11107.89559</v>
      </c>
      <c r="AM1858" s="346">
        <f>+VLOOKUP($E1858,[2]Value_Added!$1:$1048576,AM$2,FALSE)</f>
        <v>11209.45505</v>
      </c>
      <c r="AN1858" s="346">
        <f>+VLOOKUP($E1858,[2]Value_Added!$1:$1048576,AN$2,FALSE)</f>
        <v>11311.470670000001</v>
      </c>
      <c r="AO1858" s="346">
        <f>+VLOOKUP($E1858,[2]Value_Added!$1:$1048576,AO$2,FALSE)</f>
        <v>11414.01403</v>
      </c>
    </row>
    <row r="1859" spans="1:41" ht="15" customHeight="1" x14ac:dyDescent="0.25">
      <c r="A1859" s="542"/>
      <c r="B1859" s="517"/>
      <c r="C1859" s="344" t="s">
        <v>996</v>
      </c>
      <c r="D1859" s="345"/>
      <c r="E1859" s="313" t="s">
        <v>2111</v>
      </c>
      <c r="F1859" s="346">
        <f>+VLOOKUP($E1859,[2]Value_Added!$1:$1048576,F$2,FALSE)</f>
        <v>4275.3433080000004</v>
      </c>
      <c r="G1859" s="346">
        <f>+VLOOKUP($E1859,[2]Value_Added!$1:$1048576,G$2,FALSE)</f>
        <v>4321.7488139999996</v>
      </c>
      <c r="H1859" s="346">
        <f>+VLOOKUP($E1859,[2]Value_Added!$1:$1048576,H$2,FALSE)</f>
        <v>4369.2854699999998</v>
      </c>
      <c r="I1859" s="346">
        <f>+VLOOKUP($E1859,[2]Value_Added!$1:$1048576,I$2,FALSE)</f>
        <v>4418.618015</v>
      </c>
      <c r="J1859" s="346">
        <f>+VLOOKUP($E1859,[2]Value_Added!$1:$1048576,J$2,FALSE)</f>
        <v>4469.8122469999998</v>
      </c>
      <c r="K1859" s="346">
        <f>+VLOOKUP($E1859,[2]Value_Added!$1:$1048576,K$2,FALSE)</f>
        <v>4522.8361320000004</v>
      </c>
      <c r="L1859" s="346">
        <f>+VLOOKUP($E1859,[2]Value_Added!$1:$1048576,L$2,FALSE)</f>
        <v>4577.403002</v>
      </c>
      <c r="M1859" s="346">
        <f>+VLOOKUP($E1859,[2]Value_Added!$1:$1048576,M$2,FALSE)</f>
        <v>4633.0876699999999</v>
      </c>
      <c r="N1859" s="346">
        <f>+VLOOKUP($E1859,[2]Value_Added!$1:$1048576,N$2,FALSE)</f>
        <v>4689.6482180000003</v>
      </c>
      <c r="O1859" s="346">
        <f>+VLOOKUP($E1859,[2]Value_Added!$1:$1048576,O$2,FALSE)</f>
        <v>4746.9749510000001</v>
      </c>
      <c r="P1859" s="346">
        <f>+VLOOKUP($E1859,[2]Value_Added!$1:$1048576,P$2,FALSE)</f>
        <v>4805.0486449999999</v>
      </c>
      <c r="Q1859" s="346">
        <f>+VLOOKUP($E1859,[2]Value_Added!$1:$1048576,Q$2,FALSE)</f>
        <v>4863.9059690000004</v>
      </c>
      <c r="R1859" s="346">
        <f>+VLOOKUP($E1859,[2]Value_Added!$1:$1048576,R$2,FALSE)</f>
        <v>4923.6109299999998</v>
      </c>
      <c r="S1859" s="346">
        <f>+VLOOKUP($E1859,[2]Value_Added!$1:$1048576,S$2,FALSE)</f>
        <v>4984.2319719999996</v>
      </c>
      <c r="T1859" s="346">
        <f>+VLOOKUP($E1859,[2]Value_Added!$1:$1048576,T$2,FALSE)</f>
        <v>5045.8238149999997</v>
      </c>
      <c r="U1859" s="346">
        <f>+VLOOKUP($E1859,[2]Value_Added!$1:$1048576,U$2,FALSE)</f>
        <v>5108.4133439999996</v>
      </c>
      <c r="V1859" s="346">
        <f>+VLOOKUP($E1859,[2]Value_Added!$1:$1048576,V$2,FALSE)</f>
        <v>5171.8256620000002</v>
      </c>
      <c r="W1859" s="346">
        <f>+VLOOKUP($E1859,[2]Value_Added!$1:$1048576,W$2,FALSE)</f>
        <v>5235.7520359999999</v>
      </c>
      <c r="X1859" s="346">
        <f>+VLOOKUP($E1859,[2]Value_Added!$1:$1048576,X$2,FALSE)</f>
        <v>5299.982661</v>
      </c>
      <c r="Y1859" s="346">
        <f>+VLOOKUP($E1859,[2]Value_Added!$1:$1048576,Y$2,FALSE)</f>
        <v>5364.3820800000003</v>
      </c>
      <c r="Z1859" s="346">
        <f>+VLOOKUP($E1859,[2]Value_Added!$1:$1048576,Z$2,FALSE)</f>
        <v>5428.8718099999996</v>
      </c>
      <c r="AA1859" s="346">
        <f>+VLOOKUP($E1859,[2]Value_Added!$1:$1048576,AA$2,FALSE)</f>
        <v>5493.4150650000001</v>
      </c>
      <c r="AB1859" s="346">
        <f>+VLOOKUP($E1859,[2]Value_Added!$1:$1048576,AB$2,FALSE)</f>
        <v>5558.0035639999996</v>
      </c>
      <c r="AC1859" s="346">
        <f>+VLOOKUP($E1859,[2]Value_Added!$1:$1048576,AC$2,FALSE)</f>
        <v>5622.6473660000001</v>
      </c>
      <c r="AD1859" s="346">
        <f>+VLOOKUP($E1859,[2]Value_Added!$1:$1048576,AD$2,FALSE)</f>
        <v>5687.3676660000001</v>
      </c>
      <c r="AE1859" s="346">
        <f>+VLOOKUP($E1859,[2]Value_Added!$1:$1048576,AE$2,FALSE)</f>
        <v>5752.1920110000001</v>
      </c>
      <c r="AF1859" s="346">
        <f>+VLOOKUP($E1859,[2]Value_Added!$1:$1048576,AF$2,FALSE)</f>
        <v>5817.1513320000004</v>
      </c>
      <c r="AG1859" s="346">
        <f>+VLOOKUP($E1859,[2]Value_Added!$1:$1048576,AG$2,FALSE)</f>
        <v>5882.2782379999999</v>
      </c>
      <c r="AH1859" s="346">
        <f>+VLOOKUP($E1859,[2]Value_Added!$1:$1048576,AH$2,FALSE)</f>
        <v>5947.6061900000004</v>
      </c>
      <c r="AI1859" s="346">
        <f>+VLOOKUP($E1859,[2]Value_Added!$1:$1048576,AI$2,FALSE)</f>
        <v>6013.1692169999997</v>
      </c>
      <c r="AJ1859" s="346">
        <f>+VLOOKUP($E1859,[2]Value_Added!$1:$1048576,AJ$2,FALSE)</f>
        <v>6079.0019700000003</v>
      </c>
      <c r="AK1859" s="346">
        <f>+VLOOKUP($E1859,[2]Value_Added!$1:$1048576,AK$2,FALSE)</f>
        <v>6145.1399259999998</v>
      </c>
      <c r="AL1859" s="346">
        <f>+VLOOKUP($E1859,[2]Value_Added!$1:$1048576,AL$2,FALSE)</f>
        <v>6211.6196529999997</v>
      </c>
      <c r="AM1859" s="346">
        <f>+VLOOKUP($E1859,[2]Value_Added!$1:$1048576,AM$2,FALSE)</f>
        <v>6278.4790409999996</v>
      </c>
      <c r="AN1859" s="346">
        <f>+VLOOKUP($E1859,[2]Value_Added!$1:$1048576,AN$2,FALSE)</f>
        <v>6345.7574720000002</v>
      </c>
      <c r="AO1859" s="346">
        <f>+VLOOKUP($E1859,[2]Value_Added!$1:$1048576,AO$2,FALSE)</f>
        <v>6413.4959040000003</v>
      </c>
    </row>
    <row r="1860" spans="1:41" ht="15" customHeight="1" x14ac:dyDescent="0.25">
      <c r="A1860" s="542"/>
      <c r="B1860" s="517"/>
      <c r="C1860" s="344" t="s">
        <v>998</v>
      </c>
      <c r="D1860" s="345"/>
      <c r="E1860" s="313" t="s">
        <v>2112</v>
      </c>
      <c r="F1860" s="346">
        <f>+VLOOKUP($E1860,[2]Value_Added!$1:$1048576,F$2,FALSE)</f>
        <v>26170.858080000002</v>
      </c>
      <c r="G1860" s="346">
        <f>+VLOOKUP($E1860,[2]Value_Added!$1:$1048576,G$2,FALSE)</f>
        <v>26462.81061</v>
      </c>
      <c r="H1860" s="346">
        <f>+VLOOKUP($E1860,[2]Value_Added!$1:$1048576,H$2,FALSE)</f>
        <v>26760.36392</v>
      </c>
      <c r="I1860" s="346">
        <f>+VLOOKUP($E1860,[2]Value_Added!$1:$1048576,I$2,FALSE)</f>
        <v>27065.83095</v>
      </c>
      <c r="J1860" s="346">
        <f>+VLOOKUP($E1860,[2]Value_Added!$1:$1048576,J$2,FALSE)</f>
        <v>27379.571230000001</v>
      </c>
      <c r="K1860" s="346">
        <f>+VLOOKUP($E1860,[2]Value_Added!$1:$1048576,K$2,FALSE)</f>
        <v>27701.509389999999</v>
      </c>
      <c r="L1860" s="346">
        <f>+VLOOKUP($E1860,[2]Value_Added!$1:$1048576,L$2,FALSE)</f>
        <v>28030.394329999999</v>
      </c>
      <c r="M1860" s="346">
        <f>+VLOOKUP($E1860,[2]Value_Added!$1:$1048576,M$2,FALSE)</f>
        <v>28364.339950000001</v>
      </c>
      <c r="N1860" s="346">
        <f>+VLOOKUP($E1860,[2]Value_Added!$1:$1048576,N$2,FALSE)</f>
        <v>28702.287929999999</v>
      </c>
      <c r="O1860" s="346">
        <f>+VLOOKUP($E1860,[2]Value_Added!$1:$1048576,O$2,FALSE)</f>
        <v>29043.788929999999</v>
      </c>
      <c r="P1860" s="346">
        <f>+VLOOKUP($E1860,[2]Value_Added!$1:$1048576,P$2,FALSE)</f>
        <v>29388.791229999999</v>
      </c>
      <c r="Q1860" s="346">
        <f>+VLOOKUP($E1860,[2]Value_Added!$1:$1048576,Q$2,FALSE)</f>
        <v>29737.468639999999</v>
      </c>
      <c r="R1860" s="346">
        <f>+VLOOKUP($E1860,[2]Value_Added!$1:$1048576,R$2,FALSE)</f>
        <v>30090.08756</v>
      </c>
      <c r="S1860" s="346">
        <f>+VLOOKUP($E1860,[2]Value_Added!$1:$1048576,S$2,FALSE)</f>
        <v>30446.90609</v>
      </c>
      <c r="T1860" s="346">
        <f>+VLOOKUP($E1860,[2]Value_Added!$1:$1048576,T$2,FALSE)</f>
        <v>30808.09578</v>
      </c>
      <c r="U1860" s="346">
        <f>+VLOOKUP($E1860,[2]Value_Added!$1:$1048576,U$2,FALSE)</f>
        <v>31173.678339999999</v>
      </c>
      <c r="V1860" s="346">
        <f>+VLOOKUP($E1860,[2]Value_Added!$1:$1048576,V$2,FALSE)</f>
        <v>31542.678469999999</v>
      </c>
      <c r="W1860" s="346">
        <f>+VLOOKUP($E1860,[2]Value_Added!$1:$1048576,W$2,FALSE)</f>
        <v>31913.469829999998</v>
      </c>
      <c r="X1860" s="346">
        <f>+VLOOKUP($E1860,[2]Value_Added!$1:$1048576,X$2,FALSE)</f>
        <v>32284.973699999999</v>
      </c>
      <c r="Y1860" s="346">
        <f>+VLOOKUP($E1860,[2]Value_Added!$1:$1048576,Y$2,FALSE)</f>
        <v>32656.537990000001</v>
      </c>
      <c r="Z1860" s="346">
        <f>+VLOOKUP($E1860,[2]Value_Added!$1:$1048576,Z$2,FALSE)</f>
        <v>33027.821839999997</v>
      </c>
      <c r="AA1860" s="346">
        <f>+VLOOKUP($E1860,[2]Value_Added!$1:$1048576,AA$2,FALSE)</f>
        <v>33398.699610000003</v>
      </c>
      <c r="AB1860" s="346">
        <f>+VLOOKUP($E1860,[2]Value_Added!$1:$1048576,AB$2,FALSE)</f>
        <v>33769.186979999999</v>
      </c>
      <c r="AC1860" s="346">
        <f>+VLOOKUP($E1860,[2]Value_Added!$1:$1048576,AC$2,FALSE)</f>
        <v>34139.389020000002</v>
      </c>
      <c r="AD1860" s="346">
        <f>+VLOOKUP($E1860,[2]Value_Added!$1:$1048576,AD$2,FALSE)</f>
        <v>34509.465949999998</v>
      </c>
      <c r="AE1860" s="346">
        <f>+VLOOKUP($E1860,[2]Value_Added!$1:$1048576,AE$2,FALSE)</f>
        <v>34879.611680000002</v>
      </c>
      <c r="AF1860" s="346">
        <f>+VLOOKUP($E1860,[2]Value_Added!$1:$1048576,AF$2,FALSE)</f>
        <v>35250.0412</v>
      </c>
      <c r="AG1860" s="346">
        <f>+VLOOKUP($E1860,[2]Value_Added!$1:$1048576,AG$2,FALSE)</f>
        <v>35620.983549999997</v>
      </c>
      <c r="AH1860" s="346">
        <f>+VLOOKUP($E1860,[2]Value_Added!$1:$1048576,AH$2,FALSE)</f>
        <v>35992.678419999997</v>
      </c>
      <c r="AI1860" s="346">
        <f>+VLOOKUP($E1860,[2]Value_Added!$1:$1048576,AI$2,FALSE)</f>
        <v>36365.374830000001</v>
      </c>
      <c r="AJ1860" s="346">
        <f>+VLOOKUP($E1860,[2]Value_Added!$1:$1048576,AJ$2,FALSE)</f>
        <v>36739.33107</v>
      </c>
      <c r="AK1860" s="346">
        <f>+VLOOKUP($E1860,[2]Value_Added!$1:$1048576,AK$2,FALSE)</f>
        <v>37114.814989999999</v>
      </c>
      <c r="AL1860" s="346">
        <f>+VLOOKUP($E1860,[2]Value_Added!$1:$1048576,AL$2,FALSE)</f>
        <v>37492.104590000003</v>
      </c>
      <c r="AM1860" s="346">
        <f>+VLOOKUP($E1860,[2]Value_Added!$1:$1048576,AM$2,FALSE)</f>
        <v>37871.488319999997</v>
      </c>
      <c r="AN1860" s="346">
        <f>+VLOOKUP($E1860,[2]Value_Added!$1:$1048576,AN$2,FALSE)</f>
        <v>38253.265149999999</v>
      </c>
      <c r="AO1860" s="346">
        <f>+VLOOKUP($E1860,[2]Value_Added!$1:$1048576,AO$2,FALSE)</f>
        <v>38637.744290000002</v>
      </c>
    </row>
    <row r="1861" spans="1:41" ht="15" customHeight="1" x14ac:dyDescent="0.25">
      <c r="A1861" s="542"/>
      <c r="B1861" s="517"/>
      <c r="C1861" s="344" t="s">
        <v>1000</v>
      </c>
      <c r="D1861" s="345"/>
      <c r="E1861" s="313" t="s">
        <v>2113</v>
      </c>
      <c r="F1861" s="346">
        <f>+VLOOKUP($E1861,[2]Value_Added!$1:$1048576,F$2,FALSE)</f>
        <v>11100.353929999999</v>
      </c>
      <c r="G1861" s="346">
        <f>+VLOOKUP($E1861,[2]Value_Added!$1:$1048576,G$2,FALSE)</f>
        <v>11227.105820000001</v>
      </c>
      <c r="H1861" s="346">
        <f>+VLOOKUP($E1861,[2]Value_Added!$1:$1048576,H$2,FALSE)</f>
        <v>11354.99705</v>
      </c>
      <c r="I1861" s="346">
        <f>+VLOOKUP($E1861,[2]Value_Added!$1:$1048576,I$2,FALSE)</f>
        <v>11484.46766</v>
      </c>
      <c r="J1861" s="346">
        <f>+VLOOKUP($E1861,[2]Value_Added!$1:$1048576,J$2,FALSE)</f>
        <v>11615.79538</v>
      </c>
      <c r="K1861" s="346">
        <f>+VLOOKUP($E1861,[2]Value_Added!$1:$1048576,K$2,FALSE)</f>
        <v>11749.142599999999</v>
      </c>
      <c r="L1861" s="346">
        <f>+VLOOKUP($E1861,[2]Value_Added!$1:$1048576,L$2,FALSE)</f>
        <v>11884.45687</v>
      </c>
      <c r="M1861" s="346">
        <f>+VLOOKUP($E1861,[2]Value_Added!$1:$1048576,M$2,FALSE)</f>
        <v>12021.527260000001</v>
      </c>
      <c r="N1861" s="346">
        <f>+VLOOKUP($E1861,[2]Value_Added!$1:$1048576,N$2,FALSE)</f>
        <v>12160.149069999999</v>
      </c>
      <c r="O1861" s="346">
        <f>+VLOOKUP($E1861,[2]Value_Added!$1:$1048576,O$2,FALSE)</f>
        <v>12300.16228</v>
      </c>
      <c r="P1861" s="346">
        <f>+VLOOKUP($E1861,[2]Value_Added!$1:$1048576,P$2,FALSE)</f>
        <v>12441.459049999999</v>
      </c>
      <c r="Q1861" s="346">
        <f>+VLOOKUP($E1861,[2]Value_Added!$1:$1048576,Q$2,FALSE)</f>
        <v>12583.96622</v>
      </c>
      <c r="R1861" s="346">
        <f>+VLOOKUP($E1861,[2]Value_Added!$1:$1048576,R$2,FALSE)</f>
        <v>12727.619210000001</v>
      </c>
      <c r="S1861" s="346">
        <f>+VLOOKUP($E1861,[2]Value_Added!$1:$1048576,S$2,FALSE)</f>
        <v>12872.337229999999</v>
      </c>
      <c r="T1861" s="346">
        <f>+VLOOKUP($E1861,[2]Value_Added!$1:$1048576,T$2,FALSE)</f>
        <v>13018.00362</v>
      </c>
      <c r="U1861" s="346">
        <f>+VLOOKUP($E1861,[2]Value_Added!$1:$1048576,U$2,FALSE)</f>
        <v>13164.45206</v>
      </c>
      <c r="V1861" s="346">
        <f>+VLOOKUP($E1861,[2]Value_Added!$1:$1048576,V$2,FALSE)</f>
        <v>13311.426020000001</v>
      </c>
      <c r="W1861" s="346">
        <f>+VLOOKUP($E1861,[2]Value_Added!$1:$1048576,W$2,FALSE)</f>
        <v>13458.62876</v>
      </c>
      <c r="X1861" s="346">
        <f>+VLOOKUP($E1861,[2]Value_Added!$1:$1048576,X$2,FALSE)</f>
        <v>13605.825150000001</v>
      </c>
      <c r="Y1861" s="346">
        <f>+VLOOKUP($E1861,[2]Value_Added!$1:$1048576,Y$2,FALSE)</f>
        <v>13752.867389999999</v>
      </c>
      <c r="Z1861" s="346">
        <f>+VLOOKUP($E1861,[2]Value_Added!$1:$1048576,Z$2,FALSE)</f>
        <v>13899.696029999999</v>
      </c>
      <c r="AA1861" s="346">
        <f>+VLOOKUP($E1861,[2]Value_Added!$1:$1048576,AA$2,FALSE)</f>
        <v>14046.32316</v>
      </c>
      <c r="AB1861" s="346">
        <f>+VLOOKUP($E1861,[2]Value_Added!$1:$1048576,AB$2,FALSE)</f>
        <v>14192.810960000001</v>
      </c>
      <c r="AC1861" s="346">
        <f>+VLOOKUP($E1861,[2]Value_Added!$1:$1048576,AC$2,FALSE)</f>
        <v>14339.25274</v>
      </c>
      <c r="AD1861" s="346">
        <f>+VLOOKUP($E1861,[2]Value_Added!$1:$1048576,AD$2,FALSE)</f>
        <v>14485.75892</v>
      </c>
      <c r="AE1861" s="346">
        <f>+VLOOKUP($E1861,[2]Value_Added!$1:$1048576,AE$2,FALSE)</f>
        <v>14632.447840000001</v>
      </c>
      <c r="AF1861" s="346">
        <f>+VLOOKUP($E1861,[2]Value_Added!$1:$1048576,AF$2,FALSE)</f>
        <v>14779.440269999999</v>
      </c>
      <c r="AG1861" s="346">
        <f>+VLOOKUP($E1861,[2]Value_Added!$1:$1048576,AG$2,FALSE)</f>
        <v>14926.85663</v>
      </c>
      <c r="AH1861" s="346">
        <f>+VLOOKUP($E1861,[2]Value_Added!$1:$1048576,AH$2,FALSE)</f>
        <v>15074.815930000001</v>
      </c>
      <c r="AI1861" s="346">
        <f>+VLOOKUP($E1861,[2]Value_Added!$1:$1048576,AI$2,FALSE)</f>
        <v>15223.435799999999</v>
      </c>
      <c r="AJ1861" s="346">
        <f>+VLOOKUP($E1861,[2]Value_Added!$1:$1048576,AJ$2,FALSE)</f>
        <v>15372.832990000001</v>
      </c>
      <c r="AK1861" s="346">
        <f>+VLOOKUP($E1861,[2]Value_Added!$1:$1048576,AK$2,FALSE)</f>
        <v>15523.124159999999</v>
      </c>
      <c r="AL1861" s="346">
        <f>+VLOOKUP($E1861,[2]Value_Added!$1:$1048576,AL$2,FALSE)</f>
        <v>15674.42663</v>
      </c>
      <c r="AM1861" s="346">
        <f>+VLOOKUP($E1861,[2]Value_Added!$1:$1048576,AM$2,FALSE)</f>
        <v>15826.85908</v>
      </c>
      <c r="AN1861" s="346">
        <f>+VLOOKUP($E1861,[2]Value_Added!$1:$1048576,AN$2,FALSE)</f>
        <v>15980.54198</v>
      </c>
      <c r="AO1861" s="346">
        <f>+VLOOKUP($E1861,[2]Value_Added!$1:$1048576,AO$2,FALSE)</f>
        <v>16135.59793</v>
      </c>
    </row>
    <row r="1862" spans="1:41" ht="15" customHeight="1" x14ac:dyDescent="0.25">
      <c r="A1862" s="542"/>
      <c r="B1862" s="517"/>
      <c r="C1862" s="344" t="s">
        <v>1002</v>
      </c>
      <c r="D1862" s="345"/>
      <c r="E1862" s="313" t="s">
        <v>2114</v>
      </c>
      <c r="F1862" s="346">
        <f>+VLOOKUP($E1862,[2]Value_Added!$1:$1048576,F$2,FALSE)</f>
        <v>24622.711670000001</v>
      </c>
      <c r="G1862" s="346">
        <f>+VLOOKUP($E1862,[2]Value_Added!$1:$1048576,G$2,FALSE)</f>
        <v>24914.96961</v>
      </c>
      <c r="H1862" s="346">
        <f>+VLOOKUP($E1862,[2]Value_Added!$1:$1048576,H$2,FALSE)</f>
        <v>25211.646909999999</v>
      </c>
      <c r="I1862" s="346">
        <f>+VLOOKUP($E1862,[2]Value_Added!$1:$1048576,I$2,FALSE)</f>
        <v>25511.071469999999</v>
      </c>
      <c r="J1862" s="346">
        <f>+VLOOKUP($E1862,[2]Value_Added!$1:$1048576,J$2,FALSE)</f>
        <v>25813.96197</v>
      </c>
      <c r="K1862" s="346">
        <f>+VLOOKUP($E1862,[2]Value_Added!$1:$1048576,K$2,FALSE)</f>
        <v>26121.613549999998</v>
      </c>
      <c r="L1862" s="346">
        <f>+VLOOKUP($E1862,[2]Value_Added!$1:$1048576,L$2,FALSE)</f>
        <v>26433.967489999999</v>
      </c>
      <c r="M1862" s="346">
        <f>+VLOOKUP($E1862,[2]Value_Added!$1:$1048576,M$2,FALSE)</f>
        <v>26749.845440000001</v>
      </c>
      <c r="N1862" s="346">
        <f>+VLOOKUP($E1862,[2]Value_Added!$1:$1048576,N$2,FALSE)</f>
        <v>27068.54046</v>
      </c>
      <c r="O1862" s="346">
        <f>+VLOOKUP($E1862,[2]Value_Added!$1:$1048576,O$2,FALSE)</f>
        <v>27389.83166</v>
      </c>
      <c r="P1862" s="346">
        <f>+VLOOKUP($E1862,[2]Value_Added!$1:$1048576,P$2,FALSE)</f>
        <v>27713.82316</v>
      </c>
      <c r="Q1862" s="346">
        <f>+VLOOKUP($E1862,[2]Value_Added!$1:$1048576,Q$2,FALSE)</f>
        <v>28040.7808</v>
      </c>
      <c r="R1862" s="346">
        <f>+VLOOKUP($E1862,[2]Value_Added!$1:$1048576,R$2,FALSE)</f>
        <v>28370.989659999999</v>
      </c>
      <c r="S1862" s="346">
        <f>+VLOOKUP($E1862,[2]Value_Added!$1:$1048576,S$2,FALSE)</f>
        <v>28704.63279</v>
      </c>
      <c r="T1862" s="346">
        <f>+VLOOKUP($E1862,[2]Value_Added!$1:$1048576,T$2,FALSE)</f>
        <v>29041.68923</v>
      </c>
      <c r="U1862" s="346">
        <f>+VLOOKUP($E1862,[2]Value_Added!$1:$1048576,U$2,FALSE)</f>
        <v>29381.852439999999</v>
      </c>
      <c r="V1862" s="346">
        <f>+VLOOKUP($E1862,[2]Value_Added!$1:$1048576,V$2,FALSE)</f>
        <v>29724.010890000001</v>
      </c>
      <c r="W1862" s="346">
        <f>+VLOOKUP($E1862,[2]Value_Added!$1:$1048576,W$2,FALSE)</f>
        <v>30066.593099999998</v>
      </c>
      <c r="X1862" s="346">
        <f>+VLOOKUP($E1862,[2]Value_Added!$1:$1048576,X$2,FALSE)</f>
        <v>30408.415720000001</v>
      </c>
      <c r="Y1862" s="346">
        <f>+VLOOKUP($E1862,[2]Value_Added!$1:$1048576,Y$2,FALSE)</f>
        <v>30748.750810000001</v>
      </c>
      <c r="Z1862" s="346">
        <f>+VLOOKUP($E1862,[2]Value_Added!$1:$1048576,Z$2,FALSE)</f>
        <v>31087.236389999998</v>
      </c>
      <c r="AA1862" s="346">
        <f>+VLOOKUP($E1862,[2]Value_Added!$1:$1048576,AA$2,FALSE)</f>
        <v>31423.77147</v>
      </c>
      <c r="AB1862" s="346">
        <f>+VLOOKUP($E1862,[2]Value_Added!$1:$1048576,AB$2,FALSE)</f>
        <v>31758.428790000002</v>
      </c>
      <c r="AC1862" s="346">
        <f>+VLOOKUP($E1862,[2]Value_Added!$1:$1048576,AC$2,FALSE)</f>
        <v>32091.39084</v>
      </c>
      <c r="AD1862" s="346">
        <f>+VLOOKUP($E1862,[2]Value_Added!$1:$1048576,AD$2,FALSE)</f>
        <v>32422.906309999998</v>
      </c>
      <c r="AE1862" s="346">
        <f>+VLOOKUP($E1862,[2]Value_Added!$1:$1048576,AE$2,FALSE)</f>
        <v>32753.262119999999</v>
      </c>
      <c r="AF1862" s="346">
        <f>+VLOOKUP($E1862,[2]Value_Added!$1:$1048576,AF$2,FALSE)</f>
        <v>33082.766349999998</v>
      </c>
      <c r="AG1862" s="346">
        <f>+VLOOKUP($E1862,[2]Value_Added!$1:$1048576,AG$2,FALSE)</f>
        <v>33411.73846</v>
      </c>
      <c r="AH1862" s="346">
        <f>+VLOOKUP($E1862,[2]Value_Added!$1:$1048576,AH$2,FALSE)</f>
        <v>33740.504009999997</v>
      </c>
      <c r="AI1862" s="346">
        <f>+VLOOKUP($E1862,[2]Value_Added!$1:$1048576,AI$2,FALSE)</f>
        <v>34069.392260000001</v>
      </c>
      <c r="AJ1862" s="346">
        <f>+VLOOKUP($E1862,[2]Value_Added!$1:$1048576,AJ$2,FALSE)</f>
        <v>34398.735209999999</v>
      </c>
      <c r="AK1862" s="346">
        <f>+VLOOKUP($E1862,[2]Value_Added!$1:$1048576,AK$2,FALSE)</f>
        <v>34728.867480000001</v>
      </c>
      <c r="AL1862" s="346">
        <f>+VLOOKUP($E1862,[2]Value_Added!$1:$1048576,AL$2,FALSE)</f>
        <v>35060.126429999997</v>
      </c>
      <c r="AM1862" s="346">
        <f>+VLOOKUP($E1862,[2]Value_Added!$1:$1048576,AM$2,FALSE)</f>
        <v>35392.852330000002</v>
      </c>
      <c r="AN1862" s="346">
        <f>+VLOOKUP($E1862,[2]Value_Added!$1:$1048576,AN$2,FALSE)</f>
        <v>35727.388299999999</v>
      </c>
      <c r="AO1862" s="346">
        <f>+VLOOKUP($E1862,[2]Value_Added!$1:$1048576,AO$2,FALSE)</f>
        <v>36064.080029999997</v>
      </c>
    </row>
    <row r="1863" spans="1:41" ht="15" customHeight="1" x14ac:dyDescent="0.25">
      <c r="A1863" s="542"/>
      <c r="B1863" s="517"/>
      <c r="C1863" s="344" t="s">
        <v>1004</v>
      </c>
      <c r="D1863" s="345"/>
      <c r="E1863" s="313" t="s">
        <v>2115</v>
      </c>
      <c r="F1863" s="346">
        <f>+VLOOKUP($E1863,[2]Value_Added!$1:$1048576,F$2,FALSE)</f>
        <v>30237.267790000002</v>
      </c>
      <c r="G1863" s="346">
        <f>+VLOOKUP($E1863,[2]Value_Added!$1:$1048576,G$2,FALSE)</f>
        <v>30585.542969999999</v>
      </c>
      <c r="H1863" s="346">
        <f>+VLOOKUP($E1863,[2]Value_Added!$1:$1048576,H$2,FALSE)</f>
        <v>30938.32258</v>
      </c>
      <c r="I1863" s="346">
        <f>+VLOOKUP($E1863,[2]Value_Added!$1:$1048576,I$2,FALSE)</f>
        <v>31295.588</v>
      </c>
      <c r="J1863" s="346">
        <f>+VLOOKUP($E1863,[2]Value_Added!$1:$1048576,J$2,FALSE)</f>
        <v>31657.34503</v>
      </c>
      <c r="K1863" s="346">
        <f>+VLOOKUP($E1863,[2]Value_Added!$1:$1048576,K$2,FALSE)</f>
        <v>32023.495060000001</v>
      </c>
      <c r="L1863" s="346">
        <f>+VLOOKUP($E1863,[2]Value_Added!$1:$1048576,L$2,FALSE)</f>
        <v>32393.746609999998</v>
      </c>
      <c r="M1863" s="346">
        <f>+VLOOKUP($E1863,[2]Value_Added!$1:$1048576,M$2,FALSE)</f>
        <v>32767.656340000001</v>
      </c>
      <c r="N1863" s="346">
        <f>+VLOOKUP($E1863,[2]Value_Added!$1:$1048576,N$2,FALSE)</f>
        <v>33144.765500000001</v>
      </c>
      <c r="O1863" s="346">
        <f>+VLOOKUP($E1863,[2]Value_Added!$1:$1048576,O$2,FALSE)</f>
        <v>33524.704259999999</v>
      </c>
      <c r="P1863" s="346">
        <f>+VLOOKUP($E1863,[2]Value_Added!$1:$1048576,P$2,FALSE)</f>
        <v>33907.219779999999</v>
      </c>
      <c r="Q1863" s="346">
        <f>+VLOOKUP($E1863,[2]Value_Added!$1:$1048576,Q$2,FALSE)</f>
        <v>34292.144630000003</v>
      </c>
      <c r="R1863" s="346">
        <f>+VLOOKUP($E1863,[2]Value_Added!$1:$1048576,R$2,FALSE)</f>
        <v>34679.342259999998</v>
      </c>
      <c r="S1863" s="346">
        <f>+VLOOKUP($E1863,[2]Value_Added!$1:$1048576,S$2,FALSE)</f>
        <v>35068.652430000002</v>
      </c>
      <c r="T1863" s="346">
        <f>+VLOOKUP($E1863,[2]Value_Added!$1:$1048576,T$2,FALSE)</f>
        <v>35459.84706</v>
      </c>
      <c r="U1863" s="346">
        <f>+VLOOKUP($E1863,[2]Value_Added!$1:$1048576,U$2,FALSE)</f>
        <v>35852.599000000002</v>
      </c>
      <c r="V1863" s="346">
        <f>+VLOOKUP($E1863,[2]Value_Added!$1:$1048576,V$2,FALSE)</f>
        <v>36246.465889999999</v>
      </c>
      <c r="W1863" s="346">
        <f>+VLOOKUP($E1863,[2]Value_Added!$1:$1048576,W$2,FALSE)</f>
        <v>36640.949739999996</v>
      </c>
      <c r="X1863" s="346">
        <f>+VLOOKUP($E1863,[2]Value_Added!$1:$1048576,X$2,FALSE)</f>
        <v>37035.614710000002</v>
      </c>
      <c r="Y1863" s="346">
        <f>+VLOOKUP($E1863,[2]Value_Added!$1:$1048576,Y$2,FALSE)</f>
        <v>37430.16704</v>
      </c>
      <c r="Z1863" s="346">
        <f>+VLOOKUP($E1863,[2]Value_Added!$1:$1048576,Z$2,FALSE)</f>
        <v>37824.480620000002</v>
      </c>
      <c r="AA1863" s="346">
        <f>+VLOOKUP($E1863,[2]Value_Added!$1:$1048576,AA$2,FALSE)</f>
        <v>38218.580159999998</v>
      </c>
      <c r="AB1863" s="346">
        <f>+VLOOKUP($E1863,[2]Value_Added!$1:$1048576,AB$2,FALSE)</f>
        <v>38612.60757</v>
      </c>
      <c r="AC1863" s="346">
        <f>+VLOOKUP($E1863,[2]Value_Added!$1:$1048576,AC$2,FALSE)</f>
        <v>39006.787600000003</v>
      </c>
      <c r="AD1863" s="346">
        <f>+VLOOKUP($E1863,[2]Value_Added!$1:$1048576,AD$2,FALSE)</f>
        <v>39401.399729999997</v>
      </c>
      <c r="AE1863" s="346">
        <f>+VLOOKUP($E1863,[2]Value_Added!$1:$1048576,AE$2,FALSE)</f>
        <v>39796.757819999999</v>
      </c>
      <c r="AF1863" s="346">
        <f>+VLOOKUP($E1863,[2]Value_Added!$1:$1048576,AF$2,FALSE)</f>
        <v>40193.196790000002</v>
      </c>
      <c r="AG1863" s="346">
        <f>+VLOOKUP($E1863,[2]Value_Added!$1:$1048576,AG$2,FALSE)</f>
        <v>40591.06452</v>
      </c>
      <c r="AH1863" s="346">
        <f>+VLOOKUP($E1863,[2]Value_Added!$1:$1048576,AH$2,FALSE)</f>
        <v>40990.717479999999</v>
      </c>
      <c r="AI1863" s="346">
        <f>+VLOOKUP($E1863,[2]Value_Added!$1:$1048576,AI$2,FALSE)</f>
        <v>41392.518530000001</v>
      </c>
      <c r="AJ1863" s="346">
        <f>+VLOOKUP($E1863,[2]Value_Added!$1:$1048576,AJ$2,FALSE)</f>
        <v>41796.836040000002</v>
      </c>
      <c r="AK1863" s="346">
        <f>+VLOOKUP($E1863,[2]Value_Added!$1:$1048576,AK$2,FALSE)</f>
        <v>42204.043619999997</v>
      </c>
      <c r="AL1863" s="346">
        <f>+VLOOKUP($E1863,[2]Value_Added!$1:$1048576,AL$2,FALSE)</f>
        <v>42614.519919999999</v>
      </c>
      <c r="AM1863" s="346">
        <f>+VLOOKUP($E1863,[2]Value_Added!$1:$1048576,AM$2,FALSE)</f>
        <v>43028.64847</v>
      </c>
      <c r="AN1863" s="346">
        <f>+VLOOKUP($E1863,[2]Value_Added!$1:$1048576,AN$2,FALSE)</f>
        <v>43446.81727</v>
      </c>
      <c r="AO1863" s="346">
        <f>+VLOOKUP($E1863,[2]Value_Added!$1:$1048576,AO$2,FALSE)</f>
        <v>43869.418109999999</v>
      </c>
    </row>
    <row r="1864" spans="1:41" ht="15" customHeight="1" x14ac:dyDescent="0.25">
      <c r="A1864" s="542"/>
      <c r="B1864" s="517"/>
      <c r="C1864" s="344" t="s">
        <v>1006</v>
      </c>
      <c r="D1864" s="345"/>
      <c r="E1864" s="313" t="s">
        <v>2116</v>
      </c>
      <c r="F1864" s="346">
        <f>+VLOOKUP($E1864,[2]Value_Added!$1:$1048576,F$2,FALSE)</f>
        <v>42416.619339999997</v>
      </c>
      <c r="G1864" s="346">
        <f>+VLOOKUP($E1864,[2]Value_Added!$1:$1048576,G$2,FALSE)</f>
        <v>42894.773050000003</v>
      </c>
      <c r="H1864" s="346">
        <f>+VLOOKUP($E1864,[2]Value_Added!$1:$1048576,H$2,FALSE)</f>
        <v>43379.58425</v>
      </c>
      <c r="I1864" s="346">
        <f>+VLOOKUP($E1864,[2]Value_Added!$1:$1048576,I$2,FALSE)</f>
        <v>43873.304929999998</v>
      </c>
      <c r="J1864" s="346">
        <f>+VLOOKUP($E1864,[2]Value_Added!$1:$1048576,J$2,FALSE)</f>
        <v>44376.63942</v>
      </c>
      <c r="K1864" s="346">
        <f>+VLOOKUP($E1864,[2]Value_Added!$1:$1048576,K$2,FALSE)</f>
        <v>44889.905350000001</v>
      </c>
      <c r="L1864" s="346">
        <f>+VLOOKUP($E1864,[2]Value_Added!$1:$1048576,L$2,FALSE)</f>
        <v>45412.87934</v>
      </c>
      <c r="M1864" s="346">
        <f>+VLOOKUP($E1864,[2]Value_Added!$1:$1048576,M$2,FALSE)</f>
        <v>45944.821109999997</v>
      </c>
      <c r="N1864" s="346">
        <f>+VLOOKUP($E1864,[2]Value_Added!$1:$1048576,N$2,FALSE)</f>
        <v>46484.905129999999</v>
      </c>
      <c r="O1864" s="346">
        <f>+VLOOKUP($E1864,[2]Value_Added!$1:$1048576,O$2,FALSE)</f>
        <v>47032.414490000003</v>
      </c>
      <c r="P1864" s="346">
        <f>+VLOOKUP($E1864,[2]Value_Added!$1:$1048576,P$2,FALSE)</f>
        <v>47586.867230000003</v>
      </c>
      <c r="Q1864" s="346">
        <f>+VLOOKUP($E1864,[2]Value_Added!$1:$1048576,Q$2,FALSE)</f>
        <v>48148.006609999997</v>
      </c>
      <c r="R1864" s="346">
        <f>+VLOOKUP($E1864,[2]Value_Added!$1:$1048576,R$2,FALSE)</f>
        <v>48715.724609999997</v>
      </c>
      <c r="S1864" s="346">
        <f>+VLOOKUP($E1864,[2]Value_Added!$1:$1048576,S$2,FALSE)</f>
        <v>49289.97363</v>
      </c>
      <c r="T1864" s="346">
        <f>+VLOOKUP($E1864,[2]Value_Added!$1:$1048576,T$2,FALSE)</f>
        <v>49870.691780000001</v>
      </c>
      <c r="U1864" s="346">
        <f>+VLOOKUP($E1864,[2]Value_Added!$1:$1048576,U$2,FALSE)</f>
        <v>50457.748979999997</v>
      </c>
      <c r="V1864" s="346">
        <f>+VLOOKUP($E1864,[2]Value_Added!$1:$1048576,V$2,FALSE)</f>
        <v>51050.639389999997</v>
      </c>
      <c r="W1864" s="346">
        <f>+VLOOKUP($E1864,[2]Value_Added!$1:$1048576,W$2,FALSE)</f>
        <v>51648.520080000002</v>
      </c>
      <c r="X1864" s="346">
        <f>+VLOOKUP($E1864,[2]Value_Added!$1:$1048576,X$2,FALSE)</f>
        <v>52250.629359999999</v>
      </c>
      <c r="Y1864" s="346">
        <f>+VLOOKUP($E1864,[2]Value_Added!$1:$1048576,Y$2,FALSE)</f>
        <v>52856.390489999998</v>
      </c>
      <c r="Z1864" s="346">
        <f>+VLOOKUP($E1864,[2]Value_Added!$1:$1048576,Z$2,FALSE)</f>
        <v>53465.484250000001</v>
      </c>
      <c r="AA1864" s="346">
        <f>+VLOOKUP($E1864,[2]Value_Added!$1:$1048576,AA$2,FALSE)</f>
        <v>54077.828780000003</v>
      </c>
      <c r="AB1864" s="346">
        <f>+VLOOKUP($E1864,[2]Value_Added!$1:$1048576,AB$2,FALSE)</f>
        <v>54693.515469999998</v>
      </c>
      <c r="AC1864" s="346">
        <f>+VLOOKUP($E1864,[2]Value_Added!$1:$1048576,AC$2,FALSE)</f>
        <v>55312.7408</v>
      </c>
      <c r="AD1864" s="346">
        <f>+VLOOKUP($E1864,[2]Value_Added!$1:$1048576,AD$2,FALSE)</f>
        <v>55935.751609999999</v>
      </c>
      <c r="AE1864" s="346">
        <f>+VLOOKUP($E1864,[2]Value_Added!$1:$1048576,AE$2,FALSE)</f>
        <v>56562.808060000003</v>
      </c>
      <c r="AF1864" s="346">
        <f>+VLOOKUP($E1864,[2]Value_Added!$1:$1048576,AF$2,FALSE)</f>
        <v>57194.162190000003</v>
      </c>
      <c r="AG1864" s="346">
        <f>+VLOOKUP($E1864,[2]Value_Added!$1:$1048576,AG$2,FALSE)</f>
        <v>57830.048219999997</v>
      </c>
      <c r="AH1864" s="346">
        <f>+VLOOKUP($E1864,[2]Value_Added!$1:$1048576,AH$2,FALSE)</f>
        <v>58470.68073</v>
      </c>
      <c r="AI1864" s="346">
        <f>+VLOOKUP($E1864,[2]Value_Added!$1:$1048576,AI$2,FALSE)</f>
        <v>59116.257660000003</v>
      </c>
      <c r="AJ1864" s="346">
        <f>+VLOOKUP($E1864,[2]Value_Added!$1:$1048576,AJ$2,FALSE)</f>
        <v>59766.965609999999</v>
      </c>
      <c r="AK1864" s="346">
        <f>+VLOOKUP($E1864,[2]Value_Added!$1:$1048576,AK$2,FALSE)</f>
        <v>60422.98588</v>
      </c>
      <c r="AL1864" s="346">
        <f>+VLOOKUP($E1864,[2]Value_Added!$1:$1048576,AL$2,FALSE)</f>
        <v>61084.500220000002</v>
      </c>
      <c r="AM1864" s="346">
        <f>+VLOOKUP($E1864,[2]Value_Added!$1:$1048576,AM$2,FALSE)</f>
        <v>61751.695659999998</v>
      </c>
      <c r="AN1864" s="346">
        <f>+VLOOKUP($E1864,[2]Value_Added!$1:$1048576,AN$2,FALSE)</f>
        <v>62424.767999999996</v>
      </c>
      <c r="AO1864" s="346">
        <f>+VLOOKUP($E1864,[2]Value_Added!$1:$1048576,AO$2,FALSE)</f>
        <v>63103.92411</v>
      </c>
    </row>
    <row r="1865" spans="1:41" ht="15" customHeight="1" x14ac:dyDescent="0.25">
      <c r="A1865" s="542"/>
      <c r="B1865" s="517"/>
      <c r="C1865" s="344" t="s">
        <v>1008</v>
      </c>
      <c r="D1865" s="345"/>
      <c r="E1865" s="313" t="s">
        <v>2117</v>
      </c>
      <c r="F1865" s="346">
        <f>+VLOOKUP($E1865,[2]Value_Added!$1:$1048576,F$2,FALSE)</f>
        <v>109654.0045</v>
      </c>
      <c r="G1865" s="346">
        <f>+VLOOKUP($E1865,[2]Value_Added!$1:$1048576,G$2,FALSE)</f>
        <v>110848.467</v>
      </c>
      <c r="H1865" s="346">
        <f>+VLOOKUP($E1865,[2]Value_Added!$1:$1048576,H$2,FALSE)</f>
        <v>112028.2255</v>
      </c>
      <c r="I1865" s="346">
        <f>+VLOOKUP($E1865,[2]Value_Added!$1:$1048576,I$2,FALSE)</f>
        <v>113218.82279999999</v>
      </c>
      <c r="J1865" s="346">
        <f>+VLOOKUP($E1865,[2]Value_Added!$1:$1048576,J$2,FALSE)</f>
        <v>114433.06050000001</v>
      </c>
      <c r="K1865" s="346">
        <f>+VLOOKUP($E1865,[2]Value_Added!$1:$1048576,K$2,FALSE)</f>
        <v>115675.70299999999</v>
      </c>
      <c r="L1865" s="346">
        <f>+VLOOKUP($E1865,[2]Value_Added!$1:$1048576,L$2,FALSE)</f>
        <v>116948.04059999999</v>
      </c>
      <c r="M1865" s="346">
        <f>+VLOOKUP($E1865,[2]Value_Added!$1:$1048576,M$2,FALSE)</f>
        <v>118249.72169999999</v>
      </c>
      <c r="N1865" s="346">
        <f>+VLOOKUP($E1865,[2]Value_Added!$1:$1048576,N$2,FALSE)</f>
        <v>119579.1569</v>
      </c>
      <c r="O1865" s="346">
        <f>+VLOOKUP($E1865,[2]Value_Added!$1:$1048576,O$2,FALSE)</f>
        <v>120934.65210000001</v>
      </c>
      <c r="P1865" s="346">
        <f>+VLOOKUP($E1865,[2]Value_Added!$1:$1048576,P$2,FALSE)</f>
        <v>122314.8768</v>
      </c>
      <c r="Q1865" s="346">
        <f>+VLOOKUP($E1865,[2]Value_Added!$1:$1048576,Q$2,FALSE)</f>
        <v>123718.95729999999</v>
      </c>
      <c r="R1865" s="346">
        <f>+VLOOKUP($E1865,[2]Value_Added!$1:$1048576,R$2,FALSE)</f>
        <v>125146.37450000001</v>
      </c>
      <c r="S1865" s="346">
        <f>+VLOOKUP($E1865,[2]Value_Added!$1:$1048576,S$2,FALSE)</f>
        <v>126596.80409999999</v>
      </c>
      <c r="T1865" s="346">
        <f>+VLOOKUP($E1865,[2]Value_Added!$1:$1048576,T$2,FALSE)</f>
        <v>128069.9719</v>
      </c>
      <c r="U1865" s="346">
        <f>+VLOOKUP($E1865,[2]Value_Added!$1:$1048576,U$2,FALSE)</f>
        <v>129565.55560000001</v>
      </c>
      <c r="V1865" s="346">
        <f>+VLOOKUP($E1865,[2]Value_Added!$1:$1048576,V$2,FALSE)</f>
        <v>131083.5889</v>
      </c>
      <c r="W1865" s="346">
        <f>+VLOOKUP($E1865,[2]Value_Added!$1:$1048576,W$2,FALSE)</f>
        <v>132624.22649999999</v>
      </c>
      <c r="X1865" s="346">
        <f>+VLOOKUP($E1865,[2]Value_Added!$1:$1048576,X$2,FALSE)</f>
        <v>134187.28820000001</v>
      </c>
      <c r="Y1865" s="346">
        <f>+VLOOKUP($E1865,[2]Value_Added!$1:$1048576,Y$2,FALSE)</f>
        <v>135772.65239999999</v>
      </c>
      <c r="Z1865" s="346">
        <f>+VLOOKUP($E1865,[2]Value_Added!$1:$1048576,Z$2,FALSE)</f>
        <v>137380.43479999999</v>
      </c>
      <c r="AA1865" s="346">
        <f>+VLOOKUP($E1865,[2]Value_Added!$1:$1048576,AA$2,FALSE)</f>
        <v>139011.00690000001</v>
      </c>
      <c r="AB1865" s="346">
        <f>+VLOOKUP($E1865,[2]Value_Added!$1:$1048576,AB$2,FALSE)</f>
        <v>140664.9117</v>
      </c>
      <c r="AC1865" s="346">
        <f>+VLOOKUP($E1865,[2]Value_Added!$1:$1048576,AC$2,FALSE)</f>
        <v>142342.7444</v>
      </c>
      <c r="AD1865" s="346">
        <f>+VLOOKUP($E1865,[2]Value_Added!$1:$1048576,AD$2,FALSE)</f>
        <v>144045.04519999999</v>
      </c>
      <c r="AE1865" s="346">
        <f>+VLOOKUP($E1865,[2]Value_Added!$1:$1048576,AE$2,FALSE)</f>
        <v>145772.22229999999</v>
      </c>
      <c r="AF1865" s="346">
        <f>+VLOOKUP($E1865,[2]Value_Added!$1:$1048576,AF$2,FALSE)</f>
        <v>147524.50940000001</v>
      </c>
      <c r="AG1865" s="346">
        <f>+VLOOKUP($E1865,[2]Value_Added!$1:$1048576,AG$2,FALSE)</f>
        <v>149301.9498</v>
      </c>
      <c r="AH1865" s="346">
        <f>+VLOOKUP($E1865,[2]Value_Added!$1:$1048576,AH$2,FALSE)</f>
        <v>151104.40210000001</v>
      </c>
      <c r="AI1865" s="346">
        <f>+VLOOKUP($E1865,[2]Value_Added!$1:$1048576,AI$2,FALSE)</f>
        <v>152931.5569</v>
      </c>
      <c r="AJ1865" s="346">
        <f>+VLOOKUP($E1865,[2]Value_Added!$1:$1048576,AJ$2,FALSE)</f>
        <v>154782.96170000001</v>
      </c>
      <c r="AK1865" s="346">
        <f>+VLOOKUP($E1865,[2]Value_Added!$1:$1048576,AK$2,FALSE)</f>
        <v>156658.04610000001</v>
      </c>
      <c r="AL1865" s="346">
        <f>+VLOOKUP($E1865,[2]Value_Added!$1:$1048576,AL$2,FALSE)</f>
        <v>158556.1476</v>
      </c>
      <c r="AM1865" s="346">
        <f>+VLOOKUP($E1865,[2]Value_Added!$1:$1048576,AM$2,FALSE)</f>
        <v>160476.53320000001</v>
      </c>
      <c r="AN1865" s="346">
        <f>+VLOOKUP($E1865,[2]Value_Added!$1:$1048576,AN$2,FALSE)</f>
        <v>162418.41800000001</v>
      </c>
      <c r="AO1865" s="346">
        <f>+VLOOKUP($E1865,[2]Value_Added!$1:$1048576,AO$2,FALSE)</f>
        <v>164380.97959999999</v>
      </c>
    </row>
    <row r="1866" spans="1:41" ht="15" customHeight="1" x14ac:dyDescent="0.25">
      <c r="A1866" s="542"/>
      <c r="B1866" s="517"/>
      <c r="C1866" s="344" t="s">
        <v>1010</v>
      </c>
      <c r="D1866" s="345"/>
      <c r="E1866" s="313" t="s">
        <v>2118</v>
      </c>
      <c r="F1866" s="346">
        <f>+VLOOKUP($E1866,[2]Value_Added!$1:$1048576,F$2,FALSE)</f>
        <v>1646.8900839999999</v>
      </c>
      <c r="G1866" s="346">
        <f>+VLOOKUP($E1866,[2]Value_Added!$1:$1048576,G$2,FALSE)</f>
        <v>1663.985557</v>
      </c>
      <c r="H1866" s="346">
        <f>+VLOOKUP($E1866,[2]Value_Added!$1:$1048576,H$2,FALSE)</f>
        <v>1680.897786</v>
      </c>
      <c r="I1866" s="346">
        <f>+VLOOKUP($E1866,[2]Value_Added!$1:$1048576,I$2,FALSE)</f>
        <v>1698.1972040000001</v>
      </c>
      <c r="J1866" s="346">
        <f>+VLOOKUP($E1866,[2]Value_Added!$1:$1048576,J$2,FALSE)</f>
        <v>1716.0007740000001</v>
      </c>
      <c r="K1866" s="346">
        <f>+VLOOKUP($E1866,[2]Value_Added!$1:$1048576,K$2,FALSE)</f>
        <v>1734.2653310000001</v>
      </c>
      <c r="L1866" s="346">
        <f>+VLOOKUP($E1866,[2]Value_Added!$1:$1048576,L$2,FALSE)</f>
        <v>1752.932016</v>
      </c>
      <c r="M1866" s="346">
        <f>+VLOOKUP($E1866,[2]Value_Added!$1:$1048576,M$2,FALSE)</f>
        <v>1771.9543269999999</v>
      </c>
      <c r="N1866" s="346">
        <f>+VLOOKUP($E1866,[2]Value_Added!$1:$1048576,N$2,FALSE)</f>
        <v>1791.278667</v>
      </c>
      <c r="O1866" s="346">
        <f>+VLOOKUP($E1866,[2]Value_Added!$1:$1048576,O$2,FALSE)</f>
        <v>1810.857782</v>
      </c>
      <c r="P1866" s="346">
        <f>+VLOOKUP($E1866,[2]Value_Added!$1:$1048576,P$2,FALSE)</f>
        <v>1830.6497340000001</v>
      </c>
      <c r="Q1866" s="346">
        <f>+VLOOKUP($E1866,[2]Value_Added!$1:$1048576,Q$2,FALSE)</f>
        <v>1850.6141749999999</v>
      </c>
      <c r="R1866" s="346">
        <f>+VLOOKUP($E1866,[2]Value_Added!$1:$1048576,R$2,FALSE)</f>
        <v>1870.708772</v>
      </c>
      <c r="S1866" s="346">
        <f>+VLOOKUP($E1866,[2]Value_Added!$1:$1048576,S$2,FALSE)</f>
        <v>1890.8865699999999</v>
      </c>
      <c r="T1866" s="346">
        <f>+VLOOKUP($E1866,[2]Value_Added!$1:$1048576,T$2,FALSE)</f>
        <v>1911.094278</v>
      </c>
      <c r="U1866" s="346">
        <f>+VLOOKUP($E1866,[2]Value_Added!$1:$1048576,U$2,FALSE)</f>
        <v>1931.2711489999999</v>
      </c>
      <c r="V1866" s="346">
        <f>+VLOOKUP($E1866,[2]Value_Added!$1:$1048576,V$2,FALSE)</f>
        <v>1951.3710610000001</v>
      </c>
      <c r="W1866" s="346">
        <f>+VLOOKUP($E1866,[2]Value_Added!$1:$1048576,W$2,FALSE)</f>
        <v>1971.3691570000001</v>
      </c>
      <c r="X1866" s="346">
        <f>+VLOOKUP($E1866,[2]Value_Added!$1:$1048576,X$2,FALSE)</f>
        <v>1991.2501130000001</v>
      </c>
      <c r="Y1866" s="346">
        <f>+VLOOKUP($E1866,[2]Value_Added!$1:$1048576,Y$2,FALSE)</f>
        <v>2011.0107969999999</v>
      </c>
      <c r="Z1866" s="346">
        <f>+VLOOKUP($E1866,[2]Value_Added!$1:$1048576,Z$2,FALSE)</f>
        <v>2030.657616</v>
      </c>
      <c r="AA1866" s="346">
        <f>+VLOOKUP($E1866,[2]Value_Added!$1:$1048576,AA$2,FALSE)</f>
        <v>2050.2032009999998</v>
      </c>
      <c r="AB1866" s="346">
        <f>+VLOOKUP($E1866,[2]Value_Added!$1:$1048576,AB$2,FALSE)</f>
        <v>2069.6634399999998</v>
      </c>
      <c r="AC1866" s="346">
        <f>+VLOOKUP($E1866,[2]Value_Added!$1:$1048576,AC$2,FALSE)</f>
        <v>2089.0552929999999</v>
      </c>
      <c r="AD1866" s="346">
        <f>+VLOOKUP($E1866,[2]Value_Added!$1:$1048576,AD$2,FALSE)</f>
        <v>2108.3954220000001</v>
      </c>
      <c r="AE1866" s="346">
        <f>+VLOOKUP($E1866,[2]Value_Added!$1:$1048576,AE$2,FALSE)</f>
        <v>2127.6994920000002</v>
      </c>
      <c r="AF1866" s="346">
        <f>+VLOOKUP($E1866,[2]Value_Added!$1:$1048576,AF$2,FALSE)</f>
        <v>2146.9819429999998</v>
      </c>
      <c r="AG1866" s="346">
        <f>+VLOOKUP($E1866,[2]Value_Added!$1:$1048576,AG$2,FALSE)</f>
        <v>2166.2560629999998</v>
      </c>
      <c r="AH1866" s="346">
        <f>+VLOOKUP($E1866,[2]Value_Added!$1:$1048576,AH$2,FALSE)</f>
        <v>2185.5342249999999</v>
      </c>
      <c r="AI1866" s="346">
        <f>+VLOOKUP($E1866,[2]Value_Added!$1:$1048576,AI$2,FALSE)</f>
        <v>2204.8282089999998</v>
      </c>
      <c r="AJ1866" s="346">
        <f>+VLOOKUP($E1866,[2]Value_Added!$1:$1048576,AJ$2,FALSE)</f>
        <v>2224.1495450000002</v>
      </c>
      <c r="AK1866" s="346">
        <f>+VLOOKUP($E1866,[2]Value_Added!$1:$1048576,AK$2,FALSE)</f>
        <v>2243.5098429999998</v>
      </c>
      <c r="AL1866" s="346">
        <f>+VLOOKUP($E1866,[2]Value_Added!$1:$1048576,AL$2,FALSE)</f>
        <v>2262.9210859999998</v>
      </c>
      <c r="AM1866" s="346">
        <f>+VLOOKUP($E1866,[2]Value_Added!$1:$1048576,AM$2,FALSE)</f>
        <v>2282.395884</v>
      </c>
      <c r="AN1866" s="346">
        <f>+VLOOKUP($E1866,[2]Value_Added!$1:$1048576,AN$2,FALSE)</f>
        <v>2301.947682</v>
      </c>
      <c r="AO1866" s="346">
        <f>+VLOOKUP($E1866,[2]Value_Added!$1:$1048576,AO$2,FALSE)</f>
        <v>2321.5909099999999</v>
      </c>
    </row>
    <row r="1867" spans="1:41" s="21" customFormat="1" ht="15" customHeight="1" x14ac:dyDescent="0.25">
      <c r="A1867" s="542"/>
      <c r="B1867" s="517"/>
      <c r="C1867" s="340" t="s">
        <v>2034</v>
      </c>
      <c r="D1867" s="341"/>
      <c r="E1867" s="342" t="s">
        <v>2119</v>
      </c>
      <c r="F1867" s="343">
        <f>+VLOOKUP($E1867,[2]Value_Added!$1:$1048576,F$2,FALSE)</f>
        <v>48479.219190000003</v>
      </c>
      <c r="G1867" s="343">
        <f>+VLOOKUP($E1867,[2]Value_Added!$1:$1048576,G$2,FALSE)</f>
        <v>48988.543830000002</v>
      </c>
      <c r="H1867" s="343">
        <f>+VLOOKUP($E1867,[2]Value_Added!$1:$1048576,H$2,FALSE)</f>
        <v>49496.38409</v>
      </c>
      <c r="I1867" s="343">
        <f>+VLOOKUP($E1867,[2]Value_Added!$1:$1048576,I$2,FALSE)</f>
        <v>50015.515910000002</v>
      </c>
      <c r="J1867" s="343">
        <f>+VLOOKUP($E1867,[2]Value_Added!$1:$1048576,J$2,FALSE)</f>
        <v>50550.27031</v>
      </c>
      <c r="K1867" s="343">
        <f>+VLOOKUP($E1867,[2]Value_Added!$1:$1048576,K$2,FALSE)</f>
        <v>51102.252050000003</v>
      </c>
      <c r="L1867" s="343">
        <f>+VLOOKUP($E1867,[2]Value_Added!$1:$1048576,L$2,FALSE)</f>
        <v>51669.739079999999</v>
      </c>
      <c r="M1867" s="343">
        <f>+VLOOKUP($E1867,[2]Value_Added!$1:$1048576,M$2,FALSE)</f>
        <v>52249.330199999997</v>
      </c>
      <c r="N1867" s="343">
        <f>+VLOOKUP($E1867,[2]Value_Added!$1:$1048576,N$2,FALSE)</f>
        <v>52839.028960000003</v>
      </c>
      <c r="O1867" s="343">
        <f>+VLOOKUP($E1867,[2]Value_Added!$1:$1048576,O$2,FALSE)</f>
        <v>53437.80285</v>
      </c>
      <c r="P1867" s="343">
        <f>+VLOOKUP($E1867,[2]Value_Added!$1:$1048576,P$2,FALSE)</f>
        <v>54045.214630000002</v>
      </c>
      <c r="Q1867" s="343">
        <f>+VLOOKUP($E1867,[2]Value_Added!$1:$1048576,Q$2,FALSE)</f>
        <v>54661.172250000003</v>
      </c>
      <c r="R1867" s="343">
        <f>+VLOOKUP($E1867,[2]Value_Added!$1:$1048576,R$2,FALSE)</f>
        <v>55285.734239999998</v>
      </c>
      <c r="S1867" s="343">
        <f>+VLOOKUP($E1867,[2]Value_Added!$1:$1048576,S$2,FALSE)</f>
        <v>55918.94139</v>
      </c>
      <c r="T1867" s="343">
        <f>+VLOOKUP($E1867,[2]Value_Added!$1:$1048576,T$2,FALSE)</f>
        <v>56560.667439999997</v>
      </c>
      <c r="U1867" s="343">
        <f>+VLOOKUP($E1867,[2]Value_Added!$1:$1048576,U$2,FALSE)</f>
        <v>57210.493060000001</v>
      </c>
      <c r="V1867" s="343">
        <f>+VLOOKUP($E1867,[2]Value_Added!$1:$1048576,V$2,FALSE)</f>
        <v>57866.57922</v>
      </c>
      <c r="W1867" s="343">
        <f>+VLOOKUP($E1867,[2]Value_Added!$1:$1048576,W$2,FALSE)</f>
        <v>58526.423459999998</v>
      </c>
      <c r="X1867" s="343">
        <f>+VLOOKUP($E1867,[2]Value_Added!$1:$1048576,X$2,FALSE)</f>
        <v>59188.47524</v>
      </c>
      <c r="Y1867" s="343">
        <f>+VLOOKUP($E1867,[2]Value_Added!$1:$1048576,Y$2,FALSE)</f>
        <v>59851.83137</v>
      </c>
      <c r="Z1867" s="343">
        <f>+VLOOKUP($E1867,[2]Value_Added!$1:$1048576,Z$2,FALSE)</f>
        <v>60516.009859999998</v>
      </c>
      <c r="AA1867" s="343">
        <f>+VLOOKUP($E1867,[2]Value_Added!$1:$1048576,AA$2,FALSE)</f>
        <v>61180.808400000002</v>
      </c>
      <c r="AB1867" s="343">
        <f>+VLOOKUP($E1867,[2]Value_Added!$1:$1048576,AB$2,FALSE)</f>
        <v>61846.209710000003</v>
      </c>
      <c r="AC1867" s="343">
        <f>+VLOOKUP($E1867,[2]Value_Added!$1:$1048576,AC$2,FALSE)</f>
        <v>62512.315929999997</v>
      </c>
      <c r="AD1867" s="343">
        <f>+VLOOKUP($E1867,[2]Value_Added!$1:$1048576,AD$2,FALSE)</f>
        <v>63179.303449999999</v>
      </c>
      <c r="AE1867" s="343">
        <f>+VLOOKUP($E1867,[2]Value_Added!$1:$1048576,AE$2,FALSE)</f>
        <v>63847.392670000001</v>
      </c>
      <c r="AF1867" s="343">
        <f>+VLOOKUP($E1867,[2]Value_Added!$1:$1048576,AF$2,FALSE)</f>
        <v>64516.828909999997</v>
      </c>
      <c r="AG1867" s="343">
        <f>+VLOOKUP($E1867,[2]Value_Added!$1:$1048576,AG$2,FALSE)</f>
        <v>65187.871850000003</v>
      </c>
      <c r="AH1867" s="343">
        <f>+VLOOKUP($E1867,[2]Value_Added!$1:$1048576,AH$2,FALSE)</f>
        <v>65860.791020000004</v>
      </c>
      <c r="AI1867" s="343">
        <f>+VLOOKUP($E1867,[2]Value_Added!$1:$1048576,AI$2,FALSE)</f>
        <v>66535.865470000004</v>
      </c>
      <c r="AJ1867" s="343">
        <f>+VLOOKUP($E1867,[2]Value_Added!$1:$1048576,AJ$2,FALSE)</f>
        <v>67213.386110000007</v>
      </c>
      <c r="AK1867" s="343">
        <f>+VLOOKUP($E1867,[2]Value_Added!$1:$1048576,AK$2,FALSE)</f>
        <v>67893.659069999994</v>
      </c>
      <c r="AL1867" s="343">
        <f>+VLOOKUP($E1867,[2]Value_Added!$1:$1048576,AL$2,FALSE)</f>
        <v>68577.009449999998</v>
      </c>
      <c r="AM1867" s="343">
        <f>+VLOOKUP($E1867,[2]Value_Added!$1:$1048576,AM$2,FALSE)</f>
        <v>69263.784400000004</v>
      </c>
      <c r="AN1867" s="343">
        <f>+VLOOKUP($E1867,[2]Value_Added!$1:$1048576,AN$2,FALSE)</f>
        <v>69954.355330000006</v>
      </c>
      <c r="AO1867" s="343">
        <f>+VLOOKUP($E1867,[2]Value_Added!$1:$1048576,AO$2,FALSE)</f>
        <v>70649.118950000004</v>
      </c>
    </row>
    <row r="1868" spans="1:41" ht="15" customHeight="1" x14ac:dyDescent="0.25">
      <c r="A1868" s="542"/>
      <c r="B1868" s="517"/>
      <c r="C1868" s="344" t="s">
        <v>613</v>
      </c>
      <c r="D1868" s="345"/>
      <c r="E1868" s="313" t="s">
        <v>2120</v>
      </c>
      <c r="F1868" s="346">
        <f>+VLOOKUP($E1868,[2]Value_Added!$1:$1048576,F$2,FALSE)</f>
        <v>2419.5337639999998</v>
      </c>
      <c r="G1868" s="346">
        <f>+VLOOKUP($E1868,[2]Value_Added!$1:$1048576,G$2,FALSE)</f>
        <v>2443.334472</v>
      </c>
      <c r="H1868" s="346">
        <f>+VLOOKUP($E1868,[2]Value_Added!$1:$1048576,H$2,FALSE)</f>
        <v>2466.9703340000001</v>
      </c>
      <c r="I1868" s="346">
        <f>+VLOOKUP($E1868,[2]Value_Added!$1:$1048576,I$2,FALSE)</f>
        <v>2491.3263959999999</v>
      </c>
      <c r="J1868" s="346">
        <f>+VLOOKUP($E1868,[2]Value_Added!$1:$1048576,J$2,FALSE)</f>
        <v>2516.6558399999999</v>
      </c>
      <c r="K1868" s="346">
        <f>+VLOOKUP($E1868,[2]Value_Added!$1:$1048576,K$2,FALSE)</f>
        <v>2543.0698870000001</v>
      </c>
      <c r="L1868" s="346">
        <f>+VLOOKUP($E1868,[2]Value_Added!$1:$1048576,L$2,FALSE)</f>
        <v>2570.4749160000001</v>
      </c>
      <c r="M1868" s="346">
        <f>+VLOOKUP($E1868,[2]Value_Added!$1:$1048576,M$2,FALSE)</f>
        <v>2598.6229669999998</v>
      </c>
      <c r="N1868" s="346">
        <f>+VLOOKUP($E1868,[2]Value_Added!$1:$1048576,N$2,FALSE)</f>
        <v>2627.340502</v>
      </c>
      <c r="O1868" s="346">
        <f>+VLOOKUP($E1868,[2]Value_Added!$1:$1048576,O$2,FALSE)</f>
        <v>2656.5438180000001</v>
      </c>
      <c r="P1868" s="346">
        <f>+VLOOKUP($E1868,[2]Value_Added!$1:$1048576,P$2,FALSE)</f>
        <v>2686.2237690000002</v>
      </c>
      <c r="Q1868" s="346">
        <f>+VLOOKUP($E1868,[2]Value_Added!$1:$1048576,Q$2,FALSE)</f>
        <v>2716.425909</v>
      </c>
      <c r="R1868" s="346">
        <f>+VLOOKUP($E1868,[2]Value_Added!$1:$1048576,R$2,FALSE)</f>
        <v>2747.2319219999999</v>
      </c>
      <c r="S1868" s="346">
        <f>+VLOOKUP($E1868,[2]Value_Added!$1:$1048576,S$2,FALSE)</f>
        <v>2778.743696</v>
      </c>
      <c r="T1868" s="346">
        <f>+VLOOKUP($E1868,[2]Value_Added!$1:$1048576,T$2,FALSE)</f>
        <v>2811.069884</v>
      </c>
      <c r="U1868" s="346">
        <f>+VLOOKUP($E1868,[2]Value_Added!$1:$1048576,U$2,FALSE)</f>
        <v>2844.3144520000001</v>
      </c>
      <c r="V1868" s="346">
        <f>+VLOOKUP($E1868,[2]Value_Added!$1:$1048576,V$2,FALSE)</f>
        <v>2878.4347640000001</v>
      </c>
      <c r="W1868" s="346">
        <f>+VLOOKUP($E1868,[2]Value_Added!$1:$1048576,W$2,FALSE)</f>
        <v>2913.2416600000001</v>
      </c>
      <c r="X1868" s="346">
        <f>+VLOOKUP($E1868,[2]Value_Added!$1:$1048576,X$2,FALSE)</f>
        <v>2948.565724</v>
      </c>
      <c r="Y1868" s="346">
        <f>+VLOOKUP($E1868,[2]Value_Added!$1:$1048576,Y$2,FALSE)</f>
        <v>2984.2782809999999</v>
      </c>
      <c r="Z1868" s="346">
        <f>+VLOOKUP($E1868,[2]Value_Added!$1:$1048576,Z$2,FALSE)</f>
        <v>3020.2883769999999</v>
      </c>
      <c r="AA1868" s="346">
        <f>+VLOOKUP($E1868,[2]Value_Added!$1:$1048576,AA$2,FALSE)</f>
        <v>3056.5349179999998</v>
      </c>
      <c r="AB1868" s="346">
        <f>+VLOOKUP($E1868,[2]Value_Added!$1:$1048576,AB$2,FALSE)</f>
        <v>3092.9786199999999</v>
      </c>
      <c r="AC1868" s="346">
        <f>+VLOOKUP($E1868,[2]Value_Added!$1:$1048576,AC$2,FALSE)</f>
        <v>3129.5953159999999</v>
      </c>
      <c r="AD1868" s="346">
        <f>+VLOOKUP($E1868,[2]Value_Added!$1:$1048576,AD$2,FALSE)</f>
        <v>3166.3709269999999</v>
      </c>
      <c r="AE1868" s="346">
        <f>+VLOOKUP($E1868,[2]Value_Added!$1:$1048576,AE$2,FALSE)</f>
        <v>3203.2979439999999</v>
      </c>
      <c r="AF1868" s="346">
        <f>+VLOOKUP($E1868,[2]Value_Added!$1:$1048576,AF$2,FALSE)</f>
        <v>3240.3731029999999</v>
      </c>
      <c r="AG1868" s="346">
        <f>+VLOOKUP($E1868,[2]Value_Added!$1:$1048576,AG$2,FALSE)</f>
        <v>3277.5959389999998</v>
      </c>
      <c r="AH1868" s="346">
        <f>+VLOOKUP($E1868,[2]Value_Added!$1:$1048576,AH$2,FALSE)</f>
        <v>3314.967975</v>
      </c>
      <c r="AI1868" s="346">
        <f>+VLOOKUP($E1868,[2]Value_Added!$1:$1048576,AI$2,FALSE)</f>
        <v>3352.4923220000001</v>
      </c>
      <c r="AJ1868" s="346">
        <f>+VLOOKUP($E1868,[2]Value_Added!$1:$1048576,AJ$2,FALSE)</f>
        <v>3390.1735509999999</v>
      </c>
      <c r="AK1868" s="346">
        <f>+VLOOKUP($E1868,[2]Value_Added!$1:$1048576,AK$2,FALSE)</f>
        <v>3428.0177010000002</v>
      </c>
      <c r="AL1868" s="346">
        <f>+VLOOKUP($E1868,[2]Value_Added!$1:$1048576,AL$2,FALSE)</f>
        <v>3466.0323600000002</v>
      </c>
      <c r="AM1868" s="346">
        <f>+VLOOKUP($E1868,[2]Value_Added!$1:$1048576,AM$2,FALSE)</f>
        <v>3504.2267470000002</v>
      </c>
      <c r="AN1868" s="346">
        <f>+VLOOKUP($E1868,[2]Value_Added!$1:$1048576,AN$2,FALSE)</f>
        <v>3542.6117709999999</v>
      </c>
      <c r="AO1868" s="346">
        <f>+VLOOKUP($E1868,[2]Value_Added!$1:$1048576,AO$2,FALSE)</f>
        <v>3581.2000330000001</v>
      </c>
    </row>
    <row r="1869" spans="1:41" ht="15" customHeight="1" x14ac:dyDescent="0.25">
      <c r="A1869" s="542"/>
      <c r="B1869" s="517"/>
      <c r="C1869" s="344" t="s">
        <v>615</v>
      </c>
      <c r="D1869" s="345"/>
      <c r="E1869" s="313" t="s">
        <v>2121</v>
      </c>
      <c r="F1869" s="346">
        <f>+VLOOKUP($E1869,[2]Value_Added!$1:$1048576,F$2,FALSE)</f>
        <v>34476.00445</v>
      </c>
      <c r="G1869" s="346">
        <f>+VLOOKUP($E1869,[2]Value_Added!$1:$1048576,G$2,FALSE)</f>
        <v>34816.371650000001</v>
      </c>
      <c r="H1869" s="346">
        <f>+VLOOKUP($E1869,[2]Value_Added!$1:$1048576,H$2,FALSE)</f>
        <v>35151.275800000003</v>
      </c>
      <c r="I1869" s="346">
        <f>+VLOOKUP($E1869,[2]Value_Added!$1:$1048576,I$2,FALSE)</f>
        <v>35494.514199999998</v>
      </c>
      <c r="J1869" s="346">
        <f>+VLOOKUP($E1869,[2]Value_Added!$1:$1048576,J$2,FALSE)</f>
        <v>35850.406360000001</v>
      </c>
      <c r="K1869" s="346">
        <f>+VLOOKUP($E1869,[2]Value_Added!$1:$1048576,K$2,FALSE)</f>
        <v>36220.554170000003</v>
      </c>
      <c r="L1869" s="346">
        <f>+VLOOKUP($E1869,[2]Value_Added!$1:$1048576,L$2,FALSE)</f>
        <v>36603.824789999999</v>
      </c>
      <c r="M1869" s="346">
        <f>+VLOOKUP($E1869,[2]Value_Added!$1:$1048576,M$2,FALSE)</f>
        <v>36997.22292</v>
      </c>
      <c r="N1869" s="346">
        <f>+VLOOKUP($E1869,[2]Value_Added!$1:$1048576,N$2,FALSE)</f>
        <v>37398.571739999999</v>
      </c>
      <c r="O1869" s="346">
        <f>+VLOOKUP($E1869,[2]Value_Added!$1:$1048576,O$2,FALSE)</f>
        <v>37806.718919999999</v>
      </c>
      <c r="P1869" s="346">
        <f>+VLOOKUP($E1869,[2]Value_Added!$1:$1048576,P$2,FALSE)</f>
        <v>38221.380279999998</v>
      </c>
      <c r="Q1869" s="346">
        <f>+VLOOKUP($E1869,[2]Value_Added!$1:$1048576,Q$2,FALSE)</f>
        <v>38642.916190000004</v>
      </c>
      <c r="R1869" s="346">
        <f>+VLOOKUP($E1869,[2]Value_Added!$1:$1048576,R$2,FALSE)</f>
        <v>39072.114139999998</v>
      </c>
      <c r="S1869" s="346">
        <f>+VLOOKUP($E1869,[2]Value_Added!$1:$1048576,S$2,FALSE)</f>
        <v>39509.999300000003</v>
      </c>
      <c r="T1869" s="346">
        <f>+VLOOKUP($E1869,[2]Value_Added!$1:$1048576,T$2,FALSE)</f>
        <v>39957.674319999998</v>
      </c>
      <c r="U1869" s="346">
        <f>+VLOOKUP($E1869,[2]Value_Added!$1:$1048576,U$2,FALSE)</f>
        <v>40416.183669999999</v>
      </c>
      <c r="V1869" s="346">
        <f>+VLOOKUP($E1869,[2]Value_Added!$1:$1048576,V$2,FALSE)</f>
        <v>40884.926090000001</v>
      </c>
      <c r="W1869" s="346">
        <f>+VLOOKUP($E1869,[2]Value_Added!$1:$1048576,W$2,FALSE)</f>
        <v>41361.67643</v>
      </c>
      <c r="X1869" s="346">
        <f>+VLOOKUP($E1869,[2]Value_Added!$1:$1048576,X$2,FALSE)</f>
        <v>41844.460720000003</v>
      </c>
      <c r="Y1869" s="346">
        <f>+VLOOKUP($E1869,[2]Value_Added!$1:$1048576,Y$2,FALSE)</f>
        <v>42331.788690000001</v>
      </c>
      <c r="Z1869" s="346">
        <f>+VLOOKUP($E1869,[2]Value_Added!$1:$1048576,Z$2,FALSE)</f>
        <v>42822.621209999998</v>
      </c>
      <c r="AA1869" s="346">
        <f>+VLOOKUP($E1869,[2]Value_Added!$1:$1048576,AA$2,FALSE)</f>
        <v>43316.278859999999</v>
      </c>
      <c r="AB1869" s="346">
        <f>+VLOOKUP($E1869,[2]Value_Added!$1:$1048576,AB$2,FALSE)</f>
        <v>43812.344940000003</v>
      </c>
      <c r="AC1869" s="346">
        <f>+VLOOKUP($E1869,[2]Value_Added!$1:$1048576,AC$2,FALSE)</f>
        <v>44310.583030000002</v>
      </c>
      <c r="AD1869" s="346">
        <f>+VLOOKUP($E1869,[2]Value_Added!$1:$1048576,AD$2,FALSE)</f>
        <v>44810.874949999998</v>
      </c>
      <c r="AE1869" s="346">
        <f>+VLOOKUP($E1869,[2]Value_Added!$1:$1048576,AE$2,FALSE)</f>
        <v>45313.177360000001</v>
      </c>
      <c r="AF1869" s="346">
        <f>+VLOOKUP($E1869,[2]Value_Added!$1:$1048576,AF$2,FALSE)</f>
        <v>45817.493580000002</v>
      </c>
      <c r="AG1869" s="346">
        <f>+VLOOKUP($E1869,[2]Value_Added!$1:$1048576,AG$2,FALSE)</f>
        <v>46323.856670000001</v>
      </c>
      <c r="AH1869" s="346">
        <f>+VLOOKUP($E1869,[2]Value_Added!$1:$1048576,AH$2,FALSE)</f>
        <v>46832.320310000003</v>
      </c>
      <c r="AI1869" s="346">
        <f>+VLOOKUP($E1869,[2]Value_Added!$1:$1048576,AI$2,FALSE)</f>
        <v>47342.955070000004</v>
      </c>
      <c r="AJ1869" s="346">
        <f>+VLOOKUP($E1869,[2]Value_Added!$1:$1048576,AJ$2,FALSE)</f>
        <v>47855.847800000003</v>
      </c>
      <c r="AK1869" s="346">
        <f>+VLOOKUP($E1869,[2]Value_Added!$1:$1048576,AK$2,FALSE)</f>
        <v>48371.102760000002</v>
      </c>
      <c r="AL1869" s="346">
        <f>+VLOOKUP($E1869,[2]Value_Added!$1:$1048576,AL$2,FALSE)</f>
        <v>48888.843379999998</v>
      </c>
      <c r="AM1869" s="346">
        <f>+VLOOKUP($E1869,[2]Value_Added!$1:$1048576,AM$2,FALSE)</f>
        <v>49409.213949999998</v>
      </c>
      <c r="AN1869" s="346">
        <f>+VLOOKUP($E1869,[2]Value_Added!$1:$1048576,AN$2,FALSE)</f>
        <v>49932.38078</v>
      </c>
      <c r="AO1869" s="346">
        <f>+VLOOKUP($E1869,[2]Value_Added!$1:$1048576,AO$2,FALSE)</f>
        <v>50458.532599999999</v>
      </c>
    </row>
    <row r="1870" spans="1:41" ht="15" customHeight="1" x14ac:dyDescent="0.25">
      <c r="A1870" s="542"/>
      <c r="B1870" s="517"/>
      <c r="C1870" s="344" t="s">
        <v>617</v>
      </c>
      <c r="D1870" s="345"/>
      <c r="E1870" s="313" t="s">
        <v>2122</v>
      </c>
      <c r="F1870" s="346">
        <f>+VLOOKUP($E1870,[2]Value_Added!$1:$1048576,F$2,FALSE)</f>
        <v>1946.0922439999999</v>
      </c>
      <c r="G1870" s="346">
        <f>+VLOOKUP($E1870,[2]Value_Added!$1:$1048576,G$2,FALSE)</f>
        <v>1968.797131</v>
      </c>
      <c r="H1870" s="346">
        <f>+VLOOKUP($E1870,[2]Value_Added!$1:$1048576,H$2,FALSE)</f>
        <v>1992.129242</v>
      </c>
      <c r="I1870" s="346">
        <f>+VLOOKUP($E1870,[2]Value_Added!$1:$1048576,I$2,FALSE)</f>
        <v>2016.0729530000001</v>
      </c>
      <c r="J1870" s="346">
        <f>+VLOOKUP($E1870,[2]Value_Added!$1:$1048576,J$2,FALSE)</f>
        <v>2040.6276359999999</v>
      </c>
      <c r="K1870" s="346">
        <f>+VLOOKUP($E1870,[2]Value_Added!$1:$1048576,K$2,FALSE)</f>
        <v>2065.8190679999998</v>
      </c>
      <c r="L1870" s="346">
        <f>+VLOOKUP($E1870,[2]Value_Added!$1:$1048576,L$2,FALSE)</f>
        <v>2091.5604680000001</v>
      </c>
      <c r="M1870" s="346">
        <f>+VLOOKUP($E1870,[2]Value_Added!$1:$1048576,M$2,FALSE)</f>
        <v>2117.6643370000002</v>
      </c>
      <c r="N1870" s="346">
        <f>+VLOOKUP($E1870,[2]Value_Added!$1:$1048576,N$2,FALSE)</f>
        <v>2144.0049309999999</v>
      </c>
      <c r="O1870" s="346">
        <f>+VLOOKUP($E1870,[2]Value_Added!$1:$1048576,O$2,FALSE)</f>
        <v>2170.5307539999999</v>
      </c>
      <c r="P1870" s="346">
        <f>+VLOOKUP($E1870,[2]Value_Added!$1:$1048576,P$2,FALSE)</f>
        <v>2197.2502880000002</v>
      </c>
      <c r="Q1870" s="346">
        <f>+VLOOKUP($E1870,[2]Value_Added!$1:$1048576,Q$2,FALSE)</f>
        <v>2224.2124680000002</v>
      </c>
      <c r="R1870" s="346">
        <f>+VLOOKUP($E1870,[2]Value_Added!$1:$1048576,R$2,FALSE)</f>
        <v>2251.4877510000001</v>
      </c>
      <c r="S1870" s="346">
        <f>+VLOOKUP($E1870,[2]Value_Added!$1:$1048576,S$2,FALSE)</f>
        <v>2279.1512160000002</v>
      </c>
      <c r="T1870" s="346">
        <f>+VLOOKUP($E1870,[2]Value_Added!$1:$1048576,T$2,FALSE)</f>
        <v>2307.267711</v>
      </c>
      <c r="U1870" s="346">
        <f>+VLOOKUP($E1870,[2]Value_Added!$1:$1048576,U$2,FALSE)</f>
        <v>2335.8787689999999</v>
      </c>
      <c r="V1870" s="346">
        <f>+VLOOKUP($E1870,[2]Value_Added!$1:$1048576,V$2,FALSE)</f>
        <v>2364.917226</v>
      </c>
      <c r="W1870" s="346">
        <f>+VLOOKUP($E1870,[2]Value_Added!$1:$1048576,W$2,FALSE)</f>
        <v>2394.220699</v>
      </c>
      <c r="X1870" s="346">
        <f>+VLOOKUP($E1870,[2]Value_Added!$1:$1048576,X$2,FALSE)</f>
        <v>2423.6385329999998</v>
      </c>
      <c r="Y1870" s="346">
        <f>+VLOOKUP($E1870,[2]Value_Added!$1:$1048576,Y$2,FALSE)</f>
        <v>2453.0522080000001</v>
      </c>
      <c r="Z1870" s="346">
        <f>+VLOOKUP($E1870,[2]Value_Added!$1:$1048576,Z$2,FALSE)</f>
        <v>2482.3764959999999</v>
      </c>
      <c r="AA1870" s="346">
        <f>+VLOOKUP($E1870,[2]Value_Added!$1:$1048576,AA$2,FALSE)</f>
        <v>2511.5545630000001</v>
      </c>
      <c r="AB1870" s="346">
        <f>+VLOOKUP($E1870,[2]Value_Added!$1:$1048576,AB$2,FALSE)</f>
        <v>2540.5518179999999</v>
      </c>
      <c r="AC1870" s="346">
        <f>+VLOOKUP($E1870,[2]Value_Added!$1:$1048576,AC$2,FALSE)</f>
        <v>2569.350371</v>
      </c>
      <c r="AD1870" s="346">
        <f>+VLOOKUP($E1870,[2]Value_Added!$1:$1048576,AD$2,FALSE)</f>
        <v>2597.9446659999999</v>
      </c>
      <c r="AE1870" s="346">
        <f>+VLOOKUP($E1870,[2]Value_Added!$1:$1048576,AE$2,FALSE)</f>
        <v>2626.338264</v>
      </c>
      <c r="AF1870" s="346">
        <f>+VLOOKUP($E1870,[2]Value_Added!$1:$1048576,AF$2,FALSE)</f>
        <v>2654.5415640000001</v>
      </c>
      <c r="AG1870" s="346">
        <f>+VLOOKUP($E1870,[2]Value_Added!$1:$1048576,AG$2,FALSE)</f>
        <v>2682.5702350000001</v>
      </c>
      <c r="AH1870" s="346">
        <f>+VLOOKUP($E1870,[2]Value_Added!$1:$1048576,AH$2,FALSE)</f>
        <v>2710.4441160000001</v>
      </c>
      <c r="AI1870" s="346">
        <f>+VLOOKUP($E1870,[2]Value_Added!$1:$1048576,AI$2,FALSE)</f>
        <v>2738.1864599999999</v>
      </c>
      <c r="AJ1870" s="346">
        <f>+VLOOKUP($E1870,[2]Value_Added!$1:$1048576,AJ$2,FALSE)</f>
        <v>2765.8233639999999</v>
      </c>
      <c r="AK1870" s="346">
        <f>+VLOOKUP($E1870,[2]Value_Added!$1:$1048576,AK$2,FALSE)</f>
        <v>2793.383347</v>
      </c>
      <c r="AL1870" s="346">
        <f>+VLOOKUP($E1870,[2]Value_Added!$1:$1048576,AL$2,FALSE)</f>
        <v>2820.8970020000002</v>
      </c>
      <c r="AM1870" s="346">
        <f>+VLOOKUP($E1870,[2]Value_Added!$1:$1048576,AM$2,FALSE)</f>
        <v>2848.396694</v>
      </c>
      <c r="AN1870" s="346">
        <f>+VLOOKUP($E1870,[2]Value_Added!$1:$1048576,AN$2,FALSE)</f>
        <v>2875.9163010000002</v>
      </c>
      <c r="AO1870" s="346">
        <f>+VLOOKUP($E1870,[2]Value_Added!$1:$1048576,AO$2,FALSE)</f>
        <v>2903.4909670000002</v>
      </c>
    </row>
    <row r="1871" spans="1:41" ht="15" customHeight="1" x14ac:dyDescent="0.25">
      <c r="A1871" s="542"/>
      <c r="B1871" s="517"/>
      <c r="C1871" s="344" t="s">
        <v>619</v>
      </c>
      <c r="D1871" s="345"/>
      <c r="E1871" s="313" t="s">
        <v>2123</v>
      </c>
      <c r="F1871" s="346">
        <f>+VLOOKUP($E1871,[2]Value_Added!$1:$1048576,F$2,FALSE)</f>
        <v>9637.5887249999996</v>
      </c>
      <c r="G1871" s="346">
        <f>+VLOOKUP($E1871,[2]Value_Added!$1:$1048576,G$2,FALSE)</f>
        <v>9760.0405730000002</v>
      </c>
      <c r="H1871" s="346">
        <f>+VLOOKUP($E1871,[2]Value_Added!$1:$1048576,H$2,FALSE)</f>
        <v>9886.0087100000001</v>
      </c>
      <c r="I1871" s="346">
        <f>+VLOOKUP($E1871,[2]Value_Added!$1:$1048576,I$2,FALSE)</f>
        <v>10013.602360000001</v>
      </c>
      <c r="J1871" s="346">
        <f>+VLOOKUP($E1871,[2]Value_Added!$1:$1048576,J$2,FALSE)</f>
        <v>10142.580480000001</v>
      </c>
      <c r="K1871" s="346">
        <f>+VLOOKUP($E1871,[2]Value_Added!$1:$1048576,K$2,FALSE)</f>
        <v>10272.808919999999</v>
      </c>
      <c r="L1871" s="346">
        <f>+VLOOKUP($E1871,[2]Value_Added!$1:$1048576,L$2,FALSE)</f>
        <v>10403.878909999999</v>
      </c>
      <c r="M1871" s="346">
        <f>+VLOOKUP($E1871,[2]Value_Added!$1:$1048576,M$2,FALSE)</f>
        <v>10535.81997</v>
      </c>
      <c r="N1871" s="346">
        <f>+VLOOKUP($E1871,[2]Value_Added!$1:$1048576,N$2,FALSE)</f>
        <v>10669.111779999999</v>
      </c>
      <c r="O1871" s="346">
        <f>+VLOOKUP($E1871,[2]Value_Added!$1:$1048576,O$2,FALSE)</f>
        <v>10804.00936</v>
      </c>
      <c r="P1871" s="346">
        <f>+VLOOKUP($E1871,[2]Value_Added!$1:$1048576,P$2,FALSE)</f>
        <v>10940.3603</v>
      </c>
      <c r="Q1871" s="346">
        <f>+VLOOKUP($E1871,[2]Value_Added!$1:$1048576,Q$2,FALSE)</f>
        <v>11077.617679999999</v>
      </c>
      <c r="R1871" s="346">
        <f>+VLOOKUP($E1871,[2]Value_Added!$1:$1048576,R$2,FALSE)</f>
        <v>11214.90042</v>
      </c>
      <c r="S1871" s="346">
        <f>+VLOOKUP($E1871,[2]Value_Added!$1:$1048576,S$2,FALSE)</f>
        <v>11351.047189999999</v>
      </c>
      <c r="T1871" s="346">
        <f>+VLOOKUP($E1871,[2]Value_Added!$1:$1048576,T$2,FALSE)</f>
        <v>11484.65553</v>
      </c>
      <c r="U1871" s="346">
        <f>+VLOOKUP($E1871,[2]Value_Added!$1:$1048576,U$2,FALSE)</f>
        <v>11614.116169999999</v>
      </c>
      <c r="V1871" s="346">
        <f>+VLOOKUP($E1871,[2]Value_Added!$1:$1048576,V$2,FALSE)</f>
        <v>11738.30114</v>
      </c>
      <c r="W1871" s="346">
        <f>+VLOOKUP($E1871,[2]Value_Added!$1:$1048576,W$2,FALSE)</f>
        <v>11857.284669999999</v>
      </c>
      <c r="X1871" s="346">
        <f>+VLOOKUP($E1871,[2]Value_Added!$1:$1048576,X$2,FALSE)</f>
        <v>11971.81026</v>
      </c>
      <c r="Y1871" s="346">
        <f>+VLOOKUP($E1871,[2]Value_Added!$1:$1048576,Y$2,FALSE)</f>
        <v>12082.71218</v>
      </c>
      <c r="Z1871" s="346">
        <f>+VLOOKUP($E1871,[2]Value_Added!$1:$1048576,Z$2,FALSE)</f>
        <v>12190.72378</v>
      </c>
      <c r="AA1871" s="346">
        <f>+VLOOKUP($E1871,[2]Value_Added!$1:$1048576,AA$2,FALSE)</f>
        <v>12296.440060000001</v>
      </c>
      <c r="AB1871" s="346">
        <f>+VLOOKUP($E1871,[2]Value_Added!$1:$1048576,AB$2,FALSE)</f>
        <v>12400.33433</v>
      </c>
      <c r="AC1871" s="346">
        <f>+VLOOKUP($E1871,[2]Value_Added!$1:$1048576,AC$2,FALSE)</f>
        <v>12502.78721</v>
      </c>
      <c r="AD1871" s="346">
        <f>+VLOOKUP($E1871,[2]Value_Added!$1:$1048576,AD$2,FALSE)</f>
        <v>12604.1129</v>
      </c>
      <c r="AE1871" s="346">
        <f>+VLOOKUP($E1871,[2]Value_Added!$1:$1048576,AE$2,FALSE)</f>
        <v>12704.579100000001</v>
      </c>
      <c r="AF1871" s="346">
        <f>+VLOOKUP($E1871,[2]Value_Added!$1:$1048576,AF$2,FALSE)</f>
        <v>12804.42066</v>
      </c>
      <c r="AG1871" s="346">
        <f>+VLOOKUP($E1871,[2]Value_Added!$1:$1048576,AG$2,FALSE)</f>
        <v>12903.84901</v>
      </c>
      <c r="AH1871" s="346">
        <f>+VLOOKUP($E1871,[2]Value_Added!$1:$1048576,AH$2,FALSE)</f>
        <v>13003.05862</v>
      </c>
      <c r="AI1871" s="346">
        <f>+VLOOKUP($E1871,[2]Value_Added!$1:$1048576,AI$2,FALSE)</f>
        <v>13102.23162</v>
      </c>
      <c r="AJ1871" s="346">
        <f>+VLOOKUP($E1871,[2]Value_Added!$1:$1048576,AJ$2,FALSE)</f>
        <v>13201.54139</v>
      </c>
      <c r="AK1871" s="346">
        <f>+VLOOKUP($E1871,[2]Value_Added!$1:$1048576,AK$2,FALSE)</f>
        <v>13301.15526</v>
      </c>
      <c r="AL1871" s="346">
        <f>+VLOOKUP($E1871,[2]Value_Added!$1:$1048576,AL$2,FALSE)</f>
        <v>13401.236709999999</v>
      </c>
      <c r="AM1871" s="346">
        <f>+VLOOKUP($E1871,[2]Value_Added!$1:$1048576,AM$2,FALSE)</f>
        <v>13501.94701</v>
      </c>
      <c r="AN1871" s="346">
        <f>+VLOOKUP($E1871,[2]Value_Added!$1:$1048576,AN$2,FALSE)</f>
        <v>13603.446480000001</v>
      </c>
      <c r="AO1871" s="346">
        <f>+VLOOKUP($E1871,[2]Value_Added!$1:$1048576,AO$2,FALSE)</f>
        <v>13705.895339999999</v>
      </c>
    </row>
    <row r="1872" spans="1:41" s="21" customFormat="1" ht="15" customHeight="1" x14ac:dyDescent="0.25">
      <c r="A1872" s="542"/>
      <c r="B1872" s="517"/>
      <c r="C1872" s="340" t="s">
        <v>524</v>
      </c>
      <c r="D1872" s="341"/>
      <c r="E1872" s="342" t="s">
        <v>2124</v>
      </c>
      <c r="F1872" s="343">
        <f>+VLOOKUP($E1872,[2]Value_Added!$1:$1048576,F$2,FALSE)</f>
        <v>1510944.6370000001</v>
      </c>
      <c r="G1872" s="343">
        <f>+VLOOKUP($E1872,[2]Value_Added!$1:$1048576,G$2,FALSE)</f>
        <v>1527380.8640000001</v>
      </c>
      <c r="H1872" s="343">
        <f>+VLOOKUP($E1872,[2]Value_Added!$1:$1048576,H$2,FALSE)</f>
        <v>1543949.956</v>
      </c>
      <c r="I1872" s="343">
        <f>+VLOOKUP($E1872,[2]Value_Added!$1:$1048576,I$2,FALSE)</f>
        <v>1560971.7180000001</v>
      </c>
      <c r="J1872" s="343">
        <f>+VLOOKUP($E1872,[2]Value_Added!$1:$1048576,J$2,FALSE)</f>
        <v>1578531.1669999999</v>
      </c>
      <c r="K1872" s="343">
        <f>+VLOOKUP($E1872,[2]Value_Added!$1:$1048576,K$2,FALSE)</f>
        <v>1596631.8419999999</v>
      </c>
      <c r="L1872" s="343">
        <f>+VLOOKUP($E1872,[2]Value_Added!$1:$1048576,L$2,FALSE)</f>
        <v>1615225.9069999999</v>
      </c>
      <c r="M1872" s="343">
        <f>+VLOOKUP($E1872,[2]Value_Added!$1:$1048576,M$2,FALSE)</f>
        <v>1634241.2720000001</v>
      </c>
      <c r="N1872" s="343">
        <f>+VLOOKUP($E1872,[2]Value_Added!$1:$1048576,N$2,FALSE)</f>
        <v>1653623.71</v>
      </c>
      <c r="O1872" s="343">
        <f>+VLOOKUP($E1872,[2]Value_Added!$1:$1048576,O$2,FALSE)</f>
        <v>1673337.781</v>
      </c>
      <c r="P1872" s="343">
        <f>+VLOOKUP($E1872,[2]Value_Added!$1:$1048576,P$2,FALSE)</f>
        <v>1693365.6769999999</v>
      </c>
      <c r="Q1872" s="343">
        <f>+VLOOKUP($E1872,[2]Value_Added!$1:$1048576,Q$2,FALSE)</f>
        <v>1713703.2009999999</v>
      </c>
      <c r="R1872" s="343">
        <f>+VLOOKUP($E1872,[2]Value_Added!$1:$1048576,R$2,FALSE)</f>
        <v>1734354.9450000001</v>
      </c>
      <c r="S1872" s="343">
        <f>+VLOOKUP($E1872,[2]Value_Added!$1:$1048576,S$2,FALSE)</f>
        <v>1755330.11</v>
      </c>
      <c r="T1872" s="343">
        <f>+VLOOKUP($E1872,[2]Value_Added!$1:$1048576,T$2,FALSE)</f>
        <v>1776639.4240000001</v>
      </c>
      <c r="U1872" s="343">
        <f>+VLOOKUP($E1872,[2]Value_Added!$1:$1048576,U$2,FALSE)</f>
        <v>1798293.0970000001</v>
      </c>
      <c r="V1872" s="343">
        <f>+VLOOKUP($E1872,[2]Value_Added!$1:$1048576,V$2,FALSE)</f>
        <v>1820273.338</v>
      </c>
      <c r="W1872" s="343">
        <f>+VLOOKUP($E1872,[2]Value_Added!$1:$1048576,W$2,FALSE)</f>
        <v>1842538.057</v>
      </c>
      <c r="X1872" s="343">
        <f>+VLOOKUP($E1872,[2]Value_Added!$1:$1048576,X$2,FALSE)</f>
        <v>1865055.344</v>
      </c>
      <c r="Y1872" s="343">
        <f>+VLOOKUP($E1872,[2]Value_Added!$1:$1048576,Y$2,FALSE)</f>
        <v>1887803.412</v>
      </c>
      <c r="Z1872" s="343">
        <f>+VLOOKUP($E1872,[2]Value_Added!$1:$1048576,Z$2,FALSE)</f>
        <v>1910770.6170000001</v>
      </c>
      <c r="AA1872" s="343">
        <f>+VLOOKUP($E1872,[2]Value_Added!$1:$1048576,AA$2,FALSE)</f>
        <v>1933953.531</v>
      </c>
      <c r="AB1872" s="343">
        <f>+VLOOKUP($E1872,[2]Value_Added!$1:$1048576,AB$2,FALSE)</f>
        <v>1957354.1310000001</v>
      </c>
      <c r="AC1872" s="343">
        <f>+VLOOKUP($E1872,[2]Value_Added!$1:$1048576,AC$2,FALSE)</f>
        <v>1980977.219</v>
      </c>
      <c r="AD1872" s="343">
        <f>+VLOOKUP($E1872,[2]Value_Added!$1:$1048576,AD$2,FALSE)</f>
        <v>2004828.4820000001</v>
      </c>
      <c r="AE1872" s="343">
        <f>+VLOOKUP($E1872,[2]Value_Added!$1:$1048576,AE$2,FALSE)</f>
        <v>2028913.2749999999</v>
      </c>
      <c r="AF1872" s="343">
        <f>+VLOOKUP($E1872,[2]Value_Added!$1:$1048576,AF$2,FALSE)</f>
        <v>2053235.976</v>
      </c>
      <c r="AG1872" s="343">
        <f>+VLOOKUP($E1872,[2]Value_Added!$1:$1048576,AG$2,FALSE)</f>
        <v>2077799.7549999999</v>
      </c>
      <c r="AH1872" s="343">
        <f>+VLOOKUP($E1872,[2]Value_Added!$1:$1048576,AH$2,FALSE)</f>
        <v>2102606.628</v>
      </c>
      <c r="AI1872" s="343">
        <f>+VLOOKUP($E1872,[2]Value_Added!$1:$1048576,AI$2,FALSE)</f>
        <v>2127657.6609999998</v>
      </c>
      <c r="AJ1872" s="343">
        <f>+VLOOKUP($E1872,[2]Value_Added!$1:$1048576,AJ$2,FALSE)</f>
        <v>2152953.2570000002</v>
      </c>
      <c r="AK1872" s="343">
        <f>+VLOOKUP($E1872,[2]Value_Added!$1:$1048576,AK$2,FALSE)</f>
        <v>2178493.4539999999</v>
      </c>
      <c r="AL1872" s="343">
        <f>+VLOOKUP($E1872,[2]Value_Added!$1:$1048576,AL$2,FALSE)</f>
        <v>2204278.2030000002</v>
      </c>
      <c r="AM1872" s="343">
        <f>+VLOOKUP($E1872,[2]Value_Added!$1:$1048576,AM$2,FALSE)</f>
        <v>2230307.6060000001</v>
      </c>
      <c r="AN1872" s="343">
        <f>+VLOOKUP($E1872,[2]Value_Added!$1:$1048576,AN$2,FALSE)</f>
        <v>2256582.094</v>
      </c>
      <c r="AO1872" s="343">
        <f>+VLOOKUP($E1872,[2]Value_Added!$1:$1048576,AO$2,FALSE)</f>
        <v>2283102.5529999998</v>
      </c>
    </row>
    <row r="1873" spans="1:41" ht="15" customHeight="1" x14ac:dyDescent="0.25">
      <c r="A1873" s="542"/>
      <c r="B1873" s="517"/>
      <c r="C1873" s="344" t="s">
        <v>621</v>
      </c>
      <c r="D1873" s="345"/>
      <c r="E1873" s="313" t="s">
        <v>2125</v>
      </c>
      <c r="F1873" s="346">
        <f>+VLOOKUP($E1873,[2]Value_Added!$1:$1048576,F$2,FALSE)</f>
        <v>1117018.2690000001</v>
      </c>
      <c r="G1873" s="346">
        <f>+VLOOKUP($E1873,[2]Value_Added!$1:$1048576,G$2,FALSE)</f>
        <v>1129028.318</v>
      </c>
      <c r="H1873" s="346">
        <f>+VLOOKUP($E1873,[2]Value_Added!$1:$1048576,H$2,FALSE)</f>
        <v>1141126.0020000001</v>
      </c>
      <c r="I1873" s="346">
        <f>+VLOOKUP($E1873,[2]Value_Added!$1:$1048576,I$2,FALSE)</f>
        <v>1153593.4480000001</v>
      </c>
      <c r="J1873" s="346">
        <f>+VLOOKUP($E1873,[2]Value_Added!$1:$1048576,J$2,FALSE)</f>
        <v>1166505.3729999999</v>
      </c>
      <c r="K1873" s="346">
        <f>+VLOOKUP($E1873,[2]Value_Added!$1:$1048576,K$2,FALSE)</f>
        <v>1179864.8529999999</v>
      </c>
      <c r="L1873" s="346">
        <f>+VLOOKUP($E1873,[2]Value_Added!$1:$1048576,L$2,FALSE)</f>
        <v>1193630.5970000001</v>
      </c>
      <c r="M1873" s="346">
        <f>+VLOOKUP($E1873,[2]Value_Added!$1:$1048576,M$2,FALSE)</f>
        <v>1207740.004</v>
      </c>
      <c r="N1873" s="346">
        <f>+VLOOKUP($E1873,[2]Value_Added!$1:$1048576,N$2,FALSE)</f>
        <v>1222145.0009999999</v>
      </c>
      <c r="O1873" s="346">
        <f>+VLOOKUP($E1873,[2]Value_Added!$1:$1048576,O$2,FALSE)</f>
        <v>1236813.426</v>
      </c>
      <c r="P1873" s="346">
        <f>+VLOOKUP($E1873,[2]Value_Added!$1:$1048576,P$2,FALSE)</f>
        <v>1251728.496</v>
      </c>
      <c r="Q1873" s="346">
        <f>+VLOOKUP($E1873,[2]Value_Added!$1:$1048576,Q$2,FALSE)</f>
        <v>1266885.4580000001</v>
      </c>
      <c r="R1873" s="346">
        <f>+VLOOKUP($E1873,[2]Value_Added!$1:$1048576,R$2,FALSE)</f>
        <v>1282287.3899999999</v>
      </c>
      <c r="S1873" s="346">
        <f>+VLOOKUP($E1873,[2]Value_Added!$1:$1048576,S$2,FALSE)</f>
        <v>1297941.493</v>
      </c>
      <c r="T1873" s="346">
        <f>+VLOOKUP($E1873,[2]Value_Added!$1:$1048576,T$2,FALSE)</f>
        <v>1313856.3500000001</v>
      </c>
      <c r="U1873" s="346">
        <f>+VLOOKUP($E1873,[2]Value_Added!$1:$1048576,U$2,FALSE)</f>
        <v>1330040.105</v>
      </c>
      <c r="V1873" s="346">
        <f>+VLOOKUP($E1873,[2]Value_Added!$1:$1048576,V$2,FALSE)</f>
        <v>1346476.7150000001</v>
      </c>
      <c r="W1873" s="346">
        <f>+VLOOKUP($E1873,[2]Value_Added!$1:$1048576,W$2,FALSE)</f>
        <v>1363128.909</v>
      </c>
      <c r="X1873" s="346">
        <f>+VLOOKUP($E1873,[2]Value_Added!$1:$1048576,X$2,FALSE)</f>
        <v>1379967.8959999999</v>
      </c>
      <c r="Y1873" s="346">
        <f>+VLOOKUP($E1873,[2]Value_Added!$1:$1048576,Y$2,FALSE)</f>
        <v>1396973.611</v>
      </c>
      <c r="Z1873" s="346">
        <f>+VLOOKUP($E1873,[2]Value_Added!$1:$1048576,Z$2,FALSE)</f>
        <v>1414135.0109999999</v>
      </c>
      <c r="AA1873" s="346">
        <f>+VLOOKUP($E1873,[2]Value_Added!$1:$1048576,AA$2,FALSE)</f>
        <v>1431448.456</v>
      </c>
      <c r="AB1873" s="346">
        <f>+VLOOKUP($E1873,[2]Value_Added!$1:$1048576,AB$2,FALSE)</f>
        <v>1448915.2209999999</v>
      </c>
      <c r="AC1873" s="346">
        <f>+VLOOKUP($E1873,[2]Value_Added!$1:$1048576,AC$2,FALSE)</f>
        <v>1466539.155</v>
      </c>
      <c r="AD1873" s="346">
        <f>+VLOOKUP($E1873,[2]Value_Added!$1:$1048576,AD$2,FALSE)</f>
        <v>1484324.933</v>
      </c>
      <c r="AE1873" s="346">
        <f>+VLOOKUP($E1873,[2]Value_Added!$1:$1048576,AE$2,FALSE)</f>
        <v>1502276.936</v>
      </c>
      <c r="AF1873" s="346">
        <f>+VLOOKUP($E1873,[2]Value_Added!$1:$1048576,AF$2,FALSE)</f>
        <v>1520398.66</v>
      </c>
      <c r="AG1873" s="346">
        <f>+VLOOKUP($E1873,[2]Value_Added!$1:$1048576,AG$2,FALSE)</f>
        <v>1538692.5049999999</v>
      </c>
      <c r="AH1873" s="346">
        <f>+VLOOKUP($E1873,[2]Value_Added!$1:$1048576,AH$2,FALSE)</f>
        <v>1557159.818</v>
      </c>
      <c r="AI1873" s="346">
        <f>+VLOOKUP($E1873,[2]Value_Added!$1:$1048576,AI$2,FALSE)</f>
        <v>1575801.078</v>
      </c>
      <c r="AJ1873" s="346">
        <f>+VLOOKUP($E1873,[2]Value_Added!$1:$1048576,AJ$2,FALSE)</f>
        <v>1594616.1540000001</v>
      </c>
      <c r="AK1873" s="346">
        <f>+VLOOKUP($E1873,[2]Value_Added!$1:$1048576,AK$2,FALSE)</f>
        <v>1613604.574</v>
      </c>
      <c r="AL1873" s="346">
        <f>+VLOOKUP($E1873,[2]Value_Added!$1:$1048576,AL$2,FALSE)</f>
        <v>1632765.7860000001</v>
      </c>
      <c r="AM1873" s="346">
        <f>+VLOOKUP($E1873,[2]Value_Added!$1:$1048576,AM$2,FALSE)</f>
        <v>1652099.365</v>
      </c>
      <c r="AN1873" s="346">
        <f>+VLOOKUP($E1873,[2]Value_Added!$1:$1048576,AN$2,FALSE)</f>
        <v>1671605.182</v>
      </c>
      <c r="AO1873" s="346">
        <f>+VLOOKUP($E1873,[2]Value_Added!$1:$1048576,AO$2,FALSE)</f>
        <v>1691283.5179999999</v>
      </c>
    </row>
    <row r="1874" spans="1:41" ht="15" customHeight="1" x14ac:dyDescent="0.25">
      <c r="A1874" s="542"/>
      <c r="B1874" s="517"/>
      <c r="C1874" s="344" t="s">
        <v>623</v>
      </c>
      <c r="D1874" s="345"/>
      <c r="E1874" s="313" t="s">
        <v>2126</v>
      </c>
      <c r="F1874" s="346">
        <f>+VLOOKUP($E1874,[2]Value_Added!$1:$1048576,F$2,FALSE)</f>
        <v>393926.3676</v>
      </c>
      <c r="G1874" s="346">
        <f>+VLOOKUP($E1874,[2]Value_Added!$1:$1048576,G$2,FALSE)</f>
        <v>398352.54590000003</v>
      </c>
      <c r="H1874" s="346">
        <f>+VLOOKUP($E1874,[2]Value_Added!$1:$1048576,H$2,FALSE)</f>
        <v>402823.9535</v>
      </c>
      <c r="I1874" s="346">
        <f>+VLOOKUP($E1874,[2]Value_Added!$1:$1048576,I$2,FALSE)</f>
        <v>407378.26929999999</v>
      </c>
      <c r="J1874" s="346">
        <f>+VLOOKUP($E1874,[2]Value_Added!$1:$1048576,J$2,FALSE)</f>
        <v>412025.79440000001</v>
      </c>
      <c r="K1874" s="346">
        <f>+VLOOKUP($E1874,[2]Value_Added!$1:$1048576,K$2,FALSE)</f>
        <v>416766.98979999998</v>
      </c>
      <c r="L1874" s="346">
        <f>+VLOOKUP($E1874,[2]Value_Added!$1:$1048576,L$2,FALSE)</f>
        <v>421595.31020000001</v>
      </c>
      <c r="M1874" s="346">
        <f>+VLOOKUP($E1874,[2]Value_Added!$1:$1048576,M$2,FALSE)</f>
        <v>426501.26819999999</v>
      </c>
      <c r="N1874" s="346">
        <f>+VLOOKUP($E1874,[2]Value_Added!$1:$1048576,N$2,FALSE)</f>
        <v>431478.70909999998</v>
      </c>
      <c r="O1874" s="346">
        <f>+VLOOKUP($E1874,[2]Value_Added!$1:$1048576,O$2,FALSE)</f>
        <v>436524.35440000001</v>
      </c>
      <c r="P1874" s="346">
        <f>+VLOOKUP($E1874,[2]Value_Added!$1:$1048576,P$2,FALSE)</f>
        <v>441637.1813</v>
      </c>
      <c r="Q1874" s="346">
        <f>+VLOOKUP($E1874,[2]Value_Added!$1:$1048576,Q$2,FALSE)</f>
        <v>446817.74320000003</v>
      </c>
      <c r="R1874" s="346">
        <f>+VLOOKUP($E1874,[2]Value_Added!$1:$1048576,R$2,FALSE)</f>
        <v>452067.55560000002</v>
      </c>
      <c r="S1874" s="346">
        <f>+VLOOKUP($E1874,[2]Value_Added!$1:$1048576,S$2,FALSE)</f>
        <v>457388.61780000001</v>
      </c>
      <c r="T1874" s="346">
        <f>+VLOOKUP($E1874,[2]Value_Added!$1:$1048576,T$2,FALSE)</f>
        <v>462783.07410000003</v>
      </c>
      <c r="U1874" s="346">
        <f>+VLOOKUP($E1874,[2]Value_Added!$1:$1048576,U$2,FALSE)</f>
        <v>468252.99249999999</v>
      </c>
      <c r="V1874" s="346">
        <f>+VLOOKUP($E1874,[2]Value_Added!$1:$1048576,V$2,FALSE)</f>
        <v>473796.62349999999</v>
      </c>
      <c r="W1874" s="346">
        <f>+VLOOKUP($E1874,[2]Value_Added!$1:$1048576,W$2,FALSE)</f>
        <v>479409.14760000003</v>
      </c>
      <c r="X1874" s="346">
        <f>+VLOOKUP($E1874,[2]Value_Added!$1:$1048576,X$2,FALSE)</f>
        <v>485087.44839999999</v>
      </c>
      <c r="Y1874" s="346">
        <f>+VLOOKUP($E1874,[2]Value_Added!$1:$1048576,Y$2,FALSE)</f>
        <v>490829.80129999999</v>
      </c>
      <c r="Z1874" s="346">
        <f>+VLOOKUP($E1874,[2]Value_Added!$1:$1048576,Z$2,FALSE)</f>
        <v>496635.60649999999</v>
      </c>
      <c r="AA1874" s="346">
        <f>+VLOOKUP($E1874,[2]Value_Added!$1:$1048576,AA$2,FALSE)</f>
        <v>502505.07410000003</v>
      </c>
      <c r="AB1874" s="346">
        <f>+VLOOKUP($E1874,[2]Value_Added!$1:$1048576,AB$2,FALSE)</f>
        <v>508438.91019999998</v>
      </c>
      <c r="AC1874" s="346">
        <f>+VLOOKUP($E1874,[2]Value_Added!$1:$1048576,AC$2,FALSE)</f>
        <v>514438.06339999998</v>
      </c>
      <c r="AD1874" s="346">
        <f>+VLOOKUP($E1874,[2]Value_Added!$1:$1048576,AD$2,FALSE)</f>
        <v>520503.54840000003</v>
      </c>
      <c r="AE1874" s="346">
        <f>+VLOOKUP($E1874,[2]Value_Added!$1:$1048576,AE$2,FALSE)</f>
        <v>526636.33929999999</v>
      </c>
      <c r="AF1874" s="346">
        <f>+VLOOKUP($E1874,[2]Value_Added!$1:$1048576,AF$2,FALSE)</f>
        <v>532837.31640000001</v>
      </c>
      <c r="AG1874" s="346">
        <f>+VLOOKUP($E1874,[2]Value_Added!$1:$1048576,AG$2,FALSE)</f>
        <v>539107.25029999996</v>
      </c>
      <c r="AH1874" s="346">
        <f>+VLOOKUP($E1874,[2]Value_Added!$1:$1048576,AH$2,FALSE)</f>
        <v>545446.80980000005</v>
      </c>
      <c r="AI1874" s="346">
        <f>+VLOOKUP($E1874,[2]Value_Added!$1:$1048576,AI$2,FALSE)</f>
        <v>551856.58290000004</v>
      </c>
      <c r="AJ1874" s="346">
        <f>+VLOOKUP($E1874,[2]Value_Added!$1:$1048576,AJ$2,FALSE)</f>
        <v>558337.10349999997</v>
      </c>
      <c r="AK1874" s="346">
        <f>+VLOOKUP($E1874,[2]Value_Added!$1:$1048576,AK$2,FALSE)</f>
        <v>564888.87930000003</v>
      </c>
      <c r="AL1874" s="346">
        <f>+VLOOKUP($E1874,[2]Value_Added!$1:$1048576,AL$2,FALSE)</f>
        <v>571512.4166</v>
      </c>
      <c r="AM1874" s="346">
        <f>+VLOOKUP($E1874,[2]Value_Added!$1:$1048576,AM$2,FALSE)</f>
        <v>578208.24080000003</v>
      </c>
      <c r="AN1874" s="346">
        <f>+VLOOKUP($E1874,[2]Value_Added!$1:$1048576,AN$2,FALSE)</f>
        <v>584976.91200000001</v>
      </c>
      <c r="AO1874" s="346">
        <f>+VLOOKUP($E1874,[2]Value_Added!$1:$1048576,AO$2,FALSE)</f>
        <v>591819.03529999999</v>
      </c>
    </row>
    <row r="1875" spans="1:41" s="21" customFormat="1" ht="15" customHeight="1" x14ac:dyDescent="0.25">
      <c r="A1875" s="542"/>
      <c r="B1875" s="517"/>
      <c r="C1875" s="340" t="s">
        <v>2043</v>
      </c>
      <c r="D1875" s="341"/>
      <c r="E1875" s="342" t="s">
        <v>2127</v>
      </c>
      <c r="F1875" s="343">
        <f>+VLOOKUP($E1875,[2]Value_Added!$1:$1048576,F$2,FALSE)</f>
        <v>-2031.1338499999999</v>
      </c>
      <c r="G1875" s="343">
        <f>+VLOOKUP($E1875,[2]Value_Added!$1:$1048576,G$2,FALSE)</f>
        <v>-2059.593989</v>
      </c>
      <c r="H1875" s="343">
        <f>+VLOOKUP($E1875,[2]Value_Added!$1:$1048576,H$2,FALSE)</f>
        <v>-2065.6856670000002</v>
      </c>
      <c r="I1875" s="343">
        <f>+VLOOKUP($E1875,[2]Value_Added!$1:$1048576,I$2,FALSE)</f>
        <v>-2064.7813599999999</v>
      </c>
      <c r="J1875" s="343">
        <f>+VLOOKUP($E1875,[2]Value_Added!$1:$1048576,J$2,FALSE)</f>
        <v>-2065.092232</v>
      </c>
      <c r="K1875" s="343">
        <f>+VLOOKUP($E1875,[2]Value_Added!$1:$1048576,K$2,FALSE)</f>
        <v>-2068.5152979999998</v>
      </c>
      <c r="L1875" s="343">
        <f>+VLOOKUP($E1875,[2]Value_Added!$1:$1048576,L$2,FALSE)</f>
        <v>-2074.1825309999999</v>
      </c>
      <c r="M1875" s="343">
        <f>+VLOOKUP($E1875,[2]Value_Added!$1:$1048576,M$2,FALSE)</f>
        <v>-2081.235134</v>
      </c>
      <c r="N1875" s="343">
        <f>+VLOOKUP($E1875,[2]Value_Added!$1:$1048576,N$2,FALSE)</f>
        <v>-2089.5760730000002</v>
      </c>
      <c r="O1875" s="343">
        <f>+VLOOKUP($E1875,[2]Value_Added!$1:$1048576,O$2,FALSE)</f>
        <v>-2099.0259080000001</v>
      </c>
      <c r="P1875" s="343">
        <f>+VLOOKUP($E1875,[2]Value_Added!$1:$1048576,P$2,FALSE)</f>
        <v>-2109.239266</v>
      </c>
      <c r="Q1875" s="343">
        <f>+VLOOKUP($E1875,[2]Value_Added!$1:$1048576,Q$2,FALSE)</f>
        <v>-2119.7452800000001</v>
      </c>
      <c r="R1875" s="343">
        <f>+VLOOKUP($E1875,[2]Value_Added!$1:$1048576,R$2,FALSE)</f>
        <v>-2129.9920240000001</v>
      </c>
      <c r="S1875" s="343">
        <f>+VLOOKUP($E1875,[2]Value_Added!$1:$1048576,S$2,FALSE)</f>
        <v>-2139.3816080000001</v>
      </c>
      <c r="T1875" s="343">
        <f>+VLOOKUP($E1875,[2]Value_Added!$1:$1048576,T$2,FALSE)</f>
        <v>-2147.2989830000001</v>
      </c>
      <c r="U1875" s="343">
        <f>+VLOOKUP($E1875,[2]Value_Added!$1:$1048576,U$2,FALSE)</f>
        <v>-2153.1376850000001</v>
      </c>
      <c r="V1875" s="343">
        <f>+VLOOKUP($E1875,[2]Value_Added!$1:$1048576,V$2,FALSE)</f>
        <v>-2156.3019949999998</v>
      </c>
      <c r="W1875" s="343">
        <f>+VLOOKUP($E1875,[2]Value_Added!$1:$1048576,W$2,FALSE)</f>
        <v>-2156.8097210000001</v>
      </c>
      <c r="X1875" s="343">
        <f>+VLOOKUP($E1875,[2]Value_Added!$1:$1048576,X$2,FALSE)</f>
        <v>-2155.325225</v>
      </c>
      <c r="Y1875" s="343">
        <f>+VLOOKUP($E1875,[2]Value_Added!$1:$1048576,Y$2,FALSE)</f>
        <v>-2152.4531379999999</v>
      </c>
      <c r="Z1875" s="343">
        <f>+VLOOKUP($E1875,[2]Value_Added!$1:$1048576,Z$2,FALSE)</f>
        <v>-2148.624268</v>
      </c>
      <c r="AA1875" s="343">
        <f>+VLOOKUP($E1875,[2]Value_Added!$1:$1048576,AA$2,FALSE)</f>
        <v>-2144.117338</v>
      </c>
      <c r="AB1875" s="343">
        <f>+VLOOKUP($E1875,[2]Value_Added!$1:$1048576,AB$2,FALSE)</f>
        <v>-2139.1002789999998</v>
      </c>
      <c r="AC1875" s="343">
        <f>+VLOOKUP($E1875,[2]Value_Added!$1:$1048576,AC$2,FALSE)</f>
        <v>-2133.6653809999998</v>
      </c>
      <c r="AD1875" s="343">
        <f>+VLOOKUP($E1875,[2]Value_Added!$1:$1048576,AD$2,FALSE)</f>
        <v>-2127.8547709999998</v>
      </c>
      <c r="AE1875" s="343">
        <f>+VLOOKUP($E1875,[2]Value_Added!$1:$1048576,AE$2,FALSE)</f>
        <v>-2121.6777860000002</v>
      </c>
      <c r="AF1875" s="343">
        <f>+VLOOKUP($E1875,[2]Value_Added!$1:$1048576,AF$2,FALSE)</f>
        <v>-2115.1224830000001</v>
      </c>
      <c r="AG1875" s="343">
        <f>+VLOOKUP($E1875,[2]Value_Added!$1:$1048576,AG$2,FALSE)</f>
        <v>-2108.1631950000001</v>
      </c>
      <c r="AH1875" s="343">
        <f>+VLOOKUP($E1875,[2]Value_Added!$1:$1048576,AH$2,FALSE)</f>
        <v>-2100.7655140000002</v>
      </c>
      <c r="AI1875" s="343">
        <f>+VLOOKUP($E1875,[2]Value_Added!$1:$1048576,AI$2,FALSE)</f>
        <v>-2092.889713</v>
      </c>
      <c r="AJ1875" s="343">
        <f>+VLOOKUP($E1875,[2]Value_Added!$1:$1048576,AJ$2,FALSE)</f>
        <v>-2084.4932309999999</v>
      </c>
      <c r="AK1875" s="343">
        <f>+VLOOKUP($E1875,[2]Value_Added!$1:$1048576,AK$2,FALSE)</f>
        <v>-2075.5326949999999</v>
      </c>
      <c r="AL1875" s="343">
        <f>+VLOOKUP($E1875,[2]Value_Added!$1:$1048576,AL$2,FALSE)</f>
        <v>-2065.965706</v>
      </c>
      <c r="AM1875" s="343">
        <f>+VLOOKUP($E1875,[2]Value_Added!$1:$1048576,AM$2,FALSE)</f>
        <v>-2055.7525780000001</v>
      </c>
      <c r="AN1875" s="343">
        <f>+VLOOKUP($E1875,[2]Value_Added!$1:$1048576,AN$2,FALSE)</f>
        <v>-2044.858097</v>
      </c>
      <c r="AO1875" s="343">
        <f>+VLOOKUP($E1875,[2]Value_Added!$1:$1048576,AO$2,FALSE)</f>
        <v>-2033.25332</v>
      </c>
    </row>
    <row r="1876" spans="1:41" ht="15" customHeight="1" x14ac:dyDescent="0.25">
      <c r="A1876" s="542"/>
      <c r="B1876" s="517"/>
      <c r="C1876" s="344" t="s">
        <v>1024</v>
      </c>
      <c r="D1876" s="345"/>
      <c r="E1876" s="250" t="s">
        <v>2128</v>
      </c>
      <c r="F1876" s="346">
        <f>+VLOOKUP($E1876,[2]Value_Added!$1:$1048576,F$2,FALSE)</f>
        <v>-2123.185297</v>
      </c>
      <c r="G1876" s="346">
        <f>+VLOOKUP($E1876,[2]Value_Added!$1:$1048576,G$2,FALSE)</f>
        <v>-2152.2728050000001</v>
      </c>
      <c r="H1876" s="346">
        <f>+VLOOKUP($E1876,[2]Value_Added!$1:$1048576,H$2,FALSE)</f>
        <v>-2161.900185</v>
      </c>
      <c r="I1876" s="346">
        <f>+VLOOKUP($E1876,[2]Value_Added!$1:$1048576,I$2,FALSE)</f>
        <v>-2165.019452</v>
      </c>
      <c r="J1876" s="346">
        <f>+VLOOKUP($E1876,[2]Value_Added!$1:$1048576,J$2,FALSE)</f>
        <v>-2168.7136479999999</v>
      </c>
      <c r="K1876" s="346">
        <f>+VLOOKUP($E1876,[2]Value_Added!$1:$1048576,K$2,FALSE)</f>
        <v>-2174.7072109999999</v>
      </c>
      <c r="L1876" s="346">
        <f>+VLOOKUP($E1876,[2]Value_Added!$1:$1048576,L$2,FALSE)</f>
        <v>-2182.441699</v>
      </c>
      <c r="M1876" s="346">
        <f>+VLOOKUP($E1876,[2]Value_Added!$1:$1048576,M$2,FALSE)</f>
        <v>-2191.3716979999999</v>
      </c>
      <c r="N1876" s="346">
        <f>+VLOOKUP($E1876,[2]Value_Added!$1:$1048576,N$2,FALSE)</f>
        <v>-2201.4843970000002</v>
      </c>
      <c r="O1876" s="346">
        <f>+VLOOKUP($E1876,[2]Value_Added!$1:$1048576,O$2,FALSE)</f>
        <v>-2212.6290389999999</v>
      </c>
      <c r="P1876" s="346">
        <f>+VLOOKUP($E1876,[2]Value_Added!$1:$1048576,P$2,FALSE)</f>
        <v>-2224.4858199999999</v>
      </c>
      <c r="Q1876" s="346">
        <f>+VLOOKUP($E1876,[2]Value_Added!$1:$1048576,Q$2,FALSE)</f>
        <v>-2236.6231979999998</v>
      </c>
      <c r="R1876" s="346">
        <f>+VLOOKUP($E1876,[2]Value_Added!$1:$1048576,R$2,FALSE)</f>
        <v>-2248.5472519999998</v>
      </c>
      <c r="S1876" s="346">
        <f>+VLOOKUP($E1876,[2]Value_Added!$1:$1048576,S$2,FALSE)</f>
        <v>-2259.7369159999998</v>
      </c>
      <c r="T1876" s="346">
        <f>+VLOOKUP($E1876,[2]Value_Added!$1:$1048576,T$2,FALSE)</f>
        <v>-2269.670517</v>
      </c>
      <c r="U1876" s="346">
        <f>+VLOOKUP($E1876,[2]Value_Added!$1:$1048576,U$2,FALSE)</f>
        <v>-2277.8475830000002</v>
      </c>
      <c r="V1876" s="346">
        <f>+VLOOKUP($E1876,[2]Value_Added!$1:$1048576,V$2,FALSE)</f>
        <v>-2283.8191870000001</v>
      </c>
      <c r="W1876" s="346">
        <f>+VLOOKUP($E1876,[2]Value_Added!$1:$1048576,W$2,FALSE)</f>
        <v>-2287.6713199999999</v>
      </c>
      <c r="X1876" s="346">
        <f>+VLOOKUP($E1876,[2]Value_Added!$1:$1048576,X$2,FALSE)</f>
        <v>-2290.0053379999999</v>
      </c>
      <c r="Y1876" s="346">
        <f>+VLOOKUP($E1876,[2]Value_Added!$1:$1048576,Y$2,FALSE)</f>
        <v>-2291.345374</v>
      </c>
      <c r="Z1876" s="346">
        <f>+VLOOKUP($E1876,[2]Value_Added!$1:$1048576,Z$2,FALSE)</f>
        <v>-2292.0548480000002</v>
      </c>
      <c r="AA1876" s="346">
        <f>+VLOOKUP($E1876,[2]Value_Added!$1:$1048576,AA$2,FALSE)</f>
        <v>-2292.363445</v>
      </c>
      <c r="AB1876" s="346">
        <f>+VLOOKUP($E1876,[2]Value_Added!$1:$1048576,AB$2,FALSE)</f>
        <v>-2292.4063430000001</v>
      </c>
      <c r="AC1876" s="346">
        <f>+VLOOKUP($E1876,[2]Value_Added!$1:$1048576,AC$2,FALSE)</f>
        <v>-2292.255737</v>
      </c>
      <c r="AD1876" s="346">
        <f>+VLOOKUP($E1876,[2]Value_Added!$1:$1048576,AD$2,FALSE)</f>
        <v>-2291.9429369999998</v>
      </c>
      <c r="AE1876" s="346">
        <f>+VLOOKUP($E1876,[2]Value_Added!$1:$1048576,AE$2,FALSE)</f>
        <v>-2291.473078</v>
      </c>
      <c r="AF1876" s="346">
        <f>+VLOOKUP($E1876,[2]Value_Added!$1:$1048576,AF$2,FALSE)</f>
        <v>-2290.8346670000001</v>
      </c>
      <c r="AG1876" s="346">
        <f>+VLOOKUP($E1876,[2]Value_Added!$1:$1048576,AG$2,FALSE)</f>
        <v>-2290.0057360000001</v>
      </c>
      <c r="AH1876" s="346">
        <f>+VLOOKUP($E1876,[2]Value_Added!$1:$1048576,AH$2,FALSE)</f>
        <v>-2288.9578350000002</v>
      </c>
      <c r="AI1876" s="346">
        <f>+VLOOKUP($E1876,[2]Value_Added!$1:$1048576,AI$2,FALSE)</f>
        <v>-2287.6587140000001</v>
      </c>
      <c r="AJ1876" s="346">
        <f>+VLOOKUP($E1876,[2]Value_Added!$1:$1048576,AJ$2,FALSE)</f>
        <v>-2286.074235</v>
      </c>
      <c r="AK1876" s="346">
        <f>+VLOOKUP($E1876,[2]Value_Added!$1:$1048576,AK$2,FALSE)</f>
        <v>-2284.1698889999998</v>
      </c>
      <c r="AL1876" s="346">
        <f>+VLOOKUP($E1876,[2]Value_Added!$1:$1048576,AL$2,FALSE)</f>
        <v>-2281.9121140000002</v>
      </c>
      <c r="AM1876" s="346">
        <f>+VLOOKUP($E1876,[2]Value_Added!$1:$1048576,AM$2,FALSE)</f>
        <v>-2279.2695680000002</v>
      </c>
      <c r="AN1876" s="346">
        <f>+VLOOKUP($E1876,[2]Value_Added!$1:$1048576,AN$2,FALSE)</f>
        <v>-2276.214399</v>
      </c>
      <c r="AO1876" s="346">
        <f>+VLOOKUP($E1876,[2]Value_Added!$1:$1048576,AO$2,FALSE)</f>
        <v>-2272.7235529999998</v>
      </c>
    </row>
    <row r="1877" spans="1:41" ht="15" customHeight="1" x14ac:dyDescent="0.25">
      <c r="A1877" s="542"/>
      <c r="B1877" s="517"/>
      <c r="C1877" s="344" t="s">
        <v>1026</v>
      </c>
      <c r="D1877" s="345"/>
      <c r="E1877" s="313" t="s">
        <v>2129</v>
      </c>
      <c r="F1877" s="346">
        <f>+VLOOKUP($E1877,[2]Value_Added!$1:$1048576,F$2,FALSE)</f>
        <v>-612.87066349999998</v>
      </c>
      <c r="G1877" s="346">
        <f>+VLOOKUP($E1877,[2]Value_Added!$1:$1048576,G$2,FALSE)</f>
        <v>-617.67649940000001</v>
      </c>
      <c r="H1877" s="346">
        <f>+VLOOKUP($E1877,[2]Value_Added!$1:$1048576,H$2,FALSE)</f>
        <v>-618.52581259999999</v>
      </c>
      <c r="I1877" s="346">
        <f>+VLOOKUP($E1877,[2]Value_Added!$1:$1048576,I$2,FALSE)</f>
        <v>-618.47825920000002</v>
      </c>
      <c r="J1877" s="346">
        <f>+VLOOKUP($E1877,[2]Value_Added!$1:$1048576,J$2,FALSE)</f>
        <v>-618.81490259999998</v>
      </c>
      <c r="K1877" s="346">
        <f>+VLOOKUP($E1877,[2]Value_Added!$1:$1048576,K$2,FALSE)</f>
        <v>-619.64030249999996</v>
      </c>
      <c r="L1877" s="346">
        <f>+VLOOKUP($E1877,[2]Value_Added!$1:$1048576,L$2,FALSE)</f>
        <v>-620.79988449999996</v>
      </c>
      <c r="M1877" s="346">
        <f>+VLOOKUP($E1877,[2]Value_Added!$1:$1048576,M$2,FALSE)</f>
        <v>-622.26085639999997</v>
      </c>
      <c r="N1877" s="346">
        <f>+VLOOKUP($E1877,[2]Value_Added!$1:$1048576,N$2,FALSE)</f>
        <v>-623.99875310000004</v>
      </c>
      <c r="O1877" s="346">
        <f>+VLOOKUP($E1877,[2]Value_Added!$1:$1048576,O$2,FALSE)</f>
        <v>-625.93658230000005</v>
      </c>
      <c r="P1877" s="346">
        <f>+VLOOKUP($E1877,[2]Value_Added!$1:$1048576,P$2,FALSE)</f>
        <v>-627.94605550000006</v>
      </c>
      <c r="Q1877" s="346">
        <f>+VLOOKUP($E1877,[2]Value_Added!$1:$1048576,Q$2,FALSE)</f>
        <v>-629.85962300000006</v>
      </c>
      <c r="R1877" s="346">
        <f>+VLOOKUP($E1877,[2]Value_Added!$1:$1048576,R$2,FALSE)</f>
        <v>-631.48299329999998</v>
      </c>
      <c r="S1877" s="346">
        <f>+VLOOKUP($E1877,[2]Value_Added!$1:$1048576,S$2,FALSE)</f>
        <v>-632.6068745</v>
      </c>
      <c r="T1877" s="346">
        <f>+VLOOKUP($E1877,[2]Value_Added!$1:$1048576,T$2,FALSE)</f>
        <v>-633.01804930000003</v>
      </c>
      <c r="U1877" s="346">
        <f>+VLOOKUP($E1877,[2]Value_Added!$1:$1048576,U$2,FALSE)</f>
        <v>-632.50984540000002</v>
      </c>
      <c r="V1877" s="346">
        <f>+VLOOKUP($E1877,[2]Value_Added!$1:$1048576,V$2,FALSE)</f>
        <v>-631.0319518</v>
      </c>
      <c r="W1877" s="346">
        <f>+VLOOKUP($E1877,[2]Value_Added!$1:$1048576,W$2,FALSE)</f>
        <v>-628.74115500000005</v>
      </c>
      <c r="X1877" s="346">
        <f>+VLOOKUP($E1877,[2]Value_Added!$1:$1048576,X$2,FALSE)</f>
        <v>-625.83712600000001</v>
      </c>
      <c r="Y1877" s="346">
        <f>+VLOOKUP($E1877,[2]Value_Added!$1:$1048576,Y$2,FALSE)</f>
        <v>-622.48660219999999</v>
      </c>
      <c r="Z1877" s="346">
        <f>+VLOOKUP($E1877,[2]Value_Added!$1:$1048576,Z$2,FALSE)</f>
        <v>-618.81288070000005</v>
      </c>
      <c r="AA1877" s="346">
        <f>+VLOOKUP($E1877,[2]Value_Added!$1:$1048576,AA$2,FALSE)</f>
        <v>-614.90216799999996</v>
      </c>
      <c r="AB1877" s="346">
        <f>+VLOOKUP($E1877,[2]Value_Added!$1:$1048576,AB$2,FALSE)</f>
        <v>-610.81250309999996</v>
      </c>
      <c r="AC1877" s="346">
        <f>+VLOOKUP($E1877,[2]Value_Added!$1:$1048576,AC$2,FALSE)</f>
        <v>-606.58154179999997</v>
      </c>
      <c r="AD1877" s="346">
        <f>+VLOOKUP($E1877,[2]Value_Added!$1:$1048576,AD$2,FALSE)</f>
        <v>-602.23254050000003</v>
      </c>
      <c r="AE1877" s="346">
        <f>+VLOOKUP($E1877,[2]Value_Added!$1:$1048576,AE$2,FALSE)</f>
        <v>-597.77871900000002</v>
      </c>
      <c r="AF1877" s="346">
        <f>+VLOOKUP($E1877,[2]Value_Added!$1:$1048576,AF$2,FALSE)</f>
        <v>-593.22636150000005</v>
      </c>
      <c r="AG1877" s="346">
        <f>+VLOOKUP($E1877,[2]Value_Added!$1:$1048576,AG$2,FALSE)</f>
        <v>-588.57700120000004</v>
      </c>
      <c r="AH1877" s="346">
        <f>+VLOOKUP($E1877,[2]Value_Added!$1:$1048576,AH$2,FALSE)</f>
        <v>-583.82896789999995</v>
      </c>
      <c r="AI1877" s="346">
        <f>+VLOOKUP($E1877,[2]Value_Added!$1:$1048576,AI$2,FALSE)</f>
        <v>-578.97850900000003</v>
      </c>
      <c r="AJ1877" s="346">
        <f>+VLOOKUP($E1877,[2]Value_Added!$1:$1048576,AJ$2,FALSE)</f>
        <v>-574.02063889999999</v>
      </c>
      <c r="AK1877" s="346">
        <f>+VLOOKUP($E1877,[2]Value_Added!$1:$1048576,AK$2,FALSE)</f>
        <v>-568.94982170000003</v>
      </c>
      <c r="AL1877" s="346">
        <f>+VLOOKUP($E1877,[2]Value_Added!$1:$1048576,AL$2,FALSE)</f>
        <v>-563.76055710000003</v>
      </c>
      <c r="AM1877" s="346">
        <f>+VLOOKUP($E1877,[2]Value_Added!$1:$1048576,AM$2,FALSE)</f>
        <v>-558.44791450000002</v>
      </c>
      <c r="AN1877" s="346">
        <f>+VLOOKUP($E1877,[2]Value_Added!$1:$1048576,AN$2,FALSE)</f>
        <v>-553.00803800000006</v>
      </c>
      <c r="AO1877" s="346">
        <f>+VLOOKUP($E1877,[2]Value_Added!$1:$1048576,AO$2,FALSE)</f>
        <v>-547.43863220000003</v>
      </c>
    </row>
    <row r="1878" spans="1:41" ht="15" customHeight="1" x14ac:dyDescent="0.25">
      <c r="A1878" s="542"/>
      <c r="B1878" s="517"/>
      <c r="C1878" s="344" t="s">
        <v>1028</v>
      </c>
      <c r="D1878" s="345"/>
      <c r="E1878" s="313" t="s">
        <v>2130</v>
      </c>
      <c r="F1878" s="346">
        <f>+VLOOKUP($E1878,[2]Value_Added!$1:$1048576,F$2,FALSE)</f>
        <v>209.91003889999999</v>
      </c>
      <c r="G1878" s="346">
        <f>+VLOOKUP($E1878,[2]Value_Added!$1:$1048576,G$2,FALSE)</f>
        <v>211.49427370000001</v>
      </c>
      <c r="H1878" s="346">
        <f>+VLOOKUP($E1878,[2]Value_Added!$1:$1048576,H$2,FALSE)</f>
        <v>212.79146080000001</v>
      </c>
      <c r="I1878" s="346">
        <f>+VLOOKUP($E1878,[2]Value_Added!$1:$1048576,I$2,FALSE)</f>
        <v>213.9799797</v>
      </c>
      <c r="J1878" s="346">
        <f>+VLOOKUP($E1878,[2]Value_Added!$1:$1048576,J$2,FALSE)</f>
        <v>215.09446750000001</v>
      </c>
      <c r="K1878" s="346">
        <f>+VLOOKUP($E1878,[2]Value_Added!$1:$1048576,K$2,FALSE)</f>
        <v>216.1101309</v>
      </c>
      <c r="L1878" s="346">
        <f>+VLOOKUP($E1878,[2]Value_Added!$1:$1048576,L$2,FALSE)</f>
        <v>217.0760377</v>
      </c>
      <c r="M1878" s="346">
        <f>+VLOOKUP($E1878,[2]Value_Added!$1:$1048576,M$2,FALSE)</f>
        <v>218.07744779999999</v>
      </c>
      <c r="N1878" s="346">
        <f>+VLOOKUP($E1878,[2]Value_Added!$1:$1048576,N$2,FALSE)</f>
        <v>219.12894489999999</v>
      </c>
      <c r="O1878" s="346">
        <f>+VLOOKUP($E1878,[2]Value_Added!$1:$1048576,O$2,FALSE)</f>
        <v>220.2146788</v>
      </c>
      <c r="P1878" s="346">
        <f>+VLOOKUP($E1878,[2]Value_Added!$1:$1048576,P$2,FALSE)</f>
        <v>221.30384660000001</v>
      </c>
      <c r="Q1878" s="346">
        <f>+VLOOKUP($E1878,[2]Value_Added!$1:$1048576,Q$2,FALSE)</f>
        <v>222.35861059999999</v>
      </c>
      <c r="R1878" s="346">
        <f>+VLOOKUP($E1878,[2]Value_Added!$1:$1048576,R$2,FALSE)</f>
        <v>223.33892410000001</v>
      </c>
      <c r="S1878" s="346">
        <f>+VLOOKUP($E1878,[2]Value_Added!$1:$1048576,S$2,FALSE)</f>
        <v>224.20590809999999</v>
      </c>
      <c r="T1878" s="346">
        <f>+VLOOKUP($E1878,[2]Value_Added!$1:$1048576,T$2,FALSE)</f>
        <v>224.92440930000001</v>
      </c>
      <c r="U1878" s="346">
        <f>+VLOOKUP($E1878,[2]Value_Added!$1:$1048576,U$2,FALSE)</f>
        <v>225.46491409999999</v>
      </c>
      <c r="V1878" s="346">
        <f>+VLOOKUP($E1878,[2]Value_Added!$1:$1048576,V$2,FALSE)</f>
        <v>225.85871130000001</v>
      </c>
      <c r="W1878" s="346">
        <f>+VLOOKUP($E1878,[2]Value_Added!$1:$1048576,W$2,FALSE)</f>
        <v>226.17402709999999</v>
      </c>
      <c r="X1878" s="346">
        <f>+VLOOKUP($E1878,[2]Value_Added!$1:$1048576,X$2,FALSE)</f>
        <v>226.44961090000001</v>
      </c>
      <c r="Y1878" s="346">
        <f>+VLOOKUP($E1878,[2]Value_Added!$1:$1048576,Y$2,FALSE)</f>
        <v>226.70985250000001</v>
      </c>
      <c r="Z1878" s="346">
        <f>+VLOOKUP($E1878,[2]Value_Added!$1:$1048576,Z$2,FALSE)</f>
        <v>226.97077239999999</v>
      </c>
      <c r="AA1878" s="346">
        <f>+VLOOKUP($E1878,[2]Value_Added!$1:$1048576,AA$2,FALSE)</f>
        <v>227.24319299999999</v>
      </c>
      <c r="AB1878" s="346">
        <f>+VLOOKUP($E1878,[2]Value_Added!$1:$1048576,AB$2,FALSE)</f>
        <v>227.53459000000001</v>
      </c>
      <c r="AC1878" s="346">
        <f>+VLOOKUP($E1878,[2]Value_Added!$1:$1048576,AC$2,FALSE)</f>
        <v>227.85022530000001</v>
      </c>
      <c r="AD1878" s="346">
        <f>+VLOOKUP($E1878,[2]Value_Added!$1:$1048576,AD$2,FALSE)</f>
        <v>228.19387</v>
      </c>
      <c r="AE1878" s="346">
        <f>+VLOOKUP($E1878,[2]Value_Added!$1:$1048576,AE$2,FALSE)</f>
        <v>228.56828300000001</v>
      </c>
      <c r="AF1878" s="346">
        <f>+VLOOKUP($E1878,[2]Value_Added!$1:$1048576,AF$2,FALSE)</f>
        <v>228.97553880000001</v>
      </c>
      <c r="AG1878" s="346">
        <f>+VLOOKUP($E1878,[2]Value_Added!$1:$1048576,AG$2,FALSE)</f>
        <v>229.41725679999999</v>
      </c>
      <c r="AH1878" s="346">
        <f>+VLOOKUP($E1878,[2]Value_Added!$1:$1048576,AH$2,FALSE)</f>
        <v>229.8947642</v>
      </c>
      <c r="AI1878" s="346">
        <f>+VLOOKUP($E1878,[2]Value_Added!$1:$1048576,AI$2,FALSE)</f>
        <v>230.40921180000001</v>
      </c>
      <c r="AJ1878" s="346">
        <f>+VLOOKUP($E1878,[2]Value_Added!$1:$1048576,AJ$2,FALSE)</f>
        <v>230.96165569999999</v>
      </c>
      <c r="AK1878" s="346">
        <f>+VLOOKUP($E1878,[2]Value_Added!$1:$1048576,AK$2,FALSE)</f>
        <v>231.55311270000001</v>
      </c>
      <c r="AL1878" s="346">
        <f>+VLOOKUP($E1878,[2]Value_Added!$1:$1048576,AL$2,FALSE)</f>
        <v>232.1845964</v>
      </c>
      <c r="AM1878" s="346">
        <f>+VLOOKUP($E1878,[2]Value_Added!$1:$1048576,AM$2,FALSE)</f>
        <v>232.8571369</v>
      </c>
      <c r="AN1878" s="346">
        <f>+VLOOKUP($E1878,[2]Value_Added!$1:$1048576,AN$2,FALSE)</f>
        <v>233.57178930000001</v>
      </c>
      <c r="AO1878" s="346">
        <f>+VLOOKUP($E1878,[2]Value_Added!$1:$1048576,AO$2,FALSE)</f>
        <v>234.3296316</v>
      </c>
    </row>
    <row r="1879" spans="1:41" ht="15" customHeight="1" x14ac:dyDescent="0.25">
      <c r="A1879" s="542"/>
      <c r="B1879" s="517"/>
      <c r="C1879" s="344" t="s">
        <v>1030</v>
      </c>
      <c r="D1879" s="345"/>
      <c r="E1879" s="313" t="s">
        <v>2131</v>
      </c>
      <c r="F1879" s="346">
        <f>+VLOOKUP($E1879,[2]Value_Added!$1:$1048576,F$2,FALSE)</f>
        <v>495.0120718</v>
      </c>
      <c r="G1879" s="346">
        <f>+VLOOKUP($E1879,[2]Value_Added!$1:$1048576,G$2,FALSE)</f>
        <v>498.861041</v>
      </c>
      <c r="H1879" s="346">
        <f>+VLOOKUP($E1879,[2]Value_Added!$1:$1048576,H$2,FALSE)</f>
        <v>501.94887</v>
      </c>
      <c r="I1879" s="346">
        <f>+VLOOKUP($E1879,[2]Value_Added!$1:$1048576,I$2,FALSE)</f>
        <v>504.73637220000001</v>
      </c>
      <c r="J1879" s="346">
        <f>+VLOOKUP($E1879,[2]Value_Added!$1:$1048576,J$2,FALSE)</f>
        <v>507.3418509</v>
      </c>
      <c r="K1879" s="346">
        <f>+VLOOKUP($E1879,[2]Value_Added!$1:$1048576,K$2,FALSE)</f>
        <v>509.7220848</v>
      </c>
      <c r="L1879" s="346">
        <f>+VLOOKUP($E1879,[2]Value_Added!$1:$1048576,L$2,FALSE)</f>
        <v>511.98301509999999</v>
      </c>
      <c r="M1879" s="346">
        <f>+VLOOKUP($E1879,[2]Value_Added!$1:$1048576,M$2,FALSE)</f>
        <v>514.31997230000002</v>
      </c>
      <c r="N1879" s="346">
        <f>+VLOOKUP($E1879,[2]Value_Added!$1:$1048576,N$2,FALSE)</f>
        <v>516.77813149999997</v>
      </c>
      <c r="O1879" s="346">
        <f>+VLOOKUP($E1879,[2]Value_Added!$1:$1048576,O$2,FALSE)</f>
        <v>519.32503489999999</v>
      </c>
      <c r="P1879" s="346">
        <f>+VLOOKUP($E1879,[2]Value_Added!$1:$1048576,P$2,FALSE)</f>
        <v>521.88876240000002</v>
      </c>
      <c r="Q1879" s="346">
        <f>+VLOOKUP($E1879,[2]Value_Added!$1:$1048576,Q$2,FALSE)</f>
        <v>524.37893010000005</v>
      </c>
      <c r="R1879" s="346">
        <f>+VLOOKUP($E1879,[2]Value_Added!$1:$1048576,R$2,FALSE)</f>
        <v>526.69929779999995</v>
      </c>
      <c r="S1879" s="346">
        <f>+VLOOKUP($E1879,[2]Value_Added!$1:$1048576,S$2,FALSE)</f>
        <v>528.75627429999997</v>
      </c>
      <c r="T1879" s="346">
        <f>+VLOOKUP($E1879,[2]Value_Added!$1:$1048576,T$2,FALSE)</f>
        <v>530.46517400000005</v>
      </c>
      <c r="U1879" s="346">
        <f>+VLOOKUP($E1879,[2]Value_Added!$1:$1048576,U$2,FALSE)</f>
        <v>531.75482959999999</v>
      </c>
      <c r="V1879" s="346">
        <f>+VLOOKUP($E1879,[2]Value_Added!$1:$1048576,V$2,FALSE)</f>
        <v>532.69043250000004</v>
      </c>
      <c r="W1879" s="346">
        <f>+VLOOKUP($E1879,[2]Value_Added!$1:$1048576,W$2,FALSE)</f>
        <v>533.42872709999995</v>
      </c>
      <c r="X1879" s="346">
        <f>+VLOOKUP($E1879,[2]Value_Added!$1:$1048576,X$2,FALSE)</f>
        <v>534.06762730000003</v>
      </c>
      <c r="Y1879" s="346">
        <f>+VLOOKUP($E1879,[2]Value_Added!$1:$1048576,Y$2,FALSE)</f>
        <v>534.66898509999999</v>
      </c>
      <c r="Z1879" s="346">
        <f>+VLOOKUP($E1879,[2]Value_Added!$1:$1048576,Z$2,FALSE)</f>
        <v>535.27268779999997</v>
      </c>
      <c r="AA1879" s="346">
        <f>+VLOOKUP($E1879,[2]Value_Added!$1:$1048576,AA$2,FALSE)</f>
        <v>535.90508179999995</v>
      </c>
      <c r="AB1879" s="346">
        <f>+VLOOKUP($E1879,[2]Value_Added!$1:$1048576,AB$2,FALSE)</f>
        <v>536.58397730000002</v>
      </c>
      <c r="AC1879" s="346">
        <f>+VLOOKUP($E1879,[2]Value_Added!$1:$1048576,AC$2,FALSE)</f>
        <v>537.32167230000005</v>
      </c>
      <c r="AD1879" s="346">
        <f>+VLOOKUP($E1879,[2]Value_Added!$1:$1048576,AD$2,FALSE)</f>
        <v>538.12683660000005</v>
      </c>
      <c r="AE1879" s="346">
        <f>+VLOOKUP($E1879,[2]Value_Added!$1:$1048576,AE$2,FALSE)</f>
        <v>539.0057286</v>
      </c>
      <c r="AF1879" s="346">
        <f>+VLOOKUP($E1879,[2]Value_Added!$1:$1048576,AF$2,FALSE)</f>
        <v>539.96300659999997</v>
      </c>
      <c r="AG1879" s="346">
        <f>+VLOOKUP($E1879,[2]Value_Added!$1:$1048576,AG$2,FALSE)</f>
        <v>541.00228540000001</v>
      </c>
      <c r="AH1879" s="346">
        <f>+VLOOKUP($E1879,[2]Value_Added!$1:$1048576,AH$2,FALSE)</f>
        <v>542.12652419999995</v>
      </c>
      <c r="AI1879" s="346">
        <f>+VLOOKUP($E1879,[2]Value_Added!$1:$1048576,AI$2,FALSE)</f>
        <v>543.33829809999997</v>
      </c>
      <c r="AJ1879" s="346">
        <f>+VLOOKUP($E1879,[2]Value_Added!$1:$1048576,AJ$2,FALSE)</f>
        <v>544.63998700000002</v>
      </c>
      <c r="AK1879" s="346">
        <f>+VLOOKUP($E1879,[2]Value_Added!$1:$1048576,AK$2,FALSE)</f>
        <v>546.03390279999996</v>
      </c>
      <c r="AL1879" s="346">
        <f>+VLOOKUP($E1879,[2]Value_Added!$1:$1048576,AL$2,FALSE)</f>
        <v>547.52236960000005</v>
      </c>
      <c r="AM1879" s="346">
        <f>+VLOOKUP($E1879,[2]Value_Added!$1:$1048576,AM$2,FALSE)</f>
        <v>549.1077679</v>
      </c>
      <c r="AN1879" s="346">
        <f>+VLOOKUP($E1879,[2]Value_Added!$1:$1048576,AN$2,FALSE)</f>
        <v>550.79255009999997</v>
      </c>
      <c r="AO1879" s="346">
        <f>+VLOOKUP($E1879,[2]Value_Added!$1:$1048576,AO$2,FALSE)</f>
        <v>552.57923400000004</v>
      </c>
    </row>
    <row r="1880" spans="1:41" s="21" customFormat="1" ht="15" customHeight="1" x14ac:dyDescent="0.25">
      <c r="A1880" s="542"/>
      <c r="B1880" s="517"/>
      <c r="C1880" s="340" t="s">
        <v>270</v>
      </c>
      <c r="D1880" s="341"/>
      <c r="E1880" s="342" t="s">
        <v>2132</v>
      </c>
      <c r="F1880" s="343">
        <f>+VLOOKUP($E1880,[2]Value_Added!$1:$1048576,F$2,FALSE)</f>
        <v>40590.843090000002</v>
      </c>
      <c r="G1880" s="343">
        <f>+VLOOKUP($E1880,[2]Value_Added!$1:$1048576,G$2,FALSE)</f>
        <v>40865.306299999997</v>
      </c>
      <c r="H1880" s="343">
        <f>+VLOOKUP($E1880,[2]Value_Added!$1:$1048576,H$2,FALSE)</f>
        <v>41071.64099</v>
      </c>
      <c r="I1880" s="343">
        <f>+VLOOKUP($E1880,[2]Value_Added!$1:$1048576,I$2,FALSE)</f>
        <v>41261.46486</v>
      </c>
      <c r="J1880" s="343">
        <f>+VLOOKUP($E1880,[2]Value_Added!$1:$1048576,J$2,FALSE)</f>
        <v>41455.929779999999</v>
      </c>
      <c r="K1880" s="343">
        <f>+VLOOKUP($E1880,[2]Value_Added!$1:$1048576,K$2,FALSE)</f>
        <v>41662.541369999999</v>
      </c>
      <c r="L1880" s="343">
        <f>+VLOOKUP($E1880,[2]Value_Added!$1:$1048576,L$2,FALSE)</f>
        <v>41878.273780000003</v>
      </c>
      <c r="M1880" s="343">
        <f>+VLOOKUP($E1880,[2]Value_Added!$1:$1048576,M$2,FALSE)</f>
        <v>42098.257530000003</v>
      </c>
      <c r="N1880" s="343">
        <f>+VLOOKUP($E1880,[2]Value_Added!$1:$1048576,N$2,FALSE)</f>
        <v>42322.851889999998</v>
      </c>
      <c r="O1880" s="343">
        <f>+VLOOKUP($E1880,[2]Value_Added!$1:$1048576,O$2,FALSE)</f>
        <v>42553.276850000002</v>
      </c>
      <c r="P1880" s="343">
        <f>+VLOOKUP($E1880,[2]Value_Added!$1:$1048576,P$2,FALSE)</f>
        <v>42790.49151</v>
      </c>
      <c r="Q1880" s="343">
        <f>+VLOOKUP($E1880,[2]Value_Added!$1:$1048576,Q$2,FALSE)</f>
        <v>43034.951029999997</v>
      </c>
      <c r="R1880" s="343">
        <f>+VLOOKUP($E1880,[2]Value_Added!$1:$1048576,R$2,FALSE)</f>
        <v>43286.614739999997</v>
      </c>
      <c r="S1880" s="343">
        <f>+VLOOKUP($E1880,[2]Value_Added!$1:$1048576,S$2,FALSE)</f>
        <v>43545.0052</v>
      </c>
      <c r="T1880" s="343">
        <f>+VLOOKUP($E1880,[2]Value_Added!$1:$1048576,T$2,FALSE)</f>
        <v>43809.262940000001</v>
      </c>
      <c r="U1880" s="343">
        <f>+VLOOKUP($E1880,[2]Value_Added!$1:$1048576,U$2,FALSE)</f>
        <v>44078.195189999999</v>
      </c>
      <c r="V1880" s="343">
        <f>+VLOOKUP($E1880,[2]Value_Added!$1:$1048576,V$2,FALSE)</f>
        <v>44347.804649999998</v>
      </c>
      <c r="W1880" s="343">
        <f>+VLOOKUP($E1880,[2]Value_Added!$1:$1048576,W$2,FALSE)</f>
        <v>44614.62126</v>
      </c>
      <c r="X1880" s="343">
        <f>+VLOOKUP($E1880,[2]Value_Added!$1:$1048576,X$2,FALSE)</f>
        <v>44879.282279999999</v>
      </c>
      <c r="Y1880" s="343">
        <f>+VLOOKUP($E1880,[2]Value_Added!$1:$1048576,Y$2,FALSE)</f>
        <v>45143.428800000002</v>
      </c>
      <c r="Z1880" s="343">
        <f>+VLOOKUP($E1880,[2]Value_Added!$1:$1048576,Z$2,FALSE)</f>
        <v>45408.830240000003</v>
      </c>
      <c r="AA1880" s="343">
        <f>+VLOOKUP($E1880,[2]Value_Added!$1:$1048576,AA$2,FALSE)</f>
        <v>45677.15178</v>
      </c>
      <c r="AB1880" s="343">
        <f>+VLOOKUP($E1880,[2]Value_Added!$1:$1048576,AB$2,FALSE)</f>
        <v>45949.933230000002</v>
      </c>
      <c r="AC1880" s="343">
        <f>+VLOOKUP($E1880,[2]Value_Added!$1:$1048576,AC$2,FALSE)</f>
        <v>46228.630080000003</v>
      </c>
      <c r="AD1880" s="343">
        <f>+VLOOKUP($E1880,[2]Value_Added!$1:$1048576,AD$2,FALSE)</f>
        <v>46514.662779999999</v>
      </c>
      <c r="AE1880" s="343">
        <f>+VLOOKUP($E1880,[2]Value_Added!$1:$1048576,AE$2,FALSE)</f>
        <v>46809.45721</v>
      </c>
      <c r="AF1880" s="343">
        <f>+VLOOKUP($E1880,[2]Value_Added!$1:$1048576,AF$2,FALSE)</f>
        <v>47114.472779999996</v>
      </c>
      <c r="AG1880" s="343">
        <f>+VLOOKUP($E1880,[2]Value_Added!$1:$1048576,AG$2,FALSE)</f>
        <v>47431.218910000003</v>
      </c>
      <c r="AH1880" s="343">
        <f>+VLOOKUP($E1880,[2]Value_Added!$1:$1048576,AH$2,FALSE)</f>
        <v>47761.261680000003</v>
      </c>
      <c r="AI1880" s="343">
        <f>+VLOOKUP($E1880,[2]Value_Added!$1:$1048576,AI$2,FALSE)</f>
        <v>48106.221960000003</v>
      </c>
      <c r="AJ1880" s="343">
        <f>+VLOOKUP($E1880,[2]Value_Added!$1:$1048576,AJ$2,FALSE)</f>
        <v>48467.766029999999</v>
      </c>
      <c r="AK1880" s="343">
        <f>+VLOOKUP($E1880,[2]Value_Added!$1:$1048576,AK$2,FALSE)</f>
        <v>48847.589010000003</v>
      </c>
      <c r="AL1880" s="343">
        <f>+VLOOKUP($E1880,[2]Value_Added!$1:$1048576,AL$2,FALSE)</f>
        <v>49247.391629999998</v>
      </c>
      <c r="AM1880" s="343">
        <f>+VLOOKUP($E1880,[2]Value_Added!$1:$1048576,AM$2,FALSE)</f>
        <v>49668.850680000003</v>
      </c>
      <c r="AN1880" s="343">
        <f>+VLOOKUP($E1880,[2]Value_Added!$1:$1048576,AN$2,FALSE)</f>
        <v>50113.583839999999</v>
      </c>
      <c r="AO1880" s="343">
        <f>+VLOOKUP($E1880,[2]Value_Added!$1:$1048576,AO$2,FALSE)</f>
        <v>50583.109559999997</v>
      </c>
    </row>
    <row r="1881" spans="1:41" ht="15" customHeight="1" x14ac:dyDescent="0.25">
      <c r="A1881" s="542"/>
      <c r="B1881" s="517"/>
      <c r="C1881" s="344" t="s">
        <v>1034</v>
      </c>
      <c r="D1881" s="345"/>
      <c r="E1881" s="313" t="s">
        <v>2133</v>
      </c>
      <c r="F1881" s="346">
        <f>+VLOOKUP($E1881,[2]Value_Added!$1:$1048576,F$2,FALSE)</f>
        <v>40844.325449999997</v>
      </c>
      <c r="G1881" s="346">
        <f>+VLOOKUP($E1881,[2]Value_Added!$1:$1048576,G$2,FALSE)</f>
        <v>41115.365400000002</v>
      </c>
      <c r="H1881" s="346">
        <f>+VLOOKUP($E1881,[2]Value_Added!$1:$1048576,H$2,FALSE)</f>
        <v>41306.264840000003</v>
      </c>
      <c r="I1881" s="346">
        <f>+VLOOKUP($E1881,[2]Value_Added!$1:$1048576,I$2,FALSE)</f>
        <v>41474.933550000002</v>
      </c>
      <c r="J1881" s="346">
        <f>+VLOOKUP($E1881,[2]Value_Added!$1:$1048576,J$2,FALSE)</f>
        <v>41646.175219999997</v>
      </c>
      <c r="K1881" s="346">
        <f>+VLOOKUP($E1881,[2]Value_Added!$1:$1048576,K$2,FALSE)</f>
        <v>41828.690040000001</v>
      </c>
      <c r="L1881" s="346">
        <f>+VLOOKUP($E1881,[2]Value_Added!$1:$1048576,L$2,FALSE)</f>
        <v>42020.457490000001</v>
      </c>
      <c r="M1881" s="346">
        <f>+VLOOKUP($E1881,[2]Value_Added!$1:$1048576,M$2,FALSE)</f>
        <v>42217.341869999997</v>
      </c>
      <c r="N1881" s="346">
        <f>+VLOOKUP($E1881,[2]Value_Added!$1:$1048576,N$2,FALSE)</f>
        <v>42419.541149999997</v>
      </c>
      <c r="O1881" s="346">
        <f>+VLOOKUP($E1881,[2]Value_Added!$1:$1048576,O$2,FALSE)</f>
        <v>42628.0844</v>
      </c>
      <c r="P1881" s="346">
        <f>+VLOOKUP($E1881,[2]Value_Added!$1:$1048576,P$2,FALSE)</f>
        <v>42843.73904</v>
      </c>
      <c r="Q1881" s="346">
        <f>+VLOOKUP($E1881,[2]Value_Added!$1:$1048576,Q$2,FALSE)</f>
        <v>43066.748670000001</v>
      </c>
      <c r="R1881" s="346">
        <f>+VLOOKUP($E1881,[2]Value_Added!$1:$1048576,R$2,FALSE)</f>
        <v>43296.846169999997</v>
      </c>
      <c r="S1881" s="346">
        <f>+VLOOKUP($E1881,[2]Value_Added!$1:$1048576,S$2,FALSE)</f>
        <v>43533.337460000002</v>
      </c>
      <c r="T1881" s="346">
        <f>+VLOOKUP($E1881,[2]Value_Added!$1:$1048576,T$2,FALSE)</f>
        <v>43775.18909</v>
      </c>
      <c r="U1881" s="346">
        <f>+VLOOKUP($E1881,[2]Value_Added!$1:$1048576,U$2,FALSE)</f>
        <v>44021.107250000001</v>
      </c>
      <c r="V1881" s="346">
        <f>+VLOOKUP($E1881,[2]Value_Added!$1:$1048576,V$2,FALSE)</f>
        <v>44267.518029999999</v>
      </c>
      <c r="W1881" s="346">
        <f>+VLOOKUP($E1881,[2]Value_Added!$1:$1048576,W$2,FALSE)</f>
        <v>44511.404269999999</v>
      </c>
      <c r="X1881" s="346">
        <f>+VLOOKUP($E1881,[2]Value_Added!$1:$1048576,X$2,FALSE)</f>
        <v>44753.446750000003</v>
      </c>
      <c r="Y1881" s="346">
        <f>+VLOOKUP($E1881,[2]Value_Added!$1:$1048576,Y$2,FALSE)</f>
        <v>44995.4041</v>
      </c>
      <c r="Z1881" s="346">
        <f>+VLOOKUP($E1881,[2]Value_Added!$1:$1048576,Z$2,FALSE)</f>
        <v>45239.21342</v>
      </c>
      <c r="AA1881" s="346">
        <f>+VLOOKUP($E1881,[2]Value_Added!$1:$1048576,AA$2,FALSE)</f>
        <v>45486.715020000003</v>
      </c>
      <c r="AB1881" s="346">
        <f>+VLOOKUP($E1881,[2]Value_Added!$1:$1048576,AB$2,FALSE)</f>
        <v>45739.607530000001</v>
      </c>
      <c r="AC1881" s="346">
        <f>+VLOOKUP($E1881,[2]Value_Added!$1:$1048576,AC$2,FALSE)</f>
        <v>45999.47997</v>
      </c>
      <c r="AD1881" s="346">
        <f>+VLOOKUP($E1881,[2]Value_Added!$1:$1048576,AD$2,FALSE)</f>
        <v>46267.860739999996</v>
      </c>
      <c r="AE1881" s="346">
        <f>+VLOOKUP($E1881,[2]Value_Added!$1:$1048576,AE$2,FALSE)</f>
        <v>46546.262110000003</v>
      </c>
      <c r="AF1881" s="346">
        <f>+VLOOKUP($E1881,[2]Value_Added!$1:$1048576,AF$2,FALSE)</f>
        <v>46836.213779999998</v>
      </c>
      <c r="AG1881" s="346">
        <f>+VLOOKUP($E1881,[2]Value_Added!$1:$1048576,AG$2,FALSE)</f>
        <v>47139.284760000002</v>
      </c>
      <c r="AH1881" s="346">
        <f>+VLOOKUP($E1881,[2]Value_Added!$1:$1048576,AH$2,FALSE)</f>
        <v>47457.094510000003</v>
      </c>
      <c r="AI1881" s="346">
        <f>+VLOOKUP($E1881,[2]Value_Added!$1:$1048576,AI$2,FALSE)</f>
        <v>47791.314429999999</v>
      </c>
      <c r="AJ1881" s="346">
        <f>+VLOOKUP($E1881,[2]Value_Added!$1:$1048576,AJ$2,FALSE)</f>
        <v>48143.660550000001</v>
      </c>
      <c r="AK1881" s="346">
        <f>+VLOOKUP($E1881,[2]Value_Added!$1:$1048576,AK$2,FALSE)</f>
        <v>48515.877970000001</v>
      </c>
      <c r="AL1881" s="346">
        <f>+VLOOKUP($E1881,[2]Value_Added!$1:$1048576,AL$2,FALSE)</f>
        <v>48909.71776</v>
      </c>
      <c r="AM1881" s="346">
        <f>+VLOOKUP($E1881,[2]Value_Added!$1:$1048576,AM$2,FALSE)</f>
        <v>49326.906600000002</v>
      </c>
      <c r="AN1881" s="346">
        <f>+VLOOKUP($E1881,[2]Value_Added!$1:$1048576,AN$2,FALSE)</f>
        <v>49769.110240000002</v>
      </c>
      <c r="AO1881" s="346">
        <f>+VLOOKUP($E1881,[2]Value_Added!$1:$1048576,AO$2,FALSE)</f>
        <v>50237.891490000002</v>
      </c>
    </row>
    <row r="1882" spans="1:41" ht="15" customHeight="1" x14ac:dyDescent="0.25">
      <c r="A1882" s="542"/>
      <c r="B1882" s="517"/>
      <c r="C1882" s="344" t="s">
        <v>1036</v>
      </c>
      <c r="D1882" s="345"/>
      <c r="E1882" s="313" t="s">
        <v>2134</v>
      </c>
      <c r="F1882" s="346">
        <f>+VLOOKUP($E1882,[2]Value_Added!$1:$1048576,F$2,FALSE)</f>
        <v>382.06165570000002</v>
      </c>
      <c r="G1882" s="346">
        <f>+VLOOKUP($E1882,[2]Value_Added!$1:$1048576,G$2,FALSE)</f>
        <v>384.73259739999997</v>
      </c>
      <c r="H1882" s="346">
        <f>+VLOOKUP($E1882,[2]Value_Added!$1:$1048576,H$2,FALSE)</f>
        <v>387.049395</v>
      </c>
      <c r="I1882" s="346">
        <f>+VLOOKUP($E1882,[2]Value_Added!$1:$1048576,I$2,FALSE)</f>
        <v>389.44972730000001</v>
      </c>
      <c r="J1882" s="346">
        <f>+VLOOKUP($E1882,[2]Value_Added!$1:$1048576,J$2,FALSE)</f>
        <v>392.12042750000001</v>
      </c>
      <c r="K1882" s="346">
        <f>+VLOOKUP($E1882,[2]Value_Added!$1:$1048576,K$2,FALSE)</f>
        <v>395.16392180000003</v>
      </c>
      <c r="L1882" s="346">
        <f>+VLOOKUP($E1882,[2]Value_Added!$1:$1048576,L$2,FALSE)</f>
        <v>398.48712560000001</v>
      </c>
      <c r="M1882" s="346">
        <f>+VLOOKUP($E1882,[2]Value_Added!$1:$1048576,M$2,FALSE)</f>
        <v>401.91170579999999</v>
      </c>
      <c r="N1882" s="346">
        <f>+VLOOKUP($E1882,[2]Value_Added!$1:$1048576,N$2,FALSE)</f>
        <v>405.3787365</v>
      </c>
      <c r="O1882" s="346">
        <f>+VLOOKUP($E1882,[2]Value_Added!$1:$1048576,O$2,FALSE)</f>
        <v>408.89037710000002</v>
      </c>
      <c r="P1882" s="346">
        <f>+VLOOKUP($E1882,[2]Value_Added!$1:$1048576,P$2,FALSE)</f>
        <v>412.48010950000003</v>
      </c>
      <c r="Q1882" s="346">
        <f>+VLOOKUP($E1882,[2]Value_Added!$1:$1048576,Q$2,FALSE)</f>
        <v>416.19533369999999</v>
      </c>
      <c r="R1882" s="346">
        <f>+VLOOKUP($E1882,[2]Value_Added!$1:$1048576,R$2,FALSE)</f>
        <v>420.08595939999998</v>
      </c>
      <c r="S1882" s="346">
        <f>+VLOOKUP($E1882,[2]Value_Added!$1:$1048576,S$2,FALSE)</f>
        <v>424.19613520000001</v>
      </c>
      <c r="T1882" s="346">
        <f>+VLOOKUP($E1882,[2]Value_Added!$1:$1048576,T$2,FALSE)</f>
        <v>428.55805220000002</v>
      </c>
      <c r="U1882" s="346">
        <f>+VLOOKUP($E1882,[2]Value_Added!$1:$1048576,U$2,FALSE)</f>
        <v>433.1876919</v>
      </c>
      <c r="V1882" s="346">
        <f>+VLOOKUP($E1882,[2]Value_Added!$1:$1048576,V$2,FALSE)</f>
        <v>438.00387369999999</v>
      </c>
      <c r="W1882" s="346">
        <f>+VLOOKUP($E1882,[2]Value_Added!$1:$1048576,W$2,FALSE)</f>
        <v>442.88161609999997</v>
      </c>
      <c r="X1882" s="346">
        <f>+VLOOKUP($E1882,[2]Value_Added!$1:$1048576,X$2,FALSE)</f>
        <v>447.7603239</v>
      </c>
      <c r="Y1882" s="346">
        <f>+VLOOKUP($E1882,[2]Value_Added!$1:$1048576,Y$2,FALSE)</f>
        <v>452.61180610000002</v>
      </c>
      <c r="Z1882" s="346">
        <f>+VLOOKUP($E1882,[2]Value_Added!$1:$1048576,Z$2,FALSE)</f>
        <v>457.42635960000001</v>
      </c>
      <c r="AA1882" s="346">
        <f>+VLOOKUP($E1882,[2]Value_Added!$1:$1048576,AA$2,FALSE)</f>
        <v>462.20539980000001</v>
      </c>
      <c r="AB1882" s="346">
        <f>+VLOOKUP($E1882,[2]Value_Added!$1:$1048576,AB$2,FALSE)</f>
        <v>466.95729010000002</v>
      </c>
      <c r="AC1882" s="346">
        <f>+VLOOKUP($E1882,[2]Value_Added!$1:$1048576,AC$2,FALSE)</f>
        <v>471.69490710000002</v>
      </c>
      <c r="AD1882" s="346">
        <f>+VLOOKUP($E1882,[2]Value_Added!$1:$1048576,AD$2,FALSE)</f>
        <v>476.43418839999998</v>
      </c>
      <c r="AE1882" s="346">
        <f>+VLOOKUP($E1882,[2]Value_Added!$1:$1048576,AE$2,FALSE)</f>
        <v>481.19324549999999</v>
      </c>
      <c r="AF1882" s="346">
        <f>+VLOOKUP($E1882,[2]Value_Added!$1:$1048576,AF$2,FALSE)</f>
        <v>485.9918055</v>
      </c>
      <c r="AG1882" s="346">
        <f>+VLOOKUP($E1882,[2]Value_Added!$1:$1048576,AG$2,FALSE)</f>
        <v>490.85083909999997</v>
      </c>
      <c r="AH1882" s="346">
        <f>+VLOOKUP($E1882,[2]Value_Added!$1:$1048576,AH$2,FALSE)</f>
        <v>495.79228460000002</v>
      </c>
      <c r="AI1882" s="346">
        <f>+VLOOKUP($E1882,[2]Value_Added!$1:$1048576,AI$2,FALSE)</f>
        <v>500.83881170000001</v>
      </c>
      <c r="AJ1882" s="346">
        <f>+VLOOKUP($E1882,[2]Value_Added!$1:$1048576,AJ$2,FALSE)</f>
        <v>506.0135846</v>
      </c>
      <c r="AK1882" s="346">
        <f>+VLOOKUP($E1882,[2]Value_Added!$1:$1048576,AK$2,FALSE)</f>
        <v>511.33999799999998</v>
      </c>
      <c r="AL1882" s="346">
        <f>+VLOOKUP($E1882,[2]Value_Added!$1:$1048576,AL$2,FALSE)</f>
        <v>516.84137039999996</v>
      </c>
      <c r="AM1882" s="346">
        <f>+VLOOKUP($E1882,[2]Value_Added!$1:$1048576,AM$2,FALSE)</f>
        <v>522.54058550000002</v>
      </c>
      <c r="AN1882" s="346">
        <f>+VLOOKUP($E1882,[2]Value_Added!$1:$1048576,AN$2,FALSE)</f>
        <v>528.45967970000004</v>
      </c>
      <c r="AO1882" s="346">
        <f>+VLOOKUP($E1882,[2]Value_Added!$1:$1048576,AO$2,FALSE)</f>
        <v>534.61938150000003</v>
      </c>
    </row>
    <row r="1883" spans="1:41" ht="15" customHeight="1" x14ac:dyDescent="0.25">
      <c r="A1883" s="542"/>
      <c r="B1883" s="517"/>
      <c r="C1883" s="344" t="s">
        <v>1038</v>
      </c>
      <c r="D1883" s="345"/>
      <c r="E1883" s="313" t="s">
        <v>2135</v>
      </c>
      <c r="F1883" s="346">
        <f>+VLOOKUP($E1883,[2]Value_Added!$1:$1048576,F$2,FALSE)</f>
        <v>235.25344989999999</v>
      </c>
      <c r="G1883" s="346">
        <f>+VLOOKUP($E1883,[2]Value_Added!$1:$1048576,G$2,FALSE)</f>
        <v>236.68616890000001</v>
      </c>
      <c r="H1883" s="346">
        <f>+VLOOKUP($E1883,[2]Value_Added!$1:$1048576,H$2,FALSE)</f>
        <v>238.19852549999999</v>
      </c>
      <c r="I1883" s="346">
        <f>+VLOOKUP($E1883,[2]Value_Added!$1:$1048576,I$2,FALSE)</f>
        <v>239.95349440000001</v>
      </c>
      <c r="J1883" s="346">
        <f>+VLOOKUP($E1883,[2]Value_Added!$1:$1048576,J$2,FALSE)</f>
        <v>241.983135</v>
      </c>
      <c r="K1883" s="346">
        <f>+VLOOKUP($E1883,[2]Value_Added!$1:$1048576,K$2,FALSE)</f>
        <v>244.3328008</v>
      </c>
      <c r="L1883" s="346">
        <f>+VLOOKUP($E1883,[2]Value_Added!$1:$1048576,L$2,FALSE)</f>
        <v>246.9166156</v>
      </c>
      <c r="M1883" s="346">
        <f>+VLOOKUP($E1883,[2]Value_Added!$1:$1048576,M$2,FALSE)</f>
        <v>249.58331770000001</v>
      </c>
      <c r="N1883" s="346">
        <f>+VLOOKUP($E1883,[2]Value_Added!$1:$1048576,N$2,FALSE)</f>
        <v>252.28681409999999</v>
      </c>
      <c r="O1883" s="346">
        <f>+VLOOKUP($E1883,[2]Value_Added!$1:$1048576,O$2,FALSE)</f>
        <v>255.03090539999999</v>
      </c>
      <c r="P1883" s="346">
        <f>+VLOOKUP($E1883,[2]Value_Added!$1:$1048576,P$2,FALSE)</f>
        <v>257.8496821</v>
      </c>
      <c r="Q1883" s="346">
        <f>+VLOOKUP($E1883,[2]Value_Added!$1:$1048576,Q$2,FALSE)</f>
        <v>260.79496369999998</v>
      </c>
      <c r="R1883" s="346">
        <f>+VLOOKUP($E1883,[2]Value_Added!$1:$1048576,R$2,FALSE)</f>
        <v>263.92678769999998</v>
      </c>
      <c r="S1883" s="346">
        <f>+VLOOKUP($E1883,[2]Value_Added!$1:$1048576,S$2,FALSE)</f>
        <v>267.30572949999998</v>
      </c>
      <c r="T1883" s="346">
        <f>+VLOOKUP($E1883,[2]Value_Added!$1:$1048576,T$2,FALSE)</f>
        <v>270.9864882</v>
      </c>
      <c r="U1883" s="346">
        <f>+VLOOKUP($E1883,[2]Value_Added!$1:$1048576,U$2,FALSE)</f>
        <v>275.01260259999998</v>
      </c>
      <c r="V1883" s="346">
        <f>+VLOOKUP($E1883,[2]Value_Added!$1:$1048576,V$2,FALSE)</f>
        <v>279.32381040000001</v>
      </c>
      <c r="W1883" s="346">
        <f>+VLOOKUP($E1883,[2]Value_Added!$1:$1048576,W$2,FALSE)</f>
        <v>283.7986884</v>
      </c>
      <c r="X1883" s="346">
        <f>+VLOOKUP($E1883,[2]Value_Added!$1:$1048576,X$2,FALSE)</f>
        <v>288.36760179999999</v>
      </c>
      <c r="Y1883" s="346">
        <f>+VLOOKUP($E1883,[2]Value_Added!$1:$1048576,Y$2,FALSE)</f>
        <v>292.9852454</v>
      </c>
      <c r="Z1883" s="346">
        <f>+VLOOKUP($E1883,[2]Value_Added!$1:$1048576,Z$2,FALSE)</f>
        <v>297.62307659999999</v>
      </c>
      <c r="AA1883" s="346">
        <f>+VLOOKUP($E1883,[2]Value_Added!$1:$1048576,AA$2,FALSE)</f>
        <v>302.2646484</v>
      </c>
      <c r="AB1883" s="346">
        <f>+VLOOKUP($E1883,[2]Value_Added!$1:$1048576,AB$2,FALSE)</f>
        <v>306.9022319</v>
      </c>
      <c r="AC1883" s="346">
        <f>+VLOOKUP($E1883,[2]Value_Added!$1:$1048576,AC$2,FALSE)</f>
        <v>311.53440810000001</v>
      </c>
      <c r="AD1883" s="346">
        <f>+VLOOKUP($E1883,[2]Value_Added!$1:$1048576,AD$2,FALSE)</f>
        <v>316.16438549999998</v>
      </c>
      <c r="AE1883" s="346">
        <f>+VLOOKUP($E1883,[2]Value_Added!$1:$1048576,AE$2,FALSE)</f>
        <v>320.79883239999998</v>
      </c>
      <c r="AF1883" s="346">
        <f>+VLOOKUP($E1883,[2]Value_Added!$1:$1048576,AF$2,FALSE)</f>
        <v>325.44706079999997</v>
      </c>
      <c r="AG1883" s="346">
        <f>+VLOOKUP($E1883,[2]Value_Added!$1:$1048576,AG$2,FALSE)</f>
        <v>330.1204434</v>
      </c>
      <c r="AH1883" s="346">
        <f>+VLOOKUP($E1883,[2]Value_Added!$1:$1048576,AH$2,FALSE)</f>
        <v>334.83197680000001</v>
      </c>
      <c r="AI1883" s="346">
        <f>+VLOOKUP($E1883,[2]Value_Added!$1:$1048576,AI$2,FALSE)</f>
        <v>339.59593030000002</v>
      </c>
      <c r="AJ1883" s="346">
        <f>+VLOOKUP($E1883,[2]Value_Added!$1:$1048576,AJ$2,FALSE)</f>
        <v>344.42753699999997</v>
      </c>
      <c r="AK1883" s="346">
        <f>+VLOOKUP($E1883,[2]Value_Added!$1:$1048576,AK$2,FALSE)</f>
        <v>349.3426963</v>
      </c>
      <c r="AL1883" s="346">
        <f>+VLOOKUP($E1883,[2]Value_Added!$1:$1048576,AL$2,FALSE)</f>
        <v>354.35766790000002</v>
      </c>
      <c r="AM1883" s="346">
        <f>+VLOOKUP($E1883,[2]Value_Added!$1:$1048576,AM$2,FALSE)</f>
        <v>359.48874499999999</v>
      </c>
      <c r="AN1883" s="346">
        <f>+VLOOKUP($E1883,[2]Value_Added!$1:$1048576,AN$2,FALSE)</f>
        <v>364.7519016</v>
      </c>
      <c r="AO1883" s="346">
        <f>+VLOOKUP($E1883,[2]Value_Added!$1:$1048576,AO$2,FALSE)</f>
        <v>370.16241339999999</v>
      </c>
    </row>
    <row r="1884" spans="1:41" ht="15" customHeight="1" x14ac:dyDescent="0.25">
      <c r="A1884" s="542"/>
      <c r="B1884" s="517"/>
      <c r="C1884" s="344" t="s">
        <v>1040</v>
      </c>
      <c r="D1884" s="345"/>
      <c r="E1884" s="313" t="s">
        <v>2136</v>
      </c>
      <c r="F1884" s="346">
        <f>+VLOOKUP($E1884,[2]Value_Added!$1:$1048576,F$2,FALSE)</f>
        <v>553.3575611</v>
      </c>
      <c r="G1884" s="346">
        <f>+VLOOKUP($E1884,[2]Value_Added!$1:$1048576,G$2,FALSE)</f>
        <v>557.57730519999996</v>
      </c>
      <c r="H1884" s="346">
        <f>+VLOOKUP($E1884,[2]Value_Added!$1:$1048576,H$2,FALSE)</f>
        <v>561.44752989999995</v>
      </c>
      <c r="I1884" s="346">
        <f>+VLOOKUP($E1884,[2]Value_Added!$1:$1048576,I$2,FALSE)</f>
        <v>565.54886910000005</v>
      </c>
      <c r="J1884" s="346">
        <f>+VLOOKUP($E1884,[2]Value_Added!$1:$1048576,J$2,FALSE)</f>
        <v>570.14102279999997</v>
      </c>
      <c r="K1884" s="346">
        <f>+VLOOKUP($E1884,[2]Value_Added!$1:$1048576,K$2,FALSE)</f>
        <v>575.36380029999998</v>
      </c>
      <c r="L1884" s="346">
        <f>+VLOOKUP($E1884,[2]Value_Added!$1:$1048576,L$2,FALSE)</f>
        <v>581.00281480000001</v>
      </c>
      <c r="M1884" s="346">
        <f>+VLOOKUP($E1884,[2]Value_Added!$1:$1048576,M$2,FALSE)</f>
        <v>586.71189609999999</v>
      </c>
      <c r="N1884" s="346">
        <f>+VLOOKUP($E1884,[2]Value_Added!$1:$1048576,N$2,FALSE)</f>
        <v>592.37642749999998</v>
      </c>
      <c r="O1884" s="346">
        <f>+VLOOKUP($E1884,[2]Value_Added!$1:$1048576,O$2,FALSE)</f>
        <v>598.00146789999997</v>
      </c>
      <c r="P1884" s="346">
        <f>+VLOOKUP($E1884,[2]Value_Added!$1:$1048576,P$2,FALSE)</f>
        <v>603.64573729999995</v>
      </c>
      <c r="Q1884" s="346">
        <f>+VLOOKUP($E1884,[2]Value_Added!$1:$1048576,Q$2,FALSE)</f>
        <v>609.38417219999997</v>
      </c>
      <c r="R1884" s="346">
        <f>+VLOOKUP($E1884,[2]Value_Added!$1:$1048576,R$2,FALSE)</f>
        <v>615.28537159999996</v>
      </c>
      <c r="S1884" s="346">
        <f>+VLOOKUP($E1884,[2]Value_Added!$1:$1048576,S$2,FALSE)</f>
        <v>621.39732370000002</v>
      </c>
      <c r="T1884" s="346">
        <f>+VLOOKUP($E1884,[2]Value_Added!$1:$1048576,T$2,FALSE)</f>
        <v>627.73902850000002</v>
      </c>
      <c r="U1884" s="346">
        <f>+VLOOKUP($E1884,[2]Value_Added!$1:$1048576,U$2,FALSE)</f>
        <v>634.29747970000005</v>
      </c>
      <c r="V1884" s="346">
        <f>+VLOOKUP($E1884,[2]Value_Added!$1:$1048576,V$2,FALSE)</f>
        <v>640.93367850000004</v>
      </c>
      <c r="W1884" s="346">
        <f>+VLOOKUP($E1884,[2]Value_Added!$1:$1048576,W$2,FALSE)</f>
        <v>647.47500630000002</v>
      </c>
      <c r="X1884" s="346">
        <f>+VLOOKUP($E1884,[2]Value_Added!$1:$1048576,X$2,FALSE)</f>
        <v>653.85329960000001</v>
      </c>
      <c r="Y1884" s="346">
        <f>+VLOOKUP($E1884,[2]Value_Added!$1:$1048576,Y$2,FALSE)</f>
        <v>660.05296250000004</v>
      </c>
      <c r="Z1884" s="346">
        <f>+VLOOKUP($E1884,[2]Value_Added!$1:$1048576,Z$2,FALSE)</f>
        <v>666.08556620000002</v>
      </c>
      <c r="AA1884" s="346">
        <f>+VLOOKUP($E1884,[2]Value_Added!$1:$1048576,AA$2,FALSE)</f>
        <v>671.9765817</v>
      </c>
      <c r="AB1884" s="346">
        <f>+VLOOKUP($E1884,[2]Value_Added!$1:$1048576,AB$2,FALSE)</f>
        <v>677.75837039999999</v>
      </c>
      <c r="AC1884" s="346">
        <f>+VLOOKUP($E1884,[2]Value_Added!$1:$1048576,AC$2,FALSE)</f>
        <v>683.46651350000002</v>
      </c>
      <c r="AD1884" s="346">
        <f>+VLOOKUP($E1884,[2]Value_Added!$1:$1048576,AD$2,FALSE)</f>
        <v>689.13793550000003</v>
      </c>
      <c r="AE1884" s="346">
        <f>+VLOOKUP($E1884,[2]Value_Added!$1:$1048576,AE$2,FALSE)</f>
        <v>694.80998769999997</v>
      </c>
      <c r="AF1884" s="346">
        <f>+VLOOKUP($E1884,[2]Value_Added!$1:$1048576,AF$2,FALSE)</f>
        <v>700.52003179999997</v>
      </c>
      <c r="AG1884" s="346">
        <f>+VLOOKUP($E1884,[2]Value_Added!$1:$1048576,AG$2,FALSE)</f>
        <v>706.30526759999998</v>
      </c>
      <c r="AH1884" s="346">
        <f>+VLOOKUP($E1884,[2]Value_Added!$1:$1048576,AH$2,FALSE)</f>
        <v>712.20265749999999</v>
      </c>
      <c r="AI1884" s="346">
        <f>+VLOOKUP($E1884,[2]Value_Added!$1:$1048576,AI$2,FALSE)</f>
        <v>718.24886000000004</v>
      </c>
      <c r="AJ1884" s="346">
        <f>+VLOOKUP($E1884,[2]Value_Added!$1:$1048576,AJ$2,FALSE)</f>
        <v>724.48012059999996</v>
      </c>
      <c r="AK1884" s="346">
        <f>+VLOOKUP($E1884,[2]Value_Added!$1:$1048576,AK$2,FALSE)</f>
        <v>730.9320874</v>
      </c>
      <c r="AL1884" s="346">
        <f>+VLOOKUP($E1884,[2]Value_Added!$1:$1048576,AL$2,FALSE)</f>
        <v>737.63953489999994</v>
      </c>
      <c r="AM1884" s="346">
        <f>+VLOOKUP($E1884,[2]Value_Added!$1:$1048576,AM$2,FALSE)</f>
        <v>744.63598909999996</v>
      </c>
      <c r="AN1884" s="346">
        <f>+VLOOKUP($E1884,[2]Value_Added!$1:$1048576,AN$2,FALSE)</f>
        <v>751.95325769999999</v>
      </c>
      <c r="AO1884" s="346">
        <f>+VLOOKUP($E1884,[2]Value_Added!$1:$1048576,AO$2,FALSE)</f>
        <v>759.62087559999998</v>
      </c>
    </row>
    <row r="1885" spans="1:41" ht="15" customHeight="1" x14ac:dyDescent="0.25">
      <c r="A1885" s="542"/>
      <c r="B1885" s="517"/>
      <c r="C1885" s="344" t="s">
        <v>1042</v>
      </c>
      <c r="D1885" s="345"/>
      <c r="E1885" s="313" t="s">
        <v>2137</v>
      </c>
      <c r="F1885" s="346">
        <f>+VLOOKUP($E1885,[2]Value_Added!$1:$1048576,F$2,FALSE)</f>
        <v>-1274.3989939999999</v>
      </c>
      <c r="G1885" s="346">
        <f>+VLOOKUP($E1885,[2]Value_Added!$1:$1048576,G$2,FALSE)</f>
        <v>-1284.3184779999999</v>
      </c>
      <c r="H1885" s="346">
        <f>+VLOOKUP($E1885,[2]Value_Added!$1:$1048576,H$2,FALSE)</f>
        <v>-1290.589379</v>
      </c>
      <c r="I1885" s="346">
        <f>+VLOOKUP($E1885,[2]Value_Added!$1:$1048576,I$2,FALSE)</f>
        <v>-1295.5136520000001</v>
      </c>
      <c r="J1885" s="346">
        <f>+VLOOKUP($E1885,[2]Value_Added!$1:$1048576,J$2,FALSE)</f>
        <v>-1300.317151</v>
      </c>
      <c r="K1885" s="346">
        <f>+VLOOKUP($E1885,[2]Value_Added!$1:$1048576,K$2,FALSE)</f>
        <v>-1305.457584</v>
      </c>
      <c r="L1885" s="346">
        <f>+VLOOKUP($E1885,[2]Value_Added!$1:$1048576,L$2,FALSE)</f>
        <v>-1310.9507900000001</v>
      </c>
      <c r="M1885" s="346">
        <f>+VLOOKUP($E1885,[2]Value_Added!$1:$1048576,M$2,FALSE)</f>
        <v>-1316.6694110000001</v>
      </c>
      <c r="N1885" s="346">
        <f>+VLOOKUP($E1885,[2]Value_Added!$1:$1048576,N$2,FALSE)</f>
        <v>-1322.5714720000001</v>
      </c>
      <c r="O1885" s="346">
        <f>+VLOOKUP($E1885,[2]Value_Added!$1:$1048576,O$2,FALSE)</f>
        <v>-1328.6737780000001</v>
      </c>
      <c r="P1885" s="346">
        <f>+VLOOKUP($E1885,[2]Value_Added!$1:$1048576,P$2,FALSE)</f>
        <v>-1334.9944889999999</v>
      </c>
      <c r="Q1885" s="346">
        <f>+VLOOKUP($E1885,[2]Value_Added!$1:$1048576,Q$2,FALSE)</f>
        <v>-1341.53214</v>
      </c>
      <c r="R1885" s="346">
        <f>+VLOOKUP($E1885,[2]Value_Added!$1:$1048576,R$2,FALSE)</f>
        <v>-1348.2629400000001</v>
      </c>
      <c r="S1885" s="346">
        <f>+VLOOKUP($E1885,[2]Value_Added!$1:$1048576,S$2,FALSE)</f>
        <v>-1355.144194</v>
      </c>
      <c r="T1885" s="346">
        <f>+VLOOKUP($E1885,[2]Value_Added!$1:$1048576,T$2,FALSE)</f>
        <v>-1362.118829</v>
      </c>
      <c r="U1885" s="346">
        <f>+VLOOKUP($E1885,[2]Value_Added!$1:$1048576,U$2,FALSE)</f>
        <v>-1369.119551</v>
      </c>
      <c r="V1885" s="346">
        <f>+VLOOKUP($E1885,[2]Value_Added!$1:$1048576,V$2,FALSE)</f>
        <v>-1376.036619</v>
      </c>
      <c r="W1885" s="346">
        <f>+VLOOKUP($E1885,[2]Value_Added!$1:$1048576,W$2,FALSE)</f>
        <v>-1382.7755400000001</v>
      </c>
      <c r="X1885" s="346">
        <f>+VLOOKUP($E1885,[2]Value_Added!$1:$1048576,X$2,FALSE)</f>
        <v>-1389.3430289999999</v>
      </c>
      <c r="Y1885" s="346">
        <f>+VLOOKUP($E1885,[2]Value_Added!$1:$1048576,Y$2,FALSE)</f>
        <v>-1395.8065329999999</v>
      </c>
      <c r="Z1885" s="346">
        <f>+VLOOKUP($E1885,[2]Value_Added!$1:$1048576,Z$2,FALSE)</f>
        <v>-1402.2472319999999</v>
      </c>
      <c r="AA1885" s="346">
        <f>+VLOOKUP($E1885,[2]Value_Added!$1:$1048576,AA$2,FALSE)</f>
        <v>-1408.741489</v>
      </c>
      <c r="AB1885" s="346">
        <f>+VLOOKUP($E1885,[2]Value_Added!$1:$1048576,AB$2,FALSE)</f>
        <v>-1415.3565900000001</v>
      </c>
      <c r="AC1885" s="346">
        <f>+VLOOKUP($E1885,[2]Value_Added!$1:$1048576,AC$2,FALSE)</f>
        <v>-1422.1518000000001</v>
      </c>
      <c r="AD1885" s="346">
        <f>+VLOOKUP($E1885,[2]Value_Added!$1:$1048576,AD$2,FALSE)</f>
        <v>-1429.1808590000001</v>
      </c>
      <c r="AE1885" s="346">
        <f>+VLOOKUP($E1885,[2]Value_Added!$1:$1048576,AE$2,FALSE)</f>
        <v>-1436.494404</v>
      </c>
      <c r="AF1885" s="346">
        <f>+VLOOKUP($E1885,[2]Value_Added!$1:$1048576,AF$2,FALSE)</f>
        <v>-1444.141873</v>
      </c>
      <c r="AG1885" s="346">
        <f>+VLOOKUP($E1885,[2]Value_Added!$1:$1048576,AG$2,FALSE)</f>
        <v>-1452.1728089999999</v>
      </c>
      <c r="AH1885" s="346">
        <f>+VLOOKUP($E1885,[2]Value_Added!$1:$1048576,AH$2,FALSE)</f>
        <v>-1460.6376399999999</v>
      </c>
      <c r="AI1885" s="346">
        <f>+VLOOKUP($E1885,[2]Value_Added!$1:$1048576,AI$2,FALSE)</f>
        <v>-1469.588006</v>
      </c>
      <c r="AJ1885" s="346">
        <f>+VLOOKUP($E1885,[2]Value_Added!$1:$1048576,AJ$2,FALSE)</f>
        <v>-1479.076712</v>
      </c>
      <c r="AK1885" s="346">
        <f>+VLOOKUP($E1885,[2]Value_Added!$1:$1048576,AK$2,FALSE)</f>
        <v>-1489.1573719999999</v>
      </c>
      <c r="AL1885" s="346">
        <f>+VLOOKUP($E1885,[2]Value_Added!$1:$1048576,AL$2,FALSE)</f>
        <v>-1499.883765</v>
      </c>
      <c r="AM1885" s="346">
        <f>+VLOOKUP($E1885,[2]Value_Added!$1:$1048576,AM$2,FALSE)</f>
        <v>-1511.3089520000001</v>
      </c>
      <c r="AN1885" s="346">
        <f>+VLOOKUP($E1885,[2]Value_Added!$1:$1048576,AN$2,FALSE)</f>
        <v>-1523.484183</v>
      </c>
      <c r="AO1885" s="346">
        <f>+VLOOKUP($E1885,[2]Value_Added!$1:$1048576,AO$2,FALSE)</f>
        <v>-1536.457633</v>
      </c>
    </row>
    <row r="1886" spans="1:41" ht="15" customHeight="1" x14ac:dyDescent="0.25">
      <c r="A1886" s="542"/>
      <c r="B1886" s="517"/>
      <c r="C1886" s="344" t="s">
        <v>1044</v>
      </c>
      <c r="D1886" s="345"/>
      <c r="E1886" s="313" t="s">
        <v>2138</v>
      </c>
      <c r="F1886" s="346">
        <f>+VLOOKUP($E1886,[2]Value_Added!$1:$1048576,F$2,FALSE)</f>
        <v>-457.93186559999998</v>
      </c>
      <c r="G1886" s="346">
        <f>+VLOOKUP($E1886,[2]Value_Added!$1:$1048576,G$2,FALSE)</f>
        <v>-461.50061590000001</v>
      </c>
      <c r="H1886" s="346">
        <f>+VLOOKUP($E1886,[2]Value_Added!$1:$1048576,H$2,FALSE)</f>
        <v>-463.75492500000001</v>
      </c>
      <c r="I1886" s="346">
        <f>+VLOOKUP($E1886,[2]Value_Added!$1:$1048576,I$2,FALSE)</f>
        <v>-465.52341790000003</v>
      </c>
      <c r="J1886" s="346">
        <f>+VLOOKUP($E1886,[2]Value_Added!$1:$1048576,J$2,FALSE)</f>
        <v>-467.24792480000002</v>
      </c>
      <c r="K1886" s="346">
        <f>+VLOOKUP($E1886,[2]Value_Added!$1:$1048576,K$2,FALSE)</f>
        <v>-469.09339219999998</v>
      </c>
      <c r="L1886" s="346">
        <f>+VLOOKUP($E1886,[2]Value_Added!$1:$1048576,L$2,FALSE)</f>
        <v>-471.0657061</v>
      </c>
      <c r="M1886" s="346">
        <f>+VLOOKUP($E1886,[2]Value_Added!$1:$1048576,M$2,FALSE)</f>
        <v>-473.11912289999998</v>
      </c>
      <c r="N1886" s="346">
        <f>+VLOOKUP($E1886,[2]Value_Added!$1:$1048576,N$2,FALSE)</f>
        <v>-475.23845549999999</v>
      </c>
      <c r="O1886" s="346">
        <f>+VLOOKUP($E1886,[2]Value_Added!$1:$1048576,O$2,FALSE)</f>
        <v>-477.42971560000001</v>
      </c>
      <c r="P1886" s="346">
        <f>+VLOOKUP($E1886,[2]Value_Added!$1:$1048576,P$2,FALSE)</f>
        <v>-479.69941660000001</v>
      </c>
      <c r="Q1886" s="346">
        <f>+VLOOKUP($E1886,[2]Value_Added!$1:$1048576,Q$2,FALSE)</f>
        <v>-482.04699720000002</v>
      </c>
      <c r="R1886" s="346">
        <f>+VLOOKUP($E1886,[2]Value_Added!$1:$1048576,R$2,FALSE)</f>
        <v>-484.46384890000002</v>
      </c>
      <c r="S1886" s="346">
        <f>+VLOOKUP($E1886,[2]Value_Added!$1:$1048576,S$2,FALSE)</f>
        <v>-486.93454759999997</v>
      </c>
      <c r="T1886" s="346">
        <f>+VLOOKUP($E1886,[2]Value_Added!$1:$1048576,T$2,FALSE)</f>
        <v>-489.43848830000002</v>
      </c>
      <c r="U1886" s="346">
        <f>+VLOOKUP($E1886,[2]Value_Added!$1:$1048576,U$2,FALSE)</f>
        <v>-491.9513852</v>
      </c>
      <c r="V1886" s="346">
        <f>+VLOOKUP($E1886,[2]Value_Added!$1:$1048576,V$2,FALSE)</f>
        <v>-494.4337941</v>
      </c>
      <c r="W1886" s="346">
        <f>+VLOOKUP($E1886,[2]Value_Added!$1:$1048576,W$2,FALSE)</f>
        <v>-496.8517726</v>
      </c>
      <c r="X1886" s="346">
        <f>+VLOOKUP($E1886,[2]Value_Added!$1:$1048576,X$2,FALSE)</f>
        <v>-499.20772010000002</v>
      </c>
      <c r="Y1886" s="346">
        <f>+VLOOKUP($E1886,[2]Value_Added!$1:$1048576,Y$2,FALSE)</f>
        <v>-501.5259317</v>
      </c>
      <c r="Z1886" s="346">
        <f>+VLOOKUP($E1886,[2]Value_Added!$1:$1048576,Z$2,FALSE)</f>
        <v>-503.83565420000002</v>
      </c>
      <c r="AA1886" s="346">
        <f>+VLOOKUP($E1886,[2]Value_Added!$1:$1048576,AA$2,FALSE)</f>
        <v>-506.16439450000001</v>
      </c>
      <c r="AB1886" s="346">
        <f>+VLOOKUP($E1886,[2]Value_Added!$1:$1048576,AB$2,FALSE)</f>
        <v>-508.53637950000001</v>
      </c>
      <c r="AC1886" s="346">
        <f>+VLOOKUP($E1886,[2]Value_Added!$1:$1048576,AC$2,FALSE)</f>
        <v>-510.97293969999998</v>
      </c>
      <c r="AD1886" s="346">
        <f>+VLOOKUP($E1886,[2]Value_Added!$1:$1048576,AD$2,FALSE)</f>
        <v>-513.49340640000003</v>
      </c>
      <c r="AE1886" s="346">
        <f>+VLOOKUP($E1886,[2]Value_Added!$1:$1048576,AE$2,FALSE)</f>
        <v>-516.11598770000001</v>
      </c>
      <c r="AF1886" s="346">
        <f>+VLOOKUP($E1886,[2]Value_Added!$1:$1048576,AF$2,FALSE)</f>
        <v>-518.85845410000002</v>
      </c>
      <c r="AG1886" s="346">
        <f>+VLOOKUP($E1886,[2]Value_Added!$1:$1048576,AG$2,FALSE)</f>
        <v>-521.73861060000002</v>
      </c>
      <c r="AH1886" s="346">
        <f>+VLOOKUP($E1886,[2]Value_Added!$1:$1048576,AH$2,FALSE)</f>
        <v>-524.77457660000005</v>
      </c>
      <c r="AI1886" s="346">
        <f>+VLOOKUP($E1886,[2]Value_Added!$1:$1048576,AI$2,FALSE)</f>
        <v>-527.98490560000005</v>
      </c>
      <c r="AJ1886" s="346">
        <f>+VLOOKUP($E1886,[2]Value_Added!$1:$1048576,AJ$2,FALSE)</f>
        <v>-531.38856999999996</v>
      </c>
      <c r="AK1886" s="346">
        <f>+VLOOKUP($E1886,[2]Value_Added!$1:$1048576,AK$2,FALSE)</f>
        <v>-535.0048309</v>
      </c>
      <c r="AL1886" s="346">
        <f>+VLOOKUP($E1886,[2]Value_Added!$1:$1048576,AL$2,FALSE)</f>
        <v>-538.8530088</v>
      </c>
      <c r="AM1886" s="346">
        <f>+VLOOKUP($E1886,[2]Value_Added!$1:$1048576,AM$2,FALSE)</f>
        <v>-542.95216619999997</v>
      </c>
      <c r="AN1886" s="346">
        <f>+VLOOKUP($E1886,[2]Value_Added!$1:$1048576,AN$2,FALSE)</f>
        <v>-547.3207152</v>
      </c>
      <c r="AO1886" s="346">
        <f>+VLOOKUP($E1886,[2]Value_Added!$1:$1048576,AO$2,FALSE)</f>
        <v>-551.97596320000002</v>
      </c>
    </row>
    <row r="1887" spans="1:41" ht="15" customHeight="1" x14ac:dyDescent="0.25">
      <c r="A1887" s="542"/>
      <c r="B1887" s="517"/>
      <c r="C1887" s="344" t="s">
        <v>1046</v>
      </c>
      <c r="D1887" s="345"/>
      <c r="E1887" s="313" t="s">
        <v>2139</v>
      </c>
      <c r="F1887" s="346">
        <f>+VLOOKUP($E1887,[2]Value_Added!$1:$1048576,F$2,FALSE)</f>
        <v>-2871.743406</v>
      </c>
      <c r="G1887" s="346">
        <f>+VLOOKUP($E1887,[2]Value_Added!$1:$1048576,G$2,FALSE)</f>
        <v>-2894.5941849999999</v>
      </c>
      <c r="H1887" s="346">
        <f>+VLOOKUP($E1887,[2]Value_Added!$1:$1048576,H$2,FALSE)</f>
        <v>-2908.8270560000001</v>
      </c>
      <c r="I1887" s="346">
        <f>+VLOOKUP($E1887,[2]Value_Added!$1:$1048576,I$2,FALSE)</f>
        <v>-2919.7986700000001</v>
      </c>
      <c r="J1887" s="346">
        <f>+VLOOKUP($E1887,[2]Value_Added!$1:$1048576,J$2,FALSE)</f>
        <v>-2930.4241029999998</v>
      </c>
      <c r="K1887" s="346">
        <f>+VLOOKUP($E1887,[2]Value_Added!$1:$1048576,K$2,FALSE)</f>
        <v>-2941.7943559999999</v>
      </c>
      <c r="L1887" s="346">
        <f>+VLOOKUP($E1887,[2]Value_Added!$1:$1048576,L$2,FALSE)</f>
        <v>-2953.9702579999998</v>
      </c>
      <c r="M1887" s="346">
        <f>+VLOOKUP($E1887,[2]Value_Added!$1:$1048576,M$2,FALSE)</f>
        <v>-2966.667496</v>
      </c>
      <c r="N1887" s="346">
        <f>+VLOOKUP($E1887,[2]Value_Added!$1:$1048576,N$2,FALSE)</f>
        <v>-2979.7779639999999</v>
      </c>
      <c r="O1887" s="346">
        <f>+VLOOKUP($E1887,[2]Value_Added!$1:$1048576,O$2,FALSE)</f>
        <v>-2993.3361759999998</v>
      </c>
      <c r="P1887" s="346">
        <f>+VLOOKUP($E1887,[2]Value_Added!$1:$1048576,P$2,FALSE)</f>
        <v>-3007.3813740000001</v>
      </c>
      <c r="Q1887" s="346">
        <f>+VLOOKUP($E1887,[2]Value_Added!$1:$1048576,Q$2,FALSE)</f>
        <v>-3021.9059029999999</v>
      </c>
      <c r="R1887" s="346">
        <f>+VLOOKUP($E1887,[2]Value_Added!$1:$1048576,R$2,FALSE)</f>
        <v>-3036.8483769999998</v>
      </c>
      <c r="S1887" s="346">
        <f>+VLOOKUP($E1887,[2]Value_Added!$1:$1048576,S$2,FALSE)</f>
        <v>-3052.1019860000001</v>
      </c>
      <c r="T1887" s="346">
        <f>+VLOOKUP($E1887,[2]Value_Added!$1:$1048576,T$2,FALSE)</f>
        <v>-3067.5256410000002</v>
      </c>
      <c r="U1887" s="346">
        <f>+VLOOKUP($E1887,[2]Value_Added!$1:$1048576,U$2,FALSE)</f>
        <v>-3082.9541760000002</v>
      </c>
      <c r="V1887" s="346">
        <f>+VLOOKUP($E1887,[2]Value_Added!$1:$1048576,V$2,FALSE)</f>
        <v>-3098.138868</v>
      </c>
      <c r="W1887" s="346">
        <f>+VLOOKUP($E1887,[2]Value_Added!$1:$1048576,W$2,FALSE)</f>
        <v>-3112.8683639999999</v>
      </c>
      <c r="X1887" s="346">
        <f>+VLOOKUP($E1887,[2]Value_Added!$1:$1048576,X$2,FALSE)</f>
        <v>-3127.1560439999998</v>
      </c>
      <c r="Y1887" s="346">
        <f>+VLOOKUP($E1887,[2]Value_Added!$1:$1048576,Y$2,FALSE)</f>
        <v>-3141.1614770000001</v>
      </c>
      <c r="Z1887" s="346">
        <f>+VLOOKUP($E1887,[2]Value_Added!$1:$1048576,Z$2,FALSE)</f>
        <v>-3155.0774740000002</v>
      </c>
      <c r="AA1887" s="346">
        <f>+VLOOKUP($E1887,[2]Value_Added!$1:$1048576,AA$2,FALSE)</f>
        <v>-3169.084746</v>
      </c>
      <c r="AB1887" s="346">
        <f>+VLOOKUP($E1887,[2]Value_Added!$1:$1048576,AB$2,FALSE)</f>
        <v>-3183.341347</v>
      </c>
      <c r="AC1887" s="346">
        <f>+VLOOKUP($E1887,[2]Value_Added!$1:$1048576,AC$2,FALSE)</f>
        <v>-3197.9852030000002</v>
      </c>
      <c r="AD1887" s="346">
        <f>+VLOOKUP($E1887,[2]Value_Added!$1:$1048576,AD$2,FALSE)</f>
        <v>-3213.1401580000002</v>
      </c>
      <c r="AE1887" s="346">
        <f>+VLOOKUP($E1887,[2]Value_Added!$1:$1048576,AE$2,FALSE)</f>
        <v>-3228.9219050000002</v>
      </c>
      <c r="AF1887" s="346">
        <f>+VLOOKUP($E1887,[2]Value_Added!$1:$1048576,AF$2,FALSE)</f>
        <v>-3245.442638</v>
      </c>
      <c r="AG1887" s="346">
        <f>+VLOOKUP($E1887,[2]Value_Added!$1:$1048576,AG$2,FALSE)</f>
        <v>-3262.8142720000001</v>
      </c>
      <c r="AH1887" s="346">
        <f>+VLOOKUP($E1887,[2]Value_Added!$1:$1048576,AH$2,FALSE)</f>
        <v>-3281.1503769999999</v>
      </c>
      <c r="AI1887" s="346">
        <f>+VLOOKUP($E1887,[2]Value_Added!$1:$1048576,AI$2,FALSE)</f>
        <v>-3300.5670439999999</v>
      </c>
      <c r="AJ1887" s="346">
        <f>+VLOOKUP($E1887,[2]Value_Added!$1:$1048576,AJ$2,FALSE)</f>
        <v>-3321.1828719999999</v>
      </c>
      <c r="AK1887" s="346">
        <f>+VLOOKUP($E1887,[2]Value_Added!$1:$1048576,AK$2,FALSE)</f>
        <v>-3343.1181969999998</v>
      </c>
      <c r="AL1887" s="346">
        <f>+VLOOKUP($E1887,[2]Value_Added!$1:$1048576,AL$2,FALSE)</f>
        <v>-3366.4936950000001</v>
      </c>
      <c r="AM1887" s="346">
        <f>+VLOOKUP($E1887,[2]Value_Added!$1:$1048576,AM$2,FALSE)</f>
        <v>-3391.4284160000002</v>
      </c>
      <c r="AN1887" s="346">
        <f>+VLOOKUP($E1887,[2]Value_Added!$1:$1048576,AN$2,FALSE)</f>
        <v>-3418.0373500000001</v>
      </c>
      <c r="AO1887" s="346">
        <f>+VLOOKUP($E1887,[2]Value_Added!$1:$1048576,AO$2,FALSE)</f>
        <v>-3446.4285970000001</v>
      </c>
    </row>
    <row r="1888" spans="1:41" ht="15" customHeight="1" x14ac:dyDescent="0.25">
      <c r="A1888" s="542"/>
      <c r="B1888" s="517"/>
      <c r="C1888" s="344" t="s">
        <v>282</v>
      </c>
      <c r="D1888" s="345"/>
      <c r="E1888" s="313" t="s">
        <v>2140</v>
      </c>
      <c r="F1888" s="346">
        <f>+VLOOKUP($E1888,[2]Value_Added!$1:$1048576,F$2,FALSE)</f>
        <v>4660.2505940000001</v>
      </c>
      <c r="G1888" s="346">
        <f>+VLOOKUP($E1888,[2]Value_Added!$1:$1048576,G$2,FALSE)</f>
        <v>4702.1954589999996</v>
      </c>
      <c r="H1888" s="346">
        <f>+VLOOKUP($E1888,[2]Value_Added!$1:$1048576,H$2,FALSE)</f>
        <v>4739.7617019999998</v>
      </c>
      <c r="I1888" s="346">
        <f>+VLOOKUP($E1888,[2]Value_Added!$1:$1048576,I$2,FALSE)</f>
        <v>4776.2970020000002</v>
      </c>
      <c r="J1888" s="346">
        <f>+VLOOKUP($E1888,[2]Value_Added!$1:$1048576,J$2,FALSE)</f>
        <v>4813.3730420000002</v>
      </c>
      <c r="K1888" s="346">
        <f>+VLOOKUP($E1888,[2]Value_Added!$1:$1048576,K$2,FALSE)</f>
        <v>4851.6398470000004</v>
      </c>
      <c r="L1888" s="346">
        <f>+VLOOKUP($E1888,[2]Value_Added!$1:$1048576,L$2,FALSE)</f>
        <v>4890.5423659999997</v>
      </c>
      <c r="M1888" s="346">
        <f>+VLOOKUP($E1888,[2]Value_Added!$1:$1048576,M$2,FALSE)</f>
        <v>4929.4113070000003</v>
      </c>
      <c r="N1888" s="346">
        <f>+VLOOKUP($E1888,[2]Value_Added!$1:$1048576,N$2,FALSE)</f>
        <v>4968.4394970000003</v>
      </c>
      <c r="O1888" s="346">
        <f>+VLOOKUP($E1888,[2]Value_Added!$1:$1048576,O$2,FALSE)</f>
        <v>5007.8909009999998</v>
      </c>
      <c r="P1888" s="346">
        <f>+VLOOKUP($E1888,[2]Value_Added!$1:$1048576,P$2,FALSE)</f>
        <v>5047.9234269999997</v>
      </c>
      <c r="Q1888" s="346">
        <f>+VLOOKUP($E1888,[2]Value_Added!$1:$1048576,Q$2,FALSE)</f>
        <v>5088.5806679999996</v>
      </c>
      <c r="R1888" s="346">
        <f>+VLOOKUP($E1888,[2]Value_Added!$1:$1048576,R$2,FALSE)</f>
        <v>5129.8189229999998</v>
      </c>
      <c r="S1888" s="346">
        <f>+VLOOKUP($E1888,[2]Value_Added!$1:$1048576,S$2,FALSE)</f>
        <v>5171.5289000000002</v>
      </c>
      <c r="T1888" s="346">
        <f>+VLOOKUP($E1888,[2]Value_Added!$1:$1048576,T$2,FALSE)</f>
        <v>5213.5451130000001</v>
      </c>
      <c r="U1888" s="346">
        <f>+VLOOKUP($E1888,[2]Value_Added!$1:$1048576,U$2,FALSE)</f>
        <v>5255.6474269999999</v>
      </c>
      <c r="V1888" s="346">
        <f>+VLOOKUP($E1888,[2]Value_Added!$1:$1048576,V$2,FALSE)</f>
        <v>5297.1878649999999</v>
      </c>
      <c r="W1888" s="346">
        <f>+VLOOKUP($E1888,[2]Value_Added!$1:$1048576,W$2,FALSE)</f>
        <v>5337.6740179999997</v>
      </c>
      <c r="X1888" s="346">
        <f>+VLOOKUP($E1888,[2]Value_Added!$1:$1048576,X$2,FALSE)</f>
        <v>5377.2874030000003</v>
      </c>
      <c r="Y1888" s="346">
        <f>+VLOOKUP($E1888,[2]Value_Added!$1:$1048576,Y$2,FALSE)</f>
        <v>5416.3057669999998</v>
      </c>
      <c r="Z1888" s="346">
        <f>+VLOOKUP($E1888,[2]Value_Added!$1:$1048576,Z$2,FALSE)</f>
        <v>5454.9572349999999</v>
      </c>
      <c r="AA1888" s="346">
        <f>+VLOOKUP($E1888,[2]Value_Added!$1:$1048576,AA$2,FALSE)</f>
        <v>5493.4038119999996</v>
      </c>
      <c r="AB1888" s="346">
        <f>+VLOOKUP($E1888,[2]Value_Added!$1:$1048576,AB$2,FALSE)</f>
        <v>5531.7604439999996</v>
      </c>
      <c r="AC1888" s="346">
        <f>+VLOOKUP($E1888,[2]Value_Added!$1:$1048576,AC$2,FALSE)</f>
        <v>5570.1175579999999</v>
      </c>
      <c r="AD1888" s="346">
        <f>+VLOOKUP($E1888,[2]Value_Added!$1:$1048576,AD$2,FALSE)</f>
        <v>5608.5578500000001</v>
      </c>
      <c r="AE1888" s="346">
        <f>+VLOOKUP($E1888,[2]Value_Added!$1:$1048576,AE$2,FALSE)</f>
        <v>5647.1664149999997</v>
      </c>
      <c r="AF1888" s="346">
        <f>+VLOOKUP($E1888,[2]Value_Added!$1:$1048576,AF$2,FALSE)</f>
        <v>5686.0357729999996</v>
      </c>
      <c r="AG1888" s="346">
        <f>+VLOOKUP($E1888,[2]Value_Added!$1:$1048576,AG$2,FALSE)</f>
        <v>5725.267605</v>
      </c>
      <c r="AH1888" s="346">
        <f>+VLOOKUP($E1888,[2]Value_Added!$1:$1048576,AH$2,FALSE)</f>
        <v>5764.972573</v>
      </c>
      <c r="AI1888" s="346">
        <f>+VLOOKUP($E1888,[2]Value_Added!$1:$1048576,AI$2,FALSE)</f>
        <v>5805.2691150000001</v>
      </c>
      <c r="AJ1888" s="346">
        <f>+VLOOKUP($E1888,[2]Value_Added!$1:$1048576,AJ$2,FALSE)</f>
        <v>5846.2816919999996</v>
      </c>
      <c r="AK1888" s="346">
        <f>+VLOOKUP($E1888,[2]Value_Added!$1:$1048576,AK$2,FALSE)</f>
        <v>5888.1387189999996</v>
      </c>
      <c r="AL1888" s="346">
        <f>+VLOOKUP($E1888,[2]Value_Added!$1:$1048576,AL$2,FALSE)</f>
        <v>5930.9702809999999</v>
      </c>
      <c r="AM1888" s="346">
        <f>+VLOOKUP($E1888,[2]Value_Added!$1:$1048576,AM$2,FALSE)</f>
        <v>5974.9056559999999</v>
      </c>
      <c r="AN1888" s="346">
        <f>+VLOOKUP($E1888,[2]Value_Added!$1:$1048576,AN$2,FALSE)</f>
        <v>6020.0706479999999</v>
      </c>
      <c r="AO1888" s="346">
        <f>+VLOOKUP($E1888,[2]Value_Added!$1:$1048576,AO$2,FALSE)</f>
        <v>6066.5847569999996</v>
      </c>
    </row>
    <row r="1889" spans="1:41" ht="15" customHeight="1" x14ac:dyDescent="0.25">
      <c r="A1889" s="542"/>
      <c r="B1889" s="517"/>
      <c r="C1889" s="347" t="s">
        <v>284</v>
      </c>
      <c r="D1889" s="348"/>
      <c r="E1889" s="349" t="s">
        <v>2141</v>
      </c>
      <c r="F1889" s="350">
        <f>+VLOOKUP($E1889,[2]Value_Added!$1:$1048576,F$2,FALSE)</f>
        <v>-1480.3313619999999</v>
      </c>
      <c r="G1889" s="350">
        <f>+VLOOKUP($E1889,[2]Value_Added!$1:$1048576,G$2,FALSE)</f>
        <v>-1490.8373570000001</v>
      </c>
      <c r="H1889" s="350">
        <f>+VLOOKUP($E1889,[2]Value_Added!$1:$1048576,H$2,FALSE)</f>
        <v>-1497.9096440000001</v>
      </c>
      <c r="I1889" s="350">
        <f>+VLOOKUP($E1889,[2]Value_Added!$1:$1048576,I$2,FALSE)</f>
        <v>-1503.882042</v>
      </c>
      <c r="J1889" s="350">
        <f>+VLOOKUP($E1889,[2]Value_Added!$1:$1048576,J$2,FALSE)</f>
        <v>-1509.873891</v>
      </c>
      <c r="K1889" s="350">
        <f>+VLOOKUP($E1889,[2]Value_Added!$1:$1048576,K$2,FALSE)</f>
        <v>-1516.3037079999999</v>
      </c>
      <c r="L1889" s="350">
        <f>+VLOOKUP($E1889,[2]Value_Added!$1:$1048576,L$2,FALSE)</f>
        <v>-1523.1458849999999</v>
      </c>
      <c r="M1889" s="350">
        <f>+VLOOKUP($E1889,[2]Value_Added!$1:$1048576,M$2,FALSE)</f>
        <v>-1530.246529</v>
      </c>
      <c r="N1889" s="350">
        <f>+VLOOKUP($E1889,[2]Value_Added!$1:$1048576,N$2,FALSE)</f>
        <v>-1537.5828469999999</v>
      </c>
      <c r="O1889" s="350">
        <f>+VLOOKUP($E1889,[2]Value_Added!$1:$1048576,O$2,FALSE)</f>
        <v>-1545.1815340000001</v>
      </c>
      <c r="P1889" s="350">
        <f>+VLOOKUP($E1889,[2]Value_Added!$1:$1048576,P$2,FALSE)</f>
        <v>-1553.0712080000001</v>
      </c>
      <c r="Q1889" s="350">
        <f>+VLOOKUP($E1889,[2]Value_Added!$1:$1048576,Q$2,FALSE)</f>
        <v>-1561.2677409999999</v>
      </c>
      <c r="R1889" s="350">
        <f>+VLOOKUP($E1889,[2]Value_Added!$1:$1048576,R$2,FALSE)</f>
        <v>-1569.7733020000001</v>
      </c>
      <c r="S1889" s="350">
        <f>+VLOOKUP($E1889,[2]Value_Added!$1:$1048576,S$2,FALSE)</f>
        <v>-1578.57962</v>
      </c>
      <c r="T1889" s="350">
        <f>+VLOOKUP($E1889,[2]Value_Added!$1:$1048576,T$2,FALSE)</f>
        <v>-1587.6718760000001</v>
      </c>
      <c r="U1889" s="350">
        <f>+VLOOKUP($E1889,[2]Value_Added!$1:$1048576,U$2,FALSE)</f>
        <v>-1597.03215</v>
      </c>
      <c r="V1889" s="350">
        <f>+VLOOKUP($E1889,[2]Value_Added!$1:$1048576,V$2,FALSE)</f>
        <v>-1606.5533290000001</v>
      </c>
      <c r="W1889" s="350">
        <f>+VLOOKUP($E1889,[2]Value_Added!$1:$1048576,W$2,FALSE)</f>
        <v>-1616.116663</v>
      </c>
      <c r="X1889" s="350">
        <f>+VLOOKUP($E1889,[2]Value_Added!$1:$1048576,X$2,FALSE)</f>
        <v>-1625.726312</v>
      </c>
      <c r="Y1889" s="350">
        <f>+VLOOKUP($E1889,[2]Value_Added!$1:$1048576,Y$2,FALSE)</f>
        <v>-1635.4371410000001</v>
      </c>
      <c r="Z1889" s="350">
        <f>+VLOOKUP($E1889,[2]Value_Added!$1:$1048576,Z$2,FALSE)</f>
        <v>-1645.3150599999999</v>
      </c>
      <c r="AA1889" s="350">
        <f>+VLOOKUP($E1889,[2]Value_Added!$1:$1048576,AA$2,FALSE)</f>
        <v>-1655.423053</v>
      </c>
      <c r="AB1889" s="350">
        <f>+VLOOKUP($E1889,[2]Value_Added!$1:$1048576,AB$2,FALSE)</f>
        <v>-1665.818317</v>
      </c>
      <c r="AC1889" s="350">
        <f>+VLOOKUP($E1889,[2]Value_Added!$1:$1048576,AC$2,FALSE)</f>
        <v>-1676.5533310000001</v>
      </c>
      <c r="AD1889" s="350">
        <f>+VLOOKUP($E1889,[2]Value_Added!$1:$1048576,AD$2,FALSE)</f>
        <v>-1687.6778979999999</v>
      </c>
      <c r="AE1889" s="350">
        <f>+VLOOKUP($E1889,[2]Value_Added!$1:$1048576,AE$2,FALSE)</f>
        <v>-1699.2410870000001</v>
      </c>
      <c r="AF1889" s="350">
        <f>+VLOOKUP($E1889,[2]Value_Added!$1:$1048576,AF$2,FALSE)</f>
        <v>-1711.292706</v>
      </c>
      <c r="AG1889" s="350">
        <f>+VLOOKUP($E1889,[2]Value_Added!$1:$1048576,AG$2,FALSE)</f>
        <v>-1723.8843099999999</v>
      </c>
      <c r="AH1889" s="350">
        <f>+VLOOKUP($E1889,[2]Value_Added!$1:$1048576,AH$2,FALSE)</f>
        <v>-1737.0697319999999</v>
      </c>
      <c r="AI1889" s="350">
        <f>+VLOOKUP($E1889,[2]Value_Added!$1:$1048576,AI$2,FALSE)</f>
        <v>-1750.9052340000001</v>
      </c>
      <c r="AJ1889" s="350">
        <f>+VLOOKUP($E1889,[2]Value_Added!$1:$1048576,AJ$2,FALSE)</f>
        <v>-1765.4492929999999</v>
      </c>
      <c r="AK1889" s="350">
        <f>+VLOOKUP($E1889,[2]Value_Added!$1:$1048576,AK$2,FALSE)</f>
        <v>-1780.7620589999999</v>
      </c>
      <c r="AL1889" s="350">
        <f>+VLOOKUP($E1889,[2]Value_Added!$1:$1048576,AL$2,FALSE)</f>
        <v>-1796.9045160000001</v>
      </c>
      <c r="AM1889" s="350">
        <f>+VLOOKUP($E1889,[2]Value_Added!$1:$1048576,AM$2,FALSE)</f>
        <v>-1813.937363</v>
      </c>
      <c r="AN1889" s="350">
        <f>+VLOOKUP($E1889,[2]Value_Added!$1:$1048576,AN$2,FALSE)</f>
        <v>-1831.9196440000001</v>
      </c>
      <c r="AO1889" s="350">
        <f>+VLOOKUP($E1889,[2]Value_Added!$1:$1048576,AO$2,FALSE)</f>
        <v>-1850.907166</v>
      </c>
    </row>
    <row r="1890" spans="1:41" s="21" customFormat="1" ht="15" customHeight="1" x14ac:dyDescent="0.25">
      <c r="A1890" s="542"/>
      <c r="B1890" s="517"/>
      <c r="C1890" s="340" t="s">
        <v>365</v>
      </c>
      <c r="D1890" s="341"/>
      <c r="E1890" s="342" t="s">
        <v>2142</v>
      </c>
      <c r="F1890" s="343">
        <f>+VLOOKUP($E1890,[2]Value_Added!$1:$1048576,F$2,FALSE)</f>
        <v>1965592.2150000001</v>
      </c>
      <c r="G1890" s="343">
        <f>+VLOOKUP($E1890,[2]Value_Added!$1:$1048576,G$2,FALSE)</f>
        <v>1986885.5519999999</v>
      </c>
      <c r="H1890" s="343">
        <f>+VLOOKUP($E1890,[2]Value_Added!$1:$1048576,H$2,FALSE)</f>
        <v>2008191.361</v>
      </c>
      <c r="I1890" s="343">
        <f>+VLOOKUP($E1890,[2]Value_Added!$1:$1048576,I$2,FALSE)</f>
        <v>2029937.416</v>
      </c>
      <c r="J1890" s="343">
        <f>+VLOOKUP($E1890,[2]Value_Added!$1:$1048576,J$2,FALSE)</f>
        <v>2052257.76</v>
      </c>
      <c r="K1890" s="343">
        <f>+VLOOKUP($E1890,[2]Value_Added!$1:$1048576,K$2,FALSE)</f>
        <v>2075171.5060000001</v>
      </c>
      <c r="L1890" s="343">
        <f>+VLOOKUP($E1890,[2]Value_Added!$1:$1048576,L$2,FALSE)</f>
        <v>2098653.7170000002</v>
      </c>
      <c r="M1890" s="343">
        <f>+VLOOKUP($E1890,[2]Value_Added!$1:$1048576,M$2,FALSE)</f>
        <v>2122663.9989999998</v>
      </c>
      <c r="N1890" s="343">
        <f>+VLOOKUP($E1890,[2]Value_Added!$1:$1048576,N$2,FALSE)</f>
        <v>2147158.94</v>
      </c>
      <c r="O1890" s="343">
        <f>+VLOOKUP($E1890,[2]Value_Added!$1:$1048576,O$2,FALSE)</f>
        <v>2172097.9180000001</v>
      </c>
      <c r="P1890" s="343">
        <f>+VLOOKUP($E1890,[2]Value_Added!$1:$1048576,P$2,FALSE)</f>
        <v>2197445.81</v>
      </c>
      <c r="Q1890" s="343">
        <f>+VLOOKUP($E1890,[2]Value_Added!$1:$1048576,Q$2,FALSE)</f>
        <v>2223174.0649999999</v>
      </c>
      <c r="R1890" s="343">
        <f>+VLOOKUP($E1890,[2]Value_Added!$1:$1048576,R$2,FALSE)</f>
        <v>2249260.7999999998</v>
      </c>
      <c r="S1890" s="343">
        <f>+VLOOKUP($E1890,[2]Value_Added!$1:$1048576,S$2,FALSE)</f>
        <v>2275690.301</v>
      </c>
      <c r="T1890" s="343">
        <f>+VLOOKUP($E1890,[2]Value_Added!$1:$1048576,T$2,FALSE)</f>
        <v>2302452.1919999998</v>
      </c>
      <c r="U1890" s="343">
        <f>+VLOOKUP($E1890,[2]Value_Added!$1:$1048576,U$2,FALSE)</f>
        <v>2329540.3689999999</v>
      </c>
      <c r="V1890" s="343">
        <f>+VLOOKUP($E1890,[2]Value_Added!$1:$1048576,V$2,FALSE)</f>
        <v>2356951.9840000002</v>
      </c>
      <c r="W1890" s="343">
        <f>+VLOOKUP($E1890,[2]Value_Added!$1:$1048576,W$2,FALSE)</f>
        <v>2384686.503</v>
      </c>
      <c r="X1890" s="343">
        <f>+VLOOKUP($E1890,[2]Value_Added!$1:$1048576,X$2,FALSE)</f>
        <v>2412744.9270000001</v>
      </c>
      <c r="Y1890" s="343">
        <f>+VLOOKUP($E1890,[2]Value_Added!$1:$1048576,Y$2,FALSE)</f>
        <v>2441129.179</v>
      </c>
      <c r="Z1890" s="343">
        <f>+VLOOKUP($E1890,[2]Value_Added!$1:$1048576,Z$2,FALSE)</f>
        <v>2469841.6680000001</v>
      </c>
      <c r="AA1890" s="343">
        <f>+VLOOKUP($E1890,[2]Value_Added!$1:$1048576,AA$2,FALSE)</f>
        <v>2498885.0070000002</v>
      </c>
      <c r="AB1890" s="343">
        <f>+VLOOKUP($E1890,[2]Value_Added!$1:$1048576,AB$2,FALSE)</f>
        <v>2528261.8489999999</v>
      </c>
      <c r="AC1890" s="343">
        <f>+VLOOKUP($E1890,[2]Value_Added!$1:$1048576,AC$2,FALSE)</f>
        <v>2557974.8289999999</v>
      </c>
      <c r="AD1890" s="343">
        <f>+VLOOKUP($E1890,[2]Value_Added!$1:$1048576,AD$2,FALSE)</f>
        <v>2588026.5580000002</v>
      </c>
      <c r="AE1890" s="343">
        <f>+VLOOKUP($E1890,[2]Value_Added!$1:$1048576,AE$2,FALSE)</f>
        <v>2618419.659</v>
      </c>
      <c r="AF1890" s="343">
        <f>+VLOOKUP($E1890,[2]Value_Added!$1:$1048576,AF$2,FALSE)</f>
        <v>2649156.8250000002</v>
      </c>
      <c r="AG1890" s="343">
        <f>+VLOOKUP($E1890,[2]Value_Added!$1:$1048576,AG$2,FALSE)</f>
        <v>2680240.8709999998</v>
      </c>
      <c r="AH1890" s="343">
        <f>+VLOOKUP($E1890,[2]Value_Added!$1:$1048576,AH$2,FALSE)</f>
        <v>2711674.784</v>
      </c>
      <c r="AI1890" s="343">
        <f>+VLOOKUP($E1890,[2]Value_Added!$1:$1048576,AI$2,FALSE)</f>
        <v>2743461.76</v>
      </c>
      <c r="AJ1890" s="343">
        <f>+VLOOKUP($E1890,[2]Value_Added!$1:$1048576,AJ$2,FALSE)</f>
        <v>2775605.2289999998</v>
      </c>
      <c r="AK1890" s="343">
        <f>+VLOOKUP($E1890,[2]Value_Added!$1:$1048576,AK$2,FALSE)</f>
        <v>2808108.8659999999</v>
      </c>
      <c r="AL1890" s="343">
        <f>+VLOOKUP($E1890,[2]Value_Added!$1:$1048576,AL$2,FALSE)</f>
        <v>2840976.5839999998</v>
      </c>
      <c r="AM1890" s="343">
        <f>+VLOOKUP($E1890,[2]Value_Added!$1:$1048576,AM$2,FALSE)</f>
        <v>2874212.5279999999</v>
      </c>
      <c r="AN1890" s="343">
        <f>+VLOOKUP($E1890,[2]Value_Added!$1:$1048576,AN$2,FALSE)</f>
        <v>2907821.0559999999</v>
      </c>
      <c r="AO1890" s="343">
        <f>+VLOOKUP($E1890,[2]Value_Added!$1:$1048576,AO$2,FALSE)</f>
        <v>2941806.7170000002</v>
      </c>
    </row>
    <row r="1891" spans="1:41" s="21" customFormat="1" ht="15" customHeight="1" x14ac:dyDescent="0.25">
      <c r="A1891" s="542"/>
      <c r="B1891" s="517"/>
      <c r="C1891" s="340" t="s">
        <v>2060</v>
      </c>
      <c r="D1891" s="341"/>
      <c r="E1891" s="342" t="s">
        <v>2143</v>
      </c>
      <c r="F1891" s="343">
        <f>+VLOOKUP($E1891,[2]Value_Added!$1:$1048576,F$2,FALSE)</f>
        <v>36079.627760000003</v>
      </c>
      <c r="G1891" s="343">
        <f>+VLOOKUP($E1891,[2]Value_Added!$1:$1048576,G$2,FALSE)</f>
        <v>36401.858310000003</v>
      </c>
      <c r="H1891" s="343">
        <f>+VLOOKUP($E1891,[2]Value_Added!$1:$1048576,H$2,FALSE)</f>
        <v>36710.122150000003</v>
      </c>
      <c r="I1891" s="343">
        <f>+VLOOKUP($E1891,[2]Value_Added!$1:$1048576,I$2,FALSE)</f>
        <v>37029.241379999999</v>
      </c>
      <c r="J1891" s="343">
        <f>+VLOOKUP($E1891,[2]Value_Added!$1:$1048576,J$2,FALSE)</f>
        <v>37365.747819999997</v>
      </c>
      <c r="K1891" s="343">
        <f>+VLOOKUP($E1891,[2]Value_Added!$1:$1048576,K$2,FALSE)</f>
        <v>37719.72795</v>
      </c>
      <c r="L1891" s="343">
        <f>+VLOOKUP($E1891,[2]Value_Added!$1:$1048576,L$2,FALSE)</f>
        <v>38089.293510000003</v>
      </c>
      <c r="M1891" s="343">
        <f>+VLOOKUP($E1891,[2]Value_Added!$1:$1048576,M$2,FALSE)</f>
        <v>38472.242539999999</v>
      </c>
      <c r="N1891" s="343">
        <f>+VLOOKUP($E1891,[2]Value_Added!$1:$1048576,N$2,FALSE)</f>
        <v>38866.611420000001</v>
      </c>
      <c r="O1891" s="343">
        <f>+VLOOKUP($E1891,[2]Value_Added!$1:$1048576,O$2,FALSE)</f>
        <v>39270.80384</v>
      </c>
      <c r="P1891" s="343">
        <f>+VLOOKUP($E1891,[2]Value_Added!$1:$1048576,P$2,FALSE)</f>
        <v>39683.576050000003</v>
      </c>
      <c r="Q1891" s="343">
        <f>+VLOOKUP($E1891,[2]Value_Added!$1:$1048576,Q$2,FALSE)</f>
        <v>40103.984830000001</v>
      </c>
      <c r="R1891" s="343">
        <f>+VLOOKUP($E1891,[2]Value_Added!$1:$1048576,R$2,FALSE)</f>
        <v>40531.33324</v>
      </c>
      <c r="S1891" s="343">
        <f>+VLOOKUP($E1891,[2]Value_Added!$1:$1048576,S$2,FALSE)</f>
        <v>40965.122810000001</v>
      </c>
      <c r="T1891" s="343">
        <f>+VLOOKUP($E1891,[2]Value_Added!$1:$1048576,T$2,FALSE)</f>
        <v>41405.012739999998</v>
      </c>
      <c r="U1891" s="343">
        <f>+VLOOKUP($E1891,[2]Value_Added!$1:$1048576,U$2,FALSE)</f>
        <v>41850.782670000001</v>
      </c>
      <c r="V1891" s="343">
        <f>+VLOOKUP($E1891,[2]Value_Added!$1:$1048576,V$2,FALSE)</f>
        <v>42302.3024</v>
      </c>
      <c r="W1891" s="343">
        <f>+VLOOKUP($E1891,[2]Value_Added!$1:$1048576,W$2,FALSE)</f>
        <v>42759.50735</v>
      </c>
      <c r="X1891" s="343">
        <f>+VLOOKUP($E1891,[2]Value_Added!$1:$1048576,X$2,FALSE)</f>
        <v>43222.376029999999</v>
      </c>
      <c r="Y1891" s="343">
        <f>+VLOOKUP($E1891,[2]Value_Added!$1:$1048576,Y$2,FALSE)</f>
        <v>43690.906179999998</v>
      </c>
      <c r="Z1891" s="343">
        <f>+VLOOKUP($E1891,[2]Value_Added!$1:$1048576,Z$2,FALSE)</f>
        <v>44165.117810000003</v>
      </c>
      <c r="AA1891" s="343">
        <f>+VLOOKUP($E1891,[2]Value_Added!$1:$1048576,AA$2,FALSE)</f>
        <v>44645.042520000003</v>
      </c>
      <c r="AB1891" s="343">
        <f>+VLOOKUP($E1891,[2]Value_Added!$1:$1048576,AB$2,FALSE)</f>
        <v>45130.717510000002</v>
      </c>
      <c r="AC1891" s="343">
        <f>+VLOOKUP($E1891,[2]Value_Added!$1:$1048576,AC$2,FALSE)</f>
        <v>45622.182659999999</v>
      </c>
      <c r="AD1891" s="343">
        <f>+VLOOKUP($E1891,[2]Value_Added!$1:$1048576,AD$2,FALSE)</f>
        <v>46119.479509999997</v>
      </c>
      <c r="AE1891" s="343">
        <f>+VLOOKUP($E1891,[2]Value_Added!$1:$1048576,AE$2,FALSE)</f>
        <v>46622.651469999997</v>
      </c>
      <c r="AF1891" s="343">
        <f>+VLOOKUP($E1891,[2]Value_Added!$1:$1048576,AF$2,FALSE)</f>
        <v>47131.744590000002</v>
      </c>
      <c r="AG1891" s="343">
        <f>+VLOOKUP($E1891,[2]Value_Added!$1:$1048576,AG$2,FALSE)</f>
        <v>47646.808539999998</v>
      </c>
      <c r="AH1891" s="343">
        <f>+VLOOKUP($E1891,[2]Value_Added!$1:$1048576,AH$2,FALSE)</f>
        <v>48167.897539999998</v>
      </c>
      <c r="AI1891" s="343">
        <f>+VLOOKUP($E1891,[2]Value_Added!$1:$1048576,AI$2,FALSE)</f>
        <v>48695.071020000003</v>
      </c>
      <c r="AJ1891" s="343">
        <f>+VLOOKUP($E1891,[2]Value_Added!$1:$1048576,AJ$2,FALSE)</f>
        <v>49228.393940000002</v>
      </c>
      <c r="AK1891" s="343">
        <f>+VLOOKUP($E1891,[2]Value_Added!$1:$1048576,AK$2,FALSE)</f>
        <v>49767.937010000001</v>
      </c>
      <c r="AL1891" s="343">
        <f>+VLOOKUP($E1891,[2]Value_Added!$1:$1048576,AL$2,FALSE)</f>
        <v>50313.7765</v>
      </c>
      <c r="AM1891" s="343">
        <f>+VLOOKUP($E1891,[2]Value_Added!$1:$1048576,AM$2,FALSE)</f>
        <v>50865.993829999999</v>
      </c>
      <c r="AN1891" s="343">
        <f>+VLOOKUP($E1891,[2]Value_Added!$1:$1048576,AN$2,FALSE)</f>
        <v>51424.675060000001</v>
      </c>
      <c r="AO1891" s="343">
        <f>+VLOOKUP($E1891,[2]Value_Added!$1:$1048576,AO$2,FALSE)</f>
        <v>51989.910300000003</v>
      </c>
    </row>
    <row r="1892" spans="1:41" ht="15" customHeight="1" x14ac:dyDescent="0.25">
      <c r="A1892" s="542"/>
      <c r="B1892" s="517"/>
      <c r="C1892" s="344" t="s">
        <v>984</v>
      </c>
      <c r="D1892" s="345"/>
      <c r="E1892" s="313" t="s">
        <v>2144</v>
      </c>
      <c r="F1892" s="346">
        <f>+VLOOKUP($E1892,[2]Value_Added!$1:$1048576,F$2,FALSE)</f>
        <v>30790.815129999999</v>
      </c>
      <c r="G1892" s="346">
        <f>+VLOOKUP($E1892,[2]Value_Added!$1:$1048576,G$2,FALSE)</f>
        <v>31097.82359</v>
      </c>
      <c r="H1892" s="346">
        <f>+VLOOKUP($E1892,[2]Value_Added!$1:$1048576,H$2,FALSE)</f>
        <v>31408.102999999999</v>
      </c>
      <c r="I1892" s="346">
        <f>+VLOOKUP($E1892,[2]Value_Added!$1:$1048576,I$2,FALSE)</f>
        <v>31734.666270000002</v>
      </c>
      <c r="J1892" s="346">
        <f>+VLOOKUP($E1892,[2]Value_Added!$1:$1048576,J$2,FALSE)</f>
        <v>32079.262439999999</v>
      </c>
      <c r="K1892" s="346">
        <f>+VLOOKUP($E1892,[2]Value_Added!$1:$1048576,K$2,FALSE)</f>
        <v>32440.277310000001</v>
      </c>
      <c r="L1892" s="346">
        <f>+VLOOKUP($E1892,[2]Value_Added!$1:$1048576,L$2,FALSE)</f>
        <v>32815.402150000002</v>
      </c>
      <c r="M1892" s="346">
        <f>+VLOOKUP($E1892,[2]Value_Added!$1:$1048576,M$2,FALSE)</f>
        <v>33202.49166</v>
      </c>
      <c r="N1892" s="346">
        <f>+VLOOKUP($E1892,[2]Value_Added!$1:$1048576,N$2,FALSE)</f>
        <v>33599.776380000003</v>
      </c>
      <c r="O1892" s="346">
        <f>+VLOOKUP($E1892,[2]Value_Added!$1:$1048576,O$2,FALSE)</f>
        <v>34005.860710000001</v>
      </c>
      <c r="P1892" s="346">
        <f>+VLOOKUP($E1892,[2]Value_Added!$1:$1048576,P$2,FALSE)</f>
        <v>34419.666790000003</v>
      </c>
      <c r="Q1892" s="346">
        <f>+VLOOKUP($E1892,[2]Value_Added!$1:$1048576,Q$2,FALSE)</f>
        <v>34840.376450000003</v>
      </c>
      <c r="R1892" s="346">
        <f>+VLOOKUP($E1892,[2]Value_Added!$1:$1048576,R$2,FALSE)</f>
        <v>35267.382819999999</v>
      </c>
      <c r="S1892" s="346">
        <f>+VLOOKUP($E1892,[2]Value_Added!$1:$1048576,S$2,FALSE)</f>
        <v>35700.250849999997</v>
      </c>
      <c r="T1892" s="346">
        <f>+VLOOKUP($E1892,[2]Value_Added!$1:$1048576,T$2,FALSE)</f>
        <v>36138.683729999997</v>
      </c>
      <c r="U1892" s="346">
        <f>+VLOOKUP($E1892,[2]Value_Added!$1:$1048576,U$2,FALSE)</f>
        <v>36582.491419999998</v>
      </c>
      <c r="V1892" s="346">
        <f>+VLOOKUP($E1892,[2]Value_Added!$1:$1048576,V$2,FALSE)</f>
        <v>37031.564380000003</v>
      </c>
      <c r="W1892" s="346">
        <f>+VLOOKUP($E1892,[2]Value_Added!$1:$1048576,W$2,FALSE)</f>
        <v>37485.852099999996</v>
      </c>
      <c r="X1892" s="346">
        <f>+VLOOKUP($E1892,[2]Value_Added!$1:$1048576,X$2,FALSE)</f>
        <v>37945.343119999998</v>
      </c>
      <c r="Y1892" s="346">
        <f>+VLOOKUP($E1892,[2]Value_Added!$1:$1048576,Y$2,FALSE)</f>
        <v>38410.050109999996</v>
      </c>
      <c r="Z1892" s="346">
        <f>+VLOOKUP($E1892,[2]Value_Added!$1:$1048576,Z$2,FALSE)</f>
        <v>38879.999629999998</v>
      </c>
      <c r="AA1892" s="346">
        <f>+VLOOKUP($E1892,[2]Value_Added!$1:$1048576,AA$2,FALSE)</f>
        <v>39355.225350000001</v>
      </c>
      <c r="AB1892" s="346">
        <f>+VLOOKUP($E1892,[2]Value_Added!$1:$1048576,AB$2,FALSE)</f>
        <v>39835.76412</v>
      </c>
      <c r="AC1892" s="346">
        <f>+VLOOKUP($E1892,[2]Value_Added!$1:$1048576,AC$2,FALSE)</f>
        <v>40321.654069999997</v>
      </c>
      <c r="AD1892" s="346">
        <f>+VLOOKUP($E1892,[2]Value_Added!$1:$1048576,AD$2,FALSE)</f>
        <v>40812.934269999998</v>
      </c>
      <c r="AE1892" s="346">
        <f>+VLOOKUP($E1892,[2]Value_Added!$1:$1048576,AE$2,FALSE)</f>
        <v>41309.645279999997</v>
      </c>
      <c r="AF1892" s="346">
        <f>+VLOOKUP($E1892,[2]Value_Added!$1:$1048576,AF$2,FALSE)</f>
        <v>41811.830130000002</v>
      </c>
      <c r="AG1892" s="346">
        <f>+VLOOKUP($E1892,[2]Value_Added!$1:$1048576,AG$2,FALSE)</f>
        <v>42319.53542</v>
      </c>
      <c r="AH1892" s="346">
        <f>+VLOOKUP($E1892,[2]Value_Added!$1:$1048576,AH$2,FALSE)</f>
        <v>42832.812299999998</v>
      </c>
      <c r="AI1892" s="346">
        <f>+VLOOKUP($E1892,[2]Value_Added!$1:$1048576,AI$2,FALSE)</f>
        <v>43351.71716</v>
      </c>
      <c r="AJ1892" s="346">
        <f>+VLOOKUP($E1892,[2]Value_Added!$1:$1048576,AJ$2,FALSE)</f>
        <v>43876.312169999997</v>
      </c>
      <c r="AK1892" s="346">
        <f>+VLOOKUP($E1892,[2]Value_Added!$1:$1048576,AK$2,FALSE)</f>
        <v>44406.665220000003</v>
      </c>
      <c r="AL1892" s="346">
        <f>+VLOOKUP($E1892,[2]Value_Added!$1:$1048576,AL$2,FALSE)</f>
        <v>44942.849840000003</v>
      </c>
      <c r="AM1892" s="346">
        <f>+VLOOKUP($E1892,[2]Value_Added!$1:$1048576,AM$2,FALSE)</f>
        <v>45484.944790000001</v>
      </c>
      <c r="AN1892" s="346">
        <f>+VLOOKUP($E1892,[2]Value_Added!$1:$1048576,AN$2,FALSE)</f>
        <v>46033.033560000003</v>
      </c>
      <c r="AO1892" s="346">
        <f>+VLOOKUP($E1892,[2]Value_Added!$1:$1048576,AO$2,FALSE)</f>
        <v>46587.20379</v>
      </c>
    </row>
    <row r="1893" spans="1:41" ht="15" customHeight="1" x14ac:dyDescent="0.25">
      <c r="A1893" s="542"/>
      <c r="B1893" s="517"/>
      <c r="C1893" s="344" t="s">
        <v>986</v>
      </c>
      <c r="D1893" s="345"/>
      <c r="E1893" s="313" t="s">
        <v>2145</v>
      </c>
      <c r="F1893" s="346">
        <f>+VLOOKUP($E1893,[2]Value_Added!$1:$1048576,F$2,FALSE)</f>
        <v>5288.812637</v>
      </c>
      <c r="G1893" s="346">
        <f>+VLOOKUP($E1893,[2]Value_Added!$1:$1048576,G$2,FALSE)</f>
        <v>5304.0347259999999</v>
      </c>
      <c r="H1893" s="346">
        <f>+VLOOKUP($E1893,[2]Value_Added!$1:$1048576,H$2,FALSE)</f>
        <v>5302.019155</v>
      </c>
      <c r="I1893" s="346">
        <f>+VLOOKUP($E1893,[2]Value_Added!$1:$1048576,I$2,FALSE)</f>
        <v>5294.5751090000003</v>
      </c>
      <c r="J1893" s="346">
        <f>+VLOOKUP($E1893,[2]Value_Added!$1:$1048576,J$2,FALSE)</f>
        <v>5286.4853720000001</v>
      </c>
      <c r="K1893" s="346">
        <f>+VLOOKUP($E1893,[2]Value_Added!$1:$1048576,K$2,FALSE)</f>
        <v>5279.4506359999996</v>
      </c>
      <c r="L1893" s="346">
        <f>+VLOOKUP($E1893,[2]Value_Added!$1:$1048576,L$2,FALSE)</f>
        <v>5273.8913590000002</v>
      </c>
      <c r="M1893" s="346">
        <f>+VLOOKUP($E1893,[2]Value_Added!$1:$1048576,M$2,FALSE)</f>
        <v>5269.7508779999998</v>
      </c>
      <c r="N1893" s="346">
        <f>+VLOOKUP($E1893,[2]Value_Added!$1:$1048576,N$2,FALSE)</f>
        <v>5266.8350369999998</v>
      </c>
      <c r="O1893" s="346">
        <f>+VLOOKUP($E1893,[2]Value_Added!$1:$1048576,O$2,FALSE)</f>
        <v>5264.9431240000004</v>
      </c>
      <c r="P1893" s="346">
        <f>+VLOOKUP($E1893,[2]Value_Added!$1:$1048576,P$2,FALSE)</f>
        <v>5263.9092559999999</v>
      </c>
      <c r="Q1893" s="346">
        <f>+VLOOKUP($E1893,[2]Value_Added!$1:$1048576,Q$2,FALSE)</f>
        <v>5263.6083829999998</v>
      </c>
      <c r="R1893" s="346">
        <f>+VLOOKUP($E1893,[2]Value_Added!$1:$1048576,R$2,FALSE)</f>
        <v>5263.9504139999999</v>
      </c>
      <c r="S1893" s="346">
        <f>+VLOOKUP($E1893,[2]Value_Added!$1:$1048576,S$2,FALSE)</f>
        <v>5264.8719629999996</v>
      </c>
      <c r="T1893" s="346">
        <f>+VLOOKUP($E1893,[2]Value_Added!$1:$1048576,T$2,FALSE)</f>
        <v>5266.3290079999997</v>
      </c>
      <c r="U1893" s="346">
        <f>+VLOOKUP($E1893,[2]Value_Added!$1:$1048576,U$2,FALSE)</f>
        <v>5268.2912480000005</v>
      </c>
      <c r="V1893" s="346">
        <f>+VLOOKUP($E1893,[2]Value_Added!$1:$1048576,V$2,FALSE)</f>
        <v>5270.7380229999999</v>
      </c>
      <c r="W1893" s="346">
        <f>+VLOOKUP($E1893,[2]Value_Added!$1:$1048576,W$2,FALSE)</f>
        <v>5273.6552519999996</v>
      </c>
      <c r="X1893" s="346">
        <f>+VLOOKUP($E1893,[2]Value_Added!$1:$1048576,X$2,FALSE)</f>
        <v>5277.0329110000002</v>
      </c>
      <c r="Y1893" s="346">
        <f>+VLOOKUP($E1893,[2]Value_Added!$1:$1048576,Y$2,FALSE)</f>
        <v>5280.8560660000003</v>
      </c>
      <c r="Z1893" s="346">
        <f>+VLOOKUP($E1893,[2]Value_Added!$1:$1048576,Z$2,FALSE)</f>
        <v>5285.1181779999997</v>
      </c>
      <c r="AA1893" s="346">
        <f>+VLOOKUP($E1893,[2]Value_Added!$1:$1048576,AA$2,FALSE)</f>
        <v>5289.8171620000003</v>
      </c>
      <c r="AB1893" s="346">
        <f>+VLOOKUP($E1893,[2]Value_Added!$1:$1048576,AB$2,FALSE)</f>
        <v>5294.9533899999997</v>
      </c>
      <c r="AC1893" s="346">
        <f>+VLOOKUP($E1893,[2]Value_Added!$1:$1048576,AC$2,FALSE)</f>
        <v>5300.5285940000003</v>
      </c>
      <c r="AD1893" s="346">
        <f>+VLOOKUP($E1893,[2]Value_Added!$1:$1048576,AD$2,FALSE)</f>
        <v>5306.5452429999996</v>
      </c>
      <c r="AE1893" s="346">
        <f>+VLOOKUP($E1893,[2]Value_Added!$1:$1048576,AE$2,FALSE)</f>
        <v>5313.0061880000003</v>
      </c>
      <c r="AF1893" s="346">
        <f>+VLOOKUP($E1893,[2]Value_Added!$1:$1048576,AF$2,FALSE)</f>
        <v>5319.9144539999998</v>
      </c>
      <c r="AG1893" s="346">
        <f>+VLOOKUP($E1893,[2]Value_Added!$1:$1048576,AG$2,FALSE)</f>
        <v>5327.2731199999998</v>
      </c>
      <c r="AH1893" s="346">
        <f>+VLOOKUP($E1893,[2]Value_Added!$1:$1048576,AH$2,FALSE)</f>
        <v>5335.0852489999997</v>
      </c>
      <c r="AI1893" s="346">
        <f>+VLOOKUP($E1893,[2]Value_Added!$1:$1048576,AI$2,FALSE)</f>
        <v>5343.3538550000003</v>
      </c>
      <c r="AJ1893" s="346">
        <f>+VLOOKUP($E1893,[2]Value_Added!$1:$1048576,AJ$2,FALSE)</f>
        <v>5352.081768</v>
      </c>
      <c r="AK1893" s="346">
        <f>+VLOOKUP($E1893,[2]Value_Added!$1:$1048576,AK$2,FALSE)</f>
        <v>5361.271788</v>
      </c>
      <c r="AL1893" s="346">
        <f>+VLOOKUP($E1893,[2]Value_Added!$1:$1048576,AL$2,FALSE)</f>
        <v>5370.9266580000003</v>
      </c>
      <c r="AM1893" s="346">
        <f>+VLOOKUP($E1893,[2]Value_Added!$1:$1048576,AM$2,FALSE)</f>
        <v>5381.0490390000004</v>
      </c>
      <c r="AN1893" s="346">
        <f>+VLOOKUP($E1893,[2]Value_Added!$1:$1048576,AN$2,FALSE)</f>
        <v>5391.6414999999997</v>
      </c>
      <c r="AO1893" s="346">
        <f>+VLOOKUP($E1893,[2]Value_Added!$1:$1048576,AO$2,FALSE)</f>
        <v>5402.7065080000002</v>
      </c>
    </row>
    <row r="1894" spans="1:41" s="21" customFormat="1" ht="15" customHeight="1" x14ac:dyDescent="0.25">
      <c r="A1894" s="542"/>
      <c r="B1894" s="517"/>
      <c r="C1894" s="340" t="s">
        <v>2064</v>
      </c>
      <c r="D1894" s="341"/>
      <c r="E1894" s="342" t="s">
        <v>2146</v>
      </c>
      <c r="F1894" s="343">
        <f>+VLOOKUP($E1894,[2]Value_Added!$1:$1048576,F$2,FALSE)</f>
        <v>331529.02169999998</v>
      </c>
      <c r="G1894" s="343">
        <f>+VLOOKUP($E1894,[2]Value_Added!$1:$1048576,G$2,FALSE)</f>
        <v>335388.22889999999</v>
      </c>
      <c r="H1894" s="343">
        <f>+VLOOKUP($E1894,[2]Value_Added!$1:$1048576,H$2,FALSE)</f>
        <v>339236.46240000002</v>
      </c>
      <c r="I1894" s="343">
        <f>+VLOOKUP($E1894,[2]Value_Added!$1:$1048576,I$2,FALSE)</f>
        <v>343097.71639999998</v>
      </c>
      <c r="J1894" s="343">
        <f>+VLOOKUP($E1894,[2]Value_Added!$1:$1048576,J$2,FALSE)</f>
        <v>346997.78450000001</v>
      </c>
      <c r="K1894" s="343">
        <f>+VLOOKUP($E1894,[2]Value_Added!$1:$1048576,K$2,FALSE)</f>
        <v>350954.3775</v>
      </c>
      <c r="L1894" s="343">
        <f>+VLOOKUP($E1894,[2]Value_Added!$1:$1048576,L$2,FALSE)</f>
        <v>354977.0097</v>
      </c>
      <c r="M1894" s="343">
        <f>+VLOOKUP($E1894,[2]Value_Added!$1:$1048576,M$2,FALSE)</f>
        <v>359068.929</v>
      </c>
      <c r="N1894" s="343">
        <f>+VLOOKUP($E1894,[2]Value_Added!$1:$1048576,N$2,FALSE)</f>
        <v>363229.4584</v>
      </c>
      <c r="O1894" s="343">
        <f>+VLOOKUP($E1894,[2]Value_Added!$1:$1048576,O$2,FALSE)</f>
        <v>367455.95169999998</v>
      </c>
      <c r="P1894" s="343">
        <f>+VLOOKUP($E1894,[2]Value_Added!$1:$1048576,P$2,FALSE)</f>
        <v>371745.13760000002</v>
      </c>
      <c r="Q1894" s="343">
        <f>+VLOOKUP($E1894,[2]Value_Added!$1:$1048576,Q$2,FALSE)</f>
        <v>376093.92</v>
      </c>
      <c r="R1894" s="343">
        <f>+VLOOKUP($E1894,[2]Value_Added!$1:$1048576,R$2,FALSE)</f>
        <v>380499.77840000001</v>
      </c>
      <c r="S1894" s="343">
        <f>+VLOOKUP($E1894,[2]Value_Added!$1:$1048576,S$2,FALSE)</f>
        <v>384960.90610000002</v>
      </c>
      <c r="T1894" s="343">
        <f>+VLOOKUP($E1894,[2]Value_Added!$1:$1048576,T$2,FALSE)</f>
        <v>389476.19439999998</v>
      </c>
      <c r="U1894" s="343">
        <f>+VLOOKUP($E1894,[2]Value_Added!$1:$1048576,U$2,FALSE)</f>
        <v>394045.12660000002</v>
      </c>
      <c r="V1894" s="343">
        <f>+VLOOKUP($E1894,[2]Value_Added!$1:$1048576,V$2,FALSE)</f>
        <v>398667.64750000002</v>
      </c>
      <c r="W1894" s="343">
        <f>+VLOOKUP($E1894,[2]Value_Added!$1:$1048576,W$2,FALSE)</f>
        <v>403344.03539999999</v>
      </c>
      <c r="X1894" s="343">
        <f>+VLOOKUP($E1894,[2]Value_Added!$1:$1048576,X$2,FALSE)</f>
        <v>408074.78100000002</v>
      </c>
      <c r="Y1894" s="343">
        <f>+VLOOKUP($E1894,[2]Value_Added!$1:$1048576,Y$2,FALSE)</f>
        <v>412860.4952</v>
      </c>
      <c r="Z1894" s="343">
        <f>+VLOOKUP($E1894,[2]Value_Added!$1:$1048576,Z$2,FALSE)</f>
        <v>417701.84169999999</v>
      </c>
      <c r="AA1894" s="343">
        <f>+VLOOKUP($E1894,[2]Value_Added!$1:$1048576,AA$2,FALSE)</f>
        <v>422599.49239999999</v>
      </c>
      <c r="AB1894" s="343">
        <f>+VLOOKUP($E1894,[2]Value_Added!$1:$1048576,AB$2,FALSE)</f>
        <v>427554.10210000002</v>
      </c>
      <c r="AC1894" s="343">
        <f>+VLOOKUP($E1894,[2]Value_Added!$1:$1048576,AC$2,FALSE)</f>
        <v>432566.29639999999</v>
      </c>
      <c r="AD1894" s="343">
        <f>+VLOOKUP($E1894,[2]Value_Added!$1:$1048576,AD$2,FALSE)</f>
        <v>437636.67</v>
      </c>
      <c r="AE1894" s="343">
        <f>+VLOOKUP($E1894,[2]Value_Added!$1:$1048576,AE$2,FALSE)</f>
        <v>442765.78980000003</v>
      </c>
      <c r="AF1894" s="343">
        <f>+VLOOKUP($E1894,[2]Value_Added!$1:$1048576,AF$2,FALSE)</f>
        <v>447954.20260000002</v>
      </c>
      <c r="AG1894" s="343">
        <f>+VLOOKUP($E1894,[2]Value_Added!$1:$1048576,AG$2,FALSE)</f>
        <v>453202.4425</v>
      </c>
      <c r="AH1894" s="343">
        <f>+VLOOKUP($E1894,[2]Value_Added!$1:$1048576,AH$2,FALSE)</f>
        <v>458511.03860000003</v>
      </c>
      <c r="AI1894" s="343">
        <f>+VLOOKUP($E1894,[2]Value_Added!$1:$1048576,AI$2,FALSE)</f>
        <v>463880.5209</v>
      </c>
      <c r="AJ1894" s="343">
        <f>+VLOOKUP($E1894,[2]Value_Added!$1:$1048576,AJ$2,FALSE)</f>
        <v>469311.42570000002</v>
      </c>
      <c r="AK1894" s="343">
        <f>+VLOOKUP($E1894,[2]Value_Added!$1:$1048576,AK$2,FALSE)</f>
        <v>474804.29800000001</v>
      </c>
      <c r="AL1894" s="343">
        <f>+VLOOKUP($E1894,[2]Value_Added!$1:$1048576,AL$2,FALSE)</f>
        <v>480359.69339999999</v>
      </c>
      <c r="AM1894" s="343">
        <f>+VLOOKUP($E1894,[2]Value_Added!$1:$1048576,AM$2,FALSE)</f>
        <v>485978.17930000002</v>
      </c>
      <c r="AN1894" s="343">
        <f>+VLOOKUP($E1894,[2]Value_Added!$1:$1048576,AN$2,FALSE)</f>
        <v>491660.33439999999</v>
      </c>
      <c r="AO1894" s="343">
        <f>+VLOOKUP($E1894,[2]Value_Added!$1:$1048576,AO$2,FALSE)</f>
        <v>497406.74849999999</v>
      </c>
    </row>
    <row r="1895" spans="1:41" ht="15" customHeight="1" x14ac:dyDescent="0.25">
      <c r="A1895" s="542"/>
      <c r="B1895" s="517"/>
      <c r="C1895" s="344" t="s">
        <v>990</v>
      </c>
      <c r="D1895" s="345"/>
      <c r="E1895" s="313" t="s">
        <v>2147</v>
      </c>
      <c r="F1895" s="346">
        <f>+VLOOKUP($E1895,[2]Value_Added!$1:$1048576,F$2,FALSE)</f>
        <v>43654.879999999997</v>
      </c>
      <c r="G1895" s="346">
        <f>+VLOOKUP($E1895,[2]Value_Added!$1:$1048576,G$2,FALSE)</f>
        <v>44074.318859999999</v>
      </c>
      <c r="H1895" s="346">
        <f>+VLOOKUP($E1895,[2]Value_Added!$1:$1048576,H$2,FALSE)</f>
        <v>44508.112910000003</v>
      </c>
      <c r="I1895" s="346">
        <f>+VLOOKUP($E1895,[2]Value_Added!$1:$1048576,I$2,FALSE)</f>
        <v>44969.764130000003</v>
      </c>
      <c r="J1895" s="346">
        <f>+VLOOKUP($E1895,[2]Value_Added!$1:$1048576,J$2,FALSE)</f>
        <v>45458.47464</v>
      </c>
      <c r="K1895" s="346">
        <f>+VLOOKUP($E1895,[2]Value_Added!$1:$1048576,K$2,FALSE)</f>
        <v>45970.83655</v>
      </c>
      <c r="L1895" s="346">
        <f>+VLOOKUP($E1895,[2]Value_Added!$1:$1048576,L$2,FALSE)</f>
        <v>46503.400829999999</v>
      </c>
      <c r="M1895" s="346">
        <f>+VLOOKUP($E1895,[2]Value_Added!$1:$1048576,M$2,FALSE)</f>
        <v>47053.240310000001</v>
      </c>
      <c r="N1895" s="346">
        <f>+VLOOKUP($E1895,[2]Value_Added!$1:$1048576,N$2,FALSE)</f>
        <v>47617.989580000001</v>
      </c>
      <c r="O1895" s="346">
        <f>+VLOOKUP($E1895,[2]Value_Added!$1:$1048576,O$2,FALSE)</f>
        <v>48195.76453</v>
      </c>
      <c r="P1895" s="346">
        <f>+VLOOKUP($E1895,[2]Value_Added!$1:$1048576,P$2,FALSE)</f>
        <v>48785.076959999999</v>
      </c>
      <c r="Q1895" s="346">
        <f>+VLOOKUP($E1895,[2]Value_Added!$1:$1048576,Q$2,FALSE)</f>
        <v>49384.767910000002</v>
      </c>
      <c r="R1895" s="346">
        <f>+VLOOKUP($E1895,[2]Value_Added!$1:$1048576,R$2,FALSE)</f>
        <v>49993.95592</v>
      </c>
      <c r="S1895" s="346">
        <f>+VLOOKUP($E1895,[2]Value_Added!$1:$1048576,S$2,FALSE)</f>
        <v>50611.992969999999</v>
      </c>
      <c r="T1895" s="346">
        <f>+VLOOKUP($E1895,[2]Value_Added!$1:$1048576,T$2,FALSE)</f>
        <v>51238.424200000001</v>
      </c>
      <c r="U1895" s="346">
        <f>+VLOOKUP($E1895,[2]Value_Added!$1:$1048576,U$2,FALSE)</f>
        <v>51872.94584</v>
      </c>
      <c r="V1895" s="346">
        <f>+VLOOKUP($E1895,[2]Value_Added!$1:$1048576,V$2,FALSE)</f>
        <v>52515.369720000002</v>
      </c>
      <c r="W1895" s="346">
        <f>+VLOOKUP($E1895,[2]Value_Added!$1:$1048576,W$2,FALSE)</f>
        <v>53165.59332</v>
      </c>
      <c r="X1895" s="346">
        <f>+VLOOKUP($E1895,[2]Value_Added!$1:$1048576,X$2,FALSE)</f>
        <v>53823.570399999997</v>
      </c>
      <c r="Y1895" s="346">
        <f>+VLOOKUP($E1895,[2]Value_Added!$1:$1048576,Y$2,FALSE)</f>
        <v>54489.28989</v>
      </c>
      <c r="Z1895" s="346">
        <f>+VLOOKUP($E1895,[2]Value_Added!$1:$1048576,Z$2,FALSE)</f>
        <v>55162.760979999999</v>
      </c>
      <c r="AA1895" s="346">
        <f>+VLOOKUP($E1895,[2]Value_Added!$1:$1048576,AA$2,FALSE)</f>
        <v>55844.003629999999</v>
      </c>
      <c r="AB1895" s="346">
        <f>+VLOOKUP($E1895,[2]Value_Added!$1:$1048576,AB$2,FALSE)</f>
        <v>56533.042959999999</v>
      </c>
      <c r="AC1895" s="346">
        <f>+VLOOKUP($E1895,[2]Value_Added!$1:$1048576,AC$2,FALSE)</f>
        <v>57229.906750000002</v>
      </c>
      <c r="AD1895" s="346">
        <f>+VLOOKUP($E1895,[2]Value_Added!$1:$1048576,AD$2,FALSE)</f>
        <v>57934.625070000002</v>
      </c>
      <c r="AE1895" s="346">
        <f>+VLOOKUP($E1895,[2]Value_Added!$1:$1048576,AE$2,FALSE)</f>
        <v>58647.231200000002</v>
      </c>
      <c r="AF1895" s="346">
        <f>+VLOOKUP($E1895,[2]Value_Added!$1:$1048576,AF$2,FALSE)</f>
        <v>59367.763299999999</v>
      </c>
      <c r="AG1895" s="346">
        <f>+VLOOKUP($E1895,[2]Value_Added!$1:$1048576,AG$2,FALSE)</f>
        <v>60096.266049999998</v>
      </c>
      <c r="AH1895" s="346">
        <f>+VLOOKUP($E1895,[2]Value_Added!$1:$1048576,AH$2,FALSE)</f>
        <v>60832.792229999999</v>
      </c>
      <c r="AI1895" s="346">
        <f>+VLOOKUP($E1895,[2]Value_Added!$1:$1048576,AI$2,FALSE)</f>
        <v>61577.403830000003</v>
      </c>
      <c r="AJ1895" s="346">
        <f>+VLOOKUP($E1895,[2]Value_Added!$1:$1048576,AJ$2,FALSE)</f>
        <v>62330.172809999996</v>
      </c>
      <c r="AK1895" s="346">
        <f>+VLOOKUP($E1895,[2]Value_Added!$1:$1048576,AK$2,FALSE)</f>
        <v>63091.181140000001</v>
      </c>
      <c r="AL1895" s="346">
        <f>+VLOOKUP($E1895,[2]Value_Added!$1:$1048576,AL$2,FALSE)</f>
        <v>63860.520640000002</v>
      </c>
      <c r="AM1895" s="346">
        <f>+VLOOKUP($E1895,[2]Value_Added!$1:$1048576,AM$2,FALSE)</f>
        <v>64638.292410000002</v>
      </c>
      <c r="AN1895" s="346">
        <f>+VLOOKUP($E1895,[2]Value_Added!$1:$1048576,AN$2,FALSE)</f>
        <v>65424.606079999998</v>
      </c>
      <c r="AO1895" s="346">
        <f>+VLOOKUP($E1895,[2]Value_Added!$1:$1048576,AO$2,FALSE)</f>
        <v>66219.578880000001</v>
      </c>
    </row>
    <row r="1896" spans="1:41" ht="15" customHeight="1" x14ac:dyDescent="0.25">
      <c r="A1896" s="542"/>
      <c r="B1896" s="517"/>
      <c r="C1896" s="344" t="s">
        <v>992</v>
      </c>
      <c r="D1896" s="345"/>
      <c r="E1896" s="313" t="s">
        <v>2148</v>
      </c>
      <c r="F1896" s="346">
        <f>+VLOOKUP($E1896,[2]Value_Added!$1:$1048576,F$2,FALSE)</f>
        <v>29847.89516</v>
      </c>
      <c r="G1896" s="346">
        <f>+VLOOKUP($E1896,[2]Value_Added!$1:$1048576,G$2,FALSE)</f>
        <v>30410.563870000002</v>
      </c>
      <c r="H1896" s="346">
        <f>+VLOOKUP($E1896,[2]Value_Added!$1:$1048576,H$2,FALSE)</f>
        <v>30943.515820000001</v>
      </c>
      <c r="I1896" s="346">
        <f>+VLOOKUP($E1896,[2]Value_Added!$1:$1048576,I$2,FALSE)</f>
        <v>31424.184270000002</v>
      </c>
      <c r="J1896" s="346">
        <f>+VLOOKUP($E1896,[2]Value_Added!$1:$1048576,J$2,FALSE)</f>
        <v>31862.491900000001</v>
      </c>
      <c r="K1896" s="346">
        <f>+VLOOKUP($E1896,[2]Value_Added!$1:$1048576,K$2,FALSE)</f>
        <v>32272.710319999998</v>
      </c>
      <c r="L1896" s="346">
        <f>+VLOOKUP($E1896,[2]Value_Added!$1:$1048576,L$2,FALSE)</f>
        <v>32666.675279999999</v>
      </c>
      <c r="M1896" s="346">
        <f>+VLOOKUP($E1896,[2]Value_Added!$1:$1048576,M$2,FALSE)</f>
        <v>33052.508900000001</v>
      </c>
      <c r="N1896" s="346">
        <f>+VLOOKUP($E1896,[2]Value_Added!$1:$1048576,N$2,FALSE)</f>
        <v>33435.210120000003</v>
      </c>
      <c r="O1896" s="346">
        <f>+VLOOKUP($E1896,[2]Value_Added!$1:$1048576,O$2,FALSE)</f>
        <v>33817.627670000002</v>
      </c>
      <c r="P1896" s="346">
        <f>+VLOOKUP($E1896,[2]Value_Added!$1:$1048576,P$2,FALSE)</f>
        <v>34201.286590000003</v>
      </c>
      <c r="Q1896" s="346">
        <f>+VLOOKUP($E1896,[2]Value_Added!$1:$1048576,Q$2,FALSE)</f>
        <v>34586.961470000002</v>
      </c>
      <c r="R1896" s="346">
        <f>+VLOOKUP($E1896,[2]Value_Added!$1:$1048576,R$2,FALSE)</f>
        <v>34975.032939999997</v>
      </c>
      <c r="S1896" s="346">
        <f>+VLOOKUP($E1896,[2]Value_Added!$1:$1048576,S$2,FALSE)</f>
        <v>35365.692280000003</v>
      </c>
      <c r="T1896" s="346">
        <f>+VLOOKUP($E1896,[2]Value_Added!$1:$1048576,T$2,FALSE)</f>
        <v>35759.050280000003</v>
      </c>
      <c r="U1896" s="346">
        <f>+VLOOKUP($E1896,[2]Value_Added!$1:$1048576,U$2,FALSE)</f>
        <v>36155.190159999998</v>
      </c>
      <c r="V1896" s="346">
        <f>+VLOOKUP($E1896,[2]Value_Added!$1:$1048576,V$2,FALSE)</f>
        <v>36554.190540000003</v>
      </c>
      <c r="W1896" s="346">
        <f>+VLOOKUP($E1896,[2]Value_Added!$1:$1048576,W$2,FALSE)</f>
        <v>36956.13364</v>
      </c>
      <c r="X1896" s="346">
        <f>+VLOOKUP($E1896,[2]Value_Added!$1:$1048576,X$2,FALSE)</f>
        <v>37361.107129999997</v>
      </c>
      <c r="Y1896" s="346">
        <f>+VLOOKUP($E1896,[2]Value_Added!$1:$1048576,Y$2,FALSE)</f>
        <v>37769.20364</v>
      </c>
      <c r="Z1896" s="346">
        <f>+VLOOKUP($E1896,[2]Value_Added!$1:$1048576,Z$2,FALSE)</f>
        <v>38180.520089999998</v>
      </c>
      <c r="AA1896" s="346">
        <f>+VLOOKUP($E1896,[2]Value_Added!$1:$1048576,AA$2,FALSE)</f>
        <v>38595.157079999997</v>
      </c>
      <c r="AB1896" s="346">
        <f>+VLOOKUP($E1896,[2]Value_Added!$1:$1048576,AB$2,FALSE)</f>
        <v>39013.218659999999</v>
      </c>
      <c r="AC1896" s="346">
        <f>+VLOOKUP($E1896,[2]Value_Added!$1:$1048576,AC$2,FALSE)</f>
        <v>39434.812209999996</v>
      </c>
      <c r="AD1896" s="346">
        <f>+VLOOKUP($E1896,[2]Value_Added!$1:$1048576,AD$2,FALSE)</f>
        <v>39860.04825</v>
      </c>
      <c r="AE1896" s="346">
        <f>+VLOOKUP($E1896,[2]Value_Added!$1:$1048576,AE$2,FALSE)</f>
        <v>40289.040180000004</v>
      </c>
      <c r="AF1896" s="346">
        <f>+VLOOKUP($E1896,[2]Value_Added!$1:$1048576,AF$2,FALSE)</f>
        <v>40721.903870000002</v>
      </c>
      <c r="AG1896" s="346">
        <f>+VLOOKUP($E1896,[2]Value_Added!$1:$1048576,AG$2,FALSE)</f>
        <v>41158.757089999999</v>
      </c>
      <c r="AH1896" s="346">
        <f>+VLOOKUP($E1896,[2]Value_Added!$1:$1048576,AH$2,FALSE)</f>
        <v>41599.718789999999</v>
      </c>
      <c r="AI1896" s="346">
        <f>+VLOOKUP($E1896,[2]Value_Added!$1:$1048576,AI$2,FALSE)</f>
        <v>42044.908360000001</v>
      </c>
      <c r="AJ1896" s="346">
        <f>+VLOOKUP($E1896,[2]Value_Added!$1:$1048576,AJ$2,FALSE)</f>
        <v>42494.444900000002</v>
      </c>
      <c r="AK1896" s="346">
        <f>+VLOOKUP($E1896,[2]Value_Added!$1:$1048576,AK$2,FALSE)</f>
        <v>42948.44644</v>
      </c>
      <c r="AL1896" s="346">
        <f>+VLOOKUP($E1896,[2]Value_Added!$1:$1048576,AL$2,FALSE)</f>
        <v>43407.02936</v>
      </c>
      <c r="AM1896" s="346">
        <f>+VLOOKUP($E1896,[2]Value_Added!$1:$1048576,AM$2,FALSE)</f>
        <v>43870.307800000002</v>
      </c>
      <c r="AN1896" s="346">
        <f>+VLOOKUP($E1896,[2]Value_Added!$1:$1048576,AN$2,FALSE)</f>
        <v>44338.393230000001</v>
      </c>
      <c r="AO1896" s="346">
        <f>+VLOOKUP($E1896,[2]Value_Added!$1:$1048576,AO$2,FALSE)</f>
        <v>44811.394160000003</v>
      </c>
    </row>
    <row r="1897" spans="1:41" ht="15" customHeight="1" x14ac:dyDescent="0.25">
      <c r="A1897" s="542"/>
      <c r="B1897" s="517"/>
      <c r="C1897" s="344" t="s">
        <v>994</v>
      </c>
      <c r="D1897" s="345"/>
      <c r="E1897" s="313" t="s">
        <v>2149</v>
      </c>
      <c r="F1897" s="346">
        <f>+VLOOKUP($E1897,[2]Value_Added!$1:$1048576,F$2,FALSE)</f>
        <v>7902.1978330000002</v>
      </c>
      <c r="G1897" s="346">
        <f>+VLOOKUP($E1897,[2]Value_Added!$1:$1048576,G$2,FALSE)</f>
        <v>7989.1172059999999</v>
      </c>
      <c r="H1897" s="346">
        <f>+VLOOKUP($E1897,[2]Value_Added!$1:$1048576,H$2,FALSE)</f>
        <v>8075.8454300000003</v>
      </c>
      <c r="I1897" s="346">
        <f>+VLOOKUP($E1897,[2]Value_Added!$1:$1048576,I$2,FALSE)</f>
        <v>8163.8584229999997</v>
      </c>
      <c r="J1897" s="346">
        <f>+VLOOKUP($E1897,[2]Value_Added!$1:$1048576,J$2,FALSE)</f>
        <v>8253.8156870000003</v>
      </c>
      <c r="K1897" s="346">
        <f>+VLOOKUP($E1897,[2]Value_Added!$1:$1048576,K$2,FALSE)</f>
        <v>8345.9352249999993</v>
      </c>
      <c r="L1897" s="346">
        <f>+VLOOKUP($E1897,[2]Value_Added!$1:$1048576,L$2,FALSE)</f>
        <v>8440.2084350000005</v>
      </c>
      <c r="M1897" s="346">
        <f>+VLOOKUP($E1897,[2]Value_Added!$1:$1048576,M$2,FALSE)</f>
        <v>8536.5209369999993</v>
      </c>
      <c r="N1897" s="346">
        <f>+VLOOKUP($E1897,[2]Value_Added!$1:$1048576,N$2,FALSE)</f>
        <v>8634.7205209999993</v>
      </c>
      <c r="O1897" s="346">
        <f>+VLOOKUP($E1897,[2]Value_Added!$1:$1048576,O$2,FALSE)</f>
        <v>8734.6542759999993</v>
      </c>
      <c r="P1897" s="346">
        <f>+VLOOKUP($E1897,[2]Value_Added!$1:$1048576,P$2,FALSE)</f>
        <v>8836.1873269999996</v>
      </c>
      <c r="Q1897" s="346">
        <f>+VLOOKUP($E1897,[2]Value_Added!$1:$1048576,Q$2,FALSE)</f>
        <v>8939.2107259999993</v>
      </c>
      <c r="R1897" s="346">
        <f>+VLOOKUP($E1897,[2]Value_Added!$1:$1048576,R$2,FALSE)</f>
        <v>9043.6430600000003</v>
      </c>
      <c r="S1897" s="346">
        <f>+VLOOKUP($E1897,[2]Value_Added!$1:$1048576,S$2,FALSE)</f>
        <v>9149.4285899999995</v>
      </c>
      <c r="T1897" s="346">
        <f>+VLOOKUP($E1897,[2]Value_Added!$1:$1048576,T$2,FALSE)</f>
        <v>9256.5336669999997</v>
      </c>
      <c r="U1897" s="346">
        <f>+VLOOKUP($E1897,[2]Value_Added!$1:$1048576,U$2,FALSE)</f>
        <v>9364.9422830000003</v>
      </c>
      <c r="V1897" s="346">
        <f>+VLOOKUP($E1897,[2]Value_Added!$1:$1048576,V$2,FALSE)</f>
        <v>9474.651742</v>
      </c>
      <c r="W1897" s="346">
        <f>+VLOOKUP($E1897,[2]Value_Added!$1:$1048576,W$2,FALSE)</f>
        <v>9585.6687419999998</v>
      </c>
      <c r="X1897" s="346">
        <f>+VLOOKUP($E1897,[2]Value_Added!$1:$1048576,X$2,FALSE)</f>
        <v>9698.0060310000008</v>
      </c>
      <c r="Y1897" s="346">
        <f>+VLOOKUP($E1897,[2]Value_Added!$1:$1048576,Y$2,FALSE)</f>
        <v>9811.6798149999995</v>
      </c>
      <c r="Z1897" s="346">
        <f>+VLOOKUP($E1897,[2]Value_Added!$1:$1048576,Z$2,FALSE)</f>
        <v>9926.707821</v>
      </c>
      <c r="AA1897" s="346">
        <f>+VLOOKUP($E1897,[2]Value_Added!$1:$1048576,AA$2,FALSE)</f>
        <v>10043.10801</v>
      </c>
      <c r="AB1897" s="346">
        <f>+VLOOKUP($E1897,[2]Value_Added!$1:$1048576,AB$2,FALSE)</f>
        <v>10160.89777</v>
      </c>
      <c r="AC1897" s="346">
        <f>+VLOOKUP($E1897,[2]Value_Added!$1:$1048576,AC$2,FALSE)</f>
        <v>10280.09354</v>
      </c>
      <c r="AD1897" s="346">
        <f>+VLOOKUP($E1897,[2]Value_Added!$1:$1048576,AD$2,FALSE)</f>
        <v>10400.710660000001</v>
      </c>
      <c r="AE1897" s="346">
        <f>+VLOOKUP($E1897,[2]Value_Added!$1:$1048576,AE$2,FALSE)</f>
        <v>10522.763440000001</v>
      </c>
      <c r="AF1897" s="346">
        <f>+VLOOKUP($E1897,[2]Value_Added!$1:$1048576,AF$2,FALSE)</f>
        <v>10646.265289999999</v>
      </c>
      <c r="AG1897" s="346">
        <f>+VLOOKUP($E1897,[2]Value_Added!$1:$1048576,AG$2,FALSE)</f>
        <v>10771.22897</v>
      </c>
      <c r="AH1897" s="346">
        <f>+VLOOKUP($E1897,[2]Value_Added!$1:$1048576,AH$2,FALSE)</f>
        <v>10897.666719999999</v>
      </c>
      <c r="AI1897" s="346">
        <f>+VLOOKUP($E1897,[2]Value_Added!$1:$1048576,AI$2,FALSE)</f>
        <v>11025.590490000001</v>
      </c>
      <c r="AJ1897" s="346">
        <f>+VLOOKUP($E1897,[2]Value_Added!$1:$1048576,AJ$2,FALSE)</f>
        <v>11155.012059999999</v>
      </c>
      <c r="AK1897" s="346">
        <f>+VLOOKUP($E1897,[2]Value_Added!$1:$1048576,AK$2,FALSE)</f>
        <v>11285.943149999999</v>
      </c>
      <c r="AL1897" s="346">
        <f>+VLOOKUP($E1897,[2]Value_Added!$1:$1048576,AL$2,FALSE)</f>
        <v>11418.395500000001</v>
      </c>
      <c r="AM1897" s="346">
        <f>+VLOOKUP($E1897,[2]Value_Added!$1:$1048576,AM$2,FALSE)</f>
        <v>11552.38092</v>
      </c>
      <c r="AN1897" s="346">
        <f>+VLOOKUP($E1897,[2]Value_Added!$1:$1048576,AN$2,FALSE)</f>
        <v>11687.9113</v>
      </c>
      <c r="AO1897" s="346">
        <f>+VLOOKUP($E1897,[2]Value_Added!$1:$1048576,AO$2,FALSE)</f>
        <v>11824.998659999999</v>
      </c>
    </row>
    <row r="1898" spans="1:41" ht="15" customHeight="1" x14ac:dyDescent="0.25">
      <c r="A1898" s="542"/>
      <c r="B1898" s="517"/>
      <c r="C1898" s="344" t="s">
        <v>996</v>
      </c>
      <c r="D1898" s="345"/>
      <c r="E1898" s="313" t="s">
        <v>2150</v>
      </c>
      <c r="F1898" s="346">
        <f>+VLOOKUP($E1898,[2]Value_Added!$1:$1048576,F$2,FALSE)</f>
        <v>4275.3433080000004</v>
      </c>
      <c r="G1898" s="346">
        <f>+VLOOKUP($E1898,[2]Value_Added!$1:$1048576,G$2,FALSE)</f>
        <v>4321.1578499999996</v>
      </c>
      <c r="H1898" s="346">
        <f>+VLOOKUP($E1898,[2]Value_Added!$1:$1048576,H$2,FALSE)</f>
        <v>4367.735823</v>
      </c>
      <c r="I1898" s="346">
        <f>+VLOOKUP($E1898,[2]Value_Added!$1:$1048576,I$2,FALSE)</f>
        <v>4415.8249390000001</v>
      </c>
      <c r="J1898" s="346">
        <f>+VLOOKUP($E1898,[2]Value_Added!$1:$1048576,J$2,FALSE)</f>
        <v>4465.4748890000001</v>
      </c>
      <c r="K1898" s="346">
        <f>+VLOOKUP($E1898,[2]Value_Added!$1:$1048576,K$2,FALSE)</f>
        <v>4516.5772660000002</v>
      </c>
      <c r="L1898" s="346">
        <f>+VLOOKUP($E1898,[2]Value_Added!$1:$1048576,L$2,FALSE)</f>
        <v>4568.9939850000001</v>
      </c>
      <c r="M1898" s="346">
        <f>+VLOOKUP($E1898,[2]Value_Added!$1:$1048576,M$2,FALSE)</f>
        <v>4622.5887990000001</v>
      </c>
      <c r="N1898" s="346">
        <f>+VLOOKUP($E1898,[2]Value_Added!$1:$1048576,N$2,FALSE)</f>
        <v>4677.2366549999997</v>
      </c>
      <c r="O1898" s="346">
        <f>+VLOOKUP($E1898,[2]Value_Added!$1:$1048576,O$2,FALSE)</f>
        <v>4732.8277049999997</v>
      </c>
      <c r="P1898" s="346">
        <f>+VLOOKUP($E1898,[2]Value_Added!$1:$1048576,P$2,FALSE)</f>
        <v>4789.269362</v>
      </c>
      <c r="Q1898" s="346">
        <f>+VLOOKUP($E1898,[2]Value_Added!$1:$1048576,Q$2,FALSE)</f>
        <v>4846.4869820000004</v>
      </c>
      <c r="R1898" s="346">
        <f>+VLOOKUP($E1898,[2]Value_Added!$1:$1048576,R$2,FALSE)</f>
        <v>4904.4233020000001</v>
      </c>
      <c r="S1898" s="346">
        <f>+VLOOKUP($E1898,[2]Value_Added!$1:$1048576,S$2,FALSE)</f>
        <v>4963.0369419999997</v>
      </c>
      <c r="T1898" s="346">
        <f>+VLOOKUP($E1898,[2]Value_Added!$1:$1048576,T$2,FALSE)</f>
        <v>5022.3002779999997</v>
      </c>
      <c r="U1898" s="346">
        <f>+VLOOKUP($E1898,[2]Value_Added!$1:$1048576,U$2,FALSE)</f>
        <v>5082.1968669999997</v>
      </c>
      <c r="V1898" s="346">
        <f>+VLOOKUP($E1898,[2]Value_Added!$1:$1048576,V$2,FALSE)</f>
        <v>5142.7190369999998</v>
      </c>
      <c r="W1898" s="346">
        <f>+VLOOKUP($E1898,[2]Value_Added!$1:$1048576,W$2,FALSE)</f>
        <v>5203.8657460000004</v>
      </c>
      <c r="X1898" s="346">
        <f>+VLOOKUP($E1898,[2]Value_Added!$1:$1048576,X$2,FALSE)</f>
        <v>5265.6405930000001</v>
      </c>
      <c r="Y1898" s="346">
        <f>+VLOOKUP($E1898,[2]Value_Added!$1:$1048576,Y$2,FALSE)</f>
        <v>5328.0503040000003</v>
      </c>
      <c r="Z1898" s="346">
        <f>+VLOOKUP($E1898,[2]Value_Added!$1:$1048576,Z$2,FALSE)</f>
        <v>5391.103631</v>
      </c>
      <c r="AA1898" s="346">
        <f>+VLOOKUP($E1898,[2]Value_Added!$1:$1048576,AA$2,FALSE)</f>
        <v>5454.8106010000001</v>
      </c>
      <c r="AB1898" s="346">
        <f>+VLOOKUP($E1898,[2]Value_Added!$1:$1048576,AB$2,FALSE)</f>
        <v>5519.1820159999997</v>
      </c>
      <c r="AC1898" s="346">
        <f>+VLOOKUP($E1898,[2]Value_Added!$1:$1048576,AC$2,FALSE)</f>
        <v>5584.2291660000001</v>
      </c>
      <c r="AD1898" s="346">
        <f>+VLOOKUP($E1898,[2]Value_Added!$1:$1048576,AD$2,FALSE)</f>
        <v>5649.963675</v>
      </c>
      <c r="AE1898" s="346">
        <f>+VLOOKUP($E1898,[2]Value_Added!$1:$1048576,AE$2,FALSE)</f>
        <v>5716.397438</v>
      </c>
      <c r="AF1898" s="346">
        <f>+VLOOKUP($E1898,[2]Value_Added!$1:$1048576,AF$2,FALSE)</f>
        <v>5783.5426159999997</v>
      </c>
      <c r="AG1898" s="346">
        <f>+VLOOKUP($E1898,[2]Value_Added!$1:$1048576,AG$2,FALSE)</f>
        <v>5851.4116400000003</v>
      </c>
      <c r="AH1898" s="346">
        <f>+VLOOKUP($E1898,[2]Value_Added!$1:$1048576,AH$2,FALSE)</f>
        <v>5920.0172199999997</v>
      </c>
      <c r="AI1898" s="346">
        <f>+VLOOKUP($E1898,[2]Value_Added!$1:$1048576,AI$2,FALSE)</f>
        <v>5989.3723410000002</v>
      </c>
      <c r="AJ1898" s="346">
        <f>+VLOOKUP($E1898,[2]Value_Added!$1:$1048576,AJ$2,FALSE)</f>
        <v>6059.4902499999998</v>
      </c>
      <c r="AK1898" s="346">
        <f>+VLOOKUP($E1898,[2]Value_Added!$1:$1048576,AK$2,FALSE)</f>
        <v>6130.3844140000001</v>
      </c>
      <c r="AL1898" s="346">
        <f>+VLOOKUP($E1898,[2]Value_Added!$1:$1048576,AL$2,FALSE)</f>
        <v>6202.0684709999996</v>
      </c>
      <c r="AM1898" s="346">
        <f>+VLOOKUP($E1898,[2]Value_Added!$1:$1048576,AM$2,FALSE)</f>
        <v>6274.5561749999997</v>
      </c>
      <c r="AN1898" s="346">
        <f>+VLOOKUP($E1898,[2]Value_Added!$1:$1048576,AN$2,FALSE)</f>
        <v>6347.8613379999997</v>
      </c>
      <c r="AO1898" s="346">
        <f>+VLOOKUP($E1898,[2]Value_Added!$1:$1048576,AO$2,FALSE)</f>
        <v>6421.9977680000002</v>
      </c>
    </row>
    <row r="1899" spans="1:41" ht="15" customHeight="1" x14ac:dyDescent="0.25">
      <c r="A1899" s="542"/>
      <c r="B1899" s="517"/>
      <c r="C1899" s="344" t="s">
        <v>998</v>
      </c>
      <c r="D1899" s="345"/>
      <c r="E1899" s="313" t="s">
        <v>2151</v>
      </c>
      <c r="F1899" s="346">
        <f>+VLOOKUP($E1899,[2]Value_Added!$1:$1048576,F$2,FALSE)</f>
        <v>26170.858080000002</v>
      </c>
      <c r="G1899" s="346">
        <f>+VLOOKUP($E1899,[2]Value_Added!$1:$1048576,G$2,FALSE)</f>
        <v>26460.50748</v>
      </c>
      <c r="H1899" s="346">
        <f>+VLOOKUP($E1899,[2]Value_Added!$1:$1048576,H$2,FALSE)</f>
        <v>26754.529460000002</v>
      </c>
      <c r="I1899" s="346">
        <f>+VLOOKUP($E1899,[2]Value_Added!$1:$1048576,I$2,FALSE)</f>
        <v>27055.715950000002</v>
      </c>
      <c r="J1899" s="346">
        <f>+VLOOKUP($E1899,[2]Value_Added!$1:$1048576,J$2,FALSE)</f>
        <v>27364.45189</v>
      </c>
      <c r="K1899" s="346">
        <f>+VLOOKUP($E1899,[2]Value_Added!$1:$1048576,K$2,FALSE)</f>
        <v>27680.419020000001</v>
      </c>
      <c r="L1899" s="346">
        <f>+VLOOKUP($E1899,[2]Value_Added!$1:$1048576,L$2,FALSE)</f>
        <v>28003.070660000001</v>
      </c>
      <c r="M1899" s="346">
        <f>+VLOOKUP($E1899,[2]Value_Added!$1:$1048576,M$2,FALSE)</f>
        <v>28331.79952</v>
      </c>
      <c r="N1899" s="346">
        <f>+VLOOKUP($E1899,[2]Value_Added!$1:$1048576,N$2,FALSE)</f>
        <v>28666.014889999999</v>
      </c>
      <c r="O1899" s="346">
        <f>+VLOOKUP($E1899,[2]Value_Added!$1:$1048576,O$2,FALSE)</f>
        <v>29005.184280000001</v>
      </c>
      <c r="P1899" s="346">
        <f>+VLOOKUP($E1899,[2]Value_Added!$1:$1048576,P$2,FALSE)</f>
        <v>29348.855200000002</v>
      </c>
      <c r="Q1899" s="346">
        <f>+VLOOKUP($E1899,[2]Value_Added!$1:$1048576,Q$2,FALSE)</f>
        <v>29696.663690000001</v>
      </c>
      <c r="R1899" s="346">
        <f>+VLOOKUP($E1899,[2]Value_Added!$1:$1048576,R$2,FALSE)</f>
        <v>30048.333480000001</v>
      </c>
      <c r="S1899" s="346">
        <f>+VLOOKUP($E1899,[2]Value_Added!$1:$1048576,S$2,FALSE)</f>
        <v>30403.669160000001</v>
      </c>
      <c r="T1899" s="346">
        <f>+VLOOKUP($E1899,[2]Value_Added!$1:$1048576,T$2,FALSE)</f>
        <v>30762.545900000001</v>
      </c>
      <c r="U1899" s="346">
        <f>+VLOOKUP($E1899,[2]Value_Added!$1:$1048576,U$2,FALSE)</f>
        <v>31124.897099999998</v>
      </c>
      <c r="V1899" s="346">
        <f>+VLOOKUP($E1899,[2]Value_Added!$1:$1048576,V$2,FALSE)</f>
        <v>31490.702689999998</v>
      </c>
      <c r="W1899" s="346">
        <f>+VLOOKUP($E1899,[2]Value_Added!$1:$1048576,W$2,FALSE)</f>
        <v>31859.978609999998</v>
      </c>
      <c r="X1899" s="346">
        <f>+VLOOKUP($E1899,[2]Value_Added!$1:$1048576,X$2,FALSE)</f>
        <v>32232.767169999999</v>
      </c>
      <c r="Y1899" s="346">
        <f>+VLOOKUP($E1899,[2]Value_Added!$1:$1048576,Y$2,FALSE)</f>
        <v>32609.12946</v>
      </c>
      <c r="Z1899" s="346">
        <f>+VLOOKUP($E1899,[2]Value_Added!$1:$1048576,Z$2,FALSE)</f>
        <v>32989.139569999999</v>
      </c>
      <c r="AA1899" s="346">
        <f>+VLOOKUP($E1899,[2]Value_Added!$1:$1048576,AA$2,FALSE)</f>
        <v>33372.880409999998</v>
      </c>
      <c r="AB1899" s="346">
        <f>+VLOOKUP($E1899,[2]Value_Added!$1:$1048576,AB$2,FALSE)</f>
        <v>33760.440759999998</v>
      </c>
      <c r="AC1899" s="346">
        <f>+VLOOKUP($E1899,[2]Value_Added!$1:$1048576,AC$2,FALSE)</f>
        <v>34151.913189999999</v>
      </c>
      <c r="AD1899" s="346">
        <f>+VLOOKUP($E1899,[2]Value_Added!$1:$1048576,AD$2,FALSE)</f>
        <v>34547.392789999998</v>
      </c>
      <c r="AE1899" s="346">
        <f>+VLOOKUP($E1899,[2]Value_Added!$1:$1048576,AE$2,FALSE)</f>
        <v>34946.976300000002</v>
      </c>
      <c r="AF1899" s="346">
        <f>+VLOOKUP($E1899,[2]Value_Added!$1:$1048576,AF$2,FALSE)</f>
        <v>35350.761559999999</v>
      </c>
      <c r="AG1899" s="346">
        <f>+VLOOKUP($E1899,[2]Value_Added!$1:$1048576,AG$2,FALSE)</f>
        <v>35758.847110000002</v>
      </c>
      <c r="AH1899" s="346">
        <f>+VLOOKUP($E1899,[2]Value_Added!$1:$1048576,AH$2,FALSE)</f>
        <v>36171.331850000002</v>
      </c>
      <c r="AI1899" s="346">
        <f>+VLOOKUP($E1899,[2]Value_Added!$1:$1048576,AI$2,FALSE)</f>
        <v>36588.314740000002</v>
      </c>
      <c r="AJ1899" s="346">
        <f>+VLOOKUP($E1899,[2]Value_Added!$1:$1048576,AJ$2,FALSE)</f>
        <v>37009.89445</v>
      </c>
      <c r="AK1899" s="346">
        <f>+VLOOKUP($E1899,[2]Value_Added!$1:$1048576,AK$2,FALSE)</f>
        <v>37436.16906</v>
      </c>
      <c r="AL1899" s="346">
        <f>+VLOOKUP($E1899,[2]Value_Added!$1:$1048576,AL$2,FALSE)</f>
        <v>37867.235630000003</v>
      </c>
      <c r="AM1899" s="346">
        <f>+VLOOKUP($E1899,[2]Value_Added!$1:$1048576,AM$2,FALSE)</f>
        <v>38303.189910000001</v>
      </c>
      <c r="AN1899" s="346">
        <f>+VLOOKUP($E1899,[2]Value_Added!$1:$1048576,AN$2,FALSE)</f>
        <v>38744.125999999997</v>
      </c>
      <c r="AO1899" s="346">
        <f>+VLOOKUP($E1899,[2]Value_Added!$1:$1048576,AO$2,FALSE)</f>
        <v>39190.136109999999</v>
      </c>
    </row>
    <row r="1900" spans="1:41" ht="15" customHeight="1" x14ac:dyDescent="0.25">
      <c r="A1900" s="542"/>
      <c r="B1900" s="517"/>
      <c r="C1900" s="344" t="s">
        <v>1000</v>
      </c>
      <c r="D1900" s="345"/>
      <c r="E1900" s="313" t="s">
        <v>2152</v>
      </c>
      <c r="F1900" s="346">
        <f>+VLOOKUP($E1900,[2]Value_Added!$1:$1048576,F$2,FALSE)</f>
        <v>11100.353929999999</v>
      </c>
      <c r="G1900" s="346">
        <f>+VLOOKUP($E1900,[2]Value_Added!$1:$1048576,G$2,FALSE)</f>
        <v>11226.879059999999</v>
      </c>
      <c r="H1900" s="346">
        <f>+VLOOKUP($E1900,[2]Value_Added!$1:$1048576,H$2,FALSE)</f>
        <v>11354.43727</v>
      </c>
      <c r="I1900" s="346">
        <f>+VLOOKUP($E1900,[2]Value_Added!$1:$1048576,I$2,FALSE)</f>
        <v>11483.58462</v>
      </c>
      <c r="J1900" s="346">
        <f>+VLOOKUP($E1900,[2]Value_Added!$1:$1048576,J$2,FALSE)</f>
        <v>11614.69486</v>
      </c>
      <c r="K1900" s="346">
        <f>+VLOOKUP($E1900,[2]Value_Added!$1:$1048576,K$2,FALSE)</f>
        <v>11748.005950000001</v>
      </c>
      <c r="L1900" s="346">
        <f>+VLOOKUP($E1900,[2]Value_Added!$1:$1048576,L$2,FALSE)</f>
        <v>11883.62096</v>
      </c>
      <c r="M1900" s="346">
        <f>+VLOOKUP($E1900,[2]Value_Added!$1:$1048576,M$2,FALSE)</f>
        <v>12021.52413</v>
      </c>
      <c r="N1900" s="346">
        <f>+VLOOKUP($E1900,[2]Value_Added!$1:$1048576,N$2,FALSE)</f>
        <v>12161.617969999999</v>
      </c>
      <c r="O1900" s="346">
        <f>+VLOOKUP($E1900,[2]Value_Added!$1:$1048576,O$2,FALSE)</f>
        <v>12303.76431</v>
      </c>
      <c r="P1900" s="346">
        <f>+VLOOKUP($E1900,[2]Value_Added!$1:$1048576,P$2,FALSE)</f>
        <v>12447.81719</v>
      </c>
      <c r="Q1900" s="346">
        <f>+VLOOKUP($E1900,[2]Value_Added!$1:$1048576,Q$2,FALSE)</f>
        <v>12593.64423</v>
      </c>
      <c r="R1900" s="346">
        <f>+VLOOKUP($E1900,[2]Value_Added!$1:$1048576,R$2,FALSE)</f>
        <v>12741.13776</v>
      </c>
      <c r="S1900" s="346">
        <f>+VLOOKUP($E1900,[2]Value_Added!$1:$1048576,S$2,FALSE)</f>
        <v>12890.218500000001</v>
      </c>
      <c r="T1900" s="346">
        <f>+VLOOKUP($E1900,[2]Value_Added!$1:$1048576,T$2,FALSE)</f>
        <v>13040.83466</v>
      </c>
      <c r="U1900" s="346">
        <f>+VLOOKUP($E1900,[2]Value_Added!$1:$1048576,U$2,FALSE)</f>
        <v>13192.958360000001</v>
      </c>
      <c r="V1900" s="346">
        <f>+VLOOKUP($E1900,[2]Value_Added!$1:$1048576,V$2,FALSE)</f>
        <v>13346.58121</v>
      </c>
      <c r="W1900" s="346">
        <f>+VLOOKUP($E1900,[2]Value_Added!$1:$1048576,W$2,FALSE)</f>
        <v>13501.70981</v>
      </c>
      <c r="X1900" s="346">
        <f>+VLOOKUP($E1900,[2]Value_Added!$1:$1048576,X$2,FALSE)</f>
        <v>13658.361699999999</v>
      </c>
      <c r="Y1900" s="346">
        <f>+VLOOKUP($E1900,[2]Value_Added!$1:$1048576,Y$2,FALSE)</f>
        <v>13816.561949999999</v>
      </c>
      <c r="Z1900" s="346">
        <f>+VLOOKUP($E1900,[2]Value_Added!$1:$1048576,Z$2,FALSE)</f>
        <v>13976.34065</v>
      </c>
      <c r="AA1900" s="346">
        <f>+VLOOKUP($E1900,[2]Value_Added!$1:$1048576,AA$2,FALSE)</f>
        <v>14137.731</v>
      </c>
      <c r="AB1900" s="346">
        <f>+VLOOKUP($E1900,[2]Value_Added!$1:$1048576,AB$2,FALSE)</f>
        <v>14300.768099999999</v>
      </c>
      <c r="AC1900" s="346">
        <f>+VLOOKUP($E1900,[2]Value_Added!$1:$1048576,AC$2,FALSE)</f>
        <v>14465.48806</v>
      </c>
      <c r="AD1900" s="346">
        <f>+VLOOKUP($E1900,[2]Value_Added!$1:$1048576,AD$2,FALSE)</f>
        <v>14631.92757</v>
      </c>
      <c r="AE1900" s="346">
        <f>+VLOOKUP($E1900,[2]Value_Added!$1:$1048576,AE$2,FALSE)</f>
        <v>14800.12355</v>
      </c>
      <c r="AF1900" s="346">
        <f>+VLOOKUP($E1900,[2]Value_Added!$1:$1048576,AF$2,FALSE)</f>
        <v>14970.113069999999</v>
      </c>
      <c r="AG1900" s="346">
        <f>+VLOOKUP($E1900,[2]Value_Added!$1:$1048576,AG$2,FALSE)</f>
        <v>15141.933220000001</v>
      </c>
      <c r="AH1900" s="346">
        <f>+VLOOKUP($E1900,[2]Value_Added!$1:$1048576,AH$2,FALSE)</f>
        <v>15315.621059999999</v>
      </c>
      <c r="AI1900" s="346">
        <f>+VLOOKUP($E1900,[2]Value_Added!$1:$1048576,AI$2,FALSE)</f>
        <v>15491.213599999999</v>
      </c>
      <c r="AJ1900" s="346">
        <f>+VLOOKUP($E1900,[2]Value_Added!$1:$1048576,AJ$2,FALSE)</f>
        <v>15668.74768</v>
      </c>
      <c r="AK1900" s="346">
        <f>+VLOOKUP($E1900,[2]Value_Added!$1:$1048576,AK$2,FALSE)</f>
        <v>15848.25992</v>
      </c>
      <c r="AL1900" s="346">
        <f>+VLOOKUP($E1900,[2]Value_Added!$1:$1048576,AL$2,FALSE)</f>
        <v>16029.786599999999</v>
      </c>
      <c r="AM1900" s="346">
        <f>+VLOOKUP($E1900,[2]Value_Added!$1:$1048576,AM$2,FALSE)</f>
        <v>16213.36357</v>
      </c>
      <c r="AN1900" s="346">
        <f>+VLOOKUP($E1900,[2]Value_Added!$1:$1048576,AN$2,FALSE)</f>
        <v>16399.026150000002</v>
      </c>
      <c r="AO1900" s="346">
        <f>+VLOOKUP($E1900,[2]Value_Added!$1:$1048576,AO$2,FALSE)</f>
        <v>16586.80904</v>
      </c>
    </row>
    <row r="1901" spans="1:41" ht="15" customHeight="1" x14ac:dyDescent="0.25">
      <c r="A1901" s="542"/>
      <c r="B1901" s="517"/>
      <c r="C1901" s="344" t="s">
        <v>1002</v>
      </c>
      <c r="D1901" s="345"/>
      <c r="E1901" s="313" t="s">
        <v>2153</v>
      </c>
      <c r="F1901" s="346">
        <f>+VLOOKUP($E1901,[2]Value_Added!$1:$1048576,F$2,FALSE)</f>
        <v>24622.711670000001</v>
      </c>
      <c r="G1901" s="346">
        <f>+VLOOKUP($E1901,[2]Value_Added!$1:$1048576,G$2,FALSE)</f>
        <v>24912.049080000001</v>
      </c>
      <c r="H1901" s="346">
        <f>+VLOOKUP($E1901,[2]Value_Added!$1:$1048576,H$2,FALSE)</f>
        <v>25203.691589999999</v>
      </c>
      <c r="I1901" s="346">
        <f>+VLOOKUP($E1901,[2]Value_Added!$1:$1048576,I$2,FALSE)</f>
        <v>25496.551599999999</v>
      </c>
      <c r="J1901" s="346">
        <f>+VLOOKUP($E1901,[2]Value_Added!$1:$1048576,J$2,FALSE)</f>
        <v>25791.427469999999</v>
      </c>
      <c r="K1901" s="346">
        <f>+VLOOKUP($E1901,[2]Value_Added!$1:$1048576,K$2,FALSE)</f>
        <v>26089.371340000002</v>
      </c>
      <c r="L1901" s="346">
        <f>+VLOOKUP($E1901,[2]Value_Added!$1:$1048576,L$2,FALSE)</f>
        <v>26391.139800000001</v>
      </c>
      <c r="M1901" s="346">
        <f>+VLOOKUP($E1901,[2]Value_Added!$1:$1048576,M$2,FALSE)</f>
        <v>26697.093519999999</v>
      </c>
      <c r="N1901" s="346">
        <f>+VLOOKUP($E1901,[2]Value_Added!$1:$1048576,N$2,FALSE)</f>
        <v>27007.28184</v>
      </c>
      <c r="O1901" s="346">
        <f>+VLOOKUP($E1901,[2]Value_Added!$1:$1048576,O$2,FALSE)</f>
        <v>27321.570530000001</v>
      </c>
      <c r="P1901" s="346">
        <f>+VLOOKUP($E1901,[2]Value_Added!$1:$1048576,P$2,FALSE)</f>
        <v>27639.749660000001</v>
      </c>
      <c r="Q1901" s="346">
        <f>+VLOOKUP($E1901,[2]Value_Added!$1:$1048576,Q$2,FALSE)</f>
        <v>27961.605049999998</v>
      </c>
      <c r="R1901" s="346">
        <f>+VLOOKUP($E1901,[2]Value_Added!$1:$1048576,R$2,FALSE)</f>
        <v>28286.95709</v>
      </c>
      <c r="S1901" s="346">
        <f>+VLOOKUP($E1901,[2]Value_Added!$1:$1048576,S$2,FALSE)</f>
        <v>28615.676370000001</v>
      </c>
      <c r="T1901" s="346">
        <f>+VLOOKUP($E1901,[2]Value_Added!$1:$1048576,T$2,FALSE)</f>
        <v>28947.685239999999</v>
      </c>
      <c r="U1901" s="346">
        <f>+VLOOKUP($E1901,[2]Value_Added!$1:$1048576,U$2,FALSE)</f>
        <v>29282.95191</v>
      </c>
      <c r="V1901" s="346">
        <f>+VLOOKUP($E1901,[2]Value_Added!$1:$1048576,V$2,FALSE)</f>
        <v>29621.481670000001</v>
      </c>
      <c r="W1901" s="346">
        <f>+VLOOKUP($E1901,[2]Value_Added!$1:$1048576,W$2,FALSE)</f>
        <v>29963.3079</v>
      </c>
      <c r="X1901" s="346">
        <f>+VLOOKUP($E1901,[2]Value_Added!$1:$1048576,X$2,FALSE)</f>
        <v>30308.48402</v>
      </c>
      <c r="Y1901" s="346">
        <f>+VLOOKUP($E1901,[2]Value_Added!$1:$1048576,Y$2,FALSE)</f>
        <v>30657.076949999999</v>
      </c>
      <c r="Z1901" s="346">
        <f>+VLOOKUP($E1901,[2]Value_Added!$1:$1048576,Z$2,FALSE)</f>
        <v>31009.162240000001</v>
      </c>
      <c r="AA1901" s="346">
        <f>+VLOOKUP($E1901,[2]Value_Added!$1:$1048576,AA$2,FALSE)</f>
        <v>31364.82056</v>
      </c>
      <c r="AB1901" s="346">
        <f>+VLOOKUP($E1901,[2]Value_Added!$1:$1048576,AB$2,FALSE)</f>
        <v>31724.13538</v>
      </c>
      <c r="AC1901" s="346">
        <f>+VLOOKUP($E1901,[2]Value_Added!$1:$1048576,AC$2,FALSE)</f>
        <v>32087.191470000002</v>
      </c>
      <c r="AD1901" s="346">
        <f>+VLOOKUP($E1901,[2]Value_Added!$1:$1048576,AD$2,FALSE)</f>
        <v>32454.073939999998</v>
      </c>
      <c r="AE1901" s="346">
        <f>+VLOOKUP($E1901,[2]Value_Added!$1:$1048576,AE$2,FALSE)</f>
        <v>32824.867749999998</v>
      </c>
      <c r="AF1901" s="346">
        <f>+VLOOKUP($E1901,[2]Value_Added!$1:$1048576,AF$2,FALSE)</f>
        <v>33199.657399999996</v>
      </c>
      <c r="AG1901" s="346">
        <f>+VLOOKUP($E1901,[2]Value_Added!$1:$1048576,AG$2,FALSE)</f>
        <v>33578.526680000003</v>
      </c>
      <c r="AH1901" s="346">
        <f>+VLOOKUP($E1901,[2]Value_Added!$1:$1048576,AH$2,FALSE)</f>
        <v>33961.558570000001</v>
      </c>
      <c r="AI1901" s="346">
        <f>+VLOOKUP($E1901,[2]Value_Added!$1:$1048576,AI$2,FALSE)</f>
        <v>34348.835039999998</v>
      </c>
      <c r="AJ1901" s="346">
        <f>+VLOOKUP($E1901,[2]Value_Added!$1:$1048576,AJ$2,FALSE)</f>
        <v>34740.436909999997</v>
      </c>
      <c r="AK1901" s="346">
        <f>+VLOOKUP($E1901,[2]Value_Added!$1:$1048576,AK$2,FALSE)</f>
        <v>35136.443610000002</v>
      </c>
      <c r="AL1901" s="346">
        <f>+VLOOKUP($E1901,[2]Value_Added!$1:$1048576,AL$2,FALSE)</f>
        <v>35536.93303</v>
      </c>
      <c r="AM1901" s="346">
        <f>+VLOOKUP($E1901,[2]Value_Added!$1:$1048576,AM$2,FALSE)</f>
        <v>35941.981350000002</v>
      </c>
      <c r="AN1901" s="346">
        <f>+VLOOKUP($E1901,[2]Value_Added!$1:$1048576,AN$2,FALSE)</f>
        <v>36351.662850000001</v>
      </c>
      <c r="AO1901" s="346">
        <f>+VLOOKUP($E1901,[2]Value_Added!$1:$1048576,AO$2,FALSE)</f>
        <v>36766.049800000001</v>
      </c>
    </row>
    <row r="1902" spans="1:41" ht="15" customHeight="1" x14ac:dyDescent="0.25">
      <c r="A1902" s="542"/>
      <c r="B1902" s="517"/>
      <c r="C1902" s="344" t="s">
        <v>1004</v>
      </c>
      <c r="D1902" s="345"/>
      <c r="E1902" s="313" t="s">
        <v>2154</v>
      </c>
      <c r="F1902" s="346">
        <f>+VLOOKUP($E1902,[2]Value_Added!$1:$1048576,F$2,FALSE)</f>
        <v>30237.267790000002</v>
      </c>
      <c r="G1902" s="346">
        <f>+VLOOKUP($E1902,[2]Value_Added!$1:$1048576,G$2,FALSE)</f>
        <v>30585.545050000001</v>
      </c>
      <c r="H1902" s="346">
        <f>+VLOOKUP($E1902,[2]Value_Added!$1:$1048576,H$2,FALSE)</f>
        <v>30938.45408</v>
      </c>
      <c r="I1902" s="346">
        <f>+VLOOKUP($E1902,[2]Value_Added!$1:$1048576,I$2,FALSE)</f>
        <v>31296.200280000001</v>
      </c>
      <c r="J1902" s="346">
        <f>+VLOOKUP($E1902,[2]Value_Added!$1:$1048576,J$2,FALSE)</f>
        <v>31659.053</v>
      </c>
      <c r="K1902" s="346">
        <f>+VLOOKUP($E1902,[2]Value_Added!$1:$1048576,K$2,FALSE)</f>
        <v>32027.18318</v>
      </c>
      <c r="L1902" s="346">
        <f>+VLOOKUP($E1902,[2]Value_Added!$1:$1048576,L$2,FALSE)</f>
        <v>32400.587169999999</v>
      </c>
      <c r="M1902" s="346">
        <f>+VLOOKUP($E1902,[2]Value_Added!$1:$1048576,M$2,FALSE)</f>
        <v>32779.102700000003</v>
      </c>
      <c r="N1902" s="346">
        <f>+VLOOKUP($E1902,[2]Value_Added!$1:$1048576,N$2,FALSE)</f>
        <v>33162.470480000004</v>
      </c>
      <c r="O1902" s="346">
        <f>+VLOOKUP($E1902,[2]Value_Added!$1:$1048576,O$2,FALSE)</f>
        <v>33550.400629999996</v>
      </c>
      <c r="P1902" s="346">
        <f>+VLOOKUP($E1902,[2]Value_Added!$1:$1048576,P$2,FALSE)</f>
        <v>33942.622510000001</v>
      </c>
      <c r="Q1902" s="346">
        <f>+VLOOKUP($E1902,[2]Value_Added!$1:$1048576,Q$2,FALSE)</f>
        <v>34338.914049999999</v>
      </c>
      <c r="R1902" s="346">
        <f>+VLOOKUP($E1902,[2]Value_Added!$1:$1048576,R$2,FALSE)</f>
        <v>34739.113530000002</v>
      </c>
      <c r="S1902" s="346">
        <f>+VLOOKUP($E1902,[2]Value_Added!$1:$1048576,S$2,FALSE)</f>
        <v>35143.119729999999</v>
      </c>
      <c r="T1902" s="346">
        <f>+VLOOKUP($E1902,[2]Value_Added!$1:$1048576,T$2,FALSE)</f>
        <v>35550.885549999999</v>
      </c>
      <c r="U1902" s="346">
        <f>+VLOOKUP($E1902,[2]Value_Added!$1:$1048576,U$2,FALSE)</f>
        <v>35962.408430000003</v>
      </c>
      <c r="V1902" s="346">
        <f>+VLOOKUP($E1902,[2]Value_Added!$1:$1048576,V$2,FALSE)</f>
        <v>36377.720759999997</v>
      </c>
      <c r="W1902" s="346">
        <f>+VLOOKUP($E1902,[2]Value_Added!$1:$1048576,W$2,FALSE)</f>
        <v>36796.881079999999</v>
      </c>
      <c r="X1902" s="346">
        <f>+VLOOKUP($E1902,[2]Value_Added!$1:$1048576,X$2,FALSE)</f>
        <v>37219.966769999999</v>
      </c>
      <c r="Y1902" s="346">
        <f>+VLOOKUP($E1902,[2]Value_Added!$1:$1048576,Y$2,FALSE)</f>
        <v>37647.068379999997</v>
      </c>
      <c r="Z1902" s="346">
        <f>+VLOOKUP($E1902,[2]Value_Added!$1:$1048576,Z$2,FALSE)</f>
        <v>38078.285479999999</v>
      </c>
      <c r="AA1902" s="346">
        <f>+VLOOKUP($E1902,[2]Value_Added!$1:$1048576,AA$2,FALSE)</f>
        <v>38513.723769999997</v>
      </c>
      <c r="AB1902" s="346">
        <f>+VLOOKUP($E1902,[2]Value_Added!$1:$1048576,AB$2,FALSE)</f>
        <v>38953.493060000001</v>
      </c>
      <c r="AC1902" s="346">
        <f>+VLOOKUP($E1902,[2]Value_Added!$1:$1048576,AC$2,FALSE)</f>
        <v>39397.705900000001</v>
      </c>
      <c r="AD1902" s="346">
        <f>+VLOOKUP($E1902,[2]Value_Added!$1:$1048576,AD$2,FALSE)</f>
        <v>39846.47666</v>
      </c>
      <c r="AE1902" s="346">
        <f>+VLOOKUP($E1902,[2]Value_Added!$1:$1048576,AE$2,FALSE)</f>
        <v>40299.920870000002</v>
      </c>
      <c r="AF1902" s="346">
        <f>+VLOOKUP($E1902,[2]Value_Added!$1:$1048576,AF$2,FALSE)</f>
        <v>40758.154640000001</v>
      </c>
      <c r="AG1902" s="346">
        <f>+VLOOKUP($E1902,[2]Value_Added!$1:$1048576,AG$2,FALSE)</f>
        <v>41221.294240000003</v>
      </c>
      <c r="AH1902" s="346">
        <f>+VLOOKUP($E1902,[2]Value_Added!$1:$1048576,AH$2,FALSE)</f>
        <v>41689.455569999998</v>
      </c>
      <c r="AI1902" s="346">
        <f>+VLOOKUP($E1902,[2]Value_Added!$1:$1048576,AI$2,FALSE)</f>
        <v>42162.753779999999</v>
      </c>
      <c r="AJ1902" s="346">
        <f>+VLOOKUP($E1902,[2]Value_Added!$1:$1048576,AJ$2,FALSE)</f>
        <v>42641.302750000003</v>
      </c>
      <c r="AK1902" s="346">
        <f>+VLOOKUP($E1902,[2]Value_Added!$1:$1048576,AK$2,FALSE)</f>
        <v>43125.214740000003</v>
      </c>
      <c r="AL1902" s="346">
        <f>+VLOOKUP($E1902,[2]Value_Added!$1:$1048576,AL$2,FALSE)</f>
        <v>43614.599950000003</v>
      </c>
      <c r="AM1902" s="346">
        <f>+VLOOKUP($E1902,[2]Value_Added!$1:$1048576,AM$2,FALSE)</f>
        <v>44109.566189999998</v>
      </c>
      <c r="AN1902" s="346">
        <f>+VLOOKUP($E1902,[2]Value_Added!$1:$1048576,AN$2,FALSE)</f>
        <v>44610.2186</v>
      </c>
      <c r="AO1902" s="346">
        <f>+VLOOKUP($E1902,[2]Value_Added!$1:$1048576,AO$2,FALSE)</f>
        <v>45116.659420000004</v>
      </c>
    </row>
    <row r="1903" spans="1:41" ht="15" customHeight="1" x14ac:dyDescent="0.25">
      <c r="A1903" s="542"/>
      <c r="B1903" s="517"/>
      <c r="C1903" s="344" t="s">
        <v>1006</v>
      </c>
      <c r="D1903" s="345"/>
      <c r="E1903" s="313" t="s">
        <v>2155</v>
      </c>
      <c r="F1903" s="346">
        <f>+VLOOKUP($E1903,[2]Value_Added!$1:$1048576,F$2,FALSE)</f>
        <v>42416.619339999997</v>
      </c>
      <c r="G1903" s="346">
        <f>+VLOOKUP($E1903,[2]Value_Added!$1:$1048576,G$2,FALSE)</f>
        <v>42894.1368</v>
      </c>
      <c r="H1903" s="346">
        <f>+VLOOKUP($E1903,[2]Value_Added!$1:$1048576,H$2,FALSE)</f>
        <v>43377.829369999999</v>
      </c>
      <c r="I1903" s="346">
        <f>+VLOOKUP($E1903,[2]Value_Added!$1:$1048576,I$2,FALSE)</f>
        <v>43870.112589999997</v>
      </c>
      <c r="J1903" s="346">
        <f>+VLOOKUP($E1903,[2]Value_Added!$1:$1048576,J$2,FALSE)</f>
        <v>44371.888749999998</v>
      </c>
      <c r="K1903" s="346">
        <f>+VLOOKUP($E1903,[2]Value_Added!$1:$1048576,K$2,FALSE)</f>
        <v>44883.597569999998</v>
      </c>
      <c r="L1903" s="346">
        <f>+VLOOKUP($E1903,[2]Value_Added!$1:$1048576,L$2,FALSE)</f>
        <v>45405.330900000001</v>
      </c>
      <c r="M1903" s="346">
        <f>+VLOOKUP($E1903,[2]Value_Added!$1:$1048576,M$2,FALSE)</f>
        <v>45936.859819999998</v>
      </c>
      <c r="N1903" s="346">
        <f>+VLOOKUP($E1903,[2]Value_Added!$1:$1048576,N$2,FALSE)</f>
        <v>46477.722520000003</v>
      </c>
      <c r="O1903" s="346">
        <f>+VLOOKUP($E1903,[2]Value_Added!$1:$1048576,O$2,FALSE)</f>
        <v>47027.34244</v>
      </c>
      <c r="P1903" s="346">
        <f>+VLOOKUP($E1903,[2]Value_Added!$1:$1048576,P$2,FALSE)</f>
        <v>47585.133199999997</v>
      </c>
      <c r="Q1903" s="346">
        <f>+VLOOKUP($E1903,[2]Value_Added!$1:$1048576,Q$2,FALSE)</f>
        <v>48150.570599999999</v>
      </c>
      <c r="R1903" s="346">
        <f>+VLOOKUP($E1903,[2]Value_Added!$1:$1048576,R$2,FALSE)</f>
        <v>48723.230750000002</v>
      </c>
      <c r="S1903" s="346">
        <f>+VLOOKUP($E1903,[2]Value_Added!$1:$1048576,S$2,FALSE)</f>
        <v>49302.801700000004</v>
      </c>
      <c r="T1903" s="346">
        <f>+VLOOKUP($E1903,[2]Value_Added!$1:$1048576,T$2,FALSE)</f>
        <v>49889.077590000001</v>
      </c>
      <c r="U1903" s="346">
        <f>+VLOOKUP($E1903,[2]Value_Added!$1:$1048576,U$2,FALSE)</f>
        <v>50481.941959999996</v>
      </c>
      <c r="V1903" s="346">
        <f>+VLOOKUP($E1903,[2]Value_Added!$1:$1048576,V$2,FALSE)</f>
        <v>51081.348550000002</v>
      </c>
      <c r="W1903" s="346">
        <f>+VLOOKUP($E1903,[2]Value_Added!$1:$1048576,W$2,FALSE)</f>
        <v>51687.30313</v>
      </c>
      <c r="X1903" s="346">
        <f>+VLOOKUP($E1903,[2]Value_Added!$1:$1048576,X$2,FALSE)</f>
        <v>52299.84618</v>
      </c>
      <c r="Y1903" s="346">
        <f>+VLOOKUP($E1903,[2]Value_Added!$1:$1048576,Y$2,FALSE)</f>
        <v>52919.039700000001</v>
      </c>
      <c r="Z1903" s="346">
        <f>+VLOOKUP($E1903,[2]Value_Added!$1:$1048576,Z$2,FALSE)</f>
        <v>53544.957779999997</v>
      </c>
      <c r="AA1903" s="346">
        <f>+VLOOKUP($E1903,[2]Value_Added!$1:$1048576,AA$2,FALSE)</f>
        <v>54177.680639999999</v>
      </c>
      <c r="AB1903" s="346">
        <f>+VLOOKUP($E1903,[2]Value_Added!$1:$1048576,AB$2,FALSE)</f>
        <v>54817.290990000001</v>
      </c>
      <c r="AC1903" s="346">
        <f>+VLOOKUP($E1903,[2]Value_Added!$1:$1048576,AC$2,FALSE)</f>
        <v>55463.872410000004</v>
      </c>
      <c r="AD1903" s="346">
        <f>+VLOOKUP($E1903,[2]Value_Added!$1:$1048576,AD$2,FALSE)</f>
        <v>56117.50894</v>
      </c>
      <c r="AE1903" s="346">
        <f>+VLOOKUP($E1903,[2]Value_Added!$1:$1048576,AE$2,FALSE)</f>
        <v>56778.285409999997</v>
      </c>
      <c r="AF1903" s="346">
        <f>+VLOOKUP($E1903,[2]Value_Added!$1:$1048576,AF$2,FALSE)</f>
        <v>57446.288139999997</v>
      </c>
      <c r="AG1903" s="346">
        <f>+VLOOKUP($E1903,[2]Value_Added!$1:$1048576,AG$2,FALSE)</f>
        <v>58121.605680000001</v>
      </c>
      <c r="AH1903" s="346">
        <f>+VLOOKUP($E1903,[2]Value_Added!$1:$1048576,AH$2,FALSE)</f>
        <v>58804.329469999997</v>
      </c>
      <c r="AI1903" s="346">
        <f>+VLOOKUP($E1903,[2]Value_Added!$1:$1048576,AI$2,FALSE)</f>
        <v>59494.554279999997</v>
      </c>
      <c r="AJ1903" s="346">
        <f>+VLOOKUP($E1903,[2]Value_Added!$1:$1048576,AJ$2,FALSE)</f>
        <v>60192.37846</v>
      </c>
      <c r="AK1903" s="346">
        <f>+VLOOKUP($E1903,[2]Value_Added!$1:$1048576,AK$2,FALSE)</f>
        <v>60897.903850000002</v>
      </c>
      <c r="AL1903" s="346">
        <f>+VLOOKUP($E1903,[2]Value_Added!$1:$1048576,AL$2,FALSE)</f>
        <v>61611.235610000003</v>
      </c>
      <c r="AM1903" s="346">
        <f>+VLOOKUP($E1903,[2]Value_Added!$1:$1048576,AM$2,FALSE)</f>
        <v>62332.481849999996</v>
      </c>
      <c r="AN1903" s="346">
        <f>+VLOOKUP($E1903,[2]Value_Added!$1:$1048576,AN$2,FALSE)</f>
        <v>63061.753259999998</v>
      </c>
      <c r="AO1903" s="346">
        <f>+VLOOKUP($E1903,[2]Value_Added!$1:$1048576,AO$2,FALSE)</f>
        <v>63799.162600000003</v>
      </c>
    </row>
    <row r="1904" spans="1:41" ht="15" customHeight="1" x14ac:dyDescent="0.25">
      <c r="A1904" s="542"/>
      <c r="B1904" s="517"/>
      <c r="C1904" s="344" t="s">
        <v>1008</v>
      </c>
      <c r="D1904" s="345"/>
      <c r="E1904" s="313" t="s">
        <v>2156</v>
      </c>
      <c r="F1904" s="346">
        <f>+VLOOKUP($E1904,[2]Value_Added!$1:$1048576,F$2,FALSE)</f>
        <v>109654.0045</v>
      </c>
      <c r="G1904" s="346">
        <f>+VLOOKUP($E1904,[2]Value_Added!$1:$1048576,G$2,FALSE)</f>
        <v>110849.88219999999</v>
      </c>
      <c r="H1904" s="346">
        <f>+VLOOKUP($E1904,[2]Value_Added!$1:$1048576,H$2,FALSE)</f>
        <v>112031.1747</v>
      </c>
      <c r="I1904" s="346">
        <f>+VLOOKUP($E1904,[2]Value_Added!$1:$1048576,I$2,FALSE)</f>
        <v>113223.24980000001</v>
      </c>
      <c r="J1904" s="346">
        <f>+VLOOKUP($E1904,[2]Value_Added!$1:$1048576,J$2,FALSE)</f>
        <v>114439.1969</v>
      </c>
      <c r="K1904" s="346">
        <f>+VLOOKUP($E1904,[2]Value_Added!$1:$1048576,K$2,FALSE)</f>
        <v>115684.183</v>
      </c>
      <c r="L1904" s="346">
        <f>+VLOOKUP($E1904,[2]Value_Added!$1:$1048576,L$2,FALSE)</f>
        <v>116959.13920000001</v>
      </c>
      <c r="M1904" s="346">
        <f>+VLOOKUP($E1904,[2]Value_Added!$1:$1048576,M$2,FALSE)</f>
        <v>118263.0879</v>
      </c>
      <c r="N1904" s="346">
        <f>+VLOOKUP($E1904,[2]Value_Added!$1:$1048576,N$2,FALSE)</f>
        <v>119594.4164</v>
      </c>
      <c r="O1904" s="346">
        <f>+VLOOKUP($E1904,[2]Value_Added!$1:$1048576,O$2,FALSE)</f>
        <v>120951.49890000001</v>
      </c>
      <c r="P1904" s="346">
        <f>+VLOOKUP($E1904,[2]Value_Added!$1:$1048576,P$2,FALSE)</f>
        <v>122332.9614</v>
      </c>
      <c r="Q1904" s="346">
        <f>+VLOOKUP($E1904,[2]Value_Added!$1:$1048576,Q$2,FALSE)</f>
        <v>123737.7643</v>
      </c>
      <c r="R1904" s="346">
        <f>+VLOOKUP($E1904,[2]Value_Added!$1:$1048576,R$2,FALSE)</f>
        <v>125165.1992</v>
      </c>
      <c r="S1904" s="346">
        <f>+VLOOKUP($E1904,[2]Value_Added!$1:$1048576,S$2,FALSE)</f>
        <v>126614.8468</v>
      </c>
      <c r="T1904" s="346">
        <f>+VLOOKUP($E1904,[2]Value_Added!$1:$1048576,T$2,FALSE)</f>
        <v>128086.52190000001</v>
      </c>
      <c r="U1904" s="346">
        <f>+VLOOKUP($E1904,[2]Value_Added!$1:$1048576,U$2,FALSE)</f>
        <v>129580.21189999999</v>
      </c>
      <c r="V1904" s="346">
        <f>+VLOOKUP($E1904,[2]Value_Added!$1:$1048576,V$2,FALSE)</f>
        <v>131096.02119999999</v>
      </c>
      <c r="W1904" s="346">
        <f>+VLOOKUP($E1904,[2]Value_Added!$1:$1048576,W$2,FALSE)</f>
        <v>132634.12229999999</v>
      </c>
      <c r="X1904" s="346">
        <f>+VLOOKUP($E1904,[2]Value_Added!$1:$1048576,X$2,FALSE)</f>
        <v>134194.71549999999</v>
      </c>
      <c r="Y1904" s="346">
        <f>+VLOOKUP($E1904,[2]Value_Added!$1:$1048576,Y$2,FALSE)</f>
        <v>135777.99859999999</v>
      </c>
      <c r="Z1904" s="346">
        <f>+VLOOKUP($E1904,[2]Value_Added!$1:$1048576,Z$2,FALSE)</f>
        <v>137384.14550000001</v>
      </c>
      <c r="AA1904" s="346">
        <f>+VLOOKUP($E1904,[2]Value_Added!$1:$1048576,AA$2,FALSE)</f>
        <v>139013.29310000001</v>
      </c>
      <c r="AB1904" s="346">
        <f>+VLOOKUP($E1904,[2]Value_Added!$1:$1048576,AB$2,FALSE)</f>
        <v>140665.53460000001</v>
      </c>
      <c r="AC1904" s="346">
        <f>+VLOOKUP($E1904,[2]Value_Added!$1:$1048576,AC$2,FALSE)</f>
        <v>142340.9192</v>
      </c>
      <c r="AD1904" s="346">
        <f>+VLOOKUP($E1904,[2]Value_Added!$1:$1048576,AD$2,FALSE)</f>
        <v>144039.454</v>
      </c>
      <c r="AE1904" s="346">
        <f>+VLOOKUP($E1904,[2]Value_Added!$1:$1048576,AE$2,FALSE)</f>
        <v>145761.10999999999</v>
      </c>
      <c r="AF1904" s="346">
        <f>+VLOOKUP($E1904,[2]Value_Added!$1:$1048576,AF$2,FALSE)</f>
        <v>147505.82810000001</v>
      </c>
      <c r="AG1904" s="346">
        <f>+VLOOKUP($E1904,[2]Value_Added!$1:$1048576,AG$2,FALSE)</f>
        <v>149273.52609999999</v>
      </c>
      <c r="AH1904" s="346">
        <f>+VLOOKUP($E1904,[2]Value_Added!$1:$1048576,AH$2,FALSE)</f>
        <v>151064.10550000001</v>
      </c>
      <c r="AI1904" s="346">
        <f>+VLOOKUP($E1904,[2]Value_Added!$1:$1048576,AI$2,FALSE)</f>
        <v>152877.45790000001</v>
      </c>
      <c r="AJ1904" s="346">
        <f>+VLOOKUP($E1904,[2]Value_Added!$1:$1048576,AJ$2,FALSE)</f>
        <v>154713.47010000001</v>
      </c>
      <c r="AK1904" s="346">
        <f>+VLOOKUP($E1904,[2]Value_Added!$1:$1048576,AK$2,FALSE)</f>
        <v>156572.02900000001</v>
      </c>
      <c r="AL1904" s="346">
        <f>+VLOOKUP($E1904,[2]Value_Added!$1:$1048576,AL$2,FALSE)</f>
        <v>158453.0257</v>
      </c>
      <c r="AM1904" s="346">
        <f>+VLOOKUP($E1904,[2]Value_Added!$1:$1048576,AM$2,FALSE)</f>
        <v>160356.3579</v>
      </c>
      <c r="AN1904" s="346">
        <f>+VLOOKUP($E1904,[2]Value_Added!$1:$1048576,AN$2,FALSE)</f>
        <v>162281.93359999999</v>
      </c>
      <c r="AO1904" s="346">
        <f>+VLOOKUP($E1904,[2]Value_Added!$1:$1048576,AO$2,FALSE)</f>
        <v>164229.6721</v>
      </c>
    </row>
    <row r="1905" spans="1:41" ht="15" customHeight="1" x14ac:dyDescent="0.25">
      <c r="A1905" s="542"/>
      <c r="B1905" s="517"/>
      <c r="C1905" s="344" t="s">
        <v>1010</v>
      </c>
      <c r="D1905" s="345"/>
      <c r="E1905" s="313" t="s">
        <v>2157</v>
      </c>
      <c r="F1905" s="346">
        <f>+VLOOKUP($E1905,[2]Value_Added!$1:$1048576,F$2,FALSE)</f>
        <v>1646.8900839999999</v>
      </c>
      <c r="G1905" s="346">
        <f>+VLOOKUP($E1905,[2]Value_Added!$1:$1048576,G$2,FALSE)</f>
        <v>1664.0714029999999</v>
      </c>
      <c r="H1905" s="346">
        <f>+VLOOKUP($E1905,[2]Value_Added!$1:$1048576,H$2,FALSE)</f>
        <v>1681.135976</v>
      </c>
      <c r="I1905" s="346">
        <f>+VLOOKUP($E1905,[2]Value_Added!$1:$1048576,I$2,FALSE)</f>
        <v>1698.669731</v>
      </c>
      <c r="J1905" s="346">
        <f>+VLOOKUP($E1905,[2]Value_Added!$1:$1048576,J$2,FALSE)</f>
        <v>1716.8145050000001</v>
      </c>
      <c r="K1905" s="346">
        <f>+VLOOKUP($E1905,[2]Value_Added!$1:$1048576,K$2,FALSE)</f>
        <v>1735.558027</v>
      </c>
      <c r="L1905" s="346">
        <f>+VLOOKUP($E1905,[2]Value_Added!$1:$1048576,L$2,FALSE)</f>
        <v>1754.8425050000001</v>
      </c>
      <c r="M1905" s="346">
        <f>+VLOOKUP($E1905,[2]Value_Added!$1:$1048576,M$2,FALSE)</f>
        <v>1774.602406</v>
      </c>
      <c r="N1905" s="346">
        <f>+VLOOKUP($E1905,[2]Value_Added!$1:$1048576,N$2,FALSE)</f>
        <v>1794.7773950000001</v>
      </c>
      <c r="O1905" s="346">
        <f>+VLOOKUP($E1905,[2]Value_Added!$1:$1048576,O$2,FALSE)</f>
        <v>1815.316368</v>
      </c>
      <c r="P1905" s="346">
        <f>+VLOOKUP($E1905,[2]Value_Added!$1:$1048576,P$2,FALSE)</f>
        <v>1836.1781659999999</v>
      </c>
      <c r="Q1905" s="346">
        <f>+VLOOKUP($E1905,[2]Value_Added!$1:$1048576,Q$2,FALSE)</f>
        <v>1857.3310080000001</v>
      </c>
      <c r="R1905" s="346">
        <f>+VLOOKUP($E1905,[2]Value_Added!$1:$1048576,R$2,FALSE)</f>
        <v>1878.7514229999999</v>
      </c>
      <c r="S1905" s="346">
        <f>+VLOOKUP($E1905,[2]Value_Added!$1:$1048576,S$2,FALSE)</f>
        <v>1900.4230110000001</v>
      </c>
      <c r="T1905" s="346">
        <f>+VLOOKUP($E1905,[2]Value_Added!$1:$1048576,T$2,FALSE)</f>
        <v>1922.3351359999999</v>
      </c>
      <c r="U1905" s="346">
        <f>+VLOOKUP($E1905,[2]Value_Added!$1:$1048576,U$2,FALSE)</f>
        <v>1944.481779</v>
      </c>
      <c r="V1905" s="346">
        <f>+VLOOKUP($E1905,[2]Value_Added!$1:$1048576,V$2,FALSE)</f>
        <v>1966.860414</v>
      </c>
      <c r="W1905" s="346">
        <f>+VLOOKUP($E1905,[2]Value_Added!$1:$1048576,W$2,FALSE)</f>
        <v>1989.4710620000001</v>
      </c>
      <c r="X1905" s="346">
        <f>+VLOOKUP($E1905,[2]Value_Added!$1:$1048576,X$2,FALSE)</f>
        <v>2012.31549</v>
      </c>
      <c r="Y1905" s="346">
        <f>+VLOOKUP($E1905,[2]Value_Added!$1:$1048576,Y$2,FALSE)</f>
        <v>2035.3966009999999</v>
      </c>
      <c r="Z1905" s="346">
        <f>+VLOOKUP($E1905,[2]Value_Added!$1:$1048576,Z$2,FALSE)</f>
        <v>2058.7179879999999</v>
      </c>
      <c r="AA1905" s="346">
        <f>+VLOOKUP($E1905,[2]Value_Added!$1:$1048576,AA$2,FALSE)</f>
        <v>2082.2836360000001</v>
      </c>
      <c r="AB1905" s="346">
        <f>+VLOOKUP($E1905,[2]Value_Added!$1:$1048576,AB$2,FALSE)</f>
        <v>2106.09773</v>
      </c>
      <c r="AC1905" s="346">
        <f>+VLOOKUP($E1905,[2]Value_Added!$1:$1048576,AC$2,FALSE)</f>
        <v>2130.1645440000002</v>
      </c>
      <c r="AD1905" s="346">
        <f>+VLOOKUP($E1905,[2]Value_Added!$1:$1048576,AD$2,FALSE)</f>
        <v>2154.4883970000001</v>
      </c>
      <c r="AE1905" s="346">
        <f>+VLOOKUP($E1905,[2]Value_Added!$1:$1048576,AE$2,FALSE)</f>
        <v>2179.0736320000001</v>
      </c>
      <c r="AF1905" s="346">
        <f>+VLOOKUP($E1905,[2]Value_Added!$1:$1048576,AF$2,FALSE)</f>
        <v>2203.9246240000002</v>
      </c>
      <c r="AG1905" s="346">
        <f>+VLOOKUP($E1905,[2]Value_Added!$1:$1048576,AG$2,FALSE)</f>
        <v>2229.0457919999999</v>
      </c>
      <c r="AH1905" s="346">
        <f>+VLOOKUP($E1905,[2]Value_Added!$1:$1048576,AH$2,FALSE)</f>
        <v>2254.4416080000001</v>
      </c>
      <c r="AI1905" s="346">
        <f>+VLOOKUP($E1905,[2]Value_Added!$1:$1048576,AI$2,FALSE)</f>
        <v>2280.11661</v>
      </c>
      <c r="AJ1905" s="346">
        <f>+VLOOKUP($E1905,[2]Value_Added!$1:$1048576,AJ$2,FALSE)</f>
        <v>2306.0753949999998</v>
      </c>
      <c r="AK1905" s="346">
        <f>+VLOOKUP($E1905,[2]Value_Added!$1:$1048576,AK$2,FALSE)</f>
        <v>2332.3226140000002</v>
      </c>
      <c r="AL1905" s="346">
        <f>+VLOOKUP($E1905,[2]Value_Added!$1:$1048576,AL$2,FALSE)</f>
        <v>2358.8629620000002</v>
      </c>
      <c r="AM1905" s="346">
        <f>+VLOOKUP($E1905,[2]Value_Added!$1:$1048576,AM$2,FALSE)</f>
        <v>2385.7011579999999</v>
      </c>
      <c r="AN1905" s="346">
        <f>+VLOOKUP($E1905,[2]Value_Added!$1:$1048576,AN$2,FALSE)</f>
        <v>2412.8419290000002</v>
      </c>
      <c r="AO1905" s="346">
        <f>+VLOOKUP($E1905,[2]Value_Added!$1:$1048576,AO$2,FALSE)</f>
        <v>2440.2899889999999</v>
      </c>
    </row>
    <row r="1906" spans="1:41" s="21" customFormat="1" ht="15" customHeight="1" x14ac:dyDescent="0.25">
      <c r="A1906" s="542"/>
      <c r="B1906" s="517"/>
      <c r="C1906" s="340" t="s">
        <v>2077</v>
      </c>
      <c r="D1906" s="341"/>
      <c r="E1906" s="342" t="s">
        <v>2158</v>
      </c>
      <c r="F1906" s="343">
        <f>+VLOOKUP($E1906,[2]Value_Added!$1:$1048576,F$2,FALSE)</f>
        <v>48479.219190000003</v>
      </c>
      <c r="G1906" s="343">
        <f>+VLOOKUP($E1906,[2]Value_Added!$1:$1048576,G$2,FALSE)</f>
        <v>48982.946689999997</v>
      </c>
      <c r="H1906" s="343">
        <f>+VLOOKUP($E1906,[2]Value_Added!$1:$1048576,H$2,FALSE)</f>
        <v>49481.741430000002</v>
      </c>
      <c r="I1906" s="343">
        <f>+VLOOKUP($E1906,[2]Value_Added!$1:$1048576,I$2,FALSE)</f>
        <v>49989.219550000002</v>
      </c>
      <c r="J1906" s="343">
        <f>+VLOOKUP($E1906,[2]Value_Added!$1:$1048576,J$2,FALSE)</f>
        <v>50509.539429999997</v>
      </c>
      <c r="K1906" s="343">
        <f>+VLOOKUP($E1906,[2]Value_Added!$1:$1048576,K$2,FALSE)</f>
        <v>51043.651510000003</v>
      </c>
      <c r="L1906" s="343">
        <f>+VLOOKUP($E1906,[2]Value_Added!$1:$1048576,L$2,FALSE)</f>
        <v>51591.25361</v>
      </c>
      <c r="M1906" s="343">
        <f>+VLOOKUP($E1906,[2]Value_Added!$1:$1048576,M$2,FALSE)</f>
        <v>52151.498010000003</v>
      </c>
      <c r="N1906" s="343">
        <f>+VLOOKUP($E1906,[2]Value_Added!$1:$1048576,N$2,FALSE)</f>
        <v>52723.322529999998</v>
      </c>
      <c r="O1906" s="343">
        <f>+VLOOKUP($E1906,[2]Value_Added!$1:$1048576,O$2,FALSE)</f>
        <v>53305.639499999997</v>
      </c>
      <c r="P1906" s="343">
        <f>+VLOOKUP($E1906,[2]Value_Added!$1:$1048576,P$2,FALSE)</f>
        <v>53897.447890000003</v>
      </c>
      <c r="Q1906" s="343">
        <f>+VLOOKUP($E1906,[2]Value_Added!$1:$1048576,Q$2,FALSE)</f>
        <v>54497.893689999997</v>
      </c>
      <c r="R1906" s="343">
        <f>+VLOOKUP($E1906,[2]Value_Added!$1:$1048576,R$2,FALSE)</f>
        <v>55106.293830000002</v>
      </c>
      <c r="S1906" s="343">
        <f>+VLOOKUP($E1906,[2]Value_Added!$1:$1048576,S$2,FALSE)</f>
        <v>55722.135370000004</v>
      </c>
      <c r="T1906" s="343">
        <f>+VLOOKUP($E1906,[2]Value_Added!$1:$1048576,T$2,FALSE)</f>
        <v>56345.059639999999</v>
      </c>
      <c r="U1906" s="343">
        <f>+VLOOKUP($E1906,[2]Value_Added!$1:$1048576,U$2,FALSE)</f>
        <v>56974.83786</v>
      </c>
      <c r="V1906" s="343">
        <f>+VLOOKUP($E1906,[2]Value_Added!$1:$1048576,V$2,FALSE)</f>
        <v>57611.344870000001</v>
      </c>
      <c r="W1906" s="343">
        <f>+VLOOKUP($E1906,[2]Value_Added!$1:$1048576,W$2,FALSE)</f>
        <v>58254.534469999999</v>
      </c>
      <c r="X1906" s="343">
        <f>+VLOOKUP($E1906,[2]Value_Added!$1:$1048576,X$2,FALSE)</f>
        <v>58904.417220000003</v>
      </c>
      <c r="Y1906" s="343">
        <f>+VLOOKUP($E1906,[2]Value_Added!$1:$1048576,Y$2,FALSE)</f>
        <v>59561.042580000001</v>
      </c>
      <c r="Z1906" s="343">
        <f>+VLOOKUP($E1906,[2]Value_Added!$1:$1048576,Z$2,FALSE)</f>
        <v>60224.485930000003</v>
      </c>
      <c r="AA1906" s="343">
        <f>+VLOOKUP($E1906,[2]Value_Added!$1:$1048576,AA$2,FALSE)</f>
        <v>60894.839350000002</v>
      </c>
      <c r="AB1906" s="343">
        <f>+VLOOKUP($E1906,[2]Value_Added!$1:$1048576,AB$2,FALSE)</f>
        <v>61572.20566</v>
      </c>
      <c r="AC1906" s="343">
        <f>+VLOOKUP($E1906,[2]Value_Added!$1:$1048576,AC$2,FALSE)</f>
        <v>62256.694909999998</v>
      </c>
      <c r="AD1906" s="343">
        <f>+VLOOKUP($E1906,[2]Value_Added!$1:$1048576,AD$2,FALSE)</f>
        <v>62948.422559999999</v>
      </c>
      <c r="AE1906" s="343">
        <f>+VLOOKUP($E1906,[2]Value_Added!$1:$1048576,AE$2,FALSE)</f>
        <v>63647.508809999999</v>
      </c>
      <c r="AF1906" s="343">
        <f>+VLOOKUP($E1906,[2]Value_Added!$1:$1048576,AF$2,FALSE)</f>
        <v>64354.078500000003</v>
      </c>
      <c r="AG1906" s="343">
        <f>+VLOOKUP($E1906,[2]Value_Added!$1:$1048576,AG$2,FALSE)</f>
        <v>65068.26124</v>
      </c>
      <c r="AH1906" s="343">
        <f>+VLOOKUP($E1906,[2]Value_Added!$1:$1048576,AH$2,FALSE)</f>
        <v>65790.191529999996</v>
      </c>
      <c r="AI1906" s="343">
        <f>+VLOOKUP($E1906,[2]Value_Added!$1:$1048576,AI$2,FALSE)</f>
        <v>66520.008759999997</v>
      </c>
      <c r="AJ1906" s="343">
        <f>+VLOOKUP($E1906,[2]Value_Added!$1:$1048576,AJ$2,FALSE)</f>
        <v>67257.857010000007</v>
      </c>
      <c r="AK1906" s="343">
        <f>+VLOOKUP($E1906,[2]Value_Added!$1:$1048576,AK$2,FALSE)</f>
        <v>68003.884590000001</v>
      </c>
      <c r="AL1906" s="343">
        <f>+VLOOKUP($E1906,[2]Value_Added!$1:$1048576,AL$2,FALSE)</f>
        <v>68758.243459999998</v>
      </c>
      <c r="AM1906" s="343">
        <f>+VLOOKUP($E1906,[2]Value_Added!$1:$1048576,AM$2,FALSE)</f>
        <v>69521.088510000001</v>
      </c>
      <c r="AN1906" s="343">
        <f>+VLOOKUP($E1906,[2]Value_Added!$1:$1048576,AN$2,FALSE)</f>
        <v>70292.576830000005</v>
      </c>
      <c r="AO1906" s="343">
        <f>+VLOOKUP($E1906,[2]Value_Added!$1:$1048576,AO$2,FALSE)</f>
        <v>71072.866899999994</v>
      </c>
    </row>
    <row r="1907" spans="1:41" ht="15" customHeight="1" x14ac:dyDescent="0.25">
      <c r="A1907" s="542"/>
      <c r="B1907" s="517"/>
      <c r="C1907" s="344" t="s">
        <v>613</v>
      </c>
      <c r="D1907" s="345"/>
      <c r="E1907" s="313" t="s">
        <v>2159</v>
      </c>
      <c r="F1907" s="346">
        <f>+VLOOKUP($E1907,[2]Value_Added!$1:$1048576,F$2,FALSE)</f>
        <v>2419.5337639999998</v>
      </c>
      <c r="G1907" s="346">
        <f>+VLOOKUP($E1907,[2]Value_Added!$1:$1048576,G$2,FALSE)</f>
        <v>2442.9435290000001</v>
      </c>
      <c r="H1907" s="346">
        <f>+VLOOKUP($E1907,[2]Value_Added!$1:$1048576,H$2,FALSE)</f>
        <v>2465.8604030000001</v>
      </c>
      <c r="I1907" s="346">
        <f>+VLOOKUP($E1907,[2]Value_Added!$1:$1048576,I$2,FALSE)</f>
        <v>2489.2131039999999</v>
      </c>
      <c r="J1907" s="346">
        <f>+VLOOKUP($E1907,[2]Value_Added!$1:$1048576,J$2,FALSE)</f>
        <v>2513.233647</v>
      </c>
      <c r="K1907" s="346">
        <f>+VLOOKUP($E1907,[2]Value_Added!$1:$1048576,K$2,FALSE)</f>
        <v>2537.956048</v>
      </c>
      <c r="L1907" s="346">
        <f>+VLOOKUP($E1907,[2]Value_Added!$1:$1048576,L$2,FALSE)</f>
        <v>2563.3489810000001</v>
      </c>
      <c r="M1907" s="346">
        <f>+VLOOKUP($E1907,[2]Value_Added!$1:$1048576,M$2,FALSE)</f>
        <v>2589.3571630000001</v>
      </c>
      <c r="N1907" s="346">
        <f>+VLOOKUP($E1907,[2]Value_Added!$1:$1048576,N$2,FALSE)</f>
        <v>2615.9181950000002</v>
      </c>
      <c r="O1907" s="346">
        <f>+VLOOKUP($E1907,[2]Value_Added!$1:$1048576,O$2,FALSE)</f>
        <v>2642.9711539999998</v>
      </c>
      <c r="P1907" s="346">
        <f>+VLOOKUP($E1907,[2]Value_Added!$1:$1048576,P$2,FALSE)</f>
        <v>2670.4612790000001</v>
      </c>
      <c r="Q1907" s="346">
        <f>+VLOOKUP($E1907,[2]Value_Added!$1:$1048576,Q$2,FALSE)</f>
        <v>2698.3422869999999</v>
      </c>
      <c r="R1907" s="346">
        <f>+VLOOKUP($E1907,[2]Value_Added!$1:$1048576,R$2,FALSE)</f>
        <v>2726.577108</v>
      </c>
      <c r="S1907" s="346">
        <f>+VLOOKUP($E1907,[2]Value_Added!$1:$1048576,S$2,FALSE)</f>
        <v>2755.1375800000001</v>
      </c>
      <c r="T1907" s="346">
        <f>+VLOOKUP($E1907,[2]Value_Added!$1:$1048576,T$2,FALSE)</f>
        <v>2784.0035250000001</v>
      </c>
      <c r="U1907" s="346">
        <f>+VLOOKUP($E1907,[2]Value_Added!$1:$1048576,U$2,FALSE)</f>
        <v>2813.1614589999999</v>
      </c>
      <c r="V1907" s="346">
        <f>+VLOOKUP($E1907,[2]Value_Added!$1:$1048576,V$2,FALSE)</f>
        <v>2842.6032530000002</v>
      </c>
      <c r="W1907" s="346">
        <f>+VLOOKUP($E1907,[2]Value_Added!$1:$1048576,W$2,FALSE)</f>
        <v>2872.3248939999999</v>
      </c>
      <c r="X1907" s="346">
        <f>+VLOOKUP($E1907,[2]Value_Added!$1:$1048576,X$2,FALSE)</f>
        <v>2902.3253589999999</v>
      </c>
      <c r="Y1907" s="346">
        <f>+VLOOKUP($E1907,[2]Value_Added!$1:$1048576,Y$2,FALSE)</f>
        <v>2932.605708</v>
      </c>
      <c r="Z1907" s="346">
        <f>+VLOOKUP($E1907,[2]Value_Added!$1:$1048576,Z$2,FALSE)</f>
        <v>2963.1684279999999</v>
      </c>
      <c r="AA1907" s="346">
        <f>+VLOOKUP($E1907,[2]Value_Added!$1:$1048576,AA$2,FALSE)</f>
        <v>2994.0169519999999</v>
      </c>
      <c r="AB1907" s="346">
        <f>+VLOOKUP($E1907,[2]Value_Added!$1:$1048576,AB$2,FALSE)</f>
        <v>3025.155342</v>
      </c>
      <c r="AC1907" s="346">
        <f>+VLOOKUP($E1907,[2]Value_Added!$1:$1048576,AC$2,FALSE)</f>
        <v>3056.5880950000001</v>
      </c>
      <c r="AD1907" s="346">
        <f>+VLOOKUP($E1907,[2]Value_Added!$1:$1048576,AD$2,FALSE)</f>
        <v>3088.3200320000001</v>
      </c>
      <c r="AE1907" s="346">
        <f>+VLOOKUP($E1907,[2]Value_Added!$1:$1048576,AE$2,FALSE)</f>
        <v>3120.3562400000001</v>
      </c>
      <c r="AF1907" s="346">
        <f>+VLOOKUP($E1907,[2]Value_Added!$1:$1048576,AF$2,FALSE)</f>
        <v>3152.702053</v>
      </c>
      <c r="AG1907" s="346">
        <f>+VLOOKUP($E1907,[2]Value_Added!$1:$1048576,AG$2,FALSE)</f>
        <v>3185.3630389999998</v>
      </c>
      <c r="AH1907" s="346">
        <f>+VLOOKUP($E1907,[2]Value_Added!$1:$1048576,AH$2,FALSE)</f>
        <v>3218.3449959999998</v>
      </c>
      <c r="AI1907" s="346">
        <f>+VLOOKUP($E1907,[2]Value_Added!$1:$1048576,AI$2,FALSE)</f>
        <v>3251.6539360000002</v>
      </c>
      <c r="AJ1907" s="346">
        <f>+VLOOKUP($E1907,[2]Value_Added!$1:$1048576,AJ$2,FALSE)</f>
        <v>3285.2960699999999</v>
      </c>
      <c r="AK1907" s="346">
        <f>+VLOOKUP($E1907,[2]Value_Added!$1:$1048576,AK$2,FALSE)</f>
        <v>3319.2777769999998</v>
      </c>
      <c r="AL1907" s="346">
        <f>+VLOOKUP($E1907,[2]Value_Added!$1:$1048576,AL$2,FALSE)</f>
        <v>3353.6055710000001</v>
      </c>
      <c r="AM1907" s="346">
        <f>+VLOOKUP($E1907,[2]Value_Added!$1:$1048576,AM$2,FALSE)</f>
        <v>3388.286063</v>
      </c>
      <c r="AN1907" s="346">
        <f>+VLOOKUP($E1907,[2]Value_Added!$1:$1048576,AN$2,FALSE)</f>
        <v>3423.3259240000002</v>
      </c>
      <c r="AO1907" s="346">
        <f>+VLOOKUP($E1907,[2]Value_Added!$1:$1048576,AO$2,FALSE)</f>
        <v>3458.7318420000001</v>
      </c>
    </row>
    <row r="1908" spans="1:41" ht="15" customHeight="1" x14ac:dyDescent="0.25">
      <c r="A1908" s="542"/>
      <c r="B1908" s="517"/>
      <c r="C1908" s="344" t="s">
        <v>615</v>
      </c>
      <c r="D1908" s="345"/>
      <c r="E1908" s="313" t="s">
        <v>2160</v>
      </c>
      <c r="F1908" s="346">
        <f>+VLOOKUP($E1908,[2]Value_Added!$1:$1048576,F$2,FALSE)</f>
        <v>34476.00445</v>
      </c>
      <c r="G1908" s="346">
        <f>+VLOOKUP($E1908,[2]Value_Added!$1:$1048576,G$2,FALSE)</f>
        <v>34811.987540000002</v>
      </c>
      <c r="H1908" s="346">
        <f>+VLOOKUP($E1908,[2]Value_Added!$1:$1048576,H$2,FALSE)</f>
        <v>35138.872730000003</v>
      </c>
      <c r="I1908" s="346">
        <f>+VLOOKUP($E1908,[2]Value_Added!$1:$1048576,I$2,FALSE)</f>
        <v>35470.971400000002</v>
      </c>
      <c r="J1908" s="346">
        <f>+VLOOKUP($E1908,[2]Value_Added!$1:$1048576,J$2,FALSE)</f>
        <v>35812.39789</v>
      </c>
      <c r="K1908" s="346">
        <f>+VLOOKUP($E1908,[2]Value_Added!$1:$1048576,K$2,FALSE)</f>
        <v>36163.929839999997</v>
      </c>
      <c r="L1908" s="346">
        <f>+VLOOKUP($E1908,[2]Value_Added!$1:$1048576,L$2,FALSE)</f>
        <v>36525.17654</v>
      </c>
      <c r="M1908" s="346">
        <f>+VLOOKUP($E1908,[2]Value_Added!$1:$1048576,M$2,FALSE)</f>
        <v>36895.33094</v>
      </c>
      <c r="N1908" s="346">
        <f>+VLOOKUP($E1908,[2]Value_Added!$1:$1048576,N$2,FALSE)</f>
        <v>37273.47206</v>
      </c>
      <c r="O1908" s="346">
        <f>+VLOOKUP($E1908,[2]Value_Added!$1:$1048576,O$2,FALSE)</f>
        <v>37658.705439999998</v>
      </c>
      <c r="P1908" s="346">
        <f>+VLOOKUP($E1908,[2]Value_Added!$1:$1048576,P$2,FALSE)</f>
        <v>38050.232459999999</v>
      </c>
      <c r="Q1908" s="346">
        <f>+VLOOKUP($E1908,[2]Value_Added!$1:$1048576,Q$2,FALSE)</f>
        <v>38447.381690000002</v>
      </c>
      <c r="R1908" s="346">
        <f>+VLOOKUP($E1908,[2]Value_Added!$1:$1048576,R$2,FALSE)</f>
        <v>38849.617299999998</v>
      </c>
      <c r="S1908" s="346">
        <f>+VLOOKUP($E1908,[2]Value_Added!$1:$1048576,S$2,FALSE)</f>
        <v>39256.53325</v>
      </c>
      <c r="T1908" s="346">
        <f>+VLOOKUP($E1908,[2]Value_Added!$1:$1048576,T$2,FALSE)</f>
        <v>39667.839059999998</v>
      </c>
      <c r="U1908" s="346">
        <f>+VLOOKUP($E1908,[2]Value_Added!$1:$1048576,U$2,FALSE)</f>
        <v>40083.340819999998</v>
      </c>
      <c r="V1908" s="346">
        <f>+VLOOKUP($E1908,[2]Value_Added!$1:$1048576,V$2,FALSE)</f>
        <v>40502.921690000003</v>
      </c>
      <c r="W1908" s="346">
        <f>+VLOOKUP($E1908,[2]Value_Added!$1:$1048576,W$2,FALSE)</f>
        <v>40926.523939999999</v>
      </c>
      <c r="X1908" s="346">
        <f>+VLOOKUP($E1908,[2]Value_Added!$1:$1048576,X$2,FALSE)</f>
        <v>41354.132559999998</v>
      </c>
      <c r="Y1908" s="346">
        <f>+VLOOKUP($E1908,[2]Value_Added!$1:$1048576,Y$2,FALSE)</f>
        <v>41785.762280000003</v>
      </c>
      <c r="Z1908" s="346">
        <f>+VLOOKUP($E1908,[2]Value_Added!$1:$1048576,Z$2,FALSE)</f>
        <v>42221.44786</v>
      </c>
      <c r="AA1908" s="346">
        <f>+VLOOKUP($E1908,[2]Value_Added!$1:$1048576,AA$2,FALSE)</f>
        <v>42661.237289999997</v>
      </c>
      <c r="AB1908" s="346">
        <f>+VLOOKUP($E1908,[2]Value_Added!$1:$1048576,AB$2,FALSE)</f>
        <v>43105.187180000001</v>
      </c>
      <c r="AC1908" s="346">
        <f>+VLOOKUP($E1908,[2]Value_Added!$1:$1048576,AC$2,FALSE)</f>
        <v>43553.359960000002</v>
      </c>
      <c r="AD1908" s="346">
        <f>+VLOOKUP($E1908,[2]Value_Added!$1:$1048576,AD$2,FALSE)</f>
        <v>44005.822310000003</v>
      </c>
      <c r="AE1908" s="346">
        <f>+VLOOKUP($E1908,[2]Value_Added!$1:$1048576,AE$2,FALSE)</f>
        <v>44462.644500000002</v>
      </c>
      <c r="AF1908" s="346">
        <f>+VLOOKUP($E1908,[2]Value_Added!$1:$1048576,AF$2,FALSE)</f>
        <v>44923.900049999997</v>
      </c>
      <c r="AG1908" s="346">
        <f>+VLOOKUP($E1908,[2]Value_Added!$1:$1048576,AG$2,FALSE)</f>
        <v>45389.665710000001</v>
      </c>
      <c r="AH1908" s="346">
        <f>+VLOOKUP($E1908,[2]Value_Added!$1:$1048576,AH$2,FALSE)</f>
        <v>45860.021439999997</v>
      </c>
      <c r="AI1908" s="346">
        <f>+VLOOKUP($E1908,[2]Value_Added!$1:$1048576,AI$2,FALSE)</f>
        <v>46335.05025</v>
      </c>
      <c r="AJ1908" s="346">
        <f>+VLOOKUP($E1908,[2]Value_Added!$1:$1048576,AJ$2,FALSE)</f>
        <v>46814.838049999998</v>
      </c>
      <c r="AK1908" s="346">
        <f>+VLOOKUP($E1908,[2]Value_Added!$1:$1048576,AK$2,FALSE)</f>
        <v>47299.473239999999</v>
      </c>
      <c r="AL1908" s="346">
        <f>+VLOOKUP($E1908,[2]Value_Added!$1:$1048576,AL$2,FALSE)</f>
        <v>47789.046309999998</v>
      </c>
      <c r="AM1908" s="346">
        <f>+VLOOKUP($E1908,[2]Value_Added!$1:$1048576,AM$2,FALSE)</f>
        <v>48283.649310000001</v>
      </c>
      <c r="AN1908" s="346">
        <f>+VLOOKUP($E1908,[2]Value_Added!$1:$1048576,AN$2,FALSE)</f>
        <v>48783.37528</v>
      </c>
      <c r="AO1908" s="346">
        <f>+VLOOKUP($E1908,[2]Value_Added!$1:$1048576,AO$2,FALSE)</f>
        <v>49288.317799999997</v>
      </c>
    </row>
    <row r="1909" spans="1:41" ht="15" customHeight="1" x14ac:dyDescent="0.25">
      <c r="A1909" s="542"/>
      <c r="B1909" s="517"/>
      <c r="C1909" s="344" t="s">
        <v>617</v>
      </c>
      <c r="D1909" s="345"/>
      <c r="E1909" s="313" t="s">
        <v>2161</v>
      </c>
      <c r="F1909" s="346">
        <f>+VLOOKUP($E1909,[2]Value_Added!$1:$1048576,F$2,FALSE)</f>
        <v>1946.0922439999999</v>
      </c>
      <c r="G1909" s="346">
        <f>+VLOOKUP($E1909,[2]Value_Added!$1:$1048576,G$2,FALSE)</f>
        <v>1968.4957179999999</v>
      </c>
      <c r="H1909" s="346">
        <f>+VLOOKUP($E1909,[2]Value_Added!$1:$1048576,H$2,FALSE)</f>
        <v>1991.2578599999999</v>
      </c>
      <c r="I1909" s="346">
        <f>+VLOOKUP($E1909,[2]Value_Added!$1:$1048576,I$2,FALSE)</f>
        <v>2014.3985419999999</v>
      </c>
      <c r="J1909" s="346">
        <f>+VLOOKUP($E1909,[2]Value_Added!$1:$1048576,J$2,FALSE)</f>
        <v>2037.910388</v>
      </c>
      <c r="K1909" s="346">
        <f>+VLOOKUP($E1909,[2]Value_Added!$1:$1048576,K$2,FALSE)</f>
        <v>2061.7723040000001</v>
      </c>
      <c r="L1909" s="346">
        <f>+VLOOKUP($E1909,[2]Value_Added!$1:$1048576,L$2,FALSE)</f>
        <v>2085.9572440000002</v>
      </c>
      <c r="M1909" s="346">
        <f>+VLOOKUP($E1909,[2]Value_Added!$1:$1048576,M$2,FALSE)</f>
        <v>2110.4378160000001</v>
      </c>
      <c r="N1909" s="346">
        <f>+VLOOKUP($E1909,[2]Value_Added!$1:$1048576,N$2,FALSE)</f>
        <v>2135.189676</v>
      </c>
      <c r="O1909" s="346">
        <f>+VLOOKUP($E1909,[2]Value_Added!$1:$1048576,O$2,FALSE)</f>
        <v>2160.1931129999998</v>
      </c>
      <c r="P1909" s="346">
        <f>+VLOOKUP($E1909,[2]Value_Added!$1:$1048576,P$2,FALSE)</f>
        <v>2185.4334520000002</v>
      </c>
      <c r="Q1909" s="346">
        <f>+VLOOKUP($E1909,[2]Value_Added!$1:$1048576,Q$2,FALSE)</f>
        <v>2210.9007790000001</v>
      </c>
      <c r="R1909" s="346">
        <f>+VLOOKUP($E1909,[2]Value_Added!$1:$1048576,R$2,FALSE)</f>
        <v>2236.5893289999999</v>
      </c>
      <c r="S1909" s="346">
        <f>+VLOOKUP($E1909,[2]Value_Added!$1:$1048576,S$2,FALSE)</f>
        <v>2262.4967729999998</v>
      </c>
      <c r="T1909" s="346">
        <f>+VLOOKUP($E1909,[2]Value_Added!$1:$1048576,T$2,FALSE)</f>
        <v>2288.6235029999998</v>
      </c>
      <c r="U1909" s="346">
        <f>+VLOOKUP($E1909,[2]Value_Added!$1:$1048576,U$2,FALSE)</f>
        <v>2314.9720090000001</v>
      </c>
      <c r="V1909" s="346">
        <f>+VLOOKUP($E1909,[2]Value_Added!$1:$1048576,V$2,FALSE)</f>
        <v>2341.5463599999998</v>
      </c>
      <c r="W1909" s="346">
        <f>+VLOOKUP($E1909,[2]Value_Added!$1:$1048576,W$2,FALSE)</f>
        <v>2368.3517959999999</v>
      </c>
      <c r="X1909" s="346">
        <f>+VLOOKUP($E1909,[2]Value_Added!$1:$1048576,X$2,FALSE)</f>
        <v>2395.3944200000001</v>
      </c>
      <c r="Y1909" s="346">
        <f>+VLOOKUP($E1909,[2]Value_Added!$1:$1048576,Y$2,FALSE)</f>
        <v>2422.6809750000002</v>
      </c>
      <c r="Z1909" s="346">
        <f>+VLOOKUP($E1909,[2]Value_Added!$1:$1048576,Z$2,FALSE)</f>
        <v>2450.2186849999998</v>
      </c>
      <c r="AA1909" s="346">
        <f>+VLOOKUP($E1909,[2]Value_Added!$1:$1048576,AA$2,FALSE)</f>
        <v>2478.0151449999998</v>
      </c>
      <c r="AB1909" s="346">
        <f>+VLOOKUP($E1909,[2]Value_Added!$1:$1048576,AB$2,FALSE)</f>
        <v>2506.0782340000001</v>
      </c>
      <c r="AC1909" s="346">
        <f>+VLOOKUP($E1909,[2]Value_Added!$1:$1048576,AC$2,FALSE)</f>
        <v>2534.4160539999998</v>
      </c>
      <c r="AD1909" s="346">
        <f>+VLOOKUP($E1909,[2]Value_Added!$1:$1048576,AD$2,FALSE)</f>
        <v>2563.0368709999998</v>
      </c>
      <c r="AE1909" s="346">
        <f>+VLOOKUP($E1909,[2]Value_Added!$1:$1048576,AE$2,FALSE)</f>
        <v>2591.9490679999999</v>
      </c>
      <c r="AF1909" s="346">
        <f>+VLOOKUP($E1909,[2]Value_Added!$1:$1048576,AF$2,FALSE)</f>
        <v>2621.1610900000001</v>
      </c>
      <c r="AG1909" s="346">
        <f>+VLOOKUP($E1909,[2]Value_Added!$1:$1048576,AG$2,FALSE)</f>
        <v>2650.6814009999998</v>
      </c>
      <c r="AH1909" s="346">
        <f>+VLOOKUP($E1909,[2]Value_Added!$1:$1048576,AH$2,FALSE)</f>
        <v>2680.5184319999998</v>
      </c>
      <c r="AI1909" s="346">
        <f>+VLOOKUP($E1909,[2]Value_Added!$1:$1048576,AI$2,FALSE)</f>
        <v>2710.680539</v>
      </c>
      <c r="AJ1909" s="346">
        <f>+VLOOKUP($E1909,[2]Value_Added!$1:$1048576,AJ$2,FALSE)</f>
        <v>2741.1759569999999</v>
      </c>
      <c r="AK1909" s="346">
        <f>+VLOOKUP($E1909,[2]Value_Added!$1:$1048576,AK$2,FALSE)</f>
        <v>2772.0127619999998</v>
      </c>
      <c r="AL1909" s="346">
        <f>+VLOOKUP($E1909,[2]Value_Added!$1:$1048576,AL$2,FALSE)</f>
        <v>2803.1988409999999</v>
      </c>
      <c r="AM1909" s="346">
        <f>+VLOOKUP($E1909,[2]Value_Added!$1:$1048576,AM$2,FALSE)</f>
        <v>2834.7418640000001</v>
      </c>
      <c r="AN1909" s="346">
        <f>+VLOOKUP($E1909,[2]Value_Added!$1:$1048576,AN$2,FALSE)</f>
        <v>2866.6492589999998</v>
      </c>
      <c r="AO1909" s="346">
        <f>+VLOOKUP($E1909,[2]Value_Added!$1:$1048576,AO$2,FALSE)</f>
        <v>2898.9282050000002</v>
      </c>
    </row>
    <row r="1910" spans="1:41" ht="15" customHeight="1" x14ac:dyDescent="0.25">
      <c r="A1910" s="542"/>
      <c r="B1910" s="517"/>
      <c r="C1910" s="344" t="s">
        <v>619</v>
      </c>
      <c r="D1910" s="345"/>
      <c r="E1910" s="313" t="s">
        <v>2162</v>
      </c>
      <c r="F1910" s="346">
        <f>+VLOOKUP($E1910,[2]Value_Added!$1:$1048576,F$2,FALSE)</f>
        <v>9637.5887249999996</v>
      </c>
      <c r="G1910" s="346">
        <f>+VLOOKUP($E1910,[2]Value_Added!$1:$1048576,G$2,FALSE)</f>
        <v>9759.5199030000003</v>
      </c>
      <c r="H1910" s="346">
        <f>+VLOOKUP($E1910,[2]Value_Added!$1:$1048576,H$2,FALSE)</f>
        <v>9885.7504320000007</v>
      </c>
      <c r="I1910" s="346">
        <f>+VLOOKUP($E1910,[2]Value_Added!$1:$1048576,I$2,FALSE)</f>
        <v>10014.63651</v>
      </c>
      <c r="J1910" s="346">
        <f>+VLOOKUP($E1910,[2]Value_Added!$1:$1048576,J$2,FALSE)</f>
        <v>10145.997499999999</v>
      </c>
      <c r="K1910" s="346">
        <f>+VLOOKUP($E1910,[2]Value_Added!$1:$1048576,K$2,FALSE)</f>
        <v>10279.99331</v>
      </c>
      <c r="L1910" s="346">
        <f>+VLOOKUP($E1910,[2]Value_Added!$1:$1048576,L$2,FALSE)</f>
        <v>10416.770839999999</v>
      </c>
      <c r="M1910" s="346">
        <f>+VLOOKUP($E1910,[2]Value_Added!$1:$1048576,M$2,FALSE)</f>
        <v>10556.372090000001</v>
      </c>
      <c r="N1910" s="346">
        <f>+VLOOKUP($E1910,[2]Value_Added!$1:$1048576,N$2,FALSE)</f>
        <v>10698.7426</v>
      </c>
      <c r="O1910" s="346">
        <f>+VLOOKUP($E1910,[2]Value_Added!$1:$1048576,O$2,FALSE)</f>
        <v>10843.76979</v>
      </c>
      <c r="P1910" s="346">
        <f>+VLOOKUP($E1910,[2]Value_Added!$1:$1048576,P$2,FALSE)</f>
        <v>10991.32069</v>
      </c>
      <c r="Q1910" s="346">
        <f>+VLOOKUP($E1910,[2]Value_Added!$1:$1048576,Q$2,FALSE)</f>
        <v>11141.26894</v>
      </c>
      <c r="R1910" s="346">
        <f>+VLOOKUP($E1910,[2]Value_Added!$1:$1048576,R$2,FALSE)</f>
        <v>11293.51009</v>
      </c>
      <c r="S1910" s="346">
        <f>+VLOOKUP($E1910,[2]Value_Added!$1:$1048576,S$2,FALSE)</f>
        <v>11447.96776</v>
      </c>
      <c r="T1910" s="346">
        <f>+VLOOKUP($E1910,[2]Value_Added!$1:$1048576,T$2,FALSE)</f>
        <v>11604.59355</v>
      </c>
      <c r="U1910" s="346">
        <f>+VLOOKUP($E1910,[2]Value_Added!$1:$1048576,U$2,FALSE)</f>
        <v>11763.363579999999</v>
      </c>
      <c r="V1910" s="346">
        <f>+VLOOKUP($E1910,[2]Value_Added!$1:$1048576,V$2,FALSE)</f>
        <v>11924.27356</v>
      </c>
      <c r="W1910" s="346">
        <f>+VLOOKUP($E1910,[2]Value_Added!$1:$1048576,W$2,FALSE)</f>
        <v>12087.333850000001</v>
      </c>
      <c r="X1910" s="346">
        <f>+VLOOKUP($E1910,[2]Value_Added!$1:$1048576,X$2,FALSE)</f>
        <v>12252.56488</v>
      </c>
      <c r="Y1910" s="346">
        <f>+VLOOKUP($E1910,[2]Value_Added!$1:$1048576,Y$2,FALSE)</f>
        <v>12419.993619999999</v>
      </c>
      <c r="Z1910" s="346">
        <f>+VLOOKUP($E1910,[2]Value_Added!$1:$1048576,Z$2,FALSE)</f>
        <v>12589.650960000001</v>
      </c>
      <c r="AA1910" s="346">
        <f>+VLOOKUP($E1910,[2]Value_Added!$1:$1048576,AA$2,FALSE)</f>
        <v>12761.569960000001</v>
      </c>
      <c r="AB1910" s="346">
        <f>+VLOOKUP($E1910,[2]Value_Added!$1:$1048576,AB$2,FALSE)</f>
        <v>12935.784900000001</v>
      </c>
      <c r="AC1910" s="346">
        <f>+VLOOKUP($E1910,[2]Value_Added!$1:$1048576,AC$2,FALSE)</f>
        <v>13112.3308</v>
      </c>
      <c r="AD1910" s="346">
        <f>+VLOOKUP($E1910,[2]Value_Added!$1:$1048576,AD$2,FALSE)</f>
        <v>13291.243340000001</v>
      </c>
      <c r="AE1910" s="346">
        <f>+VLOOKUP($E1910,[2]Value_Added!$1:$1048576,AE$2,FALSE)</f>
        <v>13472.559010000001</v>
      </c>
      <c r="AF1910" s="346">
        <f>+VLOOKUP($E1910,[2]Value_Added!$1:$1048576,AF$2,FALSE)</f>
        <v>13656.31531</v>
      </c>
      <c r="AG1910" s="346">
        <f>+VLOOKUP($E1910,[2]Value_Added!$1:$1048576,AG$2,FALSE)</f>
        <v>13842.551079999999</v>
      </c>
      <c r="AH1910" s="346">
        <f>+VLOOKUP($E1910,[2]Value_Added!$1:$1048576,AH$2,FALSE)</f>
        <v>14031.30666</v>
      </c>
      <c r="AI1910" s="346">
        <f>+VLOOKUP($E1910,[2]Value_Added!$1:$1048576,AI$2,FALSE)</f>
        <v>14222.624030000001</v>
      </c>
      <c r="AJ1910" s="346">
        <f>+VLOOKUP($E1910,[2]Value_Added!$1:$1048576,AJ$2,FALSE)</f>
        <v>14416.54694</v>
      </c>
      <c r="AK1910" s="346">
        <f>+VLOOKUP($E1910,[2]Value_Added!$1:$1048576,AK$2,FALSE)</f>
        <v>14613.12081</v>
      </c>
      <c r="AL1910" s="346">
        <f>+VLOOKUP($E1910,[2]Value_Added!$1:$1048576,AL$2,FALSE)</f>
        <v>14812.392739999999</v>
      </c>
      <c r="AM1910" s="346">
        <f>+VLOOKUP($E1910,[2]Value_Added!$1:$1048576,AM$2,FALSE)</f>
        <v>15014.41128</v>
      </c>
      <c r="AN1910" s="346">
        <f>+VLOOKUP($E1910,[2]Value_Added!$1:$1048576,AN$2,FALSE)</f>
        <v>15219.226360000001</v>
      </c>
      <c r="AO1910" s="346">
        <f>+VLOOKUP($E1910,[2]Value_Added!$1:$1048576,AO$2,FALSE)</f>
        <v>15426.88905</v>
      </c>
    </row>
    <row r="1911" spans="1:41" s="21" customFormat="1" ht="15" customHeight="1" x14ac:dyDescent="0.25">
      <c r="A1911" s="542"/>
      <c r="B1911" s="517"/>
      <c r="C1911" s="340" t="s">
        <v>575</v>
      </c>
      <c r="D1911" s="341"/>
      <c r="E1911" s="342" t="s">
        <v>2163</v>
      </c>
      <c r="F1911" s="343">
        <f>+VLOOKUP($E1911,[2]Value_Added!$1:$1048576,F$2,FALSE)</f>
        <v>1510944.6370000001</v>
      </c>
      <c r="G1911" s="343">
        <f>+VLOOKUP($E1911,[2]Value_Added!$1:$1048576,G$2,FALSE)</f>
        <v>1527318.862</v>
      </c>
      <c r="H1911" s="343">
        <f>+VLOOKUP($E1911,[2]Value_Added!$1:$1048576,H$2,FALSE)</f>
        <v>1543784.04</v>
      </c>
      <c r="I1911" s="343">
        <f>+VLOOKUP($E1911,[2]Value_Added!$1:$1048576,I$2,FALSE)</f>
        <v>1560667.7590000001</v>
      </c>
      <c r="J1911" s="343">
        <f>+VLOOKUP($E1911,[2]Value_Added!$1:$1048576,J$2,FALSE)</f>
        <v>1578055.26</v>
      </c>
      <c r="K1911" s="343">
        <f>+VLOOKUP($E1911,[2]Value_Added!$1:$1048576,K$2,FALSE)</f>
        <v>1595942.3759999999</v>
      </c>
      <c r="L1911" s="343">
        <f>+VLOOKUP($E1911,[2]Value_Added!$1:$1048576,L$2,FALSE)</f>
        <v>1614295.459</v>
      </c>
      <c r="M1911" s="343">
        <f>+VLOOKUP($E1911,[2]Value_Added!$1:$1048576,M$2,FALSE)</f>
        <v>1633073.8829999999</v>
      </c>
      <c r="N1911" s="343">
        <f>+VLOOKUP($E1911,[2]Value_Added!$1:$1048576,N$2,FALSE)</f>
        <v>1652238.4280000001</v>
      </c>
      <c r="O1911" s="343">
        <f>+VLOOKUP($E1911,[2]Value_Added!$1:$1048576,O$2,FALSE)</f>
        <v>1671754.42</v>
      </c>
      <c r="P1911" s="343">
        <f>+VLOOKUP($E1911,[2]Value_Added!$1:$1048576,P$2,FALSE)</f>
        <v>1691592.8219999999</v>
      </c>
      <c r="Q1911" s="343">
        <f>+VLOOKUP($E1911,[2]Value_Added!$1:$1048576,Q$2,FALSE)</f>
        <v>1711730.4380000001</v>
      </c>
      <c r="R1911" s="343">
        <f>+VLOOKUP($E1911,[2]Value_Added!$1:$1048576,R$2,FALSE)</f>
        <v>1732149.6310000001</v>
      </c>
      <c r="S1911" s="343">
        <f>+VLOOKUP($E1911,[2]Value_Added!$1:$1048576,S$2,FALSE)</f>
        <v>1752837.7490000001</v>
      </c>
      <c r="T1911" s="343">
        <f>+VLOOKUP($E1911,[2]Value_Added!$1:$1048576,T$2,FALSE)</f>
        <v>1773786.38</v>
      </c>
      <c r="U1911" s="343">
        <f>+VLOOKUP($E1911,[2]Value_Added!$1:$1048576,U$2,FALSE)</f>
        <v>1794990.4820000001</v>
      </c>
      <c r="V1911" s="343">
        <f>+VLOOKUP($E1911,[2]Value_Added!$1:$1048576,V$2,FALSE)</f>
        <v>1816447.56</v>
      </c>
      <c r="W1911" s="343">
        <f>+VLOOKUP($E1911,[2]Value_Added!$1:$1048576,W$2,FALSE)</f>
        <v>1838156.969</v>
      </c>
      <c r="X1911" s="343">
        <f>+VLOOKUP($E1911,[2]Value_Added!$1:$1048576,X$2,FALSE)</f>
        <v>1860119.254</v>
      </c>
      <c r="Y1911" s="343">
        <f>+VLOOKUP($E1911,[2]Value_Added!$1:$1048576,Y$2,FALSE)</f>
        <v>1882335.6680000001</v>
      </c>
      <c r="Z1911" s="343">
        <f>+VLOOKUP($E1911,[2]Value_Added!$1:$1048576,Z$2,FALSE)</f>
        <v>1904807.8289999999</v>
      </c>
      <c r="AA1911" s="343">
        <f>+VLOOKUP($E1911,[2]Value_Added!$1:$1048576,AA$2,FALSE)</f>
        <v>1927537.5149999999</v>
      </c>
      <c r="AB1911" s="343">
        <f>+VLOOKUP($E1911,[2]Value_Added!$1:$1048576,AB$2,FALSE)</f>
        <v>1950526.541</v>
      </c>
      <c r="AC1911" s="343">
        <f>+VLOOKUP($E1911,[2]Value_Added!$1:$1048576,AC$2,FALSE)</f>
        <v>1973776.719</v>
      </c>
      <c r="AD1911" s="343">
        <f>+VLOOKUP($E1911,[2]Value_Added!$1:$1048576,AD$2,FALSE)</f>
        <v>1997289.862</v>
      </c>
      <c r="AE1911" s="343">
        <f>+VLOOKUP($E1911,[2]Value_Added!$1:$1048576,AE$2,FALSE)</f>
        <v>2021067.8160000001</v>
      </c>
      <c r="AF1911" s="343">
        <f>+VLOOKUP($E1911,[2]Value_Added!$1:$1048576,AF$2,FALSE)</f>
        <v>2045112.507</v>
      </c>
      <c r="AG1911" s="343">
        <f>+VLOOKUP($E1911,[2]Value_Added!$1:$1048576,AG$2,FALSE)</f>
        <v>2069425.9839999999</v>
      </c>
      <c r="AH1911" s="343">
        <f>+VLOOKUP($E1911,[2]Value_Added!$1:$1048576,AH$2,FALSE)</f>
        <v>2094010.466</v>
      </c>
      <c r="AI1911" s="343">
        <f>+VLOOKUP($E1911,[2]Value_Added!$1:$1048576,AI$2,FALSE)</f>
        <v>2118868.3640000001</v>
      </c>
      <c r="AJ1911" s="343">
        <f>+VLOOKUP($E1911,[2]Value_Added!$1:$1048576,AJ$2,FALSE)</f>
        <v>2144002.3089999999</v>
      </c>
      <c r="AK1911" s="343">
        <f>+VLOOKUP($E1911,[2]Value_Added!$1:$1048576,AK$2,FALSE)</f>
        <v>2169415.1519999998</v>
      </c>
      <c r="AL1911" s="343">
        <f>+VLOOKUP($E1911,[2]Value_Added!$1:$1048576,AL$2,FALSE)</f>
        <v>2195109.96</v>
      </c>
      <c r="AM1911" s="343">
        <f>+VLOOKUP($E1911,[2]Value_Added!$1:$1048576,AM$2,FALSE)</f>
        <v>2221090.0120000001</v>
      </c>
      <c r="AN1911" s="343">
        <f>+VLOOKUP($E1911,[2]Value_Added!$1:$1048576,AN$2,FALSE)</f>
        <v>2247358.7779999999</v>
      </c>
      <c r="AO1911" s="343">
        <f>+VLOOKUP($E1911,[2]Value_Added!$1:$1048576,AO$2,FALSE)</f>
        <v>2273919.9019999998</v>
      </c>
    </row>
    <row r="1912" spans="1:41" ht="15" customHeight="1" x14ac:dyDescent="0.25">
      <c r="A1912" s="542"/>
      <c r="B1912" s="517"/>
      <c r="C1912" s="344" t="s">
        <v>621</v>
      </c>
      <c r="D1912" s="345"/>
      <c r="E1912" s="313" t="s">
        <v>2164</v>
      </c>
      <c r="F1912" s="346">
        <f>+VLOOKUP($E1912,[2]Value_Added!$1:$1048576,F$2,FALSE)</f>
        <v>1117018.2690000001</v>
      </c>
      <c r="G1912" s="346">
        <f>+VLOOKUP($E1912,[2]Value_Added!$1:$1048576,G$2,FALSE)</f>
        <v>1128975.9879999999</v>
      </c>
      <c r="H1912" s="346">
        <f>+VLOOKUP($E1912,[2]Value_Added!$1:$1048576,H$2,FALSE)</f>
        <v>1140985.5209999999</v>
      </c>
      <c r="I1912" s="346">
        <f>+VLOOKUP($E1912,[2]Value_Added!$1:$1048576,I$2,FALSE)</f>
        <v>1153335.4439999999</v>
      </c>
      <c r="J1912" s="346">
        <f>+VLOOKUP($E1912,[2]Value_Added!$1:$1048576,J$2,FALSE)</f>
        <v>1166100.986</v>
      </c>
      <c r="K1912" s="346">
        <f>+VLOOKUP($E1912,[2]Value_Added!$1:$1048576,K$2,FALSE)</f>
        <v>1179278.9909999999</v>
      </c>
      <c r="L1912" s="346">
        <f>+VLOOKUP($E1912,[2]Value_Added!$1:$1048576,L$2,FALSE)</f>
        <v>1192840.287</v>
      </c>
      <c r="M1912" s="346">
        <f>+VLOOKUP($E1912,[2]Value_Added!$1:$1048576,M$2,FALSE)</f>
        <v>1206749.2150000001</v>
      </c>
      <c r="N1912" s="346">
        <f>+VLOOKUP($E1912,[2]Value_Added!$1:$1048576,N$2,FALSE)</f>
        <v>1220970.9680000001</v>
      </c>
      <c r="O1912" s="346">
        <f>+VLOOKUP($E1912,[2]Value_Added!$1:$1048576,O$2,FALSE)</f>
        <v>1235474.4350000001</v>
      </c>
      <c r="P1912" s="346">
        <f>+VLOOKUP($E1912,[2]Value_Added!$1:$1048576,P$2,FALSE)</f>
        <v>1250233.2919999999</v>
      </c>
      <c r="Q1912" s="346">
        <f>+VLOOKUP($E1912,[2]Value_Added!$1:$1048576,Q$2,FALSE)</f>
        <v>1265226.277</v>
      </c>
      <c r="R1912" s="346">
        <f>+VLOOKUP($E1912,[2]Value_Added!$1:$1048576,R$2,FALSE)</f>
        <v>1280437.027</v>
      </c>
      <c r="S1912" s="346">
        <f>+VLOOKUP($E1912,[2]Value_Added!$1:$1048576,S$2,FALSE)</f>
        <v>1295853.618</v>
      </c>
      <c r="T1912" s="346">
        <f>+VLOOKUP($E1912,[2]Value_Added!$1:$1048576,T$2,FALSE)</f>
        <v>1311467.93</v>
      </c>
      <c r="U1912" s="346">
        <f>+VLOOKUP($E1912,[2]Value_Added!$1:$1048576,U$2,FALSE)</f>
        <v>1327274.8859999999</v>
      </c>
      <c r="V1912" s="346">
        <f>+VLOOKUP($E1912,[2]Value_Added!$1:$1048576,V$2,FALSE)</f>
        <v>1343271.723</v>
      </c>
      <c r="W1912" s="346">
        <f>+VLOOKUP($E1912,[2]Value_Added!$1:$1048576,W$2,FALSE)</f>
        <v>1359457.3559999999</v>
      </c>
      <c r="X1912" s="346">
        <f>+VLOOKUP($E1912,[2]Value_Added!$1:$1048576,X$2,FALSE)</f>
        <v>1375831.7930000001</v>
      </c>
      <c r="Y1912" s="346">
        <f>+VLOOKUP($E1912,[2]Value_Added!$1:$1048576,Y$2,FALSE)</f>
        <v>1392395.6839999999</v>
      </c>
      <c r="Z1912" s="346">
        <f>+VLOOKUP($E1912,[2]Value_Added!$1:$1048576,Z$2,FALSE)</f>
        <v>1409150.017</v>
      </c>
      <c r="AA1912" s="346">
        <f>+VLOOKUP($E1912,[2]Value_Added!$1:$1048576,AA$2,FALSE)</f>
        <v>1426095.923</v>
      </c>
      <c r="AB1912" s="346">
        <f>+VLOOKUP($E1912,[2]Value_Added!$1:$1048576,AB$2,FALSE)</f>
        <v>1443234.5660000001</v>
      </c>
      <c r="AC1912" s="346">
        <f>+VLOOKUP($E1912,[2]Value_Added!$1:$1048576,AC$2,FALSE)</f>
        <v>1460567.1040000001</v>
      </c>
      <c r="AD1912" s="346">
        <f>+VLOOKUP($E1912,[2]Value_Added!$1:$1048576,AD$2,FALSE)</f>
        <v>1478094.689</v>
      </c>
      <c r="AE1912" s="346">
        <f>+VLOOKUP($E1912,[2]Value_Added!$1:$1048576,AE$2,FALSE)</f>
        <v>1495818.4979999999</v>
      </c>
      <c r="AF1912" s="346">
        <f>+VLOOKUP($E1912,[2]Value_Added!$1:$1048576,AF$2,FALSE)</f>
        <v>1513739.773</v>
      </c>
      <c r="AG1912" s="346">
        <f>+VLOOKUP($E1912,[2]Value_Added!$1:$1048576,AG$2,FALSE)</f>
        <v>1531859.8640000001</v>
      </c>
      <c r="AH1912" s="346">
        <f>+VLOOKUP($E1912,[2]Value_Added!$1:$1048576,AH$2,FALSE)</f>
        <v>1550180.263</v>
      </c>
      <c r="AI1912" s="346">
        <f>+VLOOKUP($E1912,[2]Value_Added!$1:$1048576,AI$2,FALSE)</f>
        <v>1568702.6370000001</v>
      </c>
      <c r="AJ1912" s="346">
        <f>+VLOOKUP($E1912,[2]Value_Added!$1:$1048576,AJ$2,FALSE)</f>
        <v>1587428.84</v>
      </c>
      <c r="AK1912" s="346">
        <f>+VLOOKUP($E1912,[2]Value_Added!$1:$1048576,AK$2,FALSE)</f>
        <v>1606360.923</v>
      </c>
      <c r="AL1912" s="346">
        <f>+VLOOKUP($E1912,[2]Value_Added!$1:$1048576,AL$2,FALSE)</f>
        <v>1625501.125</v>
      </c>
      <c r="AM1912" s="346">
        <f>+VLOOKUP($E1912,[2]Value_Added!$1:$1048576,AM$2,FALSE)</f>
        <v>1644851.8740000001</v>
      </c>
      <c r="AN1912" s="346">
        <f>+VLOOKUP($E1912,[2]Value_Added!$1:$1048576,AN$2,FALSE)</f>
        <v>1664415.76</v>
      </c>
      <c r="AO1912" s="346">
        <f>+VLOOKUP($E1912,[2]Value_Added!$1:$1048576,AO$2,FALSE)</f>
        <v>1684195.5290000001</v>
      </c>
    </row>
    <row r="1913" spans="1:41" ht="15" customHeight="1" x14ac:dyDescent="0.25">
      <c r="A1913" s="542"/>
      <c r="B1913" s="517"/>
      <c r="C1913" s="344" t="s">
        <v>623</v>
      </c>
      <c r="D1913" s="345"/>
      <c r="E1913" s="313" t="s">
        <v>2165</v>
      </c>
      <c r="F1913" s="346">
        <f>+VLOOKUP($E1913,[2]Value_Added!$1:$1048576,F$2,FALSE)</f>
        <v>393926.3676</v>
      </c>
      <c r="G1913" s="346">
        <f>+VLOOKUP($E1913,[2]Value_Added!$1:$1048576,G$2,FALSE)</f>
        <v>398342.87439999997</v>
      </c>
      <c r="H1913" s="346">
        <f>+VLOOKUP($E1913,[2]Value_Added!$1:$1048576,H$2,FALSE)</f>
        <v>402798.51939999999</v>
      </c>
      <c r="I1913" s="346">
        <f>+VLOOKUP($E1913,[2]Value_Added!$1:$1048576,I$2,FALSE)</f>
        <v>407332.31479999999</v>
      </c>
      <c r="J1913" s="346">
        <f>+VLOOKUP($E1913,[2]Value_Added!$1:$1048576,J$2,FALSE)</f>
        <v>411954.27399999998</v>
      </c>
      <c r="K1913" s="346">
        <f>+VLOOKUP($E1913,[2]Value_Added!$1:$1048576,K$2,FALSE)</f>
        <v>416663.38449999999</v>
      </c>
      <c r="L1913" s="346">
        <f>+VLOOKUP($E1913,[2]Value_Added!$1:$1048576,L$2,FALSE)</f>
        <v>421455.1715</v>
      </c>
      <c r="M1913" s="346">
        <f>+VLOOKUP($E1913,[2]Value_Added!$1:$1048576,M$2,FALSE)</f>
        <v>426324.66769999999</v>
      </c>
      <c r="N1913" s="346">
        <f>+VLOOKUP($E1913,[2]Value_Added!$1:$1048576,N$2,FALSE)</f>
        <v>431267.46090000001</v>
      </c>
      <c r="O1913" s="346">
        <f>+VLOOKUP($E1913,[2]Value_Added!$1:$1048576,O$2,FALSE)</f>
        <v>436279.98469999997</v>
      </c>
      <c r="P1913" s="346">
        <f>+VLOOKUP($E1913,[2]Value_Added!$1:$1048576,P$2,FALSE)</f>
        <v>441359.52970000001</v>
      </c>
      <c r="Q1913" s="346">
        <f>+VLOOKUP($E1913,[2]Value_Added!$1:$1048576,Q$2,FALSE)</f>
        <v>446504.16029999999</v>
      </c>
      <c r="R1913" s="346">
        <f>+VLOOKUP($E1913,[2]Value_Added!$1:$1048576,R$2,FALSE)</f>
        <v>451712.60330000002</v>
      </c>
      <c r="S1913" s="346">
        <f>+VLOOKUP($E1913,[2]Value_Added!$1:$1048576,S$2,FALSE)</f>
        <v>456984.1311</v>
      </c>
      <c r="T1913" s="346">
        <f>+VLOOKUP($E1913,[2]Value_Added!$1:$1048576,T$2,FALSE)</f>
        <v>462318.45049999998</v>
      </c>
      <c r="U1913" s="346">
        <f>+VLOOKUP($E1913,[2]Value_Added!$1:$1048576,U$2,FALSE)</f>
        <v>467715.5955</v>
      </c>
      <c r="V1913" s="346">
        <f>+VLOOKUP($E1913,[2]Value_Added!$1:$1048576,V$2,FALSE)</f>
        <v>473175.83730000001</v>
      </c>
      <c r="W1913" s="346">
        <f>+VLOOKUP($E1913,[2]Value_Added!$1:$1048576,W$2,FALSE)</f>
        <v>478699.61239999998</v>
      </c>
      <c r="X1913" s="346">
        <f>+VLOOKUP($E1913,[2]Value_Added!$1:$1048576,X$2,FALSE)</f>
        <v>484287.46120000002</v>
      </c>
      <c r="Y1913" s="346">
        <f>+VLOOKUP($E1913,[2]Value_Added!$1:$1048576,Y$2,FALSE)</f>
        <v>489939.984</v>
      </c>
      <c r="Z1913" s="346">
        <f>+VLOOKUP($E1913,[2]Value_Added!$1:$1048576,Z$2,FALSE)</f>
        <v>495657.8124</v>
      </c>
      <c r="AA1913" s="346">
        <f>+VLOOKUP($E1913,[2]Value_Added!$1:$1048576,AA$2,FALSE)</f>
        <v>501441.592</v>
      </c>
      <c r="AB1913" s="346">
        <f>+VLOOKUP($E1913,[2]Value_Added!$1:$1048576,AB$2,FALSE)</f>
        <v>507291.97450000001</v>
      </c>
      <c r="AC1913" s="346">
        <f>+VLOOKUP($E1913,[2]Value_Added!$1:$1048576,AC$2,FALSE)</f>
        <v>513209.61459999997</v>
      </c>
      <c r="AD1913" s="346">
        <f>+VLOOKUP($E1913,[2]Value_Added!$1:$1048576,AD$2,FALSE)</f>
        <v>519195.1727</v>
      </c>
      <c r="AE1913" s="346">
        <f>+VLOOKUP($E1913,[2]Value_Added!$1:$1048576,AE$2,FALSE)</f>
        <v>525249.31810000003</v>
      </c>
      <c r="AF1913" s="346">
        <f>+VLOOKUP($E1913,[2]Value_Added!$1:$1048576,AF$2,FALSE)</f>
        <v>531372.73360000004</v>
      </c>
      <c r="AG1913" s="346">
        <f>+VLOOKUP($E1913,[2]Value_Added!$1:$1048576,AG$2,FALSE)</f>
        <v>537566.12069999997</v>
      </c>
      <c r="AH1913" s="346">
        <f>+VLOOKUP($E1913,[2]Value_Added!$1:$1048576,AH$2,FALSE)</f>
        <v>543830.20259999996</v>
      </c>
      <c r="AI1913" s="346">
        <f>+VLOOKUP($E1913,[2]Value_Added!$1:$1048576,AI$2,FALSE)</f>
        <v>550165.72730000003</v>
      </c>
      <c r="AJ1913" s="346">
        <f>+VLOOKUP($E1913,[2]Value_Added!$1:$1048576,AJ$2,FALSE)</f>
        <v>556573.46909999999</v>
      </c>
      <c r="AK1913" s="346">
        <f>+VLOOKUP($E1913,[2]Value_Added!$1:$1048576,AK$2,FALSE)</f>
        <v>563054.22900000005</v>
      </c>
      <c r="AL1913" s="346">
        <f>+VLOOKUP($E1913,[2]Value_Added!$1:$1048576,AL$2,FALSE)</f>
        <v>569608.83459999994</v>
      </c>
      <c r="AM1913" s="346">
        <f>+VLOOKUP($E1913,[2]Value_Added!$1:$1048576,AM$2,FALSE)</f>
        <v>576238.13879999996</v>
      </c>
      <c r="AN1913" s="346">
        <f>+VLOOKUP($E1913,[2]Value_Added!$1:$1048576,AN$2,FALSE)</f>
        <v>582943.01859999995</v>
      </c>
      <c r="AO1913" s="346">
        <f>+VLOOKUP($E1913,[2]Value_Added!$1:$1048576,AO$2,FALSE)</f>
        <v>589724.37309999997</v>
      </c>
    </row>
    <row r="1914" spans="1:41" s="21" customFormat="1" ht="15" customHeight="1" x14ac:dyDescent="0.25">
      <c r="A1914" s="542"/>
      <c r="B1914" s="517"/>
      <c r="C1914" s="340" t="s">
        <v>2086</v>
      </c>
      <c r="D1914" s="341"/>
      <c r="E1914" s="342" t="s">
        <v>2166</v>
      </c>
      <c r="F1914" s="343">
        <f>+VLOOKUP($E1914,[2]Value_Added!$1:$1048576,F$2,FALSE)</f>
        <v>-2031.1338499999999</v>
      </c>
      <c r="G1914" s="343">
        <f>+VLOOKUP($E1914,[2]Value_Added!$1:$1048576,G$2,FALSE)</f>
        <v>-2059.265723</v>
      </c>
      <c r="H1914" s="343">
        <f>+VLOOKUP($E1914,[2]Value_Added!$1:$1048576,H$2,FALSE)</f>
        <v>-2066.6495329999998</v>
      </c>
      <c r="I1914" s="343">
        <f>+VLOOKUP($E1914,[2]Value_Added!$1:$1048576,I$2,FALSE)</f>
        <v>-2068.4181020000001</v>
      </c>
      <c r="J1914" s="343">
        <f>+VLOOKUP($E1914,[2]Value_Added!$1:$1048576,J$2,FALSE)</f>
        <v>-2072.5131959999999</v>
      </c>
      <c r="K1914" s="343">
        <f>+VLOOKUP($E1914,[2]Value_Added!$1:$1048576,K$2,FALSE)</f>
        <v>-2080.8785029999999</v>
      </c>
      <c r="L1914" s="343">
        <f>+VLOOKUP($E1914,[2]Value_Added!$1:$1048576,L$2,FALSE)</f>
        <v>-2093.0815040000002</v>
      </c>
      <c r="M1914" s="343">
        <f>+VLOOKUP($E1914,[2]Value_Added!$1:$1048576,M$2,FALSE)</f>
        <v>-2108.1209749999998</v>
      </c>
      <c r="N1914" s="343">
        <f>+VLOOKUP($E1914,[2]Value_Added!$1:$1048576,N$2,FALSE)</f>
        <v>-2125.0836869999998</v>
      </c>
      <c r="O1914" s="343">
        <f>+VLOOKUP($E1914,[2]Value_Added!$1:$1048576,O$2,FALSE)</f>
        <v>-2143.3036569999999</v>
      </c>
      <c r="P1914" s="343">
        <f>+VLOOKUP($E1914,[2]Value_Added!$1:$1048576,P$2,FALSE)</f>
        <v>-2162.3454889999998</v>
      </c>
      <c r="Q1914" s="343">
        <f>+VLOOKUP($E1914,[2]Value_Added!$1:$1048576,Q$2,FALSE)</f>
        <v>-2181.9437710000002</v>
      </c>
      <c r="R1914" s="343">
        <f>+VLOOKUP($E1914,[2]Value_Added!$1:$1048576,R$2,FALSE)</f>
        <v>-2201.945166</v>
      </c>
      <c r="S1914" s="343">
        <f>+VLOOKUP($E1914,[2]Value_Added!$1:$1048576,S$2,FALSE)</f>
        <v>-2222.2655289999998</v>
      </c>
      <c r="T1914" s="343">
        <f>+VLOOKUP($E1914,[2]Value_Added!$1:$1048576,T$2,FALSE)</f>
        <v>-2242.8614349999998</v>
      </c>
      <c r="U1914" s="343">
        <f>+VLOOKUP($E1914,[2]Value_Added!$1:$1048576,U$2,FALSE)</f>
        <v>-2263.710497</v>
      </c>
      <c r="V1914" s="343">
        <f>+VLOOKUP($E1914,[2]Value_Added!$1:$1048576,V$2,FALSE)</f>
        <v>-2284.8029489999999</v>
      </c>
      <c r="W1914" s="343">
        <f>+VLOOKUP($E1914,[2]Value_Added!$1:$1048576,W$2,FALSE)</f>
        <v>-2306.135616</v>
      </c>
      <c r="X1914" s="343">
        <f>+VLOOKUP($E1914,[2]Value_Added!$1:$1048576,X$2,FALSE)</f>
        <v>-2327.7083189999998</v>
      </c>
      <c r="Y1914" s="343">
        <f>+VLOOKUP($E1914,[2]Value_Added!$1:$1048576,Y$2,FALSE)</f>
        <v>-2349.5219959999999</v>
      </c>
      <c r="Z1914" s="343">
        <f>+VLOOKUP($E1914,[2]Value_Added!$1:$1048576,Z$2,FALSE)</f>
        <v>-2371.5777710000002</v>
      </c>
      <c r="AA1914" s="343">
        <f>+VLOOKUP($E1914,[2]Value_Added!$1:$1048576,AA$2,FALSE)</f>
        <v>-2393.8765069999999</v>
      </c>
      <c r="AB1914" s="343">
        <f>+VLOOKUP($E1914,[2]Value_Added!$1:$1048576,AB$2,FALSE)</f>
        <v>-2416.4186220000001</v>
      </c>
      <c r="AC1914" s="343">
        <f>+VLOOKUP($E1914,[2]Value_Added!$1:$1048576,AC$2,FALSE)</f>
        <v>-2439.204064</v>
      </c>
      <c r="AD1914" s="343">
        <f>+VLOOKUP($E1914,[2]Value_Added!$1:$1048576,AD$2,FALSE)</f>
        <v>-2462.2323729999998</v>
      </c>
      <c r="AE1914" s="343">
        <f>+VLOOKUP($E1914,[2]Value_Added!$1:$1048576,AE$2,FALSE)</f>
        <v>-2485.5027960000002</v>
      </c>
      <c r="AF1914" s="343">
        <f>+VLOOKUP($E1914,[2]Value_Added!$1:$1048576,AF$2,FALSE)</f>
        <v>-2509.0144059999998</v>
      </c>
      <c r="AG1914" s="343">
        <f>+VLOOKUP($E1914,[2]Value_Added!$1:$1048576,AG$2,FALSE)</f>
        <v>-2532.7662359999999</v>
      </c>
      <c r="AH1914" s="343">
        <f>+VLOOKUP($E1914,[2]Value_Added!$1:$1048576,AH$2,FALSE)</f>
        <v>-2556.7573900000002</v>
      </c>
      <c r="AI1914" s="343">
        <f>+VLOOKUP($E1914,[2]Value_Added!$1:$1048576,AI$2,FALSE)</f>
        <v>-2580.9871410000001</v>
      </c>
      <c r="AJ1914" s="343">
        <f>+VLOOKUP($E1914,[2]Value_Added!$1:$1048576,AJ$2,FALSE)</f>
        <v>-2605.455027</v>
      </c>
      <c r="AK1914" s="343">
        <f>+VLOOKUP($E1914,[2]Value_Added!$1:$1048576,AK$2,FALSE)</f>
        <v>-2630.1608630000001</v>
      </c>
      <c r="AL1914" s="343">
        <f>+VLOOKUP($E1914,[2]Value_Added!$1:$1048576,AL$2,FALSE)</f>
        <v>-2655.1047939999999</v>
      </c>
      <c r="AM1914" s="343">
        <f>+VLOOKUP($E1914,[2]Value_Added!$1:$1048576,AM$2,FALSE)</f>
        <v>-2680.2873070000001</v>
      </c>
      <c r="AN1914" s="343">
        <f>+VLOOKUP($E1914,[2]Value_Added!$1:$1048576,AN$2,FALSE)</f>
        <v>-2705.7092309999998</v>
      </c>
      <c r="AO1914" s="343">
        <f>+VLOOKUP($E1914,[2]Value_Added!$1:$1048576,AO$2,FALSE)</f>
        <v>-2731.371721</v>
      </c>
    </row>
    <row r="1915" spans="1:41" ht="15" customHeight="1" x14ac:dyDescent="0.25">
      <c r="A1915" s="542"/>
      <c r="B1915" s="517"/>
      <c r="C1915" s="344" t="s">
        <v>1024</v>
      </c>
      <c r="D1915" s="345"/>
      <c r="E1915" s="313" t="s">
        <v>2167</v>
      </c>
      <c r="F1915" s="346">
        <f>+VLOOKUP($E1915,[2]Value_Added!$1:$1048576,F$2,FALSE)</f>
        <v>-2123.185297</v>
      </c>
      <c r="G1915" s="346">
        <f>+VLOOKUP($E1915,[2]Value_Added!$1:$1048576,G$2,FALSE)</f>
        <v>-2152.273803</v>
      </c>
      <c r="H1915" s="346">
        <f>+VLOOKUP($E1915,[2]Value_Added!$1:$1048576,H$2,FALSE)</f>
        <v>-2163.423726</v>
      </c>
      <c r="I1915" s="346">
        <f>+VLOOKUP($E1915,[2]Value_Added!$1:$1048576,I$2,FALSE)</f>
        <v>-2169.3243600000001</v>
      </c>
      <c r="J1915" s="346">
        <f>+VLOOKUP($E1915,[2]Value_Added!$1:$1048576,J$2,FALSE)</f>
        <v>-2176.8356570000001</v>
      </c>
      <c r="K1915" s="346">
        <f>+VLOOKUP($E1915,[2]Value_Added!$1:$1048576,K$2,FALSE)</f>
        <v>-2187.7545570000002</v>
      </c>
      <c r="L1915" s="346">
        <f>+VLOOKUP($E1915,[2]Value_Added!$1:$1048576,L$2,FALSE)</f>
        <v>-2201.8261360000001</v>
      </c>
      <c r="M1915" s="346">
        <f>+VLOOKUP($E1915,[2]Value_Added!$1:$1048576,M$2,FALSE)</f>
        <v>-2218.2731560000002</v>
      </c>
      <c r="N1915" s="346">
        <f>+VLOOKUP($E1915,[2]Value_Added!$1:$1048576,N$2,FALSE)</f>
        <v>-2236.3629919999998</v>
      </c>
      <c r="O1915" s="346">
        <f>+VLOOKUP($E1915,[2]Value_Added!$1:$1048576,O$2,FALSE)</f>
        <v>-2255.5532880000001</v>
      </c>
      <c r="P1915" s="346">
        <f>+VLOOKUP($E1915,[2]Value_Added!$1:$1048576,P$2,FALSE)</f>
        <v>-2275.4858899999999</v>
      </c>
      <c r="Q1915" s="346">
        <f>+VLOOKUP($E1915,[2]Value_Added!$1:$1048576,Q$2,FALSE)</f>
        <v>-2295.9407620000002</v>
      </c>
      <c r="R1915" s="346">
        <f>+VLOOKUP($E1915,[2]Value_Added!$1:$1048576,R$2,FALSE)</f>
        <v>-2316.7900549999999</v>
      </c>
      <c r="S1915" s="346">
        <f>+VLOOKUP($E1915,[2]Value_Added!$1:$1048576,S$2,FALSE)</f>
        <v>-2337.9632929999998</v>
      </c>
      <c r="T1915" s="346">
        <f>+VLOOKUP($E1915,[2]Value_Added!$1:$1048576,T$2,FALSE)</f>
        <v>-2359.4239189999998</v>
      </c>
      <c r="U1915" s="346">
        <f>+VLOOKUP($E1915,[2]Value_Added!$1:$1048576,U$2,FALSE)</f>
        <v>-2381.1534790000001</v>
      </c>
      <c r="V1915" s="346">
        <f>+VLOOKUP($E1915,[2]Value_Added!$1:$1048576,V$2,FALSE)</f>
        <v>-2403.1446190000001</v>
      </c>
      <c r="W1915" s="346">
        <f>+VLOOKUP($E1915,[2]Value_Added!$1:$1048576,W$2,FALSE)</f>
        <v>-2425.3957839999998</v>
      </c>
      <c r="X1915" s="346">
        <f>+VLOOKUP($E1915,[2]Value_Added!$1:$1048576,X$2,FALSE)</f>
        <v>-2447.9080869999998</v>
      </c>
      <c r="Y1915" s="346">
        <f>+VLOOKUP($E1915,[2]Value_Added!$1:$1048576,Y$2,FALSE)</f>
        <v>-2470.6836619999999</v>
      </c>
      <c r="Z1915" s="346">
        <f>+VLOOKUP($E1915,[2]Value_Added!$1:$1048576,Z$2,FALSE)</f>
        <v>-2493.7248070000001</v>
      </c>
      <c r="AA1915" s="346">
        <f>+VLOOKUP($E1915,[2]Value_Added!$1:$1048576,AA$2,FALSE)</f>
        <v>-2517.0335559999999</v>
      </c>
      <c r="AB1915" s="346">
        <f>+VLOOKUP($E1915,[2]Value_Added!$1:$1048576,AB$2,FALSE)</f>
        <v>-2540.6115070000001</v>
      </c>
      <c r="AC1915" s="346">
        <f>+VLOOKUP($E1915,[2]Value_Added!$1:$1048576,AC$2,FALSE)</f>
        <v>-2564.459793</v>
      </c>
      <c r="AD1915" s="346">
        <f>+VLOOKUP($E1915,[2]Value_Added!$1:$1048576,AD$2,FALSE)</f>
        <v>-2588.5791410000002</v>
      </c>
      <c r="AE1915" s="346">
        <f>+VLOOKUP($E1915,[2]Value_Added!$1:$1048576,AE$2,FALSE)</f>
        <v>-2612.9699690000002</v>
      </c>
      <c r="AF1915" s="346">
        <f>+VLOOKUP($E1915,[2]Value_Added!$1:$1048576,AF$2,FALSE)</f>
        <v>-2637.632509</v>
      </c>
      <c r="AG1915" s="346">
        <f>+VLOOKUP($E1915,[2]Value_Added!$1:$1048576,AG$2,FALSE)</f>
        <v>-2662.5669200000002</v>
      </c>
      <c r="AH1915" s="346">
        <f>+VLOOKUP($E1915,[2]Value_Added!$1:$1048576,AH$2,FALSE)</f>
        <v>-2687.7733979999998</v>
      </c>
      <c r="AI1915" s="346">
        <f>+VLOOKUP($E1915,[2]Value_Added!$1:$1048576,AI$2,FALSE)</f>
        <v>-2713.2522629999999</v>
      </c>
      <c r="AJ1915" s="346">
        <f>+VLOOKUP($E1915,[2]Value_Added!$1:$1048576,AJ$2,FALSE)</f>
        <v>-2739.0040349999999</v>
      </c>
      <c r="AK1915" s="346">
        <f>+VLOOKUP($E1915,[2]Value_Added!$1:$1048576,AK$2,FALSE)</f>
        <v>-2765.029466</v>
      </c>
      <c r="AL1915" s="346">
        <f>+VLOOKUP($E1915,[2]Value_Added!$1:$1048576,AL$2,FALSE)</f>
        <v>-2791.3295870000002</v>
      </c>
      <c r="AM1915" s="346">
        <f>+VLOOKUP($E1915,[2]Value_Added!$1:$1048576,AM$2,FALSE)</f>
        <v>-2817.905718</v>
      </c>
      <c r="AN1915" s="346">
        <f>+VLOOKUP($E1915,[2]Value_Added!$1:$1048576,AN$2,FALSE)</f>
        <v>-2844.75947</v>
      </c>
      <c r="AO1915" s="346">
        <f>+VLOOKUP($E1915,[2]Value_Added!$1:$1048576,AO$2,FALSE)</f>
        <v>-2871.8927269999999</v>
      </c>
    </row>
    <row r="1916" spans="1:41" ht="15" customHeight="1" x14ac:dyDescent="0.25">
      <c r="A1916" s="542"/>
      <c r="B1916" s="517"/>
      <c r="C1916" s="344" t="s">
        <v>1026</v>
      </c>
      <c r="D1916" s="345"/>
      <c r="E1916" s="313" t="s">
        <v>2168</v>
      </c>
      <c r="F1916" s="346">
        <f>+VLOOKUP($E1916,[2]Value_Added!$1:$1048576,F$2,FALSE)</f>
        <v>-612.87066349999998</v>
      </c>
      <c r="G1916" s="346">
        <f>+VLOOKUP($E1916,[2]Value_Added!$1:$1048576,G$2,FALSE)</f>
        <v>-618.10109350000005</v>
      </c>
      <c r="H1916" s="346">
        <f>+VLOOKUP($E1916,[2]Value_Added!$1:$1048576,H$2,FALSE)</f>
        <v>-619.87888750000002</v>
      </c>
      <c r="I1916" s="346">
        <f>+VLOOKUP($E1916,[2]Value_Added!$1:$1048576,I$2,FALSE)</f>
        <v>-621.2129377</v>
      </c>
      <c r="J1916" s="346">
        <f>+VLOOKUP($E1916,[2]Value_Added!$1:$1048576,J$2,FALSE)</f>
        <v>-623.40017439999997</v>
      </c>
      <c r="K1916" s="346">
        <f>+VLOOKUP($E1916,[2]Value_Added!$1:$1048576,K$2,FALSE)</f>
        <v>-626.64681580000001</v>
      </c>
      <c r="L1916" s="346">
        <f>+VLOOKUP($E1916,[2]Value_Added!$1:$1048576,L$2,FALSE)</f>
        <v>-630.77410850000001</v>
      </c>
      <c r="M1916" s="346">
        <f>+VLOOKUP($E1916,[2]Value_Added!$1:$1048576,M$2,FALSE)</f>
        <v>-635.53782149999995</v>
      </c>
      <c r="N1916" s="346">
        <f>+VLOOKUP($E1916,[2]Value_Added!$1:$1048576,N$2,FALSE)</f>
        <v>-640.73464739999997</v>
      </c>
      <c r="O1916" s="346">
        <f>+VLOOKUP($E1916,[2]Value_Added!$1:$1048576,O$2,FALSE)</f>
        <v>-646.22154899999998</v>
      </c>
      <c r="P1916" s="346">
        <f>+VLOOKUP($E1916,[2]Value_Added!$1:$1048576,P$2,FALSE)</f>
        <v>-651.90645019999999</v>
      </c>
      <c r="Q1916" s="346">
        <f>+VLOOKUP($E1916,[2]Value_Added!$1:$1048576,Q$2,FALSE)</f>
        <v>-657.73335180000004</v>
      </c>
      <c r="R1916" s="346">
        <f>+VLOOKUP($E1916,[2]Value_Added!$1:$1048576,R$2,FALSE)</f>
        <v>-663.66953290000004</v>
      </c>
      <c r="S1916" s="346">
        <f>+VLOOKUP($E1916,[2]Value_Added!$1:$1048576,S$2,FALSE)</f>
        <v>-669.69643080000003</v>
      </c>
      <c r="T1916" s="346">
        <f>+VLOOKUP($E1916,[2]Value_Added!$1:$1048576,T$2,FALSE)</f>
        <v>-675.80374099999995</v>
      </c>
      <c r="U1916" s="346">
        <f>+VLOOKUP($E1916,[2]Value_Added!$1:$1048576,U$2,FALSE)</f>
        <v>-681.98582650000003</v>
      </c>
      <c r="V1916" s="346">
        <f>+VLOOKUP($E1916,[2]Value_Added!$1:$1048576,V$2,FALSE)</f>
        <v>-688.2396225</v>
      </c>
      <c r="W1916" s="346">
        <f>+VLOOKUP($E1916,[2]Value_Added!$1:$1048576,W$2,FALSE)</f>
        <v>-694.56344079999997</v>
      </c>
      <c r="X1916" s="346">
        <f>+VLOOKUP($E1916,[2]Value_Added!$1:$1048576,X$2,FALSE)</f>
        <v>-700.9563015</v>
      </c>
      <c r="Y1916" s="346">
        <f>+VLOOKUP($E1916,[2]Value_Added!$1:$1048576,Y$2,FALSE)</f>
        <v>-707.4175669</v>
      </c>
      <c r="Z1916" s="346">
        <f>+VLOOKUP($E1916,[2]Value_Added!$1:$1048576,Z$2,FALSE)</f>
        <v>-713.94674359999999</v>
      </c>
      <c r="AA1916" s="346">
        <f>+VLOOKUP($E1916,[2]Value_Added!$1:$1048576,AA$2,FALSE)</f>
        <v>-720.54338229999996</v>
      </c>
      <c r="AB1916" s="346">
        <f>+VLOOKUP($E1916,[2]Value_Added!$1:$1048576,AB$2,FALSE)</f>
        <v>-727.20703149999997</v>
      </c>
      <c r="AC1916" s="346">
        <f>+VLOOKUP($E1916,[2]Value_Added!$1:$1048576,AC$2,FALSE)</f>
        <v>-733.93722630000002</v>
      </c>
      <c r="AD1916" s="346">
        <f>+VLOOKUP($E1916,[2]Value_Added!$1:$1048576,AD$2,FALSE)</f>
        <v>-740.73349499999995</v>
      </c>
      <c r="AE1916" s="346">
        <f>+VLOOKUP($E1916,[2]Value_Added!$1:$1048576,AE$2,FALSE)</f>
        <v>-747.59537780000005</v>
      </c>
      <c r="AF1916" s="346">
        <f>+VLOOKUP($E1916,[2]Value_Added!$1:$1048576,AF$2,FALSE)</f>
        <v>-754.52244929999995</v>
      </c>
      <c r="AG1916" s="346">
        <f>+VLOOKUP($E1916,[2]Value_Added!$1:$1048576,AG$2,FALSE)</f>
        <v>-761.5143405</v>
      </c>
      <c r="AH1916" s="346">
        <f>+VLOOKUP($E1916,[2]Value_Added!$1:$1048576,AH$2,FALSE)</f>
        <v>-768.57076040000004</v>
      </c>
      <c r="AI1916" s="346">
        <f>+VLOOKUP($E1916,[2]Value_Added!$1:$1048576,AI$2,FALSE)</f>
        <v>-775.6915113</v>
      </c>
      <c r="AJ1916" s="346">
        <f>+VLOOKUP($E1916,[2]Value_Added!$1:$1048576,AJ$2,FALSE)</f>
        <v>-782.87650189999999</v>
      </c>
      <c r="AK1916" s="346">
        <f>+VLOOKUP($E1916,[2]Value_Added!$1:$1048576,AK$2,FALSE)</f>
        <v>-790.12575289999995</v>
      </c>
      <c r="AL1916" s="346">
        <f>+VLOOKUP($E1916,[2]Value_Added!$1:$1048576,AL$2,FALSE)</f>
        <v>-797.4394006</v>
      </c>
      <c r="AM1916" s="346">
        <f>+VLOOKUP($E1916,[2]Value_Added!$1:$1048576,AM$2,FALSE)</f>
        <v>-804.81769489999999</v>
      </c>
      <c r="AN1916" s="346">
        <f>+VLOOKUP($E1916,[2]Value_Added!$1:$1048576,AN$2,FALSE)</f>
        <v>-812.26099429999999</v>
      </c>
      <c r="AO1916" s="346">
        <f>+VLOOKUP($E1916,[2]Value_Added!$1:$1048576,AO$2,FALSE)</f>
        <v>-819.76975960000004</v>
      </c>
    </row>
    <row r="1917" spans="1:41" ht="15" customHeight="1" x14ac:dyDescent="0.25">
      <c r="A1917" s="542"/>
      <c r="B1917" s="517"/>
      <c r="C1917" s="344" t="s">
        <v>1028</v>
      </c>
      <c r="D1917" s="345"/>
      <c r="E1917" s="313" t="s">
        <v>2169</v>
      </c>
      <c r="F1917" s="346">
        <f>+VLOOKUP($E1917,[2]Value_Added!$1:$1048576,F$2,FALSE)</f>
        <v>209.91003889999999</v>
      </c>
      <c r="G1917" s="346">
        <f>+VLOOKUP($E1917,[2]Value_Added!$1:$1048576,G$2,FALSE)</f>
        <v>211.7281783</v>
      </c>
      <c r="H1917" s="346">
        <f>+VLOOKUP($E1917,[2]Value_Added!$1:$1048576,H$2,FALSE)</f>
        <v>213.373918</v>
      </c>
      <c r="I1917" s="346">
        <f>+VLOOKUP($E1917,[2]Value_Added!$1:$1048576,I$2,FALSE)</f>
        <v>215.00709599999999</v>
      </c>
      <c r="J1917" s="346">
        <f>+VLOOKUP($E1917,[2]Value_Added!$1:$1048576,J$2,FALSE)</f>
        <v>216.6836065</v>
      </c>
      <c r="K1917" s="346">
        <f>+VLOOKUP($E1917,[2]Value_Added!$1:$1048576,K$2,FALSE)</f>
        <v>218.4176592</v>
      </c>
      <c r="L1917" s="346">
        <f>+VLOOKUP($E1917,[2]Value_Added!$1:$1048576,L$2,FALSE)</f>
        <v>220.20803530000001</v>
      </c>
      <c r="M1917" s="346">
        <f>+VLOOKUP($E1917,[2]Value_Added!$1:$1048576,M$2,FALSE)</f>
        <v>222.04887120000001</v>
      </c>
      <c r="N1917" s="346">
        <f>+VLOOKUP($E1917,[2]Value_Added!$1:$1048576,N$2,FALSE)</f>
        <v>223.93385259999999</v>
      </c>
      <c r="O1917" s="346">
        <f>+VLOOKUP($E1917,[2]Value_Added!$1:$1048576,O$2,FALSE)</f>
        <v>225.85763320000001</v>
      </c>
      <c r="P1917" s="346">
        <f>+VLOOKUP($E1917,[2]Value_Added!$1:$1048576,P$2,FALSE)</f>
        <v>227.81613160000001</v>
      </c>
      <c r="Q1917" s="346">
        <f>+VLOOKUP($E1917,[2]Value_Added!$1:$1048576,Q$2,FALSE)</f>
        <v>229.80641879999999</v>
      </c>
      <c r="R1917" s="346">
        <f>+VLOOKUP($E1917,[2]Value_Added!$1:$1048576,R$2,FALSE)</f>
        <v>231.82649309999999</v>
      </c>
      <c r="S1917" s="346">
        <f>+VLOOKUP($E1917,[2]Value_Added!$1:$1048576,S$2,FALSE)</f>
        <v>233.8749866</v>
      </c>
      <c r="T1917" s="346">
        <f>+VLOOKUP($E1917,[2]Value_Added!$1:$1048576,T$2,FALSE)</f>
        <v>235.9509248</v>
      </c>
      <c r="U1917" s="346">
        <f>+VLOOKUP($E1917,[2]Value_Added!$1:$1048576,U$2,FALSE)</f>
        <v>238.05383470000001</v>
      </c>
      <c r="V1917" s="346">
        <f>+VLOOKUP($E1917,[2]Value_Added!$1:$1048576,V$2,FALSE)</f>
        <v>240.18353809999999</v>
      </c>
      <c r="W1917" s="346">
        <f>+VLOOKUP($E1917,[2]Value_Added!$1:$1048576,W$2,FALSE)</f>
        <v>242.34001760000001</v>
      </c>
      <c r="X1917" s="346">
        <f>+VLOOKUP($E1917,[2]Value_Added!$1:$1048576,X$2,FALSE)</f>
        <v>244.5233648</v>
      </c>
      <c r="Y1917" s="346">
        <f>+VLOOKUP($E1917,[2]Value_Added!$1:$1048576,Y$2,FALSE)</f>
        <v>246.73374269999999</v>
      </c>
      <c r="Z1917" s="346">
        <f>+VLOOKUP($E1917,[2]Value_Added!$1:$1048576,Z$2,FALSE)</f>
        <v>248.9713491</v>
      </c>
      <c r="AA1917" s="346">
        <f>+VLOOKUP($E1917,[2]Value_Added!$1:$1048576,AA$2,FALSE)</f>
        <v>251.23639489999999</v>
      </c>
      <c r="AB1917" s="346">
        <f>+VLOOKUP($E1917,[2]Value_Added!$1:$1048576,AB$2,FALSE)</f>
        <v>253.52909339999999</v>
      </c>
      <c r="AC1917" s="346">
        <f>+VLOOKUP($E1917,[2]Value_Added!$1:$1048576,AC$2,FALSE)</f>
        <v>255.8496561</v>
      </c>
      <c r="AD1917" s="346">
        <f>+VLOOKUP($E1917,[2]Value_Added!$1:$1048576,AD$2,FALSE)</f>
        <v>258.19829329999999</v>
      </c>
      <c r="AE1917" s="346">
        <f>+VLOOKUP($E1917,[2]Value_Added!$1:$1048576,AE$2,FALSE)</f>
        <v>260.57521680000002</v>
      </c>
      <c r="AF1917" s="346">
        <f>+VLOOKUP($E1917,[2]Value_Added!$1:$1048576,AF$2,FALSE)</f>
        <v>262.9806433</v>
      </c>
      <c r="AG1917" s="346">
        <f>+VLOOKUP($E1917,[2]Value_Added!$1:$1048576,AG$2,FALSE)</f>
        <v>265.41479859999998</v>
      </c>
      <c r="AH1917" s="346">
        <f>+VLOOKUP($E1917,[2]Value_Added!$1:$1048576,AH$2,FALSE)</f>
        <v>267.8779207</v>
      </c>
      <c r="AI1917" s="346">
        <f>+VLOOKUP($E1917,[2]Value_Added!$1:$1048576,AI$2,FALSE)</f>
        <v>270.37026270000001</v>
      </c>
      <c r="AJ1917" s="346">
        <f>+VLOOKUP($E1917,[2]Value_Added!$1:$1048576,AJ$2,FALSE)</f>
        <v>272.89208989999997</v>
      </c>
      <c r="AK1917" s="346">
        <f>+VLOOKUP($E1917,[2]Value_Added!$1:$1048576,AK$2,FALSE)</f>
        <v>275.4436877</v>
      </c>
      <c r="AL1917" s="346">
        <f>+VLOOKUP($E1917,[2]Value_Added!$1:$1048576,AL$2,FALSE)</f>
        <v>278.02536079999999</v>
      </c>
      <c r="AM1917" s="346">
        <f>+VLOOKUP($E1917,[2]Value_Added!$1:$1048576,AM$2,FALSE)</f>
        <v>280.63743190000002</v>
      </c>
      <c r="AN1917" s="346">
        <f>+VLOOKUP($E1917,[2]Value_Added!$1:$1048576,AN$2,FALSE)</f>
        <v>283.28024019999998</v>
      </c>
      <c r="AO1917" s="346">
        <f>+VLOOKUP($E1917,[2]Value_Added!$1:$1048576,AO$2,FALSE)</f>
        <v>285.95414</v>
      </c>
    </row>
    <row r="1918" spans="1:41" ht="15" customHeight="1" x14ac:dyDescent="0.25">
      <c r="A1918" s="542"/>
      <c r="B1918" s="517"/>
      <c r="C1918" s="344" t="s">
        <v>1030</v>
      </c>
      <c r="D1918" s="345"/>
      <c r="E1918" s="313" t="s">
        <v>2170</v>
      </c>
      <c r="F1918" s="346">
        <f>+VLOOKUP($E1918,[2]Value_Added!$1:$1048576,F$2,FALSE)</f>
        <v>495.0120718</v>
      </c>
      <c r="G1918" s="346">
        <f>+VLOOKUP($E1918,[2]Value_Added!$1:$1048576,G$2,FALSE)</f>
        <v>499.38099549999998</v>
      </c>
      <c r="H1918" s="346">
        <f>+VLOOKUP($E1918,[2]Value_Added!$1:$1048576,H$2,FALSE)</f>
        <v>503.27916219999997</v>
      </c>
      <c r="I1918" s="346">
        <f>+VLOOKUP($E1918,[2]Value_Added!$1:$1048576,I$2,FALSE)</f>
        <v>507.11209939999998</v>
      </c>
      <c r="J1918" s="346">
        <f>+VLOOKUP($E1918,[2]Value_Added!$1:$1048576,J$2,FALSE)</f>
        <v>511.03902929999998</v>
      </c>
      <c r="K1918" s="346">
        <f>+VLOOKUP($E1918,[2]Value_Added!$1:$1048576,K$2,FALSE)</f>
        <v>515.10521080000001</v>
      </c>
      <c r="L1918" s="346">
        <f>+VLOOKUP($E1918,[2]Value_Added!$1:$1048576,L$2,FALSE)</f>
        <v>519.31070499999998</v>
      </c>
      <c r="M1918" s="346">
        <f>+VLOOKUP($E1918,[2]Value_Added!$1:$1048576,M$2,FALSE)</f>
        <v>523.64113050000003</v>
      </c>
      <c r="N1918" s="346">
        <f>+VLOOKUP($E1918,[2]Value_Added!$1:$1048576,N$2,FALSE)</f>
        <v>528.08009949999996</v>
      </c>
      <c r="O1918" s="346">
        <f>+VLOOKUP($E1918,[2]Value_Added!$1:$1048576,O$2,FALSE)</f>
        <v>532.61354740000002</v>
      </c>
      <c r="P1918" s="346">
        <f>+VLOOKUP($E1918,[2]Value_Added!$1:$1048576,P$2,FALSE)</f>
        <v>537.23071960000004</v>
      </c>
      <c r="Q1918" s="346">
        <f>+VLOOKUP($E1918,[2]Value_Added!$1:$1048576,Q$2,FALSE)</f>
        <v>541.92392340000004</v>
      </c>
      <c r="R1918" s="346">
        <f>+VLOOKUP($E1918,[2]Value_Added!$1:$1048576,R$2,FALSE)</f>
        <v>546.68792880000001</v>
      </c>
      <c r="S1918" s="346">
        <f>+VLOOKUP($E1918,[2]Value_Added!$1:$1048576,S$2,FALSE)</f>
        <v>551.51920840000002</v>
      </c>
      <c r="T1918" s="346">
        <f>+VLOOKUP($E1918,[2]Value_Added!$1:$1048576,T$2,FALSE)</f>
        <v>556.41530069999999</v>
      </c>
      <c r="U1918" s="346">
        <f>+VLOOKUP($E1918,[2]Value_Added!$1:$1048576,U$2,FALSE)</f>
        <v>561.37497340000004</v>
      </c>
      <c r="V1918" s="346">
        <f>+VLOOKUP($E1918,[2]Value_Added!$1:$1048576,V$2,FALSE)</f>
        <v>566.39775420000001</v>
      </c>
      <c r="W1918" s="346">
        <f>+VLOOKUP($E1918,[2]Value_Added!$1:$1048576,W$2,FALSE)</f>
        <v>571.4835908</v>
      </c>
      <c r="X1918" s="346">
        <f>+VLOOKUP($E1918,[2]Value_Added!$1:$1048576,X$2,FALSE)</f>
        <v>576.63270420000003</v>
      </c>
      <c r="Y1918" s="346">
        <f>+VLOOKUP($E1918,[2]Value_Added!$1:$1048576,Y$2,FALSE)</f>
        <v>581.84549040000002</v>
      </c>
      <c r="Z1918" s="346">
        <f>+VLOOKUP($E1918,[2]Value_Added!$1:$1048576,Z$2,FALSE)</f>
        <v>587.12243039999998</v>
      </c>
      <c r="AA1918" s="346">
        <f>+VLOOKUP($E1918,[2]Value_Added!$1:$1048576,AA$2,FALSE)</f>
        <v>592.46403629999998</v>
      </c>
      <c r="AB1918" s="346">
        <f>+VLOOKUP($E1918,[2]Value_Added!$1:$1048576,AB$2,FALSE)</f>
        <v>597.87082329999998</v>
      </c>
      <c r="AC1918" s="346">
        <f>+VLOOKUP($E1918,[2]Value_Added!$1:$1048576,AC$2,FALSE)</f>
        <v>603.34329990000003</v>
      </c>
      <c r="AD1918" s="346">
        <f>+VLOOKUP($E1918,[2]Value_Added!$1:$1048576,AD$2,FALSE)</f>
        <v>608.88196889999995</v>
      </c>
      <c r="AE1918" s="346">
        <f>+VLOOKUP($E1918,[2]Value_Added!$1:$1048576,AE$2,FALSE)</f>
        <v>614.48733379999999</v>
      </c>
      <c r="AF1918" s="346">
        <f>+VLOOKUP($E1918,[2]Value_Added!$1:$1048576,AF$2,FALSE)</f>
        <v>620.15990829999998</v>
      </c>
      <c r="AG1918" s="346">
        <f>+VLOOKUP($E1918,[2]Value_Added!$1:$1048576,AG$2,FALSE)</f>
        <v>625.90022569999996</v>
      </c>
      <c r="AH1918" s="346">
        <f>+VLOOKUP($E1918,[2]Value_Added!$1:$1048576,AH$2,FALSE)</f>
        <v>631.70884769999998</v>
      </c>
      <c r="AI1918" s="346">
        <f>+VLOOKUP($E1918,[2]Value_Added!$1:$1048576,AI$2,FALSE)</f>
        <v>637.58637060000001</v>
      </c>
      <c r="AJ1918" s="346">
        <f>+VLOOKUP($E1918,[2]Value_Added!$1:$1048576,AJ$2,FALSE)</f>
        <v>643.53341999999998</v>
      </c>
      <c r="AK1918" s="346">
        <f>+VLOOKUP($E1918,[2]Value_Added!$1:$1048576,AK$2,FALSE)</f>
        <v>649.55066799999997</v>
      </c>
      <c r="AL1918" s="346">
        <f>+VLOOKUP($E1918,[2]Value_Added!$1:$1048576,AL$2,FALSE)</f>
        <v>655.6388326</v>
      </c>
      <c r="AM1918" s="346">
        <f>+VLOOKUP($E1918,[2]Value_Added!$1:$1048576,AM$2,FALSE)</f>
        <v>661.79867430000002</v>
      </c>
      <c r="AN1918" s="346">
        <f>+VLOOKUP($E1918,[2]Value_Added!$1:$1048576,AN$2,FALSE)</f>
        <v>668.03099320000001</v>
      </c>
      <c r="AO1918" s="346">
        <f>+VLOOKUP($E1918,[2]Value_Added!$1:$1048576,AO$2,FALSE)</f>
        <v>674.3366254</v>
      </c>
    </row>
    <row r="1919" spans="1:41" s="21" customFormat="1" ht="15" customHeight="1" x14ac:dyDescent="0.25">
      <c r="A1919" s="542"/>
      <c r="B1919" s="517"/>
      <c r="C1919" s="340" t="s">
        <v>310</v>
      </c>
      <c r="D1919" s="341"/>
      <c r="E1919" s="342" t="s">
        <v>2171</v>
      </c>
      <c r="F1919" s="343">
        <f>+VLOOKUP($E1919,[2]Value_Added!$1:$1048576,F$2,FALSE)</f>
        <v>40590.843090000002</v>
      </c>
      <c r="G1919" s="343">
        <f>+VLOOKUP($E1919,[2]Value_Added!$1:$1048576,G$2,FALSE)</f>
        <v>40852.922070000001</v>
      </c>
      <c r="H1919" s="343">
        <f>+VLOOKUP($E1919,[2]Value_Added!$1:$1048576,H$2,FALSE)</f>
        <v>41045.644160000003</v>
      </c>
      <c r="I1919" s="343">
        <f>+VLOOKUP($E1919,[2]Value_Added!$1:$1048576,I$2,FALSE)</f>
        <v>41221.89748</v>
      </c>
      <c r="J1919" s="343">
        <f>+VLOOKUP($E1919,[2]Value_Added!$1:$1048576,J$2,FALSE)</f>
        <v>41401.941879999998</v>
      </c>
      <c r="K1919" s="343">
        <f>+VLOOKUP($E1919,[2]Value_Added!$1:$1048576,K$2,FALSE)</f>
        <v>41592.251620000003</v>
      </c>
      <c r="L1919" s="343">
        <f>+VLOOKUP($E1919,[2]Value_Added!$1:$1048576,L$2,FALSE)</f>
        <v>41793.78284</v>
      </c>
      <c r="M1919" s="343">
        <f>+VLOOKUP($E1919,[2]Value_Added!$1:$1048576,M$2,FALSE)</f>
        <v>42005.567490000001</v>
      </c>
      <c r="N1919" s="343">
        <f>+VLOOKUP($E1919,[2]Value_Added!$1:$1048576,N$2,FALSE)</f>
        <v>42226.202819999999</v>
      </c>
      <c r="O1919" s="343">
        <f>+VLOOKUP($E1919,[2]Value_Added!$1:$1048576,O$2,FALSE)</f>
        <v>42454.406369999997</v>
      </c>
      <c r="P1919" s="343">
        <f>+VLOOKUP($E1919,[2]Value_Added!$1:$1048576,P$2,FALSE)</f>
        <v>42689.172400000003</v>
      </c>
      <c r="Q1919" s="343">
        <f>+VLOOKUP($E1919,[2]Value_Added!$1:$1048576,Q$2,FALSE)</f>
        <v>42929.772900000004</v>
      </c>
      <c r="R1919" s="343">
        <f>+VLOOKUP($E1919,[2]Value_Added!$1:$1048576,R$2,FALSE)</f>
        <v>43175.708689999999</v>
      </c>
      <c r="S1919" s="343">
        <f>+VLOOKUP($E1919,[2]Value_Added!$1:$1048576,S$2,FALSE)</f>
        <v>43426.653539999999</v>
      </c>
      <c r="T1919" s="343">
        <f>+VLOOKUP($E1919,[2]Value_Added!$1:$1048576,T$2,FALSE)</f>
        <v>43682.405959999996</v>
      </c>
      <c r="U1919" s="343">
        <f>+VLOOKUP($E1919,[2]Value_Added!$1:$1048576,U$2,FALSE)</f>
        <v>43942.851020000002</v>
      </c>
      <c r="V1919" s="343">
        <f>+VLOOKUP($E1919,[2]Value_Added!$1:$1048576,V$2,FALSE)</f>
        <v>44207.932439999997</v>
      </c>
      <c r="W1919" s="343">
        <f>+VLOOKUP($E1919,[2]Value_Added!$1:$1048576,W$2,FALSE)</f>
        <v>44477.593050000003</v>
      </c>
      <c r="X1919" s="343">
        <f>+VLOOKUP($E1919,[2]Value_Added!$1:$1048576,X$2,FALSE)</f>
        <v>44751.807260000001</v>
      </c>
      <c r="Y1919" s="343">
        <f>+VLOOKUP($E1919,[2]Value_Added!$1:$1048576,Y$2,FALSE)</f>
        <v>45030.58915</v>
      </c>
      <c r="Z1919" s="343">
        <f>+VLOOKUP($E1919,[2]Value_Added!$1:$1048576,Z$2,FALSE)</f>
        <v>45313.971089999999</v>
      </c>
      <c r="AA1919" s="343">
        <f>+VLOOKUP($E1919,[2]Value_Added!$1:$1048576,AA$2,FALSE)</f>
        <v>45601.993840000003</v>
      </c>
      <c r="AB1919" s="343">
        <f>+VLOOKUP($E1919,[2]Value_Added!$1:$1048576,AB$2,FALSE)</f>
        <v>45894.701659999999</v>
      </c>
      <c r="AC1919" s="343">
        <f>+VLOOKUP($E1919,[2]Value_Added!$1:$1048576,AC$2,FALSE)</f>
        <v>46192.140189999998</v>
      </c>
      <c r="AD1919" s="343">
        <f>+VLOOKUP($E1919,[2]Value_Added!$1:$1048576,AD$2,FALSE)</f>
        <v>46494.355750000002</v>
      </c>
      <c r="AE1919" s="343">
        <f>+VLOOKUP($E1919,[2]Value_Added!$1:$1048576,AE$2,FALSE)</f>
        <v>46801.395349999999</v>
      </c>
      <c r="AF1919" s="343">
        <f>+VLOOKUP($E1919,[2]Value_Added!$1:$1048576,AF$2,FALSE)</f>
        <v>47113.307079999999</v>
      </c>
      <c r="AG1919" s="343">
        <f>+VLOOKUP($E1919,[2]Value_Added!$1:$1048576,AG$2,FALSE)</f>
        <v>47430.140590000003</v>
      </c>
      <c r="AH1919" s="343">
        <f>+VLOOKUP($E1919,[2]Value_Added!$1:$1048576,AH$2,FALSE)</f>
        <v>47751.947500000002</v>
      </c>
      <c r="AI1919" s="343">
        <f>+VLOOKUP($E1919,[2]Value_Added!$1:$1048576,AI$2,FALSE)</f>
        <v>48078.781790000001</v>
      </c>
      <c r="AJ1919" s="343">
        <f>+VLOOKUP($E1919,[2]Value_Added!$1:$1048576,AJ$2,FALSE)</f>
        <v>48410.698259999997</v>
      </c>
      <c r="AK1919" s="343">
        <f>+VLOOKUP($E1919,[2]Value_Added!$1:$1048576,AK$2,FALSE)</f>
        <v>48747.75546</v>
      </c>
      <c r="AL1919" s="343">
        <f>+VLOOKUP($E1919,[2]Value_Added!$1:$1048576,AL$2,FALSE)</f>
        <v>49090.01498</v>
      </c>
      <c r="AM1919" s="343">
        <f>+VLOOKUP($E1919,[2]Value_Added!$1:$1048576,AM$2,FALSE)</f>
        <v>49437.541019999997</v>
      </c>
      <c r="AN1919" s="343">
        <f>+VLOOKUP($E1919,[2]Value_Added!$1:$1048576,AN$2,FALSE)</f>
        <v>49790.400170000001</v>
      </c>
      <c r="AO1919" s="343">
        <f>+VLOOKUP($E1919,[2]Value_Added!$1:$1048576,AO$2,FALSE)</f>
        <v>50148.66113</v>
      </c>
    </row>
    <row r="1920" spans="1:41" ht="15" customHeight="1" x14ac:dyDescent="0.25">
      <c r="A1920" s="542"/>
      <c r="B1920" s="517"/>
      <c r="C1920" s="344" t="s">
        <v>1034</v>
      </c>
      <c r="D1920" s="345"/>
      <c r="E1920" s="313" t="s">
        <v>2172</v>
      </c>
      <c r="F1920" s="346">
        <f>+VLOOKUP($E1920,[2]Value_Added!$1:$1048576,F$2,FALSE)</f>
        <v>40844.325449999997</v>
      </c>
      <c r="G1920" s="346">
        <f>+VLOOKUP($E1920,[2]Value_Added!$1:$1048576,G$2,FALSE)</f>
        <v>41105.633930000004</v>
      </c>
      <c r="H1920" s="346">
        <f>+VLOOKUP($E1920,[2]Value_Added!$1:$1048576,H$2,FALSE)</f>
        <v>41286.529560000003</v>
      </c>
      <c r="I1920" s="346">
        <f>+VLOOKUP($E1920,[2]Value_Added!$1:$1048576,I$2,FALSE)</f>
        <v>41446.413950000002</v>
      </c>
      <c r="J1920" s="346">
        <f>+VLOOKUP($E1920,[2]Value_Added!$1:$1048576,J$2,FALSE)</f>
        <v>41609.533159999999</v>
      </c>
      <c r="K1920" s="346">
        <f>+VLOOKUP($E1920,[2]Value_Added!$1:$1048576,K$2,FALSE)</f>
        <v>41783.881419999998</v>
      </c>
      <c r="L1920" s="346">
        <f>+VLOOKUP($E1920,[2]Value_Added!$1:$1048576,L$2,FALSE)</f>
        <v>41970.745990000003</v>
      </c>
      <c r="M1920" s="346">
        <f>+VLOOKUP($E1920,[2]Value_Added!$1:$1048576,M$2,FALSE)</f>
        <v>42169.052450000003</v>
      </c>
      <c r="N1920" s="346">
        <f>+VLOOKUP($E1920,[2]Value_Added!$1:$1048576,N$2,FALSE)</f>
        <v>42377.18722</v>
      </c>
      <c r="O1920" s="346">
        <f>+VLOOKUP($E1920,[2]Value_Added!$1:$1048576,O$2,FALSE)</f>
        <v>42593.673840000003</v>
      </c>
      <c r="P1920" s="346">
        <f>+VLOOKUP($E1920,[2]Value_Added!$1:$1048576,P$2,FALSE)</f>
        <v>42817.360189999999</v>
      </c>
      <c r="Q1920" s="346">
        <f>+VLOOKUP($E1920,[2]Value_Added!$1:$1048576,Q$2,FALSE)</f>
        <v>43047.416989999998</v>
      </c>
      <c r="R1920" s="346">
        <f>+VLOOKUP($E1920,[2]Value_Added!$1:$1048576,R$2,FALSE)</f>
        <v>43283.277800000003</v>
      </c>
      <c r="S1920" s="346">
        <f>+VLOOKUP($E1920,[2]Value_Added!$1:$1048576,S$2,FALSE)</f>
        <v>43524.572390000001</v>
      </c>
      <c r="T1920" s="346">
        <f>+VLOOKUP($E1920,[2]Value_Added!$1:$1048576,T$2,FALSE)</f>
        <v>43771.070440000003</v>
      </c>
      <c r="U1920" s="346">
        <f>+VLOOKUP($E1920,[2]Value_Added!$1:$1048576,U$2,FALSE)</f>
        <v>44022.638050000001</v>
      </c>
      <c r="V1920" s="346">
        <f>+VLOOKUP($E1920,[2]Value_Added!$1:$1048576,V$2,FALSE)</f>
        <v>44279.206420000002</v>
      </c>
      <c r="W1920" s="346">
        <f>+VLOOKUP($E1920,[2]Value_Added!$1:$1048576,W$2,FALSE)</f>
        <v>44540.709190000001</v>
      </c>
      <c r="X1920" s="346">
        <f>+VLOOKUP($E1920,[2]Value_Added!$1:$1048576,X$2,FALSE)</f>
        <v>44807.112800000003</v>
      </c>
      <c r="Y1920" s="346">
        <f>+VLOOKUP($E1920,[2]Value_Added!$1:$1048576,Y$2,FALSE)</f>
        <v>45078.426140000003</v>
      </c>
      <c r="Z1920" s="346">
        <f>+VLOOKUP($E1920,[2]Value_Added!$1:$1048576,Z$2,FALSE)</f>
        <v>45354.679400000001</v>
      </c>
      <c r="AA1920" s="346">
        <f>+VLOOKUP($E1920,[2]Value_Added!$1:$1048576,AA$2,FALSE)</f>
        <v>45635.912729999996</v>
      </c>
      <c r="AB1920" s="346">
        <f>+VLOOKUP($E1920,[2]Value_Added!$1:$1048576,AB$2,FALSE)</f>
        <v>45922.170630000001</v>
      </c>
      <c r="AC1920" s="346">
        <f>+VLOOKUP($E1920,[2]Value_Added!$1:$1048576,AC$2,FALSE)</f>
        <v>46213.499280000004</v>
      </c>
      <c r="AD1920" s="346">
        <f>+VLOOKUP($E1920,[2]Value_Added!$1:$1048576,AD$2,FALSE)</f>
        <v>46509.945679999997</v>
      </c>
      <c r="AE1920" s="346">
        <f>+VLOOKUP($E1920,[2]Value_Added!$1:$1048576,AE$2,FALSE)</f>
        <v>46811.557520000002</v>
      </c>
      <c r="AF1920" s="346">
        <f>+VLOOKUP($E1920,[2]Value_Added!$1:$1048576,AF$2,FALSE)</f>
        <v>47118.383560000002</v>
      </c>
      <c r="AG1920" s="346">
        <f>+VLOOKUP($E1920,[2]Value_Added!$1:$1048576,AG$2,FALSE)</f>
        <v>47430.474130000002</v>
      </c>
      <c r="AH1920" s="346">
        <f>+VLOOKUP($E1920,[2]Value_Added!$1:$1048576,AH$2,FALSE)</f>
        <v>47747.881540000002</v>
      </c>
      <c r="AI1920" s="346">
        <f>+VLOOKUP($E1920,[2]Value_Added!$1:$1048576,AI$2,FALSE)</f>
        <v>48070.660510000002</v>
      </c>
      <c r="AJ1920" s="346">
        <f>+VLOOKUP($E1920,[2]Value_Added!$1:$1048576,AJ$2,FALSE)</f>
        <v>48398.868329999998</v>
      </c>
      <c r="AK1920" s="346">
        <f>+VLOOKUP($E1920,[2]Value_Added!$1:$1048576,AK$2,FALSE)</f>
        <v>48732.565040000001</v>
      </c>
      <c r="AL1920" s="346">
        <f>+VLOOKUP($E1920,[2]Value_Added!$1:$1048576,AL$2,FALSE)</f>
        <v>49071.81338</v>
      </c>
      <c r="AM1920" s="346">
        <f>+VLOOKUP($E1920,[2]Value_Added!$1:$1048576,AM$2,FALSE)</f>
        <v>49416.678699999997</v>
      </c>
      <c r="AN1920" s="346">
        <f>+VLOOKUP($E1920,[2]Value_Added!$1:$1048576,AN$2,FALSE)</f>
        <v>49767.228810000001</v>
      </c>
      <c r="AO1920" s="346">
        <f>+VLOOKUP($E1920,[2]Value_Added!$1:$1048576,AO$2,FALSE)</f>
        <v>50123.533739999999</v>
      </c>
    </row>
    <row r="1921" spans="1:41" ht="15" customHeight="1" x14ac:dyDescent="0.25">
      <c r="A1921" s="542"/>
      <c r="B1921" s="517"/>
      <c r="C1921" s="344" t="s">
        <v>1036</v>
      </c>
      <c r="D1921" s="345"/>
      <c r="E1921" s="313" t="s">
        <v>2173</v>
      </c>
      <c r="F1921" s="346">
        <f>+VLOOKUP($E1921,[2]Value_Added!$1:$1048576,F$2,FALSE)</f>
        <v>382.06165570000002</v>
      </c>
      <c r="G1921" s="346">
        <f>+VLOOKUP($E1921,[2]Value_Added!$1:$1048576,G$2,FALSE)</f>
        <v>384.30720000000002</v>
      </c>
      <c r="H1921" s="346">
        <f>+VLOOKUP($E1921,[2]Value_Added!$1:$1048576,H$2,FALSE)</f>
        <v>385.9557375</v>
      </c>
      <c r="I1921" s="346">
        <f>+VLOOKUP($E1921,[2]Value_Added!$1:$1048576,I$2,FALSE)</f>
        <v>387.49247389999999</v>
      </c>
      <c r="J1921" s="346">
        <f>+VLOOKUP($E1921,[2]Value_Added!$1:$1048576,J$2,FALSE)</f>
        <v>389.08297340000001</v>
      </c>
      <c r="K1921" s="346">
        <f>+VLOOKUP($E1921,[2]Value_Added!$1:$1048576,K$2,FALSE)</f>
        <v>390.77585950000002</v>
      </c>
      <c r="L1921" s="346">
        <f>+VLOOKUP($E1921,[2]Value_Added!$1:$1048576,L$2,FALSE)</f>
        <v>392.57570370000002</v>
      </c>
      <c r="M1921" s="346">
        <f>+VLOOKUP($E1921,[2]Value_Added!$1:$1048576,M$2,FALSE)</f>
        <v>394.47224770000003</v>
      </c>
      <c r="N1921" s="346">
        <f>+VLOOKUP($E1921,[2]Value_Added!$1:$1048576,N$2,FALSE)</f>
        <v>396.45221359999999</v>
      </c>
      <c r="O1921" s="346">
        <f>+VLOOKUP($E1921,[2]Value_Added!$1:$1048576,O$2,FALSE)</f>
        <v>398.50367649999998</v>
      </c>
      <c r="P1921" s="346">
        <f>+VLOOKUP($E1921,[2]Value_Added!$1:$1048576,P$2,FALSE)</f>
        <v>400.61727939999997</v>
      </c>
      <c r="Q1921" s="346">
        <f>+VLOOKUP($E1921,[2]Value_Added!$1:$1048576,Q$2,FALSE)</f>
        <v>402.78620189999998</v>
      </c>
      <c r="R1921" s="346">
        <f>+VLOOKUP($E1921,[2]Value_Added!$1:$1048576,R$2,FALSE)</f>
        <v>405.00572560000001</v>
      </c>
      <c r="S1921" s="346">
        <f>+VLOOKUP($E1921,[2]Value_Added!$1:$1048576,S$2,FALSE)</f>
        <v>407.2727415</v>
      </c>
      <c r="T1921" s="346">
        <f>+VLOOKUP($E1921,[2]Value_Added!$1:$1048576,T$2,FALSE)</f>
        <v>409.58531979999998</v>
      </c>
      <c r="U1921" s="346">
        <f>+VLOOKUP($E1921,[2]Value_Added!$1:$1048576,U$2,FALSE)</f>
        <v>411.94236569999998</v>
      </c>
      <c r="V1921" s="346">
        <f>+VLOOKUP($E1921,[2]Value_Added!$1:$1048576,V$2,FALSE)</f>
        <v>414.34336259999998</v>
      </c>
      <c r="W1921" s="346">
        <f>+VLOOKUP($E1921,[2]Value_Added!$1:$1048576,W$2,FALSE)</f>
        <v>416.78776850000003</v>
      </c>
      <c r="X1921" s="346">
        <f>+VLOOKUP($E1921,[2]Value_Added!$1:$1048576,X$2,FALSE)</f>
        <v>419.2753993</v>
      </c>
      <c r="Y1921" s="346">
        <f>+VLOOKUP($E1921,[2]Value_Added!$1:$1048576,Y$2,FALSE)</f>
        <v>421.80649560000001</v>
      </c>
      <c r="Z1921" s="346">
        <f>+VLOOKUP($E1921,[2]Value_Added!$1:$1048576,Z$2,FALSE)</f>
        <v>424.38148519999999</v>
      </c>
      <c r="AA1921" s="346">
        <f>+VLOOKUP($E1921,[2]Value_Added!$1:$1048576,AA$2,FALSE)</f>
        <v>427.00088749999998</v>
      </c>
      <c r="AB1921" s="346">
        <f>+VLOOKUP($E1921,[2]Value_Added!$1:$1048576,AB$2,FALSE)</f>
        <v>429.66526759999999</v>
      </c>
      <c r="AC1921" s="346">
        <f>+VLOOKUP($E1921,[2]Value_Added!$1:$1048576,AC$2,FALSE)</f>
        <v>432.37521450000003</v>
      </c>
      <c r="AD1921" s="346">
        <f>+VLOOKUP($E1921,[2]Value_Added!$1:$1048576,AD$2,FALSE)</f>
        <v>435.13133169999998</v>
      </c>
      <c r="AE1921" s="346">
        <f>+VLOOKUP($E1921,[2]Value_Added!$1:$1048576,AE$2,FALSE)</f>
        <v>437.93423510000002</v>
      </c>
      <c r="AF1921" s="346">
        <f>+VLOOKUP($E1921,[2]Value_Added!$1:$1048576,AF$2,FALSE)</f>
        <v>440.78455350000002</v>
      </c>
      <c r="AG1921" s="346">
        <f>+VLOOKUP($E1921,[2]Value_Added!$1:$1048576,AG$2,FALSE)</f>
        <v>443.68293080000001</v>
      </c>
      <c r="AH1921" s="346">
        <f>+VLOOKUP($E1921,[2]Value_Added!$1:$1048576,AH$2,FALSE)</f>
        <v>446.63002740000002</v>
      </c>
      <c r="AI1921" s="346">
        <f>+VLOOKUP($E1921,[2]Value_Added!$1:$1048576,AI$2,FALSE)</f>
        <v>449.62652159999999</v>
      </c>
      <c r="AJ1921" s="346">
        <f>+VLOOKUP($E1921,[2]Value_Added!$1:$1048576,AJ$2,FALSE)</f>
        <v>452.67310889999999</v>
      </c>
      <c r="AK1921" s="346">
        <f>+VLOOKUP($E1921,[2]Value_Added!$1:$1048576,AK$2,FALSE)</f>
        <v>455.77050209999999</v>
      </c>
      <c r="AL1921" s="346">
        <f>+VLOOKUP($E1921,[2]Value_Added!$1:$1048576,AL$2,FALSE)</f>
        <v>458.91942929999999</v>
      </c>
      <c r="AM1921" s="346">
        <f>+VLOOKUP($E1921,[2]Value_Added!$1:$1048576,AM$2,FALSE)</f>
        <v>462.12063180000001</v>
      </c>
      <c r="AN1921" s="346">
        <f>+VLOOKUP($E1921,[2]Value_Added!$1:$1048576,AN$2,FALSE)</f>
        <v>465.37486159999997</v>
      </c>
      <c r="AO1921" s="346">
        <f>+VLOOKUP($E1921,[2]Value_Added!$1:$1048576,AO$2,FALSE)</f>
        <v>468.68287939999999</v>
      </c>
    </row>
    <row r="1922" spans="1:41" ht="15" customHeight="1" x14ac:dyDescent="0.25">
      <c r="A1922" s="542"/>
      <c r="B1922" s="517"/>
      <c r="C1922" s="344" t="s">
        <v>1038</v>
      </c>
      <c r="D1922" s="345"/>
      <c r="E1922" s="313" t="s">
        <v>2174</v>
      </c>
      <c r="F1922" s="346">
        <f>+VLOOKUP($E1922,[2]Value_Added!$1:$1048576,F$2,FALSE)</f>
        <v>235.25344989999999</v>
      </c>
      <c r="G1922" s="346">
        <f>+VLOOKUP($E1922,[2]Value_Added!$1:$1048576,G$2,FALSE)</f>
        <v>236.32412719999999</v>
      </c>
      <c r="H1922" s="346">
        <f>+VLOOKUP($E1922,[2]Value_Added!$1:$1048576,H$2,FALSE)</f>
        <v>237.27371249999999</v>
      </c>
      <c r="I1922" s="346">
        <f>+VLOOKUP($E1922,[2]Value_Added!$1:$1048576,I$2,FALSE)</f>
        <v>238.2883439</v>
      </c>
      <c r="J1922" s="346">
        <f>+VLOOKUP($E1922,[2]Value_Added!$1:$1048576,J$2,FALSE)</f>
        <v>239.371779</v>
      </c>
      <c r="K1922" s="346">
        <f>+VLOOKUP($E1922,[2]Value_Added!$1:$1048576,K$2,FALSE)</f>
        <v>240.51180009999999</v>
      </c>
      <c r="L1922" s="346">
        <f>+VLOOKUP($E1922,[2]Value_Added!$1:$1048576,L$2,FALSE)</f>
        <v>241.69932399999999</v>
      </c>
      <c r="M1922" s="346">
        <f>+VLOOKUP($E1922,[2]Value_Added!$1:$1048576,M$2,FALSE)</f>
        <v>242.92813319999999</v>
      </c>
      <c r="N1922" s="346">
        <f>+VLOOKUP($E1922,[2]Value_Added!$1:$1048576,N$2,FALSE)</f>
        <v>244.19359080000001</v>
      </c>
      <c r="O1922" s="346">
        <f>+VLOOKUP($E1922,[2]Value_Added!$1:$1048576,O$2,FALSE)</f>
        <v>245.4920276</v>
      </c>
      <c r="P1922" s="346">
        <f>+VLOOKUP($E1922,[2]Value_Added!$1:$1048576,P$2,FALSE)</f>
        <v>246.82051759999999</v>
      </c>
      <c r="Q1922" s="346">
        <f>+VLOOKUP($E1922,[2]Value_Added!$1:$1048576,Q$2,FALSE)</f>
        <v>248.1767869</v>
      </c>
      <c r="R1922" s="346">
        <f>+VLOOKUP($E1922,[2]Value_Added!$1:$1048576,R$2,FALSE)</f>
        <v>249.5591493</v>
      </c>
      <c r="S1922" s="346">
        <f>+VLOOKUP($E1922,[2]Value_Added!$1:$1048576,S$2,FALSE)</f>
        <v>250.96643520000001</v>
      </c>
      <c r="T1922" s="346">
        <f>+VLOOKUP($E1922,[2]Value_Added!$1:$1048576,T$2,FALSE)</f>
        <v>252.39791270000001</v>
      </c>
      <c r="U1922" s="346">
        <f>+VLOOKUP($E1922,[2]Value_Added!$1:$1048576,U$2,FALSE)</f>
        <v>253.85320060000001</v>
      </c>
      <c r="V1922" s="346">
        <f>+VLOOKUP($E1922,[2]Value_Added!$1:$1048576,V$2,FALSE)</f>
        <v>255.33219020000001</v>
      </c>
      <c r="W1922" s="346">
        <f>+VLOOKUP($E1922,[2]Value_Added!$1:$1048576,W$2,FALSE)</f>
        <v>256.8346588</v>
      </c>
      <c r="X1922" s="346">
        <f>+VLOOKUP($E1922,[2]Value_Added!$1:$1048576,X$2,FALSE)</f>
        <v>258.36067259999999</v>
      </c>
      <c r="Y1922" s="346">
        <f>+VLOOKUP($E1922,[2]Value_Added!$1:$1048576,Y$2,FALSE)</f>
        <v>259.91059209999997</v>
      </c>
      <c r="Z1922" s="346">
        <f>+VLOOKUP($E1922,[2]Value_Added!$1:$1048576,Z$2,FALSE)</f>
        <v>261.4848685</v>
      </c>
      <c r="AA1922" s="346">
        <f>+VLOOKUP($E1922,[2]Value_Added!$1:$1048576,AA$2,FALSE)</f>
        <v>263.08399969999999</v>
      </c>
      <c r="AB1922" s="346">
        <f>+VLOOKUP($E1922,[2]Value_Added!$1:$1048576,AB$2,FALSE)</f>
        <v>264.70851449999998</v>
      </c>
      <c r="AC1922" s="346">
        <f>+VLOOKUP($E1922,[2]Value_Added!$1:$1048576,AC$2,FALSE)</f>
        <v>266.35896300000002</v>
      </c>
      <c r="AD1922" s="346">
        <f>+VLOOKUP($E1922,[2]Value_Added!$1:$1048576,AD$2,FALSE)</f>
        <v>268.03591110000002</v>
      </c>
      <c r="AE1922" s="346">
        <f>+VLOOKUP($E1922,[2]Value_Added!$1:$1048576,AE$2,FALSE)</f>
        <v>269.739937</v>
      </c>
      <c r="AF1922" s="346">
        <f>+VLOOKUP($E1922,[2]Value_Added!$1:$1048576,AF$2,FALSE)</f>
        <v>271.4716292</v>
      </c>
      <c r="AG1922" s="346">
        <f>+VLOOKUP($E1922,[2]Value_Added!$1:$1048576,AG$2,FALSE)</f>
        <v>273.23158410000002</v>
      </c>
      <c r="AH1922" s="346">
        <f>+VLOOKUP($E1922,[2]Value_Added!$1:$1048576,AH$2,FALSE)</f>
        <v>275.02040479999999</v>
      </c>
      <c r="AI1922" s="346">
        <f>+VLOOKUP($E1922,[2]Value_Added!$1:$1048576,AI$2,FALSE)</f>
        <v>276.83869900000002</v>
      </c>
      <c r="AJ1922" s="346">
        <f>+VLOOKUP($E1922,[2]Value_Added!$1:$1048576,AJ$2,FALSE)</f>
        <v>278.6870763</v>
      </c>
      <c r="AK1922" s="346">
        <f>+VLOOKUP($E1922,[2]Value_Added!$1:$1048576,AK$2,FALSE)</f>
        <v>280.56614639999998</v>
      </c>
      <c r="AL1922" s="346">
        <f>+VLOOKUP($E1922,[2]Value_Added!$1:$1048576,AL$2,FALSE)</f>
        <v>282.47651630000001</v>
      </c>
      <c r="AM1922" s="346">
        <f>+VLOOKUP($E1922,[2]Value_Added!$1:$1048576,AM$2,FALSE)</f>
        <v>284.41878830000002</v>
      </c>
      <c r="AN1922" s="346">
        <f>+VLOOKUP($E1922,[2]Value_Added!$1:$1048576,AN$2,FALSE)</f>
        <v>286.39355699999999</v>
      </c>
      <c r="AO1922" s="346">
        <f>+VLOOKUP($E1922,[2]Value_Added!$1:$1048576,AO$2,FALSE)</f>
        <v>288.40140860000002</v>
      </c>
    </row>
    <row r="1923" spans="1:41" ht="15" customHeight="1" x14ac:dyDescent="0.25">
      <c r="A1923" s="542"/>
      <c r="B1923" s="517"/>
      <c r="C1923" s="344" t="s">
        <v>1040</v>
      </c>
      <c r="D1923" s="345"/>
      <c r="E1923" s="313" t="s">
        <v>2175</v>
      </c>
      <c r="F1923" s="346">
        <f>+VLOOKUP($E1923,[2]Value_Added!$1:$1048576,F$2,FALSE)</f>
        <v>553.3575611</v>
      </c>
      <c r="G1923" s="346">
        <f>+VLOOKUP($E1923,[2]Value_Added!$1:$1048576,G$2,FALSE)</f>
        <v>556.65840179999998</v>
      </c>
      <c r="H1923" s="346">
        <f>+VLOOKUP($E1923,[2]Value_Added!$1:$1048576,H$2,FALSE)</f>
        <v>559.05767749999995</v>
      </c>
      <c r="I1923" s="346">
        <f>+VLOOKUP($E1923,[2]Value_Added!$1:$1048576,I$2,FALSE)</f>
        <v>561.27498170000001</v>
      </c>
      <c r="J1923" s="346">
        <f>+VLOOKUP($E1923,[2]Value_Added!$1:$1048576,J$2,FALSE)</f>
        <v>563.56482979999998</v>
      </c>
      <c r="K1923" s="346">
        <f>+VLOOKUP($E1923,[2]Value_Added!$1:$1048576,K$2,FALSE)</f>
        <v>566.00401299999999</v>
      </c>
      <c r="L1923" s="346">
        <f>+VLOOKUP($E1923,[2]Value_Added!$1:$1048576,L$2,FALSE)</f>
        <v>568.6010106</v>
      </c>
      <c r="M1923" s="346">
        <f>+VLOOKUP($E1923,[2]Value_Added!$1:$1048576,M$2,FALSE)</f>
        <v>571.3409795</v>
      </c>
      <c r="N1923" s="346">
        <f>+VLOOKUP($E1923,[2]Value_Added!$1:$1048576,N$2,FALSE)</f>
        <v>574.20410219999997</v>
      </c>
      <c r="O1923" s="346">
        <f>+VLOOKUP($E1923,[2]Value_Added!$1:$1048576,O$2,FALSE)</f>
        <v>577.17242390000001</v>
      </c>
      <c r="P1923" s="346">
        <f>+VLOOKUP($E1923,[2]Value_Added!$1:$1048576,P$2,FALSE)</f>
        <v>580.23179319999997</v>
      </c>
      <c r="Q1923" s="346">
        <f>+VLOOKUP($E1923,[2]Value_Added!$1:$1048576,Q$2,FALSE)</f>
        <v>583.37186959999997</v>
      </c>
      <c r="R1923" s="346">
        <f>+VLOOKUP($E1923,[2]Value_Added!$1:$1048576,R$2,FALSE)</f>
        <v>586.58549359999995</v>
      </c>
      <c r="S1923" s="346">
        <f>+VLOOKUP($E1923,[2]Value_Added!$1:$1048576,S$2,FALSE)</f>
        <v>589.86795440000003</v>
      </c>
      <c r="T1923" s="346">
        <f>+VLOOKUP($E1923,[2]Value_Added!$1:$1048576,T$2,FALSE)</f>
        <v>593.21634280000001</v>
      </c>
      <c r="U1923" s="346">
        <f>+VLOOKUP($E1923,[2]Value_Added!$1:$1048576,U$2,FALSE)</f>
        <v>596.62902650000001</v>
      </c>
      <c r="V1923" s="346">
        <f>+VLOOKUP($E1923,[2]Value_Added!$1:$1048576,V$2,FALSE)</f>
        <v>600.10525659999996</v>
      </c>
      <c r="W1923" s="346">
        <f>+VLOOKUP($E1923,[2]Value_Added!$1:$1048576,W$2,FALSE)</f>
        <v>603.64428420000002</v>
      </c>
      <c r="X1923" s="346">
        <f>+VLOOKUP($E1923,[2]Value_Added!$1:$1048576,X$2,FALSE)</f>
        <v>607.24588029999995</v>
      </c>
      <c r="Y1923" s="346">
        <f>+VLOOKUP($E1923,[2]Value_Added!$1:$1048576,Y$2,FALSE)</f>
        <v>610.91042919999995</v>
      </c>
      <c r="Z1923" s="346">
        <f>+VLOOKUP($E1923,[2]Value_Added!$1:$1048576,Z$2,FALSE)</f>
        <v>614.63858909999999</v>
      </c>
      <c r="AA1923" s="346">
        <f>+VLOOKUP($E1923,[2]Value_Added!$1:$1048576,AA$2,FALSE)</f>
        <v>618.43114730000002</v>
      </c>
      <c r="AB1923" s="346">
        <f>+VLOOKUP($E1923,[2]Value_Added!$1:$1048576,AB$2,FALSE)</f>
        <v>622.28895139999997</v>
      </c>
      <c r="AC1923" s="346">
        <f>+VLOOKUP($E1923,[2]Value_Added!$1:$1048576,AC$2,FALSE)</f>
        <v>626.21287570000004</v>
      </c>
      <c r="AD1923" s="346">
        <f>+VLOOKUP($E1923,[2]Value_Added!$1:$1048576,AD$2,FALSE)</f>
        <v>630.2038086</v>
      </c>
      <c r="AE1923" s="346">
        <f>+VLOOKUP($E1923,[2]Value_Added!$1:$1048576,AE$2,FALSE)</f>
        <v>634.26264979999996</v>
      </c>
      <c r="AF1923" s="346">
        <f>+VLOOKUP($E1923,[2]Value_Added!$1:$1048576,AF$2,FALSE)</f>
        <v>638.39031260000002</v>
      </c>
      <c r="AG1923" s="346">
        <f>+VLOOKUP($E1923,[2]Value_Added!$1:$1048576,AG$2,FALSE)</f>
        <v>642.58772780000004</v>
      </c>
      <c r="AH1923" s="346">
        <f>+VLOOKUP($E1923,[2]Value_Added!$1:$1048576,AH$2,FALSE)</f>
        <v>646.85584749999998</v>
      </c>
      <c r="AI1923" s="346">
        <f>+VLOOKUP($E1923,[2]Value_Added!$1:$1048576,AI$2,FALSE)</f>
        <v>651.19564690000004</v>
      </c>
      <c r="AJ1923" s="346">
        <f>+VLOOKUP($E1923,[2]Value_Added!$1:$1048576,AJ$2,FALSE)</f>
        <v>655.60812550000003</v>
      </c>
      <c r="AK1923" s="346">
        <f>+VLOOKUP($E1923,[2]Value_Added!$1:$1048576,AK$2,FALSE)</f>
        <v>660.09430629999997</v>
      </c>
      <c r="AL1923" s="346">
        <f>+VLOOKUP($E1923,[2]Value_Added!$1:$1048576,AL$2,FALSE)</f>
        <v>664.65523459999997</v>
      </c>
      <c r="AM1923" s="346">
        <f>+VLOOKUP($E1923,[2]Value_Added!$1:$1048576,AM$2,FALSE)</f>
        <v>669.29197450000004</v>
      </c>
      <c r="AN1923" s="346">
        <f>+VLOOKUP($E1923,[2]Value_Added!$1:$1048576,AN$2,FALSE)</f>
        <v>674.00560589999998</v>
      </c>
      <c r="AO1923" s="346">
        <f>+VLOOKUP($E1923,[2]Value_Added!$1:$1048576,AO$2,FALSE)</f>
        <v>678.79722179999999</v>
      </c>
    </row>
    <row r="1924" spans="1:41" ht="15" customHeight="1" x14ac:dyDescent="0.25">
      <c r="A1924" s="542"/>
      <c r="B1924" s="517"/>
      <c r="C1924" s="344" t="s">
        <v>1042</v>
      </c>
      <c r="D1924" s="345"/>
      <c r="E1924" s="313" t="s">
        <v>2176</v>
      </c>
      <c r="F1924" s="346">
        <f>+VLOOKUP($E1924,[2]Value_Added!$1:$1048576,F$2,FALSE)</f>
        <v>-1274.3989939999999</v>
      </c>
      <c r="G1924" s="346">
        <f>+VLOOKUP($E1924,[2]Value_Added!$1:$1048576,G$2,FALSE)</f>
        <v>-1284.1236610000001</v>
      </c>
      <c r="H1924" s="346">
        <f>+VLOOKUP($E1924,[2]Value_Added!$1:$1048576,H$2,FALSE)</f>
        <v>-1290.1556780000001</v>
      </c>
      <c r="I1924" s="346">
        <f>+VLOOKUP($E1924,[2]Value_Added!$1:$1048576,I$2,FALSE)</f>
        <v>-1294.912746</v>
      </c>
      <c r="J1924" s="346">
        <f>+VLOOKUP($E1924,[2]Value_Added!$1:$1048576,J$2,FALSE)</f>
        <v>-1299.631277</v>
      </c>
      <c r="K1924" s="346">
        <f>+VLOOKUP($E1924,[2]Value_Added!$1:$1048576,K$2,FALSE)</f>
        <v>-1304.7565649999999</v>
      </c>
      <c r="L1924" s="346">
        <f>+VLOOKUP($E1924,[2]Value_Added!$1:$1048576,L$2,FALSE)</f>
        <v>-1310.3739069999999</v>
      </c>
      <c r="M1924" s="346">
        <f>+VLOOKUP($E1924,[2]Value_Added!$1:$1048576,M$2,FALSE)</f>
        <v>-1316.437852</v>
      </c>
      <c r="N1924" s="346">
        <f>+VLOOKUP($E1924,[2]Value_Added!$1:$1048576,N$2,FALSE)</f>
        <v>-1322.8723829999999</v>
      </c>
      <c r="O1924" s="346">
        <f>+VLOOKUP($E1924,[2]Value_Added!$1:$1048576,O$2,FALSE)</f>
        <v>-1329.6080449999999</v>
      </c>
      <c r="P1924" s="346">
        <f>+VLOOKUP($E1924,[2]Value_Added!$1:$1048576,P$2,FALSE)</f>
        <v>-1336.5918140000001</v>
      </c>
      <c r="Q1924" s="346">
        <f>+VLOOKUP($E1924,[2]Value_Added!$1:$1048576,Q$2,FALSE)</f>
        <v>-1343.786625</v>
      </c>
      <c r="R1924" s="346">
        <f>+VLOOKUP($E1924,[2]Value_Added!$1:$1048576,R$2,FALSE)</f>
        <v>-1351.167925</v>
      </c>
      <c r="S1924" s="346">
        <f>+VLOOKUP($E1924,[2]Value_Added!$1:$1048576,S$2,FALSE)</f>
        <v>-1358.720086</v>
      </c>
      <c r="T1924" s="346">
        <f>+VLOOKUP($E1924,[2]Value_Added!$1:$1048576,T$2,FALSE)</f>
        <v>-1366.4335550000001</v>
      </c>
      <c r="U1924" s="346">
        <f>+VLOOKUP($E1924,[2]Value_Added!$1:$1048576,U$2,FALSE)</f>
        <v>-1374.3028039999999</v>
      </c>
      <c r="V1924" s="346">
        <f>+VLOOKUP($E1924,[2]Value_Added!$1:$1048576,V$2,FALSE)</f>
        <v>-1382.324936</v>
      </c>
      <c r="W1924" s="346">
        <f>+VLOOKUP($E1924,[2]Value_Added!$1:$1048576,W$2,FALSE)</f>
        <v>-1390.4978020000001</v>
      </c>
      <c r="X1924" s="346">
        <f>+VLOOKUP($E1924,[2]Value_Added!$1:$1048576,X$2,FALSE)</f>
        <v>-1398.8201260000001</v>
      </c>
      <c r="Y1924" s="346">
        <f>+VLOOKUP($E1924,[2]Value_Added!$1:$1048576,Y$2,FALSE)</f>
        <v>-1407.291952</v>
      </c>
      <c r="Z1924" s="346">
        <f>+VLOOKUP($E1924,[2]Value_Added!$1:$1048576,Z$2,FALSE)</f>
        <v>-1415.9142609999999</v>
      </c>
      <c r="AA1924" s="346">
        <f>+VLOOKUP($E1924,[2]Value_Added!$1:$1048576,AA$2,FALSE)</f>
        <v>-1424.6885030000001</v>
      </c>
      <c r="AB1924" s="346">
        <f>+VLOOKUP($E1924,[2]Value_Added!$1:$1048576,AB$2,FALSE)</f>
        <v>-1433.616338</v>
      </c>
      <c r="AC1924" s="346">
        <f>+VLOOKUP($E1924,[2]Value_Added!$1:$1048576,AC$2,FALSE)</f>
        <v>-1442.6995019999999</v>
      </c>
      <c r="AD1924" s="346">
        <f>+VLOOKUP($E1924,[2]Value_Added!$1:$1048576,AD$2,FALSE)</f>
        <v>-1451.9397590000001</v>
      </c>
      <c r="AE1924" s="346">
        <f>+VLOOKUP($E1924,[2]Value_Added!$1:$1048576,AE$2,FALSE)</f>
        <v>-1461.33888</v>
      </c>
      <c r="AF1924" s="346">
        <f>+VLOOKUP($E1924,[2]Value_Added!$1:$1048576,AF$2,FALSE)</f>
        <v>-1470.898653</v>
      </c>
      <c r="AG1924" s="346">
        <f>+VLOOKUP($E1924,[2]Value_Added!$1:$1048576,AG$2,FALSE)</f>
        <v>-1480.620893</v>
      </c>
      <c r="AH1924" s="346">
        <f>+VLOOKUP($E1924,[2]Value_Added!$1:$1048576,AH$2,FALSE)</f>
        <v>-1490.507458</v>
      </c>
      <c r="AI1924" s="346">
        <f>+VLOOKUP($E1924,[2]Value_Added!$1:$1048576,AI$2,FALSE)</f>
        <v>-1500.560264</v>
      </c>
      <c r="AJ1924" s="346">
        <f>+VLOOKUP($E1924,[2]Value_Added!$1:$1048576,AJ$2,FALSE)</f>
        <v>-1510.7812879999999</v>
      </c>
      <c r="AK1924" s="346">
        <f>+VLOOKUP($E1924,[2]Value_Added!$1:$1048576,AK$2,FALSE)</f>
        <v>-1521.1725799999999</v>
      </c>
      <c r="AL1924" s="346">
        <f>+VLOOKUP($E1924,[2]Value_Added!$1:$1048576,AL$2,FALSE)</f>
        <v>-1531.736261</v>
      </c>
      <c r="AM1924" s="346">
        <f>+VLOOKUP($E1924,[2]Value_Added!$1:$1048576,AM$2,FALSE)</f>
        <v>-1542.4745210000001</v>
      </c>
      <c r="AN1924" s="346">
        <f>+VLOOKUP($E1924,[2]Value_Added!$1:$1048576,AN$2,FALSE)</f>
        <v>-1553.3896159999999</v>
      </c>
      <c r="AO1924" s="346">
        <f>+VLOOKUP($E1924,[2]Value_Added!$1:$1048576,AO$2,FALSE)</f>
        <v>-1564.483864</v>
      </c>
    </row>
    <row r="1925" spans="1:41" ht="15" customHeight="1" x14ac:dyDescent="0.25">
      <c r="A1925" s="542"/>
      <c r="B1925" s="517"/>
      <c r="C1925" s="344" t="s">
        <v>1044</v>
      </c>
      <c r="D1925" s="345"/>
      <c r="E1925" s="313" t="s">
        <v>2177</v>
      </c>
      <c r="F1925" s="346">
        <f>+VLOOKUP($E1925,[2]Value_Added!$1:$1048576,F$2,FALSE)</f>
        <v>-457.93186559999998</v>
      </c>
      <c r="G1925" s="346">
        <f>+VLOOKUP($E1925,[2]Value_Added!$1:$1048576,G$2,FALSE)</f>
        <v>-461.430948</v>
      </c>
      <c r="H1925" s="346">
        <f>+VLOOKUP($E1925,[2]Value_Added!$1:$1048576,H$2,FALSE)</f>
        <v>-463.59972679999998</v>
      </c>
      <c r="I1925" s="346">
        <f>+VLOOKUP($E1925,[2]Value_Added!$1:$1048576,I$2,FALSE)</f>
        <v>-465.3086007</v>
      </c>
      <c r="J1925" s="346">
        <f>+VLOOKUP($E1925,[2]Value_Added!$1:$1048576,J$2,FALSE)</f>
        <v>-467.00327010000001</v>
      </c>
      <c r="K1925" s="346">
        <f>+VLOOKUP($E1925,[2]Value_Added!$1:$1048576,K$2,FALSE)</f>
        <v>-468.84425859999999</v>
      </c>
      <c r="L1925" s="346">
        <f>+VLOOKUP($E1925,[2]Value_Added!$1:$1048576,L$2,FALSE)</f>
        <v>-470.8623207</v>
      </c>
      <c r="M1925" s="346">
        <f>+VLOOKUP($E1925,[2]Value_Added!$1:$1048576,M$2,FALSE)</f>
        <v>-473.04108350000001</v>
      </c>
      <c r="N1925" s="346">
        <f>+VLOOKUP($E1925,[2]Value_Added!$1:$1048576,N$2,FALSE)</f>
        <v>-475.35315989999998</v>
      </c>
      <c r="O1925" s="346">
        <f>+VLOOKUP($E1925,[2]Value_Added!$1:$1048576,O$2,FALSE)</f>
        <v>-477.7735318</v>
      </c>
      <c r="P1925" s="346">
        <f>+VLOOKUP($E1925,[2]Value_Added!$1:$1048576,P$2,FALSE)</f>
        <v>-480.28310299999998</v>
      </c>
      <c r="Q1925" s="346">
        <f>+VLOOKUP($E1925,[2]Value_Added!$1:$1048576,Q$2,FALSE)</f>
        <v>-482.86852850000002</v>
      </c>
      <c r="R1925" s="346">
        <f>+VLOOKUP($E1925,[2]Value_Added!$1:$1048576,R$2,FALSE)</f>
        <v>-485.52096979999999</v>
      </c>
      <c r="S1925" s="346">
        <f>+VLOOKUP($E1925,[2]Value_Added!$1:$1048576,S$2,FALSE)</f>
        <v>-488.23480289999998</v>
      </c>
      <c r="T1925" s="346">
        <f>+VLOOKUP($E1925,[2]Value_Added!$1:$1048576,T$2,FALSE)</f>
        <v>-491.00659039999999</v>
      </c>
      <c r="U1925" s="346">
        <f>+VLOOKUP($E1925,[2]Value_Added!$1:$1048576,U$2,FALSE)</f>
        <v>-493.83434319999998</v>
      </c>
      <c r="V1925" s="346">
        <f>+VLOOKUP($E1925,[2]Value_Added!$1:$1048576,V$2,FALSE)</f>
        <v>-496.71701860000002</v>
      </c>
      <c r="W1925" s="346">
        <f>+VLOOKUP($E1925,[2]Value_Added!$1:$1048576,W$2,FALSE)</f>
        <v>-499.65384499999999</v>
      </c>
      <c r="X1925" s="346">
        <f>+VLOOKUP($E1925,[2]Value_Added!$1:$1048576,X$2,FALSE)</f>
        <v>-502.64436219999999</v>
      </c>
      <c r="Y1925" s="346">
        <f>+VLOOKUP($E1925,[2]Value_Added!$1:$1048576,Y$2,FALSE)</f>
        <v>-505.6885868</v>
      </c>
      <c r="Z1925" s="346">
        <f>+VLOOKUP($E1925,[2]Value_Added!$1:$1048576,Z$2,FALSE)</f>
        <v>-508.78687070000001</v>
      </c>
      <c r="AA1925" s="346">
        <f>+VLOOKUP($E1925,[2]Value_Added!$1:$1048576,AA$2,FALSE)</f>
        <v>-511.9397361</v>
      </c>
      <c r="AB1925" s="346">
        <f>+VLOOKUP($E1925,[2]Value_Added!$1:$1048576,AB$2,FALSE)</f>
        <v>-515.14778000000001</v>
      </c>
      <c r="AC1925" s="346">
        <f>+VLOOKUP($E1925,[2]Value_Added!$1:$1048576,AC$2,FALSE)</f>
        <v>-518.41162789999998</v>
      </c>
      <c r="AD1925" s="346">
        <f>+VLOOKUP($E1925,[2]Value_Added!$1:$1048576,AD$2,FALSE)</f>
        <v>-521.7319139</v>
      </c>
      <c r="AE1925" s="346">
        <f>+VLOOKUP($E1925,[2]Value_Added!$1:$1048576,AE$2,FALSE)</f>
        <v>-525.10927589999994</v>
      </c>
      <c r="AF1925" s="346">
        <f>+VLOOKUP($E1925,[2]Value_Added!$1:$1048576,AF$2,FALSE)</f>
        <v>-528.54435709999996</v>
      </c>
      <c r="AG1925" s="346">
        <f>+VLOOKUP($E1925,[2]Value_Added!$1:$1048576,AG$2,FALSE)</f>
        <v>-532.03781079999999</v>
      </c>
      <c r="AH1925" s="346">
        <f>+VLOOKUP($E1925,[2]Value_Added!$1:$1048576,AH$2,FALSE)</f>
        <v>-535.59030570000004</v>
      </c>
      <c r="AI1925" s="346">
        <f>+VLOOKUP($E1925,[2]Value_Added!$1:$1048576,AI$2,FALSE)</f>
        <v>-539.20253070000001</v>
      </c>
      <c r="AJ1925" s="346">
        <f>+VLOOKUP($E1925,[2]Value_Added!$1:$1048576,AJ$2,FALSE)</f>
        <v>-542.87519729999997</v>
      </c>
      <c r="AK1925" s="346">
        <f>+VLOOKUP($E1925,[2]Value_Added!$1:$1048576,AK$2,FALSE)</f>
        <v>-546.60904270000003</v>
      </c>
      <c r="AL1925" s="346">
        <f>+VLOOKUP($E1925,[2]Value_Added!$1:$1048576,AL$2,FALSE)</f>
        <v>-550.40482929999996</v>
      </c>
      <c r="AM1925" s="346">
        <f>+VLOOKUP($E1925,[2]Value_Added!$1:$1048576,AM$2,FALSE)</f>
        <v>-554.26334499999996</v>
      </c>
      <c r="AN1925" s="346">
        <f>+VLOOKUP($E1925,[2]Value_Added!$1:$1048576,AN$2,FALSE)</f>
        <v>-558.18540110000004</v>
      </c>
      <c r="AO1925" s="346">
        <f>+VLOOKUP($E1925,[2]Value_Added!$1:$1048576,AO$2,FALSE)</f>
        <v>-562.17183090000003</v>
      </c>
    </row>
    <row r="1926" spans="1:41" ht="15" customHeight="1" x14ac:dyDescent="0.25">
      <c r="A1926" s="542"/>
      <c r="B1926" s="517"/>
      <c r="C1926" s="344" t="s">
        <v>1046</v>
      </c>
      <c r="D1926" s="345"/>
      <c r="E1926" s="313" t="s">
        <v>2178</v>
      </c>
      <c r="F1926" s="346">
        <f>+VLOOKUP($E1926,[2]Value_Added!$1:$1048576,F$2,FALSE)</f>
        <v>-2871.743406</v>
      </c>
      <c r="G1926" s="346">
        <f>+VLOOKUP($E1926,[2]Value_Added!$1:$1048576,G$2,FALSE)</f>
        <v>-2894.1986689999999</v>
      </c>
      <c r="H1926" s="346">
        <f>+VLOOKUP($E1926,[2]Value_Added!$1:$1048576,H$2,FALSE)</f>
        <v>-2907.9330540000001</v>
      </c>
      <c r="I1926" s="346">
        <f>+VLOOKUP($E1926,[2]Value_Added!$1:$1048576,I$2,FALSE)</f>
        <v>-2918.5876539999999</v>
      </c>
      <c r="J1926" s="346">
        <f>+VLOOKUP($E1926,[2]Value_Added!$1:$1048576,J$2,FALSE)</f>
        <v>-2929.111273</v>
      </c>
      <c r="K1926" s="346">
        <f>+VLOOKUP($E1926,[2]Value_Added!$1:$1048576,K$2,FALSE)</f>
        <v>-2940.5717909999998</v>
      </c>
      <c r="L1926" s="346">
        <f>+VLOOKUP($E1926,[2]Value_Added!$1:$1048576,L$2,FALSE)</f>
        <v>-2953.1748720000001</v>
      </c>
      <c r="M1926" s="346">
        <f>+VLOOKUP($E1926,[2]Value_Added!$1:$1048576,M$2,FALSE)</f>
        <v>-2966.81288</v>
      </c>
      <c r="N1926" s="346">
        <f>+VLOOKUP($E1926,[2]Value_Added!$1:$1048576,N$2,FALSE)</f>
        <v>-2981.3053369999998</v>
      </c>
      <c r="O1926" s="346">
        <f>+VLOOKUP($E1926,[2]Value_Added!$1:$1048576,O$2,FALSE)</f>
        <v>-2996.4878319999998</v>
      </c>
      <c r="P1926" s="346">
        <f>+VLOOKUP($E1926,[2]Value_Added!$1:$1048576,P$2,FALSE)</f>
        <v>-3012.235381</v>
      </c>
      <c r="Q1926" s="346">
        <f>+VLOOKUP($E1926,[2]Value_Added!$1:$1048576,Q$2,FALSE)</f>
        <v>-3028.461049</v>
      </c>
      <c r="R1926" s="346">
        <f>+VLOOKUP($E1926,[2]Value_Added!$1:$1048576,R$2,FALSE)</f>
        <v>-3045.1075230000001</v>
      </c>
      <c r="S1926" s="346">
        <f>+VLOOKUP($E1926,[2]Value_Added!$1:$1048576,S$2,FALSE)</f>
        <v>-3062.1384790000002</v>
      </c>
      <c r="T1926" s="346">
        <f>+VLOOKUP($E1926,[2]Value_Added!$1:$1048576,T$2,FALSE)</f>
        <v>-3079.5317749999999</v>
      </c>
      <c r="U1926" s="346">
        <f>+VLOOKUP($E1926,[2]Value_Added!$1:$1048576,U$2,FALSE)</f>
        <v>-3097.2746080000002</v>
      </c>
      <c r="V1926" s="346">
        <f>+VLOOKUP($E1926,[2]Value_Added!$1:$1048576,V$2,FALSE)</f>
        <v>-3115.3602540000002</v>
      </c>
      <c r="W1926" s="346">
        <f>+VLOOKUP($E1926,[2]Value_Added!$1:$1048576,W$2,FALSE)</f>
        <v>-3133.78388</v>
      </c>
      <c r="X1926" s="346">
        <f>+VLOOKUP($E1926,[2]Value_Added!$1:$1048576,X$2,FALSE)</f>
        <v>-3152.5425420000001</v>
      </c>
      <c r="Y1926" s="346">
        <f>+VLOOKUP($E1926,[2]Value_Added!$1:$1048576,Y$2,FALSE)</f>
        <v>-3171.6362829999998</v>
      </c>
      <c r="Z1926" s="346">
        <f>+VLOOKUP($E1926,[2]Value_Added!$1:$1048576,Z$2,FALSE)</f>
        <v>-3191.0673400000001</v>
      </c>
      <c r="AA1926" s="346">
        <f>+VLOOKUP($E1926,[2]Value_Added!$1:$1048576,AA$2,FALSE)</f>
        <v>-3210.8390720000002</v>
      </c>
      <c r="AB1926" s="346">
        <f>+VLOOKUP($E1926,[2]Value_Added!$1:$1048576,AB$2,FALSE)</f>
        <v>-3230.9553380000002</v>
      </c>
      <c r="AC1926" s="346">
        <f>+VLOOKUP($E1926,[2]Value_Added!$1:$1048576,AC$2,FALSE)</f>
        <v>-3251.4201880000001</v>
      </c>
      <c r="AD1926" s="346">
        <f>+VLOOKUP($E1926,[2]Value_Added!$1:$1048576,AD$2,FALSE)</f>
        <v>-3272.2377259999998</v>
      </c>
      <c r="AE1926" s="346">
        <f>+VLOOKUP($E1926,[2]Value_Added!$1:$1048576,AE$2,FALSE)</f>
        <v>-3293.4120809999999</v>
      </c>
      <c r="AF1926" s="346">
        <f>+VLOOKUP($E1926,[2]Value_Added!$1:$1048576,AF$2,FALSE)</f>
        <v>-3314.9474070000001</v>
      </c>
      <c r="AG1926" s="346">
        <f>+VLOOKUP($E1926,[2]Value_Added!$1:$1048576,AG$2,FALSE)</f>
        <v>-3336.8479160000002</v>
      </c>
      <c r="AH1926" s="346">
        <f>+VLOOKUP($E1926,[2]Value_Added!$1:$1048576,AH$2,FALSE)</f>
        <v>-3359.1179069999998</v>
      </c>
      <c r="AI1926" s="346">
        <f>+VLOOKUP($E1926,[2]Value_Added!$1:$1048576,AI$2,FALSE)</f>
        <v>-3381.7617989999999</v>
      </c>
      <c r="AJ1926" s="346">
        <f>+VLOOKUP($E1926,[2]Value_Added!$1:$1048576,AJ$2,FALSE)</f>
        <v>-3404.784146</v>
      </c>
      <c r="AK1926" s="346">
        <f>+VLOOKUP($E1926,[2]Value_Added!$1:$1048576,AK$2,FALSE)</f>
        <v>-3428.1896550000001</v>
      </c>
      <c r="AL1926" s="346">
        <f>+VLOOKUP($E1926,[2]Value_Added!$1:$1048576,AL$2,FALSE)</f>
        <v>-3451.9831859999999</v>
      </c>
      <c r="AM1926" s="346">
        <f>+VLOOKUP($E1926,[2]Value_Added!$1:$1048576,AM$2,FALSE)</f>
        <v>-3476.1697519999998</v>
      </c>
      <c r="AN1926" s="346">
        <f>+VLOOKUP($E1926,[2]Value_Added!$1:$1048576,AN$2,FALSE)</f>
        <v>-3500.7545110000001</v>
      </c>
      <c r="AO1926" s="346">
        <f>+VLOOKUP($E1926,[2]Value_Added!$1:$1048576,AO$2,FALSE)</f>
        <v>-3525.7427510000002</v>
      </c>
    </row>
    <row r="1927" spans="1:41" ht="15" customHeight="1" x14ac:dyDescent="0.25">
      <c r="A1927" s="542"/>
      <c r="B1927" s="517"/>
      <c r="C1927" s="344" t="s">
        <v>282</v>
      </c>
      <c r="D1927" s="345"/>
      <c r="E1927" s="313" t="s">
        <v>2179</v>
      </c>
      <c r="F1927" s="346">
        <f>+VLOOKUP($E1927,[2]Value_Added!$1:$1048576,F$2,FALSE)</f>
        <v>4660.2505940000001</v>
      </c>
      <c r="G1927" s="346">
        <f>+VLOOKUP($E1927,[2]Value_Added!$1:$1048576,G$2,FALSE)</f>
        <v>4700.2783470000004</v>
      </c>
      <c r="H1927" s="346">
        <f>+VLOOKUP($E1927,[2]Value_Added!$1:$1048576,H$2,FALSE)</f>
        <v>4735.7594779999999</v>
      </c>
      <c r="I1927" s="346">
        <f>+VLOOKUP($E1927,[2]Value_Added!$1:$1048576,I$2,FALSE)</f>
        <v>4770.1345799999999</v>
      </c>
      <c r="J1927" s="346">
        <f>+VLOOKUP($E1927,[2]Value_Added!$1:$1048576,J$2,FALSE)</f>
        <v>4804.7312099999999</v>
      </c>
      <c r="K1927" s="346">
        <f>+VLOOKUP($E1927,[2]Value_Added!$1:$1048576,K$2,FALSE)</f>
        <v>4839.9762929999997</v>
      </c>
      <c r="L1927" s="346">
        <f>+VLOOKUP($E1927,[2]Value_Added!$1:$1048576,L$2,FALSE)</f>
        <v>4875.9287119999999</v>
      </c>
      <c r="M1927" s="346">
        <f>+VLOOKUP($E1927,[2]Value_Added!$1:$1048576,M$2,FALSE)</f>
        <v>4912.5149529999999</v>
      </c>
      <c r="N1927" s="346">
        <f>+VLOOKUP($E1927,[2]Value_Added!$1:$1048576,N$2,FALSE)</f>
        <v>4949.6303719999996</v>
      </c>
      <c r="O1927" s="346">
        <f>+VLOOKUP($E1927,[2]Value_Added!$1:$1048576,O$2,FALSE)</f>
        <v>4987.1791030000004</v>
      </c>
      <c r="P1927" s="346">
        <f>+VLOOKUP($E1927,[2]Value_Added!$1:$1048576,P$2,FALSE)</f>
        <v>5025.0864380000003</v>
      </c>
      <c r="Q1927" s="346">
        <f>+VLOOKUP($E1927,[2]Value_Added!$1:$1048576,Q$2,FALSE)</f>
        <v>5063.2995430000001</v>
      </c>
      <c r="R1927" s="346">
        <f>+VLOOKUP($E1927,[2]Value_Added!$1:$1048576,R$2,FALSE)</f>
        <v>5101.7839530000001</v>
      </c>
      <c r="S1927" s="346">
        <f>+VLOOKUP($E1927,[2]Value_Added!$1:$1048576,S$2,FALSE)</f>
        <v>5140.5191320000004</v>
      </c>
      <c r="T1927" s="346">
        <f>+VLOOKUP($E1927,[2]Value_Added!$1:$1048576,T$2,FALSE)</f>
        <v>5179.4944489999998</v>
      </c>
      <c r="U1927" s="346">
        <f>+VLOOKUP($E1927,[2]Value_Added!$1:$1048576,U$2,FALSE)</f>
        <v>5218.7059129999998</v>
      </c>
      <c r="V1927" s="346">
        <f>+VLOOKUP($E1927,[2]Value_Added!$1:$1048576,V$2,FALSE)</f>
        <v>5258.1537770000004</v>
      </c>
      <c r="W1927" s="346">
        <f>+VLOOKUP($E1927,[2]Value_Added!$1:$1048576,W$2,FALSE)</f>
        <v>5297.8384640000004</v>
      </c>
      <c r="X1927" s="346">
        <f>+VLOOKUP($E1927,[2]Value_Added!$1:$1048576,X$2,FALSE)</f>
        <v>5337.7622529999999</v>
      </c>
      <c r="Y1927" s="346">
        <f>+VLOOKUP($E1927,[2]Value_Added!$1:$1048576,Y$2,FALSE)</f>
        <v>5377.9296050000003</v>
      </c>
      <c r="Z1927" s="346">
        <f>+VLOOKUP($E1927,[2]Value_Added!$1:$1048576,Z$2,FALSE)</f>
        <v>5418.3458309999996</v>
      </c>
      <c r="AA1927" s="346">
        <f>+VLOOKUP($E1927,[2]Value_Added!$1:$1048576,AA$2,FALSE)</f>
        <v>5459.0165200000001</v>
      </c>
      <c r="AB1927" s="346">
        <f>+VLOOKUP($E1927,[2]Value_Added!$1:$1048576,AB$2,FALSE)</f>
        <v>5499.9472900000001</v>
      </c>
      <c r="AC1927" s="346">
        <f>+VLOOKUP($E1927,[2]Value_Added!$1:$1048576,AC$2,FALSE)</f>
        <v>5541.1437070000002</v>
      </c>
      <c r="AD1927" s="346">
        <f>+VLOOKUP($E1927,[2]Value_Added!$1:$1048576,AD$2,FALSE)</f>
        <v>5582.6112929999999</v>
      </c>
      <c r="AE1927" s="346">
        <f>+VLOOKUP($E1927,[2]Value_Added!$1:$1048576,AE$2,FALSE)</f>
        <v>5624.3555669999996</v>
      </c>
      <c r="AF1927" s="346">
        <f>+VLOOKUP($E1927,[2]Value_Added!$1:$1048576,AF$2,FALSE)</f>
        <v>5666.3821019999996</v>
      </c>
      <c r="AG1927" s="346">
        <f>+VLOOKUP($E1927,[2]Value_Added!$1:$1048576,AG$2,FALSE)</f>
        <v>5708.696578</v>
      </c>
      <c r="AH1927" s="346">
        <f>+VLOOKUP($E1927,[2]Value_Added!$1:$1048576,AH$2,FALSE)</f>
        <v>5751.3048239999998</v>
      </c>
      <c r="AI1927" s="346">
        <f>+VLOOKUP($E1927,[2]Value_Added!$1:$1048576,AI$2,FALSE)</f>
        <v>5794.2128489999996</v>
      </c>
      <c r="AJ1927" s="346">
        <f>+VLOOKUP($E1927,[2]Value_Added!$1:$1048576,AJ$2,FALSE)</f>
        <v>5837.4251960000001</v>
      </c>
      <c r="AK1927" s="346">
        <f>+VLOOKUP($E1927,[2]Value_Added!$1:$1048576,AK$2,FALSE)</f>
        <v>5880.9476979999999</v>
      </c>
      <c r="AL1927" s="346">
        <f>+VLOOKUP($E1927,[2]Value_Added!$1:$1048576,AL$2,FALSE)</f>
        <v>5924.7868259999996</v>
      </c>
      <c r="AM1927" s="346">
        <f>+VLOOKUP($E1927,[2]Value_Added!$1:$1048576,AM$2,FALSE)</f>
        <v>5968.949404</v>
      </c>
      <c r="AN1927" s="346">
        <f>+VLOOKUP($E1927,[2]Value_Added!$1:$1048576,AN$2,FALSE)</f>
        <v>6013.442481</v>
      </c>
      <c r="AO1927" s="346">
        <f>+VLOOKUP($E1927,[2]Value_Added!$1:$1048576,AO$2,FALSE)</f>
        <v>6058.2732640000004</v>
      </c>
    </row>
    <row r="1928" spans="1:41" ht="15" customHeight="1" x14ac:dyDescent="0.25">
      <c r="A1928" s="542"/>
      <c r="B1928" s="517"/>
      <c r="C1928" s="344" t="s">
        <v>284</v>
      </c>
      <c r="D1928" s="345"/>
      <c r="E1928" s="313" t="s">
        <v>2180</v>
      </c>
      <c r="F1928" s="346">
        <f>+VLOOKUP($E1928,[2]Value_Added!$1:$1048576,F$2,FALSE)</f>
        <v>-1480.3313619999999</v>
      </c>
      <c r="G1928" s="346">
        <f>+VLOOKUP($E1928,[2]Value_Added!$1:$1048576,G$2,FALSE)</f>
        <v>-1490.526662</v>
      </c>
      <c r="H1928" s="346">
        <f>+VLOOKUP($E1928,[2]Value_Added!$1:$1048576,H$2,FALSE)</f>
        <v>-1497.2435370000001</v>
      </c>
      <c r="I1928" s="346">
        <f>+VLOOKUP($E1928,[2]Value_Added!$1:$1048576,I$2,FALSE)</f>
        <v>-1502.8978549999999</v>
      </c>
      <c r="J1928" s="346">
        <f>+VLOOKUP($E1928,[2]Value_Added!$1:$1048576,J$2,FALSE)</f>
        <v>-1508.5962509999999</v>
      </c>
      <c r="K1928" s="346">
        <f>+VLOOKUP($E1928,[2]Value_Added!$1:$1048576,K$2,FALSE)</f>
        <v>-1514.725156</v>
      </c>
      <c r="L1928" s="346">
        <f>+VLOOKUP($E1928,[2]Value_Added!$1:$1048576,L$2,FALSE)</f>
        <v>-1521.3567969999999</v>
      </c>
      <c r="M1928" s="346">
        <f>+VLOOKUP($E1928,[2]Value_Added!$1:$1048576,M$2,FALSE)</f>
        <v>-1528.44946</v>
      </c>
      <c r="N1928" s="346">
        <f>+VLOOKUP($E1928,[2]Value_Added!$1:$1048576,N$2,FALSE)</f>
        <v>-1535.933794</v>
      </c>
      <c r="O1928" s="346">
        <f>+VLOOKUP($E1928,[2]Value_Added!$1:$1048576,O$2,FALSE)</f>
        <v>-1543.7452929999999</v>
      </c>
      <c r="P1928" s="346">
        <f>+VLOOKUP($E1928,[2]Value_Added!$1:$1048576,P$2,FALSE)</f>
        <v>-1551.833519</v>
      </c>
      <c r="Q1928" s="346">
        <f>+VLOOKUP($E1928,[2]Value_Added!$1:$1048576,Q$2,FALSE)</f>
        <v>-1560.1622870000001</v>
      </c>
      <c r="R1928" s="346">
        <f>+VLOOKUP($E1928,[2]Value_Added!$1:$1048576,R$2,FALSE)</f>
        <v>-1568.7070189999999</v>
      </c>
      <c r="S1928" s="346">
        <f>+VLOOKUP($E1928,[2]Value_Added!$1:$1048576,S$2,FALSE)</f>
        <v>-1577.451748</v>
      </c>
      <c r="T1928" s="346">
        <f>+VLOOKUP($E1928,[2]Value_Added!$1:$1048576,T$2,FALSE)</f>
        <v>-1586.3865860000001</v>
      </c>
      <c r="U1928" s="346">
        <f>+VLOOKUP($E1928,[2]Value_Added!$1:$1048576,U$2,FALSE)</f>
        <v>-1595.5057850000001</v>
      </c>
      <c r="V1928" s="346">
        <f>+VLOOKUP($E1928,[2]Value_Added!$1:$1048576,V$2,FALSE)</f>
        <v>-1604.8063569999999</v>
      </c>
      <c r="W1928" s="346">
        <f>+VLOOKUP($E1928,[2]Value_Added!$1:$1048576,W$2,FALSE)</f>
        <v>-1614.285789</v>
      </c>
      <c r="X1928" s="346">
        <f>+VLOOKUP($E1928,[2]Value_Added!$1:$1048576,X$2,FALSE)</f>
        <v>-1623.9427109999999</v>
      </c>
      <c r="Y1928" s="346">
        <f>+VLOOKUP($E1928,[2]Value_Added!$1:$1048576,Y$2,FALSE)</f>
        <v>-1633.7772970000001</v>
      </c>
      <c r="Z1928" s="346">
        <f>+VLOOKUP($E1928,[2]Value_Added!$1:$1048576,Z$2,FALSE)</f>
        <v>-1643.79061</v>
      </c>
      <c r="AA1928" s="346">
        <f>+VLOOKUP($E1928,[2]Value_Added!$1:$1048576,AA$2,FALSE)</f>
        <v>-1653.9841329999999</v>
      </c>
      <c r="AB1928" s="346">
        <f>+VLOOKUP($E1928,[2]Value_Added!$1:$1048576,AB$2,FALSE)</f>
        <v>-1664.3595310000001</v>
      </c>
      <c r="AC1928" s="346">
        <f>+VLOOKUP($E1928,[2]Value_Added!$1:$1048576,AC$2,FALSE)</f>
        <v>-1674.9185259999999</v>
      </c>
      <c r="AD1928" s="346">
        <f>+VLOOKUP($E1928,[2]Value_Added!$1:$1048576,AD$2,FALSE)</f>
        <v>-1685.6628659999999</v>
      </c>
      <c r="AE1928" s="346">
        <f>+VLOOKUP($E1928,[2]Value_Added!$1:$1048576,AE$2,FALSE)</f>
        <v>-1696.5943130000001</v>
      </c>
      <c r="AF1928" s="346">
        <f>+VLOOKUP($E1928,[2]Value_Added!$1:$1048576,AF$2,FALSE)</f>
        <v>-1707.7146580000001</v>
      </c>
      <c r="AG1928" s="346">
        <f>+VLOOKUP($E1928,[2]Value_Added!$1:$1048576,AG$2,FALSE)</f>
        <v>-1719.025744</v>
      </c>
      <c r="AH1928" s="346">
        <f>+VLOOKUP($E1928,[2]Value_Added!$1:$1048576,AH$2,FALSE)</f>
        <v>-1730.529477</v>
      </c>
      <c r="AI1928" s="346">
        <f>+VLOOKUP($E1928,[2]Value_Added!$1:$1048576,AI$2,FALSE)</f>
        <v>-1742.2278510000001</v>
      </c>
      <c r="AJ1928" s="346">
        <f>+VLOOKUP($E1928,[2]Value_Added!$1:$1048576,AJ$2,FALSE)</f>
        <v>-1754.122948</v>
      </c>
      <c r="AK1928" s="346">
        <f>+VLOOKUP($E1928,[2]Value_Added!$1:$1048576,AK$2,FALSE)</f>
        <v>-1766.216948</v>
      </c>
      <c r="AL1928" s="346">
        <f>+VLOOKUP($E1928,[2]Value_Added!$1:$1048576,AL$2,FALSE)</f>
        <v>-1778.5121300000001</v>
      </c>
      <c r="AM1928" s="346">
        <f>+VLOOKUP($E1928,[2]Value_Added!$1:$1048576,AM$2,FALSE)</f>
        <v>-1791.0108660000001</v>
      </c>
      <c r="AN1928" s="346">
        <f>+VLOOKUP($E1928,[2]Value_Added!$1:$1048576,AN$2,FALSE)</f>
        <v>-1803.7156190000001</v>
      </c>
      <c r="AO1928" s="346">
        <f>+VLOOKUP($E1928,[2]Value_Added!$1:$1048576,AO$2,FALSE)</f>
        <v>-1816.628931</v>
      </c>
    </row>
    <row r="1929" spans="1:41" ht="15" customHeight="1" x14ac:dyDescent="0.25">
      <c r="A1929" s="542"/>
      <c r="B1929" s="518" t="s">
        <v>2181</v>
      </c>
      <c r="C1929" s="259" t="s">
        <v>220</v>
      </c>
      <c r="D1929" s="263"/>
      <c r="E1929" s="351"/>
      <c r="F1929" s="352"/>
      <c r="G1929" s="352"/>
      <c r="H1929" s="352"/>
      <c r="I1929" s="352"/>
      <c r="J1929" s="352"/>
      <c r="K1929" s="352"/>
      <c r="L1929" s="352"/>
      <c r="M1929" s="352"/>
      <c r="N1929" s="352"/>
      <c r="O1929" s="352"/>
      <c r="P1929" s="352"/>
      <c r="Q1929" s="352"/>
      <c r="R1929" s="352"/>
      <c r="S1929" s="352"/>
      <c r="T1929" s="352"/>
      <c r="U1929" s="352"/>
      <c r="V1929" s="352"/>
      <c r="W1929" s="352"/>
      <c r="X1929" s="352"/>
      <c r="Y1929" s="352"/>
      <c r="Z1929" s="352"/>
      <c r="AA1929" s="352"/>
      <c r="AB1929" s="352"/>
      <c r="AC1929" s="352"/>
      <c r="AD1929" s="352"/>
      <c r="AE1929" s="352"/>
      <c r="AF1929" s="352"/>
      <c r="AG1929" s="352"/>
      <c r="AH1929" s="352"/>
      <c r="AI1929" s="352"/>
      <c r="AJ1929" s="352"/>
      <c r="AK1929" s="352"/>
      <c r="AL1929" s="352"/>
      <c r="AM1929" s="352"/>
      <c r="AN1929" s="352"/>
      <c r="AO1929" s="352"/>
    </row>
    <row r="1930" spans="1:41" ht="15" customHeight="1" x14ac:dyDescent="0.25">
      <c r="A1930" s="542"/>
      <c r="B1930" s="518"/>
      <c r="C1930" s="353" t="s">
        <v>2182</v>
      </c>
      <c r="D1930" s="353"/>
      <c r="E1930" s="351"/>
      <c r="F1930" s="352"/>
      <c r="G1930" s="352"/>
      <c r="H1930" s="352"/>
      <c r="I1930" s="352"/>
      <c r="J1930" s="352"/>
      <c r="K1930" s="352"/>
      <c r="L1930" s="352"/>
      <c r="M1930" s="352"/>
      <c r="N1930" s="352"/>
      <c r="O1930" s="352"/>
      <c r="P1930" s="352"/>
      <c r="Q1930" s="352"/>
      <c r="R1930" s="352"/>
      <c r="S1930" s="352"/>
      <c r="T1930" s="352"/>
      <c r="U1930" s="352"/>
      <c r="V1930" s="352"/>
      <c r="W1930" s="352"/>
      <c r="X1930" s="352"/>
      <c r="Y1930" s="352"/>
      <c r="Z1930" s="352"/>
      <c r="AA1930" s="352"/>
      <c r="AB1930" s="352"/>
      <c r="AC1930" s="352"/>
      <c r="AD1930" s="352"/>
      <c r="AE1930" s="352"/>
      <c r="AF1930" s="352"/>
      <c r="AG1930" s="352"/>
      <c r="AH1930" s="352"/>
      <c r="AI1930" s="352"/>
      <c r="AJ1930" s="352"/>
      <c r="AK1930" s="352"/>
      <c r="AL1930" s="352"/>
      <c r="AM1930" s="352"/>
      <c r="AN1930" s="352"/>
      <c r="AO1930" s="352"/>
    </row>
    <row r="1931" spans="1:41" ht="15" customHeight="1" x14ac:dyDescent="0.25">
      <c r="A1931" s="542"/>
      <c r="B1931" s="518"/>
      <c r="C1931" s="353" t="s">
        <v>2183</v>
      </c>
      <c r="D1931" s="354"/>
      <c r="E1931" s="351"/>
      <c r="F1931" s="352"/>
      <c r="G1931" s="352"/>
      <c r="H1931" s="352"/>
      <c r="I1931" s="352"/>
      <c r="J1931" s="352"/>
      <c r="K1931" s="352"/>
      <c r="L1931" s="352"/>
      <c r="M1931" s="352"/>
      <c r="N1931" s="352"/>
      <c r="O1931" s="352"/>
      <c r="P1931" s="352"/>
      <c r="Q1931" s="352"/>
      <c r="R1931" s="352"/>
      <c r="S1931" s="352"/>
      <c r="T1931" s="352"/>
      <c r="U1931" s="352"/>
      <c r="V1931" s="352"/>
      <c r="W1931" s="352"/>
      <c r="X1931" s="352"/>
      <c r="Y1931" s="352"/>
      <c r="Z1931" s="352"/>
      <c r="AA1931" s="352"/>
      <c r="AB1931" s="352"/>
      <c r="AC1931" s="352"/>
      <c r="AD1931" s="352"/>
      <c r="AE1931" s="352"/>
      <c r="AF1931" s="352"/>
      <c r="AG1931" s="352"/>
      <c r="AH1931" s="352"/>
      <c r="AI1931" s="352"/>
      <c r="AJ1931" s="352"/>
      <c r="AK1931" s="352"/>
      <c r="AL1931" s="352"/>
      <c r="AM1931" s="352"/>
      <c r="AN1931" s="352"/>
      <c r="AO1931" s="352"/>
    </row>
    <row r="1932" spans="1:41" ht="15" customHeight="1" x14ac:dyDescent="0.25">
      <c r="A1932" s="542"/>
      <c r="B1932" s="518"/>
      <c r="C1932" s="354" t="s">
        <v>2184</v>
      </c>
      <c r="D1932" s="263"/>
      <c r="E1932" s="351"/>
      <c r="F1932" s="352"/>
      <c r="G1932" s="352"/>
      <c r="H1932" s="352"/>
      <c r="I1932" s="352"/>
      <c r="J1932" s="352"/>
      <c r="K1932" s="352"/>
      <c r="L1932" s="352"/>
      <c r="M1932" s="352"/>
      <c r="N1932" s="352"/>
      <c r="O1932" s="352"/>
      <c r="P1932" s="352"/>
      <c r="Q1932" s="352"/>
      <c r="R1932" s="352"/>
      <c r="S1932" s="352"/>
      <c r="T1932" s="352"/>
      <c r="U1932" s="352"/>
      <c r="V1932" s="352"/>
      <c r="W1932" s="352"/>
      <c r="X1932" s="352"/>
      <c r="Y1932" s="352"/>
      <c r="Z1932" s="352"/>
      <c r="AA1932" s="352"/>
      <c r="AB1932" s="352"/>
      <c r="AC1932" s="352"/>
      <c r="AD1932" s="352"/>
      <c r="AE1932" s="352"/>
      <c r="AF1932" s="352"/>
      <c r="AG1932" s="352"/>
      <c r="AH1932" s="352"/>
      <c r="AI1932" s="352"/>
      <c r="AJ1932" s="352"/>
      <c r="AK1932" s="352"/>
      <c r="AL1932" s="352"/>
      <c r="AM1932" s="352"/>
      <c r="AN1932" s="352"/>
      <c r="AO1932" s="352"/>
    </row>
    <row r="1933" spans="1:41" ht="15" customHeight="1" x14ac:dyDescent="0.25">
      <c r="A1933" s="542"/>
      <c r="B1933" s="518"/>
      <c r="C1933" s="337" t="s">
        <v>2185</v>
      </c>
      <c r="D1933" s="337"/>
      <c r="E1933" s="355"/>
      <c r="F1933" s="356"/>
      <c r="G1933" s="356"/>
      <c r="H1933" s="356"/>
      <c r="I1933" s="356"/>
      <c r="J1933" s="356"/>
      <c r="K1933" s="356"/>
      <c r="L1933" s="356"/>
      <c r="M1933" s="356"/>
      <c r="N1933" s="356"/>
      <c r="O1933" s="356"/>
      <c r="P1933" s="356"/>
      <c r="Q1933" s="356"/>
      <c r="R1933" s="356"/>
      <c r="S1933" s="356"/>
      <c r="T1933" s="356"/>
      <c r="U1933" s="356"/>
      <c r="V1933" s="356"/>
      <c r="W1933" s="356"/>
      <c r="X1933" s="356"/>
      <c r="Y1933" s="356"/>
      <c r="Z1933" s="356"/>
      <c r="AA1933" s="356"/>
      <c r="AB1933" s="356"/>
      <c r="AC1933" s="356"/>
      <c r="AD1933" s="356"/>
      <c r="AE1933" s="356"/>
      <c r="AF1933" s="356"/>
      <c r="AG1933" s="356"/>
      <c r="AH1933" s="356"/>
      <c r="AI1933" s="356"/>
      <c r="AJ1933" s="356"/>
      <c r="AK1933" s="356"/>
      <c r="AL1933" s="356"/>
      <c r="AM1933" s="356"/>
      <c r="AN1933" s="356"/>
      <c r="AO1933" s="356"/>
    </row>
    <row r="1934" spans="1:41" ht="15" customHeight="1" x14ac:dyDescent="0.25">
      <c r="A1934" s="542"/>
      <c r="B1934" s="518"/>
      <c r="C1934" s="259" t="s">
        <v>237</v>
      </c>
      <c r="D1934" s="263"/>
      <c r="E1934" s="351"/>
      <c r="F1934" s="352"/>
      <c r="G1934" s="352"/>
      <c r="H1934" s="352"/>
      <c r="I1934" s="352"/>
      <c r="J1934" s="352"/>
      <c r="K1934" s="352"/>
      <c r="L1934" s="352"/>
      <c r="M1934" s="352"/>
      <c r="N1934" s="352"/>
      <c r="O1934" s="352"/>
      <c r="P1934" s="352"/>
      <c r="Q1934" s="352"/>
      <c r="R1934" s="352"/>
      <c r="S1934" s="352"/>
      <c r="T1934" s="352"/>
      <c r="U1934" s="352"/>
      <c r="V1934" s="352"/>
      <c r="W1934" s="352"/>
      <c r="X1934" s="352"/>
      <c r="Y1934" s="352"/>
      <c r="Z1934" s="352"/>
      <c r="AA1934" s="352"/>
      <c r="AB1934" s="352"/>
      <c r="AC1934" s="352"/>
      <c r="AD1934" s="352"/>
      <c r="AE1934" s="352"/>
      <c r="AF1934" s="352"/>
      <c r="AG1934" s="352"/>
      <c r="AH1934" s="352"/>
      <c r="AI1934" s="352"/>
      <c r="AJ1934" s="352"/>
      <c r="AK1934" s="352"/>
      <c r="AL1934" s="352"/>
      <c r="AM1934" s="352"/>
      <c r="AN1934" s="352"/>
      <c r="AO1934" s="352"/>
    </row>
    <row r="1935" spans="1:41" ht="15" customHeight="1" x14ac:dyDescent="0.25">
      <c r="A1935" s="542"/>
      <c r="B1935" s="518"/>
      <c r="C1935" s="353" t="s">
        <v>2182</v>
      </c>
      <c r="D1935" s="353"/>
      <c r="E1935" s="351"/>
      <c r="F1935" s="352"/>
      <c r="G1935" s="352"/>
      <c r="H1935" s="352"/>
      <c r="I1935" s="352"/>
      <c r="J1935" s="352"/>
      <c r="K1935" s="352"/>
      <c r="L1935" s="352"/>
      <c r="M1935" s="352"/>
      <c r="N1935" s="352"/>
      <c r="O1935" s="352"/>
      <c r="P1935" s="352"/>
      <c r="Q1935" s="352"/>
      <c r="R1935" s="352"/>
      <c r="S1935" s="352"/>
      <c r="T1935" s="352"/>
      <c r="U1935" s="352"/>
      <c r="V1935" s="352"/>
      <c r="W1935" s="352"/>
      <c r="X1935" s="352"/>
      <c r="Y1935" s="352"/>
      <c r="Z1935" s="352"/>
      <c r="AA1935" s="352"/>
      <c r="AB1935" s="352"/>
      <c r="AC1935" s="352"/>
      <c r="AD1935" s="352"/>
      <c r="AE1935" s="352"/>
      <c r="AF1935" s="352"/>
      <c r="AG1935" s="352"/>
      <c r="AH1935" s="352"/>
      <c r="AI1935" s="352"/>
      <c r="AJ1935" s="352"/>
      <c r="AK1935" s="352"/>
      <c r="AL1935" s="352"/>
      <c r="AM1935" s="352"/>
      <c r="AN1935" s="352"/>
      <c r="AO1935" s="352"/>
    </row>
    <row r="1936" spans="1:41" ht="15" customHeight="1" x14ac:dyDescent="0.25">
      <c r="A1936" s="542"/>
      <c r="B1936" s="518"/>
      <c r="C1936" s="353" t="s">
        <v>2183</v>
      </c>
      <c r="D1936" s="354"/>
      <c r="E1936" s="351"/>
      <c r="F1936" s="352"/>
      <c r="G1936" s="352"/>
      <c r="H1936" s="352"/>
      <c r="I1936" s="352"/>
      <c r="J1936" s="352"/>
      <c r="K1936" s="352"/>
      <c r="L1936" s="352"/>
      <c r="M1936" s="352"/>
      <c r="N1936" s="352"/>
      <c r="O1936" s="352"/>
      <c r="P1936" s="352"/>
      <c r="Q1936" s="352"/>
      <c r="R1936" s="352"/>
      <c r="S1936" s="352"/>
      <c r="T1936" s="352"/>
      <c r="U1936" s="352"/>
      <c r="V1936" s="352"/>
      <c r="W1936" s="352"/>
      <c r="X1936" s="352"/>
      <c r="Y1936" s="352"/>
      <c r="Z1936" s="352"/>
      <c r="AA1936" s="352"/>
      <c r="AB1936" s="352"/>
      <c r="AC1936" s="352"/>
      <c r="AD1936" s="352"/>
      <c r="AE1936" s="352"/>
      <c r="AF1936" s="352"/>
      <c r="AG1936" s="352"/>
      <c r="AH1936" s="352"/>
      <c r="AI1936" s="352"/>
      <c r="AJ1936" s="352"/>
      <c r="AK1936" s="352"/>
      <c r="AL1936" s="352"/>
      <c r="AM1936" s="352"/>
      <c r="AN1936" s="352"/>
      <c r="AO1936" s="352"/>
    </row>
    <row r="1937" spans="1:41" ht="15" customHeight="1" x14ac:dyDescent="0.25">
      <c r="A1937" s="542"/>
      <c r="B1937" s="518"/>
      <c r="C1937" s="354" t="s">
        <v>2184</v>
      </c>
      <c r="D1937" s="263"/>
      <c r="E1937" s="351"/>
      <c r="F1937" s="352"/>
      <c r="G1937" s="352"/>
      <c r="H1937" s="352"/>
      <c r="I1937" s="352"/>
      <c r="J1937" s="352"/>
      <c r="K1937" s="352"/>
      <c r="L1937" s="352"/>
      <c r="M1937" s="352"/>
      <c r="N1937" s="352"/>
      <c r="O1937" s="352"/>
      <c r="P1937" s="352"/>
      <c r="Q1937" s="352"/>
      <c r="R1937" s="352"/>
      <c r="S1937" s="352"/>
      <c r="T1937" s="352"/>
      <c r="U1937" s="352"/>
      <c r="V1937" s="352"/>
      <c r="W1937" s="352"/>
      <c r="X1937" s="352"/>
      <c r="Y1937" s="352"/>
      <c r="Z1937" s="352"/>
      <c r="AA1937" s="352"/>
      <c r="AB1937" s="352"/>
      <c r="AC1937" s="352"/>
      <c r="AD1937" s="352"/>
      <c r="AE1937" s="352"/>
      <c r="AF1937" s="352"/>
      <c r="AG1937" s="352"/>
      <c r="AH1937" s="352"/>
      <c r="AI1937" s="352"/>
      <c r="AJ1937" s="352"/>
      <c r="AK1937" s="352"/>
      <c r="AL1937" s="352"/>
      <c r="AM1937" s="352"/>
      <c r="AN1937" s="352"/>
      <c r="AO1937" s="352"/>
    </row>
    <row r="1938" spans="1:41" ht="15" customHeight="1" x14ac:dyDescent="0.25">
      <c r="A1938" s="542"/>
      <c r="B1938" s="518"/>
      <c r="C1938" s="354" t="s">
        <v>2185</v>
      </c>
      <c r="D1938" s="354"/>
      <c r="E1938" s="351"/>
      <c r="F1938" s="352"/>
      <c r="G1938" s="352"/>
      <c r="H1938" s="352"/>
      <c r="I1938" s="352"/>
      <c r="J1938" s="352"/>
      <c r="K1938" s="352"/>
      <c r="L1938" s="352"/>
      <c r="M1938" s="352"/>
      <c r="N1938" s="352"/>
      <c r="O1938" s="352"/>
      <c r="P1938" s="352"/>
      <c r="Q1938" s="352"/>
      <c r="R1938" s="352"/>
      <c r="S1938" s="352"/>
      <c r="T1938" s="352"/>
      <c r="U1938" s="352"/>
      <c r="V1938" s="352"/>
      <c r="W1938" s="352"/>
      <c r="X1938" s="352"/>
      <c r="Y1938" s="352"/>
      <c r="Z1938" s="352"/>
      <c r="AA1938" s="352"/>
      <c r="AB1938" s="352"/>
      <c r="AC1938" s="352"/>
      <c r="AD1938" s="352"/>
      <c r="AE1938" s="352"/>
      <c r="AF1938" s="352"/>
      <c r="AG1938" s="352"/>
      <c r="AH1938" s="352"/>
      <c r="AI1938" s="352"/>
      <c r="AJ1938" s="352"/>
      <c r="AK1938" s="352"/>
      <c r="AL1938" s="352"/>
      <c r="AM1938" s="352"/>
      <c r="AN1938" s="352"/>
      <c r="AO1938" s="352"/>
    </row>
    <row r="1939" spans="1:41" s="21" customFormat="1" ht="15" customHeight="1" x14ac:dyDescent="0.25">
      <c r="A1939" s="542"/>
      <c r="B1939" s="519" t="s">
        <v>2186</v>
      </c>
      <c r="C1939" s="357" t="s">
        <v>328</v>
      </c>
      <c r="D1939" s="358"/>
      <c r="E1939" s="199" t="s">
        <v>2187</v>
      </c>
      <c r="F1939" s="200">
        <f>+VLOOKUP($E1939,[2]INV!$1:$1048576,F$2,FALSE)</f>
        <v>472647</v>
      </c>
      <c r="G1939" s="200">
        <f>+VLOOKUP($E1939,[2]INV!$1:$1048576,G$2,FALSE)</f>
        <v>478019.39929999999</v>
      </c>
      <c r="H1939" s="200">
        <f>+VLOOKUP($E1939,[2]INV!$1:$1048576,H$2,FALSE)</f>
        <v>483383.0184</v>
      </c>
      <c r="I1939" s="200">
        <f>+VLOOKUP($E1939,[2]INV!$1:$1048576,I$2,FALSE)</f>
        <v>488765.22649999999</v>
      </c>
      <c r="J1939" s="200">
        <f>+VLOOKUP($E1939,[2]INV!$1:$1048576,J$2,FALSE)</f>
        <v>494190.77620000002</v>
      </c>
      <c r="K1939" s="200">
        <f>+VLOOKUP($E1939,[2]INV!$1:$1048576,K$2,FALSE)</f>
        <v>499675.43190000003</v>
      </c>
      <c r="L1939" s="200">
        <f>+VLOOKUP($E1939,[2]INV!$1:$1048576,L$2,FALSE)</f>
        <v>505236.80190000002</v>
      </c>
      <c r="M1939" s="200">
        <f>+VLOOKUP($E1939,[2]INV!$1:$1048576,M$2,FALSE)</f>
        <v>510891.29369999998</v>
      </c>
      <c r="N1939" s="200">
        <f>+VLOOKUP($E1939,[2]INV!$1:$1048576,N$2,FALSE)</f>
        <v>516642.90820000001</v>
      </c>
      <c r="O1939" s="200">
        <f>+VLOOKUP($E1939,[2]INV!$1:$1048576,O$2,FALSE)</f>
        <v>522488.84610000002</v>
      </c>
      <c r="P1939" s="200">
        <f>+VLOOKUP($E1939,[2]INV!$1:$1048576,P$2,FALSE)</f>
        <v>528423.65319999994</v>
      </c>
      <c r="Q1939" s="200">
        <f>+VLOOKUP($E1939,[2]INV!$1:$1048576,Q$2,FALSE)</f>
        <v>534441.35060000001</v>
      </c>
      <c r="R1939" s="200">
        <f>+VLOOKUP($E1939,[2]INV!$1:$1048576,R$2,FALSE)</f>
        <v>540536.13410000002</v>
      </c>
      <c r="S1939" s="200">
        <f>+VLOOKUP($E1939,[2]INV!$1:$1048576,S$2,FALSE)</f>
        <v>546702.36880000005</v>
      </c>
      <c r="T1939" s="200">
        <f>+VLOOKUP($E1939,[2]INV!$1:$1048576,T$2,FALSE)</f>
        <v>552934.37269999995</v>
      </c>
      <c r="U1939" s="200">
        <f>+VLOOKUP($E1939,[2]INV!$1:$1048576,U$2,FALSE)</f>
        <v>559226.23419999995</v>
      </c>
      <c r="V1939" s="200">
        <f>+VLOOKUP($E1939,[2]INV!$1:$1048576,V$2,FALSE)</f>
        <v>565579.52320000005</v>
      </c>
      <c r="W1939" s="200">
        <f>+VLOOKUP($E1939,[2]INV!$1:$1048576,W$2,FALSE)</f>
        <v>572000.88410000002</v>
      </c>
      <c r="X1939" s="200">
        <f>+VLOOKUP($E1939,[2]INV!$1:$1048576,X$2,FALSE)</f>
        <v>578492.40240000002</v>
      </c>
      <c r="Y1939" s="200">
        <f>+VLOOKUP($E1939,[2]INV!$1:$1048576,Y$2,FALSE)</f>
        <v>585054.37639999995</v>
      </c>
      <c r="Z1939" s="200">
        <f>+VLOOKUP($E1939,[2]INV!$1:$1048576,Z$2,FALSE)</f>
        <v>591687.28859999997</v>
      </c>
      <c r="AA1939" s="200">
        <f>+VLOOKUP($E1939,[2]INV!$1:$1048576,AA$2,FALSE)</f>
        <v>598392.56920000003</v>
      </c>
      <c r="AB1939" s="200">
        <f>+VLOOKUP($E1939,[2]INV!$1:$1048576,AB$2,FALSE)</f>
        <v>605172.522</v>
      </c>
      <c r="AC1939" s="200">
        <f>+VLOOKUP($E1939,[2]INV!$1:$1048576,AC$2,FALSE)</f>
        <v>612029.88910000003</v>
      </c>
      <c r="AD1939" s="200">
        <f>+VLOOKUP($E1939,[2]INV!$1:$1048576,AD$2,FALSE)</f>
        <v>618967.37419999996</v>
      </c>
      <c r="AE1939" s="200">
        <f>+VLOOKUP($E1939,[2]INV!$1:$1048576,AE$2,FALSE)</f>
        <v>625987.27659999998</v>
      </c>
      <c r="AF1939" s="200">
        <f>+VLOOKUP($E1939,[2]INV!$1:$1048576,AF$2,FALSE)</f>
        <v>633091.27320000005</v>
      </c>
      <c r="AG1939" s="200">
        <f>+VLOOKUP($E1939,[2]INV!$1:$1048576,AG$2,FALSE)</f>
        <v>640280.33380000002</v>
      </c>
      <c r="AH1939" s="200">
        <f>+VLOOKUP($E1939,[2]INV!$1:$1048576,AH$2,FALSE)</f>
        <v>647554.73289999994</v>
      </c>
      <c r="AI1939" s="200">
        <f>+VLOOKUP($E1939,[2]INV!$1:$1048576,AI$2,FALSE)</f>
        <v>654914.12309999997</v>
      </c>
      <c r="AJ1939" s="200">
        <f>+VLOOKUP($E1939,[2]INV!$1:$1048576,AJ$2,FALSE)</f>
        <v>662357.64069999999</v>
      </c>
      <c r="AK1939" s="200">
        <f>+VLOOKUP($E1939,[2]INV!$1:$1048576,AK$2,FALSE)</f>
        <v>669884.02119999996</v>
      </c>
      <c r="AL1939" s="200">
        <f>+VLOOKUP($E1939,[2]INV!$1:$1048576,AL$2,FALSE)</f>
        <v>677491.7108</v>
      </c>
      <c r="AM1939" s="200">
        <f>+VLOOKUP($E1939,[2]INV!$1:$1048576,AM$2,FALSE)</f>
        <v>685178.96519999998</v>
      </c>
      <c r="AN1939" s="200">
        <f>+VLOOKUP($E1939,[2]INV!$1:$1048576,AN$2,FALSE)</f>
        <v>692943.9301</v>
      </c>
      <c r="AO1939" s="200">
        <f>+VLOOKUP($E1939,[2]INV!$1:$1048576,AO$2,FALSE)</f>
        <v>700784.70319999999</v>
      </c>
    </row>
    <row r="1940" spans="1:41" s="21" customFormat="1" ht="15" customHeight="1" x14ac:dyDescent="0.25">
      <c r="A1940" s="542"/>
      <c r="B1940" s="519"/>
      <c r="C1940" s="357" t="s">
        <v>2017</v>
      </c>
      <c r="D1940" s="358"/>
      <c r="E1940" s="199" t="s">
        <v>2188</v>
      </c>
      <c r="F1940" s="200">
        <f>+VLOOKUP($E1940,[2]INV!$1:$1048576,F$2,FALSE)</f>
        <v>4438.6545690000003</v>
      </c>
      <c r="G1940" s="200">
        <f>+VLOOKUP($E1940,[2]INV!$1:$1048576,G$2,FALSE)</f>
        <v>4484.3722859999998</v>
      </c>
      <c r="H1940" s="200">
        <f>+VLOOKUP($E1940,[2]INV!$1:$1048576,H$2,FALSE)</f>
        <v>4527.5090899999996</v>
      </c>
      <c r="I1940" s="200">
        <f>+VLOOKUP($E1940,[2]INV!$1:$1048576,I$2,FALSE)</f>
        <v>4570.617448</v>
      </c>
      <c r="J1940" s="200">
        <f>+VLOOKUP($E1940,[2]INV!$1:$1048576,J$2,FALSE)</f>
        <v>4615.005733</v>
      </c>
      <c r="K1940" s="200">
        <f>+VLOOKUP($E1940,[2]INV!$1:$1048576,K$2,FALSE)</f>
        <v>4661.0128729999997</v>
      </c>
      <c r="L1940" s="200">
        <f>+VLOOKUP($E1940,[2]INV!$1:$1048576,L$2,FALSE)</f>
        <v>4708.6444410000004</v>
      </c>
      <c r="M1940" s="200">
        <f>+VLOOKUP($E1940,[2]INV!$1:$1048576,M$2,FALSE)</f>
        <v>4757.8397420000001</v>
      </c>
      <c r="N1940" s="200">
        <f>+VLOOKUP($E1940,[2]INV!$1:$1048576,N$2,FALSE)</f>
        <v>4808.4384179999997</v>
      </c>
      <c r="O1940" s="200">
        <f>+VLOOKUP($E1940,[2]INV!$1:$1048576,O$2,FALSE)</f>
        <v>4860.2581250000003</v>
      </c>
      <c r="P1940" s="200">
        <f>+VLOOKUP($E1940,[2]INV!$1:$1048576,P$2,FALSE)</f>
        <v>4913.1190900000001</v>
      </c>
      <c r="Q1940" s="200">
        <f>+VLOOKUP($E1940,[2]INV!$1:$1048576,Q$2,FALSE)</f>
        <v>4966.8470530000004</v>
      </c>
      <c r="R1940" s="200">
        <f>+VLOOKUP($E1940,[2]INV!$1:$1048576,R$2,FALSE)</f>
        <v>5021.2695999999996</v>
      </c>
      <c r="S1940" s="200">
        <f>+VLOOKUP($E1940,[2]INV!$1:$1048576,S$2,FALSE)</f>
        <v>5076.2128249999996</v>
      </c>
      <c r="T1940" s="200">
        <f>+VLOOKUP($E1940,[2]INV!$1:$1048576,T$2,FALSE)</f>
        <v>5131.5006839999996</v>
      </c>
      <c r="U1940" s="200">
        <f>+VLOOKUP($E1940,[2]INV!$1:$1048576,U$2,FALSE)</f>
        <v>5186.9570569999996</v>
      </c>
      <c r="V1940" s="200">
        <f>+VLOOKUP($E1940,[2]INV!$1:$1048576,V$2,FALSE)</f>
        <v>5242.5006370000001</v>
      </c>
      <c r="W1940" s="200">
        <f>+VLOOKUP($E1940,[2]INV!$1:$1048576,W$2,FALSE)</f>
        <v>5298.139373</v>
      </c>
      <c r="X1940" s="200">
        <f>+VLOOKUP($E1940,[2]INV!$1:$1048576,X$2,FALSE)</f>
        <v>5353.8867829999999</v>
      </c>
      <c r="Y1940" s="200">
        <f>+VLOOKUP($E1940,[2]INV!$1:$1048576,Y$2,FALSE)</f>
        <v>5409.7736809999997</v>
      </c>
      <c r="Z1940" s="200">
        <f>+VLOOKUP($E1940,[2]INV!$1:$1048576,Z$2,FALSE)</f>
        <v>5465.8451139999997</v>
      </c>
      <c r="AA1940" s="200">
        <f>+VLOOKUP($E1940,[2]INV!$1:$1048576,AA$2,FALSE)</f>
        <v>5522.1542929999996</v>
      </c>
      <c r="AB1940" s="200">
        <f>+VLOOKUP($E1940,[2]INV!$1:$1048576,AB$2,FALSE)</f>
        <v>5578.7563700000001</v>
      </c>
      <c r="AC1940" s="200">
        <f>+VLOOKUP($E1940,[2]INV!$1:$1048576,AC$2,FALSE)</f>
        <v>5635.7033929999998</v>
      </c>
      <c r="AD1940" s="200">
        <f>+VLOOKUP($E1940,[2]INV!$1:$1048576,AD$2,FALSE)</f>
        <v>5693.0410080000001</v>
      </c>
      <c r="AE1940" s="200">
        <f>+VLOOKUP($E1940,[2]INV!$1:$1048576,AE$2,FALSE)</f>
        <v>5750.8068789999998</v>
      </c>
      <c r="AF1940" s="200">
        <f>+VLOOKUP($E1940,[2]INV!$1:$1048576,AF$2,FALSE)</f>
        <v>5809.0304340000002</v>
      </c>
      <c r="AG1940" s="200">
        <f>+VLOOKUP($E1940,[2]INV!$1:$1048576,AG$2,FALSE)</f>
        <v>5867.7335270000003</v>
      </c>
      <c r="AH1940" s="200">
        <f>+VLOOKUP($E1940,[2]INV!$1:$1048576,AH$2,FALSE)</f>
        <v>5926.9316170000002</v>
      </c>
      <c r="AI1940" s="200">
        <f>+VLOOKUP($E1940,[2]INV!$1:$1048576,AI$2,FALSE)</f>
        <v>5986.6351990000003</v>
      </c>
      <c r="AJ1940" s="200">
        <f>+VLOOKUP($E1940,[2]INV!$1:$1048576,AJ$2,FALSE)</f>
        <v>6046.8512890000002</v>
      </c>
      <c r="AK1940" s="200">
        <f>+VLOOKUP($E1940,[2]INV!$1:$1048576,AK$2,FALSE)</f>
        <v>6107.5848219999998</v>
      </c>
      <c r="AL1940" s="200">
        <f>+VLOOKUP($E1940,[2]INV!$1:$1048576,AL$2,FALSE)</f>
        <v>6168.8398950000001</v>
      </c>
      <c r="AM1940" s="200">
        <f>+VLOOKUP($E1940,[2]INV!$1:$1048576,AM$2,FALSE)</f>
        <v>6230.6207960000002</v>
      </c>
      <c r="AN1940" s="200">
        <f>+VLOOKUP($E1940,[2]INV!$1:$1048576,AN$2,FALSE)</f>
        <v>6292.9328150000001</v>
      </c>
      <c r="AO1940" s="200">
        <f>+VLOOKUP($E1940,[2]INV!$1:$1048576,AO$2,FALSE)</f>
        <v>6355.7828220000001</v>
      </c>
    </row>
    <row r="1941" spans="1:41" ht="15" customHeight="1" x14ac:dyDescent="0.25">
      <c r="A1941" s="542"/>
      <c r="B1941" s="519"/>
      <c r="C1941" s="359" t="s">
        <v>984</v>
      </c>
      <c r="D1941" s="360"/>
      <c r="E1941" s="202" t="s">
        <v>2189</v>
      </c>
      <c r="F1941" s="203">
        <f>+VLOOKUP($E1941,[2]INV!$1:$1048576,F$2,FALSE)</f>
        <v>4271.7492990000001</v>
      </c>
      <c r="G1941" s="203">
        <f>+VLOOKUP($E1941,[2]INV!$1:$1048576,G$2,FALSE)</f>
        <v>4316.7095579999996</v>
      </c>
      <c r="H1941" s="203">
        <f>+VLOOKUP($E1941,[2]INV!$1:$1048576,H$2,FALSE)</f>
        <v>4359.971485</v>
      </c>
      <c r="I1941" s="203">
        <f>+VLOOKUP($E1941,[2]INV!$1:$1048576,I$2,FALSE)</f>
        <v>4403.7215420000002</v>
      </c>
      <c r="J1941" s="203">
        <f>+VLOOKUP($E1941,[2]INV!$1:$1048576,J$2,FALSE)</f>
        <v>4449.0584010000002</v>
      </c>
      <c r="K1941" s="203">
        <f>+VLOOKUP($E1941,[2]INV!$1:$1048576,K$2,FALSE)</f>
        <v>4496.2419129999998</v>
      </c>
      <c r="L1941" s="203">
        <f>+VLOOKUP($E1941,[2]INV!$1:$1048576,L$2,FALSE)</f>
        <v>4545.196535</v>
      </c>
      <c r="M1941" s="203">
        <f>+VLOOKUP($E1941,[2]INV!$1:$1048576,M$2,FALSE)</f>
        <v>4595.7610640000003</v>
      </c>
      <c r="N1941" s="203">
        <f>+VLOOKUP($E1941,[2]INV!$1:$1048576,N$2,FALSE)</f>
        <v>4647.7302840000002</v>
      </c>
      <c r="O1941" s="203">
        <f>+VLOOKUP($E1941,[2]INV!$1:$1048576,O$2,FALSE)</f>
        <v>4700.9186900000004</v>
      </c>
      <c r="P1941" s="203">
        <f>+VLOOKUP($E1941,[2]INV!$1:$1048576,P$2,FALSE)</f>
        <v>4755.1655680000003</v>
      </c>
      <c r="Q1941" s="203">
        <f>+VLOOKUP($E1941,[2]INV!$1:$1048576,Q$2,FALSE)</f>
        <v>4810.3251989999999</v>
      </c>
      <c r="R1941" s="203">
        <f>+VLOOKUP($E1941,[2]INV!$1:$1048576,R$2,FALSE)</f>
        <v>4866.2560329999997</v>
      </c>
      <c r="S1941" s="203">
        <f>+VLOOKUP($E1941,[2]INV!$1:$1048576,S$2,FALSE)</f>
        <v>4922.8133230000003</v>
      </c>
      <c r="T1941" s="203">
        <f>+VLOOKUP($E1941,[2]INV!$1:$1048576,T$2,FALSE)</f>
        <v>4979.8459839999996</v>
      </c>
      <c r="U1941" s="203">
        <f>+VLOOKUP($E1941,[2]INV!$1:$1048576,U$2,FALSE)</f>
        <v>5037.1969470000004</v>
      </c>
      <c r="V1941" s="203">
        <f>+VLOOKUP($E1941,[2]INV!$1:$1048576,V$2,FALSE)</f>
        <v>5094.7574869999999</v>
      </c>
      <c r="W1941" s="203">
        <f>+VLOOKUP($E1941,[2]INV!$1:$1048576,W$2,FALSE)</f>
        <v>5152.4716010000002</v>
      </c>
      <c r="X1941" s="203">
        <f>+VLOOKUP($E1941,[2]INV!$1:$1048576,X$2,FALSE)</f>
        <v>5210.3058559999999</v>
      </c>
      <c r="Y1941" s="203">
        <f>+VLOOKUP($E1941,[2]INV!$1:$1048576,Y$2,FALSE)</f>
        <v>5268.2618320000001</v>
      </c>
      <c r="Z1941" s="203">
        <f>+VLOOKUP($E1941,[2]INV!$1:$1048576,Z$2,FALSE)</f>
        <v>5326.366798</v>
      </c>
      <c r="AA1941" s="203">
        <f>+VLOOKUP($E1941,[2]INV!$1:$1048576,AA$2,FALSE)</f>
        <v>5384.6627440000002</v>
      </c>
      <c r="AB1941" s="203">
        <f>+VLOOKUP($E1941,[2]INV!$1:$1048576,AB$2,FALSE)</f>
        <v>5443.1972889999997</v>
      </c>
      <c r="AC1941" s="203">
        <f>+VLOOKUP($E1941,[2]INV!$1:$1048576,AC$2,FALSE)</f>
        <v>5502.0171259999997</v>
      </c>
      <c r="AD1941" s="203">
        <f>+VLOOKUP($E1941,[2]INV!$1:$1048576,AD$2,FALSE)</f>
        <v>5561.1639409999998</v>
      </c>
      <c r="AE1941" s="203">
        <f>+VLOOKUP($E1941,[2]INV!$1:$1048576,AE$2,FALSE)</f>
        <v>5620.6724089999998</v>
      </c>
      <c r="AF1941" s="203">
        <f>+VLOOKUP($E1941,[2]INV!$1:$1048576,AF$2,FALSE)</f>
        <v>5680.5697090000003</v>
      </c>
      <c r="AG1941" s="203">
        <f>+VLOOKUP($E1941,[2]INV!$1:$1048576,AG$2,FALSE)</f>
        <v>5740.876021</v>
      </c>
      <c r="AH1941" s="203">
        <f>+VLOOKUP($E1941,[2]INV!$1:$1048576,AH$2,FALSE)</f>
        <v>5801.6056010000002</v>
      </c>
      <c r="AI1941" s="203">
        <f>+VLOOKUP($E1941,[2]INV!$1:$1048576,AI$2,FALSE)</f>
        <v>5862.7681270000003</v>
      </c>
      <c r="AJ1941" s="203">
        <f>+VLOOKUP($E1941,[2]INV!$1:$1048576,AJ$2,FALSE)</f>
        <v>5924.3701140000003</v>
      </c>
      <c r="AK1941" s="203">
        <f>+VLOOKUP($E1941,[2]INV!$1:$1048576,AK$2,FALSE)</f>
        <v>5986.4162640000004</v>
      </c>
      <c r="AL1941" s="203">
        <f>+VLOOKUP($E1941,[2]INV!$1:$1048576,AL$2,FALSE)</f>
        <v>6048.9106650000003</v>
      </c>
      <c r="AM1941" s="203">
        <f>+VLOOKUP($E1941,[2]INV!$1:$1048576,AM$2,FALSE)</f>
        <v>6111.8577859999996</v>
      </c>
      <c r="AN1941" s="203">
        <f>+VLOOKUP($E1941,[2]INV!$1:$1048576,AN$2,FALSE)</f>
        <v>6175.2632590000003</v>
      </c>
      <c r="AO1941" s="203">
        <f>+VLOOKUP($E1941,[2]INV!$1:$1048576,AO$2,FALSE)</f>
        <v>6239.1344410000002</v>
      </c>
    </row>
    <row r="1942" spans="1:41" ht="15" customHeight="1" x14ac:dyDescent="0.25">
      <c r="A1942" s="542"/>
      <c r="B1942" s="519"/>
      <c r="C1942" s="359" t="s">
        <v>986</v>
      </c>
      <c r="D1942" s="360"/>
      <c r="E1942" s="202" t="s">
        <v>2190</v>
      </c>
      <c r="F1942" s="203">
        <f>+VLOOKUP($E1942,[2]INV!$1:$1048576,F$2,FALSE)</f>
        <v>166.90527</v>
      </c>
      <c r="G1942" s="203">
        <f>+VLOOKUP($E1942,[2]INV!$1:$1048576,G$2,FALSE)</f>
        <v>167.66272889999999</v>
      </c>
      <c r="H1942" s="203">
        <f>+VLOOKUP($E1942,[2]INV!$1:$1048576,H$2,FALSE)</f>
        <v>167.53760500000001</v>
      </c>
      <c r="I1942" s="203">
        <f>+VLOOKUP($E1942,[2]INV!$1:$1048576,I$2,FALSE)</f>
        <v>166.89590630000001</v>
      </c>
      <c r="J1942" s="203">
        <f>+VLOOKUP($E1942,[2]INV!$1:$1048576,J$2,FALSE)</f>
        <v>165.94733170000001</v>
      </c>
      <c r="K1942" s="203">
        <f>+VLOOKUP($E1942,[2]INV!$1:$1048576,K$2,FALSE)</f>
        <v>164.77096030000001</v>
      </c>
      <c r="L1942" s="203">
        <f>+VLOOKUP($E1942,[2]INV!$1:$1048576,L$2,FALSE)</f>
        <v>163.44790610000001</v>
      </c>
      <c r="M1942" s="203">
        <f>+VLOOKUP($E1942,[2]INV!$1:$1048576,M$2,FALSE)</f>
        <v>162.07867820000001</v>
      </c>
      <c r="N1942" s="203">
        <f>+VLOOKUP($E1942,[2]INV!$1:$1048576,N$2,FALSE)</f>
        <v>160.708134</v>
      </c>
      <c r="O1942" s="203">
        <f>+VLOOKUP($E1942,[2]INV!$1:$1048576,O$2,FALSE)</f>
        <v>159.3394356</v>
      </c>
      <c r="P1942" s="203">
        <f>+VLOOKUP($E1942,[2]INV!$1:$1048576,P$2,FALSE)</f>
        <v>157.9535214</v>
      </c>
      <c r="Q1942" s="203">
        <f>+VLOOKUP($E1942,[2]INV!$1:$1048576,Q$2,FALSE)</f>
        <v>156.52185370000001</v>
      </c>
      <c r="R1942" s="203">
        <f>+VLOOKUP($E1942,[2]INV!$1:$1048576,R$2,FALSE)</f>
        <v>155.01356759999999</v>
      </c>
      <c r="S1942" s="203">
        <f>+VLOOKUP($E1942,[2]INV!$1:$1048576,S$2,FALSE)</f>
        <v>153.3995017</v>
      </c>
      <c r="T1942" s="203">
        <f>+VLOOKUP($E1942,[2]INV!$1:$1048576,T$2,FALSE)</f>
        <v>151.65469970000001</v>
      </c>
      <c r="U1942" s="203">
        <f>+VLOOKUP($E1942,[2]INV!$1:$1048576,U$2,FALSE)</f>
        <v>149.76010980000001</v>
      </c>
      <c r="V1942" s="203">
        <f>+VLOOKUP($E1942,[2]INV!$1:$1048576,V$2,FALSE)</f>
        <v>147.74314949999999</v>
      </c>
      <c r="W1942" s="203">
        <f>+VLOOKUP($E1942,[2]INV!$1:$1048576,W$2,FALSE)</f>
        <v>145.66777239999999</v>
      </c>
      <c r="X1942" s="203">
        <f>+VLOOKUP($E1942,[2]INV!$1:$1048576,X$2,FALSE)</f>
        <v>143.5809271</v>
      </c>
      <c r="Y1942" s="203">
        <f>+VLOOKUP($E1942,[2]INV!$1:$1048576,Y$2,FALSE)</f>
        <v>141.5118487</v>
      </c>
      <c r="Z1942" s="203">
        <f>+VLOOKUP($E1942,[2]INV!$1:$1048576,Z$2,FALSE)</f>
        <v>139.4783156</v>
      </c>
      <c r="AA1942" s="203">
        <f>+VLOOKUP($E1942,[2]INV!$1:$1048576,AA$2,FALSE)</f>
        <v>137.49154949999999</v>
      </c>
      <c r="AB1942" s="203">
        <f>+VLOOKUP($E1942,[2]INV!$1:$1048576,AB$2,FALSE)</f>
        <v>135.55908120000001</v>
      </c>
      <c r="AC1942" s="203">
        <f>+VLOOKUP($E1942,[2]INV!$1:$1048576,AC$2,FALSE)</f>
        <v>133.68626639999999</v>
      </c>
      <c r="AD1942" s="203">
        <f>+VLOOKUP($E1942,[2]INV!$1:$1048576,AD$2,FALSE)</f>
        <v>131.8770672</v>
      </c>
      <c r="AE1942" s="203">
        <f>+VLOOKUP($E1942,[2]INV!$1:$1048576,AE$2,FALSE)</f>
        <v>130.13446970000001</v>
      </c>
      <c r="AF1942" s="203">
        <f>+VLOOKUP($E1942,[2]INV!$1:$1048576,AF$2,FALSE)</f>
        <v>128.46072520000001</v>
      </c>
      <c r="AG1942" s="203">
        <f>+VLOOKUP($E1942,[2]INV!$1:$1048576,AG$2,FALSE)</f>
        <v>126.857506</v>
      </c>
      <c r="AH1942" s="203">
        <f>+VLOOKUP($E1942,[2]INV!$1:$1048576,AH$2,FALSE)</f>
        <v>125.3260154</v>
      </c>
      <c r="AI1942" s="203">
        <f>+VLOOKUP($E1942,[2]INV!$1:$1048576,AI$2,FALSE)</f>
        <v>123.8670719</v>
      </c>
      <c r="AJ1942" s="203">
        <f>+VLOOKUP($E1942,[2]INV!$1:$1048576,AJ$2,FALSE)</f>
        <v>122.4811751</v>
      </c>
      <c r="AK1942" s="203">
        <f>+VLOOKUP($E1942,[2]INV!$1:$1048576,AK$2,FALSE)</f>
        <v>121.1685581</v>
      </c>
      <c r="AL1942" s="203">
        <f>+VLOOKUP($E1942,[2]INV!$1:$1048576,AL$2,FALSE)</f>
        <v>119.92923020000001</v>
      </c>
      <c r="AM1942" s="203">
        <f>+VLOOKUP($E1942,[2]INV!$1:$1048576,AM$2,FALSE)</f>
        <v>118.7630108</v>
      </c>
      <c r="AN1942" s="203">
        <f>+VLOOKUP($E1942,[2]INV!$1:$1048576,AN$2,FALSE)</f>
        <v>117.6695563</v>
      </c>
      <c r="AO1942" s="203">
        <f>+VLOOKUP($E1942,[2]INV!$1:$1048576,AO$2,FALSE)</f>
        <v>116.64838140000001</v>
      </c>
    </row>
    <row r="1943" spans="1:41" s="21" customFormat="1" ht="15" customHeight="1" x14ac:dyDescent="0.25">
      <c r="A1943" s="542"/>
      <c r="B1943" s="519"/>
      <c r="C1943" s="357" t="s">
        <v>2021</v>
      </c>
      <c r="D1943" s="358"/>
      <c r="E1943" s="199" t="s">
        <v>2191</v>
      </c>
      <c r="F1943" s="200">
        <f>+VLOOKUP($E1943,[2]INV!$1:$1048576,F$2,FALSE)</f>
        <v>234838.5135</v>
      </c>
      <c r="G1943" s="200">
        <f>+VLOOKUP($E1943,[2]INV!$1:$1048576,G$2,FALSE)</f>
        <v>237610.90659999999</v>
      </c>
      <c r="H1943" s="200">
        <f>+VLOOKUP($E1943,[2]INV!$1:$1048576,H$2,FALSE)</f>
        <v>240417.5766</v>
      </c>
      <c r="I1943" s="200">
        <f>+VLOOKUP($E1943,[2]INV!$1:$1048576,I$2,FALSE)</f>
        <v>243218.3903</v>
      </c>
      <c r="J1943" s="200">
        <f>+VLOOKUP($E1943,[2]INV!$1:$1048576,J$2,FALSE)</f>
        <v>246003.95240000001</v>
      </c>
      <c r="K1943" s="200">
        <f>+VLOOKUP($E1943,[2]INV!$1:$1048576,K$2,FALSE)</f>
        <v>248780.0606</v>
      </c>
      <c r="L1943" s="200">
        <f>+VLOOKUP($E1943,[2]INV!$1:$1048576,L$2,FALSE)</f>
        <v>251562.11559999999</v>
      </c>
      <c r="M1943" s="200">
        <f>+VLOOKUP($E1943,[2]INV!$1:$1048576,M$2,FALSE)</f>
        <v>254367.4425</v>
      </c>
      <c r="N1943" s="200">
        <f>+VLOOKUP($E1943,[2]INV!$1:$1048576,N$2,FALSE)</f>
        <v>257205.6807</v>
      </c>
      <c r="O1943" s="200">
        <f>+VLOOKUP($E1943,[2]INV!$1:$1048576,O$2,FALSE)</f>
        <v>260080.35990000001</v>
      </c>
      <c r="P1943" s="200">
        <f>+VLOOKUP($E1943,[2]INV!$1:$1048576,P$2,FALSE)</f>
        <v>262991.45490000001</v>
      </c>
      <c r="Q1943" s="200">
        <f>+VLOOKUP($E1943,[2]INV!$1:$1048576,Q$2,FALSE)</f>
        <v>265937.19770000002</v>
      </c>
      <c r="R1943" s="200">
        <f>+VLOOKUP($E1943,[2]INV!$1:$1048576,R$2,FALSE)</f>
        <v>268915.02620000002</v>
      </c>
      <c r="S1943" s="200">
        <f>+VLOOKUP($E1943,[2]INV!$1:$1048576,S$2,FALSE)</f>
        <v>271921.97019999998</v>
      </c>
      <c r="T1943" s="200">
        <f>+VLOOKUP($E1943,[2]INV!$1:$1048576,T$2,FALSE)</f>
        <v>274954.76199999999</v>
      </c>
      <c r="U1943" s="200">
        <f>+VLOOKUP($E1943,[2]INV!$1:$1048576,U$2,FALSE)</f>
        <v>278009.85700000002</v>
      </c>
      <c r="V1943" s="200">
        <f>+VLOOKUP($E1943,[2]INV!$1:$1048576,V$2,FALSE)</f>
        <v>281088.4436</v>
      </c>
      <c r="W1943" s="200">
        <f>+VLOOKUP($E1943,[2]INV!$1:$1048576,W$2,FALSE)</f>
        <v>284195.66350000002</v>
      </c>
      <c r="X1943" s="200">
        <f>+VLOOKUP($E1943,[2]INV!$1:$1048576,X$2,FALSE)</f>
        <v>287334.3308</v>
      </c>
      <c r="Y1943" s="200">
        <f>+VLOOKUP($E1943,[2]INV!$1:$1048576,Y$2,FALSE)</f>
        <v>290505.74359999999</v>
      </c>
      <c r="Z1943" s="200">
        <f>+VLOOKUP($E1943,[2]INV!$1:$1048576,Z$2,FALSE)</f>
        <v>293710.8322</v>
      </c>
      <c r="AA1943" s="200">
        <f>+VLOOKUP($E1943,[2]INV!$1:$1048576,AA$2,FALSE)</f>
        <v>296950.76760000002</v>
      </c>
      <c r="AB1943" s="200">
        <f>+VLOOKUP($E1943,[2]INV!$1:$1048576,AB$2,FALSE)</f>
        <v>300227.08289999998</v>
      </c>
      <c r="AC1943" s="200">
        <f>+VLOOKUP($E1943,[2]INV!$1:$1048576,AC$2,FALSE)</f>
        <v>303541.53830000001</v>
      </c>
      <c r="AD1943" s="200">
        <f>+VLOOKUP($E1943,[2]INV!$1:$1048576,AD$2,FALSE)</f>
        <v>306895.9118</v>
      </c>
      <c r="AE1943" s="200">
        <f>+VLOOKUP($E1943,[2]INV!$1:$1048576,AE$2,FALSE)</f>
        <v>310291.81310000003</v>
      </c>
      <c r="AF1943" s="200">
        <f>+VLOOKUP($E1943,[2]INV!$1:$1048576,AF$2,FALSE)</f>
        <v>313730.55829999998</v>
      </c>
      <c r="AG1943" s="200">
        <f>+VLOOKUP($E1943,[2]INV!$1:$1048576,AG$2,FALSE)</f>
        <v>317213.10580000002</v>
      </c>
      <c r="AH1943" s="200">
        <f>+VLOOKUP($E1943,[2]INV!$1:$1048576,AH$2,FALSE)</f>
        <v>320740.04320000001</v>
      </c>
      <c r="AI1943" s="200">
        <f>+VLOOKUP($E1943,[2]INV!$1:$1048576,AI$2,FALSE)</f>
        <v>324311.60619999998</v>
      </c>
      <c r="AJ1943" s="200">
        <f>+VLOOKUP($E1943,[2]INV!$1:$1048576,AJ$2,FALSE)</f>
        <v>327927.71830000001</v>
      </c>
      <c r="AK1943" s="200">
        <f>+VLOOKUP($E1943,[2]INV!$1:$1048576,AK$2,FALSE)</f>
        <v>331588.03759999998</v>
      </c>
      <c r="AL1943" s="200">
        <f>+VLOOKUP($E1943,[2]INV!$1:$1048576,AL$2,FALSE)</f>
        <v>335292.00569999998</v>
      </c>
      <c r="AM1943" s="200">
        <f>+VLOOKUP($E1943,[2]INV!$1:$1048576,AM$2,FALSE)</f>
        <v>339038.89110000001</v>
      </c>
      <c r="AN1943" s="200">
        <f>+VLOOKUP($E1943,[2]INV!$1:$1048576,AN$2,FALSE)</f>
        <v>342827.82699999999</v>
      </c>
      <c r="AO1943" s="200">
        <f>+VLOOKUP($E1943,[2]INV!$1:$1048576,AO$2,FALSE)</f>
        <v>346657.84129999997</v>
      </c>
    </row>
    <row r="1944" spans="1:41" ht="15" customHeight="1" x14ac:dyDescent="0.25">
      <c r="A1944" s="542"/>
      <c r="B1944" s="519"/>
      <c r="C1944" s="359" t="s">
        <v>990</v>
      </c>
      <c r="D1944" s="360"/>
      <c r="E1944" s="202" t="s">
        <v>2192</v>
      </c>
      <c r="F1944" s="203">
        <f>+VLOOKUP($E1944,[2]INV!$1:$1048576,F$2,FALSE)</f>
        <v>6742.5991770000001</v>
      </c>
      <c r="G1944" s="203">
        <f>+VLOOKUP($E1944,[2]INV!$1:$1048576,G$2,FALSE)</f>
        <v>6812.5373060000002</v>
      </c>
      <c r="H1944" s="203">
        <f>+VLOOKUP($E1944,[2]INV!$1:$1048576,H$2,FALSE)</f>
        <v>6879.7436079999998</v>
      </c>
      <c r="I1944" s="203">
        <f>+VLOOKUP($E1944,[2]INV!$1:$1048576,I$2,FALSE)</f>
        <v>6948.0472849999996</v>
      </c>
      <c r="J1944" s="203">
        <f>+VLOOKUP($E1944,[2]INV!$1:$1048576,J$2,FALSE)</f>
        <v>7019.216582</v>
      </c>
      <c r="K1944" s="203">
        <f>+VLOOKUP($E1944,[2]INV!$1:$1048576,K$2,FALSE)</f>
        <v>7093.607677</v>
      </c>
      <c r="L1944" s="203">
        <f>+VLOOKUP($E1944,[2]INV!$1:$1048576,L$2,FALSE)</f>
        <v>7171.0809479999998</v>
      </c>
      <c r="M1944" s="203">
        <f>+VLOOKUP($E1944,[2]INV!$1:$1048576,M$2,FALSE)</f>
        <v>7251.3763570000001</v>
      </c>
      <c r="N1944" s="203">
        <f>+VLOOKUP($E1944,[2]INV!$1:$1048576,N$2,FALSE)</f>
        <v>7334.1297640000003</v>
      </c>
      <c r="O1944" s="203">
        <f>+VLOOKUP($E1944,[2]INV!$1:$1048576,O$2,FALSE)</f>
        <v>7419.0042700000004</v>
      </c>
      <c r="P1944" s="203">
        <f>+VLOOKUP($E1944,[2]INV!$1:$1048576,P$2,FALSE)</f>
        <v>7505.7122740000004</v>
      </c>
      <c r="Q1944" s="203">
        <f>+VLOOKUP($E1944,[2]INV!$1:$1048576,Q$2,FALSE)</f>
        <v>7594.0036129999999</v>
      </c>
      <c r="R1944" s="203">
        <f>+VLOOKUP($E1944,[2]INV!$1:$1048576,R$2,FALSE)</f>
        <v>7683.6462339999998</v>
      </c>
      <c r="S1944" s="203">
        <f>+VLOOKUP($E1944,[2]INV!$1:$1048576,S$2,FALSE)</f>
        <v>7774.4099040000001</v>
      </c>
      <c r="T1944" s="203">
        <f>+VLOOKUP($E1944,[2]INV!$1:$1048576,T$2,FALSE)</f>
        <v>7866.0560180000002</v>
      </c>
      <c r="U1944" s="203">
        <f>+VLOOKUP($E1944,[2]INV!$1:$1048576,U$2,FALSE)</f>
        <v>7958.3332350000001</v>
      </c>
      <c r="V1944" s="203">
        <f>+VLOOKUP($E1944,[2]INV!$1:$1048576,V$2,FALSE)</f>
        <v>8051.0963380000003</v>
      </c>
      <c r="W1944" s="203">
        <f>+VLOOKUP($E1944,[2]INV!$1:$1048576,W$2,FALSE)</f>
        <v>8144.291776</v>
      </c>
      <c r="X1944" s="203">
        <f>+VLOOKUP($E1944,[2]INV!$1:$1048576,X$2,FALSE)</f>
        <v>8237.8571510000002</v>
      </c>
      <c r="Y1944" s="203">
        <f>+VLOOKUP($E1944,[2]INV!$1:$1048576,Y$2,FALSE)</f>
        <v>8331.7652689999995</v>
      </c>
      <c r="Z1944" s="203">
        <f>+VLOOKUP($E1944,[2]INV!$1:$1048576,Z$2,FALSE)</f>
        <v>8426.0239139999994</v>
      </c>
      <c r="AA1944" s="203">
        <f>+VLOOKUP($E1944,[2]INV!$1:$1048576,AA$2,FALSE)</f>
        <v>8520.6654170000002</v>
      </c>
      <c r="AB1944" s="203">
        <f>+VLOOKUP($E1944,[2]INV!$1:$1048576,AB$2,FALSE)</f>
        <v>8615.7342410000001</v>
      </c>
      <c r="AC1944" s="203">
        <f>+VLOOKUP($E1944,[2]INV!$1:$1048576,AC$2,FALSE)</f>
        <v>8711.2762160000002</v>
      </c>
      <c r="AD1944" s="203">
        <f>+VLOOKUP($E1944,[2]INV!$1:$1048576,AD$2,FALSE)</f>
        <v>8807.3309910000007</v>
      </c>
      <c r="AE1944" s="203">
        <f>+VLOOKUP($E1944,[2]INV!$1:$1048576,AE$2,FALSE)</f>
        <v>8903.9277959999999</v>
      </c>
      <c r="AF1944" s="203">
        <f>+VLOOKUP($E1944,[2]INV!$1:$1048576,AF$2,FALSE)</f>
        <v>9001.0839109999997</v>
      </c>
      <c r="AG1944" s="203">
        <f>+VLOOKUP($E1944,[2]INV!$1:$1048576,AG$2,FALSE)</f>
        <v>9098.8050459999995</v>
      </c>
      <c r="AH1944" s="203">
        <f>+VLOOKUP($E1944,[2]INV!$1:$1048576,AH$2,FALSE)</f>
        <v>9197.0869120000007</v>
      </c>
      <c r="AI1944" s="203">
        <f>+VLOOKUP($E1944,[2]INV!$1:$1048576,AI$2,FALSE)</f>
        <v>9295.9174349999994</v>
      </c>
      <c r="AJ1944" s="203">
        <f>+VLOOKUP($E1944,[2]INV!$1:$1048576,AJ$2,FALSE)</f>
        <v>9395.2792040000004</v>
      </c>
      <c r="AK1944" s="203">
        <f>+VLOOKUP($E1944,[2]INV!$1:$1048576,AK$2,FALSE)</f>
        <v>9495.1518730000007</v>
      </c>
      <c r="AL1944" s="203">
        <f>+VLOOKUP($E1944,[2]INV!$1:$1048576,AL$2,FALSE)</f>
        <v>9595.5143459999999</v>
      </c>
      <c r="AM1944" s="203">
        <f>+VLOOKUP($E1944,[2]INV!$1:$1048576,AM$2,FALSE)</f>
        <v>9696.3466289999997</v>
      </c>
      <c r="AN1944" s="203">
        <f>+VLOOKUP($E1944,[2]INV!$1:$1048576,AN$2,FALSE)</f>
        <v>9797.6312930000004</v>
      </c>
      <c r="AO1944" s="203">
        <f>+VLOOKUP($E1944,[2]INV!$1:$1048576,AO$2,FALSE)</f>
        <v>9899.3545649999996</v>
      </c>
    </row>
    <row r="1945" spans="1:41" ht="15" customHeight="1" x14ac:dyDescent="0.25">
      <c r="A1945" s="542"/>
      <c r="B1945" s="519"/>
      <c r="C1945" s="359" t="s">
        <v>992</v>
      </c>
      <c r="D1945" s="360"/>
      <c r="E1945" s="202" t="s">
        <v>2193</v>
      </c>
      <c r="F1945" s="203">
        <f>+VLOOKUP($E1945,[2]INV!$1:$1048576,F$2,FALSE)</f>
        <v>36330.778729999998</v>
      </c>
      <c r="G1945" s="203">
        <f>+VLOOKUP($E1945,[2]INV!$1:$1048576,G$2,FALSE)</f>
        <v>36892.941989999999</v>
      </c>
      <c r="H1945" s="203">
        <f>+VLOOKUP($E1945,[2]INV!$1:$1048576,H$2,FALSE)</f>
        <v>37526.468489999999</v>
      </c>
      <c r="I1945" s="203">
        <f>+VLOOKUP($E1945,[2]INV!$1:$1048576,I$2,FALSE)</f>
        <v>38158.801119999996</v>
      </c>
      <c r="J1945" s="203">
        <f>+VLOOKUP($E1945,[2]INV!$1:$1048576,J$2,FALSE)</f>
        <v>38755.612050000003</v>
      </c>
      <c r="K1945" s="203">
        <f>+VLOOKUP($E1945,[2]INV!$1:$1048576,K$2,FALSE)</f>
        <v>39309.742389999999</v>
      </c>
      <c r="L1945" s="203">
        <f>+VLOOKUP($E1945,[2]INV!$1:$1048576,L$2,FALSE)</f>
        <v>39828.945359999998</v>
      </c>
      <c r="M1945" s="203">
        <f>+VLOOKUP($E1945,[2]INV!$1:$1048576,M$2,FALSE)</f>
        <v>40325.526839999999</v>
      </c>
      <c r="N1945" s="203">
        <f>+VLOOKUP($E1945,[2]INV!$1:$1048576,N$2,FALSE)</f>
        <v>40808.621859999999</v>
      </c>
      <c r="O1945" s="203">
        <f>+VLOOKUP($E1945,[2]INV!$1:$1048576,O$2,FALSE)</f>
        <v>41283.531999999999</v>
      </c>
      <c r="P1945" s="203">
        <f>+VLOOKUP($E1945,[2]INV!$1:$1048576,P$2,FALSE)</f>
        <v>41752.811370000003</v>
      </c>
      <c r="Q1945" s="203">
        <f>+VLOOKUP($E1945,[2]INV!$1:$1048576,Q$2,FALSE)</f>
        <v>42217.352209999997</v>
      </c>
      <c r="R1945" s="203">
        <f>+VLOOKUP($E1945,[2]INV!$1:$1048576,R$2,FALSE)</f>
        <v>42677.118970000003</v>
      </c>
      <c r="S1945" s="203">
        <f>+VLOOKUP($E1945,[2]INV!$1:$1048576,S$2,FALSE)</f>
        <v>43131.57402</v>
      </c>
      <c r="T1945" s="203">
        <f>+VLOOKUP($E1945,[2]INV!$1:$1048576,T$2,FALSE)</f>
        <v>43579.902540000003</v>
      </c>
      <c r="U1945" s="203">
        <f>+VLOOKUP($E1945,[2]INV!$1:$1048576,U$2,FALSE)</f>
        <v>44021.123720000003</v>
      </c>
      <c r="V1945" s="203">
        <f>+VLOOKUP($E1945,[2]INV!$1:$1048576,V$2,FALSE)</f>
        <v>44456.362659999999</v>
      </c>
      <c r="W1945" s="203">
        <f>+VLOOKUP($E1945,[2]INV!$1:$1048576,W$2,FALSE)</f>
        <v>44888.381079999999</v>
      </c>
      <c r="X1945" s="203">
        <f>+VLOOKUP($E1945,[2]INV!$1:$1048576,X$2,FALSE)</f>
        <v>45318.431490000003</v>
      </c>
      <c r="Y1945" s="203">
        <f>+VLOOKUP($E1945,[2]INV!$1:$1048576,Y$2,FALSE)</f>
        <v>45746.632400000002</v>
      </c>
      <c r="Z1945" s="203">
        <f>+VLOOKUP($E1945,[2]INV!$1:$1048576,Z$2,FALSE)</f>
        <v>46172.715579999996</v>
      </c>
      <c r="AA1945" s="203">
        <f>+VLOOKUP($E1945,[2]INV!$1:$1048576,AA$2,FALSE)</f>
        <v>46596.448210000002</v>
      </c>
      <c r="AB1945" s="203">
        <f>+VLOOKUP($E1945,[2]INV!$1:$1048576,AB$2,FALSE)</f>
        <v>47017.775229999999</v>
      </c>
      <c r="AC1945" s="203">
        <f>+VLOOKUP($E1945,[2]INV!$1:$1048576,AC$2,FALSE)</f>
        <v>47436.821040000003</v>
      </c>
      <c r="AD1945" s="203">
        <f>+VLOOKUP($E1945,[2]INV!$1:$1048576,AD$2,FALSE)</f>
        <v>47853.844010000001</v>
      </c>
      <c r="AE1945" s="203">
        <f>+VLOOKUP($E1945,[2]INV!$1:$1048576,AE$2,FALSE)</f>
        <v>48269.188179999997</v>
      </c>
      <c r="AF1945" s="203">
        <f>+VLOOKUP($E1945,[2]INV!$1:$1048576,AF$2,FALSE)</f>
        <v>48683.247490000002</v>
      </c>
      <c r="AG1945" s="203">
        <f>+VLOOKUP($E1945,[2]INV!$1:$1048576,AG$2,FALSE)</f>
        <v>49096.444179999999</v>
      </c>
      <c r="AH1945" s="203">
        <f>+VLOOKUP($E1945,[2]INV!$1:$1048576,AH$2,FALSE)</f>
        <v>49509.218260000001</v>
      </c>
      <c r="AI1945" s="203">
        <f>+VLOOKUP($E1945,[2]INV!$1:$1048576,AI$2,FALSE)</f>
        <v>49922.024010000001</v>
      </c>
      <c r="AJ1945" s="203">
        <f>+VLOOKUP($E1945,[2]INV!$1:$1048576,AJ$2,FALSE)</f>
        <v>50335.330199999997</v>
      </c>
      <c r="AK1945" s="203">
        <f>+VLOOKUP($E1945,[2]INV!$1:$1048576,AK$2,FALSE)</f>
        <v>50749.621639999998</v>
      </c>
      <c r="AL1945" s="203">
        <f>+VLOOKUP($E1945,[2]INV!$1:$1048576,AL$2,FALSE)</f>
        <v>51165.400809999999</v>
      </c>
      <c r="AM1945" s="203">
        <f>+VLOOKUP($E1945,[2]INV!$1:$1048576,AM$2,FALSE)</f>
        <v>51583.188710000002</v>
      </c>
      <c r="AN1945" s="203">
        <f>+VLOOKUP($E1945,[2]INV!$1:$1048576,AN$2,FALSE)</f>
        <v>52003.52476</v>
      </c>
      <c r="AO1945" s="203">
        <f>+VLOOKUP($E1945,[2]INV!$1:$1048576,AO$2,FALSE)</f>
        <v>52426.96572</v>
      </c>
    </row>
    <row r="1946" spans="1:41" ht="15" customHeight="1" x14ac:dyDescent="0.25">
      <c r="A1946" s="542"/>
      <c r="B1946" s="519"/>
      <c r="C1946" s="359" t="s">
        <v>994</v>
      </c>
      <c r="D1946" s="360"/>
      <c r="E1946" s="202" t="s">
        <v>2194</v>
      </c>
      <c r="F1946" s="203">
        <f>+VLOOKUP($E1946,[2]INV!$1:$1048576,F$2,FALSE)</f>
        <v>1455.173145</v>
      </c>
      <c r="G1946" s="203">
        <f>+VLOOKUP($E1946,[2]INV!$1:$1048576,G$2,FALSE)</f>
        <v>1471.151294</v>
      </c>
      <c r="H1946" s="203">
        <f>+VLOOKUP($E1946,[2]INV!$1:$1048576,H$2,FALSE)</f>
        <v>1486.6168789999999</v>
      </c>
      <c r="I1946" s="203">
        <f>+VLOOKUP($E1946,[2]INV!$1:$1048576,I$2,FALSE)</f>
        <v>1501.767325</v>
      </c>
      <c r="J1946" s="203">
        <f>+VLOOKUP($E1946,[2]INV!$1:$1048576,J$2,FALSE)</f>
        <v>1516.7126450000001</v>
      </c>
      <c r="K1946" s="203">
        <f>+VLOOKUP($E1946,[2]INV!$1:$1048576,K$2,FALSE)</f>
        <v>1531.438226</v>
      </c>
      <c r="L1946" s="203">
        <f>+VLOOKUP($E1946,[2]INV!$1:$1048576,L$2,FALSE)</f>
        <v>1545.980824</v>
      </c>
      <c r="M1946" s="203">
        <f>+VLOOKUP($E1946,[2]INV!$1:$1048576,M$2,FALSE)</f>
        <v>1560.468441</v>
      </c>
      <c r="N1946" s="203">
        <f>+VLOOKUP($E1946,[2]INV!$1:$1048576,N$2,FALSE)</f>
        <v>1574.983221</v>
      </c>
      <c r="O1946" s="203">
        <f>+VLOOKUP($E1946,[2]INV!$1:$1048576,O$2,FALSE)</f>
        <v>1589.5514390000001</v>
      </c>
      <c r="P1946" s="203">
        <f>+VLOOKUP($E1946,[2]INV!$1:$1048576,P$2,FALSE)</f>
        <v>1604.143239</v>
      </c>
      <c r="Q1946" s="203">
        <f>+VLOOKUP($E1946,[2]INV!$1:$1048576,Q$2,FALSE)</f>
        <v>1618.678881</v>
      </c>
      <c r="R1946" s="203">
        <f>+VLOOKUP($E1946,[2]INV!$1:$1048576,R$2,FALSE)</f>
        <v>1633.037617</v>
      </c>
      <c r="S1946" s="203">
        <f>+VLOOKUP($E1946,[2]INV!$1:$1048576,S$2,FALSE)</f>
        <v>1647.067237</v>
      </c>
      <c r="T1946" s="203">
        <f>+VLOOKUP($E1946,[2]INV!$1:$1048576,T$2,FALSE)</f>
        <v>1660.5935500000001</v>
      </c>
      <c r="U1946" s="203">
        <f>+VLOOKUP($E1946,[2]INV!$1:$1048576,U$2,FALSE)</f>
        <v>1673.429521</v>
      </c>
      <c r="V1946" s="203">
        <f>+VLOOKUP($E1946,[2]INV!$1:$1048576,V$2,FALSE)</f>
        <v>1685.4933590000001</v>
      </c>
      <c r="W1946" s="203">
        <f>+VLOOKUP($E1946,[2]INV!$1:$1048576,W$2,FALSE)</f>
        <v>1696.8387319999999</v>
      </c>
      <c r="X1946" s="203">
        <f>+VLOOKUP($E1946,[2]INV!$1:$1048576,X$2,FALSE)</f>
        <v>1707.552805</v>
      </c>
      <c r="Y1946" s="203">
        <f>+VLOOKUP($E1946,[2]INV!$1:$1048576,Y$2,FALSE)</f>
        <v>1717.733311</v>
      </c>
      <c r="Z1946" s="203">
        <f>+VLOOKUP($E1946,[2]INV!$1:$1048576,Z$2,FALSE)</f>
        <v>1727.4753089999999</v>
      </c>
      <c r="AA1946" s="203">
        <f>+VLOOKUP($E1946,[2]INV!$1:$1048576,AA$2,FALSE)</f>
        <v>1736.8654670000001</v>
      </c>
      <c r="AB1946" s="203">
        <f>+VLOOKUP($E1946,[2]INV!$1:$1048576,AB$2,FALSE)</f>
        <v>1745.9803770000001</v>
      </c>
      <c r="AC1946" s="203">
        <f>+VLOOKUP($E1946,[2]INV!$1:$1048576,AC$2,FALSE)</f>
        <v>1754.8867540000001</v>
      </c>
      <c r="AD1946" s="203">
        <f>+VLOOKUP($E1946,[2]INV!$1:$1048576,AD$2,FALSE)</f>
        <v>1763.642409</v>
      </c>
      <c r="AE1946" s="203">
        <f>+VLOOKUP($E1946,[2]INV!$1:$1048576,AE$2,FALSE)</f>
        <v>1772.297497</v>
      </c>
      <c r="AF1946" s="203">
        <f>+VLOOKUP($E1946,[2]INV!$1:$1048576,AF$2,FALSE)</f>
        <v>1780.895767</v>
      </c>
      <c r="AG1946" s="203">
        <f>+VLOOKUP($E1946,[2]INV!$1:$1048576,AG$2,FALSE)</f>
        <v>1789.4757059999999</v>
      </c>
      <c r="AH1946" s="203">
        <f>+VLOOKUP($E1946,[2]INV!$1:$1048576,AH$2,FALSE)</f>
        <v>1798.071533</v>
      </c>
      <c r="AI1946" s="203">
        <f>+VLOOKUP($E1946,[2]INV!$1:$1048576,AI$2,FALSE)</f>
        <v>1806.7140300000001</v>
      </c>
      <c r="AJ1946" s="203">
        <f>+VLOOKUP($E1946,[2]INV!$1:$1048576,AJ$2,FALSE)</f>
        <v>1815.4312159999999</v>
      </c>
      <c r="AK1946" s="203">
        <f>+VLOOKUP($E1946,[2]INV!$1:$1048576,AK$2,FALSE)</f>
        <v>1824.2488880000001</v>
      </c>
      <c r="AL1946" s="203">
        <f>+VLOOKUP($E1946,[2]INV!$1:$1048576,AL$2,FALSE)</f>
        <v>1833.191045</v>
      </c>
      <c r="AM1946" s="203">
        <f>+VLOOKUP($E1946,[2]INV!$1:$1048576,AM$2,FALSE)</f>
        <v>1842.280207</v>
      </c>
      <c r="AN1946" s="203">
        <f>+VLOOKUP($E1946,[2]INV!$1:$1048576,AN$2,FALSE)</f>
        <v>1851.5376550000001</v>
      </c>
      <c r="AO1946" s="203">
        <f>+VLOOKUP($E1946,[2]INV!$1:$1048576,AO$2,FALSE)</f>
        <v>1860.9836</v>
      </c>
    </row>
    <row r="1947" spans="1:41" ht="15" customHeight="1" x14ac:dyDescent="0.25">
      <c r="A1947" s="542"/>
      <c r="B1947" s="519"/>
      <c r="C1947" s="359" t="s">
        <v>996</v>
      </c>
      <c r="D1947" s="360"/>
      <c r="E1947" s="202" t="s">
        <v>2195</v>
      </c>
      <c r="F1947" s="203">
        <f>+VLOOKUP($E1947,[2]INV!$1:$1048576,F$2,FALSE)</f>
        <v>1211.9237820000001</v>
      </c>
      <c r="G1947" s="203">
        <f>+VLOOKUP($E1947,[2]INV!$1:$1048576,G$2,FALSE)</f>
        <v>1225.2455190000001</v>
      </c>
      <c r="H1947" s="203">
        <f>+VLOOKUP($E1947,[2]INV!$1:$1048576,H$2,FALSE)</f>
        <v>1238.3686520000001</v>
      </c>
      <c r="I1947" s="203">
        <f>+VLOOKUP($E1947,[2]INV!$1:$1048576,I$2,FALSE)</f>
        <v>1251.5900469999999</v>
      </c>
      <c r="J1947" s="203">
        <f>+VLOOKUP($E1947,[2]INV!$1:$1048576,J$2,FALSE)</f>
        <v>1265.046157</v>
      </c>
      <c r="K1947" s="203">
        <f>+VLOOKUP($E1947,[2]INV!$1:$1048576,K$2,FALSE)</f>
        <v>1278.746531</v>
      </c>
      <c r="L1947" s="203">
        <f>+VLOOKUP($E1947,[2]INV!$1:$1048576,L$2,FALSE)</f>
        <v>1292.6778409999999</v>
      </c>
      <c r="M1947" s="203">
        <f>+VLOOKUP($E1947,[2]INV!$1:$1048576,M$2,FALSE)</f>
        <v>1306.838401</v>
      </c>
      <c r="N1947" s="203">
        <f>+VLOOKUP($E1947,[2]INV!$1:$1048576,N$2,FALSE)</f>
        <v>1321.208355</v>
      </c>
      <c r="O1947" s="203">
        <f>+VLOOKUP($E1947,[2]INV!$1:$1048576,O$2,FALSE)</f>
        <v>1335.7591170000001</v>
      </c>
      <c r="P1947" s="203">
        <f>+VLOOKUP($E1947,[2]INV!$1:$1048576,P$2,FALSE)</f>
        <v>1350.455721</v>
      </c>
      <c r="Q1947" s="203">
        <f>+VLOOKUP($E1947,[2]INV!$1:$1048576,Q$2,FALSE)</f>
        <v>1365.2569329999999</v>
      </c>
      <c r="R1947" s="203">
        <f>+VLOOKUP($E1947,[2]INV!$1:$1048576,R$2,FALSE)</f>
        <v>1380.1147840000001</v>
      </c>
      <c r="S1947" s="203">
        <f>+VLOOKUP($E1947,[2]INV!$1:$1048576,S$2,FALSE)</f>
        <v>1394.9743000000001</v>
      </c>
      <c r="T1947" s="203">
        <f>+VLOOKUP($E1947,[2]INV!$1:$1048576,T$2,FALSE)</f>
        <v>1409.7737729999999</v>
      </c>
      <c r="U1947" s="203">
        <f>+VLOOKUP($E1947,[2]INV!$1:$1048576,U$2,FALSE)</f>
        <v>1424.4455720000001</v>
      </c>
      <c r="V1947" s="203">
        <f>+VLOOKUP($E1947,[2]INV!$1:$1048576,V$2,FALSE)</f>
        <v>1438.9523939999999</v>
      </c>
      <c r="W1947" s="203">
        <f>+VLOOKUP($E1947,[2]INV!$1:$1048576,W$2,FALSE)</f>
        <v>1453.2928899999999</v>
      </c>
      <c r="X1947" s="203">
        <f>+VLOOKUP($E1947,[2]INV!$1:$1048576,X$2,FALSE)</f>
        <v>1467.470771</v>
      </c>
      <c r="Y1947" s="203">
        <f>+VLOOKUP($E1947,[2]INV!$1:$1048576,Y$2,FALSE)</f>
        <v>1481.4956239999999</v>
      </c>
      <c r="Z1947" s="203">
        <f>+VLOOKUP($E1947,[2]INV!$1:$1048576,Z$2,FALSE)</f>
        <v>1495.3815099999999</v>
      </c>
      <c r="AA1947" s="203">
        <f>+VLOOKUP($E1947,[2]INV!$1:$1048576,AA$2,FALSE)</f>
        <v>1509.1453770000001</v>
      </c>
      <c r="AB1947" s="203">
        <f>+VLOOKUP($E1947,[2]INV!$1:$1048576,AB$2,FALSE)</f>
        <v>1522.8056160000001</v>
      </c>
      <c r="AC1947" s="203">
        <f>+VLOOKUP($E1947,[2]INV!$1:$1048576,AC$2,FALSE)</f>
        <v>1536.3809060000001</v>
      </c>
      <c r="AD1947" s="203">
        <f>+VLOOKUP($E1947,[2]INV!$1:$1048576,AD$2,FALSE)</f>
        <v>1549.8894399999999</v>
      </c>
      <c r="AE1947" s="203">
        <f>+VLOOKUP($E1947,[2]INV!$1:$1048576,AE$2,FALSE)</f>
        <v>1563.348526</v>
      </c>
      <c r="AF1947" s="203">
        <f>+VLOOKUP($E1947,[2]INV!$1:$1048576,AF$2,FALSE)</f>
        <v>1576.774461</v>
      </c>
      <c r="AG1947" s="203">
        <f>+VLOOKUP($E1947,[2]INV!$1:$1048576,AG$2,FALSE)</f>
        <v>1590.182607</v>
      </c>
      <c r="AH1947" s="203">
        <f>+VLOOKUP($E1947,[2]INV!$1:$1048576,AH$2,FALSE)</f>
        <v>1603.5875699999999</v>
      </c>
      <c r="AI1947" s="203">
        <f>+VLOOKUP($E1947,[2]INV!$1:$1048576,AI$2,FALSE)</f>
        <v>1617.003428</v>
      </c>
      <c r="AJ1947" s="203">
        <f>+VLOOKUP($E1947,[2]INV!$1:$1048576,AJ$2,FALSE)</f>
        <v>1630.4439709999999</v>
      </c>
      <c r="AK1947" s="203">
        <f>+VLOOKUP($E1947,[2]INV!$1:$1048576,AK$2,FALSE)</f>
        <v>1643.9229110000001</v>
      </c>
      <c r="AL1947" s="203">
        <f>+VLOOKUP($E1947,[2]INV!$1:$1048576,AL$2,FALSE)</f>
        <v>1657.454072</v>
      </c>
      <c r="AM1947" s="203">
        <f>+VLOOKUP($E1947,[2]INV!$1:$1048576,AM$2,FALSE)</f>
        <v>1671.0515270000001</v>
      </c>
      <c r="AN1947" s="203">
        <f>+VLOOKUP($E1947,[2]INV!$1:$1048576,AN$2,FALSE)</f>
        <v>1684.7297000000001</v>
      </c>
      <c r="AO1947" s="203">
        <f>+VLOOKUP($E1947,[2]INV!$1:$1048576,AO$2,FALSE)</f>
        <v>1698.503416</v>
      </c>
    </row>
    <row r="1948" spans="1:41" ht="15" customHeight="1" x14ac:dyDescent="0.25">
      <c r="A1948" s="542"/>
      <c r="B1948" s="519"/>
      <c r="C1948" s="359" t="s">
        <v>998</v>
      </c>
      <c r="D1948" s="360"/>
      <c r="E1948" s="202" t="s">
        <v>2196</v>
      </c>
      <c r="F1948" s="203">
        <f>+VLOOKUP($E1948,[2]INV!$1:$1048576,F$2,FALSE)</f>
        <v>3293.132983</v>
      </c>
      <c r="G1948" s="203">
        <f>+VLOOKUP($E1948,[2]INV!$1:$1048576,G$2,FALSE)</f>
        <v>3330.0431229999999</v>
      </c>
      <c r="H1948" s="203">
        <f>+VLOOKUP($E1948,[2]INV!$1:$1048576,H$2,FALSE)</f>
        <v>3366.7995999999998</v>
      </c>
      <c r="I1948" s="203">
        <f>+VLOOKUP($E1948,[2]INV!$1:$1048576,I$2,FALSE)</f>
        <v>3403.8517360000001</v>
      </c>
      <c r="J1948" s="203">
        <f>+VLOOKUP($E1948,[2]INV!$1:$1048576,J$2,FALSE)</f>
        <v>3441.3905009999999</v>
      </c>
      <c r="K1948" s="203">
        <f>+VLOOKUP($E1948,[2]INV!$1:$1048576,K$2,FALSE)</f>
        <v>3479.3983659999999</v>
      </c>
      <c r="L1948" s="203">
        <f>+VLOOKUP($E1948,[2]INV!$1:$1048576,L$2,FALSE)</f>
        <v>3517.8194779999999</v>
      </c>
      <c r="M1948" s="203">
        <f>+VLOOKUP($E1948,[2]INV!$1:$1048576,M$2,FALSE)</f>
        <v>3556.636501</v>
      </c>
      <c r="N1948" s="203">
        <f>+VLOOKUP($E1948,[2]INV!$1:$1048576,N$2,FALSE)</f>
        <v>3595.8255220000001</v>
      </c>
      <c r="O1948" s="203">
        <f>+VLOOKUP($E1948,[2]INV!$1:$1048576,O$2,FALSE)</f>
        <v>3635.3530620000001</v>
      </c>
      <c r="P1948" s="203">
        <f>+VLOOKUP($E1948,[2]INV!$1:$1048576,P$2,FALSE)</f>
        <v>3675.1669120000001</v>
      </c>
      <c r="Q1948" s="203">
        <f>+VLOOKUP($E1948,[2]INV!$1:$1048576,Q$2,FALSE)</f>
        <v>3715.189241</v>
      </c>
      <c r="R1948" s="203">
        <f>+VLOOKUP($E1948,[2]INV!$1:$1048576,R$2,FALSE)</f>
        <v>3755.3130470000001</v>
      </c>
      <c r="S1948" s="203">
        <f>+VLOOKUP($E1948,[2]INV!$1:$1048576,S$2,FALSE)</f>
        <v>3795.401507</v>
      </c>
      <c r="T1948" s="203">
        <f>+VLOOKUP($E1948,[2]INV!$1:$1048576,T$2,FALSE)</f>
        <v>3835.2894329999999</v>
      </c>
      <c r="U1948" s="203">
        <f>+VLOOKUP($E1948,[2]INV!$1:$1048576,U$2,FALSE)</f>
        <v>3874.786071</v>
      </c>
      <c r="V1948" s="203">
        <f>+VLOOKUP($E1948,[2]INV!$1:$1048576,V$2,FALSE)</f>
        <v>3913.7494660000002</v>
      </c>
      <c r="W1948" s="203">
        <f>+VLOOKUP($E1948,[2]INV!$1:$1048576,W$2,FALSE)</f>
        <v>3952.1254130000002</v>
      </c>
      <c r="X1948" s="203">
        <f>+VLOOKUP($E1948,[2]INV!$1:$1048576,X$2,FALSE)</f>
        <v>3989.905319</v>
      </c>
      <c r="Y1948" s="203">
        <f>+VLOOKUP($E1948,[2]INV!$1:$1048576,Y$2,FALSE)</f>
        <v>4027.1146429999999</v>
      </c>
      <c r="Z1948" s="203">
        <f>+VLOOKUP($E1948,[2]INV!$1:$1048576,Z$2,FALSE)</f>
        <v>4063.7993390000001</v>
      </c>
      <c r="AA1948" s="203">
        <f>+VLOOKUP($E1948,[2]INV!$1:$1048576,AA$2,FALSE)</f>
        <v>4100.0157019999997</v>
      </c>
      <c r="AB1948" s="203">
        <f>+VLOOKUP($E1948,[2]INV!$1:$1048576,AB$2,FALSE)</f>
        <v>4135.8237079999999</v>
      </c>
      <c r="AC1948" s="203">
        <f>+VLOOKUP($E1948,[2]INV!$1:$1048576,AC$2,FALSE)</f>
        <v>4171.2831470000001</v>
      </c>
      <c r="AD1948" s="203">
        <f>+VLOOKUP($E1948,[2]INV!$1:$1048576,AD$2,FALSE)</f>
        <v>4206.4517750000005</v>
      </c>
      <c r="AE1948" s="203">
        <f>+VLOOKUP($E1948,[2]INV!$1:$1048576,AE$2,FALSE)</f>
        <v>4241.3847969999997</v>
      </c>
      <c r="AF1948" s="203">
        <f>+VLOOKUP($E1948,[2]INV!$1:$1048576,AF$2,FALSE)</f>
        <v>4276.1350920000004</v>
      </c>
      <c r="AG1948" s="203">
        <f>+VLOOKUP($E1948,[2]INV!$1:$1048576,AG$2,FALSE)</f>
        <v>4310.753788</v>
      </c>
      <c r="AH1948" s="203">
        <f>+VLOOKUP($E1948,[2]INV!$1:$1048576,AH$2,FALSE)</f>
        <v>4345.290943</v>
      </c>
      <c r="AI1948" s="203">
        <f>+VLOOKUP($E1948,[2]INV!$1:$1048576,AI$2,FALSE)</f>
        <v>4379.7961850000002</v>
      </c>
      <c r="AJ1948" s="203">
        <f>+VLOOKUP($E1948,[2]INV!$1:$1048576,AJ$2,FALSE)</f>
        <v>4414.3192499999996</v>
      </c>
      <c r="AK1948" s="203">
        <f>+VLOOKUP($E1948,[2]INV!$1:$1048576,AK$2,FALSE)</f>
        <v>4448.9103990000003</v>
      </c>
      <c r="AL1948" s="203">
        <f>+VLOOKUP($E1948,[2]INV!$1:$1048576,AL$2,FALSE)</f>
        <v>4483.6207009999998</v>
      </c>
      <c r="AM1948" s="203">
        <f>+VLOOKUP($E1948,[2]INV!$1:$1048576,AM$2,FALSE)</f>
        <v>4518.5022120000003</v>
      </c>
      <c r="AN1948" s="203">
        <f>+VLOOKUP($E1948,[2]INV!$1:$1048576,AN$2,FALSE)</f>
        <v>4553.608037</v>
      </c>
      <c r="AO1948" s="203">
        <f>+VLOOKUP($E1948,[2]INV!$1:$1048576,AO$2,FALSE)</f>
        <v>4588.9923200000003</v>
      </c>
    </row>
    <row r="1949" spans="1:41" ht="15" customHeight="1" x14ac:dyDescent="0.25">
      <c r="A1949" s="542"/>
      <c r="B1949" s="519"/>
      <c r="C1949" s="359" t="s">
        <v>1000</v>
      </c>
      <c r="D1949" s="360"/>
      <c r="E1949" s="202" t="s">
        <v>2197</v>
      </c>
      <c r="F1949" s="203">
        <f>+VLOOKUP($E1949,[2]INV!$1:$1048576,F$2,FALSE)</f>
        <v>1208.777621</v>
      </c>
      <c r="G1949" s="203">
        <f>+VLOOKUP($E1949,[2]INV!$1:$1048576,G$2,FALSE)</f>
        <v>1222.445825</v>
      </c>
      <c r="H1949" s="203">
        <f>+VLOOKUP($E1949,[2]INV!$1:$1048576,H$2,FALSE)</f>
        <v>1236.075838</v>
      </c>
      <c r="I1949" s="203">
        <f>+VLOOKUP($E1949,[2]INV!$1:$1048576,I$2,FALSE)</f>
        <v>1249.7084950000001</v>
      </c>
      <c r="J1949" s="203">
        <f>+VLOOKUP($E1949,[2]INV!$1:$1048576,J$2,FALSE)</f>
        <v>1263.342427</v>
      </c>
      <c r="K1949" s="203">
        <f>+VLOOKUP($E1949,[2]INV!$1:$1048576,K$2,FALSE)</f>
        <v>1276.9392889999999</v>
      </c>
      <c r="L1949" s="203">
        <f>+VLOOKUP($E1949,[2]INV!$1:$1048576,L$2,FALSE)</f>
        <v>1290.516948</v>
      </c>
      <c r="M1949" s="203">
        <f>+VLOOKUP($E1949,[2]INV!$1:$1048576,M$2,FALSE)</f>
        <v>1304.1414580000001</v>
      </c>
      <c r="N1949" s="203">
        <f>+VLOOKUP($E1949,[2]INV!$1:$1048576,N$2,FALSE)</f>
        <v>1317.835769</v>
      </c>
      <c r="O1949" s="203">
        <f>+VLOOKUP($E1949,[2]INV!$1:$1048576,O$2,FALSE)</f>
        <v>1331.5912330000001</v>
      </c>
      <c r="P1949" s="203">
        <f>+VLOOKUP($E1949,[2]INV!$1:$1048576,P$2,FALSE)</f>
        <v>1345.376638</v>
      </c>
      <c r="Q1949" s="203">
        <f>+VLOOKUP($E1949,[2]INV!$1:$1048576,Q$2,FALSE)</f>
        <v>1359.143836</v>
      </c>
      <c r="R1949" s="203">
        <f>+VLOOKUP($E1949,[2]INV!$1:$1048576,R$2,FALSE)</f>
        <v>1372.830952</v>
      </c>
      <c r="S1949" s="203">
        <f>+VLOOKUP($E1949,[2]INV!$1:$1048576,S$2,FALSE)</f>
        <v>1386.3645180000001</v>
      </c>
      <c r="T1949" s="203">
        <f>+VLOOKUP($E1949,[2]INV!$1:$1048576,T$2,FALSE)</f>
        <v>1399.661384</v>
      </c>
      <c r="U1949" s="203">
        <f>+VLOOKUP($E1949,[2]INV!$1:$1048576,U$2,FALSE)</f>
        <v>1412.6307879999999</v>
      </c>
      <c r="V1949" s="203">
        <f>+VLOOKUP($E1949,[2]INV!$1:$1048576,V$2,FALSE)</f>
        <v>1425.2415350000001</v>
      </c>
      <c r="W1949" s="203">
        <f>+VLOOKUP($E1949,[2]INV!$1:$1048576,W$2,FALSE)</f>
        <v>1437.523565</v>
      </c>
      <c r="X1949" s="203">
        <f>+VLOOKUP($E1949,[2]INV!$1:$1048576,X$2,FALSE)</f>
        <v>1449.5002099999999</v>
      </c>
      <c r="Y1949" s="203">
        <f>+VLOOKUP($E1949,[2]INV!$1:$1048576,Y$2,FALSE)</f>
        <v>1461.1925659999999</v>
      </c>
      <c r="Z1949" s="203">
        <f>+VLOOKUP($E1949,[2]INV!$1:$1048576,Z$2,FALSE)</f>
        <v>1472.622429</v>
      </c>
      <c r="AA1949" s="203">
        <f>+VLOOKUP($E1949,[2]INV!$1:$1048576,AA$2,FALSE)</f>
        <v>1483.81321</v>
      </c>
      <c r="AB1949" s="203">
        <f>+VLOOKUP($E1949,[2]INV!$1:$1048576,AB$2,FALSE)</f>
        <v>1494.7895579999999</v>
      </c>
      <c r="AC1949" s="203">
        <f>+VLOOKUP($E1949,[2]INV!$1:$1048576,AC$2,FALSE)</f>
        <v>1505.576534</v>
      </c>
      <c r="AD1949" s="203">
        <f>+VLOOKUP($E1949,[2]INV!$1:$1048576,AD$2,FALSE)</f>
        <v>1516.198883</v>
      </c>
      <c r="AE1949" s="203">
        <f>+VLOOKUP($E1949,[2]INV!$1:$1048576,AE$2,FALSE)</f>
        <v>1526.680576</v>
      </c>
      <c r="AF1949" s="203">
        <f>+VLOOKUP($E1949,[2]INV!$1:$1048576,AF$2,FALSE)</f>
        <v>1537.0446340000001</v>
      </c>
      <c r="AG1949" s="203">
        <f>+VLOOKUP($E1949,[2]INV!$1:$1048576,AG$2,FALSE)</f>
        <v>1547.3131470000001</v>
      </c>
      <c r="AH1949" s="203">
        <f>+VLOOKUP($E1949,[2]INV!$1:$1048576,AH$2,FALSE)</f>
        <v>1557.5074139999999</v>
      </c>
      <c r="AI1949" s="203">
        <f>+VLOOKUP($E1949,[2]INV!$1:$1048576,AI$2,FALSE)</f>
        <v>1567.648132</v>
      </c>
      <c r="AJ1949" s="203">
        <f>+VLOOKUP($E1949,[2]INV!$1:$1048576,AJ$2,FALSE)</f>
        <v>1577.7555870000001</v>
      </c>
      <c r="AK1949" s="203">
        <f>+VLOOKUP($E1949,[2]INV!$1:$1048576,AK$2,FALSE)</f>
        <v>1587.849823</v>
      </c>
      <c r="AL1949" s="203">
        <f>+VLOOKUP($E1949,[2]INV!$1:$1048576,AL$2,FALSE)</f>
        <v>1597.9507860000001</v>
      </c>
      <c r="AM1949" s="203">
        <f>+VLOOKUP($E1949,[2]INV!$1:$1048576,AM$2,FALSE)</f>
        <v>1608.0784189999999</v>
      </c>
      <c r="AN1949" s="203">
        <f>+VLOOKUP($E1949,[2]INV!$1:$1048576,AN$2,FALSE)</f>
        <v>1618.2527219999999</v>
      </c>
      <c r="AO1949" s="203">
        <f>+VLOOKUP($E1949,[2]INV!$1:$1048576,AO$2,FALSE)</f>
        <v>1628.493784</v>
      </c>
    </row>
    <row r="1950" spans="1:41" ht="15" customHeight="1" x14ac:dyDescent="0.25">
      <c r="A1950" s="542"/>
      <c r="B1950" s="519"/>
      <c r="C1950" s="359" t="s">
        <v>1002</v>
      </c>
      <c r="D1950" s="360"/>
      <c r="E1950" s="202" t="s">
        <v>2198</v>
      </c>
      <c r="F1950" s="203">
        <f>+VLOOKUP($E1950,[2]INV!$1:$1048576,F$2,FALSE)</f>
        <v>6019.679247</v>
      </c>
      <c r="G1950" s="203">
        <f>+VLOOKUP($E1950,[2]INV!$1:$1048576,G$2,FALSE)</f>
        <v>6088.8233030000001</v>
      </c>
      <c r="H1950" s="203">
        <f>+VLOOKUP($E1950,[2]INV!$1:$1048576,H$2,FALSE)</f>
        <v>6158.1815450000004</v>
      </c>
      <c r="I1950" s="203">
        <f>+VLOOKUP($E1950,[2]INV!$1:$1048576,I$2,FALSE)</f>
        <v>6227.2163410000003</v>
      </c>
      <c r="J1950" s="203">
        <f>+VLOOKUP($E1950,[2]INV!$1:$1048576,J$2,FALSE)</f>
        <v>6295.5299320000004</v>
      </c>
      <c r="K1950" s="203">
        <f>+VLOOKUP($E1950,[2]INV!$1:$1048576,K$2,FALSE)</f>
        <v>6362.7867200000001</v>
      </c>
      <c r="L1950" s="203">
        <f>+VLOOKUP($E1950,[2]INV!$1:$1048576,L$2,FALSE)</f>
        <v>6429.1079550000004</v>
      </c>
      <c r="M1950" s="203">
        <f>+VLOOKUP($E1950,[2]INV!$1:$1048576,M$2,FALSE)</f>
        <v>6494.9830449999999</v>
      </c>
      <c r="N1950" s="203">
        <f>+VLOOKUP($E1950,[2]INV!$1:$1048576,N$2,FALSE)</f>
        <v>6560.7000019999996</v>
      </c>
      <c r="O1950" s="203">
        <f>+VLOOKUP($E1950,[2]INV!$1:$1048576,O$2,FALSE)</f>
        <v>6626.3383370000001</v>
      </c>
      <c r="P1950" s="203">
        <f>+VLOOKUP($E1950,[2]INV!$1:$1048576,P$2,FALSE)</f>
        <v>6691.796386</v>
      </c>
      <c r="Q1950" s="203">
        <f>+VLOOKUP($E1950,[2]INV!$1:$1048576,Q$2,FALSE)</f>
        <v>6756.8248960000001</v>
      </c>
      <c r="R1950" s="203">
        <f>+VLOOKUP($E1950,[2]INV!$1:$1048576,R$2,FALSE)</f>
        <v>6821.0573080000004</v>
      </c>
      <c r="S1950" s="203">
        <f>+VLOOKUP($E1950,[2]INV!$1:$1048576,S$2,FALSE)</f>
        <v>6884.0361919999996</v>
      </c>
      <c r="T1950" s="203">
        <f>+VLOOKUP($E1950,[2]INV!$1:$1048576,T$2,FALSE)</f>
        <v>6945.2374589999999</v>
      </c>
      <c r="U1950" s="203">
        <f>+VLOOKUP($E1950,[2]INV!$1:$1048576,U$2,FALSE)</f>
        <v>7004.0935410000002</v>
      </c>
      <c r="V1950" s="203">
        <f>+VLOOKUP($E1950,[2]INV!$1:$1048576,V$2,FALSE)</f>
        <v>7060.3900190000004</v>
      </c>
      <c r="W1950" s="203">
        <f>+VLOOKUP($E1950,[2]INV!$1:$1048576,W$2,FALSE)</f>
        <v>7114.3165310000004</v>
      </c>
      <c r="X1950" s="203">
        <f>+VLOOKUP($E1950,[2]INV!$1:$1048576,X$2,FALSE)</f>
        <v>7166.0907120000002</v>
      </c>
      <c r="Y1950" s="203">
        <f>+VLOOKUP($E1950,[2]INV!$1:$1048576,Y$2,FALSE)</f>
        <v>7215.9342820000002</v>
      </c>
      <c r="Z1950" s="203">
        <f>+VLOOKUP($E1950,[2]INV!$1:$1048576,Z$2,FALSE)</f>
        <v>7264.0653750000001</v>
      </c>
      <c r="AA1950" s="203">
        <f>+VLOOKUP($E1950,[2]INV!$1:$1048576,AA$2,FALSE)</f>
        <v>7310.6952780000001</v>
      </c>
      <c r="AB1950" s="203">
        <f>+VLOOKUP($E1950,[2]INV!$1:$1048576,AB$2,FALSE)</f>
        <v>7356.0259550000001</v>
      </c>
      <c r="AC1950" s="203">
        <f>+VLOOKUP($E1950,[2]INV!$1:$1048576,AC$2,FALSE)</f>
        <v>7400.2482900000005</v>
      </c>
      <c r="AD1950" s="203">
        <f>+VLOOKUP($E1950,[2]INV!$1:$1048576,AD$2,FALSE)</f>
        <v>7443.5414229999997</v>
      </c>
      <c r="AE1950" s="203">
        <f>+VLOOKUP($E1950,[2]INV!$1:$1048576,AE$2,FALSE)</f>
        <v>7486.0731480000004</v>
      </c>
      <c r="AF1950" s="203">
        <f>+VLOOKUP($E1950,[2]INV!$1:$1048576,AF$2,FALSE)</f>
        <v>7528.0010750000001</v>
      </c>
      <c r="AG1950" s="203">
        <f>+VLOOKUP($E1950,[2]INV!$1:$1048576,AG$2,FALSE)</f>
        <v>7569.4741549999999</v>
      </c>
      <c r="AH1950" s="203">
        <f>+VLOOKUP($E1950,[2]INV!$1:$1048576,AH$2,FALSE)</f>
        <v>7610.6342729999997</v>
      </c>
      <c r="AI1950" s="203">
        <f>+VLOOKUP($E1950,[2]INV!$1:$1048576,AI$2,FALSE)</f>
        <v>7651.6177090000001</v>
      </c>
      <c r="AJ1950" s="203">
        <f>+VLOOKUP($E1950,[2]INV!$1:$1048576,AJ$2,FALSE)</f>
        <v>7692.5563609999999</v>
      </c>
      <c r="AK1950" s="203">
        <f>+VLOOKUP($E1950,[2]INV!$1:$1048576,AK$2,FALSE)</f>
        <v>7733.5787030000001</v>
      </c>
      <c r="AL1950" s="203">
        <f>+VLOOKUP($E1950,[2]INV!$1:$1048576,AL$2,FALSE)</f>
        <v>7774.8104880000001</v>
      </c>
      <c r="AM1950" s="203">
        <f>+VLOOKUP($E1950,[2]INV!$1:$1048576,AM$2,FALSE)</f>
        <v>7816.3752119999999</v>
      </c>
      <c r="AN1950" s="203">
        <f>+VLOOKUP($E1950,[2]INV!$1:$1048576,AN$2,FALSE)</f>
        <v>7858.3943820000004</v>
      </c>
      <c r="AO1950" s="203">
        <f>+VLOOKUP($E1950,[2]INV!$1:$1048576,AO$2,FALSE)</f>
        <v>7900.987631</v>
      </c>
    </row>
    <row r="1951" spans="1:41" ht="15" customHeight="1" x14ac:dyDescent="0.25">
      <c r="A1951" s="542"/>
      <c r="B1951" s="519"/>
      <c r="C1951" s="359" t="s">
        <v>1004</v>
      </c>
      <c r="D1951" s="360"/>
      <c r="E1951" s="202" t="s">
        <v>2199</v>
      </c>
      <c r="F1951" s="203">
        <f>+VLOOKUP($E1951,[2]INV!$1:$1048576,F$2,FALSE)</f>
        <v>11685.61594</v>
      </c>
      <c r="G1951" s="203">
        <f>+VLOOKUP($E1951,[2]INV!$1:$1048576,G$2,FALSE)</f>
        <v>11819.89537</v>
      </c>
      <c r="H1951" s="203">
        <f>+VLOOKUP($E1951,[2]INV!$1:$1048576,H$2,FALSE)</f>
        <v>11955.79905</v>
      </c>
      <c r="I1951" s="203">
        <f>+VLOOKUP($E1951,[2]INV!$1:$1048576,I$2,FALSE)</f>
        <v>12093.430829999999</v>
      </c>
      <c r="J1951" s="203">
        <f>+VLOOKUP($E1951,[2]INV!$1:$1048576,J$2,FALSE)</f>
        <v>12232.686089999999</v>
      </c>
      <c r="K1951" s="203">
        <f>+VLOOKUP($E1951,[2]INV!$1:$1048576,K$2,FALSE)</f>
        <v>12373.352510000001</v>
      </c>
      <c r="L1951" s="203">
        <f>+VLOOKUP($E1951,[2]INV!$1:$1048576,L$2,FALSE)</f>
        <v>12515.3735</v>
      </c>
      <c r="M1951" s="203">
        <f>+VLOOKUP($E1951,[2]INV!$1:$1048576,M$2,FALSE)</f>
        <v>12658.784100000001</v>
      </c>
      <c r="N1951" s="203">
        <f>+VLOOKUP($E1951,[2]INV!$1:$1048576,N$2,FALSE)</f>
        <v>12803.46934</v>
      </c>
      <c r="O1951" s="203">
        <f>+VLOOKUP($E1951,[2]INV!$1:$1048576,O$2,FALSE)</f>
        <v>12949.258229999999</v>
      </c>
      <c r="P1951" s="203">
        <f>+VLOOKUP($E1951,[2]INV!$1:$1048576,P$2,FALSE)</f>
        <v>13095.975769999999</v>
      </c>
      <c r="Q1951" s="203">
        <f>+VLOOKUP($E1951,[2]INV!$1:$1048576,Q$2,FALSE)</f>
        <v>13243.458500000001</v>
      </c>
      <c r="R1951" s="203">
        <f>+VLOOKUP($E1951,[2]INV!$1:$1048576,R$2,FALSE)</f>
        <v>13391.54903</v>
      </c>
      <c r="S1951" s="203">
        <f>+VLOOKUP($E1951,[2]INV!$1:$1048576,S$2,FALSE)</f>
        <v>13540.08238</v>
      </c>
      <c r="T1951" s="203">
        <f>+VLOOKUP($E1951,[2]INV!$1:$1048576,T$2,FALSE)</f>
        <v>13688.872520000001</v>
      </c>
      <c r="U1951" s="203">
        <f>+VLOOKUP($E1951,[2]INV!$1:$1048576,U$2,FALSE)</f>
        <v>13837.70225</v>
      </c>
      <c r="V1951" s="203">
        <f>+VLOOKUP($E1951,[2]INV!$1:$1048576,V$2,FALSE)</f>
        <v>13986.49546</v>
      </c>
      <c r="W1951" s="203">
        <f>+VLOOKUP($E1951,[2]INV!$1:$1048576,W$2,FALSE)</f>
        <v>14135.28968</v>
      </c>
      <c r="X1951" s="203">
        <f>+VLOOKUP($E1951,[2]INV!$1:$1048576,X$2,FALSE)</f>
        <v>14284.048629999999</v>
      </c>
      <c r="Y1951" s="203">
        <f>+VLOOKUP($E1951,[2]INV!$1:$1048576,Y$2,FALSE)</f>
        <v>14432.726710000001</v>
      </c>
      <c r="Z1951" s="203">
        <f>+VLOOKUP($E1951,[2]INV!$1:$1048576,Z$2,FALSE)</f>
        <v>14581.306259999999</v>
      </c>
      <c r="AA1951" s="203">
        <f>+VLOOKUP($E1951,[2]INV!$1:$1048576,AA$2,FALSE)</f>
        <v>14729.809670000001</v>
      </c>
      <c r="AB1951" s="203">
        <f>+VLOOKUP($E1951,[2]INV!$1:$1048576,AB$2,FALSE)</f>
        <v>14878.29629</v>
      </c>
      <c r="AC1951" s="203">
        <f>+VLOOKUP($E1951,[2]INV!$1:$1048576,AC$2,FALSE)</f>
        <v>15026.85331</v>
      </c>
      <c r="AD1951" s="203">
        <f>+VLOOKUP($E1951,[2]INV!$1:$1048576,AD$2,FALSE)</f>
        <v>15175.58619</v>
      </c>
      <c r="AE1951" s="203">
        <f>+VLOOKUP($E1951,[2]INV!$1:$1048576,AE$2,FALSE)</f>
        <v>15324.61126</v>
      </c>
      <c r="AF1951" s="203">
        <f>+VLOOKUP($E1951,[2]INV!$1:$1048576,AF$2,FALSE)</f>
        <v>15474.05089</v>
      </c>
      <c r="AG1951" s="203">
        <f>+VLOOKUP($E1951,[2]INV!$1:$1048576,AG$2,FALSE)</f>
        <v>15624.03081</v>
      </c>
      <c r="AH1951" s="203">
        <f>+VLOOKUP($E1951,[2]INV!$1:$1048576,AH$2,FALSE)</f>
        <v>15774.67906</v>
      </c>
      <c r="AI1951" s="203">
        <f>+VLOOKUP($E1951,[2]INV!$1:$1048576,AI$2,FALSE)</f>
        <v>15926.125770000001</v>
      </c>
      <c r="AJ1951" s="203">
        <f>+VLOOKUP($E1951,[2]INV!$1:$1048576,AJ$2,FALSE)</f>
        <v>16078.503409999999</v>
      </c>
      <c r="AK1951" s="203">
        <f>+VLOOKUP($E1951,[2]INV!$1:$1048576,AK$2,FALSE)</f>
        <v>16231.94716</v>
      </c>
      <c r="AL1951" s="203">
        <f>+VLOOKUP($E1951,[2]INV!$1:$1048576,AL$2,FALSE)</f>
        <v>16386.595150000001</v>
      </c>
      <c r="AM1951" s="203">
        <f>+VLOOKUP($E1951,[2]INV!$1:$1048576,AM$2,FALSE)</f>
        <v>16542.588609999999</v>
      </c>
      <c r="AN1951" s="203">
        <f>+VLOOKUP($E1951,[2]INV!$1:$1048576,AN$2,FALSE)</f>
        <v>16700.07171</v>
      </c>
      <c r="AO1951" s="203">
        <f>+VLOOKUP($E1951,[2]INV!$1:$1048576,AO$2,FALSE)</f>
        <v>16859.191340000001</v>
      </c>
    </row>
    <row r="1952" spans="1:41" ht="15" customHeight="1" x14ac:dyDescent="0.25">
      <c r="A1952" s="542"/>
      <c r="B1952" s="519"/>
      <c r="C1952" s="359" t="s">
        <v>1006</v>
      </c>
      <c r="D1952" s="360"/>
      <c r="E1952" s="202" t="s">
        <v>2200</v>
      </c>
      <c r="F1952" s="203">
        <f>+VLOOKUP($E1952,[2]INV!$1:$1048576,F$2,FALSE)</f>
        <v>13108.21091</v>
      </c>
      <c r="G1952" s="203">
        <f>+VLOOKUP($E1952,[2]INV!$1:$1048576,G$2,FALSE)</f>
        <v>13256.690409999999</v>
      </c>
      <c r="H1952" s="203">
        <f>+VLOOKUP($E1952,[2]INV!$1:$1048576,H$2,FALSE)</f>
        <v>13405.9846</v>
      </c>
      <c r="I1952" s="203">
        <f>+VLOOKUP($E1952,[2]INV!$1:$1048576,I$2,FALSE)</f>
        <v>13557.24331</v>
      </c>
      <c r="J1952" s="203">
        <f>+VLOOKUP($E1952,[2]INV!$1:$1048576,J$2,FALSE)</f>
        <v>13710.91323</v>
      </c>
      <c r="K1952" s="203">
        <f>+VLOOKUP($E1952,[2]INV!$1:$1048576,K$2,FALSE)</f>
        <v>13867.04905</v>
      </c>
      <c r="L1952" s="203">
        <f>+VLOOKUP($E1952,[2]INV!$1:$1048576,L$2,FALSE)</f>
        <v>14025.78953</v>
      </c>
      <c r="M1952" s="203">
        <f>+VLOOKUP($E1952,[2]INV!$1:$1048576,M$2,FALSE)</f>
        <v>14187.305420000001</v>
      </c>
      <c r="N1952" s="203">
        <f>+VLOOKUP($E1952,[2]INV!$1:$1048576,N$2,FALSE)</f>
        <v>14351.501099999999</v>
      </c>
      <c r="O1952" s="203">
        <f>+VLOOKUP($E1952,[2]INV!$1:$1048576,O$2,FALSE)</f>
        <v>14518.164049999999</v>
      </c>
      <c r="P1952" s="203">
        <f>+VLOOKUP($E1952,[2]INV!$1:$1048576,P$2,FALSE)</f>
        <v>14687.060530000001</v>
      </c>
      <c r="Q1952" s="203">
        <f>+VLOOKUP($E1952,[2]INV!$1:$1048576,Q$2,FALSE)</f>
        <v>14857.976909999999</v>
      </c>
      <c r="R1952" s="203">
        <f>+VLOOKUP($E1952,[2]INV!$1:$1048576,R$2,FALSE)</f>
        <v>15030.7246</v>
      </c>
      <c r="S1952" s="203">
        <f>+VLOOKUP($E1952,[2]INV!$1:$1048576,S$2,FALSE)</f>
        <v>15205.12809</v>
      </c>
      <c r="T1952" s="203">
        <f>+VLOOKUP($E1952,[2]INV!$1:$1048576,T$2,FALSE)</f>
        <v>15381.00992</v>
      </c>
      <c r="U1952" s="203">
        <f>+VLOOKUP($E1952,[2]INV!$1:$1048576,U$2,FALSE)</f>
        <v>15558.17858</v>
      </c>
      <c r="V1952" s="203">
        <f>+VLOOKUP($E1952,[2]INV!$1:$1048576,V$2,FALSE)</f>
        <v>15736.626319999999</v>
      </c>
      <c r="W1952" s="203">
        <f>+VLOOKUP($E1952,[2]INV!$1:$1048576,W$2,FALSE)</f>
        <v>15916.458070000001</v>
      </c>
      <c r="X1952" s="203">
        <f>+VLOOKUP($E1952,[2]INV!$1:$1048576,X$2,FALSE)</f>
        <v>16097.64581</v>
      </c>
      <c r="Y1952" s="203">
        <f>+VLOOKUP($E1952,[2]INV!$1:$1048576,Y$2,FALSE)</f>
        <v>16280.12147</v>
      </c>
      <c r="Z1952" s="203">
        <f>+VLOOKUP($E1952,[2]INV!$1:$1048576,Z$2,FALSE)</f>
        <v>16463.835999999999</v>
      </c>
      <c r="AA1952" s="203">
        <f>+VLOOKUP($E1952,[2]INV!$1:$1048576,AA$2,FALSE)</f>
        <v>16648.781719999999</v>
      </c>
      <c r="AB1952" s="203">
        <f>+VLOOKUP($E1952,[2]INV!$1:$1048576,AB$2,FALSE)</f>
        <v>16834.989699999998</v>
      </c>
      <c r="AC1952" s="203">
        <f>+VLOOKUP($E1952,[2]INV!$1:$1048576,AC$2,FALSE)</f>
        <v>17022.516220000001</v>
      </c>
      <c r="AD1952" s="203">
        <f>+VLOOKUP($E1952,[2]INV!$1:$1048576,AD$2,FALSE)</f>
        <v>17211.427950000001</v>
      </c>
      <c r="AE1952" s="203">
        <f>+VLOOKUP($E1952,[2]INV!$1:$1048576,AE$2,FALSE)</f>
        <v>17401.790560000001</v>
      </c>
      <c r="AF1952" s="203">
        <f>+VLOOKUP($E1952,[2]INV!$1:$1048576,AF$2,FALSE)</f>
        <v>17593.66171</v>
      </c>
      <c r="AG1952" s="203">
        <f>+VLOOKUP($E1952,[2]INV!$1:$1048576,AG$2,FALSE)</f>
        <v>17787.087950000001</v>
      </c>
      <c r="AH1952" s="203">
        <f>+VLOOKUP($E1952,[2]INV!$1:$1048576,AH$2,FALSE)</f>
        <v>17982.104510000001</v>
      </c>
      <c r="AI1952" s="203">
        <f>+VLOOKUP($E1952,[2]INV!$1:$1048576,AI$2,FALSE)</f>
        <v>18178.736809999999</v>
      </c>
      <c r="AJ1952" s="203">
        <f>+VLOOKUP($E1952,[2]INV!$1:$1048576,AJ$2,FALSE)</f>
        <v>18377.00289</v>
      </c>
      <c r="AK1952" s="203">
        <f>+VLOOKUP($E1952,[2]INV!$1:$1048576,AK$2,FALSE)</f>
        <v>18576.916069999999</v>
      </c>
      <c r="AL1952" s="203">
        <f>+VLOOKUP($E1952,[2]INV!$1:$1048576,AL$2,FALSE)</f>
        <v>18778.487560000001</v>
      </c>
      <c r="AM1952" s="203">
        <f>+VLOOKUP($E1952,[2]INV!$1:$1048576,AM$2,FALSE)</f>
        <v>18981.728589999999</v>
      </c>
      <c r="AN1952" s="203">
        <f>+VLOOKUP($E1952,[2]INV!$1:$1048576,AN$2,FALSE)</f>
        <v>19186.652180000001</v>
      </c>
      <c r="AO1952" s="203">
        <f>+VLOOKUP($E1952,[2]INV!$1:$1048576,AO$2,FALSE)</f>
        <v>19393.27435</v>
      </c>
    </row>
    <row r="1953" spans="1:41" ht="15" customHeight="1" x14ac:dyDescent="0.25">
      <c r="A1953" s="542"/>
      <c r="B1953" s="519"/>
      <c r="C1953" s="359" t="s">
        <v>1008</v>
      </c>
      <c r="D1953" s="360"/>
      <c r="E1953" s="202" t="s">
        <v>2201</v>
      </c>
      <c r="F1953" s="203">
        <f>+VLOOKUP($E1953,[2]INV!$1:$1048576,F$2,FALSE)</f>
        <v>153272.6912</v>
      </c>
      <c r="G1953" s="203">
        <f>+VLOOKUP($E1953,[2]INV!$1:$1048576,G$2,FALSE)</f>
        <v>154975.76250000001</v>
      </c>
      <c r="H1953" s="203">
        <f>+VLOOKUP($E1953,[2]INV!$1:$1048576,H$2,FALSE)</f>
        <v>156642.99359999999</v>
      </c>
      <c r="I1953" s="203">
        <f>+VLOOKUP($E1953,[2]INV!$1:$1048576,I$2,FALSE)</f>
        <v>158301.10690000001</v>
      </c>
      <c r="J1953" s="203">
        <f>+VLOOKUP($E1953,[2]INV!$1:$1048576,J$2,FALSE)</f>
        <v>159972.7966</v>
      </c>
      <c r="K1953" s="203">
        <f>+VLOOKUP($E1953,[2]INV!$1:$1048576,K$2,FALSE)</f>
        <v>161671.2072</v>
      </c>
      <c r="L1953" s="203">
        <f>+VLOOKUP($E1953,[2]INV!$1:$1048576,L$2,FALSE)</f>
        <v>163403.9325</v>
      </c>
      <c r="M1953" s="203">
        <f>+VLOOKUP($E1953,[2]INV!$1:$1048576,M$2,FALSE)</f>
        <v>165175.3567</v>
      </c>
      <c r="N1953" s="203">
        <f>+VLOOKUP($E1953,[2]INV!$1:$1048576,N$2,FALSE)</f>
        <v>166986.1973</v>
      </c>
      <c r="O1953" s="203">
        <f>+VLOOKUP($E1953,[2]INV!$1:$1048576,O$2,FALSE)</f>
        <v>168835.37100000001</v>
      </c>
      <c r="P1953" s="203">
        <f>+VLOOKUP($E1953,[2]INV!$1:$1048576,P$2,FALSE)</f>
        <v>170721.2611</v>
      </c>
      <c r="Q1953" s="203">
        <f>+VLOOKUP($E1953,[2]INV!$1:$1048576,Q$2,FALSE)</f>
        <v>172642.35800000001</v>
      </c>
      <c r="R1953" s="203">
        <f>+VLOOKUP($E1953,[2]INV!$1:$1048576,R$2,FALSE)</f>
        <v>174597.45319999999</v>
      </c>
      <c r="S1953" s="203">
        <f>+VLOOKUP($E1953,[2]INV!$1:$1048576,S$2,FALSE)</f>
        <v>176585.60200000001</v>
      </c>
      <c r="T1953" s="203">
        <f>+VLOOKUP($E1953,[2]INV!$1:$1048576,T$2,FALSE)</f>
        <v>178606.0085</v>
      </c>
      <c r="U1953" s="203">
        <f>+VLOOKUP($E1953,[2]INV!$1:$1048576,U$2,FALSE)</f>
        <v>180657.92129999999</v>
      </c>
      <c r="V1953" s="203">
        <f>+VLOOKUP($E1953,[2]INV!$1:$1048576,V$2,FALSE)</f>
        <v>182742.15960000001</v>
      </c>
      <c r="W1953" s="203">
        <f>+VLOOKUP($E1953,[2]INV!$1:$1048576,W$2,FALSE)</f>
        <v>184860.78150000001</v>
      </c>
      <c r="X1953" s="203">
        <f>+VLOOKUP($E1953,[2]INV!$1:$1048576,X$2,FALSE)</f>
        <v>187015.12959999999</v>
      </c>
      <c r="Y1953" s="203">
        <f>+VLOOKUP($E1953,[2]INV!$1:$1048576,Y$2,FALSE)</f>
        <v>189206.12599999999</v>
      </c>
      <c r="Z1953" s="203">
        <f>+VLOOKUP($E1953,[2]INV!$1:$1048576,Z$2,FALSE)</f>
        <v>191434.61180000001</v>
      </c>
      <c r="AA1953" s="203">
        <f>+VLOOKUP($E1953,[2]INV!$1:$1048576,AA$2,FALSE)</f>
        <v>193701.5294</v>
      </c>
      <c r="AB1953" s="203">
        <f>+VLOOKUP($E1953,[2]INV!$1:$1048576,AB$2,FALSE)</f>
        <v>196007.9332</v>
      </c>
      <c r="AC1953" s="203">
        <f>+VLOOKUP($E1953,[2]INV!$1:$1048576,AC$2,FALSE)</f>
        <v>198354.8933</v>
      </c>
      <c r="AD1953" s="203">
        <f>+VLOOKUP($E1953,[2]INV!$1:$1048576,AD$2,FALSE)</f>
        <v>200743.3664</v>
      </c>
      <c r="AE1953" s="203">
        <f>+VLOOKUP($E1953,[2]INV!$1:$1048576,AE$2,FALSE)</f>
        <v>203174.08050000001</v>
      </c>
      <c r="AF1953" s="203">
        <f>+VLOOKUP($E1953,[2]INV!$1:$1048576,AF$2,FALSE)</f>
        <v>205647.45670000001</v>
      </c>
      <c r="AG1953" s="203">
        <f>+VLOOKUP($E1953,[2]INV!$1:$1048576,AG$2,FALSE)</f>
        <v>208163.5681</v>
      </c>
      <c r="AH1953" s="203">
        <f>+VLOOKUP($E1953,[2]INV!$1:$1048576,AH$2,FALSE)</f>
        <v>210722.133</v>
      </c>
      <c r="AI1953" s="203">
        <f>+VLOOKUP($E1953,[2]INV!$1:$1048576,AI$2,FALSE)</f>
        <v>213322.5306</v>
      </c>
      <c r="AJ1953" s="203">
        <f>+VLOOKUP($E1953,[2]INV!$1:$1048576,AJ$2,FALSE)</f>
        <v>215963.83189999999</v>
      </c>
      <c r="AK1953" s="203">
        <f>+VLOOKUP($E1953,[2]INV!$1:$1048576,AK$2,FALSE)</f>
        <v>218644.83739999999</v>
      </c>
      <c r="AL1953" s="203">
        <f>+VLOOKUP($E1953,[2]INV!$1:$1048576,AL$2,FALSE)</f>
        <v>221364.117</v>
      </c>
      <c r="AM1953" s="203">
        <f>+VLOOKUP($E1953,[2]INV!$1:$1048576,AM$2,FALSE)</f>
        <v>224120.0477</v>
      </c>
      <c r="AN1953" s="203">
        <f>+VLOOKUP($E1953,[2]INV!$1:$1048576,AN$2,FALSE)</f>
        <v>226910.8469</v>
      </c>
      <c r="AO1953" s="203">
        <f>+VLOOKUP($E1953,[2]INV!$1:$1048576,AO$2,FALSE)</f>
        <v>229734.60159999999</v>
      </c>
    </row>
    <row r="1954" spans="1:41" ht="15" customHeight="1" x14ac:dyDescent="0.25">
      <c r="A1954" s="542"/>
      <c r="B1954" s="519"/>
      <c r="C1954" s="359" t="s">
        <v>1010</v>
      </c>
      <c r="D1954" s="360"/>
      <c r="E1954" s="202" t="s">
        <v>2202</v>
      </c>
      <c r="F1954" s="203">
        <f>+VLOOKUP($E1954,[2]INV!$1:$1048576,F$2,FALSE)</f>
        <v>509.93075160000001</v>
      </c>
      <c r="G1954" s="203">
        <f>+VLOOKUP($E1954,[2]INV!$1:$1048576,G$2,FALSE)</f>
        <v>515.3699752</v>
      </c>
      <c r="H1954" s="203">
        <f>+VLOOKUP($E1954,[2]INV!$1:$1048576,H$2,FALSE)</f>
        <v>520.54475319999995</v>
      </c>
      <c r="I1954" s="203">
        <f>+VLOOKUP($E1954,[2]INV!$1:$1048576,I$2,FALSE)</f>
        <v>525.62689339999997</v>
      </c>
      <c r="J1954" s="203">
        <f>+VLOOKUP($E1954,[2]INV!$1:$1048576,J$2,FALSE)</f>
        <v>530.70619839999995</v>
      </c>
      <c r="K1954" s="203">
        <f>+VLOOKUP($E1954,[2]INV!$1:$1048576,K$2,FALSE)</f>
        <v>535.79269350000004</v>
      </c>
      <c r="L1954" s="203">
        <f>+VLOOKUP($E1954,[2]INV!$1:$1048576,L$2,FALSE)</f>
        <v>540.89070609999999</v>
      </c>
      <c r="M1954" s="203">
        <f>+VLOOKUP($E1954,[2]INV!$1:$1048576,M$2,FALSE)</f>
        <v>546.02522969999995</v>
      </c>
      <c r="N1954" s="203">
        <f>+VLOOKUP($E1954,[2]INV!$1:$1048576,N$2,FALSE)</f>
        <v>551.20837979999999</v>
      </c>
      <c r="O1954" s="203">
        <f>+VLOOKUP($E1954,[2]INV!$1:$1048576,O$2,FALSE)</f>
        <v>556.43710750000002</v>
      </c>
      <c r="P1954" s="203">
        <f>+VLOOKUP($E1954,[2]INV!$1:$1048576,P$2,FALSE)</f>
        <v>561.69498090000002</v>
      </c>
      <c r="Q1954" s="203">
        <f>+VLOOKUP($E1954,[2]INV!$1:$1048576,Q$2,FALSE)</f>
        <v>566.95471010000006</v>
      </c>
      <c r="R1954" s="203">
        <f>+VLOOKUP($E1954,[2]INV!$1:$1048576,R$2,FALSE)</f>
        <v>572.18047409999997</v>
      </c>
      <c r="S1954" s="203">
        <f>+VLOOKUP($E1954,[2]INV!$1:$1048576,S$2,FALSE)</f>
        <v>577.33006030000001</v>
      </c>
      <c r="T1954" s="203">
        <f>+VLOOKUP($E1954,[2]INV!$1:$1048576,T$2,FALSE)</f>
        <v>582.35696210000003</v>
      </c>
      <c r="U1954" s="203">
        <f>+VLOOKUP($E1954,[2]INV!$1:$1048576,U$2,FALSE)</f>
        <v>587.21247389999996</v>
      </c>
      <c r="V1954" s="203">
        <f>+VLOOKUP($E1954,[2]INV!$1:$1048576,V$2,FALSE)</f>
        <v>591.87647340000001</v>
      </c>
      <c r="W1954" s="203">
        <f>+VLOOKUP($E1954,[2]INV!$1:$1048576,W$2,FALSE)</f>
        <v>596.36431230000005</v>
      </c>
      <c r="X1954" s="203">
        <f>+VLOOKUP($E1954,[2]INV!$1:$1048576,X$2,FALSE)</f>
        <v>600.69826780000005</v>
      </c>
      <c r="Y1954" s="203">
        <f>+VLOOKUP($E1954,[2]INV!$1:$1048576,Y$2,FALSE)</f>
        <v>604.90125339999997</v>
      </c>
      <c r="Z1954" s="203">
        <f>+VLOOKUP($E1954,[2]INV!$1:$1048576,Z$2,FALSE)</f>
        <v>608.99472409999998</v>
      </c>
      <c r="AA1954" s="203">
        <f>+VLOOKUP($E1954,[2]INV!$1:$1048576,AA$2,FALSE)</f>
        <v>612.99815260000003</v>
      </c>
      <c r="AB1954" s="203">
        <f>+VLOOKUP($E1954,[2]INV!$1:$1048576,AB$2,FALSE)</f>
        <v>616.9289493</v>
      </c>
      <c r="AC1954" s="203">
        <f>+VLOOKUP($E1954,[2]INV!$1:$1048576,AC$2,FALSE)</f>
        <v>620.80251069999997</v>
      </c>
      <c r="AD1954" s="203">
        <f>+VLOOKUP($E1954,[2]INV!$1:$1048576,AD$2,FALSE)</f>
        <v>624.63234190000003</v>
      </c>
      <c r="AE1954" s="203">
        <f>+VLOOKUP($E1954,[2]INV!$1:$1048576,AE$2,FALSE)</f>
        <v>628.43024270000001</v>
      </c>
      <c r="AF1954" s="203">
        <f>+VLOOKUP($E1954,[2]INV!$1:$1048576,AF$2,FALSE)</f>
        <v>632.20653779999998</v>
      </c>
      <c r="AG1954" s="203">
        <f>+VLOOKUP($E1954,[2]INV!$1:$1048576,AG$2,FALSE)</f>
        <v>635.97032560000002</v>
      </c>
      <c r="AH1954" s="203">
        <f>+VLOOKUP($E1954,[2]INV!$1:$1048576,AH$2,FALSE)</f>
        <v>639.72972540000001</v>
      </c>
      <c r="AI1954" s="203">
        <f>+VLOOKUP($E1954,[2]INV!$1:$1048576,AI$2,FALSE)</f>
        <v>643.49210689999995</v>
      </c>
      <c r="AJ1954" s="203">
        <f>+VLOOKUP($E1954,[2]INV!$1:$1048576,AJ$2,FALSE)</f>
        <v>647.26429499999995</v>
      </c>
      <c r="AK1954" s="203">
        <f>+VLOOKUP($E1954,[2]INV!$1:$1048576,AK$2,FALSE)</f>
        <v>651.05274589999999</v>
      </c>
      <c r="AL1954" s="203">
        <f>+VLOOKUP($E1954,[2]INV!$1:$1048576,AL$2,FALSE)</f>
        <v>654.86369500000001</v>
      </c>
      <c r="AM1954" s="203">
        <f>+VLOOKUP($E1954,[2]INV!$1:$1048576,AM$2,FALSE)</f>
        <v>658.70327870000006</v>
      </c>
      <c r="AN1954" s="203">
        <f>+VLOOKUP($E1954,[2]INV!$1:$1048576,AN$2,FALSE)</f>
        <v>662.57763130000001</v>
      </c>
      <c r="AO1954" s="203">
        <f>+VLOOKUP($E1954,[2]INV!$1:$1048576,AO$2,FALSE)</f>
        <v>666.4929621</v>
      </c>
    </row>
    <row r="1955" spans="1:41" s="21" customFormat="1" ht="15" customHeight="1" x14ac:dyDescent="0.25">
      <c r="A1955" s="542"/>
      <c r="B1955" s="519"/>
      <c r="C1955" s="357" t="s">
        <v>2034</v>
      </c>
      <c r="D1955" s="358"/>
      <c r="E1955" s="199" t="s">
        <v>2203</v>
      </c>
      <c r="F1955" s="200">
        <f>+VLOOKUP($E1955,[2]INV!$1:$1048576,F$2,FALSE)</f>
        <v>8011.929924</v>
      </c>
      <c r="G1955" s="200">
        <f>+VLOOKUP($E1955,[2]INV!$1:$1048576,G$2,FALSE)</f>
        <v>8099.0208039999998</v>
      </c>
      <c r="H1955" s="200">
        <f>+VLOOKUP($E1955,[2]INV!$1:$1048576,H$2,FALSE)</f>
        <v>8183.1673410000003</v>
      </c>
      <c r="I1955" s="200">
        <f>+VLOOKUP($E1955,[2]INV!$1:$1048576,I$2,FALSE)</f>
        <v>8265.9778750000005</v>
      </c>
      <c r="J1955" s="200">
        <f>+VLOOKUP($E1955,[2]INV!$1:$1048576,J$2,FALSE)</f>
        <v>8348.2338610000006</v>
      </c>
      <c r="K1955" s="200">
        <f>+VLOOKUP($E1955,[2]INV!$1:$1048576,K$2,FALSE)</f>
        <v>8429.9612390000002</v>
      </c>
      <c r="L1955" s="200">
        <f>+VLOOKUP($E1955,[2]INV!$1:$1048576,L$2,FALSE)</f>
        <v>8511.3016540000008</v>
      </c>
      <c r="M1955" s="200">
        <f>+VLOOKUP($E1955,[2]INV!$1:$1048576,M$2,FALSE)</f>
        <v>8592.7534830000004</v>
      </c>
      <c r="N1955" s="200">
        <f>+VLOOKUP($E1955,[2]INV!$1:$1048576,N$2,FALSE)</f>
        <v>8674.6379679999991</v>
      </c>
      <c r="O1955" s="200">
        <f>+VLOOKUP($E1955,[2]INV!$1:$1048576,O$2,FALSE)</f>
        <v>8757.0348209999993</v>
      </c>
      <c r="P1955" s="200">
        <f>+VLOOKUP($E1955,[2]INV!$1:$1048576,P$2,FALSE)</f>
        <v>8839.7844019999993</v>
      </c>
      <c r="Q1955" s="200">
        <f>+VLOOKUP($E1955,[2]INV!$1:$1048576,Q$2,FALSE)</f>
        <v>8922.5246110000007</v>
      </c>
      <c r="R1955" s="200">
        <f>+VLOOKUP($E1955,[2]INV!$1:$1048576,R$2,FALSE)</f>
        <v>9004.7372599999999</v>
      </c>
      <c r="S1955" s="200">
        <f>+VLOOKUP($E1955,[2]INV!$1:$1048576,S$2,FALSE)</f>
        <v>9085.7932629999996</v>
      </c>
      <c r="T1955" s="200">
        <f>+VLOOKUP($E1955,[2]INV!$1:$1048576,T$2,FALSE)</f>
        <v>9164.9935530000002</v>
      </c>
      <c r="U1955" s="200">
        <f>+VLOOKUP($E1955,[2]INV!$1:$1048576,U$2,FALSE)</f>
        <v>9241.6052970000001</v>
      </c>
      <c r="V1955" s="200">
        <f>+VLOOKUP($E1955,[2]INV!$1:$1048576,V$2,FALSE)</f>
        <v>9315.3204139999998</v>
      </c>
      <c r="W1955" s="200">
        <f>+VLOOKUP($E1955,[2]INV!$1:$1048576,W$2,FALSE)</f>
        <v>9386.3786459999992</v>
      </c>
      <c r="X1955" s="200">
        <f>+VLOOKUP($E1955,[2]INV!$1:$1048576,X$2,FALSE)</f>
        <v>9455.1548910000001</v>
      </c>
      <c r="Y1955" s="200">
        <f>+VLOOKUP($E1955,[2]INV!$1:$1048576,Y$2,FALSE)</f>
        <v>9522.0430699999997</v>
      </c>
      <c r="Z1955" s="200">
        <f>+VLOOKUP($E1955,[2]INV!$1:$1048576,Z$2,FALSE)</f>
        <v>9587.4038209999999</v>
      </c>
      <c r="AA1955" s="200">
        <f>+VLOOKUP($E1955,[2]INV!$1:$1048576,AA$2,FALSE)</f>
        <v>9651.5502429999997</v>
      </c>
      <c r="AB1955" s="200">
        <f>+VLOOKUP($E1955,[2]INV!$1:$1048576,AB$2,FALSE)</f>
        <v>9714.7498469999991</v>
      </c>
      <c r="AC1955" s="200">
        <f>+VLOOKUP($E1955,[2]INV!$1:$1048576,AC$2,FALSE)</f>
        <v>9777.2317129999992</v>
      </c>
      <c r="AD1955" s="200">
        <f>+VLOOKUP($E1955,[2]INV!$1:$1048576,AD$2,FALSE)</f>
        <v>9839.1943460000002</v>
      </c>
      <c r="AE1955" s="200">
        <f>+VLOOKUP($E1955,[2]INV!$1:$1048576,AE$2,FALSE)</f>
        <v>9900.8126609999999</v>
      </c>
      <c r="AF1955" s="200">
        <f>+VLOOKUP($E1955,[2]INV!$1:$1048576,AF$2,FALSE)</f>
        <v>9962.2437269999991</v>
      </c>
      <c r="AG1955" s="200">
        <f>+VLOOKUP($E1955,[2]INV!$1:$1048576,AG$2,FALSE)</f>
        <v>10023.631359999999</v>
      </c>
      <c r="AH1955" s="200">
        <f>+VLOOKUP($E1955,[2]INV!$1:$1048576,AH$2,FALSE)</f>
        <v>10085.10974</v>
      </c>
      <c r="AI1955" s="200">
        <f>+VLOOKUP($E1955,[2]INV!$1:$1048576,AI$2,FALSE)</f>
        <v>10146.8063</v>
      </c>
      <c r="AJ1955" s="200">
        <f>+VLOOKUP($E1955,[2]INV!$1:$1048576,AJ$2,FALSE)</f>
        <v>10208.84391</v>
      </c>
      <c r="AK1955" s="200">
        <f>+VLOOKUP($E1955,[2]INV!$1:$1048576,AK$2,FALSE)</f>
        <v>10271.34267</v>
      </c>
      <c r="AL1955" s="200">
        <f>+VLOOKUP($E1955,[2]INV!$1:$1048576,AL$2,FALSE)</f>
        <v>10334.42122</v>
      </c>
      <c r="AM1955" s="200">
        <f>+VLOOKUP($E1955,[2]INV!$1:$1048576,AM$2,FALSE)</f>
        <v>10398.197679999999</v>
      </c>
      <c r="AN1955" s="200">
        <f>+VLOOKUP($E1955,[2]INV!$1:$1048576,AN$2,FALSE)</f>
        <v>10462.790290000001</v>
      </c>
      <c r="AO1955" s="200">
        <f>+VLOOKUP($E1955,[2]INV!$1:$1048576,AO$2,FALSE)</f>
        <v>10528.31781</v>
      </c>
    </row>
    <row r="1956" spans="1:41" ht="15" customHeight="1" x14ac:dyDescent="0.25">
      <c r="A1956" s="542"/>
      <c r="B1956" s="519"/>
      <c r="C1956" s="359" t="s">
        <v>613</v>
      </c>
      <c r="D1956" s="360"/>
      <c r="E1956" s="202" t="s">
        <v>2204</v>
      </c>
      <c r="F1956" s="203">
        <f>+VLOOKUP($E1956,[2]INV!$1:$1048576,F$2,FALSE)</f>
        <v>394.47292060000001</v>
      </c>
      <c r="G1956" s="203">
        <f>+VLOOKUP($E1956,[2]INV!$1:$1048576,G$2,FALSE)</f>
        <v>398.54194619999998</v>
      </c>
      <c r="H1956" s="203">
        <f>+VLOOKUP($E1956,[2]INV!$1:$1048576,H$2,FALSE)</f>
        <v>402.32819869999997</v>
      </c>
      <c r="I1956" s="203">
        <f>+VLOOKUP($E1956,[2]INV!$1:$1048576,I$2,FALSE)</f>
        <v>406.00776080000003</v>
      </c>
      <c r="J1956" s="203">
        <f>+VLOOKUP($E1956,[2]INV!$1:$1048576,J$2,FALSE)</f>
        <v>409.6778486</v>
      </c>
      <c r="K1956" s="203">
        <f>+VLOOKUP($E1956,[2]INV!$1:$1048576,K$2,FALSE)</f>
        <v>413.37283650000001</v>
      </c>
      <c r="L1956" s="203">
        <f>+VLOOKUP($E1956,[2]INV!$1:$1048576,L$2,FALSE)</f>
        <v>417.10910680000001</v>
      </c>
      <c r="M1956" s="203">
        <f>+VLOOKUP($E1956,[2]INV!$1:$1048576,M$2,FALSE)</f>
        <v>420.90054739999999</v>
      </c>
      <c r="N1956" s="203">
        <f>+VLOOKUP($E1956,[2]INV!$1:$1048576,N$2,FALSE)</f>
        <v>424.74862960000002</v>
      </c>
      <c r="O1956" s="203">
        <f>+VLOOKUP($E1956,[2]INV!$1:$1048576,O$2,FALSE)</f>
        <v>428.64750179999999</v>
      </c>
      <c r="P1956" s="203">
        <f>+VLOOKUP($E1956,[2]INV!$1:$1048576,P$2,FALSE)</f>
        <v>432.58710539999998</v>
      </c>
      <c r="Q1956" s="203">
        <f>+VLOOKUP($E1956,[2]INV!$1:$1048576,Q$2,FALSE)</f>
        <v>436.55478640000001</v>
      </c>
      <c r="R1956" s="203">
        <f>+VLOOKUP($E1956,[2]INV!$1:$1048576,R$2,FALSE)</f>
        <v>440.53601529999997</v>
      </c>
      <c r="S1956" s="203">
        <f>+VLOOKUP($E1956,[2]INV!$1:$1048576,S$2,FALSE)</f>
        <v>444.51472419999999</v>
      </c>
      <c r="T1956" s="203">
        <f>+VLOOKUP($E1956,[2]INV!$1:$1048576,T$2,FALSE)</f>
        <v>448.47355640000001</v>
      </c>
      <c r="U1956" s="203">
        <f>+VLOOKUP($E1956,[2]INV!$1:$1048576,U$2,FALSE)</f>
        <v>452.39415680000002</v>
      </c>
      <c r="V1956" s="203">
        <f>+VLOOKUP($E1956,[2]INV!$1:$1048576,V$2,FALSE)</f>
        <v>456.27050600000001</v>
      </c>
      <c r="W1956" s="203">
        <f>+VLOOKUP($E1956,[2]INV!$1:$1048576,W$2,FALSE)</f>
        <v>460.10946050000001</v>
      </c>
      <c r="X1956" s="203">
        <f>+VLOOKUP($E1956,[2]INV!$1:$1048576,X$2,FALSE)</f>
        <v>463.91687919999998</v>
      </c>
      <c r="Y1956" s="203">
        <f>+VLOOKUP($E1956,[2]INV!$1:$1048576,Y$2,FALSE)</f>
        <v>467.69782240000001</v>
      </c>
      <c r="Z1956" s="203">
        <f>+VLOOKUP($E1956,[2]INV!$1:$1048576,Z$2,FALSE)</f>
        <v>471.45710869999999</v>
      </c>
      <c r="AA1956" s="203">
        <f>+VLOOKUP($E1956,[2]INV!$1:$1048576,AA$2,FALSE)</f>
        <v>475.19961130000002</v>
      </c>
      <c r="AB1956" s="203">
        <f>+VLOOKUP($E1956,[2]INV!$1:$1048576,AB$2,FALSE)</f>
        <v>478.9302619</v>
      </c>
      <c r="AC1956" s="203">
        <f>+VLOOKUP($E1956,[2]INV!$1:$1048576,AC$2,FALSE)</f>
        <v>482.65392020000002</v>
      </c>
      <c r="AD1956" s="203">
        <f>+VLOOKUP($E1956,[2]INV!$1:$1048576,AD$2,FALSE)</f>
        <v>486.37523529999999</v>
      </c>
      <c r="AE1956" s="203">
        <f>+VLOOKUP($E1956,[2]INV!$1:$1048576,AE$2,FALSE)</f>
        <v>490.09855709999999</v>
      </c>
      <c r="AF1956" s="203">
        <f>+VLOOKUP($E1956,[2]INV!$1:$1048576,AF$2,FALSE)</f>
        <v>493.82790799999998</v>
      </c>
      <c r="AG1956" s="203">
        <f>+VLOOKUP($E1956,[2]INV!$1:$1048576,AG$2,FALSE)</f>
        <v>497.567002</v>
      </c>
      <c r="AH1956" s="203">
        <f>+VLOOKUP($E1956,[2]INV!$1:$1048576,AH$2,FALSE)</f>
        <v>501.31929530000002</v>
      </c>
      <c r="AI1956" s="203">
        <f>+VLOOKUP($E1956,[2]INV!$1:$1048576,AI$2,FALSE)</f>
        <v>505.08805369999999</v>
      </c>
      <c r="AJ1956" s="203">
        <f>+VLOOKUP($E1956,[2]INV!$1:$1048576,AJ$2,FALSE)</f>
        <v>508.87642510000001</v>
      </c>
      <c r="AK1956" s="203">
        <f>+VLOOKUP($E1956,[2]INV!$1:$1048576,AK$2,FALSE)</f>
        <v>512.68750920000002</v>
      </c>
      <c r="AL1956" s="203">
        <f>+VLOOKUP($E1956,[2]INV!$1:$1048576,AL$2,FALSE)</f>
        <v>516.52441859999999</v>
      </c>
      <c r="AM1956" s="203">
        <f>+VLOOKUP($E1956,[2]INV!$1:$1048576,AM$2,FALSE)</f>
        <v>520.39032950000001</v>
      </c>
      <c r="AN1956" s="203">
        <f>+VLOOKUP($E1956,[2]INV!$1:$1048576,AN$2,FALSE)</f>
        <v>524.28851799999995</v>
      </c>
      <c r="AO1956" s="203">
        <f>+VLOOKUP($E1956,[2]INV!$1:$1048576,AO$2,FALSE)</f>
        <v>528.2223841</v>
      </c>
    </row>
    <row r="1957" spans="1:41" ht="15" customHeight="1" x14ac:dyDescent="0.25">
      <c r="A1957" s="542"/>
      <c r="B1957" s="519"/>
      <c r="C1957" s="359" t="s">
        <v>615</v>
      </c>
      <c r="D1957" s="360"/>
      <c r="E1957" s="202" t="s">
        <v>2205</v>
      </c>
      <c r="F1957" s="203">
        <f>+VLOOKUP($E1957,[2]INV!$1:$1048576,F$2,FALSE)</f>
        <v>3938.2294230000002</v>
      </c>
      <c r="G1957" s="203">
        <f>+VLOOKUP($E1957,[2]INV!$1:$1048576,G$2,FALSE)</f>
        <v>3978.727097</v>
      </c>
      <c r="H1957" s="203">
        <f>+VLOOKUP($E1957,[2]INV!$1:$1048576,H$2,FALSE)</f>
        <v>4016.3013099999998</v>
      </c>
      <c r="I1957" s="203">
        <f>+VLOOKUP($E1957,[2]INV!$1:$1048576,I$2,FALSE)</f>
        <v>4052.7077800000002</v>
      </c>
      <c r="J1957" s="203">
        <f>+VLOOKUP($E1957,[2]INV!$1:$1048576,J$2,FALSE)</f>
        <v>4088.8924590000001</v>
      </c>
      <c r="K1957" s="203">
        <f>+VLOOKUP($E1957,[2]INV!$1:$1048576,K$2,FALSE)</f>
        <v>4125.157064</v>
      </c>
      <c r="L1957" s="203">
        <f>+VLOOKUP($E1957,[2]INV!$1:$1048576,L$2,FALSE)</f>
        <v>4161.6726779999999</v>
      </c>
      <c r="M1957" s="203">
        <f>+VLOOKUP($E1957,[2]INV!$1:$1048576,M$2,FALSE)</f>
        <v>4198.628592</v>
      </c>
      <c r="N1957" s="203">
        <f>+VLOOKUP($E1957,[2]INV!$1:$1048576,N$2,FALSE)</f>
        <v>4236.0646779999997</v>
      </c>
      <c r="O1957" s="203">
        <f>+VLOOKUP($E1957,[2]INV!$1:$1048576,O$2,FALSE)</f>
        <v>4273.9263190000001</v>
      </c>
      <c r="P1957" s="203">
        <f>+VLOOKUP($E1957,[2]INV!$1:$1048576,P$2,FALSE)</f>
        <v>4312.0992189999997</v>
      </c>
      <c r="Q1957" s="203">
        <f>+VLOOKUP($E1957,[2]INV!$1:$1048576,Q$2,FALSE)</f>
        <v>4350.4286300000003</v>
      </c>
      <c r="R1957" s="203">
        <f>+VLOOKUP($E1957,[2]INV!$1:$1048576,R$2,FALSE)</f>
        <v>4388.7292079999997</v>
      </c>
      <c r="S1957" s="203">
        <f>+VLOOKUP($E1957,[2]INV!$1:$1048576,S$2,FALSE)</f>
        <v>4426.7907310000001</v>
      </c>
      <c r="T1957" s="203">
        <f>+VLOOKUP($E1957,[2]INV!$1:$1048576,T$2,FALSE)</f>
        <v>4464.3827460000002</v>
      </c>
      <c r="U1957" s="203">
        <f>+VLOOKUP($E1957,[2]INV!$1:$1048576,U$2,FALSE)</f>
        <v>4501.2595209999999</v>
      </c>
      <c r="V1957" s="203">
        <f>+VLOOKUP($E1957,[2]INV!$1:$1048576,V$2,FALSE)</f>
        <v>4537.3456489999999</v>
      </c>
      <c r="W1957" s="203">
        <f>+VLOOKUP($E1957,[2]INV!$1:$1048576,W$2,FALSE)</f>
        <v>4572.7435690000002</v>
      </c>
      <c r="X1957" s="203">
        <f>+VLOOKUP($E1957,[2]INV!$1:$1048576,X$2,FALSE)</f>
        <v>4607.54043</v>
      </c>
      <c r="Y1957" s="203">
        <f>+VLOOKUP($E1957,[2]INV!$1:$1048576,Y$2,FALSE)</f>
        <v>4641.810657</v>
      </c>
      <c r="Z1957" s="203">
        <f>+VLOOKUP($E1957,[2]INV!$1:$1048576,Z$2,FALSE)</f>
        <v>4675.6223879999998</v>
      </c>
      <c r="AA1957" s="203">
        <f>+VLOOKUP($E1957,[2]INV!$1:$1048576,AA$2,FALSE)</f>
        <v>4709.0412210000004</v>
      </c>
      <c r="AB1957" s="203">
        <f>+VLOOKUP($E1957,[2]INV!$1:$1048576,AB$2,FALSE)</f>
        <v>4742.1309460000002</v>
      </c>
      <c r="AC1957" s="203">
        <f>+VLOOKUP($E1957,[2]INV!$1:$1048576,AC$2,FALSE)</f>
        <v>4774.9528090000003</v>
      </c>
      <c r="AD1957" s="203">
        <f>+VLOOKUP($E1957,[2]INV!$1:$1048576,AD$2,FALSE)</f>
        <v>4807.5645969999996</v>
      </c>
      <c r="AE1957" s="203">
        <f>+VLOOKUP($E1957,[2]INV!$1:$1048576,AE$2,FALSE)</f>
        <v>4840.0201260000003</v>
      </c>
      <c r="AF1957" s="203">
        <f>+VLOOKUP($E1957,[2]INV!$1:$1048576,AF$2,FALSE)</f>
        <v>4872.3692350000001</v>
      </c>
      <c r="AG1957" s="203">
        <f>+VLOOKUP($E1957,[2]INV!$1:$1048576,AG$2,FALSE)</f>
        <v>4904.6581820000001</v>
      </c>
      <c r="AH1957" s="203">
        <f>+VLOOKUP($E1957,[2]INV!$1:$1048576,AH$2,FALSE)</f>
        <v>4936.9302980000002</v>
      </c>
      <c r="AI1957" s="203">
        <f>+VLOOKUP($E1957,[2]INV!$1:$1048576,AI$2,FALSE)</f>
        <v>4969.2267389999997</v>
      </c>
      <c r="AJ1957" s="203">
        <f>+VLOOKUP($E1957,[2]INV!$1:$1048576,AJ$2,FALSE)</f>
        <v>5001.5872760000002</v>
      </c>
      <c r="AK1957" s="203">
        <f>+VLOOKUP($E1957,[2]INV!$1:$1048576,AK$2,FALSE)</f>
        <v>5034.0510050000003</v>
      </c>
      <c r="AL1957" s="203">
        <f>+VLOOKUP($E1957,[2]INV!$1:$1048576,AL$2,FALSE)</f>
        <v>5066.6569730000001</v>
      </c>
      <c r="AM1957" s="203">
        <f>+VLOOKUP($E1957,[2]INV!$1:$1048576,AM$2,FALSE)</f>
        <v>5099.4446719999996</v>
      </c>
      <c r="AN1957" s="203">
        <f>+VLOOKUP($E1957,[2]INV!$1:$1048576,AN$2,FALSE)</f>
        <v>5132.4543940000003</v>
      </c>
      <c r="AO1957" s="203">
        <f>+VLOOKUP($E1957,[2]INV!$1:$1048576,AO$2,FALSE)</f>
        <v>5165.7274520000001</v>
      </c>
    </row>
    <row r="1958" spans="1:41" ht="15" customHeight="1" x14ac:dyDescent="0.25">
      <c r="A1958" s="542"/>
      <c r="B1958" s="519"/>
      <c r="C1958" s="359" t="s">
        <v>617</v>
      </c>
      <c r="D1958" s="360"/>
      <c r="E1958" s="202" t="s">
        <v>2206</v>
      </c>
      <c r="F1958" s="203">
        <f>+VLOOKUP($E1958,[2]INV!$1:$1048576,F$2,FALSE)</f>
        <v>2329.590729</v>
      </c>
      <c r="G1958" s="203">
        <f>+VLOOKUP($E1958,[2]INV!$1:$1048576,G$2,FALSE)</f>
        <v>2356.3624450000002</v>
      </c>
      <c r="H1958" s="203">
        <f>+VLOOKUP($E1958,[2]INV!$1:$1048576,H$2,FALSE)</f>
        <v>2383.349905</v>
      </c>
      <c r="I1958" s="203">
        <f>+VLOOKUP($E1958,[2]INV!$1:$1048576,I$2,FALSE)</f>
        <v>2410.5635849999999</v>
      </c>
      <c r="J1958" s="203">
        <f>+VLOOKUP($E1958,[2]INV!$1:$1048576,J$2,FALSE)</f>
        <v>2437.9906470000001</v>
      </c>
      <c r="K1958" s="203">
        <f>+VLOOKUP($E1958,[2]INV!$1:$1048576,K$2,FALSE)</f>
        <v>2465.5752339999999</v>
      </c>
      <c r="L1958" s="203">
        <f>+VLOOKUP($E1958,[2]INV!$1:$1048576,L$2,FALSE)</f>
        <v>2493.2520939999999</v>
      </c>
      <c r="M1958" s="203">
        <f>+VLOOKUP($E1958,[2]INV!$1:$1048576,M$2,FALSE)</f>
        <v>2520.997363</v>
      </c>
      <c r="N1958" s="203">
        <f>+VLOOKUP($E1958,[2]INV!$1:$1048576,N$2,FALSE)</f>
        <v>2548.82141</v>
      </c>
      <c r="O1958" s="203">
        <f>+VLOOKUP($E1958,[2]INV!$1:$1048576,O$2,FALSE)</f>
        <v>2576.7344130000001</v>
      </c>
      <c r="P1958" s="203">
        <f>+VLOOKUP($E1958,[2]INV!$1:$1048576,P$2,FALSE)</f>
        <v>2604.7277650000001</v>
      </c>
      <c r="Q1958" s="203">
        <f>+VLOOKUP($E1958,[2]INV!$1:$1048576,Q$2,FALSE)</f>
        <v>2632.7670659999999</v>
      </c>
      <c r="R1958" s="203">
        <f>+VLOOKUP($E1958,[2]INV!$1:$1048576,R$2,FALSE)</f>
        <v>2660.7911279999998</v>
      </c>
      <c r="S1958" s="203">
        <f>+VLOOKUP($E1958,[2]INV!$1:$1048576,S$2,FALSE)</f>
        <v>2688.7135039999998</v>
      </c>
      <c r="T1958" s="203">
        <f>+VLOOKUP($E1958,[2]INV!$1:$1048576,T$2,FALSE)</f>
        <v>2716.424814</v>
      </c>
      <c r="U1958" s="203">
        <f>+VLOOKUP($E1958,[2]INV!$1:$1048576,U$2,FALSE)</f>
        <v>2743.7951699999999</v>
      </c>
      <c r="V1958" s="203">
        <f>+VLOOKUP($E1958,[2]INV!$1:$1048576,V$2,FALSE)</f>
        <v>2770.7065499999999</v>
      </c>
      <c r="W1958" s="203">
        <f>+VLOOKUP($E1958,[2]INV!$1:$1048576,W$2,FALSE)</f>
        <v>2797.1015080000002</v>
      </c>
      <c r="X1958" s="203">
        <f>+VLOOKUP($E1958,[2]INV!$1:$1048576,X$2,FALSE)</f>
        <v>2822.9830120000001</v>
      </c>
      <c r="Y1958" s="203">
        <f>+VLOOKUP($E1958,[2]INV!$1:$1048576,Y$2,FALSE)</f>
        <v>2848.3848480000001</v>
      </c>
      <c r="Z1958" s="203">
        <f>+VLOOKUP($E1958,[2]INV!$1:$1048576,Z$2,FALSE)</f>
        <v>2873.3529469999999</v>
      </c>
      <c r="AA1958" s="203">
        <f>+VLOOKUP($E1958,[2]INV!$1:$1048576,AA$2,FALSE)</f>
        <v>2897.9360809999998</v>
      </c>
      <c r="AB1958" s="203">
        <f>+VLOOKUP($E1958,[2]INV!$1:$1048576,AB$2,FALSE)</f>
        <v>2922.18208</v>
      </c>
      <c r="AC1958" s="203">
        <f>+VLOOKUP($E1958,[2]INV!$1:$1048576,AC$2,FALSE)</f>
        <v>2946.1368229999998</v>
      </c>
      <c r="AD1958" s="203">
        <f>+VLOOKUP($E1958,[2]INV!$1:$1048576,AD$2,FALSE)</f>
        <v>2969.8444359999999</v>
      </c>
      <c r="AE1958" s="203">
        <f>+VLOOKUP($E1958,[2]INV!$1:$1048576,AE$2,FALSE)</f>
        <v>2993.3479090000001</v>
      </c>
      <c r="AF1958" s="203">
        <f>+VLOOKUP($E1958,[2]INV!$1:$1048576,AF$2,FALSE)</f>
        <v>3016.6897789999998</v>
      </c>
      <c r="AG1958" s="203">
        <f>+VLOOKUP($E1958,[2]INV!$1:$1048576,AG$2,FALSE)</f>
        <v>3039.9127170000002</v>
      </c>
      <c r="AH1958" s="203">
        <f>+VLOOKUP($E1958,[2]INV!$1:$1048576,AH$2,FALSE)</f>
        <v>3063.0599790000001</v>
      </c>
      <c r="AI1958" s="203">
        <f>+VLOOKUP($E1958,[2]INV!$1:$1048576,AI$2,FALSE)</f>
        <v>3086.1757040000002</v>
      </c>
      <c r="AJ1958" s="203">
        <f>+VLOOKUP($E1958,[2]INV!$1:$1048576,AJ$2,FALSE)</f>
        <v>3109.3050840000001</v>
      </c>
      <c r="AK1958" s="203">
        <f>+VLOOKUP($E1958,[2]INV!$1:$1048576,AK$2,FALSE)</f>
        <v>3132.494432</v>
      </c>
      <c r="AL1958" s="203">
        <f>+VLOOKUP($E1958,[2]INV!$1:$1048576,AL$2,FALSE)</f>
        <v>3155.7911570000001</v>
      </c>
      <c r="AM1958" s="203">
        <f>+VLOOKUP($E1958,[2]INV!$1:$1048576,AM$2,FALSE)</f>
        <v>3179.2436809999999</v>
      </c>
      <c r="AN1958" s="203">
        <f>+VLOOKUP($E1958,[2]INV!$1:$1048576,AN$2,FALSE)</f>
        <v>3202.901316</v>
      </c>
      <c r="AO1958" s="203">
        <f>+VLOOKUP($E1958,[2]INV!$1:$1048576,AO$2,FALSE)</f>
        <v>3226.8141019999998</v>
      </c>
    </row>
    <row r="1959" spans="1:41" ht="15" customHeight="1" x14ac:dyDescent="0.25">
      <c r="A1959" s="542"/>
      <c r="B1959" s="519"/>
      <c r="C1959" s="359" t="s">
        <v>619</v>
      </c>
      <c r="D1959" s="360"/>
      <c r="E1959" s="202" t="s">
        <v>2207</v>
      </c>
      <c r="F1959" s="203">
        <f>+VLOOKUP($E1959,[2]INV!$1:$1048576,F$2,FALSE)</f>
        <v>1349.6368520000001</v>
      </c>
      <c r="G1959" s="203">
        <f>+VLOOKUP($E1959,[2]INV!$1:$1048576,G$2,FALSE)</f>
        <v>1365.389316</v>
      </c>
      <c r="H1959" s="203">
        <f>+VLOOKUP($E1959,[2]INV!$1:$1048576,H$2,FALSE)</f>
        <v>1381.1879269999999</v>
      </c>
      <c r="I1959" s="203">
        <f>+VLOOKUP($E1959,[2]INV!$1:$1048576,I$2,FALSE)</f>
        <v>1396.6987489999999</v>
      </c>
      <c r="J1959" s="203">
        <f>+VLOOKUP($E1959,[2]INV!$1:$1048576,J$2,FALSE)</f>
        <v>1411.6729069999999</v>
      </c>
      <c r="K1959" s="203">
        <f>+VLOOKUP($E1959,[2]INV!$1:$1048576,K$2,FALSE)</f>
        <v>1425.856106</v>
      </c>
      <c r="L1959" s="203">
        <f>+VLOOKUP($E1959,[2]INV!$1:$1048576,L$2,FALSE)</f>
        <v>1439.2677759999999</v>
      </c>
      <c r="M1959" s="203">
        <f>+VLOOKUP($E1959,[2]INV!$1:$1048576,M$2,FALSE)</f>
        <v>1452.226981</v>
      </c>
      <c r="N1959" s="203">
        <f>+VLOOKUP($E1959,[2]INV!$1:$1048576,N$2,FALSE)</f>
        <v>1465.00325</v>
      </c>
      <c r="O1959" s="203">
        <f>+VLOOKUP($E1959,[2]INV!$1:$1048576,O$2,FALSE)</f>
        <v>1477.7265870000001</v>
      </c>
      <c r="P1959" s="203">
        <f>+VLOOKUP($E1959,[2]INV!$1:$1048576,P$2,FALSE)</f>
        <v>1490.3703129999999</v>
      </c>
      <c r="Q1959" s="203">
        <f>+VLOOKUP($E1959,[2]INV!$1:$1048576,Q$2,FALSE)</f>
        <v>1502.7741289999999</v>
      </c>
      <c r="R1959" s="203">
        <f>+VLOOKUP($E1959,[2]INV!$1:$1048576,R$2,FALSE)</f>
        <v>1514.680908</v>
      </c>
      <c r="S1959" s="203">
        <f>+VLOOKUP($E1959,[2]INV!$1:$1048576,S$2,FALSE)</f>
        <v>1525.774304</v>
      </c>
      <c r="T1959" s="203">
        <f>+VLOOKUP($E1959,[2]INV!$1:$1048576,T$2,FALSE)</f>
        <v>1535.7124369999999</v>
      </c>
      <c r="U1959" s="203">
        <f>+VLOOKUP($E1959,[2]INV!$1:$1048576,U$2,FALSE)</f>
        <v>1544.1564490000001</v>
      </c>
      <c r="V1959" s="203">
        <f>+VLOOKUP($E1959,[2]INV!$1:$1048576,V$2,FALSE)</f>
        <v>1550.9977100000001</v>
      </c>
      <c r="W1959" s="203">
        <f>+VLOOKUP($E1959,[2]INV!$1:$1048576,W$2,FALSE)</f>
        <v>1556.4241079999999</v>
      </c>
      <c r="X1959" s="203">
        <f>+VLOOKUP($E1959,[2]INV!$1:$1048576,X$2,FALSE)</f>
        <v>1560.7145700000001</v>
      </c>
      <c r="Y1959" s="203">
        <f>+VLOOKUP($E1959,[2]INV!$1:$1048576,Y$2,FALSE)</f>
        <v>1564.1497429999999</v>
      </c>
      <c r="Z1959" s="203">
        <f>+VLOOKUP($E1959,[2]INV!$1:$1048576,Z$2,FALSE)</f>
        <v>1566.9713770000001</v>
      </c>
      <c r="AA1959" s="203">
        <f>+VLOOKUP($E1959,[2]INV!$1:$1048576,AA$2,FALSE)</f>
        <v>1569.3733299999999</v>
      </c>
      <c r="AB1959" s="203">
        <f>+VLOOKUP($E1959,[2]INV!$1:$1048576,AB$2,FALSE)</f>
        <v>1571.5065589999999</v>
      </c>
      <c r="AC1959" s="203">
        <f>+VLOOKUP($E1959,[2]INV!$1:$1048576,AC$2,FALSE)</f>
        <v>1573.4881600000001</v>
      </c>
      <c r="AD1959" s="203">
        <f>+VLOOKUP($E1959,[2]INV!$1:$1048576,AD$2,FALSE)</f>
        <v>1575.4100780000001</v>
      </c>
      <c r="AE1959" s="203">
        <f>+VLOOKUP($E1959,[2]INV!$1:$1048576,AE$2,FALSE)</f>
        <v>1577.3460689999999</v>
      </c>
      <c r="AF1959" s="203">
        <f>+VLOOKUP($E1959,[2]INV!$1:$1048576,AF$2,FALSE)</f>
        <v>1579.356806</v>
      </c>
      <c r="AG1959" s="203">
        <f>+VLOOKUP($E1959,[2]INV!$1:$1048576,AG$2,FALSE)</f>
        <v>1581.4934579999999</v>
      </c>
      <c r="AH1959" s="203">
        <f>+VLOOKUP($E1959,[2]INV!$1:$1048576,AH$2,FALSE)</f>
        <v>1583.8001730000001</v>
      </c>
      <c r="AI1959" s="203">
        <f>+VLOOKUP($E1959,[2]INV!$1:$1048576,AI$2,FALSE)</f>
        <v>1586.315801</v>
      </c>
      <c r="AJ1959" s="203">
        <f>+VLOOKUP($E1959,[2]INV!$1:$1048576,AJ$2,FALSE)</f>
        <v>1589.075122</v>
      </c>
      <c r="AK1959" s="203">
        <f>+VLOOKUP($E1959,[2]INV!$1:$1048576,AK$2,FALSE)</f>
        <v>1592.109725</v>
      </c>
      <c r="AL1959" s="203">
        <f>+VLOOKUP($E1959,[2]INV!$1:$1048576,AL$2,FALSE)</f>
        <v>1595.448672</v>
      </c>
      <c r="AM1959" s="203">
        <f>+VLOOKUP($E1959,[2]INV!$1:$1048576,AM$2,FALSE)</f>
        <v>1599.1189919999999</v>
      </c>
      <c r="AN1959" s="203">
        <f>+VLOOKUP($E1959,[2]INV!$1:$1048576,AN$2,FALSE)</f>
        <v>1603.146058</v>
      </c>
      <c r="AO1959" s="203">
        <f>+VLOOKUP($E1959,[2]INV!$1:$1048576,AO$2,FALSE)</f>
        <v>1607.5538710000001</v>
      </c>
    </row>
    <row r="1960" spans="1:41" s="21" customFormat="1" ht="15" customHeight="1" x14ac:dyDescent="0.25">
      <c r="A1960" s="542"/>
      <c r="B1960" s="519"/>
      <c r="C1960" s="357" t="s">
        <v>524</v>
      </c>
      <c r="D1960" s="358"/>
      <c r="E1960" s="199" t="s">
        <v>2208</v>
      </c>
      <c r="F1960" s="200">
        <f>+VLOOKUP($E1960,[2]INV!$1:$1048576,F$2,FALSE)</f>
        <v>219461.2838</v>
      </c>
      <c r="G1960" s="200">
        <f>+VLOOKUP($E1960,[2]INV!$1:$1048576,G$2,FALSE)</f>
        <v>221881.23610000001</v>
      </c>
      <c r="H1960" s="200">
        <f>+VLOOKUP($E1960,[2]INV!$1:$1048576,H$2,FALSE)</f>
        <v>224278.0735</v>
      </c>
      <c r="I1960" s="200">
        <f>+VLOOKUP($E1960,[2]INV!$1:$1048576,I$2,FALSE)</f>
        <v>226707.36720000001</v>
      </c>
      <c r="J1960" s="200">
        <f>+VLOOKUP($E1960,[2]INV!$1:$1048576,J$2,FALSE)</f>
        <v>229196.5515</v>
      </c>
      <c r="K1960" s="200">
        <f>+VLOOKUP($E1960,[2]INV!$1:$1048576,K$2,FALSE)</f>
        <v>231753.31450000001</v>
      </c>
      <c r="L1960" s="200">
        <f>+VLOOKUP($E1960,[2]INV!$1:$1048576,L$2,FALSE)</f>
        <v>234379.27350000001</v>
      </c>
      <c r="M1960" s="200">
        <f>+VLOOKUP($E1960,[2]INV!$1:$1048576,M$2,FALSE)</f>
        <v>237073.05549999999</v>
      </c>
      <c r="N1960" s="200">
        <f>+VLOOKUP($E1960,[2]INV!$1:$1048576,N$2,FALSE)</f>
        <v>239828.80129999999</v>
      </c>
      <c r="O1960" s="200">
        <f>+VLOOKUP($E1960,[2]INV!$1:$1048576,O$2,FALSE)</f>
        <v>242640.22829999999</v>
      </c>
      <c r="P1960" s="200">
        <f>+VLOOKUP($E1960,[2]INV!$1:$1048576,P$2,FALSE)</f>
        <v>245502.25949999999</v>
      </c>
      <c r="Q1960" s="200">
        <f>+VLOOKUP($E1960,[2]INV!$1:$1048576,Q$2,FALSE)</f>
        <v>248411.3241</v>
      </c>
      <c r="R1960" s="200">
        <f>+VLOOKUP($E1960,[2]INV!$1:$1048576,R$2,FALSE)</f>
        <v>251365.05840000001</v>
      </c>
      <c r="S1960" s="200">
        <f>+VLOOKUP($E1960,[2]INV!$1:$1048576,S$2,FALSE)</f>
        <v>254361.85649999999</v>
      </c>
      <c r="T1960" s="200">
        <f>+VLOOKUP($E1960,[2]INV!$1:$1048576,T$2,FALSE)</f>
        <v>257400.4817</v>
      </c>
      <c r="U1960" s="200">
        <f>+VLOOKUP($E1960,[2]INV!$1:$1048576,U$2,FALSE)</f>
        <v>260479.80590000001</v>
      </c>
      <c r="V1960" s="200">
        <f>+VLOOKUP($E1960,[2]INV!$1:$1048576,V$2,FALSE)</f>
        <v>263600.88919999998</v>
      </c>
      <c r="W1960" s="200">
        <f>+VLOOKUP($E1960,[2]INV!$1:$1048576,W$2,FALSE)</f>
        <v>266765.04710000003</v>
      </c>
      <c r="X1960" s="200">
        <f>+VLOOKUP($E1960,[2]INV!$1:$1048576,X$2,FALSE)</f>
        <v>269970.95049999998</v>
      </c>
      <c r="Y1960" s="200">
        <f>+VLOOKUP($E1960,[2]INV!$1:$1048576,Y$2,FALSE)</f>
        <v>273216.85090000002</v>
      </c>
      <c r="Z1960" s="200">
        <f>+VLOOKUP($E1960,[2]INV!$1:$1048576,Z$2,FALSE)</f>
        <v>276501.56219999999</v>
      </c>
      <c r="AA1960" s="200">
        <f>+VLOOKUP($E1960,[2]INV!$1:$1048576,AA$2,FALSE)</f>
        <v>279824.67859999998</v>
      </c>
      <c r="AB1960" s="200">
        <f>+VLOOKUP($E1960,[2]INV!$1:$1048576,AB$2,FALSE)</f>
        <v>283186.3921</v>
      </c>
      <c r="AC1960" s="200">
        <f>+VLOOKUP($E1960,[2]INV!$1:$1048576,AC$2,FALSE)</f>
        <v>286587.18540000002</v>
      </c>
      <c r="AD1960" s="200">
        <f>+VLOOKUP($E1960,[2]INV!$1:$1048576,AD$2,FALSE)</f>
        <v>290027.55200000003</v>
      </c>
      <c r="AE1960" s="200">
        <f>+VLOOKUP($E1960,[2]INV!$1:$1048576,AE$2,FALSE)</f>
        <v>293507.8015</v>
      </c>
      <c r="AF1960" s="200">
        <f>+VLOOKUP($E1960,[2]INV!$1:$1048576,AF$2,FALSE)</f>
        <v>297027.95510000002</v>
      </c>
      <c r="AG1960" s="200">
        <f>+VLOOKUP($E1960,[2]INV!$1:$1048576,AG$2,FALSE)</f>
        <v>300587.71350000001</v>
      </c>
      <c r="AH1960" s="200">
        <f>+VLOOKUP($E1960,[2]INV!$1:$1048576,AH$2,FALSE)</f>
        <v>304186.47340000002</v>
      </c>
      <c r="AI1960" s="200">
        <f>+VLOOKUP($E1960,[2]INV!$1:$1048576,AI$2,FALSE)</f>
        <v>307823.37430000002</v>
      </c>
      <c r="AJ1960" s="200">
        <f>+VLOOKUP($E1960,[2]INV!$1:$1048576,AJ$2,FALSE)</f>
        <v>311497.35969999997</v>
      </c>
      <c r="AK1960" s="200">
        <f>+VLOOKUP($E1960,[2]INV!$1:$1048576,AK$2,FALSE)</f>
        <v>315207.24060000002</v>
      </c>
      <c r="AL1960" s="200">
        <f>+VLOOKUP($E1960,[2]INV!$1:$1048576,AL$2,FALSE)</f>
        <v>318951.75679999997</v>
      </c>
      <c r="AM1960" s="200">
        <f>+VLOOKUP($E1960,[2]INV!$1:$1048576,AM$2,FALSE)</f>
        <v>322729.62959999999</v>
      </c>
      <c r="AN1960" s="200">
        <f>+VLOOKUP($E1960,[2]INV!$1:$1048576,AN$2,FALSE)</f>
        <v>326539.60470000003</v>
      </c>
      <c r="AO1960" s="200">
        <f>+VLOOKUP($E1960,[2]INV!$1:$1048576,AO$2,FALSE)</f>
        <v>330380.4853</v>
      </c>
    </row>
    <row r="1961" spans="1:41" ht="15" customHeight="1" x14ac:dyDescent="0.25">
      <c r="A1961" s="542"/>
      <c r="B1961" s="519"/>
      <c r="C1961" s="359" t="s">
        <v>621</v>
      </c>
      <c r="D1961" s="360"/>
      <c r="E1961" s="202" t="s">
        <v>2209</v>
      </c>
      <c r="F1961" s="203">
        <f>+VLOOKUP($E1961,[2]INV!$1:$1048576,F$2,FALSE)</f>
        <v>179963.27609999999</v>
      </c>
      <c r="G1961" s="203">
        <f>+VLOOKUP($E1961,[2]INV!$1:$1048576,G$2,FALSE)</f>
        <v>181938.51629999999</v>
      </c>
      <c r="H1961" s="203">
        <f>+VLOOKUP($E1961,[2]INV!$1:$1048576,H$2,FALSE)</f>
        <v>183890.01490000001</v>
      </c>
      <c r="I1961" s="203">
        <f>+VLOOKUP($E1961,[2]INV!$1:$1048576,I$2,FALSE)</f>
        <v>185868.94930000001</v>
      </c>
      <c r="J1961" s="203">
        <f>+VLOOKUP($E1961,[2]INV!$1:$1048576,J$2,FALSE)</f>
        <v>187901.24179999999</v>
      </c>
      <c r="K1961" s="203">
        <f>+VLOOKUP($E1961,[2]INV!$1:$1048576,K$2,FALSE)</f>
        <v>189994.87390000001</v>
      </c>
      <c r="L1961" s="203">
        <f>+VLOOKUP($E1961,[2]INV!$1:$1048576,L$2,FALSE)</f>
        <v>192151.2928</v>
      </c>
      <c r="M1961" s="203">
        <f>+VLOOKUP($E1961,[2]INV!$1:$1048576,M$2,FALSE)</f>
        <v>194368.48</v>
      </c>
      <c r="N1961" s="203">
        <f>+VLOOKUP($E1961,[2]INV!$1:$1048576,N$2,FALSE)</f>
        <v>196640.73310000001</v>
      </c>
      <c r="O1961" s="203">
        <f>+VLOOKUP($E1961,[2]INV!$1:$1048576,O$2,FALSE)</f>
        <v>198962.21429999999</v>
      </c>
      <c r="P1961" s="203">
        <f>+VLOOKUP($E1961,[2]INV!$1:$1048576,P$2,FALSE)</f>
        <v>201328.375</v>
      </c>
      <c r="Q1961" s="203">
        <f>+VLOOKUP($E1961,[2]INV!$1:$1048576,Q$2,FALSE)</f>
        <v>203736.2009</v>
      </c>
      <c r="R1961" s="203">
        <f>+VLOOKUP($E1961,[2]INV!$1:$1048576,R$2,FALSE)</f>
        <v>206183.91099999999</v>
      </c>
      <c r="S1961" s="203">
        <f>+VLOOKUP($E1961,[2]INV!$1:$1048576,S$2,FALSE)</f>
        <v>208670.51699999999</v>
      </c>
      <c r="T1961" s="203">
        <f>+VLOOKUP($E1961,[2]INV!$1:$1048576,T$2,FALSE)</f>
        <v>211195.43700000001</v>
      </c>
      <c r="U1961" s="203">
        <f>+VLOOKUP($E1961,[2]INV!$1:$1048576,U$2,FALSE)</f>
        <v>213758.22709999999</v>
      </c>
      <c r="V1961" s="203">
        <f>+VLOOKUP($E1961,[2]INV!$1:$1048576,V$2,FALSE)</f>
        <v>216359.68179999999</v>
      </c>
      <c r="W1961" s="203">
        <f>+VLOOKUP($E1961,[2]INV!$1:$1048576,W$2,FALSE)</f>
        <v>219000.14720000001</v>
      </c>
      <c r="X1961" s="203">
        <f>+VLOOKUP($E1961,[2]INV!$1:$1048576,X$2,FALSE)</f>
        <v>221677.761</v>
      </c>
      <c r="Y1961" s="203">
        <f>+VLOOKUP($E1961,[2]INV!$1:$1048576,Y$2,FALSE)</f>
        <v>224390.40340000001</v>
      </c>
      <c r="Z1961" s="203">
        <f>+VLOOKUP($E1961,[2]INV!$1:$1048576,Z$2,FALSE)</f>
        <v>227136.56690000001</v>
      </c>
      <c r="AA1961" s="203">
        <f>+VLOOKUP($E1961,[2]INV!$1:$1048576,AA$2,FALSE)</f>
        <v>229915.54579999999</v>
      </c>
      <c r="AB1961" s="203">
        <f>+VLOOKUP($E1961,[2]INV!$1:$1048576,AB$2,FALSE)</f>
        <v>232727.26060000001</v>
      </c>
      <c r="AC1961" s="203">
        <f>+VLOOKUP($E1961,[2]INV!$1:$1048576,AC$2,FALSE)</f>
        <v>235571.96479999999</v>
      </c>
      <c r="AD1961" s="203">
        <f>+VLOOKUP($E1961,[2]INV!$1:$1048576,AD$2,FALSE)</f>
        <v>238449.97510000001</v>
      </c>
      <c r="AE1961" s="203">
        <f>+VLOOKUP($E1961,[2]INV!$1:$1048576,AE$2,FALSE)</f>
        <v>241361.48060000001</v>
      </c>
      <c r="AF1961" s="203">
        <f>+VLOOKUP($E1961,[2]INV!$1:$1048576,AF$2,FALSE)</f>
        <v>244306.4356</v>
      </c>
      <c r="AG1961" s="203">
        <f>+VLOOKUP($E1961,[2]INV!$1:$1048576,AG$2,FALSE)</f>
        <v>247284.52100000001</v>
      </c>
      <c r="AH1961" s="203">
        <f>+VLOOKUP($E1961,[2]INV!$1:$1048576,AH$2,FALSE)</f>
        <v>250295.1526</v>
      </c>
      <c r="AI1961" s="203">
        <f>+VLOOKUP($E1961,[2]INV!$1:$1048576,AI$2,FALSE)</f>
        <v>253337.51949999999</v>
      </c>
      <c r="AJ1961" s="203">
        <f>+VLOOKUP($E1961,[2]INV!$1:$1048576,AJ$2,FALSE)</f>
        <v>256410.63620000001</v>
      </c>
      <c r="AK1961" s="203">
        <f>+VLOOKUP($E1961,[2]INV!$1:$1048576,AK$2,FALSE)</f>
        <v>259513.39970000001</v>
      </c>
      <c r="AL1961" s="203">
        <f>+VLOOKUP($E1961,[2]INV!$1:$1048576,AL$2,FALSE)</f>
        <v>262644.64409999998</v>
      </c>
      <c r="AM1961" s="203">
        <f>+VLOOKUP($E1961,[2]INV!$1:$1048576,AM$2,FALSE)</f>
        <v>265803.18829999998</v>
      </c>
      <c r="AN1961" s="203">
        <f>+VLOOKUP($E1961,[2]INV!$1:$1048576,AN$2,FALSE)</f>
        <v>268987.87589999998</v>
      </c>
      <c r="AO1961" s="203">
        <f>+VLOOKUP($E1961,[2]INV!$1:$1048576,AO$2,FALSE)</f>
        <v>272197.60479999997</v>
      </c>
    </row>
    <row r="1962" spans="1:41" ht="15" customHeight="1" x14ac:dyDescent="0.25">
      <c r="A1962" s="542"/>
      <c r="B1962" s="519"/>
      <c r="C1962" s="359" t="s">
        <v>623</v>
      </c>
      <c r="D1962" s="360"/>
      <c r="E1962" s="202" t="s">
        <v>2210</v>
      </c>
      <c r="F1962" s="203">
        <f>+VLOOKUP($E1962,[2]INV!$1:$1048576,F$2,FALSE)</f>
        <v>39498.007700000002</v>
      </c>
      <c r="G1962" s="203">
        <f>+VLOOKUP($E1962,[2]INV!$1:$1048576,G$2,FALSE)</f>
        <v>39942.719790000003</v>
      </c>
      <c r="H1962" s="203">
        <f>+VLOOKUP($E1962,[2]INV!$1:$1048576,H$2,FALSE)</f>
        <v>40388.058590000001</v>
      </c>
      <c r="I1962" s="203">
        <f>+VLOOKUP($E1962,[2]INV!$1:$1048576,I$2,FALSE)</f>
        <v>40838.417930000003</v>
      </c>
      <c r="J1962" s="203">
        <f>+VLOOKUP($E1962,[2]INV!$1:$1048576,J$2,FALSE)</f>
        <v>41295.309739999997</v>
      </c>
      <c r="K1962" s="203">
        <f>+VLOOKUP($E1962,[2]INV!$1:$1048576,K$2,FALSE)</f>
        <v>41758.440540000003</v>
      </c>
      <c r="L1962" s="203">
        <f>+VLOOKUP($E1962,[2]INV!$1:$1048576,L$2,FALSE)</f>
        <v>42227.980710000003</v>
      </c>
      <c r="M1962" s="203">
        <f>+VLOOKUP($E1962,[2]INV!$1:$1048576,M$2,FALSE)</f>
        <v>42704.57548</v>
      </c>
      <c r="N1962" s="203">
        <f>+VLOOKUP($E1962,[2]INV!$1:$1048576,N$2,FALSE)</f>
        <v>43188.068140000003</v>
      </c>
      <c r="O1962" s="203">
        <f>+VLOOKUP($E1962,[2]INV!$1:$1048576,O$2,FALSE)</f>
        <v>43678.014049999998</v>
      </c>
      <c r="P1962" s="203">
        <f>+VLOOKUP($E1962,[2]INV!$1:$1048576,P$2,FALSE)</f>
        <v>44173.884480000001</v>
      </c>
      <c r="Q1962" s="203">
        <f>+VLOOKUP($E1962,[2]INV!$1:$1048576,Q$2,FALSE)</f>
        <v>44675.123160000003</v>
      </c>
      <c r="R1962" s="203">
        <f>+VLOOKUP($E1962,[2]INV!$1:$1048576,R$2,FALSE)</f>
        <v>45181.147420000001</v>
      </c>
      <c r="S1962" s="203">
        <f>+VLOOKUP($E1962,[2]INV!$1:$1048576,S$2,FALSE)</f>
        <v>45691.339500000002</v>
      </c>
      <c r="T1962" s="203">
        <f>+VLOOKUP($E1962,[2]INV!$1:$1048576,T$2,FALSE)</f>
        <v>46205.044650000003</v>
      </c>
      <c r="U1962" s="203">
        <f>+VLOOKUP($E1962,[2]INV!$1:$1048576,U$2,FALSE)</f>
        <v>46721.578860000001</v>
      </c>
      <c r="V1962" s="203">
        <f>+VLOOKUP($E1962,[2]INV!$1:$1048576,V$2,FALSE)</f>
        <v>47241.207349999997</v>
      </c>
      <c r="W1962" s="203">
        <f>+VLOOKUP($E1962,[2]INV!$1:$1048576,W$2,FALSE)</f>
        <v>47764.89991</v>
      </c>
      <c r="X1962" s="203">
        <f>+VLOOKUP($E1962,[2]INV!$1:$1048576,X$2,FALSE)</f>
        <v>48293.189539999999</v>
      </c>
      <c r="Y1962" s="203">
        <f>+VLOOKUP($E1962,[2]INV!$1:$1048576,Y$2,FALSE)</f>
        <v>48826.447540000001</v>
      </c>
      <c r="Z1962" s="203">
        <f>+VLOOKUP($E1962,[2]INV!$1:$1048576,Z$2,FALSE)</f>
        <v>49364.995360000001</v>
      </c>
      <c r="AA1962" s="203">
        <f>+VLOOKUP($E1962,[2]INV!$1:$1048576,AA$2,FALSE)</f>
        <v>49909.13276</v>
      </c>
      <c r="AB1962" s="203">
        <f>+VLOOKUP($E1962,[2]INV!$1:$1048576,AB$2,FALSE)</f>
        <v>50459.131419999998</v>
      </c>
      <c r="AC1962" s="203">
        <f>+VLOOKUP($E1962,[2]INV!$1:$1048576,AC$2,FALSE)</f>
        <v>51015.220589999997</v>
      </c>
      <c r="AD1962" s="203">
        <f>+VLOOKUP($E1962,[2]INV!$1:$1048576,AD$2,FALSE)</f>
        <v>51577.5769</v>
      </c>
      <c r="AE1962" s="203">
        <f>+VLOOKUP($E1962,[2]INV!$1:$1048576,AE$2,FALSE)</f>
        <v>52146.320870000003</v>
      </c>
      <c r="AF1962" s="203">
        <f>+VLOOKUP($E1962,[2]INV!$1:$1048576,AF$2,FALSE)</f>
        <v>52721.519489999999</v>
      </c>
      <c r="AG1962" s="203">
        <f>+VLOOKUP($E1962,[2]INV!$1:$1048576,AG$2,FALSE)</f>
        <v>53303.192499999997</v>
      </c>
      <c r="AH1962" s="203">
        <f>+VLOOKUP($E1962,[2]INV!$1:$1048576,AH$2,FALSE)</f>
        <v>53891.320729999999</v>
      </c>
      <c r="AI1962" s="203">
        <f>+VLOOKUP($E1962,[2]INV!$1:$1048576,AI$2,FALSE)</f>
        <v>54485.854809999997</v>
      </c>
      <c r="AJ1962" s="203">
        <f>+VLOOKUP($E1962,[2]INV!$1:$1048576,AJ$2,FALSE)</f>
        <v>55086.723460000001</v>
      </c>
      <c r="AK1962" s="203">
        <f>+VLOOKUP($E1962,[2]INV!$1:$1048576,AK$2,FALSE)</f>
        <v>55693.840859999997</v>
      </c>
      <c r="AL1962" s="203">
        <f>+VLOOKUP($E1962,[2]INV!$1:$1048576,AL$2,FALSE)</f>
        <v>56307.112739999997</v>
      </c>
      <c r="AM1962" s="203">
        <f>+VLOOKUP($E1962,[2]INV!$1:$1048576,AM$2,FALSE)</f>
        <v>56926.441290000002</v>
      </c>
      <c r="AN1962" s="203">
        <f>+VLOOKUP($E1962,[2]INV!$1:$1048576,AN$2,FALSE)</f>
        <v>57551.728819999997</v>
      </c>
      <c r="AO1962" s="203">
        <f>+VLOOKUP($E1962,[2]INV!$1:$1048576,AO$2,FALSE)</f>
        <v>58182.880449999997</v>
      </c>
    </row>
    <row r="1963" spans="1:41" s="21" customFormat="1" ht="15" customHeight="1" x14ac:dyDescent="0.25">
      <c r="A1963" s="542"/>
      <c r="B1963" s="519"/>
      <c r="C1963" s="357" t="s">
        <v>2043</v>
      </c>
      <c r="D1963" s="358"/>
      <c r="E1963" s="199" t="s">
        <v>2211</v>
      </c>
      <c r="F1963" s="200">
        <f>+VLOOKUP($E1963,[2]INV!$1:$1048576,F$2,FALSE)</f>
        <v>2250.2986999999998</v>
      </c>
      <c r="G1963" s="200">
        <f>+VLOOKUP($E1963,[2]INV!$1:$1048576,G$2,FALSE)</f>
        <v>2267.1733380000001</v>
      </c>
      <c r="H1963" s="200">
        <f>+VLOOKUP($E1963,[2]INV!$1:$1048576,H$2,FALSE)</f>
        <v>2278.5710749999998</v>
      </c>
      <c r="I1963" s="200">
        <f>+VLOOKUP($E1963,[2]INV!$1:$1048576,I$2,FALSE)</f>
        <v>2288.1471470000001</v>
      </c>
      <c r="J1963" s="200">
        <f>+VLOOKUP($E1963,[2]INV!$1:$1048576,J$2,FALSE)</f>
        <v>2297.6997379999998</v>
      </c>
      <c r="K1963" s="200">
        <f>+VLOOKUP($E1963,[2]INV!$1:$1048576,K$2,FALSE)</f>
        <v>2307.6602790000002</v>
      </c>
      <c r="L1963" s="200">
        <f>+VLOOKUP($E1963,[2]INV!$1:$1048576,L$2,FALSE)</f>
        <v>2318.0428109999998</v>
      </c>
      <c r="M1963" s="200">
        <f>+VLOOKUP($E1963,[2]INV!$1:$1048576,M$2,FALSE)</f>
        <v>2328.9067719999998</v>
      </c>
      <c r="N1963" s="200">
        <f>+VLOOKUP($E1963,[2]INV!$1:$1048576,N$2,FALSE)</f>
        <v>2340.2521459999998</v>
      </c>
      <c r="O1963" s="200">
        <f>+VLOOKUP($E1963,[2]INV!$1:$1048576,O$2,FALSE)</f>
        <v>2351.9908599999999</v>
      </c>
      <c r="P1963" s="200">
        <f>+VLOOKUP($E1963,[2]INV!$1:$1048576,P$2,FALSE)</f>
        <v>2363.9589559999999</v>
      </c>
      <c r="Q1963" s="200">
        <f>+VLOOKUP($E1963,[2]INV!$1:$1048576,Q$2,FALSE)</f>
        <v>2375.9352119999999</v>
      </c>
      <c r="R1963" s="200">
        <f>+VLOOKUP($E1963,[2]INV!$1:$1048576,R$2,FALSE)</f>
        <v>2387.6580079999999</v>
      </c>
      <c r="S1963" s="200">
        <f>+VLOOKUP($E1963,[2]INV!$1:$1048576,S$2,FALSE)</f>
        <v>2398.8401239999998</v>
      </c>
      <c r="T1963" s="200">
        <f>+VLOOKUP($E1963,[2]INV!$1:$1048576,T$2,FALSE)</f>
        <v>2409.1822849999999</v>
      </c>
      <c r="U1963" s="200">
        <f>+VLOOKUP($E1963,[2]INV!$1:$1048576,U$2,FALSE)</f>
        <v>2418.3857280000002</v>
      </c>
      <c r="V1963" s="200">
        <f>+VLOOKUP($E1963,[2]INV!$1:$1048576,V$2,FALSE)</f>
        <v>2426.3378010000001</v>
      </c>
      <c r="W1963" s="200">
        <f>+VLOOKUP($E1963,[2]INV!$1:$1048576,W$2,FALSE)</f>
        <v>2433.1768849999999</v>
      </c>
      <c r="X1963" s="200">
        <f>+VLOOKUP($E1963,[2]INV!$1:$1048576,X$2,FALSE)</f>
        <v>2439.1089910000001</v>
      </c>
      <c r="Y1963" s="200">
        <f>+VLOOKUP($E1963,[2]INV!$1:$1048576,Y$2,FALSE)</f>
        <v>2444.3233209999999</v>
      </c>
      <c r="Z1963" s="200">
        <f>+VLOOKUP($E1963,[2]INV!$1:$1048576,Z$2,FALSE)</f>
        <v>2448.9703420000001</v>
      </c>
      <c r="AA1963" s="200">
        <f>+VLOOKUP($E1963,[2]INV!$1:$1048576,AA$2,FALSE)</f>
        <v>2453.161924</v>
      </c>
      <c r="AB1963" s="200">
        <f>+VLOOKUP($E1963,[2]INV!$1:$1048576,AB$2,FALSE)</f>
        <v>2456.977335</v>
      </c>
      <c r="AC1963" s="200">
        <f>+VLOOKUP($E1963,[2]INV!$1:$1048576,AC$2,FALSE)</f>
        <v>2460.4696739999999</v>
      </c>
      <c r="AD1963" s="200">
        <f>+VLOOKUP($E1963,[2]INV!$1:$1048576,AD$2,FALSE)</f>
        <v>2463.6713140000002</v>
      </c>
      <c r="AE1963" s="200">
        <f>+VLOOKUP($E1963,[2]INV!$1:$1048576,AE$2,FALSE)</f>
        <v>2466.598199</v>
      </c>
      <c r="AF1963" s="200">
        <f>+VLOOKUP($E1963,[2]INV!$1:$1048576,AF$2,FALSE)</f>
        <v>2469.2532040000001</v>
      </c>
      <c r="AG1963" s="200">
        <f>+VLOOKUP($E1963,[2]INV!$1:$1048576,AG$2,FALSE)</f>
        <v>2471.6287980000002</v>
      </c>
      <c r="AH1963" s="200">
        <f>+VLOOKUP($E1963,[2]INV!$1:$1048576,AH$2,FALSE)</f>
        <v>2473.7092210000001</v>
      </c>
      <c r="AI1963" s="200">
        <f>+VLOOKUP($E1963,[2]INV!$1:$1048576,AI$2,FALSE)</f>
        <v>2475.4723479999998</v>
      </c>
      <c r="AJ1963" s="200">
        <f>+VLOOKUP($E1963,[2]INV!$1:$1048576,AJ$2,FALSE)</f>
        <v>2476.8913769999999</v>
      </c>
      <c r="AK1963" s="200">
        <f>+VLOOKUP($E1963,[2]INV!$1:$1048576,AK$2,FALSE)</f>
        <v>2477.936424</v>
      </c>
      <c r="AL1963" s="200">
        <f>+VLOOKUP($E1963,[2]INV!$1:$1048576,AL$2,FALSE)</f>
        <v>2478.5761170000001</v>
      </c>
      <c r="AM1963" s="200">
        <f>+VLOOKUP($E1963,[2]INV!$1:$1048576,AM$2,FALSE)</f>
        <v>2478.7791999999999</v>
      </c>
      <c r="AN1963" s="200">
        <f>+VLOOKUP($E1963,[2]INV!$1:$1048576,AN$2,FALSE)</f>
        <v>2478.516208</v>
      </c>
      <c r="AO1963" s="200">
        <f>+VLOOKUP($E1963,[2]INV!$1:$1048576,AO$2,FALSE)</f>
        <v>2477.7611700000002</v>
      </c>
    </row>
    <row r="1964" spans="1:41" ht="15" customHeight="1" x14ac:dyDescent="0.25">
      <c r="A1964" s="542"/>
      <c r="B1964" s="519"/>
      <c r="C1964" s="359" t="s">
        <v>1024</v>
      </c>
      <c r="D1964" s="360"/>
      <c r="E1964" s="202" t="s">
        <v>2212</v>
      </c>
      <c r="F1964" s="203">
        <f>+VLOOKUP($E1964,[2]INV!$1:$1048576,F$2,FALSE)</f>
        <v>2026.234929</v>
      </c>
      <c r="G1964" s="203">
        <f>+VLOOKUP($E1964,[2]INV!$1:$1048576,G$2,FALSE)</f>
        <v>2041.502778</v>
      </c>
      <c r="H1964" s="203">
        <f>+VLOOKUP($E1964,[2]INV!$1:$1048576,H$2,FALSE)</f>
        <v>2051.8789539999998</v>
      </c>
      <c r="I1964" s="203">
        <f>+VLOOKUP($E1964,[2]INV!$1:$1048576,I$2,FALSE)</f>
        <v>2060.6249950000001</v>
      </c>
      <c r="J1964" s="203">
        <f>+VLOOKUP($E1964,[2]INV!$1:$1048576,J$2,FALSE)</f>
        <v>2069.3490259999999</v>
      </c>
      <c r="K1964" s="203">
        <f>+VLOOKUP($E1964,[2]INV!$1:$1048576,K$2,FALSE)</f>
        <v>2078.4398780000001</v>
      </c>
      <c r="L1964" s="203">
        <f>+VLOOKUP($E1964,[2]INV!$1:$1048576,L$2,FALSE)</f>
        <v>2087.9063529999999</v>
      </c>
      <c r="M1964" s="203">
        <f>+VLOOKUP($E1964,[2]INV!$1:$1048576,M$2,FALSE)</f>
        <v>2097.7943580000001</v>
      </c>
      <c r="N1964" s="203">
        <f>+VLOOKUP($E1964,[2]INV!$1:$1048576,N$2,FALSE)</f>
        <v>2108.1024170000001</v>
      </c>
      <c r="O1964" s="203">
        <f>+VLOOKUP($E1964,[2]INV!$1:$1048576,O$2,FALSE)</f>
        <v>2118.7537779999998</v>
      </c>
      <c r="P1964" s="203">
        <f>+VLOOKUP($E1964,[2]INV!$1:$1048576,P$2,FALSE)</f>
        <v>2129.6047709999998</v>
      </c>
      <c r="Q1964" s="203">
        <f>+VLOOKUP($E1964,[2]INV!$1:$1048576,Q$2,FALSE)</f>
        <v>2140.4600270000001</v>
      </c>
      <c r="R1964" s="203">
        <f>+VLOOKUP($E1964,[2]INV!$1:$1048576,R$2,FALSE)</f>
        <v>2151.0869090000001</v>
      </c>
      <c r="S1964" s="203">
        <f>+VLOOKUP($E1964,[2]INV!$1:$1048576,S$2,FALSE)</f>
        <v>2161.228494</v>
      </c>
      <c r="T1964" s="203">
        <f>+VLOOKUP($E1964,[2]INV!$1:$1048576,T$2,FALSE)</f>
        <v>2170.6156350000001</v>
      </c>
      <c r="U1964" s="203">
        <f>+VLOOKUP($E1964,[2]INV!$1:$1048576,U$2,FALSE)</f>
        <v>2178.9782580000001</v>
      </c>
      <c r="V1964" s="203">
        <f>+VLOOKUP($E1964,[2]INV!$1:$1048576,V$2,FALSE)</f>
        <v>2186.2091799999998</v>
      </c>
      <c r="W1964" s="203">
        <f>+VLOOKUP($E1964,[2]INV!$1:$1048576,W$2,FALSE)</f>
        <v>2192.4251669999999</v>
      </c>
      <c r="X1964" s="203">
        <f>+VLOOKUP($E1964,[2]INV!$1:$1048576,X$2,FALSE)</f>
        <v>2197.8074019999999</v>
      </c>
      <c r="Y1964" s="203">
        <f>+VLOOKUP($E1964,[2]INV!$1:$1048576,Y$2,FALSE)</f>
        <v>2202.5247210000002</v>
      </c>
      <c r="Z1964" s="203">
        <f>+VLOOKUP($E1964,[2]INV!$1:$1048576,Z$2,FALSE)</f>
        <v>2206.7126920000001</v>
      </c>
      <c r="AA1964" s="203">
        <f>+VLOOKUP($E1964,[2]INV!$1:$1048576,AA$2,FALSE)</f>
        <v>2210.4729560000001</v>
      </c>
      <c r="AB1964" s="203">
        <f>+VLOOKUP($E1964,[2]INV!$1:$1048576,AB$2,FALSE)</f>
        <v>2213.8782070000002</v>
      </c>
      <c r="AC1964" s="203">
        <f>+VLOOKUP($E1964,[2]INV!$1:$1048576,AC$2,FALSE)</f>
        <v>2216.977781</v>
      </c>
      <c r="AD1964" s="203">
        <f>+VLOOKUP($E1964,[2]INV!$1:$1048576,AD$2,FALSE)</f>
        <v>2219.802463</v>
      </c>
      <c r="AE1964" s="203">
        <f>+VLOOKUP($E1964,[2]INV!$1:$1048576,AE$2,FALSE)</f>
        <v>2222.3683249999999</v>
      </c>
      <c r="AF1964" s="203">
        <f>+VLOOKUP($E1964,[2]INV!$1:$1048576,AF$2,FALSE)</f>
        <v>2224.6797339999998</v>
      </c>
      <c r="AG1964" s="203">
        <f>+VLOOKUP($E1964,[2]INV!$1:$1048576,AG$2,FALSE)</f>
        <v>2226.731738</v>
      </c>
      <c r="AH1964" s="203">
        <f>+VLOOKUP($E1964,[2]INV!$1:$1048576,AH$2,FALSE)</f>
        <v>2228.5120240000001</v>
      </c>
      <c r="AI1964" s="203">
        <f>+VLOOKUP($E1964,[2]INV!$1:$1048576,AI$2,FALSE)</f>
        <v>2230.0025820000001</v>
      </c>
      <c r="AJ1964" s="203">
        <f>+VLOOKUP($E1964,[2]INV!$1:$1048576,AJ$2,FALSE)</f>
        <v>2231.1812110000001</v>
      </c>
      <c r="AK1964" s="203">
        <f>+VLOOKUP($E1964,[2]INV!$1:$1048576,AK$2,FALSE)</f>
        <v>2232.0229450000002</v>
      </c>
      <c r="AL1964" s="203">
        <f>+VLOOKUP($E1964,[2]INV!$1:$1048576,AL$2,FALSE)</f>
        <v>2232.50146</v>
      </c>
      <c r="AM1964" s="203">
        <f>+VLOOKUP($E1964,[2]INV!$1:$1048576,AM$2,FALSE)</f>
        <v>2232.5905080000002</v>
      </c>
      <c r="AN1964" s="203">
        <f>+VLOOKUP($E1964,[2]INV!$1:$1048576,AN$2,FALSE)</f>
        <v>2232.2653890000001</v>
      </c>
      <c r="AO1964" s="203">
        <f>+VLOOKUP($E1964,[2]INV!$1:$1048576,AO$2,FALSE)</f>
        <v>2231.5044720000001</v>
      </c>
    </row>
    <row r="1965" spans="1:41" ht="15" customHeight="1" x14ac:dyDescent="0.25">
      <c r="A1965" s="542"/>
      <c r="B1965" s="519"/>
      <c r="C1965" s="359" t="s">
        <v>1026</v>
      </c>
      <c r="D1965" s="360"/>
      <c r="E1965" s="202" t="s">
        <v>2213</v>
      </c>
      <c r="F1965" s="203">
        <f>+VLOOKUP($E1965,[2]INV!$1:$1048576,F$2,FALSE)</f>
        <v>145.52517829999999</v>
      </c>
      <c r="G1965" s="203">
        <f>+VLOOKUP($E1965,[2]INV!$1:$1048576,G$2,FALSE)</f>
        <v>146.43215169999999</v>
      </c>
      <c r="H1965" s="203">
        <f>+VLOOKUP($E1965,[2]INV!$1:$1048576,H$2,FALSE)</f>
        <v>146.91121609999999</v>
      </c>
      <c r="I1965" s="203">
        <f>+VLOOKUP($E1965,[2]INV!$1:$1048576,I$2,FALSE)</f>
        <v>147.29372599999999</v>
      </c>
      <c r="J1965" s="203">
        <f>+VLOOKUP($E1965,[2]INV!$1:$1048576,J$2,FALSE)</f>
        <v>147.73712879999999</v>
      </c>
      <c r="K1965" s="203">
        <f>+VLOOKUP($E1965,[2]INV!$1:$1048576,K$2,FALSE)</f>
        <v>148.2788692</v>
      </c>
      <c r="L1965" s="203">
        <f>+VLOOKUP($E1965,[2]INV!$1:$1048576,L$2,FALSE)</f>
        <v>148.91046610000001</v>
      </c>
      <c r="M1965" s="203">
        <f>+VLOOKUP($E1965,[2]INV!$1:$1048576,M$2,FALSE)</f>
        <v>149.61802410000001</v>
      </c>
      <c r="N1965" s="203">
        <f>+VLOOKUP($E1965,[2]INV!$1:$1048576,N$2,FALSE)</f>
        <v>150.38768189999999</v>
      </c>
      <c r="O1965" s="203">
        <f>+VLOOKUP($E1965,[2]INV!$1:$1048576,O$2,FALSE)</f>
        <v>151.2054201</v>
      </c>
      <c r="P1965" s="203">
        <f>+VLOOKUP($E1965,[2]INV!$1:$1048576,P$2,FALSE)</f>
        <v>152.05689630000001</v>
      </c>
      <c r="Q1965" s="203">
        <f>+VLOOKUP($E1965,[2]INV!$1:$1048576,Q$2,FALSE)</f>
        <v>152.92732269999999</v>
      </c>
      <c r="R1965" s="203">
        <f>+VLOOKUP($E1965,[2]INV!$1:$1048576,R$2,FALSE)</f>
        <v>153.80141420000001</v>
      </c>
      <c r="S1965" s="203">
        <f>+VLOOKUP($E1965,[2]INV!$1:$1048576,S$2,FALSE)</f>
        <v>154.6634502</v>
      </c>
      <c r="T1965" s="203">
        <f>+VLOOKUP($E1965,[2]INV!$1:$1048576,T$2,FALSE)</f>
        <v>155.49745089999999</v>
      </c>
      <c r="U1965" s="203">
        <f>+VLOOKUP($E1965,[2]INV!$1:$1048576,U$2,FALSE)</f>
        <v>156.28742869999999</v>
      </c>
      <c r="V1965" s="203">
        <f>+VLOOKUP($E1965,[2]INV!$1:$1048576,V$2,FALSE)</f>
        <v>157.02471270000001</v>
      </c>
      <c r="W1965" s="203">
        <f>+VLOOKUP($E1965,[2]INV!$1:$1048576,W$2,FALSE)</f>
        <v>157.71195940000001</v>
      </c>
      <c r="X1965" s="203">
        <f>+VLOOKUP($E1965,[2]INV!$1:$1048576,X$2,FALSE)</f>
        <v>158.35634250000001</v>
      </c>
      <c r="Y1965" s="203">
        <f>+VLOOKUP($E1965,[2]INV!$1:$1048576,Y$2,FALSE)</f>
        <v>158.96479980000001</v>
      </c>
      <c r="Z1965" s="203">
        <f>+VLOOKUP($E1965,[2]INV!$1:$1048576,Z$2,FALSE)</f>
        <v>159.5424616</v>
      </c>
      <c r="AA1965" s="203">
        <f>+VLOOKUP($E1965,[2]INV!$1:$1048576,AA$2,FALSE)</f>
        <v>160.09241879999999</v>
      </c>
      <c r="AB1965" s="203">
        <f>+VLOOKUP($E1965,[2]INV!$1:$1048576,AB$2,FALSE)</f>
        <v>160.61592659999999</v>
      </c>
      <c r="AC1965" s="203">
        <f>+VLOOKUP($E1965,[2]INV!$1:$1048576,AC$2,FALSE)</f>
        <v>161.11269619999999</v>
      </c>
      <c r="AD1965" s="203">
        <f>+VLOOKUP($E1965,[2]INV!$1:$1048576,AD$2,FALSE)</f>
        <v>161.58116240000001</v>
      </c>
      <c r="AE1965" s="203">
        <f>+VLOOKUP($E1965,[2]INV!$1:$1048576,AE$2,FALSE)</f>
        <v>162.0187056</v>
      </c>
      <c r="AF1965" s="203">
        <f>+VLOOKUP($E1965,[2]INV!$1:$1048576,AF$2,FALSE)</f>
        <v>162.42183309999999</v>
      </c>
      <c r="AG1965" s="203">
        <f>+VLOOKUP($E1965,[2]INV!$1:$1048576,AG$2,FALSE)</f>
        <v>162.7863323</v>
      </c>
      <c r="AH1965" s="203">
        <f>+VLOOKUP($E1965,[2]INV!$1:$1048576,AH$2,FALSE)</f>
        <v>163.10740630000001</v>
      </c>
      <c r="AI1965" s="203">
        <f>+VLOOKUP($E1965,[2]INV!$1:$1048576,AI$2,FALSE)</f>
        <v>163.3798041</v>
      </c>
      <c r="AJ1965" s="203">
        <f>+VLOOKUP($E1965,[2]INV!$1:$1048576,AJ$2,FALSE)</f>
        <v>163.59795159999999</v>
      </c>
      <c r="AK1965" s="203">
        <f>+VLOOKUP($E1965,[2]INV!$1:$1048576,AK$2,FALSE)</f>
        <v>163.75608940000001</v>
      </c>
      <c r="AL1965" s="203">
        <f>+VLOOKUP($E1965,[2]INV!$1:$1048576,AL$2,FALSE)</f>
        <v>163.84842280000001</v>
      </c>
      <c r="AM1965" s="203">
        <f>+VLOOKUP($E1965,[2]INV!$1:$1048576,AM$2,FALSE)</f>
        <v>163.86928330000001</v>
      </c>
      <c r="AN1965" s="203">
        <f>+VLOOKUP($E1965,[2]INV!$1:$1048576,AN$2,FALSE)</f>
        <v>163.8133052</v>
      </c>
      <c r="AO1965" s="203">
        <f>+VLOOKUP($E1965,[2]INV!$1:$1048576,AO$2,FALSE)</f>
        <v>163.67561269999999</v>
      </c>
    </row>
    <row r="1966" spans="1:41" ht="15" customHeight="1" x14ac:dyDescent="0.25">
      <c r="A1966" s="542"/>
      <c r="B1966" s="519"/>
      <c r="C1966" s="359" t="s">
        <v>1028</v>
      </c>
      <c r="D1966" s="360"/>
      <c r="E1966" s="202" t="s">
        <v>2214</v>
      </c>
      <c r="F1966" s="203">
        <f>+VLOOKUP($E1966,[2]INV!$1:$1048576,F$2,FALSE)</f>
        <v>48.349098560000002</v>
      </c>
      <c r="G1966" s="203">
        <f>+VLOOKUP($E1966,[2]INV!$1:$1048576,G$2,FALSE)</f>
        <v>48.779934390000001</v>
      </c>
      <c r="H1966" s="203">
        <f>+VLOOKUP($E1966,[2]INV!$1:$1048576,H$2,FALSE)</f>
        <v>49.113896150000002</v>
      </c>
      <c r="I1966" s="203">
        <f>+VLOOKUP($E1966,[2]INV!$1:$1048576,I$2,FALSE)</f>
        <v>49.389346549999999</v>
      </c>
      <c r="J1966" s="203">
        <f>+VLOOKUP($E1966,[2]INV!$1:$1048576,J$2,FALSE)</f>
        <v>49.626365839999998</v>
      </c>
      <c r="K1966" s="203">
        <f>+VLOOKUP($E1966,[2]INV!$1:$1048576,K$2,FALSE)</f>
        <v>49.828143679999997</v>
      </c>
      <c r="L1966" s="203">
        <f>+VLOOKUP($E1966,[2]INV!$1:$1048576,L$2,FALSE)</f>
        <v>50.003125750000002</v>
      </c>
      <c r="M1966" s="203">
        <f>+VLOOKUP($E1966,[2]INV!$1:$1048576,M$2,FALSE)</f>
        <v>50.16818911</v>
      </c>
      <c r="N1966" s="203">
        <f>+VLOOKUP($E1966,[2]INV!$1:$1048576,N$2,FALSE)</f>
        <v>50.332774839999999</v>
      </c>
      <c r="O1966" s="203">
        <f>+VLOOKUP($E1966,[2]INV!$1:$1048576,O$2,FALSE)</f>
        <v>50.498558340000002</v>
      </c>
      <c r="P1966" s="203">
        <f>+VLOOKUP($E1966,[2]INV!$1:$1048576,P$2,FALSE)</f>
        <v>50.661898010000002</v>
      </c>
      <c r="Q1966" s="203">
        <f>+VLOOKUP($E1966,[2]INV!$1:$1048576,Q$2,FALSE)</f>
        <v>50.816000840000001</v>
      </c>
      <c r="R1966" s="203">
        <f>+VLOOKUP($E1966,[2]INV!$1:$1048576,R$2,FALSE)</f>
        <v>50.952452940000001</v>
      </c>
      <c r="S1966" s="203">
        <f>+VLOOKUP($E1966,[2]INV!$1:$1048576,S$2,FALSE)</f>
        <v>51.062299019999998</v>
      </c>
      <c r="T1966" s="203">
        <f>+VLOOKUP($E1966,[2]INV!$1:$1048576,T$2,FALSE)</f>
        <v>51.136849040000001</v>
      </c>
      <c r="U1966" s="203">
        <f>+VLOOKUP($E1966,[2]INV!$1:$1048576,U$2,FALSE)</f>
        <v>51.168301249999999</v>
      </c>
      <c r="V1966" s="203">
        <f>+VLOOKUP($E1966,[2]INV!$1:$1048576,V$2,FALSE)</f>
        <v>51.158630989999999</v>
      </c>
      <c r="W1966" s="203">
        <f>+VLOOKUP($E1966,[2]INV!$1:$1048576,W$2,FALSE)</f>
        <v>51.11950092</v>
      </c>
      <c r="X1966" s="203">
        <f>+VLOOKUP($E1966,[2]INV!$1:$1048576,X$2,FALSE)</f>
        <v>51.061778410000002</v>
      </c>
      <c r="Y1966" s="203">
        <f>+VLOOKUP($E1966,[2]INV!$1:$1048576,Y$2,FALSE)</f>
        <v>50.9937343</v>
      </c>
      <c r="Z1966" s="203">
        <f>+VLOOKUP($E1966,[2]INV!$1:$1048576,Z$2,FALSE)</f>
        <v>50.921386869999999</v>
      </c>
      <c r="AA1966" s="203">
        <f>+VLOOKUP($E1966,[2]INV!$1:$1048576,AA$2,FALSE)</f>
        <v>50.849133960000003</v>
      </c>
      <c r="AB1966" s="203">
        <f>+VLOOKUP($E1966,[2]INV!$1:$1048576,AB$2,FALSE)</f>
        <v>50.780254470000003</v>
      </c>
      <c r="AC1966" s="203">
        <f>+VLOOKUP($E1966,[2]INV!$1:$1048576,AC$2,FALSE)</f>
        <v>50.71724854</v>
      </c>
      <c r="AD1966" s="203">
        <f>+VLOOKUP($E1966,[2]INV!$1:$1048576,AD$2,FALSE)</f>
        <v>50.66206124</v>
      </c>
      <c r="AE1966" s="203">
        <f>+VLOOKUP($E1966,[2]INV!$1:$1048576,AE$2,FALSE)</f>
        <v>50.616232320000002</v>
      </c>
      <c r="AF1966" s="203">
        <f>+VLOOKUP($E1966,[2]INV!$1:$1048576,AF$2,FALSE)</f>
        <v>50.580999800000001</v>
      </c>
      <c r="AG1966" s="203">
        <f>+VLOOKUP($E1966,[2]INV!$1:$1048576,AG$2,FALSE)</f>
        <v>50.557374150000001</v>
      </c>
      <c r="AH1966" s="203">
        <f>+VLOOKUP($E1966,[2]INV!$1:$1048576,AH$2,FALSE)</f>
        <v>50.546192810000001</v>
      </c>
      <c r="AI1966" s="203">
        <f>+VLOOKUP($E1966,[2]INV!$1:$1048576,AI$2,FALSE)</f>
        <v>50.54816083</v>
      </c>
      <c r="AJ1966" s="203">
        <f>+VLOOKUP($E1966,[2]INV!$1:$1048576,AJ$2,FALSE)</f>
        <v>50.563881420000001</v>
      </c>
      <c r="AK1966" s="203">
        <f>+VLOOKUP($E1966,[2]INV!$1:$1048576,AK$2,FALSE)</f>
        <v>50.593878740000001</v>
      </c>
      <c r="AL1966" s="203">
        <f>+VLOOKUP($E1966,[2]INV!$1:$1048576,AL$2,FALSE)</f>
        <v>50.638614740000001</v>
      </c>
      <c r="AM1966" s="203">
        <f>+VLOOKUP($E1966,[2]INV!$1:$1048576,AM$2,FALSE)</f>
        <v>50.69850126</v>
      </c>
      <c r="AN1966" s="203">
        <f>+VLOOKUP($E1966,[2]INV!$1:$1048576,AN$2,FALSE)</f>
        <v>50.773908249999998</v>
      </c>
      <c r="AO1966" s="203">
        <f>+VLOOKUP($E1966,[2]INV!$1:$1048576,AO$2,FALSE)</f>
        <v>50.865169049999999</v>
      </c>
    </row>
    <row r="1967" spans="1:41" ht="15" customHeight="1" x14ac:dyDescent="0.25">
      <c r="A1967" s="542"/>
      <c r="B1967" s="519"/>
      <c r="C1967" s="359" t="s">
        <v>1030</v>
      </c>
      <c r="D1967" s="360"/>
      <c r="E1967" s="202" t="s">
        <v>2215</v>
      </c>
      <c r="F1967" s="203">
        <f>+VLOOKUP($E1967,[2]INV!$1:$1048576,F$2,FALSE)</f>
        <v>30.189493760000001</v>
      </c>
      <c r="G1967" s="203">
        <f>+VLOOKUP($E1967,[2]INV!$1:$1048576,G$2,FALSE)</f>
        <v>30.458473489999999</v>
      </c>
      <c r="H1967" s="203">
        <f>+VLOOKUP($E1967,[2]INV!$1:$1048576,H$2,FALSE)</f>
        <v>30.667008259999999</v>
      </c>
      <c r="I1967" s="203">
        <f>+VLOOKUP($E1967,[2]INV!$1:$1048576,I$2,FALSE)</f>
        <v>30.83907907</v>
      </c>
      <c r="J1967" s="203">
        <f>+VLOOKUP($E1967,[2]INV!$1:$1048576,J$2,FALSE)</f>
        <v>30.987216889999999</v>
      </c>
      <c r="K1967" s="203">
        <f>+VLOOKUP($E1967,[2]INV!$1:$1048576,K$2,FALSE)</f>
        <v>31.113387939999999</v>
      </c>
      <c r="L1967" s="203">
        <f>+VLOOKUP($E1967,[2]INV!$1:$1048576,L$2,FALSE)</f>
        <v>31.22286557</v>
      </c>
      <c r="M1967" s="203">
        <f>+VLOOKUP($E1967,[2]INV!$1:$1048576,M$2,FALSE)</f>
        <v>31.32620017</v>
      </c>
      <c r="N1967" s="203">
        <f>+VLOOKUP($E1967,[2]INV!$1:$1048576,N$2,FALSE)</f>
        <v>31.429272489999999</v>
      </c>
      <c r="O1967" s="203">
        <f>+VLOOKUP($E1967,[2]INV!$1:$1048576,O$2,FALSE)</f>
        <v>31.533103530000002</v>
      </c>
      <c r="P1967" s="203">
        <f>+VLOOKUP($E1967,[2]INV!$1:$1048576,P$2,FALSE)</f>
        <v>31.635390510000001</v>
      </c>
      <c r="Q1967" s="203">
        <f>+VLOOKUP($E1967,[2]INV!$1:$1048576,Q$2,FALSE)</f>
        <v>31.731861640000002</v>
      </c>
      <c r="R1967" s="203">
        <f>+VLOOKUP($E1967,[2]INV!$1:$1048576,R$2,FALSE)</f>
        <v>31.817232659999998</v>
      </c>
      <c r="S1967" s="203">
        <f>+VLOOKUP($E1967,[2]INV!$1:$1048576,S$2,FALSE)</f>
        <v>31.885881130000001</v>
      </c>
      <c r="T1967" s="203">
        <f>+VLOOKUP($E1967,[2]INV!$1:$1048576,T$2,FALSE)</f>
        <v>31.932350450000001</v>
      </c>
      <c r="U1967" s="203">
        <f>+VLOOKUP($E1967,[2]INV!$1:$1048576,U$2,FALSE)</f>
        <v>31.951739310000001</v>
      </c>
      <c r="V1967" s="203">
        <f>+VLOOKUP($E1967,[2]INV!$1:$1048576,V$2,FALSE)</f>
        <v>31.945276870000001</v>
      </c>
      <c r="W1967" s="203">
        <f>+VLOOKUP($E1967,[2]INV!$1:$1048576,W$2,FALSE)</f>
        <v>31.920258140000001</v>
      </c>
      <c r="X1967" s="203">
        <f>+VLOOKUP($E1967,[2]INV!$1:$1048576,X$2,FALSE)</f>
        <v>31.883468149999999</v>
      </c>
      <c r="Y1967" s="203">
        <f>+VLOOKUP($E1967,[2]INV!$1:$1048576,Y$2,FALSE)</f>
        <v>31.840065710000001</v>
      </c>
      <c r="Z1967" s="203">
        <f>+VLOOKUP($E1967,[2]INV!$1:$1048576,Z$2,FALSE)</f>
        <v>31.793801810000001</v>
      </c>
      <c r="AA1967" s="203">
        <f>+VLOOKUP($E1967,[2]INV!$1:$1048576,AA$2,FALSE)</f>
        <v>31.747415369999999</v>
      </c>
      <c r="AB1967" s="203">
        <f>+VLOOKUP($E1967,[2]INV!$1:$1048576,AB$2,FALSE)</f>
        <v>31.702946409999999</v>
      </c>
      <c r="AC1967" s="203">
        <f>+VLOOKUP($E1967,[2]INV!$1:$1048576,AC$2,FALSE)</f>
        <v>31.66194827</v>
      </c>
      <c r="AD1967" s="203">
        <f>+VLOOKUP($E1967,[2]INV!$1:$1048576,AD$2,FALSE)</f>
        <v>31.62562711</v>
      </c>
      <c r="AE1967" s="203">
        <f>+VLOOKUP($E1967,[2]INV!$1:$1048576,AE$2,FALSE)</f>
        <v>31.594935459999999</v>
      </c>
      <c r="AF1967" s="203">
        <f>+VLOOKUP($E1967,[2]INV!$1:$1048576,AF$2,FALSE)</f>
        <v>31.570637019999999</v>
      </c>
      <c r="AG1967" s="203">
        <f>+VLOOKUP($E1967,[2]INV!$1:$1048576,AG$2,FALSE)</f>
        <v>31.55335324</v>
      </c>
      <c r="AH1967" s="203">
        <f>+VLOOKUP($E1967,[2]INV!$1:$1048576,AH$2,FALSE)</f>
        <v>31.54359758</v>
      </c>
      <c r="AI1967" s="203">
        <f>+VLOOKUP($E1967,[2]INV!$1:$1048576,AI$2,FALSE)</f>
        <v>31.541801249999999</v>
      </c>
      <c r="AJ1967" s="203">
        <f>+VLOOKUP($E1967,[2]INV!$1:$1048576,AJ$2,FALSE)</f>
        <v>31.54833249</v>
      </c>
      <c r="AK1967" s="203">
        <f>+VLOOKUP($E1967,[2]INV!$1:$1048576,AK$2,FALSE)</f>
        <v>31.563511070000001</v>
      </c>
      <c r="AL1967" s="203">
        <f>+VLOOKUP($E1967,[2]INV!$1:$1048576,AL$2,FALSE)</f>
        <v>31.587618979999998</v>
      </c>
      <c r="AM1967" s="203">
        <f>+VLOOKUP($E1967,[2]INV!$1:$1048576,AM$2,FALSE)</f>
        <v>31.620908100000001</v>
      </c>
      <c r="AN1967" s="203">
        <f>+VLOOKUP($E1967,[2]INV!$1:$1048576,AN$2,FALSE)</f>
        <v>31.663605480000001</v>
      </c>
      <c r="AO1967" s="203">
        <f>+VLOOKUP($E1967,[2]INV!$1:$1048576,AO$2,FALSE)</f>
        <v>31.71591669</v>
      </c>
    </row>
    <row r="1968" spans="1:41" s="21" customFormat="1" ht="15" customHeight="1" x14ac:dyDescent="0.25">
      <c r="A1968" s="542"/>
      <c r="B1968" s="519"/>
      <c r="C1968" s="357" t="s">
        <v>270</v>
      </c>
      <c r="D1968" s="358"/>
      <c r="E1968" s="199" t="s">
        <v>2216</v>
      </c>
      <c r="F1968" s="200">
        <f>+VLOOKUP($E1968,[2]INV!$1:$1048576,F$2,FALSE)</f>
        <v>3646.3195380000002</v>
      </c>
      <c r="G1968" s="200">
        <f>+VLOOKUP($E1968,[2]INV!$1:$1048576,G$2,FALSE)</f>
        <v>3676.6900930000002</v>
      </c>
      <c r="H1968" s="200">
        <f>+VLOOKUP($E1968,[2]INV!$1:$1048576,H$2,FALSE)</f>
        <v>3698.1207869999998</v>
      </c>
      <c r="I1968" s="200">
        <f>+VLOOKUP($E1968,[2]INV!$1:$1048576,I$2,FALSE)</f>
        <v>3714.7265379999999</v>
      </c>
      <c r="J1968" s="200">
        <f>+VLOOKUP($E1968,[2]INV!$1:$1048576,J$2,FALSE)</f>
        <v>3729.3329699999999</v>
      </c>
      <c r="K1968" s="200">
        <f>+VLOOKUP($E1968,[2]INV!$1:$1048576,K$2,FALSE)</f>
        <v>3743.4224389999999</v>
      </c>
      <c r="L1968" s="200">
        <f>+VLOOKUP($E1968,[2]INV!$1:$1048576,L$2,FALSE)</f>
        <v>3757.4238300000002</v>
      </c>
      <c r="M1968" s="200">
        <f>+VLOOKUP($E1968,[2]INV!$1:$1048576,M$2,FALSE)</f>
        <v>3771.2957390000001</v>
      </c>
      <c r="N1968" s="200">
        <f>+VLOOKUP($E1968,[2]INV!$1:$1048576,N$2,FALSE)</f>
        <v>3785.097753</v>
      </c>
      <c r="O1968" s="200">
        <f>+VLOOKUP($E1968,[2]INV!$1:$1048576,O$2,FALSE)</f>
        <v>3798.9741410000001</v>
      </c>
      <c r="P1968" s="200">
        <f>+VLOOKUP($E1968,[2]INV!$1:$1048576,P$2,FALSE)</f>
        <v>3813.0762530000002</v>
      </c>
      <c r="Q1968" s="200">
        <f>+VLOOKUP($E1968,[2]INV!$1:$1048576,Q$2,FALSE)</f>
        <v>3827.521917</v>
      </c>
      <c r="R1968" s="200">
        <f>+VLOOKUP($E1968,[2]INV!$1:$1048576,R$2,FALSE)</f>
        <v>3842.3845630000001</v>
      </c>
      <c r="S1968" s="200">
        <f>+VLOOKUP($E1968,[2]INV!$1:$1048576,S$2,FALSE)</f>
        <v>3857.6958730000001</v>
      </c>
      <c r="T1968" s="200">
        <f>+VLOOKUP($E1968,[2]INV!$1:$1048576,T$2,FALSE)</f>
        <v>3873.4525079999999</v>
      </c>
      <c r="U1968" s="200">
        <f>+VLOOKUP($E1968,[2]INV!$1:$1048576,U$2,FALSE)</f>
        <v>3889.6232110000001</v>
      </c>
      <c r="V1968" s="200">
        <f>+VLOOKUP($E1968,[2]INV!$1:$1048576,V$2,FALSE)</f>
        <v>3906.0314800000001</v>
      </c>
      <c r="W1968" s="200">
        <f>+VLOOKUP($E1968,[2]INV!$1:$1048576,W$2,FALSE)</f>
        <v>3922.47858</v>
      </c>
      <c r="X1968" s="200">
        <f>+VLOOKUP($E1968,[2]INV!$1:$1048576,X$2,FALSE)</f>
        <v>3938.9704219999999</v>
      </c>
      <c r="Y1968" s="200">
        <f>+VLOOKUP($E1968,[2]INV!$1:$1048576,Y$2,FALSE)</f>
        <v>3955.6418490000001</v>
      </c>
      <c r="Z1968" s="200">
        <f>+VLOOKUP($E1968,[2]INV!$1:$1048576,Z$2,FALSE)</f>
        <v>3972.6748980000002</v>
      </c>
      <c r="AA1968" s="200">
        <f>+VLOOKUP($E1968,[2]INV!$1:$1048576,AA$2,FALSE)</f>
        <v>3990.2565159999999</v>
      </c>
      <c r="AB1968" s="200">
        <f>+VLOOKUP($E1968,[2]INV!$1:$1048576,AB$2,FALSE)</f>
        <v>4008.563502</v>
      </c>
      <c r="AC1968" s="200">
        <f>+VLOOKUP($E1968,[2]INV!$1:$1048576,AC$2,FALSE)</f>
        <v>4027.7606369999999</v>
      </c>
      <c r="AD1968" s="200">
        <f>+VLOOKUP($E1968,[2]INV!$1:$1048576,AD$2,FALSE)</f>
        <v>4048.0038159999999</v>
      </c>
      <c r="AE1968" s="200">
        <f>+VLOOKUP($E1968,[2]INV!$1:$1048576,AE$2,FALSE)</f>
        <v>4069.4442829999998</v>
      </c>
      <c r="AF1968" s="200">
        <f>+VLOOKUP($E1968,[2]INV!$1:$1048576,AF$2,FALSE)</f>
        <v>4092.2324520000002</v>
      </c>
      <c r="AG1968" s="200">
        <f>+VLOOKUP($E1968,[2]INV!$1:$1048576,AG$2,FALSE)</f>
        <v>4116.5207959999998</v>
      </c>
      <c r="AH1968" s="200">
        <f>+VLOOKUP($E1968,[2]INV!$1:$1048576,AH$2,FALSE)</f>
        <v>4142.4657619999998</v>
      </c>
      <c r="AI1968" s="200">
        <f>+VLOOKUP($E1968,[2]INV!$1:$1048576,AI$2,FALSE)</f>
        <v>4170.2287470000001</v>
      </c>
      <c r="AJ1968" s="200">
        <f>+VLOOKUP($E1968,[2]INV!$1:$1048576,AJ$2,FALSE)</f>
        <v>4199.9762190000001</v>
      </c>
      <c r="AK1968" s="200">
        <f>+VLOOKUP($E1968,[2]INV!$1:$1048576,AK$2,FALSE)</f>
        <v>4231.8790449999997</v>
      </c>
      <c r="AL1968" s="200">
        <f>+VLOOKUP($E1968,[2]INV!$1:$1048576,AL$2,FALSE)</f>
        <v>4266.1110529999996</v>
      </c>
      <c r="AM1968" s="200">
        <f>+VLOOKUP($E1968,[2]INV!$1:$1048576,AM$2,FALSE)</f>
        <v>4302.8468759999996</v>
      </c>
      <c r="AN1968" s="200">
        <f>+VLOOKUP($E1968,[2]INV!$1:$1048576,AN$2,FALSE)</f>
        <v>4342.2591080000002</v>
      </c>
      <c r="AO1968" s="200">
        <f>+VLOOKUP($E1968,[2]INV!$1:$1048576,AO$2,FALSE)</f>
        <v>4384.5148399999998</v>
      </c>
    </row>
    <row r="1969" spans="1:41" ht="15" customHeight="1" x14ac:dyDescent="0.25">
      <c r="A1969" s="542"/>
      <c r="B1969" s="519"/>
      <c r="C1969" s="359" t="s">
        <v>1034</v>
      </c>
      <c r="D1969" s="360"/>
      <c r="E1969" s="202" t="s">
        <v>2217</v>
      </c>
      <c r="F1969" s="203">
        <f>+VLOOKUP($E1969,[2]INV!$1:$1048576,F$2,FALSE)</f>
        <v>2490.9887629999998</v>
      </c>
      <c r="G1969" s="203">
        <f>+VLOOKUP($E1969,[2]INV!$1:$1048576,G$2,FALSE)</f>
        <v>2511.2162079999998</v>
      </c>
      <c r="H1969" s="203">
        <f>+VLOOKUP($E1969,[2]INV!$1:$1048576,H$2,FALSE)</f>
        <v>2524.972362</v>
      </c>
      <c r="I1969" s="203">
        <f>+VLOOKUP($E1969,[2]INV!$1:$1048576,I$2,FALSE)</f>
        <v>2535.2451850000002</v>
      </c>
      <c r="J1969" s="203">
        <f>+VLOOKUP($E1969,[2]INV!$1:$1048576,J$2,FALSE)</f>
        <v>2544.0594129999999</v>
      </c>
      <c r="K1969" s="203">
        <f>+VLOOKUP($E1969,[2]INV!$1:$1048576,K$2,FALSE)</f>
        <v>2552.45982</v>
      </c>
      <c r="L1969" s="203">
        <f>+VLOOKUP($E1969,[2]INV!$1:$1048576,L$2,FALSE)</f>
        <v>2560.7699499999999</v>
      </c>
      <c r="M1969" s="203">
        <f>+VLOOKUP($E1969,[2]INV!$1:$1048576,M$2,FALSE)</f>
        <v>2568.9900630000002</v>
      </c>
      <c r="N1969" s="203">
        <f>+VLOOKUP($E1969,[2]INV!$1:$1048576,N$2,FALSE)</f>
        <v>2577.1584910000001</v>
      </c>
      <c r="O1969" s="203">
        <f>+VLOOKUP($E1969,[2]INV!$1:$1048576,O$2,FALSE)</f>
        <v>2585.3630159999998</v>
      </c>
      <c r="P1969" s="203">
        <f>+VLOOKUP($E1969,[2]INV!$1:$1048576,P$2,FALSE)</f>
        <v>2593.6971819999999</v>
      </c>
      <c r="Q1969" s="203">
        <f>+VLOOKUP($E1969,[2]INV!$1:$1048576,Q$2,FALSE)</f>
        <v>2602.2338180000002</v>
      </c>
      <c r="R1969" s="203">
        <f>+VLOOKUP($E1969,[2]INV!$1:$1048576,R$2,FALSE)</f>
        <v>2611.0160129999999</v>
      </c>
      <c r="S1969" s="203">
        <f>+VLOOKUP($E1969,[2]INV!$1:$1048576,S$2,FALSE)</f>
        <v>2620.0571420000001</v>
      </c>
      <c r="T1969" s="203">
        <f>+VLOOKUP($E1969,[2]INV!$1:$1048576,T$2,FALSE)</f>
        <v>2629.344384</v>
      </c>
      <c r="U1969" s="203">
        <f>+VLOOKUP($E1969,[2]INV!$1:$1048576,U$2,FALSE)</f>
        <v>2638.843257</v>
      </c>
      <c r="V1969" s="203">
        <f>+VLOOKUP($E1969,[2]INV!$1:$1048576,V$2,FALSE)</f>
        <v>2648.4417699999999</v>
      </c>
      <c r="W1969" s="203">
        <f>+VLOOKUP($E1969,[2]INV!$1:$1048576,W$2,FALSE)</f>
        <v>2658.024128</v>
      </c>
      <c r="X1969" s="203">
        <f>+VLOOKUP($E1969,[2]INV!$1:$1048576,X$2,FALSE)</f>
        <v>2667.596399</v>
      </c>
      <c r="Y1969" s="203">
        <f>+VLOOKUP($E1969,[2]INV!$1:$1048576,Y$2,FALSE)</f>
        <v>2677.248196</v>
      </c>
      <c r="Z1969" s="203">
        <f>+VLOOKUP($E1969,[2]INV!$1:$1048576,Z$2,FALSE)</f>
        <v>2687.1036319999998</v>
      </c>
      <c r="AA1969" s="203">
        <f>+VLOOKUP($E1969,[2]INV!$1:$1048576,AA$2,FALSE)</f>
        <v>2697.2939080000001</v>
      </c>
      <c r="AB1969" s="203">
        <f>+VLOOKUP($E1969,[2]INV!$1:$1048576,AB$2,FALSE)</f>
        <v>2707.9462010000002</v>
      </c>
      <c r="AC1969" s="203">
        <f>+VLOOKUP($E1969,[2]INV!$1:$1048576,AC$2,FALSE)</f>
        <v>2719.1810610000002</v>
      </c>
      <c r="AD1969" s="203">
        <f>+VLOOKUP($E1969,[2]INV!$1:$1048576,AD$2,FALSE)</f>
        <v>2731.1134699999998</v>
      </c>
      <c r="AE1969" s="203">
        <f>+VLOOKUP($E1969,[2]INV!$1:$1048576,AE$2,FALSE)</f>
        <v>2743.8550749999999</v>
      </c>
      <c r="AF1969" s="203">
        <f>+VLOOKUP($E1969,[2]INV!$1:$1048576,AF$2,FALSE)</f>
        <v>2757.5164669999999</v>
      </c>
      <c r="AG1969" s="203">
        <f>+VLOOKUP($E1969,[2]INV!$1:$1048576,AG$2,FALSE)</f>
        <v>2772.2090579999999</v>
      </c>
      <c r="AH1969" s="203">
        <f>+VLOOKUP($E1969,[2]INV!$1:$1048576,AH$2,FALSE)</f>
        <v>2788.0464069999998</v>
      </c>
      <c r="AI1969" s="203">
        <f>+VLOOKUP($E1969,[2]INV!$1:$1048576,AI$2,FALSE)</f>
        <v>2805.144949</v>
      </c>
      <c r="AJ1969" s="203">
        <f>+VLOOKUP($E1969,[2]INV!$1:$1048576,AJ$2,FALSE)</f>
        <v>2823.6241460000001</v>
      </c>
      <c r="AK1969" s="203">
        <f>+VLOOKUP($E1969,[2]INV!$1:$1048576,AK$2,FALSE)</f>
        <v>2843.6060659999998</v>
      </c>
      <c r="AL1969" s="203">
        <f>+VLOOKUP($E1969,[2]INV!$1:$1048576,AL$2,FALSE)</f>
        <v>2865.214422</v>
      </c>
      <c r="AM1969" s="203">
        <f>+VLOOKUP($E1969,[2]INV!$1:$1048576,AM$2,FALSE)</f>
        <v>2888.5730709999998</v>
      </c>
      <c r="AN1969" s="203">
        <f>+VLOOKUP($E1969,[2]INV!$1:$1048576,AN$2,FALSE)</f>
        <v>2913.8040390000001</v>
      </c>
      <c r="AO1969" s="203">
        <f>+VLOOKUP($E1969,[2]INV!$1:$1048576,AO$2,FALSE)</f>
        <v>2941.0250809999998</v>
      </c>
    </row>
    <row r="1970" spans="1:41" ht="15" customHeight="1" x14ac:dyDescent="0.25">
      <c r="A1970" s="542"/>
      <c r="B1970" s="519"/>
      <c r="C1970" s="359" t="s">
        <v>1036</v>
      </c>
      <c r="D1970" s="360"/>
      <c r="E1970" s="202" t="s">
        <v>2218</v>
      </c>
      <c r="F1970" s="203">
        <f>+VLOOKUP($E1970,[2]INV!$1:$1048576,F$2,FALSE)</f>
        <v>49.6450563</v>
      </c>
      <c r="G1970" s="203">
        <f>+VLOOKUP($E1970,[2]INV!$1:$1048576,G$2,FALSE)</f>
        <v>50.061961420000003</v>
      </c>
      <c r="H1970" s="203">
        <f>+VLOOKUP($E1970,[2]INV!$1:$1048576,H$2,FALSE)</f>
        <v>50.360068230000003</v>
      </c>
      <c r="I1970" s="203">
        <f>+VLOOKUP($E1970,[2]INV!$1:$1048576,I$2,FALSE)</f>
        <v>50.598637859999997</v>
      </c>
      <c r="J1970" s="203">
        <f>+VLOOKUP($E1970,[2]INV!$1:$1048576,J$2,FALSE)</f>
        <v>50.820251050000003</v>
      </c>
      <c r="K1970" s="203">
        <f>+VLOOKUP($E1970,[2]INV!$1:$1048576,K$2,FALSE)</f>
        <v>51.049723040000003</v>
      </c>
      <c r="L1970" s="203">
        <f>+VLOOKUP($E1970,[2]INV!$1:$1048576,L$2,FALSE)</f>
        <v>51.292165359999998</v>
      </c>
      <c r="M1970" s="203">
        <f>+VLOOKUP($E1970,[2]INV!$1:$1048576,M$2,FALSE)</f>
        <v>51.54199689</v>
      </c>
      <c r="N1970" s="203">
        <f>+VLOOKUP($E1970,[2]INV!$1:$1048576,N$2,FALSE)</f>
        <v>51.797472849999998</v>
      </c>
      <c r="O1970" s="203">
        <f>+VLOOKUP($E1970,[2]INV!$1:$1048576,O$2,FALSE)</f>
        <v>52.060083149999997</v>
      </c>
      <c r="P1970" s="203">
        <f>+VLOOKUP($E1970,[2]INV!$1:$1048576,P$2,FALSE)</f>
        <v>52.333096959999999</v>
      </c>
      <c r="Q1970" s="203">
        <f>+VLOOKUP($E1970,[2]INV!$1:$1048576,Q$2,FALSE)</f>
        <v>52.620612940000001</v>
      </c>
      <c r="R1970" s="203">
        <f>+VLOOKUP($E1970,[2]INV!$1:$1048576,R$2,FALSE)</f>
        <v>52.927054140000003</v>
      </c>
      <c r="S1970" s="203">
        <f>+VLOOKUP($E1970,[2]INV!$1:$1048576,S$2,FALSE)</f>
        <v>53.256895020000002</v>
      </c>
      <c r="T1970" s="203">
        <f>+VLOOKUP($E1970,[2]INV!$1:$1048576,T$2,FALSE)</f>
        <v>53.614482049999999</v>
      </c>
      <c r="U1970" s="203">
        <f>+VLOOKUP($E1970,[2]INV!$1:$1048576,U$2,FALSE)</f>
        <v>54.003886119999997</v>
      </c>
      <c r="V1970" s="203">
        <f>+VLOOKUP($E1970,[2]INV!$1:$1048576,V$2,FALSE)</f>
        <v>54.422946140000001</v>
      </c>
      <c r="W1970" s="203">
        <f>+VLOOKUP($E1970,[2]INV!$1:$1048576,W$2,FALSE)</f>
        <v>54.865089570000002</v>
      </c>
      <c r="X1970" s="203">
        <f>+VLOOKUP($E1970,[2]INV!$1:$1048576,X$2,FALSE)</f>
        <v>55.327122920000001</v>
      </c>
      <c r="Y1970" s="203">
        <f>+VLOOKUP($E1970,[2]INV!$1:$1048576,Y$2,FALSE)</f>
        <v>55.808230510000001</v>
      </c>
      <c r="Z1970" s="203">
        <f>+VLOOKUP($E1970,[2]INV!$1:$1048576,Z$2,FALSE)</f>
        <v>56.308817009999999</v>
      </c>
      <c r="AA1970" s="203">
        <f>+VLOOKUP($E1970,[2]INV!$1:$1048576,AA$2,FALSE)</f>
        <v>56.829837070000004</v>
      </c>
      <c r="AB1970" s="203">
        <f>+VLOOKUP($E1970,[2]INV!$1:$1048576,AB$2,FALSE)</f>
        <v>57.37248812</v>
      </c>
      <c r="AC1970" s="203">
        <f>+VLOOKUP($E1970,[2]INV!$1:$1048576,AC$2,FALSE)</f>
        <v>57.938098089999997</v>
      </c>
      <c r="AD1970" s="203">
        <f>+VLOOKUP($E1970,[2]INV!$1:$1048576,AD$2,FALSE)</f>
        <v>58.528102490000002</v>
      </c>
      <c r="AE1970" s="203">
        <f>+VLOOKUP($E1970,[2]INV!$1:$1048576,AE$2,FALSE)</f>
        <v>59.144056310000003</v>
      </c>
      <c r="AF1970" s="203">
        <f>+VLOOKUP($E1970,[2]INV!$1:$1048576,AF$2,FALSE)</f>
        <v>59.787655319999999</v>
      </c>
      <c r="AG1970" s="203">
        <f>+VLOOKUP($E1970,[2]INV!$1:$1048576,AG$2,FALSE)</f>
        <v>60.460755570000003</v>
      </c>
      <c r="AH1970" s="203">
        <f>+VLOOKUP($E1970,[2]INV!$1:$1048576,AH$2,FALSE)</f>
        <v>61.165386480000002</v>
      </c>
      <c r="AI1970" s="203">
        <f>+VLOOKUP($E1970,[2]INV!$1:$1048576,AI$2,FALSE)</f>
        <v>61.903755150000002</v>
      </c>
      <c r="AJ1970" s="203">
        <f>+VLOOKUP($E1970,[2]INV!$1:$1048576,AJ$2,FALSE)</f>
        <v>62.678241049999997</v>
      </c>
      <c r="AK1970" s="203">
        <f>+VLOOKUP($E1970,[2]INV!$1:$1048576,AK$2,FALSE)</f>
        <v>63.491379940000002</v>
      </c>
      <c r="AL1970" s="203">
        <f>+VLOOKUP($E1970,[2]INV!$1:$1048576,AL$2,FALSE)</f>
        <v>64.345836629999994</v>
      </c>
      <c r="AM1970" s="203">
        <f>+VLOOKUP($E1970,[2]INV!$1:$1048576,AM$2,FALSE)</f>
        <v>65.244366020000001</v>
      </c>
      <c r="AN1970" s="203">
        <f>+VLOOKUP($E1970,[2]INV!$1:$1048576,AN$2,FALSE)</f>
        <v>66.189762430000002</v>
      </c>
      <c r="AO1970" s="203">
        <f>+VLOOKUP($E1970,[2]INV!$1:$1048576,AO$2,FALSE)</f>
        <v>67.184797529999997</v>
      </c>
    </row>
    <row r="1971" spans="1:41" ht="15" customHeight="1" x14ac:dyDescent="0.25">
      <c r="A1971" s="542"/>
      <c r="B1971" s="519"/>
      <c r="C1971" s="359" t="s">
        <v>1038</v>
      </c>
      <c r="D1971" s="360"/>
      <c r="E1971" s="202" t="s">
        <v>2219</v>
      </c>
      <c r="F1971" s="203">
        <f>+VLOOKUP($E1971,[2]INV!$1:$1048576,F$2,FALSE)</f>
        <v>72.142606540000003</v>
      </c>
      <c r="G1971" s="203">
        <f>+VLOOKUP($E1971,[2]INV!$1:$1048576,G$2,FALSE)</f>
        <v>72.743320890000007</v>
      </c>
      <c r="H1971" s="203">
        <f>+VLOOKUP($E1971,[2]INV!$1:$1048576,H$2,FALSE)</f>
        <v>73.16720608</v>
      </c>
      <c r="I1971" s="203">
        <f>+VLOOKUP($E1971,[2]INV!$1:$1048576,I$2,FALSE)</f>
        <v>73.500369599999999</v>
      </c>
      <c r="J1971" s="203">
        <f>+VLOOKUP($E1971,[2]INV!$1:$1048576,J$2,FALSE)</f>
        <v>73.803882689999995</v>
      </c>
      <c r="K1971" s="203">
        <f>+VLOOKUP($E1971,[2]INV!$1:$1048576,K$2,FALSE)</f>
        <v>74.112364650000004</v>
      </c>
      <c r="L1971" s="203">
        <f>+VLOOKUP($E1971,[2]INV!$1:$1048576,L$2,FALSE)</f>
        <v>74.433704120000002</v>
      </c>
      <c r="M1971" s="203">
        <f>+VLOOKUP($E1971,[2]INV!$1:$1048576,M$2,FALSE)</f>
        <v>74.761833420000002</v>
      </c>
      <c r="N1971" s="203">
        <f>+VLOOKUP($E1971,[2]INV!$1:$1048576,N$2,FALSE)</f>
        <v>75.09523068</v>
      </c>
      <c r="O1971" s="203">
        <f>+VLOOKUP($E1971,[2]INV!$1:$1048576,O$2,FALSE)</f>
        <v>75.43626501</v>
      </c>
      <c r="P1971" s="203">
        <f>+VLOOKUP($E1971,[2]INV!$1:$1048576,P$2,FALSE)</f>
        <v>75.789270819999999</v>
      </c>
      <c r="Q1971" s="203">
        <f>+VLOOKUP($E1971,[2]INV!$1:$1048576,Q$2,FALSE)</f>
        <v>76.159328290000005</v>
      </c>
      <c r="R1971" s="203">
        <f>+VLOOKUP($E1971,[2]INV!$1:$1048576,R$2,FALSE)</f>
        <v>76.551668530000001</v>
      </c>
      <c r="S1971" s="203">
        <f>+VLOOKUP($E1971,[2]INV!$1:$1048576,S$2,FALSE)</f>
        <v>76.971404149999998</v>
      </c>
      <c r="T1971" s="203">
        <f>+VLOOKUP($E1971,[2]INV!$1:$1048576,T$2,FALSE)</f>
        <v>77.423391600000002</v>
      </c>
      <c r="U1971" s="203">
        <f>+VLOOKUP($E1971,[2]INV!$1:$1048576,U$2,FALSE)</f>
        <v>77.912137700000002</v>
      </c>
      <c r="V1971" s="203">
        <f>+VLOOKUP($E1971,[2]INV!$1:$1048576,V$2,FALSE)</f>
        <v>78.434669499999998</v>
      </c>
      <c r="W1971" s="203">
        <f>+VLOOKUP($E1971,[2]INV!$1:$1048576,W$2,FALSE)</f>
        <v>78.983016430000006</v>
      </c>
      <c r="X1971" s="203">
        <f>+VLOOKUP($E1971,[2]INV!$1:$1048576,X$2,FALSE)</f>
        <v>79.553884839999995</v>
      </c>
      <c r="Y1971" s="203">
        <f>+VLOOKUP($E1971,[2]INV!$1:$1048576,Y$2,FALSE)</f>
        <v>80.147209810000007</v>
      </c>
      <c r="Z1971" s="203">
        <f>+VLOOKUP($E1971,[2]INV!$1:$1048576,Z$2,FALSE)</f>
        <v>80.764499779999994</v>
      </c>
      <c r="AA1971" s="203">
        <f>+VLOOKUP($E1971,[2]INV!$1:$1048576,AA$2,FALSE)</f>
        <v>81.407893189999996</v>
      </c>
      <c r="AB1971" s="203">
        <f>+VLOOKUP($E1971,[2]INV!$1:$1048576,AB$2,FALSE)</f>
        <v>82.079741330000004</v>
      </c>
      <c r="AC1971" s="203">
        <f>+VLOOKUP($E1971,[2]INV!$1:$1048576,AC$2,FALSE)</f>
        <v>82.782470040000007</v>
      </c>
      <c r="AD1971" s="203">
        <f>+VLOOKUP($E1971,[2]INV!$1:$1048576,AD$2,FALSE)</f>
        <v>83.518566359999994</v>
      </c>
      <c r="AE1971" s="203">
        <f>+VLOOKUP($E1971,[2]INV!$1:$1048576,AE$2,FALSE)</f>
        <v>84.290611499999997</v>
      </c>
      <c r="AF1971" s="203">
        <f>+VLOOKUP($E1971,[2]INV!$1:$1048576,AF$2,FALSE)</f>
        <v>85.101323629999996</v>
      </c>
      <c r="AG1971" s="203">
        <f>+VLOOKUP($E1971,[2]INV!$1:$1048576,AG$2,FALSE)</f>
        <v>85.953595359999994</v>
      </c>
      <c r="AH1971" s="203">
        <f>+VLOOKUP($E1971,[2]INV!$1:$1048576,AH$2,FALSE)</f>
        <v>86.850519500000004</v>
      </c>
      <c r="AI1971" s="203">
        <f>+VLOOKUP($E1971,[2]INV!$1:$1048576,AI$2,FALSE)</f>
        <v>87.795400920000006</v>
      </c>
      <c r="AJ1971" s="203">
        <f>+VLOOKUP($E1971,[2]INV!$1:$1048576,AJ$2,FALSE)</f>
        <v>88.791753270000001</v>
      </c>
      <c r="AK1971" s="203">
        <f>+VLOOKUP($E1971,[2]INV!$1:$1048576,AK$2,FALSE)</f>
        <v>89.843279809999999</v>
      </c>
      <c r="AL1971" s="203">
        <f>+VLOOKUP($E1971,[2]INV!$1:$1048576,AL$2,FALSE)</f>
        <v>90.953837859999993</v>
      </c>
      <c r="AM1971" s="203">
        <f>+VLOOKUP($E1971,[2]INV!$1:$1048576,AM$2,FALSE)</f>
        <v>92.127386610000002</v>
      </c>
      <c r="AN1971" s="203">
        <f>+VLOOKUP($E1971,[2]INV!$1:$1048576,AN$2,FALSE)</f>
        <v>93.367918250000002</v>
      </c>
      <c r="AO1971" s="203">
        <f>+VLOOKUP($E1971,[2]INV!$1:$1048576,AO$2,FALSE)</f>
        <v>94.679373220000002</v>
      </c>
    </row>
    <row r="1972" spans="1:41" ht="15" customHeight="1" x14ac:dyDescent="0.25">
      <c r="A1972" s="542"/>
      <c r="B1972" s="519"/>
      <c r="C1972" s="359" t="s">
        <v>1040</v>
      </c>
      <c r="D1972" s="360"/>
      <c r="E1972" s="202" t="s">
        <v>2220</v>
      </c>
      <c r="F1972" s="203">
        <f>+VLOOKUP($E1972,[2]INV!$1:$1048576,F$2,FALSE)</f>
        <v>65.541966729999999</v>
      </c>
      <c r="G1972" s="203">
        <f>+VLOOKUP($E1972,[2]INV!$1:$1048576,G$2,FALSE)</f>
        <v>66.106791909999998</v>
      </c>
      <c r="H1972" s="203">
        <f>+VLOOKUP($E1972,[2]INV!$1:$1048576,H$2,FALSE)</f>
        <v>66.525833669999997</v>
      </c>
      <c r="I1972" s="203">
        <f>+VLOOKUP($E1972,[2]INV!$1:$1048576,I$2,FALSE)</f>
        <v>66.876904300000007</v>
      </c>
      <c r="J1972" s="203">
        <f>+VLOOKUP($E1972,[2]INV!$1:$1048576,J$2,FALSE)</f>
        <v>67.217974940000005</v>
      </c>
      <c r="K1972" s="203">
        <f>+VLOOKUP($E1972,[2]INV!$1:$1048576,K$2,FALSE)</f>
        <v>67.58500291</v>
      </c>
      <c r="L1972" s="203">
        <f>+VLOOKUP($E1972,[2]INV!$1:$1048576,L$2,FALSE)</f>
        <v>67.982748110000003</v>
      </c>
      <c r="M1972" s="203">
        <f>+VLOOKUP($E1972,[2]INV!$1:$1048576,M$2,FALSE)</f>
        <v>68.398215759999999</v>
      </c>
      <c r="N1972" s="203">
        <f>+VLOOKUP($E1972,[2]INV!$1:$1048576,N$2,FALSE)</f>
        <v>68.826566569999997</v>
      </c>
      <c r="O1972" s="203">
        <f>+VLOOKUP($E1972,[2]INV!$1:$1048576,O$2,FALSE)</f>
        <v>69.269325949999995</v>
      </c>
      <c r="P1972" s="203">
        <f>+VLOOKUP($E1972,[2]INV!$1:$1048576,P$2,FALSE)</f>
        <v>69.731766930000006</v>
      </c>
      <c r="Q1972" s="203">
        <f>+VLOOKUP($E1972,[2]INV!$1:$1048576,Q$2,FALSE)</f>
        <v>70.221152349999997</v>
      </c>
      <c r="R1972" s="203">
        <f>+VLOOKUP($E1972,[2]INV!$1:$1048576,R$2,FALSE)</f>
        <v>70.745675820000002</v>
      </c>
      <c r="S1972" s="203">
        <f>+VLOOKUP($E1972,[2]INV!$1:$1048576,S$2,FALSE)</f>
        <v>71.313771669999994</v>
      </c>
      <c r="T1972" s="203">
        <f>+VLOOKUP($E1972,[2]INV!$1:$1048576,T$2,FALSE)</f>
        <v>71.933590440000003</v>
      </c>
      <c r="U1972" s="203">
        <f>+VLOOKUP($E1972,[2]INV!$1:$1048576,U$2,FALSE)</f>
        <v>72.612560400000007</v>
      </c>
      <c r="V1972" s="203">
        <f>+VLOOKUP($E1972,[2]INV!$1:$1048576,V$2,FALSE)</f>
        <v>73.346466770000006</v>
      </c>
      <c r="W1972" s="203">
        <f>+VLOOKUP($E1972,[2]INV!$1:$1048576,W$2,FALSE)</f>
        <v>74.122738830000003</v>
      </c>
      <c r="X1972" s="203">
        <f>+VLOOKUP($E1972,[2]INV!$1:$1048576,X$2,FALSE)</f>
        <v>74.934278809999995</v>
      </c>
      <c r="Y1972" s="203">
        <f>+VLOOKUP($E1972,[2]INV!$1:$1048576,Y$2,FALSE)</f>
        <v>75.777879389999995</v>
      </c>
      <c r="Z1972" s="203">
        <f>+VLOOKUP($E1972,[2]INV!$1:$1048576,Z$2,FALSE)</f>
        <v>76.652490599999993</v>
      </c>
      <c r="AA1972" s="203">
        <f>+VLOOKUP($E1972,[2]INV!$1:$1048576,AA$2,FALSE)</f>
        <v>77.558185469999998</v>
      </c>
      <c r="AB1972" s="203">
        <f>+VLOOKUP($E1972,[2]INV!$1:$1048576,AB$2,FALSE)</f>
        <v>78.495649319999998</v>
      </c>
      <c r="AC1972" s="203">
        <f>+VLOOKUP($E1972,[2]INV!$1:$1048576,AC$2,FALSE)</f>
        <v>79.465958439999994</v>
      </c>
      <c r="AD1972" s="203">
        <f>+VLOOKUP($E1972,[2]INV!$1:$1048576,AD$2,FALSE)</f>
        <v>80.470499110000006</v>
      </c>
      <c r="AE1972" s="203">
        <f>+VLOOKUP($E1972,[2]INV!$1:$1048576,AE$2,FALSE)</f>
        <v>81.51094836</v>
      </c>
      <c r="AF1972" s="203">
        <f>+VLOOKUP($E1972,[2]INV!$1:$1048576,AF$2,FALSE)</f>
        <v>82.58927774</v>
      </c>
      <c r="AG1972" s="203">
        <f>+VLOOKUP($E1972,[2]INV!$1:$1048576,AG$2,FALSE)</f>
        <v>83.707762209999999</v>
      </c>
      <c r="AH1972" s="203">
        <f>+VLOOKUP($E1972,[2]INV!$1:$1048576,AH$2,FALSE)</f>
        <v>84.868985120000005</v>
      </c>
      <c r="AI1972" s="203">
        <f>+VLOOKUP($E1972,[2]INV!$1:$1048576,AI$2,FALSE)</f>
        <v>86.075835010000006</v>
      </c>
      <c r="AJ1972" s="203">
        <f>+VLOOKUP($E1972,[2]INV!$1:$1048576,AJ$2,FALSE)</f>
        <v>87.33149118</v>
      </c>
      <c r="AK1972" s="203">
        <f>+VLOOKUP($E1972,[2]INV!$1:$1048576,AK$2,FALSE)</f>
        <v>88.639396050000002</v>
      </c>
      <c r="AL1972" s="203">
        <f>+VLOOKUP($E1972,[2]INV!$1:$1048576,AL$2,FALSE)</f>
        <v>90.003212629999993</v>
      </c>
      <c r="AM1972" s="203">
        <f>+VLOOKUP($E1972,[2]INV!$1:$1048576,AM$2,FALSE)</f>
        <v>91.426766099999995</v>
      </c>
      <c r="AN1972" s="203">
        <f>+VLOOKUP($E1972,[2]INV!$1:$1048576,AN$2,FALSE)</f>
        <v>92.91396881</v>
      </c>
      <c r="AO1972" s="203">
        <f>+VLOOKUP($E1972,[2]INV!$1:$1048576,AO$2,FALSE)</f>
        <v>94.468729249999996</v>
      </c>
    </row>
    <row r="1973" spans="1:41" ht="15" customHeight="1" x14ac:dyDescent="0.25">
      <c r="A1973" s="542"/>
      <c r="B1973" s="519"/>
      <c r="C1973" s="359" t="s">
        <v>1042</v>
      </c>
      <c r="D1973" s="360"/>
      <c r="E1973" s="202" t="s">
        <v>2221</v>
      </c>
      <c r="F1973" s="203">
        <f>+VLOOKUP($E1973,[2]INV!$1:$1048576,F$2,FALSE)</f>
        <v>128.9854473</v>
      </c>
      <c r="G1973" s="203">
        <f>+VLOOKUP($E1973,[2]INV!$1:$1048576,G$2,FALSE)</f>
        <v>130.0348827</v>
      </c>
      <c r="H1973" s="203">
        <f>+VLOOKUP($E1973,[2]INV!$1:$1048576,H$2,FALSE)</f>
        <v>130.74896380000001</v>
      </c>
      <c r="I1973" s="203">
        <f>+VLOOKUP($E1973,[2]INV!$1:$1048576,I$2,FALSE)</f>
        <v>131.28196009999999</v>
      </c>
      <c r="J1973" s="203">
        <f>+VLOOKUP($E1973,[2]INV!$1:$1048576,J$2,FALSE)</f>
        <v>131.74002290000001</v>
      </c>
      <c r="K1973" s="203">
        <f>+VLOOKUP($E1973,[2]INV!$1:$1048576,K$2,FALSE)</f>
        <v>132.17945309999999</v>
      </c>
      <c r="L1973" s="203">
        <f>+VLOOKUP($E1973,[2]INV!$1:$1048576,L$2,FALSE)</f>
        <v>132.61750860000001</v>
      </c>
      <c r="M1973" s="203">
        <f>+VLOOKUP($E1973,[2]INV!$1:$1048576,M$2,FALSE)</f>
        <v>133.0530143</v>
      </c>
      <c r="N1973" s="203">
        <f>+VLOOKUP($E1973,[2]INV!$1:$1048576,N$2,FALSE)</f>
        <v>133.48726769999999</v>
      </c>
      <c r="O1973" s="203">
        <f>+VLOOKUP($E1973,[2]INV!$1:$1048576,O$2,FALSE)</f>
        <v>133.92462610000001</v>
      </c>
      <c r="P1973" s="203">
        <f>+VLOOKUP($E1973,[2]INV!$1:$1048576,P$2,FALSE)</f>
        <v>134.37021910000001</v>
      </c>
      <c r="Q1973" s="203">
        <f>+VLOOKUP($E1973,[2]INV!$1:$1048576,Q$2,FALSE)</f>
        <v>134.8285387</v>
      </c>
      <c r="R1973" s="203">
        <f>+VLOOKUP($E1973,[2]INV!$1:$1048576,R$2,FALSE)</f>
        <v>135.3029147</v>
      </c>
      <c r="S1973" s="203">
        <f>+VLOOKUP($E1973,[2]INV!$1:$1048576,S$2,FALSE)</f>
        <v>135.79544469999999</v>
      </c>
      <c r="T1973" s="203">
        <f>+VLOOKUP($E1973,[2]INV!$1:$1048576,T$2,FALSE)</f>
        <v>136.30709970000001</v>
      </c>
      <c r="U1973" s="203">
        <f>+VLOOKUP($E1973,[2]INV!$1:$1048576,U$2,FALSE)</f>
        <v>136.83788849999999</v>
      </c>
      <c r="V1973" s="203">
        <f>+VLOOKUP($E1973,[2]INV!$1:$1048576,V$2,FALSE)</f>
        <v>137.38238089999999</v>
      </c>
      <c r="W1973" s="203">
        <f>+VLOOKUP($E1973,[2]INV!$1:$1048576,W$2,FALSE)</f>
        <v>137.93338510000001</v>
      </c>
      <c r="X1973" s="203">
        <f>+VLOOKUP($E1973,[2]INV!$1:$1048576,X$2,FALSE)</f>
        <v>138.49007209999999</v>
      </c>
      <c r="Y1973" s="203">
        <f>+VLOOKUP($E1973,[2]INV!$1:$1048576,Y$2,FALSE)</f>
        <v>139.0560706</v>
      </c>
      <c r="Z1973" s="203">
        <f>+VLOOKUP($E1973,[2]INV!$1:$1048576,Z$2,FALSE)</f>
        <v>139.63696200000001</v>
      </c>
      <c r="AA1973" s="203">
        <f>+VLOOKUP($E1973,[2]INV!$1:$1048576,AA$2,FALSE)</f>
        <v>140.2388808</v>
      </c>
      <c r="AB1973" s="203">
        <f>+VLOOKUP($E1973,[2]INV!$1:$1048576,AB$2,FALSE)</f>
        <v>140.86794090000001</v>
      </c>
      <c r="AC1973" s="203">
        <f>+VLOOKUP($E1973,[2]INV!$1:$1048576,AC$2,FALSE)</f>
        <v>141.53008980000001</v>
      </c>
      <c r="AD1973" s="203">
        <f>+VLOOKUP($E1973,[2]INV!$1:$1048576,AD$2,FALSE)</f>
        <v>142.2311426</v>
      </c>
      <c r="AE1973" s="203">
        <f>+VLOOKUP($E1973,[2]INV!$1:$1048576,AE$2,FALSE)</f>
        <v>142.97687289999999</v>
      </c>
      <c r="AF1973" s="203">
        <f>+VLOOKUP($E1973,[2]INV!$1:$1048576,AF$2,FALSE)</f>
        <v>143.77310689999999</v>
      </c>
      <c r="AG1973" s="203">
        <f>+VLOOKUP($E1973,[2]INV!$1:$1048576,AG$2,FALSE)</f>
        <v>144.62579980000001</v>
      </c>
      <c r="AH1973" s="203">
        <f>+VLOOKUP($E1973,[2]INV!$1:$1048576,AH$2,FALSE)</f>
        <v>145.5410866</v>
      </c>
      <c r="AI1973" s="203">
        <f>+VLOOKUP($E1973,[2]INV!$1:$1048576,AI$2,FALSE)</f>
        <v>146.52530640000001</v>
      </c>
      <c r="AJ1973" s="203">
        <f>+VLOOKUP($E1973,[2]INV!$1:$1048576,AJ$2,FALSE)</f>
        <v>147.58500029999999</v>
      </c>
      <c r="AK1973" s="203">
        <f>+VLOOKUP($E1973,[2]INV!$1:$1048576,AK$2,FALSE)</f>
        <v>148.72688210000001</v>
      </c>
      <c r="AL1973" s="203">
        <f>+VLOOKUP($E1973,[2]INV!$1:$1048576,AL$2,FALSE)</f>
        <v>149.95778279999999</v>
      </c>
      <c r="AM1973" s="203">
        <f>+VLOOKUP($E1973,[2]INV!$1:$1048576,AM$2,FALSE)</f>
        <v>151.2845691</v>
      </c>
      <c r="AN1973" s="203">
        <f>+VLOOKUP($E1973,[2]INV!$1:$1048576,AN$2,FALSE)</f>
        <v>152.71403649999999</v>
      </c>
      <c r="AO1973" s="203">
        <f>+VLOOKUP($E1973,[2]INV!$1:$1048576,AO$2,FALSE)</f>
        <v>154.25277969999999</v>
      </c>
    </row>
    <row r="1974" spans="1:41" ht="15" customHeight="1" x14ac:dyDescent="0.25">
      <c r="A1974" s="542"/>
      <c r="B1974" s="519"/>
      <c r="C1974" s="359" t="s">
        <v>1044</v>
      </c>
      <c r="D1974" s="360"/>
      <c r="E1974" s="202" t="s">
        <v>2222</v>
      </c>
      <c r="F1974" s="203">
        <f>+VLOOKUP($E1974,[2]INV!$1:$1048576,F$2,FALSE)</f>
        <v>46.891136520000003</v>
      </c>
      <c r="G1974" s="203">
        <f>+VLOOKUP($E1974,[2]INV!$1:$1048576,G$2,FALSE)</f>
        <v>47.27269699</v>
      </c>
      <c r="H1974" s="203">
        <f>+VLOOKUP($E1974,[2]INV!$1:$1048576,H$2,FALSE)</f>
        <v>47.532310799999998</v>
      </c>
      <c r="I1974" s="203">
        <f>+VLOOKUP($E1974,[2]INV!$1:$1048576,I$2,FALSE)</f>
        <v>47.726081739999998</v>
      </c>
      <c r="J1974" s="203">
        <f>+VLOOKUP($E1974,[2]INV!$1:$1048576,J$2,FALSE)</f>
        <v>47.892606919999999</v>
      </c>
      <c r="K1974" s="203">
        <f>+VLOOKUP($E1974,[2]INV!$1:$1048576,K$2,FALSE)</f>
        <v>48.052355519999999</v>
      </c>
      <c r="L1974" s="203">
        <f>+VLOOKUP($E1974,[2]INV!$1:$1048576,L$2,FALSE)</f>
        <v>48.211601870000003</v>
      </c>
      <c r="M1974" s="203">
        <f>+VLOOKUP($E1974,[2]INV!$1:$1048576,M$2,FALSE)</f>
        <v>48.36991914</v>
      </c>
      <c r="N1974" s="203">
        <f>+VLOOKUP($E1974,[2]INV!$1:$1048576,N$2,FALSE)</f>
        <v>48.52777949</v>
      </c>
      <c r="O1974" s="203">
        <f>+VLOOKUP($E1974,[2]INV!$1:$1048576,O$2,FALSE)</f>
        <v>48.686767199999998</v>
      </c>
      <c r="P1974" s="203">
        <f>+VLOOKUP($E1974,[2]INV!$1:$1048576,P$2,FALSE)</f>
        <v>48.848747060000001</v>
      </c>
      <c r="Q1974" s="203">
        <f>+VLOOKUP($E1974,[2]INV!$1:$1048576,Q$2,FALSE)</f>
        <v>49.015351899999999</v>
      </c>
      <c r="R1974" s="203">
        <f>+VLOOKUP($E1974,[2]INV!$1:$1048576,R$2,FALSE)</f>
        <v>49.187791850000004</v>
      </c>
      <c r="S1974" s="203">
        <f>+VLOOKUP($E1974,[2]INV!$1:$1048576,S$2,FALSE)</f>
        <v>49.366828830000003</v>
      </c>
      <c r="T1974" s="203">
        <f>+VLOOKUP($E1974,[2]INV!$1:$1048576,T$2,FALSE)</f>
        <v>49.552815250000002</v>
      </c>
      <c r="U1974" s="203">
        <f>+VLOOKUP($E1974,[2]INV!$1:$1048576,U$2,FALSE)</f>
        <v>49.745753450000002</v>
      </c>
      <c r="V1974" s="203">
        <f>+VLOOKUP($E1974,[2]INV!$1:$1048576,V$2,FALSE)</f>
        <v>49.943668899999999</v>
      </c>
      <c r="W1974" s="203">
        <f>+VLOOKUP($E1974,[2]INV!$1:$1048576,W$2,FALSE)</f>
        <v>50.143947150000002</v>
      </c>
      <c r="X1974" s="203">
        <f>+VLOOKUP($E1974,[2]INV!$1:$1048576,X$2,FALSE)</f>
        <v>50.346287189999998</v>
      </c>
      <c r="Y1974" s="203">
        <f>+VLOOKUP($E1974,[2]INV!$1:$1048576,Y$2,FALSE)</f>
        <v>50.552008460000003</v>
      </c>
      <c r="Z1974" s="203">
        <f>+VLOOKUP($E1974,[2]INV!$1:$1048576,Z$2,FALSE)</f>
        <v>50.763140399999997</v>
      </c>
      <c r="AA1974" s="203">
        <f>+VLOOKUP($E1974,[2]INV!$1:$1048576,AA$2,FALSE)</f>
        <v>50.98191336</v>
      </c>
      <c r="AB1974" s="203">
        <f>+VLOOKUP($E1974,[2]INV!$1:$1048576,AB$2,FALSE)</f>
        <v>51.2105502</v>
      </c>
      <c r="AC1974" s="203">
        <f>+VLOOKUP($E1974,[2]INV!$1:$1048576,AC$2,FALSE)</f>
        <v>51.451213240000001</v>
      </c>
      <c r="AD1974" s="203">
        <f>+VLOOKUP($E1974,[2]INV!$1:$1048576,AD$2,FALSE)</f>
        <v>51.706016579999996</v>
      </c>
      <c r="AE1974" s="203">
        <f>+VLOOKUP($E1974,[2]INV!$1:$1048576,AE$2,FALSE)</f>
        <v>51.977059240000003</v>
      </c>
      <c r="AF1974" s="203">
        <f>+VLOOKUP($E1974,[2]INV!$1:$1048576,AF$2,FALSE)</f>
        <v>52.26645937</v>
      </c>
      <c r="AG1974" s="203">
        <f>+VLOOKUP($E1974,[2]INV!$1:$1048576,AG$2,FALSE)</f>
        <v>52.57638189</v>
      </c>
      <c r="AH1974" s="203">
        <f>+VLOOKUP($E1974,[2]INV!$1:$1048576,AH$2,FALSE)</f>
        <v>52.909057130000001</v>
      </c>
      <c r="AI1974" s="203">
        <f>+VLOOKUP($E1974,[2]INV!$1:$1048576,AI$2,FALSE)</f>
        <v>53.266789639999999</v>
      </c>
      <c r="AJ1974" s="203">
        <f>+VLOOKUP($E1974,[2]INV!$1:$1048576,AJ$2,FALSE)</f>
        <v>53.651957330000002</v>
      </c>
      <c r="AK1974" s="203">
        <f>+VLOOKUP($E1974,[2]INV!$1:$1048576,AK$2,FALSE)</f>
        <v>54.067000899999996</v>
      </c>
      <c r="AL1974" s="203">
        <f>+VLOOKUP($E1974,[2]INV!$1:$1048576,AL$2,FALSE)</f>
        <v>54.514403629999997</v>
      </c>
      <c r="AM1974" s="203">
        <f>+VLOOKUP($E1974,[2]INV!$1:$1048576,AM$2,FALSE)</f>
        <v>54.996661750000001</v>
      </c>
      <c r="AN1974" s="203">
        <f>+VLOOKUP($E1974,[2]INV!$1:$1048576,AN$2,FALSE)</f>
        <v>55.516245619999999</v>
      </c>
      <c r="AO1974" s="203">
        <f>+VLOOKUP($E1974,[2]INV!$1:$1048576,AO$2,FALSE)</f>
        <v>56.075552639999998</v>
      </c>
    </row>
    <row r="1975" spans="1:41" ht="15" customHeight="1" x14ac:dyDescent="0.25">
      <c r="A1975" s="542"/>
      <c r="B1975" s="519"/>
      <c r="C1975" s="359" t="s">
        <v>1046</v>
      </c>
      <c r="D1975" s="360"/>
      <c r="E1975" s="202" t="s">
        <v>2223</v>
      </c>
      <c r="F1975" s="203">
        <f>+VLOOKUP($E1975,[2]INV!$1:$1048576,F$2,FALSE)</f>
        <v>360.97506299999998</v>
      </c>
      <c r="G1975" s="203">
        <f>+VLOOKUP($E1975,[2]INV!$1:$1048576,G$2,FALSE)</f>
        <v>363.91230109999998</v>
      </c>
      <c r="H1975" s="203">
        <f>+VLOOKUP($E1975,[2]INV!$1:$1048576,H$2,FALSE)</f>
        <v>365.91071110000001</v>
      </c>
      <c r="I1975" s="203">
        <f>+VLOOKUP($E1975,[2]INV!$1:$1048576,I$2,FALSE)</f>
        <v>367.40217860000001</v>
      </c>
      <c r="J1975" s="203">
        <f>+VLOOKUP($E1975,[2]INV!$1:$1048576,J$2,FALSE)</f>
        <v>368.68377729999997</v>
      </c>
      <c r="K1975" s="203">
        <f>+VLOOKUP($E1975,[2]INV!$1:$1048576,K$2,FALSE)</f>
        <v>369.91299559999999</v>
      </c>
      <c r="L1975" s="203">
        <f>+VLOOKUP($E1975,[2]INV!$1:$1048576,L$2,FALSE)</f>
        <v>371.13809079999999</v>
      </c>
      <c r="M1975" s="203">
        <f>+VLOOKUP($E1975,[2]INV!$1:$1048576,M$2,FALSE)</f>
        <v>372.35580700000003</v>
      </c>
      <c r="N1975" s="203">
        <f>+VLOOKUP($E1975,[2]INV!$1:$1048576,N$2,FALSE)</f>
        <v>373.56982169999998</v>
      </c>
      <c r="O1975" s="203">
        <f>+VLOOKUP($E1975,[2]INV!$1:$1048576,O$2,FALSE)</f>
        <v>374.79235729999999</v>
      </c>
      <c r="P1975" s="203">
        <f>+VLOOKUP($E1975,[2]INV!$1:$1048576,P$2,FALSE)</f>
        <v>376.0377684</v>
      </c>
      <c r="Q1975" s="203">
        <f>+VLOOKUP($E1975,[2]INV!$1:$1048576,Q$2,FALSE)</f>
        <v>377.31859609999998</v>
      </c>
      <c r="R1975" s="203">
        <f>+VLOOKUP($E1975,[2]INV!$1:$1048576,R$2,FALSE)</f>
        <v>378.64410170000002</v>
      </c>
      <c r="S1975" s="203">
        <f>+VLOOKUP($E1975,[2]INV!$1:$1048576,S$2,FALSE)</f>
        <v>380.02007589999999</v>
      </c>
      <c r="T1975" s="203">
        <f>+VLOOKUP($E1975,[2]INV!$1:$1048576,T$2,FALSE)</f>
        <v>381.44914030000001</v>
      </c>
      <c r="U1975" s="203">
        <f>+VLOOKUP($E1975,[2]INV!$1:$1048576,U$2,FALSE)</f>
        <v>382.93120950000002</v>
      </c>
      <c r="V1975" s="203">
        <f>+VLOOKUP($E1975,[2]INV!$1:$1048576,V$2,FALSE)</f>
        <v>384.45102159999999</v>
      </c>
      <c r="W1975" s="203">
        <f>+VLOOKUP($E1975,[2]INV!$1:$1048576,W$2,FALSE)</f>
        <v>385.98845920000002</v>
      </c>
      <c r="X1975" s="203">
        <f>+VLOOKUP($E1975,[2]INV!$1:$1048576,X$2,FALSE)</f>
        <v>387.54124200000001</v>
      </c>
      <c r="Y1975" s="203">
        <f>+VLOOKUP($E1975,[2]INV!$1:$1048576,Y$2,FALSE)</f>
        <v>389.11957059999997</v>
      </c>
      <c r="Z1975" s="203">
        <f>+VLOOKUP($E1975,[2]INV!$1:$1048576,Z$2,FALSE)</f>
        <v>390.7391078</v>
      </c>
      <c r="AA1975" s="203">
        <f>+VLOOKUP($E1975,[2]INV!$1:$1048576,AA$2,FALSE)</f>
        <v>392.4170565</v>
      </c>
      <c r="AB1975" s="203">
        <f>+VLOOKUP($E1975,[2]INV!$1:$1048576,AB$2,FALSE)</f>
        <v>394.17055479999999</v>
      </c>
      <c r="AC1975" s="203">
        <f>+VLOOKUP($E1975,[2]INV!$1:$1048576,AC$2,FALSE)</f>
        <v>396.01626829999998</v>
      </c>
      <c r="AD1975" s="203">
        <f>+VLOOKUP($E1975,[2]INV!$1:$1048576,AD$2,FALSE)</f>
        <v>397.97048569999998</v>
      </c>
      <c r="AE1975" s="203">
        <f>+VLOOKUP($E1975,[2]INV!$1:$1048576,AE$2,FALSE)</f>
        <v>400.0493755</v>
      </c>
      <c r="AF1975" s="203">
        <f>+VLOOKUP($E1975,[2]INV!$1:$1048576,AF$2,FALSE)</f>
        <v>402.26925</v>
      </c>
      <c r="AG1975" s="203">
        <f>+VLOOKUP($E1975,[2]INV!$1:$1048576,AG$2,FALSE)</f>
        <v>404.64677890000002</v>
      </c>
      <c r="AH1975" s="203">
        <f>+VLOOKUP($E1975,[2]INV!$1:$1048576,AH$2,FALSE)</f>
        <v>407.1991324</v>
      </c>
      <c r="AI1975" s="203">
        <f>+VLOOKUP($E1975,[2]INV!$1:$1048576,AI$2,FALSE)</f>
        <v>409.9440505</v>
      </c>
      <c r="AJ1975" s="203">
        <f>+VLOOKUP($E1975,[2]INV!$1:$1048576,AJ$2,FALSE)</f>
        <v>412.89983560000002</v>
      </c>
      <c r="AK1975" s="203">
        <f>+VLOOKUP($E1975,[2]INV!$1:$1048576,AK$2,FALSE)</f>
        <v>416.08527190000001</v>
      </c>
      <c r="AL1975" s="203">
        <f>+VLOOKUP($E1975,[2]INV!$1:$1048576,AL$2,FALSE)</f>
        <v>419.51946939999999</v>
      </c>
      <c r="AM1975" s="203">
        <f>+VLOOKUP($E1975,[2]INV!$1:$1048576,AM$2,FALSE)</f>
        <v>423.22163610000001</v>
      </c>
      <c r="AN1975" s="203">
        <f>+VLOOKUP($E1975,[2]INV!$1:$1048576,AN$2,FALSE)</f>
        <v>427.21077989999998</v>
      </c>
      <c r="AO1975" s="203">
        <f>+VLOOKUP($E1975,[2]INV!$1:$1048576,AO$2,FALSE)</f>
        <v>431.50534540000001</v>
      </c>
    </row>
    <row r="1976" spans="1:41" ht="15" customHeight="1" x14ac:dyDescent="0.25">
      <c r="A1976" s="542"/>
      <c r="B1976" s="519"/>
      <c r="C1976" s="359" t="s">
        <v>282</v>
      </c>
      <c r="D1976" s="360"/>
      <c r="E1976" s="202" t="s">
        <v>2224</v>
      </c>
      <c r="F1976" s="203">
        <f>+VLOOKUP($E1976,[2]INV!$1:$1048576,F$2,FALSE)</f>
        <v>425.25295290000003</v>
      </c>
      <c r="G1976" s="203">
        <f>+VLOOKUP($E1976,[2]INV!$1:$1048576,G$2,FALSE)</f>
        <v>429.396931</v>
      </c>
      <c r="H1976" s="203">
        <f>+VLOOKUP($E1976,[2]INV!$1:$1048576,H$2,FALSE)</f>
        <v>432.9248308</v>
      </c>
      <c r="I1976" s="203">
        <f>+VLOOKUP($E1976,[2]INV!$1:$1048576,I$2,FALSE)</f>
        <v>436.09111949999999</v>
      </c>
      <c r="J1976" s="203">
        <f>+VLOOKUP($E1976,[2]INV!$1:$1048576,J$2,FALSE)</f>
        <v>439.08830879999999</v>
      </c>
      <c r="K1976" s="203">
        <f>+VLOOKUP($E1976,[2]INV!$1:$1048576,K$2,FALSE)</f>
        <v>442.02161910000001</v>
      </c>
      <c r="L1976" s="203">
        <f>+VLOOKUP($E1976,[2]INV!$1:$1048576,L$2,FALSE)</f>
        <v>444.90609310000002</v>
      </c>
      <c r="M1976" s="203">
        <f>+VLOOKUP($E1976,[2]INV!$1:$1048576,M$2,FALSE)</f>
        <v>447.72980999999999</v>
      </c>
      <c r="N1976" s="203">
        <f>+VLOOKUP($E1976,[2]INV!$1:$1048576,N$2,FALSE)</f>
        <v>450.51671379999999</v>
      </c>
      <c r="O1976" s="203">
        <f>+VLOOKUP($E1976,[2]INV!$1:$1048576,O$2,FALSE)</f>
        <v>453.2995593</v>
      </c>
      <c r="P1976" s="203">
        <f>+VLOOKUP($E1976,[2]INV!$1:$1048576,P$2,FALSE)</f>
        <v>456.10164079999998</v>
      </c>
      <c r="Q1976" s="203">
        <f>+VLOOKUP($E1976,[2]INV!$1:$1048576,Q$2,FALSE)</f>
        <v>458.93254769999999</v>
      </c>
      <c r="R1976" s="203">
        <f>+VLOOKUP($E1976,[2]INV!$1:$1048576,R$2,FALSE)</f>
        <v>461.79068480000001</v>
      </c>
      <c r="S1976" s="203">
        <f>+VLOOKUP($E1976,[2]INV!$1:$1048576,S$2,FALSE)</f>
        <v>464.66742749999997</v>
      </c>
      <c r="T1976" s="203">
        <f>+VLOOKUP($E1976,[2]INV!$1:$1048576,T$2,FALSE)</f>
        <v>467.55073349999998</v>
      </c>
      <c r="U1976" s="203">
        <f>+VLOOKUP($E1976,[2]INV!$1:$1048576,U$2,FALSE)</f>
        <v>470.42769959999998</v>
      </c>
      <c r="V1976" s="203">
        <f>+VLOOKUP($E1976,[2]INV!$1:$1048576,V$2,FALSE)</f>
        <v>473.26604730000003</v>
      </c>
      <c r="W1976" s="203">
        <f>+VLOOKUP($E1976,[2]INV!$1:$1048576,W$2,FALSE)</f>
        <v>476.0403379</v>
      </c>
      <c r="X1976" s="203">
        <f>+VLOOKUP($E1976,[2]INV!$1:$1048576,X$2,FALSE)</f>
        <v>478.76755279999998</v>
      </c>
      <c r="Y1976" s="203">
        <f>+VLOOKUP($E1976,[2]INV!$1:$1048576,Y$2,FALSE)</f>
        <v>481.48177989999999</v>
      </c>
      <c r="Z1976" s="203">
        <f>+VLOOKUP($E1976,[2]INV!$1:$1048576,Z$2,FALSE)</f>
        <v>484.2166196</v>
      </c>
      <c r="AA1976" s="203">
        <f>+VLOOKUP($E1976,[2]INV!$1:$1048576,AA$2,FALSE)</f>
        <v>486.99885660000001</v>
      </c>
      <c r="AB1976" s="203">
        <f>+VLOOKUP($E1976,[2]INV!$1:$1048576,AB$2,FALSE)</f>
        <v>489.84816849999999</v>
      </c>
      <c r="AC1976" s="203">
        <f>+VLOOKUP($E1976,[2]INV!$1:$1048576,AC$2,FALSE)</f>
        <v>492.77894620000001</v>
      </c>
      <c r="AD1976" s="203">
        <f>+VLOOKUP($E1976,[2]INV!$1:$1048576,AD$2,FALSE)</f>
        <v>495.80233679999998</v>
      </c>
      <c r="AE1976" s="203">
        <f>+VLOOKUP($E1976,[2]INV!$1:$1048576,AE$2,FALSE)</f>
        <v>498.92784619999998</v>
      </c>
      <c r="AF1976" s="203">
        <f>+VLOOKUP($E1976,[2]INV!$1:$1048576,AF$2,FALSE)</f>
        <v>502.16440740000002</v>
      </c>
      <c r="AG1976" s="203">
        <f>+VLOOKUP($E1976,[2]INV!$1:$1048576,AG$2,FALSE)</f>
        <v>505.52101199999998</v>
      </c>
      <c r="AH1976" s="203">
        <f>+VLOOKUP($E1976,[2]INV!$1:$1048576,AH$2,FALSE)</f>
        <v>509.00703750000002</v>
      </c>
      <c r="AI1976" s="203">
        <f>+VLOOKUP($E1976,[2]INV!$1:$1048576,AI$2,FALSE)</f>
        <v>512.63237819999995</v>
      </c>
      <c r="AJ1976" s="203">
        <f>+VLOOKUP($E1976,[2]INV!$1:$1048576,AJ$2,FALSE)</f>
        <v>516.40745279999999</v>
      </c>
      <c r="AK1976" s="203">
        <f>+VLOOKUP($E1976,[2]INV!$1:$1048576,AK$2,FALSE)</f>
        <v>520.34313150000003</v>
      </c>
      <c r="AL1976" s="203">
        <f>+VLOOKUP($E1976,[2]INV!$1:$1048576,AL$2,FALSE)</f>
        <v>524.45060690000003</v>
      </c>
      <c r="AM1976" s="203">
        <f>+VLOOKUP($E1976,[2]INV!$1:$1048576,AM$2,FALSE)</f>
        <v>528.74121990000003</v>
      </c>
      <c r="AN1976" s="203">
        <f>+VLOOKUP($E1976,[2]INV!$1:$1048576,AN$2,FALSE)</f>
        <v>533.22624740000003</v>
      </c>
      <c r="AO1976" s="203">
        <f>+VLOOKUP($E1976,[2]INV!$1:$1048576,AO$2,FALSE)</f>
        <v>537.91665469999998</v>
      </c>
    </row>
    <row r="1977" spans="1:41" ht="15" customHeight="1" x14ac:dyDescent="0.25">
      <c r="A1977" s="542"/>
      <c r="B1977" s="519"/>
      <c r="C1977" s="361" t="s">
        <v>284</v>
      </c>
      <c r="D1977" s="362"/>
      <c r="E1977" s="206" t="s">
        <v>2225</v>
      </c>
      <c r="F1977" s="207">
        <f>+VLOOKUP($E1977,[2]INV!$1:$1048576,F$2,FALSE)</f>
        <v>5.8965451440000001</v>
      </c>
      <c r="G1977" s="207">
        <f>+VLOOKUP($E1977,[2]INV!$1:$1048576,G$2,FALSE)</f>
        <v>5.9449993110000001</v>
      </c>
      <c r="H1977" s="207">
        <f>+VLOOKUP($E1977,[2]INV!$1:$1048576,H$2,FALSE)</f>
        <v>5.9784997720000002</v>
      </c>
      <c r="I1977" s="207">
        <f>+VLOOKUP($E1977,[2]INV!$1:$1048576,I$2,FALSE)</f>
        <v>6.0041007930000001</v>
      </c>
      <c r="J1977" s="207">
        <f>+VLOOKUP($E1977,[2]INV!$1:$1048576,J$2,FALSE)</f>
        <v>6.026732311</v>
      </c>
      <c r="K1977" s="207">
        <f>+VLOOKUP($E1977,[2]INV!$1:$1048576,K$2,FALSE)</f>
        <v>6.0491049979999998</v>
      </c>
      <c r="L1977" s="207">
        <f>+VLOOKUP($E1977,[2]INV!$1:$1048576,L$2,FALSE)</f>
        <v>6.0719682830000004</v>
      </c>
      <c r="M1977" s="207">
        <f>+VLOOKUP($E1977,[2]INV!$1:$1048576,M$2,FALSE)</f>
        <v>6.095079857</v>
      </c>
      <c r="N1977" s="207">
        <f>+VLOOKUP($E1977,[2]INV!$1:$1048576,N$2,FALSE)</f>
        <v>6.1184083420000004</v>
      </c>
      <c r="O1977" s="207">
        <f>+VLOOKUP($E1977,[2]INV!$1:$1048576,O$2,FALSE)</f>
        <v>6.1421405560000002</v>
      </c>
      <c r="P1977" s="207">
        <f>+VLOOKUP($E1977,[2]INV!$1:$1048576,P$2,FALSE)</f>
        <v>6.1665603530000004</v>
      </c>
      <c r="Q1977" s="207">
        <f>+VLOOKUP($E1977,[2]INV!$1:$1048576,Q$2,FALSE)</f>
        <v>6.1919706870000004</v>
      </c>
      <c r="R1977" s="207">
        <f>+VLOOKUP($E1977,[2]INV!$1:$1048576,R$2,FALSE)</f>
        <v>6.2186586430000004</v>
      </c>
      <c r="S1977" s="207">
        <f>+VLOOKUP($E1977,[2]INV!$1:$1048576,S$2,FALSE)</f>
        <v>6.2468830249999998</v>
      </c>
      <c r="T1977" s="207">
        <f>+VLOOKUP($E1977,[2]INV!$1:$1048576,T$2,FALSE)</f>
        <v>6.2768711130000003</v>
      </c>
      <c r="U1977" s="207">
        <f>+VLOOKUP($E1977,[2]INV!$1:$1048576,U$2,FALSE)</f>
        <v>6.3088186779999997</v>
      </c>
      <c r="V1977" s="207">
        <f>+VLOOKUP($E1977,[2]INV!$1:$1048576,V$2,FALSE)</f>
        <v>6.3425081299999997</v>
      </c>
      <c r="W1977" s="207">
        <f>+VLOOKUP($E1977,[2]INV!$1:$1048576,W$2,FALSE)</f>
        <v>6.3774775999999997</v>
      </c>
      <c r="X1977" s="207">
        <f>+VLOOKUP($E1977,[2]INV!$1:$1048576,X$2,FALSE)</f>
        <v>6.4135822969999996</v>
      </c>
      <c r="Y1977" s="207">
        <f>+VLOOKUP($E1977,[2]INV!$1:$1048576,Y$2,FALSE)</f>
        <v>6.4509034119999997</v>
      </c>
      <c r="Z1977" s="207">
        <f>+VLOOKUP($E1977,[2]INV!$1:$1048576,Z$2,FALSE)</f>
        <v>6.4896288420000001</v>
      </c>
      <c r="AA1977" s="207">
        <f>+VLOOKUP($E1977,[2]INV!$1:$1048576,AA$2,FALSE)</f>
        <v>6.529985054</v>
      </c>
      <c r="AB1977" s="207">
        <f>+VLOOKUP($E1977,[2]INV!$1:$1048576,AB$2,FALSE)</f>
        <v>6.5722077209999998</v>
      </c>
      <c r="AC1977" s="207">
        <f>+VLOOKUP($E1977,[2]INV!$1:$1048576,AC$2,FALSE)</f>
        <v>6.6165327700000001</v>
      </c>
      <c r="AD1977" s="207">
        <f>+VLOOKUP($E1977,[2]INV!$1:$1048576,AD$2,FALSE)</f>
        <v>6.6631963790000004</v>
      </c>
      <c r="AE1977" s="207">
        <f>+VLOOKUP($E1977,[2]INV!$1:$1048576,AE$2,FALSE)</f>
        <v>6.7124381120000001</v>
      </c>
      <c r="AF1977" s="207">
        <f>+VLOOKUP($E1977,[2]INV!$1:$1048576,AF$2,FALSE)</f>
        <v>6.7645045799999997</v>
      </c>
      <c r="AG1977" s="207">
        <f>+VLOOKUP($E1977,[2]INV!$1:$1048576,AG$2,FALSE)</f>
        <v>6.8196525379999997</v>
      </c>
      <c r="AH1977" s="207">
        <f>+VLOOKUP($E1977,[2]INV!$1:$1048576,AH$2,FALSE)</f>
        <v>6.8781510099999998</v>
      </c>
      <c r="AI1977" s="207">
        <f>+VLOOKUP($E1977,[2]INV!$1:$1048576,AI$2,FALSE)</f>
        <v>6.9402822830000002</v>
      </c>
      <c r="AJ1977" s="207">
        <f>+VLOOKUP($E1977,[2]INV!$1:$1048576,AJ$2,FALSE)</f>
        <v>7.0063417120000002</v>
      </c>
      <c r="AK1977" s="207">
        <f>+VLOOKUP($E1977,[2]INV!$1:$1048576,AK$2,FALSE)</f>
        <v>7.0766362870000004</v>
      </c>
      <c r="AL1977" s="207">
        <f>+VLOOKUP($E1977,[2]INV!$1:$1048576,AL$2,FALSE)</f>
        <v>7.1514819359999997</v>
      </c>
      <c r="AM1977" s="207">
        <f>+VLOOKUP($E1977,[2]INV!$1:$1048576,AM$2,FALSE)</f>
        <v>7.2311995590000002</v>
      </c>
      <c r="AN1977" s="207">
        <f>+VLOOKUP($E1977,[2]INV!$1:$1048576,AN$2,FALSE)</f>
        <v>7.3161097929999999</v>
      </c>
      <c r="AO1977" s="207">
        <f>+VLOOKUP($E1977,[2]INV!$1:$1048576,AO$2,FALSE)</f>
        <v>7.4065265980000001</v>
      </c>
    </row>
    <row r="1978" spans="1:41" s="21" customFormat="1" ht="15" customHeight="1" x14ac:dyDescent="0.25">
      <c r="A1978" s="542"/>
      <c r="B1978" s="519"/>
      <c r="C1978" s="357" t="s">
        <v>365</v>
      </c>
      <c r="D1978" s="358"/>
      <c r="E1978" s="199" t="s">
        <v>2226</v>
      </c>
      <c r="F1978" s="200">
        <f>+VLOOKUP($E1978,[2]INV!$1:$1048576,F$2,FALSE)</f>
        <v>472647</v>
      </c>
      <c r="G1978" s="200">
        <f>+VLOOKUP($E1978,[2]INV!$1:$1048576,G$2,FALSE)</f>
        <v>478041.55089999997</v>
      </c>
      <c r="H1978" s="200">
        <f>+VLOOKUP($E1978,[2]INV!$1:$1048576,H$2,FALSE)</f>
        <v>483438.2867</v>
      </c>
      <c r="I1978" s="200">
        <f>+VLOOKUP($E1978,[2]INV!$1:$1048576,I$2,FALSE)</f>
        <v>488861.72120000003</v>
      </c>
      <c r="J1978" s="200">
        <f>+VLOOKUP($E1978,[2]INV!$1:$1048576,J$2,FALSE)</f>
        <v>494339.56880000001</v>
      </c>
      <c r="K1978" s="200">
        <f>+VLOOKUP($E1978,[2]INV!$1:$1048576,K$2,FALSE)</f>
        <v>499893.34169999999</v>
      </c>
      <c r="L1978" s="200">
        <f>+VLOOKUP($E1978,[2]INV!$1:$1048576,L$2,FALSE)</f>
        <v>505536.91639999999</v>
      </c>
      <c r="M1978" s="200">
        <f>+VLOOKUP($E1978,[2]INV!$1:$1048576,M$2,FALSE)</f>
        <v>511277.46100000001</v>
      </c>
      <c r="N1978" s="200">
        <f>+VLOOKUP($E1978,[2]INV!$1:$1048576,N$2,FALSE)</f>
        <v>517117.16029999999</v>
      </c>
      <c r="O1978" s="200">
        <f>+VLOOKUP($E1978,[2]INV!$1:$1048576,O$2,FALSE)</f>
        <v>523055.06709999999</v>
      </c>
      <c r="P1978" s="200">
        <f>+VLOOKUP($E1978,[2]INV!$1:$1048576,P$2,FALSE)</f>
        <v>529088.68330000003</v>
      </c>
      <c r="Q1978" s="200">
        <f>+VLOOKUP($E1978,[2]INV!$1:$1048576,Q$2,FALSE)</f>
        <v>535215.1067</v>
      </c>
      <c r="R1978" s="200">
        <f>+VLOOKUP($E1978,[2]INV!$1:$1048576,R$2,FALSE)</f>
        <v>541431.74089999998</v>
      </c>
      <c r="S1978" s="200">
        <f>+VLOOKUP($E1978,[2]INV!$1:$1048576,S$2,FALSE)</f>
        <v>547736.64859999996</v>
      </c>
      <c r="T1978" s="200">
        <f>+VLOOKUP($E1978,[2]INV!$1:$1048576,T$2,FALSE)</f>
        <v>554128.65209999995</v>
      </c>
      <c r="U1978" s="200">
        <f>+VLOOKUP($E1978,[2]INV!$1:$1048576,U$2,FALSE)</f>
        <v>560607.26800000004</v>
      </c>
      <c r="V1978" s="200">
        <f>+VLOOKUP($E1978,[2]INV!$1:$1048576,V$2,FALSE)</f>
        <v>567172.56209999998</v>
      </c>
      <c r="W1978" s="200">
        <f>+VLOOKUP($E1978,[2]INV!$1:$1048576,W$2,FALSE)</f>
        <v>573824.97840000002</v>
      </c>
      <c r="X1978" s="200">
        <f>+VLOOKUP($E1978,[2]INV!$1:$1048576,X$2,FALSE)</f>
        <v>580565.17469999997</v>
      </c>
      <c r="Y1978" s="200">
        <f>+VLOOKUP($E1978,[2]INV!$1:$1048576,Y$2,FALSE)</f>
        <v>587393.88459999999</v>
      </c>
      <c r="Z1978" s="200">
        <f>+VLOOKUP($E1978,[2]INV!$1:$1048576,Z$2,FALSE)</f>
        <v>594311.81469999999</v>
      </c>
      <c r="AA1978" s="200">
        <f>+VLOOKUP($E1978,[2]INV!$1:$1048576,AA$2,FALSE)</f>
        <v>601319.57869999995</v>
      </c>
      <c r="AB1978" s="200">
        <f>+VLOOKUP($E1978,[2]INV!$1:$1048576,AB$2,FALSE)</f>
        <v>608417.66209999996</v>
      </c>
      <c r="AC1978" s="200">
        <f>+VLOOKUP($E1978,[2]INV!$1:$1048576,AC$2,FALSE)</f>
        <v>615606.41240000003</v>
      </c>
      <c r="AD1978" s="200">
        <f>+VLOOKUP($E1978,[2]INV!$1:$1048576,AD$2,FALSE)</f>
        <v>622886.04610000004</v>
      </c>
      <c r="AE1978" s="200">
        <f>+VLOOKUP($E1978,[2]INV!$1:$1048576,AE$2,FALSE)</f>
        <v>630256.66850000003</v>
      </c>
      <c r="AF1978" s="200">
        <f>+VLOOKUP($E1978,[2]INV!$1:$1048576,AF$2,FALSE)</f>
        <v>637718.2977</v>
      </c>
      <c r="AG1978" s="200">
        <f>+VLOOKUP($E1978,[2]INV!$1:$1048576,AG$2,FALSE)</f>
        <v>645270.89269999997</v>
      </c>
      <c r="AH1978" s="200">
        <f>+VLOOKUP($E1978,[2]INV!$1:$1048576,AH$2,FALSE)</f>
        <v>652914.37860000005</v>
      </c>
      <c r="AI1978" s="200">
        <f>+VLOOKUP($E1978,[2]INV!$1:$1048576,AI$2,FALSE)</f>
        <v>660648.67050000001</v>
      </c>
      <c r="AJ1978" s="200">
        <f>+VLOOKUP($E1978,[2]INV!$1:$1048576,AJ$2,FALSE)</f>
        <v>668473.69400000002</v>
      </c>
      <c r="AK1978" s="200">
        <f>+VLOOKUP($E1978,[2]INV!$1:$1048576,AK$2,FALSE)</f>
        <v>676389.40110000002</v>
      </c>
      <c r="AL1978" s="200">
        <f>+VLOOKUP($E1978,[2]INV!$1:$1048576,AL$2,FALSE)</f>
        <v>684395.78260000004</v>
      </c>
      <c r="AM1978" s="200">
        <f>+VLOOKUP($E1978,[2]INV!$1:$1048576,AM$2,FALSE)</f>
        <v>692492.87860000005</v>
      </c>
      <c r="AN1978" s="200">
        <f>+VLOOKUP($E1978,[2]INV!$1:$1048576,AN$2,FALSE)</f>
        <v>700680.7844</v>
      </c>
      <c r="AO1978" s="200">
        <f>+VLOOKUP($E1978,[2]INV!$1:$1048576,AO$2,FALSE)</f>
        <v>708959.65610000002</v>
      </c>
    </row>
    <row r="1979" spans="1:41" s="21" customFormat="1" ht="15" customHeight="1" x14ac:dyDescent="0.25">
      <c r="A1979" s="542"/>
      <c r="B1979" s="519"/>
      <c r="C1979" s="357" t="s">
        <v>2060</v>
      </c>
      <c r="D1979" s="358"/>
      <c r="E1979" s="199" t="s">
        <v>2227</v>
      </c>
      <c r="F1979" s="200">
        <f>+VLOOKUP($E1979,[2]INV!$1:$1048576,F$2,FALSE)</f>
        <v>4438.6545690000003</v>
      </c>
      <c r="G1979" s="200">
        <f>+VLOOKUP($E1979,[2]INV!$1:$1048576,G$2,FALSE)</f>
        <v>4484.7579379999997</v>
      </c>
      <c r="H1979" s="200">
        <f>+VLOOKUP($E1979,[2]INV!$1:$1048576,H$2,FALSE)</f>
        <v>4528.5861560000003</v>
      </c>
      <c r="I1979" s="200">
        <f>+VLOOKUP($E1979,[2]INV!$1:$1048576,I$2,FALSE)</f>
        <v>4572.6980299999996</v>
      </c>
      <c r="J1979" s="200">
        <f>+VLOOKUP($E1979,[2]INV!$1:$1048576,J$2,FALSE)</f>
        <v>4618.4705450000001</v>
      </c>
      <c r="K1979" s="200">
        <f>+VLOOKUP($E1979,[2]INV!$1:$1048576,K$2,FALSE)</f>
        <v>4666.3523709999999</v>
      </c>
      <c r="L1979" s="200">
        <f>+VLOOKUP($E1979,[2]INV!$1:$1048576,L$2,FALSE)</f>
        <v>4716.3196930000004</v>
      </c>
      <c r="M1979" s="200">
        <f>+VLOOKUP($E1979,[2]INV!$1:$1048576,M$2,FALSE)</f>
        <v>4768.174156</v>
      </c>
      <c r="N1979" s="200">
        <f>+VLOOKUP($E1979,[2]INV!$1:$1048576,N$2,FALSE)</f>
        <v>4821.6879369999997</v>
      </c>
      <c r="O1979" s="200">
        <f>+VLOOKUP($E1979,[2]INV!$1:$1048576,O$2,FALSE)</f>
        <v>4876.6593789999997</v>
      </c>
      <c r="P1979" s="200">
        <f>+VLOOKUP($E1979,[2]INV!$1:$1048576,P$2,FALSE)</f>
        <v>4932.9268700000002</v>
      </c>
      <c r="Q1979" s="200">
        <f>+VLOOKUP($E1979,[2]INV!$1:$1048576,Q$2,FALSE)</f>
        <v>4990.3668120000002</v>
      </c>
      <c r="R1979" s="200">
        <f>+VLOOKUP($E1979,[2]INV!$1:$1048576,R$2,FALSE)</f>
        <v>5048.887221</v>
      </c>
      <c r="S1979" s="200">
        <f>+VLOOKUP($E1979,[2]INV!$1:$1048576,S$2,FALSE)</f>
        <v>5108.4211740000001</v>
      </c>
      <c r="T1979" s="200">
        <f>+VLOOKUP($E1979,[2]INV!$1:$1048576,T$2,FALSE)</f>
        <v>5168.9212319999997</v>
      </c>
      <c r="U1979" s="200">
        <f>+VLOOKUP($E1979,[2]INV!$1:$1048576,U$2,FALSE)</f>
        <v>5230.3546640000004</v>
      </c>
      <c r="V1979" s="200">
        <f>+VLOOKUP($E1979,[2]INV!$1:$1048576,V$2,FALSE)</f>
        <v>5292.6995539999998</v>
      </c>
      <c r="W1979" s="200">
        <f>+VLOOKUP($E1979,[2]INV!$1:$1048576,W$2,FALSE)</f>
        <v>5355.9416940000001</v>
      </c>
      <c r="X1979" s="200">
        <f>+VLOOKUP($E1979,[2]INV!$1:$1048576,X$2,FALSE)</f>
        <v>5420.0719099999997</v>
      </c>
      <c r="Y1979" s="200">
        <f>+VLOOKUP($E1979,[2]INV!$1:$1048576,Y$2,FALSE)</f>
        <v>5485.0838110000004</v>
      </c>
      <c r="Z1979" s="200">
        <f>+VLOOKUP($E1979,[2]INV!$1:$1048576,Z$2,FALSE)</f>
        <v>5550.9725239999998</v>
      </c>
      <c r="AA1979" s="200">
        <f>+VLOOKUP($E1979,[2]INV!$1:$1048576,AA$2,FALSE)</f>
        <v>5617.733733</v>
      </c>
      <c r="AB1979" s="200">
        <f>+VLOOKUP($E1979,[2]INV!$1:$1048576,AB$2,FALSE)</f>
        <v>5685.3630940000003</v>
      </c>
      <c r="AC1979" s="200">
        <f>+VLOOKUP($E1979,[2]INV!$1:$1048576,AC$2,FALSE)</f>
        <v>5753.8559759999998</v>
      </c>
      <c r="AD1979" s="200">
        <f>+VLOOKUP($E1979,[2]INV!$1:$1048576,AD$2,FALSE)</f>
        <v>5823.2074480000001</v>
      </c>
      <c r="AE1979" s="200">
        <f>+VLOOKUP($E1979,[2]INV!$1:$1048576,AE$2,FALSE)</f>
        <v>5893.4124309999997</v>
      </c>
      <c r="AF1979" s="200">
        <f>+VLOOKUP($E1979,[2]INV!$1:$1048576,AF$2,FALSE)</f>
        <v>5964.4659389999997</v>
      </c>
      <c r="AG1979" s="200">
        <f>+VLOOKUP($E1979,[2]INV!$1:$1048576,AG$2,FALSE)</f>
        <v>6036.3633579999996</v>
      </c>
      <c r="AH1979" s="200">
        <f>+VLOOKUP($E1979,[2]INV!$1:$1048576,AH$2,FALSE)</f>
        <v>6109.1007149999996</v>
      </c>
      <c r="AI1979" s="200">
        <f>+VLOOKUP($E1979,[2]INV!$1:$1048576,AI$2,FALSE)</f>
        <v>6182.6749159999999</v>
      </c>
      <c r="AJ1979" s="200">
        <f>+VLOOKUP($E1979,[2]INV!$1:$1048576,AJ$2,FALSE)</f>
        <v>6257.0839329999999</v>
      </c>
      <c r="AK1979" s="200">
        <f>+VLOOKUP($E1979,[2]INV!$1:$1048576,AK$2,FALSE)</f>
        <v>6332.3269360000004</v>
      </c>
      <c r="AL1979" s="200">
        <f>+VLOOKUP($E1979,[2]INV!$1:$1048576,AL$2,FALSE)</f>
        <v>6408.4043760000004</v>
      </c>
      <c r="AM1979" s="200">
        <f>+VLOOKUP($E1979,[2]INV!$1:$1048576,AM$2,FALSE)</f>
        <v>6485.3180160000002</v>
      </c>
      <c r="AN1979" s="200">
        <f>+VLOOKUP($E1979,[2]INV!$1:$1048576,AN$2,FALSE)</f>
        <v>6563.0709280000001</v>
      </c>
      <c r="AO1979" s="200">
        <f>+VLOOKUP($E1979,[2]INV!$1:$1048576,AO$2,FALSE)</f>
        <v>6641.6674569999996</v>
      </c>
    </row>
    <row r="1980" spans="1:41" ht="15" customHeight="1" x14ac:dyDescent="0.25">
      <c r="A1980" s="542"/>
      <c r="B1980" s="519"/>
      <c r="C1980" s="359" t="s">
        <v>984</v>
      </c>
      <c r="D1980" s="360"/>
      <c r="E1980" s="202" t="s">
        <v>2228</v>
      </c>
      <c r="F1980" s="203">
        <f>+VLOOKUP($E1980,[2]INV!$1:$1048576,F$2,FALSE)</f>
        <v>4271.7492990000001</v>
      </c>
      <c r="G1980" s="203">
        <f>+VLOOKUP($E1980,[2]INV!$1:$1048576,G$2,FALSE)</f>
        <v>4316.9190900000003</v>
      </c>
      <c r="H1980" s="203">
        <f>+VLOOKUP($E1980,[2]INV!$1:$1048576,H$2,FALSE)</f>
        <v>4360.5659809999997</v>
      </c>
      <c r="I1980" s="203">
        <f>+VLOOKUP($E1980,[2]INV!$1:$1048576,I$2,FALSE)</f>
        <v>4404.9142830000001</v>
      </c>
      <c r="J1980" s="203">
        <f>+VLOOKUP($E1980,[2]INV!$1:$1048576,J$2,FALSE)</f>
        <v>4451.1227390000004</v>
      </c>
      <c r="K1980" s="203">
        <f>+VLOOKUP($E1980,[2]INV!$1:$1048576,K$2,FALSE)</f>
        <v>4499.527376</v>
      </c>
      <c r="L1980" s="203">
        <f>+VLOOKUP($E1980,[2]INV!$1:$1048576,L$2,FALSE)</f>
        <v>4550.0535479999999</v>
      </c>
      <c r="M1980" s="203">
        <f>+VLOOKUP($E1980,[2]INV!$1:$1048576,M$2,FALSE)</f>
        <v>4602.4822299999996</v>
      </c>
      <c r="N1980" s="203">
        <f>+VLOOKUP($E1980,[2]INV!$1:$1048576,N$2,FALSE)</f>
        <v>4656.5777349999998</v>
      </c>
      <c r="O1980" s="203">
        <f>+VLOOKUP($E1980,[2]INV!$1:$1048576,O$2,FALSE)</f>
        <v>4712.1350869999997</v>
      </c>
      <c r="P1980" s="203">
        <f>+VLOOKUP($E1980,[2]INV!$1:$1048576,P$2,FALSE)</f>
        <v>4768.9904399999996</v>
      </c>
      <c r="Q1980" s="203">
        <f>+VLOOKUP($E1980,[2]INV!$1:$1048576,Q$2,FALSE)</f>
        <v>4827.0178450000003</v>
      </c>
      <c r="R1980" s="203">
        <f>+VLOOKUP($E1980,[2]INV!$1:$1048576,R$2,FALSE)</f>
        <v>4886.1225889999996</v>
      </c>
      <c r="S1980" s="203">
        <f>+VLOOKUP($E1980,[2]INV!$1:$1048576,S$2,FALSE)</f>
        <v>4946.2347259999997</v>
      </c>
      <c r="T1980" s="203">
        <f>+VLOOKUP($E1980,[2]INV!$1:$1048576,T$2,FALSE)</f>
        <v>5007.3036620000003</v>
      </c>
      <c r="U1980" s="203">
        <f>+VLOOKUP($E1980,[2]INV!$1:$1048576,U$2,FALSE)</f>
        <v>5069.293525</v>
      </c>
      <c r="V1980" s="203">
        <f>+VLOOKUP($E1980,[2]INV!$1:$1048576,V$2,FALSE)</f>
        <v>5132.1793820000003</v>
      </c>
      <c r="W1980" s="203">
        <f>+VLOOKUP($E1980,[2]INV!$1:$1048576,W$2,FALSE)</f>
        <v>5195.944203</v>
      </c>
      <c r="X1980" s="203">
        <f>+VLOOKUP($E1980,[2]INV!$1:$1048576,X$2,FALSE)</f>
        <v>5260.5762370000002</v>
      </c>
      <c r="Y1980" s="203">
        <f>+VLOOKUP($E1980,[2]INV!$1:$1048576,Y$2,FALSE)</f>
        <v>5326.066941</v>
      </c>
      <c r="Z1980" s="203">
        <f>+VLOOKUP($E1980,[2]INV!$1:$1048576,Z$2,FALSE)</f>
        <v>5392.409482</v>
      </c>
      <c r="AA1980" s="203">
        <f>+VLOOKUP($E1980,[2]INV!$1:$1048576,AA$2,FALSE)</f>
        <v>5459.5977519999997</v>
      </c>
      <c r="AB1980" s="203">
        <f>+VLOOKUP($E1980,[2]INV!$1:$1048576,AB$2,FALSE)</f>
        <v>5527.6257939999996</v>
      </c>
      <c r="AC1980" s="203">
        <f>+VLOOKUP($E1980,[2]INV!$1:$1048576,AC$2,FALSE)</f>
        <v>5596.4875549999997</v>
      </c>
      <c r="AD1980" s="203">
        <f>+VLOOKUP($E1980,[2]INV!$1:$1048576,AD$2,FALSE)</f>
        <v>5666.1768730000003</v>
      </c>
      <c r="AE1980" s="203">
        <f>+VLOOKUP($E1980,[2]INV!$1:$1048576,AE$2,FALSE)</f>
        <v>5736.687621</v>
      </c>
      <c r="AF1980" s="203">
        <f>+VLOOKUP($E1980,[2]INV!$1:$1048576,AF$2,FALSE)</f>
        <v>5808.0139380000001</v>
      </c>
      <c r="AG1980" s="203">
        <f>+VLOOKUP($E1980,[2]INV!$1:$1048576,AG$2,FALSE)</f>
        <v>5880.1504919999998</v>
      </c>
      <c r="AH1980" s="203">
        <f>+VLOOKUP($E1980,[2]INV!$1:$1048576,AH$2,FALSE)</f>
        <v>5953.0927410000004</v>
      </c>
      <c r="AI1980" s="203">
        <f>+VLOOKUP($E1980,[2]INV!$1:$1048576,AI$2,FALSE)</f>
        <v>6026.8371530000004</v>
      </c>
      <c r="AJ1980" s="203">
        <f>+VLOOKUP($E1980,[2]INV!$1:$1048576,AJ$2,FALSE)</f>
        <v>6101.3813840000003</v>
      </c>
      <c r="AK1980" s="203">
        <f>+VLOOKUP($E1980,[2]INV!$1:$1048576,AK$2,FALSE)</f>
        <v>6176.7244000000001</v>
      </c>
      <c r="AL1980" s="203">
        <f>+VLOOKUP($E1980,[2]INV!$1:$1048576,AL$2,FALSE)</f>
        <v>6252.8665410000003</v>
      </c>
      <c r="AM1980" s="203">
        <f>+VLOOKUP($E1980,[2]INV!$1:$1048576,AM$2,FALSE)</f>
        <v>6329.8095480000002</v>
      </c>
      <c r="AN1980" s="203">
        <f>+VLOOKUP($E1980,[2]INV!$1:$1048576,AN$2,FALSE)</f>
        <v>6407.5565470000001</v>
      </c>
      <c r="AO1980" s="203">
        <f>+VLOOKUP($E1980,[2]INV!$1:$1048576,AO$2,FALSE)</f>
        <v>6486.1120080000001</v>
      </c>
    </row>
    <row r="1981" spans="1:41" ht="15" customHeight="1" x14ac:dyDescent="0.25">
      <c r="A1981" s="542"/>
      <c r="B1981" s="519"/>
      <c r="C1981" s="359" t="s">
        <v>986</v>
      </c>
      <c r="D1981" s="360"/>
      <c r="E1981" s="202" t="s">
        <v>2229</v>
      </c>
      <c r="F1981" s="203">
        <f>+VLOOKUP($E1981,[2]INV!$1:$1048576,F$2,FALSE)</f>
        <v>166.90527</v>
      </c>
      <c r="G1981" s="203">
        <f>+VLOOKUP($E1981,[2]INV!$1:$1048576,G$2,FALSE)</f>
        <v>167.83884810000001</v>
      </c>
      <c r="H1981" s="203">
        <f>+VLOOKUP($E1981,[2]INV!$1:$1048576,H$2,FALSE)</f>
        <v>168.02017570000001</v>
      </c>
      <c r="I1981" s="203">
        <f>+VLOOKUP($E1981,[2]INV!$1:$1048576,I$2,FALSE)</f>
        <v>167.78374629999999</v>
      </c>
      <c r="J1981" s="203">
        <f>+VLOOKUP($E1981,[2]INV!$1:$1048576,J$2,FALSE)</f>
        <v>167.3478064</v>
      </c>
      <c r="K1981" s="203">
        <f>+VLOOKUP($E1981,[2]INV!$1:$1048576,K$2,FALSE)</f>
        <v>166.82499519999999</v>
      </c>
      <c r="L1981" s="203">
        <f>+VLOOKUP($E1981,[2]INV!$1:$1048576,L$2,FALSE)</f>
        <v>166.26614549999999</v>
      </c>
      <c r="M1981" s="203">
        <f>+VLOOKUP($E1981,[2]INV!$1:$1048576,M$2,FALSE)</f>
        <v>165.691926</v>
      </c>
      <c r="N1981" s="203">
        <f>+VLOOKUP($E1981,[2]INV!$1:$1048576,N$2,FALSE)</f>
        <v>165.1102018</v>
      </c>
      <c r="O1981" s="203">
        <f>+VLOOKUP($E1981,[2]INV!$1:$1048576,O$2,FALSE)</f>
        <v>164.52429219999999</v>
      </c>
      <c r="P1981" s="203">
        <f>+VLOOKUP($E1981,[2]INV!$1:$1048576,P$2,FALSE)</f>
        <v>163.93642980000001</v>
      </c>
      <c r="Q1981" s="203">
        <f>+VLOOKUP($E1981,[2]INV!$1:$1048576,Q$2,FALSE)</f>
        <v>163.34896699999999</v>
      </c>
      <c r="R1981" s="203">
        <f>+VLOOKUP($E1981,[2]INV!$1:$1048576,R$2,FALSE)</f>
        <v>162.76463219999999</v>
      </c>
      <c r="S1981" s="203">
        <f>+VLOOKUP($E1981,[2]INV!$1:$1048576,S$2,FALSE)</f>
        <v>162.1864483</v>
      </c>
      <c r="T1981" s="203">
        <f>+VLOOKUP($E1981,[2]INV!$1:$1048576,T$2,FALSE)</f>
        <v>161.6175705</v>
      </c>
      <c r="U1981" s="203">
        <f>+VLOOKUP($E1981,[2]INV!$1:$1048576,U$2,FALSE)</f>
        <v>161.0611389</v>
      </c>
      <c r="V1981" s="203">
        <f>+VLOOKUP($E1981,[2]INV!$1:$1048576,V$2,FALSE)</f>
        <v>160.52017129999999</v>
      </c>
      <c r="W1981" s="203">
        <f>+VLOOKUP($E1981,[2]INV!$1:$1048576,W$2,FALSE)</f>
        <v>159.99749019999999</v>
      </c>
      <c r="X1981" s="203">
        <f>+VLOOKUP($E1981,[2]INV!$1:$1048576,X$2,FALSE)</f>
        <v>159.4956722</v>
      </c>
      <c r="Y1981" s="203">
        <f>+VLOOKUP($E1981,[2]INV!$1:$1048576,Y$2,FALSE)</f>
        <v>159.0168692</v>
      </c>
      <c r="Z1981" s="203">
        <f>+VLOOKUP($E1981,[2]INV!$1:$1048576,Z$2,FALSE)</f>
        <v>158.56304109999999</v>
      </c>
      <c r="AA1981" s="203">
        <f>+VLOOKUP($E1981,[2]INV!$1:$1048576,AA$2,FALSE)</f>
        <v>158.1359807</v>
      </c>
      <c r="AB1981" s="203">
        <f>+VLOOKUP($E1981,[2]INV!$1:$1048576,AB$2,FALSE)</f>
        <v>157.73730019999999</v>
      </c>
      <c r="AC1981" s="203">
        <f>+VLOOKUP($E1981,[2]INV!$1:$1048576,AC$2,FALSE)</f>
        <v>157.3684212</v>
      </c>
      <c r="AD1981" s="203">
        <f>+VLOOKUP($E1981,[2]INV!$1:$1048576,AD$2,FALSE)</f>
        <v>157.03057509999999</v>
      </c>
      <c r="AE1981" s="203">
        <f>+VLOOKUP($E1981,[2]INV!$1:$1048576,AE$2,FALSE)</f>
        <v>156.7248099</v>
      </c>
      <c r="AF1981" s="203">
        <f>+VLOOKUP($E1981,[2]INV!$1:$1048576,AF$2,FALSE)</f>
        <v>156.45200149999999</v>
      </c>
      <c r="AG1981" s="203">
        <f>+VLOOKUP($E1981,[2]INV!$1:$1048576,AG$2,FALSE)</f>
        <v>156.21286620000001</v>
      </c>
      <c r="AH1981" s="203">
        <f>+VLOOKUP($E1981,[2]INV!$1:$1048576,AH$2,FALSE)</f>
        <v>156.00797439999999</v>
      </c>
      <c r="AI1981" s="203">
        <f>+VLOOKUP($E1981,[2]INV!$1:$1048576,AI$2,FALSE)</f>
        <v>155.83776359999999</v>
      </c>
      <c r="AJ1981" s="203">
        <f>+VLOOKUP($E1981,[2]INV!$1:$1048576,AJ$2,FALSE)</f>
        <v>155.70254850000001</v>
      </c>
      <c r="AK1981" s="203">
        <f>+VLOOKUP($E1981,[2]INV!$1:$1048576,AK$2,FALSE)</f>
        <v>155.60253560000001</v>
      </c>
      <c r="AL1981" s="203">
        <f>+VLOOKUP($E1981,[2]INV!$1:$1048576,AL$2,FALSE)</f>
        <v>155.5378346</v>
      </c>
      <c r="AM1981" s="203">
        <f>+VLOOKUP($E1981,[2]INV!$1:$1048576,AM$2,FALSE)</f>
        <v>155.50846820000001</v>
      </c>
      <c r="AN1981" s="203">
        <f>+VLOOKUP($E1981,[2]INV!$1:$1048576,AN$2,FALSE)</f>
        <v>155.5143812</v>
      </c>
      <c r="AO1981" s="203">
        <f>+VLOOKUP($E1981,[2]INV!$1:$1048576,AO$2,FALSE)</f>
        <v>155.55544889999999</v>
      </c>
    </row>
    <row r="1982" spans="1:41" s="21" customFormat="1" ht="15" customHeight="1" x14ac:dyDescent="0.25">
      <c r="A1982" s="542"/>
      <c r="B1982" s="519"/>
      <c r="C1982" s="357" t="s">
        <v>2064</v>
      </c>
      <c r="D1982" s="358"/>
      <c r="E1982" s="199" t="s">
        <v>2230</v>
      </c>
      <c r="F1982" s="200">
        <f>+VLOOKUP($E1982,[2]INV!$1:$1048576,F$2,FALSE)</f>
        <v>234838.5135</v>
      </c>
      <c r="G1982" s="200">
        <f>+VLOOKUP($E1982,[2]INV!$1:$1048576,G$2,FALSE)</f>
        <v>237624.05470000001</v>
      </c>
      <c r="H1982" s="200">
        <f>+VLOOKUP($E1982,[2]INV!$1:$1048576,H$2,FALSE)</f>
        <v>240452.1268</v>
      </c>
      <c r="I1982" s="200">
        <f>+VLOOKUP($E1982,[2]INV!$1:$1048576,I$2,FALSE)</f>
        <v>243280.52830000001</v>
      </c>
      <c r="J1982" s="200">
        <f>+VLOOKUP($E1982,[2]INV!$1:$1048576,J$2,FALSE)</f>
        <v>246101.22760000001</v>
      </c>
      <c r="K1982" s="200">
        <f>+VLOOKUP($E1982,[2]INV!$1:$1048576,K$2,FALSE)</f>
        <v>248923.48610000001</v>
      </c>
      <c r="L1982" s="200">
        <f>+VLOOKUP($E1982,[2]INV!$1:$1048576,L$2,FALSE)</f>
        <v>251760.90340000001</v>
      </c>
      <c r="M1982" s="200">
        <f>+VLOOKUP($E1982,[2]INV!$1:$1048576,M$2,FALSE)</f>
        <v>254625.0894</v>
      </c>
      <c r="N1982" s="200">
        <f>+VLOOKUP($E1982,[2]INV!$1:$1048576,N$2,FALSE)</f>
        <v>257523.8383</v>
      </c>
      <c r="O1982" s="200">
        <f>+VLOOKUP($E1982,[2]INV!$1:$1048576,O$2,FALSE)</f>
        <v>260461.4944</v>
      </c>
      <c r="P1982" s="200">
        <f>+VLOOKUP($E1982,[2]INV!$1:$1048576,P$2,FALSE)</f>
        <v>263440.0184</v>
      </c>
      <c r="Q1982" s="200">
        <f>+VLOOKUP($E1982,[2]INV!$1:$1048576,Q$2,FALSE)</f>
        <v>266460.027</v>
      </c>
      <c r="R1982" s="200">
        <f>+VLOOKUP($E1982,[2]INV!$1:$1048576,R$2,FALSE)</f>
        <v>269521.55690000003</v>
      </c>
      <c r="S1982" s="200">
        <f>+VLOOKUP($E1982,[2]INV!$1:$1048576,S$2,FALSE)</f>
        <v>272624.53350000002</v>
      </c>
      <c r="T1982" s="200">
        <f>+VLOOKUP($E1982,[2]INV!$1:$1048576,T$2,FALSE)</f>
        <v>275769.00719999999</v>
      </c>
      <c r="U1982" s="200">
        <f>+VLOOKUP($E1982,[2]INV!$1:$1048576,U$2,FALSE)</f>
        <v>278955.23259999999</v>
      </c>
      <c r="V1982" s="200">
        <f>+VLOOKUP($E1982,[2]INV!$1:$1048576,V$2,FALSE)</f>
        <v>282183.65820000001</v>
      </c>
      <c r="W1982" s="200">
        <f>+VLOOKUP($E1982,[2]INV!$1:$1048576,W$2,FALSE)</f>
        <v>285454.87430000002</v>
      </c>
      <c r="X1982" s="200">
        <f>+VLOOKUP($E1982,[2]INV!$1:$1048576,X$2,FALSE)</f>
        <v>288769.54749999999</v>
      </c>
      <c r="Y1982" s="200">
        <f>+VLOOKUP($E1982,[2]INV!$1:$1048576,Y$2,FALSE)</f>
        <v>292128.359</v>
      </c>
      <c r="Z1982" s="200">
        <f>+VLOOKUP($E1982,[2]INV!$1:$1048576,Z$2,FALSE)</f>
        <v>295531.95630000002</v>
      </c>
      <c r="AA1982" s="200">
        <f>+VLOOKUP($E1982,[2]INV!$1:$1048576,AA$2,FALSE)</f>
        <v>298980.91859999998</v>
      </c>
      <c r="AB1982" s="200">
        <f>+VLOOKUP($E1982,[2]INV!$1:$1048576,AB$2,FALSE)</f>
        <v>302475.7377</v>
      </c>
      <c r="AC1982" s="200">
        <f>+VLOOKUP($E1982,[2]INV!$1:$1048576,AC$2,FALSE)</f>
        <v>306016.80949999997</v>
      </c>
      <c r="AD1982" s="200">
        <f>+VLOOKUP($E1982,[2]INV!$1:$1048576,AD$2,FALSE)</f>
        <v>309604.435</v>
      </c>
      <c r="AE1982" s="200">
        <f>+VLOOKUP($E1982,[2]INV!$1:$1048576,AE$2,FALSE)</f>
        <v>313238.8272</v>
      </c>
      <c r="AF1982" s="200">
        <f>+VLOOKUP($E1982,[2]INV!$1:$1048576,AF$2,FALSE)</f>
        <v>316920.12099999998</v>
      </c>
      <c r="AG1982" s="200">
        <f>+VLOOKUP($E1982,[2]INV!$1:$1048576,AG$2,FALSE)</f>
        <v>320648.38530000002</v>
      </c>
      <c r="AH1982" s="200">
        <f>+VLOOKUP($E1982,[2]INV!$1:$1048576,AH$2,FALSE)</f>
        <v>324423.63569999998</v>
      </c>
      <c r="AI1982" s="200">
        <f>+VLOOKUP($E1982,[2]INV!$1:$1048576,AI$2,FALSE)</f>
        <v>328245.8456</v>
      </c>
      <c r="AJ1982" s="200">
        <f>+VLOOKUP($E1982,[2]INV!$1:$1048576,AJ$2,FALSE)</f>
        <v>332114.9572</v>
      </c>
      <c r="AK1982" s="200">
        <f>+VLOOKUP($E1982,[2]INV!$1:$1048576,AK$2,FALSE)</f>
        <v>336030.89140000002</v>
      </c>
      <c r="AL1982" s="200">
        <f>+VLOOKUP($E1982,[2]INV!$1:$1048576,AL$2,FALSE)</f>
        <v>339993.55530000001</v>
      </c>
      <c r="AM1982" s="200">
        <f>+VLOOKUP($E1982,[2]INV!$1:$1048576,AM$2,FALSE)</f>
        <v>344002.84980000003</v>
      </c>
      <c r="AN1982" s="200">
        <f>+VLOOKUP($E1982,[2]INV!$1:$1048576,AN$2,FALSE)</f>
        <v>348058.67570000002</v>
      </c>
      <c r="AO1982" s="200">
        <f>+VLOOKUP($E1982,[2]INV!$1:$1048576,AO$2,FALSE)</f>
        <v>352160.9388</v>
      </c>
    </row>
    <row r="1983" spans="1:41" ht="15" customHeight="1" x14ac:dyDescent="0.25">
      <c r="A1983" s="542"/>
      <c r="B1983" s="519"/>
      <c r="C1983" s="359" t="s">
        <v>990</v>
      </c>
      <c r="D1983" s="360"/>
      <c r="E1983" s="202" t="s">
        <v>2231</v>
      </c>
      <c r="F1983" s="203">
        <f>+VLOOKUP($E1983,[2]INV!$1:$1048576,F$2,FALSE)</f>
        <v>6742.5991770000001</v>
      </c>
      <c r="G1983" s="203">
        <f>+VLOOKUP($E1983,[2]INV!$1:$1048576,G$2,FALSE)</f>
        <v>6812.9179750000003</v>
      </c>
      <c r="H1983" s="203">
        <f>+VLOOKUP($E1983,[2]INV!$1:$1048576,H$2,FALSE)</f>
        <v>6880.7425400000002</v>
      </c>
      <c r="I1983" s="203">
        <f>+VLOOKUP($E1983,[2]INV!$1:$1048576,I$2,FALSE)</f>
        <v>6949.9349329999995</v>
      </c>
      <c r="J1983" s="203">
        <f>+VLOOKUP($E1983,[2]INV!$1:$1048576,J$2,FALSE)</f>
        <v>7022.3561479999998</v>
      </c>
      <c r="K1983" s="203">
        <f>+VLOOKUP($E1983,[2]INV!$1:$1048576,K$2,FALSE)</f>
        <v>7098.4843650000003</v>
      </c>
      <c r="L1983" s="203">
        <f>+VLOOKUP($E1983,[2]INV!$1:$1048576,L$2,FALSE)</f>
        <v>7178.1485650000004</v>
      </c>
      <c r="M1983" s="203">
        <f>+VLOOKUP($E1983,[2]INV!$1:$1048576,M$2,FALSE)</f>
        <v>7260.965835</v>
      </c>
      <c r="N1983" s="203">
        <f>+VLOOKUP($E1983,[2]INV!$1:$1048576,N$2,FALSE)</f>
        <v>7346.5407919999998</v>
      </c>
      <c r="O1983" s="203">
        <f>+VLOOKUP($E1983,[2]INV!$1:$1048576,O$2,FALSE)</f>
        <v>7434.5354159999997</v>
      </c>
      <c r="P1983" s="203">
        <f>+VLOOKUP($E1983,[2]INV!$1:$1048576,P$2,FALSE)</f>
        <v>7524.6818519999997</v>
      </c>
      <c r="Q1983" s="203">
        <f>+VLOOKUP($E1983,[2]INV!$1:$1048576,Q$2,FALSE)</f>
        <v>7616.7752129999999</v>
      </c>
      <c r="R1983" s="203">
        <f>+VLOOKUP($E1983,[2]INV!$1:$1048576,R$2,FALSE)</f>
        <v>7710.6619540000002</v>
      </c>
      <c r="S1983" s="203">
        <f>+VLOOKUP($E1983,[2]INV!$1:$1048576,S$2,FALSE)</f>
        <v>7806.229026</v>
      </c>
      <c r="T1983" s="203">
        <f>+VLOOKUP($E1983,[2]INV!$1:$1048576,T$2,FALSE)</f>
        <v>7903.3948630000004</v>
      </c>
      <c r="U1983" s="203">
        <f>+VLOOKUP($E1983,[2]INV!$1:$1048576,U$2,FALSE)</f>
        <v>8002.1016589999999</v>
      </c>
      <c r="V1983" s="203">
        <f>+VLOOKUP($E1983,[2]INV!$1:$1048576,V$2,FALSE)</f>
        <v>8102.3090190000003</v>
      </c>
      <c r="W1983" s="203">
        <f>+VLOOKUP($E1983,[2]INV!$1:$1048576,W$2,FALSE)</f>
        <v>8203.9889039999998</v>
      </c>
      <c r="X1983" s="203">
        <f>+VLOOKUP($E1983,[2]INV!$1:$1048576,X$2,FALSE)</f>
        <v>8307.1212200000009</v>
      </c>
      <c r="Y1983" s="203">
        <f>+VLOOKUP($E1983,[2]INV!$1:$1048576,Y$2,FALSE)</f>
        <v>8411.6903910000001</v>
      </c>
      <c r="Z1983" s="203">
        <f>+VLOOKUP($E1983,[2]INV!$1:$1048576,Z$2,FALSE)</f>
        <v>8517.6828920000007</v>
      </c>
      <c r="AA1983" s="203">
        <f>+VLOOKUP($E1983,[2]INV!$1:$1048576,AA$2,FALSE)</f>
        <v>8625.0856899999999</v>
      </c>
      <c r="AB1983" s="203">
        <f>+VLOOKUP($E1983,[2]INV!$1:$1048576,AB$2,FALSE)</f>
        <v>8733.8853849999996</v>
      </c>
      <c r="AC1983" s="203">
        <f>+VLOOKUP($E1983,[2]INV!$1:$1048576,AC$2,FALSE)</f>
        <v>8844.0678960000005</v>
      </c>
      <c r="AD1983" s="203">
        <f>+VLOOKUP($E1983,[2]INV!$1:$1048576,AD$2,FALSE)</f>
        <v>8955.618547</v>
      </c>
      <c r="AE1983" s="203">
        <f>+VLOOKUP($E1983,[2]INV!$1:$1048576,AE$2,FALSE)</f>
        <v>9068.5224109999999</v>
      </c>
      <c r="AF1983" s="203">
        <f>+VLOOKUP($E1983,[2]INV!$1:$1048576,AF$2,FALSE)</f>
        <v>9182.7647859999997</v>
      </c>
      <c r="AG1983" s="203">
        <f>+VLOOKUP($E1983,[2]INV!$1:$1048576,AG$2,FALSE)</f>
        <v>9298.3317179999995</v>
      </c>
      <c r="AH1983" s="203">
        <f>+VLOOKUP($E1983,[2]INV!$1:$1048576,AH$2,FALSE)</f>
        <v>9415.2105100000008</v>
      </c>
      <c r="AI1983" s="203">
        <f>+VLOOKUP($E1983,[2]INV!$1:$1048576,AI$2,FALSE)</f>
        <v>9533.3901519999999</v>
      </c>
      <c r="AJ1983" s="203">
        <f>+VLOOKUP($E1983,[2]INV!$1:$1048576,AJ$2,FALSE)</f>
        <v>9652.86168</v>
      </c>
      <c r="AK1983" s="203">
        <f>+VLOOKUP($E1983,[2]INV!$1:$1048576,AK$2,FALSE)</f>
        <v>9773.6184159999993</v>
      </c>
      <c r="AL1983" s="203">
        <f>+VLOOKUP($E1983,[2]INV!$1:$1048576,AL$2,FALSE)</f>
        <v>9895.6561239999992</v>
      </c>
      <c r="AM1983" s="203">
        <f>+VLOOKUP($E1983,[2]INV!$1:$1048576,AM$2,FALSE)</f>
        <v>10018.97308</v>
      </c>
      <c r="AN1983" s="203">
        <f>+VLOOKUP($E1983,[2]INV!$1:$1048576,AN$2,FALSE)</f>
        <v>10143.570089999999</v>
      </c>
      <c r="AO1983" s="203">
        <f>+VLOOKUP($E1983,[2]INV!$1:$1048576,AO$2,FALSE)</f>
        <v>10269.450419999999</v>
      </c>
    </row>
    <row r="1984" spans="1:41" ht="15" customHeight="1" x14ac:dyDescent="0.25">
      <c r="A1984" s="542"/>
      <c r="B1984" s="519"/>
      <c r="C1984" s="359" t="s">
        <v>992</v>
      </c>
      <c r="D1984" s="360"/>
      <c r="E1984" s="202" t="s">
        <v>2232</v>
      </c>
      <c r="F1984" s="203">
        <f>+VLOOKUP($E1984,[2]INV!$1:$1048576,F$2,FALSE)</f>
        <v>36330.778729999998</v>
      </c>
      <c r="G1984" s="203">
        <f>+VLOOKUP($E1984,[2]INV!$1:$1048576,G$2,FALSE)</f>
        <v>36897.670409999999</v>
      </c>
      <c r="H1984" s="203">
        <f>+VLOOKUP($E1984,[2]INV!$1:$1048576,H$2,FALSE)</f>
        <v>37538.383090000003</v>
      </c>
      <c r="I1984" s="203">
        <f>+VLOOKUP($E1984,[2]INV!$1:$1048576,I$2,FALSE)</f>
        <v>38179.071069999998</v>
      </c>
      <c r="J1984" s="203">
        <f>+VLOOKUP($E1984,[2]INV!$1:$1048576,J$2,FALSE)</f>
        <v>38785.779640000001</v>
      </c>
      <c r="K1984" s="203">
        <f>+VLOOKUP($E1984,[2]INV!$1:$1048576,K$2,FALSE)</f>
        <v>39352.654880000002</v>
      </c>
      <c r="L1984" s="203">
        <f>+VLOOKUP($E1984,[2]INV!$1:$1048576,L$2,FALSE)</f>
        <v>39886.731359999998</v>
      </c>
      <c r="M1984" s="203">
        <f>+VLOOKUP($E1984,[2]INV!$1:$1048576,M$2,FALSE)</f>
        <v>40398.196150000003</v>
      </c>
      <c r="N1984" s="203">
        <f>+VLOOKUP($E1984,[2]INV!$1:$1048576,N$2,FALSE)</f>
        <v>40895.93406</v>
      </c>
      <c r="O1984" s="203">
        <f>+VLOOKUP($E1984,[2]INV!$1:$1048576,O$2,FALSE)</f>
        <v>41386.272839999998</v>
      </c>
      <c r="P1984" s="203">
        <f>+VLOOKUP($E1984,[2]INV!$1:$1048576,P$2,FALSE)</f>
        <v>41873.184679999998</v>
      </c>
      <c r="Q1984" s="203">
        <f>+VLOOKUP($E1984,[2]INV!$1:$1048576,Q$2,FALSE)</f>
        <v>42358.932359999999</v>
      </c>
      <c r="R1984" s="203">
        <f>+VLOOKUP($E1984,[2]INV!$1:$1048576,R$2,FALSE)</f>
        <v>42844.702819999999</v>
      </c>
      <c r="S1984" s="203">
        <f>+VLOOKUP($E1984,[2]INV!$1:$1048576,S$2,FALSE)</f>
        <v>43331.080600000001</v>
      </c>
      <c r="T1984" s="203">
        <f>+VLOOKUP($E1984,[2]INV!$1:$1048576,T$2,FALSE)</f>
        <v>43818.352930000001</v>
      </c>
      <c r="U1984" s="203">
        <f>+VLOOKUP($E1984,[2]INV!$1:$1048576,U$2,FALSE)</f>
        <v>44306.684959999999</v>
      </c>
      <c r="V1984" s="203">
        <f>+VLOOKUP($E1984,[2]INV!$1:$1048576,V$2,FALSE)</f>
        <v>44796.209479999998</v>
      </c>
      <c r="W1984" s="203">
        <f>+VLOOKUP($E1984,[2]INV!$1:$1048576,W$2,FALSE)</f>
        <v>45287.06637</v>
      </c>
      <c r="X1984" s="203">
        <f>+VLOOKUP($E1984,[2]INV!$1:$1048576,X$2,FALSE)</f>
        <v>45779.415679999998</v>
      </c>
      <c r="Y1984" s="203">
        <f>+VLOOKUP($E1984,[2]INV!$1:$1048576,Y$2,FALSE)</f>
        <v>46273.438589999998</v>
      </c>
      <c r="Z1984" s="203">
        <f>+VLOOKUP($E1984,[2]INV!$1:$1048576,Z$2,FALSE)</f>
        <v>46769.334150000002</v>
      </c>
      <c r="AA1984" s="203">
        <f>+VLOOKUP($E1984,[2]INV!$1:$1048576,AA$2,FALSE)</f>
        <v>47267.31525</v>
      </c>
      <c r="AB1984" s="203">
        <f>+VLOOKUP($E1984,[2]INV!$1:$1048576,AB$2,FALSE)</f>
        <v>47767.605300000003</v>
      </c>
      <c r="AC1984" s="203">
        <f>+VLOOKUP($E1984,[2]INV!$1:$1048576,AC$2,FALSE)</f>
        <v>48270.435850000002</v>
      </c>
      <c r="AD1984" s="203">
        <f>+VLOOKUP($E1984,[2]INV!$1:$1048576,AD$2,FALSE)</f>
        <v>48776.044880000001</v>
      </c>
      <c r="AE1984" s="203">
        <f>+VLOOKUP($E1984,[2]INV!$1:$1048576,AE$2,FALSE)</f>
        <v>49284.675459999999</v>
      </c>
      <c r="AF1984" s="203">
        <f>+VLOOKUP($E1984,[2]INV!$1:$1048576,AF$2,FALSE)</f>
        <v>49796.574699999997</v>
      </c>
      <c r="AG1984" s="203">
        <f>+VLOOKUP($E1984,[2]INV!$1:$1048576,AG$2,FALSE)</f>
        <v>50311.992550000003</v>
      </c>
      <c r="AH1984" s="203">
        <f>+VLOOKUP($E1984,[2]INV!$1:$1048576,AH$2,FALSE)</f>
        <v>50831.180619999999</v>
      </c>
      <c r="AI1984" s="203">
        <f>+VLOOKUP($E1984,[2]INV!$1:$1048576,AI$2,FALSE)</f>
        <v>51354.390919999998</v>
      </c>
      <c r="AJ1984" s="203">
        <f>+VLOOKUP($E1984,[2]INV!$1:$1048576,AJ$2,FALSE)</f>
        <v>51881.874600000003</v>
      </c>
      <c r="AK1984" s="203">
        <f>+VLOOKUP($E1984,[2]INV!$1:$1048576,AK$2,FALSE)</f>
        <v>52413.880640000003</v>
      </c>
      <c r="AL1984" s="203">
        <f>+VLOOKUP($E1984,[2]INV!$1:$1048576,AL$2,FALSE)</f>
        <v>52950.65466</v>
      </c>
      <c r="AM1984" s="203">
        <f>+VLOOKUP($E1984,[2]INV!$1:$1048576,AM$2,FALSE)</f>
        <v>53492.437890000001</v>
      </c>
      <c r="AN1984" s="203">
        <f>+VLOOKUP($E1984,[2]INV!$1:$1048576,AN$2,FALSE)</f>
        <v>54039.466160000004</v>
      </c>
      <c r="AO1984" s="203">
        <f>+VLOOKUP($E1984,[2]INV!$1:$1048576,AO$2,FALSE)</f>
        <v>54591.96918</v>
      </c>
    </row>
    <row r="1985" spans="1:41" ht="15" customHeight="1" x14ac:dyDescent="0.25">
      <c r="A1985" s="542"/>
      <c r="B1985" s="519"/>
      <c r="C1985" s="359" t="s">
        <v>994</v>
      </c>
      <c r="D1985" s="360"/>
      <c r="E1985" s="202" t="s">
        <v>2233</v>
      </c>
      <c r="F1985" s="203">
        <f>+VLOOKUP($E1985,[2]INV!$1:$1048576,F$2,FALSE)</f>
        <v>1455.173145</v>
      </c>
      <c r="G1985" s="203">
        <f>+VLOOKUP($E1985,[2]INV!$1:$1048576,G$2,FALSE)</f>
        <v>1471.4932590000001</v>
      </c>
      <c r="H1985" s="203">
        <f>+VLOOKUP($E1985,[2]INV!$1:$1048576,H$2,FALSE)</f>
        <v>1487.654176</v>
      </c>
      <c r="I1985" s="203">
        <f>+VLOOKUP($E1985,[2]INV!$1:$1048576,I$2,FALSE)</f>
        <v>1503.8788070000001</v>
      </c>
      <c r="J1985" s="203">
        <f>+VLOOKUP($E1985,[2]INV!$1:$1048576,J$2,FALSE)</f>
        <v>1520.3386350000001</v>
      </c>
      <c r="K1985" s="203">
        <f>+VLOOKUP($E1985,[2]INV!$1:$1048576,K$2,FALSE)</f>
        <v>1537.1263489999999</v>
      </c>
      <c r="L1985" s="203">
        <f>+VLOOKUP($E1985,[2]INV!$1:$1048576,L$2,FALSE)</f>
        <v>1554.276024</v>
      </c>
      <c r="M1985" s="203">
        <f>+VLOOKUP($E1985,[2]INV!$1:$1048576,M$2,FALSE)</f>
        <v>1571.7880130000001</v>
      </c>
      <c r="N1985" s="203">
        <f>+VLOOKUP($E1985,[2]INV!$1:$1048576,N$2,FALSE)</f>
        <v>1589.647054</v>
      </c>
      <c r="O1985" s="203">
        <f>+VLOOKUP($E1985,[2]INV!$1:$1048576,O$2,FALSE)</f>
        <v>1607.833087</v>
      </c>
      <c r="P1985" s="203">
        <f>+VLOOKUP($E1985,[2]INV!$1:$1048576,P$2,FALSE)</f>
        <v>1626.3269</v>
      </c>
      <c r="Q1985" s="203">
        <f>+VLOOKUP($E1985,[2]INV!$1:$1048576,Q$2,FALSE)</f>
        <v>1645.1126300000001</v>
      </c>
      <c r="R1985" s="203">
        <f>+VLOOKUP($E1985,[2]INV!$1:$1048576,R$2,FALSE)</f>
        <v>1664.178543</v>
      </c>
      <c r="S1985" s="203">
        <f>+VLOOKUP($E1985,[2]INV!$1:$1048576,S$2,FALSE)</f>
        <v>1683.5169089999999</v>
      </c>
      <c r="T1985" s="203">
        <f>+VLOOKUP($E1985,[2]INV!$1:$1048576,T$2,FALSE)</f>
        <v>1703.1234770000001</v>
      </c>
      <c r="U1985" s="203">
        <f>+VLOOKUP($E1985,[2]INV!$1:$1048576,U$2,FALSE)</f>
        <v>1722.9967590000001</v>
      </c>
      <c r="V1985" s="203">
        <f>+VLOOKUP($E1985,[2]INV!$1:$1048576,V$2,FALSE)</f>
        <v>1743.137311</v>
      </c>
      <c r="W1985" s="203">
        <f>+VLOOKUP($E1985,[2]INV!$1:$1048576,W$2,FALSE)</f>
        <v>1763.547061</v>
      </c>
      <c r="X1985" s="203">
        <f>+VLOOKUP($E1985,[2]INV!$1:$1048576,X$2,FALSE)</f>
        <v>1784.2287369999999</v>
      </c>
      <c r="Y1985" s="203">
        <f>+VLOOKUP($E1985,[2]INV!$1:$1048576,Y$2,FALSE)</f>
        <v>1805.1854129999999</v>
      </c>
      <c r="Z1985" s="203">
        <f>+VLOOKUP($E1985,[2]INV!$1:$1048576,Z$2,FALSE)</f>
        <v>1826.4201640000001</v>
      </c>
      <c r="AA1985" s="203">
        <f>+VLOOKUP($E1985,[2]INV!$1:$1048576,AA$2,FALSE)</f>
        <v>1847.9358400000001</v>
      </c>
      <c r="AB1985" s="203">
        <f>+VLOOKUP($E1985,[2]INV!$1:$1048576,AB$2,FALSE)</f>
        <v>1869.7349240000001</v>
      </c>
      <c r="AC1985" s="203">
        <f>+VLOOKUP($E1985,[2]INV!$1:$1048576,AC$2,FALSE)</f>
        <v>1891.819473</v>
      </c>
      <c r="AD1985" s="203">
        <f>+VLOOKUP($E1985,[2]INV!$1:$1048576,AD$2,FALSE)</f>
        <v>1914.1911130000001</v>
      </c>
      <c r="AE1985" s="203">
        <f>+VLOOKUP($E1985,[2]INV!$1:$1048576,AE$2,FALSE)</f>
        <v>1936.8510650000001</v>
      </c>
      <c r="AF1985" s="203">
        <f>+VLOOKUP($E1985,[2]INV!$1:$1048576,AF$2,FALSE)</f>
        <v>1959.800203</v>
      </c>
      <c r="AG1985" s="203">
        <f>+VLOOKUP($E1985,[2]INV!$1:$1048576,AG$2,FALSE)</f>
        <v>1983.039117</v>
      </c>
      <c r="AH1985" s="203">
        <f>+VLOOKUP($E1985,[2]INV!$1:$1048576,AH$2,FALSE)</f>
        <v>2006.56818</v>
      </c>
      <c r="AI1985" s="203">
        <f>+VLOOKUP($E1985,[2]INV!$1:$1048576,AI$2,FALSE)</f>
        <v>2030.3876090000001</v>
      </c>
      <c r="AJ1985" s="203">
        <f>+VLOOKUP($E1985,[2]INV!$1:$1048576,AJ$2,FALSE)</f>
        <v>2054.4975220000001</v>
      </c>
      <c r="AK1985" s="203">
        <f>+VLOOKUP($E1985,[2]INV!$1:$1048576,AK$2,FALSE)</f>
        <v>2078.8979869999998</v>
      </c>
      <c r="AL1985" s="203">
        <f>+VLOOKUP($E1985,[2]INV!$1:$1048576,AL$2,FALSE)</f>
        <v>2103.5890589999999</v>
      </c>
      <c r="AM1985" s="203">
        <f>+VLOOKUP($E1985,[2]INV!$1:$1048576,AM$2,FALSE)</f>
        <v>2128.5708159999999</v>
      </c>
      <c r="AN1985" s="203">
        <f>+VLOOKUP($E1985,[2]INV!$1:$1048576,AN$2,FALSE)</f>
        <v>2153.8433799999998</v>
      </c>
      <c r="AO1985" s="203">
        <f>+VLOOKUP($E1985,[2]INV!$1:$1048576,AO$2,FALSE)</f>
        <v>2179.4069420000001</v>
      </c>
    </row>
    <row r="1986" spans="1:41" ht="15" customHeight="1" x14ac:dyDescent="0.25">
      <c r="A1986" s="542"/>
      <c r="B1986" s="519"/>
      <c r="C1986" s="359" t="s">
        <v>996</v>
      </c>
      <c r="D1986" s="360"/>
      <c r="E1986" s="202" t="s">
        <v>2234</v>
      </c>
      <c r="F1986" s="203">
        <f>+VLOOKUP($E1986,[2]INV!$1:$1048576,F$2,FALSE)</f>
        <v>1211.9237820000001</v>
      </c>
      <c r="G1986" s="203">
        <f>+VLOOKUP($E1986,[2]INV!$1:$1048576,G$2,FALSE)</f>
        <v>1225.3486049999999</v>
      </c>
      <c r="H1986" s="203">
        <f>+VLOOKUP($E1986,[2]INV!$1:$1048576,H$2,FALSE)</f>
        <v>1238.668917</v>
      </c>
      <c r="I1986" s="203">
        <f>+VLOOKUP($E1986,[2]INV!$1:$1048576,I$2,FALSE)</f>
        <v>1252.1924039999999</v>
      </c>
      <c r="J1986" s="203">
        <f>+VLOOKUP($E1986,[2]INV!$1:$1048576,J$2,FALSE)</f>
        <v>1266.0806909999999</v>
      </c>
      <c r="K1986" s="203">
        <f>+VLOOKUP($E1986,[2]INV!$1:$1048576,K$2,FALSE)</f>
        <v>1280.3814440000001</v>
      </c>
      <c r="L1986" s="203">
        <f>+VLOOKUP($E1986,[2]INV!$1:$1048576,L$2,FALSE)</f>
        <v>1295.0836629999999</v>
      </c>
      <c r="M1986" s="203">
        <f>+VLOOKUP($E1986,[2]INV!$1:$1048576,M$2,FALSE)</f>
        <v>1310.154041</v>
      </c>
      <c r="N1986" s="203">
        <f>+VLOOKUP($E1986,[2]INV!$1:$1048576,N$2,FALSE)</f>
        <v>1325.555159</v>
      </c>
      <c r="O1986" s="203">
        <f>+VLOOKUP($E1986,[2]INV!$1:$1048576,O$2,FALSE)</f>
        <v>1341.252988</v>
      </c>
      <c r="P1986" s="203">
        <f>+VLOOKUP($E1986,[2]INV!$1:$1048576,P$2,FALSE)</f>
        <v>1357.219241</v>
      </c>
      <c r="Q1986" s="203">
        <f>+VLOOKUP($E1986,[2]INV!$1:$1048576,Q$2,FALSE)</f>
        <v>1373.4315570000001</v>
      </c>
      <c r="R1986" s="203">
        <f>+VLOOKUP($E1986,[2]INV!$1:$1048576,R$2,FALSE)</f>
        <v>1389.872922</v>
      </c>
      <c r="S1986" s="203">
        <f>+VLOOKUP($E1986,[2]INV!$1:$1048576,S$2,FALSE)</f>
        <v>1406.5308669999999</v>
      </c>
      <c r="T1986" s="203">
        <f>+VLOOKUP($E1986,[2]INV!$1:$1048576,T$2,FALSE)</f>
        <v>1423.3966720000001</v>
      </c>
      <c r="U1986" s="203">
        <f>+VLOOKUP($E1986,[2]INV!$1:$1048576,U$2,FALSE)</f>
        <v>1440.4645849999999</v>
      </c>
      <c r="V1986" s="203">
        <f>+VLOOKUP($E1986,[2]INV!$1:$1048576,V$2,FALSE)</f>
        <v>1457.731135</v>
      </c>
      <c r="W1986" s="203">
        <f>+VLOOKUP($E1986,[2]INV!$1:$1048576,W$2,FALSE)</f>
        <v>1475.1945499999999</v>
      </c>
      <c r="X1986" s="203">
        <f>+VLOOKUP($E1986,[2]INV!$1:$1048576,X$2,FALSE)</f>
        <v>1492.8542600000001</v>
      </c>
      <c r="Y1986" s="203">
        <f>+VLOOKUP($E1986,[2]INV!$1:$1048576,Y$2,FALSE)</f>
        <v>1510.7104879999999</v>
      </c>
      <c r="Z1986" s="203">
        <f>+VLOOKUP($E1986,[2]INV!$1:$1048576,Z$2,FALSE)</f>
        <v>1528.7639549999999</v>
      </c>
      <c r="AA1986" s="203">
        <f>+VLOOKUP($E1986,[2]INV!$1:$1048576,AA$2,FALSE)</f>
        <v>1547.015678</v>
      </c>
      <c r="AB1986" s="203">
        <f>+VLOOKUP($E1986,[2]INV!$1:$1048576,AB$2,FALSE)</f>
        <v>1565.466846</v>
      </c>
      <c r="AC1986" s="203">
        <f>+VLOOKUP($E1986,[2]INV!$1:$1048576,AC$2,FALSE)</f>
        <v>1584.118749</v>
      </c>
      <c r="AD1986" s="203">
        <f>+VLOOKUP($E1986,[2]INV!$1:$1048576,AD$2,FALSE)</f>
        <v>1602.972761</v>
      </c>
      <c r="AE1986" s="203">
        <f>+VLOOKUP($E1986,[2]INV!$1:$1048576,AE$2,FALSE)</f>
        <v>1622.03034</v>
      </c>
      <c r="AF1986" s="203">
        <f>+VLOOKUP($E1986,[2]INV!$1:$1048576,AF$2,FALSE)</f>
        <v>1641.293048</v>
      </c>
      <c r="AG1986" s="203">
        <f>+VLOOKUP($E1986,[2]INV!$1:$1048576,AG$2,FALSE)</f>
        <v>1660.7625780000001</v>
      </c>
      <c r="AH1986" s="203">
        <f>+VLOOKUP($E1986,[2]INV!$1:$1048576,AH$2,FALSE)</f>
        <v>1680.4407739999999</v>
      </c>
      <c r="AI1986" s="203">
        <f>+VLOOKUP($E1986,[2]INV!$1:$1048576,AI$2,FALSE)</f>
        <v>1700.329657</v>
      </c>
      <c r="AJ1986" s="203">
        <f>+VLOOKUP($E1986,[2]INV!$1:$1048576,AJ$2,FALSE)</f>
        <v>1720.431431</v>
      </c>
      <c r="AK1986" s="203">
        <f>+VLOOKUP($E1986,[2]INV!$1:$1048576,AK$2,FALSE)</f>
        <v>1740.7484910000001</v>
      </c>
      <c r="AL1986" s="203">
        <f>+VLOOKUP($E1986,[2]INV!$1:$1048576,AL$2,FALSE)</f>
        <v>1761.2834170000001</v>
      </c>
      <c r="AM1986" s="203">
        <f>+VLOOKUP($E1986,[2]INV!$1:$1048576,AM$2,FALSE)</f>
        <v>1782.038967</v>
      </c>
      <c r="AN1986" s="203">
        <f>+VLOOKUP($E1986,[2]INV!$1:$1048576,AN$2,FALSE)</f>
        <v>1803.0180640000001</v>
      </c>
      <c r="AO1986" s="203">
        <f>+VLOOKUP($E1986,[2]INV!$1:$1048576,AO$2,FALSE)</f>
        <v>1824.2237809999999</v>
      </c>
    </row>
    <row r="1987" spans="1:41" ht="15" customHeight="1" x14ac:dyDescent="0.25">
      <c r="A1987" s="542"/>
      <c r="B1987" s="519"/>
      <c r="C1987" s="359" t="s">
        <v>998</v>
      </c>
      <c r="D1987" s="360"/>
      <c r="E1987" s="202" t="s">
        <v>2235</v>
      </c>
      <c r="F1987" s="203">
        <f>+VLOOKUP($E1987,[2]INV!$1:$1048576,F$2,FALSE)</f>
        <v>3293.132983</v>
      </c>
      <c r="G1987" s="203">
        <f>+VLOOKUP($E1987,[2]INV!$1:$1048576,G$2,FALSE)</f>
        <v>3330.2303379999998</v>
      </c>
      <c r="H1987" s="203">
        <f>+VLOOKUP($E1987,[2]INV!$1:$1048576,H$2,FALSE)</f>
        <v>3367.3958779999998</v>
      </c>
      <c r="I1987" s="203">
        <f>+VLOOKUP($E1987,[2]INV!$1:$1048576,I$2,FALSE)</f>
        <v>3405.1263490000001</v>
      </c>
      <c r="J1987" s="203">
        <f>+VLOOKUP($E1987,[2]INV!$1:$1048576,J$2,FALSE)</f>
        <v>3443.6759440000001</v>
      </c>
      <c r="K1987" s="203">
        <f>+VLOOKUP($E1987,[2]INV!$1:$1048576,K$2,FALSE)</f>
        <v>3483.115949</v>
      </c>
      <c r="L1987" s="203">
        <f>+VLOOKUP($E1987,[2]INV!$1:$1048576,L$2,FALSE)</f>
        <v>3523.4228250000001</v>
      </c>
      <c r="M1987" s="203">
        <f>+VLOOKUP($E1987,[2]INV!$1:$1048576,M$2,FALSE)</f>
        <v>3564.5356040000001</v>
      </c>
      <c r="N1987" s="203">
        <f>+VLOOKUP($E1987,[2]INV!$1:$1048576,N$2,FALSE)</f>
        <v>3606.3852999999999</v>
      </c>
      <c r="O1987" s="203">
        <f>+VLOOKUP($E1987,[2]INV!$1:$1048576,O$2,FALSE)</f>
        <v>3648.907827</v>
      </c>
      <c r="P1987" s="203">
        <f>+VLOOKUP($E1987,[2]INV!$1:$1048576,P$2,FALSE)</f>
        <v>3692.048691</v>
      </c>
      <c r="Q1987" s="203">
        <f>+VLOOKUP($E1987,[2]INV!$1:$1048576,Q$2,FALSE)</f>
        <v>3735.7640019999999</v>
      </c>
      <c r="R1987" s="203">
        <f>+VLOOKUP($E1987,[2]INV!$1:$1048576,R$2,FALSE)</f>
        <v>3780.019953</v>
      </c>
      <c r="S1987" s="203">
        <f>+VLOOKUP($E1987,[2]INV!$1:$1048576,S$2,FALSE)</f>
        <v>3824.7917189999998</v>
      </c>
      <c r="T1987" s="203">
        <f>+VLOOKUP($E1987,[2]INV!$1:$1048576,T$2,FALSE)</f>
        <v>3870.0621689999998</v>
      </c>
      <c r="U1987" s="203">
        <f>+VLOOKUP($E1987,[2]INV!$1:$1048576,U$2,FALSE)</f>
        <v>3915.8205090000001</v>
      </c>
      <c r="V1987" s="203">
        <f>+VLOOKUP($E1987,[2]INV!$1:$1048576,V$2,FALSE)</f>
        <v>3962.0610120000001</v>
      </c>
      <c r="W1987" s="203">
        <f>+VLOOKUP($E1987,[2]INV!$1:$1048576,W$2,FALSE)</f>
        <v>4008.7819060000002</v>
      </c>
      <c r="X1987" s="203">
        <f>+VLOOKUP($E1987,[2]INV!$1:$1048576,X$2,FALSE)</f>
        <v>4055.9843679999999</v>
      </c>
      <c r="Y1987" s="203">
        <f>+VLOOKUP($E1987,[2]INV!$1:$1048576,Y$2,FALSE)</f>
        <v>4103.6717120000003</v>
      </c>
      <c r="Z1987" s="203">
        <f>+VLOOKUP($E1987,[2]INV!$1:$1048576,Z$2,FALSE)</f>
        <v>4151.8487500000001</v>
      </c>
      <c r="AA1987" s="203">
        <f>+VLOOKUP($E1987,[2]INV!$1:$1048576,AA$2,FALSE)</f>
        <v>4200.5213400000002</v>
      </c>
      <c r="AB1987" s="203">
        <f>+VLOOKUP($E1987,[2]INV!$1:$1048576,AB$2,FALSE)</f>
        <v>4249.69607</v>
      </c>
      <c r="AC1987" s="203">
        <f>+VLOOKUP($E1987,[2]INV!$1:$1048576,AC$2,FALSE)</f>
        <v>4299.3800579999997</v>
      </c>
      <c r="AD1987" s="203">
        <f>+VLOOKUP($E1987,[2]INV!$1:$1048576,AD$2,FALSE)</f>
        <v>4349.5808340000003</v>
      </c>
      <c r="AE1987" s="203">
        <f>+VLOOKUP($E1987,[2]INV!$1:$1048576,AE$2,FALSE)</f>
        <v>4400.3062810000001</v>
      </c>
      <c r="AF1987" s="203">
        <f>+VLOOKUP($E1987,[2]INV!$1:$1048576,AF$2,FALSE)</f>
        <v>4451.5646120000001</v>
      </c>
      <c r="AG1987" s="203">
        <f>+VLOOKUP($E1987,[2]INV!$1:$1048576,AG$2,FALSE)</f>
        <v>4503.3643579999998</v>
      </c>
      <c r="AH1987" s="203">
        <f>+VLOOKUP($E1987,[2]INV!$1:$1048576,AH$2,FALSE)</f>
        <v>4555.7143679999999</v>
      </c>
      <c r="AI1987" s="203">
        <f>+VLOOKUP($E1987,[2]INV!$1:$1048576,AI$2,FALSE)</f>
        <v>4608.6237959999999</v>
      </c>
      <c r="AJ1987" s="203">
        <f>+VLOOKUP($E1987,[2]INV!$1:$1048576,AJ$2,FALSE)</f>
        <v>4662.1020920000001</v>
      </c>
      <c r="AK1987" s="203">
        <f>+VLOOKUP($E1987,[2]INV!$1:$1048576,AK$2,FALSE)</f>
        <v>4716.1589729999996</v>
      </c>
      <c r="AL1987" s="203">
        <f>+VLOOKUP($E1987,[2]INV!$1:$1048576,AL$2,FALSE)</f>
        <v>4770.804392</v>
      </c>
      <c r="AM1987" s="203">
        <f>+VLOOKUP($E1987,[2]INV!$1:$1048576,AM$2,FALSE)</f>
        <v>4826.0484999999999</v>
      </c>
      <c r="AN1987" s="203">
        <f>+VLOOKUP($E1987,[2]INV!$1:$1048576,AN$2,FALSE)</f>
        <v>4881.9016009999996</v>
      </c>
      <c r="AO1987" s="203">
        <f>+VLOOKUP($E1987,[2]INV!$1:$1048576,AO$2,FALSE)</f>
        <v>4938.3741110000001</v>
      </c>
    </row>
    <row r="1988" spans="1:41" ht="15" customHeight="1" x14ac:dyDescent="0.25">
      <c r="A1988" s="542"/>
      <c r="B1988" s="519"/>
      <c r="C1988" s="359" t="s">
        <v>1000</v>
      </c>
      <c r="D1988" s="360"/>
      <c r="E1988" s="202" t="s">
        <v>2236</v>
      </c>
      <c r="F1988" s="203">
        <f>+VLOOKUP($E1988,[2]INV!$1:$1048576,F$2,FALSE)</f>
        <v>1208.777621</v>
      </c>
      <c r="G1988" s="203">
        <f>+VLOOKUP($E1988,[2]INV!$1:$1048576,G$2,FALSE)</f>
        <v>1222.6320900000001</v>
      </c>
      <c r="H1988" s="203">
        <f>+VLOOKUP($E1988,[2]INV!$1:$1048576,H$2,FALSE)</f>
        <v>1236.601148</v>
      </c>
      <c r="I1988" s="203">
        <f>+VLOOKUP($E1988,[2]INV!$1:$1048576,I$2,FALSE)</f>
        <v>1250.7305429999999</v>
      </c>
      <c r="J1988" s="203">
        <f>+VLOOKUP($E1988,[2]INV!$1:$1048576,J$2,FALSE)</f>
        <v>1265.055697</v>
      </c>
      <c r="K1988" s="203">
        <f>+VLOOKUP($E1988,[2]INV!$1:$1048576,K$2,FALSE)</f>
        <v>1279.599299</v>
      </c>
      <c r="L1988" s="203">
        <f>+VLOOKUP($E1988,[2]INV!$1:$1048576,L$2,FALSE)</f>
        <v>1294.372797</v>
      </c>
      <c r="M1988" s="203">
        <f>+VLOOKUP($E1988,[2]INV!$1:$1048576,M$2,FALSE)</f>
        <v>1309.378103</v>
      </c>
      <c r="N1988" s="203">
        <f>+VLOOKUP($E1988,[2]INV!$1:$1048576,N$2,FALSE)</f>
        <v>1324.6099429999999</v>
      </c>
      <c r="O1988" s="203">
        <f>+VLOOKUP($E1988,[2]INV!$1:$1048576,O$2,FALSE)</f>
        <v>1340.0586940000001</v>
      </c>
      <c r="P1988" s="203">
        <f>+VLOOKUP($E1988,[2]INV!$1:$1048576,P$2,FALSE)</f>
        <v>1355.713068</v>
      </c>
      <c r="Q1988" s="203">
        <f>+VLOOKUP($E1988,[2]INV!$1:$1048576,Q$2,FALSE)</f>
        <v>1371.5621599999999</v>
      </c>
      <c r="R1988" s="203">
        <f>+VLOOKUP($E1988,[2]INV!$1:$1048576,R$2,FALSE)</f>
        <v>1387.5967310000001</v>
      </c>
      <c r="S1988" s="203">
        <f>+VLOOKUP($E1988,[2]INV!$1:$1048576,S$2,FALSE)</f>
        <v>1403.8098030000001</v>
      </c>
      <c r="T1988" s="203">
        <f>+VLOOKUP($E1988,[2]INV!$1:$1048576,T$2,FALSE)</f>
        <v>1420.1967509999999</v>
      </c>
      <c r="U1988" s="203">
        <f>+VLOOKUP($E1988,[2]INV!$1:$1048576,U$2,FALSE)</f>
        <v>1436.7550879999999</v>
      </c>
      <c r="V1988" s="203">
        <f>+VLOOKUP($E1988,[2]INV!$1:$1048576,V$2,FALSE)</f>
        <v>1453.484095</v>
      </c>
      <c r="W1988" s="203">
        <f>+VLOOKUP($E1988,[2]INV!$1:$1048576,W$2,FALSE)</f>
        <v>1470.3844099999999</v>
      </c>
      <c r="X1988" s="203">
        <f>+VLOOKUP($E1988,[2]INV!$1:$1048576,X$2,FALSE)</f>
        <v>1487.457643</v>
      </c>
      <c r="Y1988" s="203">
        <f>+VLOOKUP($E1988,[2]INV!$1:$1048576,Y$2,FALSE)</f>
        <v>1504.70605</v>
      </c>
      <c r="Z1988" s="203">
        <f>+VLOOKUP($E1988,[2]INV!$1:$1048576,Z$2,FALSE)</f>
        <v>1522.1322829999999</v>
      </c>
      <c r="AA1988" s="203">
        <f>+VLOOKUP($E1988,[2]INV!$1:$1048576,AA$2,FALSE)</f>
        <v>1539.7392159999999</v>
      </c>
      <c r="AB1988" s="203">
        <f>+VLOOKUP($E1988,[2]INV!$1:$1048576,AB$2,FALSE)</f>
        <v>1557.5298290000001</v>
      </c>
      <c r="AC1988" s="203">
        <f>+VLOOKUP($E1988,[2]INV!$1:$1048576,AC$2,FALSE)</f>
        <v>1575.507147</v>
      </c>
      <c r="AD1988" s="203">
        <f>+VLOOKUP($E1988,[2]INV!$1:$1048576,AD$2,FALSE)</f>
        <v>1593.6742119999999</v>
      </c>
      <c r="AE1988" s="203">
        <f>+VLOOKUP($E1988,[2]INV!$1:$1048576,AE$2,FALSE)</f>
        <v>1612.0340739999999</v>
      </c>
      <c r="AF1988" s="203">
        <f>+VLOOKUP($E1988,[2]INV!$1:$1048576,AF$2,FALSE)</f>
        <v>1630.5897990000001</v>
      </c>
      <c r="AG1988" s="203">
        <f>+VLOOKUP($E1988,[2]INV!$1:$1048576,AG$2,FALSE)</f>
        <v>1649.34448</v>
      </c>
      <c r="AH1988" s="203">
        <f>+VLOOKUP($E1988,[2]INV!$1:$1048576,AH$2,FALSE)</f>
        <v>1668.3012470000001</v>
      </c>
      <c r="AI1988" s="203">
        <f>+VLOOKUP($E1988,[2]INV!$1:$1048576,AI$2,FALSE)</f>
        <v>1687.463274</v>
      </c>
      <c r="AJ1988" s="203">
        <f>+VLOOKUP($E1988,[2]INV!$1:$1048576,AJ$2,FALSE)</f>
        <v>1706.8337879999999</v>
      </c>
      <c r="AK1988" s="203">
        <f>+VLOOKUP($E1988,[2]INV!$1:$1048576,AK$2,FALSE)</f>
        <v>1726.416066</v>
      </c>
      <c r="AL1988" s="203">
        <f>+VLOOKUP($E1988,[2]INV!$1:$1048576,AL$2,FALSE)</f>
        <v>1746.21343</v>
      </c>
      <c r="AM1988" s="203">
        <f>+VLOOKUP($E1988,[2]INV!$1:$1048576,AM$2,FALSE)</f>
        <v>1766.229241</v>
      </c>
      <c r="AN1988" s="203">
        <f>+VLOOKUP($E1988,[2]INV!$1:$1048576,AN$2,FALSE)</f>
        <v>1786.466889</v>
      </c>
      <c r="AO1988" s="203">
        <f>+VLOOKUP($E1988,[2]INV!$1:$1048576,AO$2,FALSE)</f>
        <v>1806.9297859999999</v>
      </c>
    </row>
    <row r="1989" spans="1:41" ht="15" customHeight="1" x14ac:dyDescent="0.25">
      <c r="A1989" s="542"/>
      <c r="B1989" s="519"/>
      <c r="C1989" s="359" t="s">
        <v>1002</v>
      </c>
      <c r="D1989" s="360"/>
      <c r="E1989" s="202" t="s">
        <v>2237</v>
      </c>
      <c r="F1989" s="203">
        <f>+VLOOKUP($E1989,[2]INV!$1:$1048576,F$2,FALSE)</f>
        <v>6019.679247</v>
      </c>
      <c r="G1989" s="203">
        <f>+VLOOKUP($E1989,[2]INV!$1:$1048576,G$2,FALSE)</f>
        <v>6089.9442479999998</v>
      </c>
      <c r="H1989" s="203">
        <f>+VLOOKUP($E1989,[2]INV!$1:$1048576,H$2,FALSE)</f>
        <v>6161.4697850000002</v>
      </c>
      <c r="I1989" s="203">
        <f>+VLOOKUP($E1989,[2]INV!$1:$1048576,I$2,FALSE)</f>
        <v>6233.7772269999996</v>
      </c>
      <c r="J1989" s="203">
        <f>+VLOOKUP($E1989,[2]INV!$1:$1048576,J$2,FALSE)</f>
        <v>6306.6878630000001</v>
      </c>
      <c r="K1989" s="203">
        <f>+VLOOKUP($E1989,[2]INV!$1:$1048576,K$2,FALSE)</f>
        <v>6380.2366510000002</v>
      </c>
      <c r="L1989" s="203">
        <f>+VLOOKUP($E1989,[2]INV!$1:$1048576,L$2,FALSE)</f>
        <v>6454.5330450000001</v>
      </c>
      <c r="M1989" s="203">
        <f>+VLOOKUP($E1989,[2]INV!$1:$1048576,M$2,FALSE)</f>
        <v>6529.6741169999996</v>
      </c>
      <c r="N1989" s="203">
        <f>+VLOOKUP($E1989,[2]INV!$1:$1048576,N$2,FALSE)</f>
        <v>6605.7134139999998</v>
      </c>
      <c r="O1989" s="203">
        <f>+VLOOKUP($E1989,[2]INV!$1:$1048576,O$2,FALSE)</f>
        <v>6682.6629489999996</v>
      </c>
      <c r="P1989" s="203">
        <f>+VLOOKUP($E1989,[2]INV!$1:$1048576,P$2,FALSE)</f>
        <v>6760.5077570000003</v>
      </c>
      <c r="Q1989" s="203">
        <f>+VLOOKUP($E1989,[2]INV!$1:$1048576,Q$2,FALSE)</f>
        <v>6839.2211420000003</v>
      </c>
      <c r="R1989" s="203">
        <f>+VLOOKUP($E1989,[2]INV!$1:$1048576,R$2,FALSE)</f>
        <v>6918.7758439999998</v>
      </c>
      <c r="S1989" s="203">
        <f>+VLOOKUP($E1989,[2]INV!$1:$1048576,S$2,FALSE)</f>
        <v>6999.1504539999996</v>
      </c>
      <c r="T1989" s="203">
        <f>+VLOOKUP($E1989,[2]INV!$1:$1048576,T$2,FALSE)</f>
        <v>7080.3320469999999</v>
      </c>
      <c r="U1989" s="203">
        <f>+VLOOKUP($E1989,[2]INV!$1:$1048576,U$2,FALSE)</f>
        <v>7162.3163199999999</v>
      </c>
      <c r="V1989" s="203">
        <f>+VLOOKUP($E1989,[2]INV!$1:$1048576,V$2,FALSE)</f>
        <v>7245.106444</v>
      </c>
      <c r="W1989" s="203">
        <f>+VLOOKUP($E1989,[2]INV!$1:$1048576,W$2,FALSE)</f>
        <v>7328.7114080000001</v>
      </c>
      <c r="X1989" s="203">
        <f>+VLOOKUP($E1989,[2]INV!$1:$1048576,X$2,FALSE)</f>
        <v>7413.1443520000003</v>
      </c>
      <c r="Y1989" s="203">
        <f>+VLOOKUP($E1989,[2]INV!$1:$1048576,Y$2,FALSE)</f>
        <v>7498.4211290000003</v>
      </c>
      <c r="Z1989" s="203">
        <f>+VLOOKUP($E1989,[2]INV!$1:$1048576,Z$2,FALSE)</f>
        <v>7584.559182</v>
      </c>
      <c r="AA1989" s="203">
        <f>+VLOOKUP($E1989,[2]INV!$1:$1048576,AA$2,FALSE)</f>
        <v>7671.5767660000001</v>
      </c>
      <c r="AB1989" s="203">
        <f>+VLOOKUP($E1989,[2]INV!$1:$1048576,AB$2,FALSE)</f>
        <v>7759.4924369999999</v>
      </c>
      <c r="AC1989" s="203">
        <f>+VLOOKUP($E1989,[2]INV!$1:$1048576,AC$2,FALSE)</f>
        <v>7848.3247689999998</v>
      </c>
      <c r="AD1989" s="203">
        <f>+VLOOKUP($E1989,[2]INV!$1:$1048576,AD$2,FALSE)</f>
        <v>7938.0922129999999</v>
      </c>
      <c r="AE1989" s="203">
        <f>+VLOOKUP($E1989,[2]INV!$1:$1048576,AE$2,FALSE)</f>
        <v>8028.8130570000003</v>
      </c>
      <c r="AF1989" s="203">
        <f>+VLOOKUP($E1989,[2]INV!$1:$1048576,AF$2,FALSE)</f>
        <v>8120.5054319999999</v>
      </c>
      <c r="AG1989" s="203">
        <f>+VLOOKUP($E1989,[2]INV!$1:$1048576,AG$2,FALSE)</f>
        <v>8213.1873429999996</v>
      </c>
      <c r="AH1989" s="203">
        <f>+VLOOKUP($E1989,[2]INV!$1:$1048576,AH$2,FALSE)</f>
        <v>8306.876698</v>
      </c>
      <c r="AI1989" s="203">
        <f>+VLOOKUP($E1989,[2]INV!$1:$1048576,AI$2,FALSE)</f>
        <v>8401.5913249999994</v>
      </c>
      <c r="AJ1989" s="203">
        <f>+VLOOKUP($E1989,[2]INV!$1:$1048576,AJ$2,FALSE)</f>
        <v>8497.3489790000003</v>
      </c>
      <c r="AK1989" s="203">
        <f>+VLOOKUP($E1989,[2]INV!$1:$1048576,AK$2,FALSE)</f>
        <v>8594.1673250000003</v>
      </c>
      <c r="AL1989" s="203">
        <f>+VLOOKUP($E1989,[2]INV!$1:$1048576,AL$2,FALSE)</f>
        <v>8692.0639190000002</v>
      </c>
      <c r="AM1989" s="203">
        <f>+VLOOKUP($E1989,[2]INV!$1:$1048576,AM$2,FALSE)</f>
        <v>8791.0561749999997</v>
      </c>
      <c r="AN1989" s="203">
        <f>+VLOOKUP($E1989,[2]INV!$1:$1048576,AN$2,FALSE)</f>
        <v>8891.1613309999993</v>
      </c>
      <c r="AO1989" s="203">
        <f>+VLOOKUP($E1989,[2]INV!$1:$1048576,AO$2,FALSE)</f>
        <v>8992.3964199999991</v>
      </c>
    </row>
    <row r="1990" spans="1:41" ht="15" customHeight="1" x14ac:dyDescent="0.25">
      <c r="A1990" s="542"/>
      <c r="B1990" s="519"/>
      <c r="C1990" s="359" t="s">
        <v>1004</v>
      </c>
      <c r="D1990" s="360"/>
      <c r="E1990" s="202" t="s">
        <v>2238</v>
      </c>
      <c r="F1990" s="203">
        <f>+VLOOKUP($E1990,[2]INV!$1:$1048576,F$2,FALSE)</f>
        <v>11685.61594</v>
      </c>
      <c r="G1990" s="203">
        <f>+VLOOKUP($E1990,[2]INV!$1:$1048576,G$2,FALSE)</f>
        <v>11820.380150000001</v>
      </c>
      <c r="H1990" s="203">
        <f>+VLOOKUP($E1990,[2]INV!$1:$1048576,H$2,FALSE)</f>
        <v>11957.061680000001</v>
      </c>
      <c r="I1990" s="203">
        <f>+VLOOKUP($E1990,[2]INV!$1:$1048576,I$2,FALSE)</f>
        <v>12095.76907</v>
      </c>
      <c r="J1990" s="203">
        <f>+VLOOKUP($E1990,[2]INV!$1:$1048576,J$2,FALSE)</f>
        <v>12236.52403</v>
      </c>
      <c r="K1990" s="203">
        <f>+VLOOKUP($E1990,[2]INV!$1:$1048576,K$2,FALSE)</f>
        <v>12379.304040000001</v>
      </c>
      <c r="L1990" s="203">
        <f>+VLOOKUP($E1990,[2]INV!$1:$1048576,L$2,FALSE)</f>
        <v>12524.053610000001</v>
      </c>
      <c r="M1990" s="203">
        <f>+VLOOKUP($E1990,[2]INV!$1:$1048576,M$2,FALSE)</f>
        <v>12670.689909999999</v>
      </c>
      <c r="N1990" s="203">
        <f>+VLOOKUP($E1990,[2]INV!$1:$1048576,N$2,FALSE)</f>
        <v>12819.11332</v>
      </c>
      <c r="O1990" s="203">
        <f>+VLOOKUP($E1990,[2]INV!$1:$1048576,O$2,FALSE)</f>
        <v>12969.221289999999</v>
      </c>
      <c r="P1990" s="203">
        <f>+VLOOKUP($E1990,[2]INV!$1:$1048576,P$2,FALSE)</f>
        <v>13120.920910000001</v>
      </c>
      <c r="Q1990" s="203">
        <f>+VLOOKUP($E1990,[2]INV!$1:$1048576,Q$2,FALSE)</f>
        <v>13274.137479999999</v>
      </c>
      <c r="R1990" s="203">
        <f>+VLOOKUP($E1990,[2]INV!$1:$1048576,R$2,FALSE)</f>
        <v>13428.81835</v>
      </c>
      <c r="S1990" s="203">
        <f>+VLOOKUP($E1990,[2]INV!$1:$1048576,S$2,FALSE)</f>
        <v>13584.93304</v>
      </c>
      <c r="T1990" s="203">
        <f>+VLOOKUP($E1990,[2]INV!$1:$1048576,T$2,FALSE)</f>
        <v>13742.47083</v>
      </c>
      <c r="U1990" s="203">
        <f>+VLOOKUP($E1990,[2]INV!$1:$1048576,U$2,FALSE)</f>
        <v>13901.437099999999</v>
      </c>
      <c r="V1990" s="203">
        <f>+VLOOKUP($E1990,[2]INV!$1:$1048576,V$2,FALSE)</f>
        <v>14061.84952</v>
      </c>
      <c r="W1990" s="203">
        <f>+VLOOKUP($E1990,[2]INV!$1:$1048576,W$2,FALSE)</f>
        <v>14223.73453</v>
      </c>
      <c r="X1990" s="203">
        <f>+VLOOKUP($E1990,[2]INV!$1:$1048576,X$2,FALSE)</f>
        <v>14387.12443</v>
      </c>
      <c r="Y1990" s="203">
        <f>+VLOOKUP($E1990,[2]INV!$1:$1048576,Y$2,FALSE)</f>
        <v>14552.05528</v>
      </c>
      <c r="Z1990" s="203">
        <f>+VLOOKUP($E1990,[2]INV!$1:$1048576,Z$2,FALSE)</f>
        <v>14718.56538</v>
      </c>
      <c r="AA1990" s="203">
        <f>+VLOOKUP($E1990,[2]INV!$1:$1048576,AA$2,FALSE)</f>
        <v>14886.694310000001</v>
      </c>
      <c r="AB1990" s="203">
        <f>+VLOOKUP($E1990,[2]INV!$1:$1048576,AB$2,FALSE)</f>
        <v>15056.48243</v>
      </c>
      <c r="AC1990" s="203">
        <f>+VLOOKUP($E1990,[2]INV!$1:$1048576,AC$2,FALSE)</f>
        <v>15227.970600000001</v>
      </c>
      <c r="AD1990" s="203">
        <f>+VLOOKUP($E1990,[2]INV!$1:$1048576,AD$2,FALSE)</f>
        <v>15401.200070000001</v>
      </c>
      <c r="AE1990" s="203">
        <f>+VLOOKUP($E1990,[2]INV!$1:$1048576,AE$2,FALSE)</f>
        <v>15576.212450000001</v>
      </c>
      <c r="AF1990" s="203">
        <f>+VLOOKUP($E1990,[2]INV!$1:$1048576,AF$2,FALSE)</f>
        <v>15753.049720000001</v>
      </c>
      <c r="AG1990" s="203">
        <f>+VLOOKUP($E1990,[2]INV!$1:$1048576,AG$2,FALSE)</f>
        <v>15931.75417</v>
      </c>
      <c r="AH1990" s="203">
        <f>+VLOOKUP($E1990,[2]INV!$1:$1048576,AH$2,FALSE)</f>
        <v>16112.36839</v>
      </c>
      <c r="AI1990" s="203">
        <f>+VLOOKUP($E1990,[2]INV!$1:$1048576,AI$2,FALSE)</f>
        <v>16294.93513</v>
      </c>
      <c r="AJ1990" s="203">
        <f>+VLOOKUP($E1990,[2]INV!$1:$1048576,AJ$2,FALSE)</f>
        <v>16479.497220000001</v>
      </c>
      <c r="AK1990" s="203">
        <f>+VLOOKUP($E1990,[2]INV!$1:$1048576,AK$2,FALSE)</f>
        <v>16666.097379999999</v>
      </c>
      <c r="AL1990" s="203">
        <f>+VLOOKUP($E1990,[2]INV!$1:$1048576,AL$2,FALSE)</f>
        <v>16854.778149999998</v>
      </c>
      <c r="AM1990" s="203">
        <f>+VLOOKUP($E1990,[2]INV!$1:$1048576,AM$2,FALSE)</f>
        <v>17045.58167</v>
      </c>
      <c r="AN1990" s="203">
        <f>+VLOOKUP($E1990,[2]INV!$1:$1048576,AN$2,FALSE)</f>
        <v>17238.549559999999</v>
      </c>
      <c r="AO1990" s="203">
        <f>+VLOOKUP($E1990,[2]INV!$1:$1048576,AO$2,FALSE)</f>
        <v>17433.722819999999</v>
      </c>
    </row>
    <row r="1991" spans="1:41" ht="15" customHeight="1" x14ac:dyDescent="0.25">
      <c r="A1991" s="542"/>
      <c r="B1991" s="519"/>
      <c r="C1991" s="359" t="s">
        <v>1006</v>
      </c>
      <c r="D1991" s="360"/>
      <c r="E1991" s="202" t="s">
        <v>2239</v>
      </c>
      <c r="F1991" s="203">
        <f>+VLOOKUP($E1991,[2]INV!$1:$1048576,F$2,FALSE)</f>
        <v>13108.21091</v>
      </c>
      <c r="G1991" s="203">
        <f>+VLOOKUP($E1991,[2]INV!$1:$1048576,G$2,FALSE)</f>
        <v>13257.262930000001</v>
      </c>
      <c r="H1991" s="203">
        <f>+VLOOKUP($E1991,[2]INV!$1:$1048576,H$2,FALSE)</f>
        <v>13407.375190000001</v>
      </c>
      <c r="I1991" s="203">
        <f>+VLOOKUP($E1991,[2]INV!$1:$1048576,I$2,FALSE)</f>
        <v>13559.63517</v>
      </c>
      <c r="J1991" s="203">
        <f>+VLOOKUP($E1991,[2]INV!$1:$1048576,J$2,FALSE)</f>
        <v>13714.58878</v>
      </c>
      <c r="K1991" s="203">
        <f>+VLOOKUP($E1991,[2]INV!$1:$1048576,K$2,FALSE)</f>
        <v>13872.46149</v>
      </c>
      <c r="L1991" s="203">
        <f>+VLOOKUP($E1991,[2]INV!$1:$1048576,L$2,FALSE)</f>
        <v>14033.315269999999</v>
      </c>
      <c r="M1991" s="203">
        <f>+VLOOKUP($E1991,[2]INV!$1:$1048576,M$2,FALSE)</f>
        <v>14197.117990000001</v>
      </c>
      <c r="N1991" s="203">
        <f>+VLOOKUP($E1991,[2]INV!$1:$1048576,N$2,FALSE)</f>
        <v>14363.777889999999</v>
      </c>
      <c r="O1991" s="203">
        <f>+VLOOKUP($E1991,[2]INV!$1:$1048576,O$2,FALSE)</f>
        <v>14533.170099999999</v>
      </c>
      <c r="P1991" s="203">
        <f>+VLOOKUP($E1991,[2]INV!$1:$1048576,P$2,FALSE)</f>
        <v>14705.160180000001</v>
      </c>
      <c r="Q1991" s="203">
        <f>+VLOOKUP($E1991,[2]INV!$1:$1048576,Q$2,FALSE)</f>
        <v>14879.62271</v>
      </c>
      <c r="R1991" s="203">
        <f>+VLOOKUP($E1991,[2]INV!$1:$1048576,R$2,FALSE)</f>
        <v>15056.453159999999</v>
      </c>
      <c r="S1991" s="203">
        <f>+VLOOKUP($E1991,[2]INV!$1:$1048576,S$2,FALSE)</f>
        <v>15235.57322</v>
      </c>
      <c r="T1991" s="203">
        <f>+VLOOKUP($E1991,[2]INV!$1:$1048576,T$2,FALSE)</f>
        <v>15416.93096</v>
      </c>
      <c r="U1991" s="203">
        <f>+VLOOKUP($E1991,[2]INV!$1:$1048576,U$2,FALSE)</f>
        <v>15600.49749</v>
      </c>
      <c r="V1991" s="203">
        <f>+VLOOKUP($E1991,[2]INV!$1:$1048576,V$2,FALSE)</f>
        <v>15786.26201</v>
      </c>
      <c r="W1991" s="203">
        <f>+VLOOKUP($E1991,[2]INV!$1:$1048576,W$2,FALSE)</f>
        <v>15974.226710000001</v>
      </c>
      <c r="X1991" s="203">
        <f>+VLOOKUP($E1991,[2]INV!$1:$1048576,X$2,FALSE)</f>
        <v>16164.40193</v>
      </c>
      <c r="Y1991" s="203">
        <f>+VLOOKUP($E1991,[2]INV!$1:$1048576,Y$2,FALSE)</f>
        <v>16356.802180000001</v>
      </c>
      <c r="Z1991" s="203">
        <f>+VLOOKUP($E1991,[2]INV!$1:$1048576,Z$2,FALSE)</f>
        <v>16551.443380000001</v>
      </c>
      <c r="AA1991" s="203">
        <f>+VLOOKUP($E1991,[2]INV!$1:$1048576,AA$2,FALSE)</f>
        <v>16748.34103</v>
      </c>
      <c r="AB1991" s="203">
        <f>+VLOOKUP($E1991,[2]INV!$1:$1048576,AB$2,FALSE)</f>
        <v>16947.509320000001</v>
      </c>
      <c r="AC1991" s="203">
        <f>+VLOOKUP($E1991,[2]INV!$1:$1048576,AC$2,FALSE)</f>
        <v>17148.960879999999</v>
      </c>
      <c r="AD1991" s="203">
        <f>+VLOOKUP($E1991,[2]INV!$1:$1048576,AD$2,FALSE)</f>
        <v>17352.70695</v>
      </c>
      <c r="AE1991" s="203">
        <f>+VLOOKUP($E1991,[2]INV!$1:$1048576,AE$2,FALSE)</f>
        <v>17558.75779</v>
      </c>
      <c r="AF1991" s="203">
        <f>+VLOOKUP($E1991,[2]INV!$1:$1048576,AF$2,FALSE)</f>
        <v>17767.123250000001</v>
      </c>
      <c r="AG1991" s="203">
        <f>+VLOOKUP($E1991,[2]INV!$1:$1048576,AG$2,FALSE)</f>
        <v>17977.813330000001</v>
      </c>
      <c r="AH1991" s="203">
        <f>+VLOOKUP($E1991,[2]INV!$1:$1048576,AH$2,FALSE)</f>
        <v>18190.8387</v>
      </c>
      <c r="AI1991" s="203">
        <f>+VLOOKUP($E1991,[2]INV!$1:$1048576,AI$2,FALSE)</f>
        <v>18406.211159999999</v>
      </c>
      <c r="AJ1991" s="203">
        <f>+VLOOKUP($E1991,[2]INV!$1:$1048576,AJ$2,FALSE)</f>
        <v>18623.943930000001</v>
      </c>
      <c r="AK1991" s="203">
        <f>+VLOOKUP($E1991,[2]INV!$1:$1048576,AK$2,FALSE)</f>
        <v>18844.051889999999</v>
      </c>
      <c r="AL1991" s="203">
        <f>+VLOOKUP($E1991,[2]INV!$1:$1048576,AL$2,FALSE)</f>
        <v>19066.551739999999</v>
      </c>
      <c r="AM1991" s="203">
        <f>+VLOOKUP($E1991,[2]INV!$1:$1048576,AM$2,FALSE)</f>
        <v>19291.46199</v>
      </c>
      <c r="AN1991" s="203">
        <f>+VLOOKUP($E1991,[2]INV!$1:$1048576,AN$2,FALSE)</f>
        <v>19518.803039999999</v>
      </c>
      <c r="AO1991" s="203">
        <f>+VLOOKUP($E1991,[2]INV!$1:$1048576,AO$2,FALSE)</f>
        <v>19748.597040000001</v>
      </c>
    </row>
    <row r="1992" spans="1:41" ht="15" customHeight="1" x14ac:dyDescent="0.25">
      <c r="A1992" s="542"/>
      <c r="B1992" s="519"/>
      <c r="C1992" s="359" t="s">
        <v>1008</v>
      </c>
      <c r="D1992" s="360"/>
      <c r="E1992" s="202" t="s">
        <v>2240</v>
      </c>
      <c r="F1992" s="203">
        <f>+VLOOKUP($E1992,[2]INV!$1:$1048576,F$2,FALSE)</f>
        <v>153272.6912</v>
      </c>
      <c r="G1992" s="203">
        <f>+VLOOKUP($E1992,[2]INV!$1:$1048576,G$2,FALSE)</f>
        <v>154980.70800000001</v>
      </c>
      <c r="H1992" s="203">
        <f>+VLOOKUP($E1992,[2]INV!$1:$1048576,H$2,FALSE)</f>
        <v>156655.93290000001</v>
      </c>
      <c r="I1992" s="203">
        <f>+VLOOKUP($E1992,[2]INV!$1:$1048576,I$2,FALSE)</f>
        <v>158324.1819</v>
      </c>
      <c r="J1992" s="203">
        <f>+VLOOKUP($E1992,[2]INV!$1:$1048576,J$2,FALSE)</f>
        <v>160008.39970000001</v>
      </c>
      <c r="K1992" s="203">
        <f>+VLOOKUP($E1992,[2]INV!$1:$1048576,K$2,FALSE)</f>
        <v>161722.7115</v>
      </c>
      <c r="L1992" s="203">
        <f>+VLOOKUP($E1992,[2]INV!$1:$1048576,L$2,FALSE)</f>
        <v>163473.72289999999</v>
      </c>
      <c r="M1992" s="203">
        <f>+VLOOKUP($E1992,[2]INV!$1:$1048576,M$2,FALSE)</f>
        <v>165263.36139999999</v>
      </c>
      <c r="N1992" s="203">
        <f>+VLOOKUP($E1992,[2]INV!$1:$1048576,N$2,FALSE)</f>
        <v>167091.2121</v>
      </c>
      <c r="O1992" s="203">
        <f>+VLOOKUP($E1992,[2]INV!$1:$1048576,O$2,FALSE)</f>
        <v>168955.98819999999</v>
      </c>
      <c r="P1992" s="203">
        <f>+VLOOKUP($E1992,[2]INV!$1:$1048576,P$2,FALSE)</f>
        <v>170856.3138</v>
      </c>
      <c r="Q1992" s="203">
        <f>+VLOOKUP($E1992,[2]INV!$1:$1048576,Q$2,FALSE)</f>
        <v>172791.07750000001</v>
      </c>
      <c r="R1992" s="203">
        <f>+VLOOKUP($E1992,[2]INV!$1:$1048576,R$2,FALSE)</f>
        <v>174759.54579999999</v>
      </c>
      <c r="S1992" s="203">
        <f>+VLOOKUP($E1992,[2]INV!$1:$1048576,S$2,FALSE)</f>
        <v>176761.36</v>
      </c>
      <c r="T1992" s="203">
        <f>+VLOOKUP($E1992,[2]INV!$1:$1048576,T$2,FALSE)</f>
        <v>178796.47839999999</v>
      </c>
      <c r="U1992" s="203">
        <f>+VLOOKUP($E1992,[2]INV!$1:$1048576,U$2,FALSE)</f>
        <v>180865.09830000001</v>
      </c>
      <c r="V1992" s="203">
        <f>+VLOOKUP($E1992,[2]INV!$1:$1048576,V$2,FALSE)</f>
        <v>182967.57620000001</v>
      </c>
      <c r="W1992" s="203">
        <f>+VLOOKUP($E1992,[2]INV!$1:$1048576,W$2,FALSE)</f>
        <v>185104.3542</v>
      </c>
      <c r="X1992" s="203">
        <f>+VLOOKUP($E1992,[2]INV!$1:$1048576,X$2,FALSE)</f>
        <v>187275.89780000001</v>
      </c>
      <c r="Y1992" s="203">
        <f>+VLOOKUP($E1992,[2]INV!$1:$1048576,Y$2,FALSE)</f>
        <v>189482.64670000001</v>
      </c>
      <c r="Z1992" s="203">
        <f>+VLOOKUP($E1992,[2]INV!$1:$1048576,Z$2,FALSE)</f>
        <v>191724.9792</v>
      </c>
      <c r="AA1992" s="203">
        <f>+VLOOKUP($E1992,[2]INV!$1:$1048576,AA$2,FALSE)</f>
        <v>194003.18799999999</v>
      </c>
      <c r="AB1992" s="203">
        <f>+VLOOKUP($E1992,[2]INV!$1:$1048576,AB$2,FALSE)</f>
        <v>196317.4676</v>
      </c>
      <c r="AC1992" s="203">
        <f>+VLOOKUP($E1992,[2]INV!$1:$1048576,AC$2,FALSE)</f>
        <v>198667.91</v>
      </c>
      <c r="AD1992" s="203">
        <f>+VLOOKUP($E1992,[2]INV!$1:$1048576,AD$2,FALSE)</f>
        <v>201054.50769999999</v>
      </c>
      <c r="AE1992" s="203">
        <f>+VLOOKUP($E1992,[2]INV!$1:$1048576,AE$2,FALSE)</f>
        <v>203477.16089999999</v>
      </c>
      <c r="AF1992" s="203">
        <f>+VLOOKUP($E1992,[2]INV!$1:$1048576,AF$2,FALSE)</f>
        <v>205935.6876</v>
      </c>
      <c r="AG1992" s="203">
        <f>+VLOOKUP($E1992,[2]INV!$1:$1048576,AG$2,FALSE)</f>
        <v>208429.83590000001</v>
      </c>
      <c r="AH1992" s="203">
        <f>+VLOOKUP($E1992,[2]INV!$1:$1048576,AH$2,FALSE)</f>
        <v>210959.296</v>
      </c>
      <c r="AI1992" s="203">
        <f>+VLOOKUP($E1992,[2]INV!$1:$1048576,AI$2,FALSE)</f>
        <v>213523.7127</v>
      </c>
      <c r="AJ1992" s="203">
        <f>+VLOOKUP($E1992,[2]INV!$1:$1048576,AJ$2,FALSE)</f>
        <v>216122.69649999999</v>
      </c>
      <c r="AK1992" s="203">
        <f>+VLOOKUP($E1992,[2]INV!$1:$1048576,AK$2,FALSE)</f>
        <v>218755.83410000001</v>
      </c>
      <c r="AL1992" s="203">
        <f>+VLOOKUP($E1992,[2]INV!$1:$1048576,AL$2,FALSE)</f>
        <v>221422.69760000001</v>
      </c>
      <c r="AM1992" s="203">
        <f>+VLOOKUP($E1992,[2]INV!$1:$1048576,AM$2,FALSE)</f>
        <v>224122.853</v>
      </c>
      <c r="AN1992" s="203">
        <f>+VLOOKUP($E1992,[2]INV!$1:$1048576,AN$2,FALSE)</f>
        <v>226855.86739999999</v>
      </c>
      <c r="AO1992" s="203">
        <f>+VLOOKUP($E1992,[2]INV!$1:$1048576,AO$2,FALSE)</f>
        <v>229621.31529999999</v>
      </c>
    </row>
    <row r="1993" spans="1:41" ht="15" customHeight="1" x14ac:dyDescent="0.25">
      <c r="A1993" s="542"/>
      <c r="B1993" s="519"/>
      <c r="C1993" s="359" t="s">
        <v>1010</v>
      </c>
      <c r="D1993" s="360"/>
      <c r="E1993" s="202" t="s">
        <v>2241</v>
      </c>
      <c r="F1993" s="203">
        <f>+VLOOKUP($E1993,[2]INV!$1:$1048576,F$2,FALSE)</f>
        <v>509.93075160000001</v>
      </c>
      <c r="G1993" s="203">
        <f>+VLOOKUP($E1993,[2]INV!$1:$1048576,G$2,FALSE)</f>
        <v>515.46671609999999</v>
      </c>
      <c r="H1993" s="203">
        <f>+VLOOKUP($E1993,[2]INV!$1:$1048576,H$2,FALSE)</f>
        <v>520.84143259999996</v>
      </c>
      <c r="I1993" s="203">
        <f>+VLOOKUP($E1993,[2]INV!$1:$1048576,I$2,FALSE)</f>
        <v>526.23081430000002</v>
      </c>
      <c r="J1993" s="203">
        <f>+VLOOKUP($E1993,[2]INV!$1:$1048576,J$2,FALSE)</f>
        <v>531.74041980000004</v>
      </c>
      <c r="K1993" s="203">
        <f>+VLOOKUP($E1993,[2]INV!$1:$1048576,K$2,FALSE)</f>
        <v>537.41012509999996</v>
      </c>
      <c r="L1993" s="203">
        <f>+VLOOKUP($E1993,[2]INV!$1:$1048576,L$2,FALSE)</f>
        <v>543.24334940000006</v>
      </c>
      <c r="M1993" s="203">
        <f>+VLOOKUP($E1993,[2]INV!$1:$1048576,M$2,FALSE)</f>
        <v>549.22831240000005</v>
      </c>
      <c r="N1993" s="203">
        <f>+VLOOKUP($E1993,[2]INV!$1:$1048576,N$2,FALSE)</f>
        <v>555.34920150000005</v>
      </c>
      <c r="O1993" s="203">
        <f>+VLOOKUP($E1993,[2]INV!$1:$1048576,O$2,FALSE)</f>
        <v>561.59102040000005</v>
      </c>
      <c r="P1993" s="203">
        <f>+VLOOKUP($E1993,[2]INV!$1:$1048576,P$2,FALSE)</f>
        <v>567.94126770000003</v>
      </c>
      <c r="Q1993" s="203">
        <f>+VLOOKUP($E1993,[2]INV!$1:$1048576,Q$2,FALSE)</f>
        <v>574.39022990000001</v>
      </c>
      <c r="R1993" s="203">
        <f>+VLOOKUP($E1993,[2]INV!$1:$1048576,R$2,FALSE)</f>
        <v>580.93074569999999</v>
      </c>
      <c r="S1993" s="203">
        <f>+VLOOKUP($E1993,[2]INV!$1:$1048576,S$2,FALSE)</f>
        <v>587.55780770000001</v>
      </c>
      <c r="T1993" s="203">
        <f>+VLOOKUP($E1993,[2]INV!$1:$1048576,T$2,FALSE)</f>
        <v>594.26813730000003</v>
      </c>
      <c r="U1993" s="203">
        <f>+VLOOKUP($E1993,[2]INV!$1:$1048576,U$2,FALSE)</f>
        <v>601.05980769999996</v>
      </c>
      <c r="V1993" s="203">
        <f>+VLOOKUP($E1993,[2]INV!$1:$1048576,V$2,FALSE)</f>
        <v>607.93190340000001</v>
      </c>
      <c r="W1993" s="203">
        <f>+VLOOKUP($E1993,[2]INV!$1:$1048576,W$2,FALSE)</f>
        <v>614.88423290000003</v>
      </c>
      <c r="X1993" s="203">
        <f>+VLOOKUP($E1993,[2]INV!$1:$1048576,X$2,FALSE)</f>
        <v>621.91708970000002</v>
      </c>
      <c r="Y1993" s="203">
        <f>+VLOOKUP($E1993,[2]INV!$1:$1048576,Y$2,FALSE)</f>
        <v>629.03106630000002</v>
      </c>
      <c r="Z1993" s="203">
        <f>+VLOOKUP($E1993,[2]INV!$1:$1048576,Z$2,FALSE)</f>
        <v>636.22691859999998</v>
      </c>
      <c r="AA1993" s="203">
        <f>+VLOOKUP($E1993,[2]INV!$1:$1048576,AA$2,FALSE)</f>
        <v>643.50547459999996</v>
      </c>
      <c r="AB1993" s="203">
        <f>+VLOOKUP($E1993,[2]INV!$1:$1048576,AB$2,FALSE)</f>
        <v>650.8675786</v>
      </c>
      <c r="AC1993" s="203">
        <f>+VLOOKUP($E1993,[2]INV!$1:$1048576,AC$2,FALSE)</f>
        <v>658.31406270000002</v>
      </c>
      <c r="AD1993" s="203">
        <f>+VLOOKUP($E1993,[2]INV!$1:$1048576,AD$2,FALSE)</f>
        <v>665.84573820000003</v>
      </c>
      <c r="AE1993" s="203">
        <f>+VLOOKUP($E1993,[2]INV!$1:$1048576,AE$2,FALSE)</f>
        <v>673.46339869999997</v>
      </c>
      <c r="AF1993" s="203">
        <f>+VLOOKUP($E1993,[2]INV!$1:$1048576,AF$2,FALSE)</f>
        <v>681.16783050000004</v>
      </c>
      <c r="AG1993" s="203">
        <f>+VLOOKUP($E1993,[2]INV!$1:$1048576,AG$2,FALSE)</f>
        <v>688.95982609999999</v>
      </c>
      <c r="AH1993" s="203">
        <f>+VLOOKUP($E1993,[2]INV!$1:$1048576,AH$2,FALSE)</f>
        <v>696.84019660000001</v>
      </c>
      <c r="AI1993" s="203">
        <f>+VLOOKUP($E1993,[2]INV!$1:$1048576,AI$2,FALSE)</f>
        <v>704.80978289999996</v>
      </c>
      <c r="AJ1993" s="203">
        <f>+VLOOKUP($E1993,[2]INV!$1:$1048576,AJ$2,FALSE)</f>
        <v>712.86946350000005</v>
      </c>
      <c r="AK1993" s="203">
        <f>+VLOOKUP($E1993,[2]INV!$1:$1048576,AK$2,FALSE)</f>
        <v>721.02015930000005</v>
      </c>
      <c r="AL1993" s="203">
        <f>+VLOOKUP($E1993,[2]INV!$1:$1048576,AL$2,FALSE)</f>
        <v>729.26283530000001</v>
      </c>
      <c r="AM1993" s="203">
        <f>+VLOOKUP($E1993,[2]INV!$1:$1048576,AM$2,FALSE)</f>
        <v>737.59849989999998</v>
      </c>
      <c r="AN1993" s="203">
        <f>+VLOOKUP($E1993,[2]INV!$1:$1048576,AN$2,FALSE)</f>
        <v>746.02820259999999</v>
      </c>
      <c r="AO1993" s="203">
        <f>+VLOOKUP($E1993,[2]INV!$1:$1048576,AO$2,FALSE)</f>
        <v>754.55302989999996</v>
      </c>
    </row>
    <row r="1994" spans="1:41" s="21" customFormat="1" ht="15" customHeight="1" x14ac:dyDescent="0.25">
      <c r="A1994" s="542"/>
      <c r="B1994" s="519"/>
      <c r="C1994" s="357" t="s">
        <v>2077</v>
      </c>
      <c r="D1994" s="358"/>
      <c r="E1994" s="199" t="s">
        <v>2242</v>
      </c>
      <c r="F1994" s="200">
        <f>+VLOOKUP($E1994,[2]INV!$1:$1048576,F$2,FALSE)</f>
        <v>8011.929924</v>
      </c>
      <c r="G1994" s="200">
        <f>+VLOOKUP($E1994,[2]INV!$1:$1048576,G$2,FALSE)</f>
        <v>8100.3972599999997</v>
      </c>
      <c r="H1994" s="200">
        <f>+VLOOKUP($E1994,[2]INV!$1:$1048576,H$2,FALSE)</f>
        <v>8187.3754269999999</v>
      </c>
      <c r="I1994" s="200">
        <f>+VLOOKUP($E1994,[2]INV!$1:$1048576,I$2,FALSE)</f>
        <v>8274.5565889999998</v>
      </c>
      <c r="J1994" s="200">
        <f>+VLOOKUP($E1994,[2]INV!$1:$1048576,J$2,FALSE)</f>
        <v>8362.9458620000005</v>
      </c>
      <c r="K1994" s="200">
        <f>+VLOOKUP($E1994,[2]INV!$1:$1048576,K$2,FALSE)</f>
        <v>8452.9842449999996</v>
      </c>
      <c r="L1994" s="200">
        <f>+VLOOKUP($E1994,[2]INV!$1:$1048576,L$2,FALSE)</f>
        <v>8544.7984460000007</v>
      </c>
      <c r="M1994" s="200">
        <f>+VLOOKUP($E1994,[2]INV!$1:$1048576,M$2,FALSE)</f>
        <v>8638.3656090000004</v>
      </c>
      <c r="N1994" s="200">
        <f>+VLOOKUP($E1994,[2]INV!$1:$1048576,N$2,FALSE)</f>
        <v>8733.6010929999993</v>
      </c>
      <c r="O1994" s="200">
        <f>+VLOOKUP($E1994,[2]INV!$1:$1048576,O$2,FALSE)</f>
        <v>8830.4023269999998</v>
      </c>
      <c r="P1994" s="200">
        <f>+VLOOKUP($E1994,[2]INV!$1:$1048576,P$2,FALSE)</f>
        <v>8928.6702839999998</v>
      </c>
      <c r="Q1994" s="200">
        <f>+VLOOKUP($E1994,[2]INV!$1:$1048576,Q$2,FALSE)</f>
        <v>9028.3195680000008</v>
      </c>
      <c r="R1994" s="200">
        <f>+VLOOKUP($E1994,[2]INV!$1:$1048576,R$2,FALSE)</f>
        <v>9129.2824209999999</v>
      </c>
      <c r="S1994" s="200">
        <f>+VLOOKUP($E1994,[2]INV!$1:$1048576,S$2,FALSE)</f>
        <v>9231.5092839999998</v>
      </c>
      <c r="T1994" s="200">
        <f>+VLOOKUP($E1994,[2]INV!$1:$1048576,T$2,FALSE)</f>
        <v>9334.9674030000006</v>
      </c>
      <c r="U1994" s="200">
        <f>+VLOOKUP($E1994,[2]INV!$1:$1048576,U$2,FALSE)</f>
        <v>9439.6383380000007</v>
      </c>
      <c r="V1994" s="200">
        <f>+VLOOKUP($E1994,[2]INV!$1:$1048576,V$2,FALSE)</f>
        <v>9545.5150859999994</v>
      </c>
      <c r="W1994" s="200">
        <f>+VLOOKUP($E1994,[2]INV!$1:$1048576,W$2,FALSE)</f>
        <v>9652.5992740000002</v>
      </c>
      <c r="X1994" s="200">
        <f>+VLOOKUP($E1994,[2]INV!$1:$1048576,X$2,FALSE)</f>
        <v>9760.898604</v>
      </c>
      <c r="Y1994" s="200">
        <f>+VLOOKUP($E1994,[2]INV!$1:$1048576,Y$2,FALSE)</f>
        <v>9870.4247539999997</v>
      </c>
      <c r="Z1994" s="200">
        <f>+VLOOKUP($E1994,[2]INV!$1:$1048576,Z$2,FALSE)</f>
        <v>9981.1917919999996</v>
      </c>
      <c r="AA1994" s="200">
        <f>+VLOOKUP($E1994,[2]INV!$1:$1048576,AA$2,FALSE)</f>
        <v>10093.215099999999</v>
      </c>
      <c r="AB1994" s="200">
        <f>+VLOOKUP($E1994,[2]INV!$1:$1048576,AB$2,FALSE)</f>
        <v>10206.510689999999</v>
      </c>
      <c r="AC1994" s="200">
        <f>+VLOOKUP($E1994,[2]INV!$1:$1048576,AC$2,FALSE)</f>
        <v>10321.09484</v>
      </c>
      <c r="AD1994" s="200">
        <f>+VLOOKUP($E1994,[2]INV!$1:$1048576,AD$2,FALSE)</f>
        <v>10436.98402</v>
      </c>
      <c r="AE1994" s="200">
        <f>+VLOOKUP($E1994,[2]INV!$1:$1048576,AE$2,FALSE)</f>
        <v>10554.19485</v>
      </c>
      <c r="AF1994" s="200">
        <f>+VLOOKUP($E1994,[2]INV!$1:$1048576,AF$2,FALSE)</f>
        <v>10672.744259999999</v>
      </c>
      <c r="AG1994" s="200">
        <f>+VLOOKUP($E1994,[2]INV!$1:$1048576,AG$2,FALSE)</f>
        <v>10792.64964</v>
      </c>
      <c r="AH1994" s="200">
        <f>+VLOOKUP($E1994,[2]INV!$1:$1048576,AH$2,FALSE)</f>
        <v>10913.928900000001</v>
      </c>
      <c r="AI1994" s="200">
        <f>+VLOOKUP($E1994,[2]INV!$1:$1048576,AI$2,FALSE)</f>
        <v>11036.60067</v>
      </c>
      <c r="AJ1994" s="200">
        <f>+VLOOKUP($E1994,[2]INV!$1:$1048576,AJ$2,FALSE)</f>
        <v>11160.684289999999</v>
      </c>
      <c r="AK1994" s="200">
        <f>+VLOOKUP($E1994,[2]INV!$1:$1048576,AK$2,FALSE)</f>
        <v>11286.19989</v>
      </c>
      <c r="AL1994" s="200">
        <f>+VLOOKUP($E1994,[2]INV!$1:$1048576,AL$2,FALSE)</f>
        <v>11413.16834</v>
      </c>
      <c r="AM1994" s="200">
        <f>+VLOOKUP($E1994,[2]INV!$1:$1048576,AM$2,FALSE)</f>
        <v>11541.61123</v>
      </c>
      <c r="AN1994" s="200">
        <f>+VLOOKUP($E1994,[2]INV!$1:$1048576,AN$2,FALSE)</f>
        <v>11671.55083</v>
      </c>
      <c r="AO1994" s="200">
        <f>+VLOOKUP($E1994,[2]INV!$1:$1048576,AO$2,FALSE)</f>
        <v>11803.009969999999</v>
      </c>
    </row>
    <row r="1995" spans="1:41" ht="15" customHeight="1" x14ac:dyDescent="0.25">
      <c r="A1995" s="542"/>
      <c r="B1995" s="519"/>
      <c r="C1995" s="359" t="s">
        <v>613</v>
      </c>
      <c r="D1995" s="360"/>
      <c r="E1995" s="202" t="s">
        <v>2243</v>
      </c>
      <c r="F1995" s="203">
        <f>+VLOOKUP($E1995,[2]INV!$1:$1048576,F$2,FALSE)</f>
        <v>394.47292060000001</v>
      </c>
      <c r="G1995" s="203">
        <f>+VLOOKUP($E1995,[2]INV!$1:$1048576,G$2,FALSE)</f>
        <v>398.57720999999998</v>
      </c>
      <c r="H1995" s="203">
        <f>+VLOOKUP($E1995,[2]INV!$1:$1048576,H$2,FALSE)</f>
        <v>402.42714610000002</v>
      </c>
      <c r="I1995" s="203">
        <f>+VLOOKUP($E1995,[2]INV!$1:$1048576,I$2,FALSE)</f>
        <v>406.19828080000002</v>
      </c>
      <c r="J1995" s="203">
        <f>+VLOOKUP($E1995,[2]INV!$1:$1048576,J$2,FALSE)</f>
        <v>409.99365540000002</v>
      </c>
      <c r="K1995" s="203">
        <f>+VLOOKUP($E1995,[2]INV!$1:$1048576,K$2,FALSE)</f>
        <v>413.85845230000001</v>
      </c>
      <c r="L1995" s="203">
        <f>+VLOOKUP($E1995,[2]INV!$1:$1048576,L$2,FALSE)</f>
        <v>417.8069271</v>
      </c>
      <c r="M1995" s="203">
        <f>+VLOOKUP($E1995,[2]INV!$1:$1048576,M$2,FALSE)</f>
        <v>421.83952399999998</v>
      </c>
      <c r="N1995" s="203">
        <f>+VLOOKUP($E1995,[2]INV!$1:$1048576,N$2,FALSE)</f>
        <v>425.95145079999998</v>
      </c>
      <c r="O1995" s="203">
        <f>+VLOOKUP($E1995,[2]INV!$1:$1048576,O$2,FALSE)</f>
        <v>430.1365371</v>
      </c>
      <c r="P1995" s="203">
        <f>+VLOOKUP($E1995,[2]INV!$1:$1048576,P$2,FALSE)</f>
        <v>434.38885759999999</v>
      </c>
      <c r="Q1995" s="203">
        <f>+VLOOKUP($E1995,[2]INV!$1:$1048576,Q$2,FALSE)</f>
        <v>438.7033629</v>
      </c>
      <c r="R1995" s="203">
        <f>+VLOOKUP($E1995,[2]INV!$1:$1048576,R$2,FALSE)</f>
        <v>443.07607389999998</v>
      </c>
      <c r="S1995" s="203">
        <f>+VLOOKUP($E1995,[2]INV!$1:$1048576,S$2,FALSE)</f>
        <v>447.504076</v>
      </c>
      <c r="T1995" s="203">
        <f>+VLOOKUP($E1995,[2]INV!$1:$1048576,T$2,FALSE)</f>
        <v>451.98541770000003</v>
      </c>
      <c r="U1995" s="203">
        <f>+VLOOKUP($E1995,[2]INV!$1:$1048576,U$2,FALSE)</f>
        <v>456.51895760000002</v>
      </c>
      <c r="V1995" s="203">
        <f>+VLOOKUP($E1995,[2]INV!$1:$1048576,V$2,FALSE)</f>
        <v>461.10419610000002</v>
      </c>
      <c r="W1995" s="203">
        <f>+VLOOKUP($E1995,[2]INV!$1:$1048576,W$2,FALSE)</f>
        <v>465.74111319999997</v>
      </c>
      <c r="X1995" s="203">
        <f>+VLOOKUP($E1995,[2]INV!$1:$1048576,X$2,FALSE)</f>
        <v>470.43002009999998</v>
      </c>
      <c r="Y1995" s="203">
        <f>+VLOOKUP($E1995,[2]INV!$1:$1048576,Y$2,FALSE)</f>
        <v>475.17143399999998</v>
      </c>
      <c r="Z1995" s="203">
        <f>+VLOOKUP($E1995,[2]INV!$1:$1048576,Z$2,FALSE)</f>
        <v>479.96598460000001</v>
      </c>
      <c r="AA1995" s="203">
        <f>+VLOOKUP($E1995,[2]INV!$1:$1048576,AA$2,FALSE)</f>
        <v>484.81434849999999</v>
      </c>
      <c r="AB1995" s="203">
        <f>+VLOOKUP($E1995,[2]INV!$1:$1048576,AB$2,FALSE)</f>
        <v>489.71720749999997</v>
      </c>
      <c r="AC1995" s="203">
        <f>+VLOOKUP($E1995,[2]INV!$1:$1048576,AC$2,FALSE)</f>
        <v>494.67522760000003</v>
      </c>
      <c r="AD1995" s="203">
        <f>+VLOOKUP($E1995,[2]INV!$1:$1048576,AD$2,FALSE)</f>
        <v>499.68905100000001</v>
      </c>
      <c r="AE1995" s="203">
        <f>+VLOOKUP($E1995,[2]INV!$1:$1048576,AE$2,FALSE)</f>
        <v>504.75929860000002</v>
      </c>
      <c r="AF1995" s="203">
        <f>+VLOOKUP($E1995,[2]INV!$1:$1048576,AF$2,FALSE)</f>
        <v>509.8865778</v>
      </c>
      <c r="AG1995" s="203">
        <f>+VLOOKUP($E1995,[2]INV!$1:$1048576,AG$2,FALSE)</f>
        <v>515.07149249999998</v>
      </c>
      <c r="AH1995" s="203">
        <f>+VLOOKUP($E1995,[2]INV!$1:$1048576,AH$2,FALSE)</f>
        <v>520.31465330000003</v>
      </c>
      <c r="AI1995" s="203">
        <f>+VLOOKUP($E1995,[2]INV!$1:$1048576,AI$2,FALSE)</f>
        <v>525.61668669999995</v>
      </c>
      <c r="AJ1995" s="203">
        <f>+VLOOKUP($E1995,[2]INV!$1:$1048576,AJ$2,FALSE)</f>
        <v>530.9782414</v>
      </c>
      <c r="AK1995" s="203">
        <f>+VLOOKUP($E1995,[2]INV!$1:$1048576,AK$2,FALSE)</f>
        <v>536.39999350000005</v>
      </c>
      <c r="AL1995" s="203">
        <f>+VLOOKUP($E1995,[2]INV!$1:$1048576,AL$2,FALSE)</f>
        <v>541.88264809999998</v>
      </c>
      <c r="AM1995" s="203">
        <f>+VLOOKUP($E1995,[2]INV!$1:$1048576,AM$2,FALSE)</f>
        <v>547.4269395</v>
      </c>
      <c r="AN1995" s="203">
        <f>+VLOOKUP($E1995,[2]INV!$1:$1048576,AN$2,FALSE)</f>
        <v>553.03363039999999</v>
      </c>
      <c r="AO1995" s="203">
        <f>+VLOOKUP($E1995,[2]INV!$1:$1048576,AO$2,FALSE)</f>
        <v>558.7035095</v>
      </c>
    </row>
    <row r="1996" spans="1:41" ht="15" customHeight="1" x14ac:dyDescent="0.25">
      <c r="A1996" s="542"/>
      <c r="B1996" s="519"/>
      <c r="C1996" s="359" t="s">
        <v>615</v>
      </c>
      <c r="D1996" s="360"/>
      <c r="E1996" s="202" t="s">
        <v>2244</v>
      </c>
      <c r="F1996" s="203">
        <f>+VLOOKUP($E1996,[2]INV!$1:$1048576,F$2,FALSE)</f>
        <v>3938.2294230000002</v>
      </c>
      <c r="G1996" s="203">
        <f>+VLOOKUP($E1996,[2]INV!$1:$1048576,G$2,FALSE)</f>
        <v>3979.208932</v>
      </c>
      <c r="H1996" s="203">
        <f>+VLOOKUP($E1996,[2]INV!$1:$1048576,H$2,FALSE)</f>
        <v>4017.6545040000001</v>
      </c>
      <c r="I1996" s="203">
        <f>+VLOOKUP($E1996,[2]INV!$1:$1048576,I$2,FALSE)</f>
        <v>4055.316264</v>
      </c>
      <c r="J1996" s="203">
        <f>+VLOOKUP($E1996,[2]INV!$1:$1048576,J$2,FALSE)</f>
        <v>4093.218977</v>
      </c>
      <c r="K1996" s="203">
        <f>+VLOOKUP($E1996,[2]INV!$1:$1048576,K$2,FALSE)</f>
        <v>4131.810289</v>
      </c>
      <c r="L1996" s="203">
        <f>+VLOOKUP($E1996,[2]INV!$1:$1048576,L$2,FALSE)</f>
        <v>4171.2304919999997</v>
      </c>
      <c r="M1996" s="203">
        <f>+VLOOKUP($E1996,[2]INV!$1:$1048576,M$2,FALSE)</f>
        <v>4211.4834760000003</v>
      </c>
      <c r="N1996" s="203">
        <f>+VLOOKUP($E1996,[2]INV!$1:$1048576,N$2,FALSE)</f>
        <v>4252.5220069999996</v>
      </c>
      <c r="O1996" s="203">
        <f>+VLOOKUP($E1996,[2]INV!$1:$1048576,O$2,FALSE)</f>
        <v>4294.2857999999997</v>
      </c>
      <c r="P1996" s="203">
        <f>+VLOOKUP($E1996,[2]INV!$1:$1048576,P$2,FALSE)</f>
        <v>4336.7173579999999</v>
      </c>
      <c r="Q1996" s="203">
        <f>+VLOOKUP($E1996,[2]INV!$1:$1048576,Q$2,FALSE)</f>
        <v>4379.767992</v>
      </c>
      <c r="R1996" s="203">
        <f>+VLOOKUP($E1996,[2]INV!$1:$1048576,R$2,FALSE)</f>
        <v>4423.3996079999997</v>
      </c>
      <c r="S1996" s="203">
        <f>+VLOOKUP($E1996,[2]INV!$1:$1048576,S$2,FALSE)</f>
        <v>4467.5845579999996</v>
      </c>
      <c r="T1996" s="203">
        <f>+VLOOKUP($E1996,[2]INV!$1:$1048576,T$2,FALSE)</f>
        <v>4512.3046039999999</v>
      </c>
      <c r="U1996" s="203">
        <f>+VLOOKUP($E1996,[2]INV!$1:$1048576,U$2,FALSE)</f>
        <v>4557.5493839999999</v>
      </c>
      <c r="V1996" s="203">
        <f>+VLOOKUP($E1996,[2]INV!$1:$1048576,V$2,FALSE)</f>
        <v>4603.3147429999999</v>
      </c>
      <c r="W1996" s="203">
        <f>+VLOOKUP($E1996,[2]INV!$1:$1048576,W$2,FALSE)</f>
        <v>4649.6011429999999</v>
      </c>
      <c r="X1996" s="203">
        <f>+VLOOKUP($E1996,[2]INV!$1:$1048576,X$2,FALSE)</f>
        <v>4696.4121889999997</v>
      </c>
      <c r="Y1996" s="203">
        <f>+VLOOKUP($E1996,[2]INV!$1:$1048576,Y$2,FALSE)</f>
        <v>4743.7534050000004</v>
      </c>
      <c r="Z1996" s="203">
        <f>+VLOOKUP($E1996,[2]INV!$1:$1048576,Z$2,FALSE)</f>
        <v>4791.6313140000002</v>
      </c>
      <c r="AA1996" s="203">
        <f>+VLOOKUP($E1996,[2]INV!$1:$1048576,AA$2,FALSE)</f>
        <v>4840.0527970000003</v>
      </c>
      <c r="AB1996" s="203">
        <f>+VLOOKUP($E1996,[2]INV!$1:$1048576,AB$2,FALSE)</f>
        <v>4889.0246960000004</v>
      </c>
      <c r="AC1996" s="203">
        <f>+VLOOKUP($E1996,[2]INV!$1:$1048576,AC$2,FALSE)</f>
        <v>4938.5536039999997</v>
      </c>
      <c r="AD1996" s="203">
        <f>+VLOOKUP($E1996,[2]INV!$1:$1048576,AD$2,FALSE)</f>
        <v>4988.6458080000002</v>
      </c>
      <c r="AE1996" s="203">
        <f>+VLOOKUP($E1996,[2]INV!$1:$1048576,AE$2,FALSE)</f>
        <v>5039.3073169999998</v>
      </c>
      <c r="AF1996" s="203">
        <f>+VLOOKUP($E1996,[2]INV!$1:$1048576,AF$2,FALSE)</f>
        <v>5090.5439489999999</v>
      </c>
      <c r="AG1996" s="203">
        <f>+VLOOKUP($E1996,[2]INV!$1:$1048576,AG$2,FALSE)</f>
        <v>5142.3614429999998</v>
      </c>
      <c r="AH1996" s="203">
        <f>+VLOOKUP($E1996,[2]INV!$1:$1048576,AH$2,FALSE)</f>
        <v>5194.7655649999997</v>
      </c>
      <c r="AI1996" s="203">
        <f>+VLOOKUP($E1996,[2]INV!$1:$1048576,AI$2,FALSE)</f>
        <v>5247.7622090000004</v>
      </c>
      <c r="AJ1996" s="203">
        <f>+VLOOKUP($E1996,[2]INV!$1:$1048576,AJ$2,FALSE)</f>
        <v>5301.3574689999996</v>
      </c>
      <c r="AK1996" s="203">
        <f>+VLOOKUP($E1996,[2]INV!$1:$1048576,AK$2,FALSE)</f>
        <v>5355.5576950000004</v>
      </c>
      <c r="AL1996" s="203">
        <f>+VLOOKUP($E1996,[2]INV!$1:$1048576,AL$2,FALSE)</f>
        <v>5410.3695150000003</v>
      </c>
      <c r="AM1996" s="203">
        <f>+VLOOKUP($E1996,[2]INV!$1:$1048576,AM$2,FALSE)</f>
        <v>5465.7998479999997</v>
      </c>
      <c r="AN1996" s="203">
        <f>+VLOOKUP($E1996,[2]INV!$1:$1048576,AN$2,FALSE)</f>
        <v>5521.8558990000001</v>
      </c>
      <c r="AO1996" s="203">
        <f>+VLOOKUP($E1996,[2]INV!$1:$1048576,AO$2,FALSE)</f>
        <v>5578.545134</v>
      </c>
    </row>
    <row r="1997" spans="1:41" ht="15" customHeight="1" x14ac:dyDescent="0.25">
      <c r="A1997" s="542"/>
      <c r="B1997" s="519"/>
      <c r="C1997" s="359" t="s">
        <v>617</v>
      </c>
      <c r="D1997" s="360"/>
      <c r="E1997" s="202" t="s">
        <v>2245</v>
      </c>
      <c r="F1997" s="203">
        <f>+VLOOKUP($E1997,[2]INV!$1:$1048576,F$2,FALSE)</f>
        <v>2329.590729</v>
      </c>
      <c r="G1997" s="203">
        <f>+VLOOKUP($E1997,[2]INV!$1:$1048576,G$2,FALSE)</f>
        <v>2356.4349710000001</v>
      </c>
      <c r="H1997" s="203">
        <f>+VLOOKUP($E1997,[2]INV!$1:$1048576,H$2,FALSE)</f>
        <v>2383.651856</v>
      </c>
      <c r="I1997" s="203">
        <f>+VLOOKUP($E1997,[2]INV!$1:$1048576,I$2,FALSE)</f>
        <v>2411.2930809999998</v>
      </c>
      <c r="J1997" s="203">
        <f>+VLOOKUP($E1997,[2]INV!$1:$1048576,J$2,FALSE)</f>
        <v>2439.379242</v>
      </c>
      <c r="K1997" s="203">
        <f>+VLOOKUP($E1997,[2]INV!$1:$1048576,K$2,FALSE)</f>
        <v>2467.9039870000001</v>
      </c>
      <c r="L1997" s="203">
        <f>+VLOOKUP($E1997,[2]INV!$1:$1048576,L$2,FALSE)</f>
        <v>2496.844004</v>
      </c>
      <c r="M1997" s="203">
        <f>+VLOOKUP($E1997,[2]INV!$1:$1048576,M$2,FALSE)</f>
        <v>2526.1685170000001</v>
      </c>
      <c r="N1997" s="203">
        <f>+VLOOKUP($E1997,[2]INV!$1:$1048576,N$2,FALSE)</f>
        <v>2555.8461419999999</v>
      </c>
      <c r="O1997" s="203">
        <f>+VLOOKUP($E1997,[2]INV!$1:$1048576,O$2,FALSE)</f>
        <v>2585.8489370000002</v>
      </c>
      <c r="P1997" s="203">
        <f>+VLOOKUP($E1997,[2]INV!$1:$1048576,P$2,FALSE)</f>
        <v>2616.1542589999999</v>
      </c>
      <c r="Q1997" s="203">
        <f>+VLOOKUP($E1997,[2]INV!$1:$1048576,Q$2,FALSE)</f>
        <v>2646.7451809999998</v>
      </c>
      <c r="R1997" s="203">
        <f>+VLOOKUP($E1997,[2]INV!$1:$1048576,R$2,FALSE)</f>
        <v>2677.6101229999999</v>
      </c>
      <c r="S1997" s="203">
        <f>+VLOOKUP($E1997,[2]INV!$1:$1048576,S$2,FALSE)</f>
        <v>2708.7421089999998</v>
      </c>
      <c r="T1997" s="203">
        <f>+VLOOKUP($E1997,[2]INV!$1:$1048576,T$2,FALSE)</f>
        <v>2740.1379459999998</v>
      </c>
      <c r="U1997" s="203">
        <f>+VLOOKUP($E1997,[2]INV!$1:$1048576,U$2,FALSE)</f>
        <v>2771.7974330000002</v>
      </c>
      <c r="V1997" s="203">
        <f>+VLOOKUP($E1997,[2]INV!$1:$1048576,V$2,FALSE)</f>
        <v>2803.7226850000002</v>
      </c>
      <c r="W1997" s="203">
        <f>+VLOOKUP($E1997,[2]INV!$1:$1048576,W$2,FALSE)</f>
        <v>2835.91759</v>
      </c>
      <c r="X1997" s="203">
        <f>+VLOOKUP($E1997,[2]INV!$1:$1048576,X$2,FALSE)</f>
        <v>2868.3873840000001</v>
      </c>
      <c r="Y1997" s="203">
        <f>+VLOOKUP($E1997,[2]INV!$1:$1048576,Y$2,FALSE)</f>
        <v>2901.1383380000002</v>
      </c>
      <c r="Z1997" s="203">
        <f>+VLOOKUP($E1997,[2]INV!$1:$1048576,Z$2,FALSE)</f>
        <v>2934.1775299999999</v>
      </c>
      <c r="AA1997" s="203">
        <f>+VLOOKUP($E1997,[2]INV!$1:$1048576,AA$2,FALSE)</f>
        <v>2967.5126879999998</v>
      </c>
      <c r="AB1997" s="203">
        <f>+VLOOKUP($E1997,[2]INV!$1:$1048576,AB$2,FALSE)</f>
        <v>3001.1520829999999</v>
      </c>
      <c r="AC1997" s="203">
        <f>+VLOOKUP($E1997,[2]INV!$1:$1048576,AC$2,FALSE)</f>
        <v>3035.104441</v>
      </c>
      <c r="AD1997" s="203">
        <f>+VLOOKUP($E1997,[2]INV!$1:$1048576,AD$2,FALSE)</f>
        <v>3069.3788880000002</v>
      </c>
      <c r="AE1997" s="203">
        <f>+VLOOKUP($E1997,[2]INV!$1:$1048576,AE$2,FALSE)</f>
        <v>3103.9848910000001</v>
      </c>
      <c r="AF1997" s="203">
        <f>+VLOOKUP($E1997,[2]INV!$1:$1048576,AF$2,FALSE)</f>
        <v>3138.9322099999999</v>
      </c>
      <c r="AG1997" s="203">
        <f>+VLOOKUP($E1997,[2]INV!$1:$1048576,AG$2,FALSE)</f>
        <v>3174.2308400000002</v>
      </c>
      <c r="AH1997" s="203">
        <f>+VLOOKUP($E1997,[2]INV!$1:$1048576,AH$2,FALSE)</f>
        <v>3209.8909589999998</v>
      </c>
      <c r="AI1997" s="203">
        <f>+VLOOKUP($E1997,[2]INV!$1:$1048576,AI$2,FALSE)</f>
        <v>3245.9228699999999</v>
      </c>
      <c r="AJ1997" s="203">
        <f>+VLOOKUP($E1997,[2]INV!$1:$1048576,AJ$2,FALSE)</f>
        <v>3282.3369429999998</v>
      </c>
      <c r="AK1997" s="203">
        <f>+VLOOKUP($E1997,[2]INV!$1:$1048576,AK$2,FALSE)</f>
        <v>3319.143556</v>
      </c>
      <c r="AL1997" s="203">
        <f>+VLOOKUP($E1997,[2]INV!$1:$1048576,AL$2,FALSE)</f>
        <v>3356.3530430000001</v>
      </c>
      <c r="AM1997" s="203">
        <f>+VLOOKUP($E1997,[2]INV!$1:$1048576,AM$2,FALSE)</f>
        <v>3393.975641</v>
      </c>
      <c r="AN1997" s="203">
        <f>+VLOOKUP($E1997,[2]INV!$1:$1048576,AN$2,FALSE)</f>
        <v>3432.0214489999998</v>
      </c>
      <c r="AO1997" s="203">
        <f>+VLOOKUP($E1997,[2]INV!$1:$1048576,AO$2,FALSE)</f>
        <v>3470.5003830000001</v>
      </c>
    </row>
    <row r="1998" spans="1:41" ht="15" customHeight="1" x14ac:dyDescent="0.25">
      <c r="A1998" s="542"/>
      <c r="B1998" s="519"/>
      <c r="C1998" s="359" t="s">
        <v>619</v>
      </c>
      <c r="D1998" s="360"/>
      <c r="E1998" s="202" t="s">
        <v>2246</v>
      </c>
      <c r="F1998" s="203">
        <f>+VLOOKUP($E1998,[2]INV!$1:$1048576,F$2,FALSE)</f>
        <v>1349.6368520000001</v>
      </c>
      <c r="G1998" s="203">
        <f>+VLOOKUP($E1998,[2]INV!$1:$1048576,G$2,FALSE)</f>
        <v>1366.176148</v>
      </c>
      <c r="H1998" s="203">
        <f>+VLOOKUP($E1998,[2]INV!$1:$1048576,H$2,FALSE)</f>
        <v>1383.6419209999999</v>
      </c>
      <c r="I1998" s="203">
        <f>+VLOOKUP($E1998,[2]INV!$1:$1048576,I$2,FALSE)</f>
        <v>1401.748963</v>
      </c>
      <c r="J1998" s="203">
        <f>+VLOOKUP($E1998,[2]INV!$1:$1048576,J$2,FALSE)</f>
        <v>1420.353987</v>
      </c>
      <c r="K1998" s="203">
        <f>+VLOOKUP($E1998,[2]INV!$1:$1048576,K$2,FALSE)</f>
        <v>1439.411517</v>
      </c>
      <c r="L1998" s="203">
        <f>+VLOOKUP($E1998,[2]INV!$1:$1048576,L$2,FALSE)</f>
        <v>1458.917023</v>
      </c>
      <c r="M1998" s="203">
        <f>+VLOOKUP($E1998,[2]INV!$1:$1048576,M$2,FALSE)</f>
        <v>1478.874092</v>
      </c>
      <c r="N1998" s="203">
        <f>+VLOOKUP($E1998,[2]INV!$1:$1048576,N$2,FALSE)</f>
        <v>1499.2814940000001</v>
      </c>
      <c r="O1998" s="203">
        <f>+VLOOKUP($E1998,[2]INV!$1:$1048576,O$2,FALSE)</f>
        <v>1520.1310530000001</v>
      </c>
      <c r="P1998" s="203">
        <f>+VLOOKUP($E1998,[2]INV!$1:$1048576,P$2,FALSE)</f>
        <v>1541.4098100000001</v>
      </c>
      <c r="Q1998" s="203">
        <f>+VLOOKUP($E1998,[2]INV!$1:$1048576,Q$2,FALSE)</f>
        <v>1563.1030310000001</v>
      </c>
      <c r="R1998" s="203">
        <f>+VLOOKUP($E1998,[2]INV!$1:$1048576,R$2,FALSE)</f>
        <v>1585.1966170000001</v>
      </c>
      <c r="S1998" s="203">
        <f>+VLOOKUP($E1998,[2]INV!$1:$1048576,S$2,FALSE)</f>
        <v>1607.6785400000001</v>
      </c>
      <c r="T1998" s="203">
        <f>+VLOOKUP($E1998,[2]INV!$1:$1048576,T$2,FALSE)</f>
        <v>1630.539434</v>
      </c>
      <c r="U1998" s="203">
        <f>+VLOOKUP($E1998,[2]INV!$1:$1048576,U$2,FALSE)</f>
        <v>1653.7725640000001</v>
      </c>
      <c r="V1998" s="203">
        <f>+VLOOKUP($E1998,[2]INV!$1:$1048576,V$2,FALSE)</f>
        <v>1677.373462</v>
      </c>
      <c r="W1998" s="203">
        <f>+VLOOKUP($E1998,[2]INV!$1:$1048576,W$2,FALSE)</f>
        <v>1701.3394269999999</v>
      </c>
      <c r="X1998" s="203">
        <f>+VLOOKUP($E1998,[2]INV!$1:$1048576,X$2,FALSE)</f>
        <v>1725.669011</v>
      </c>
      <c r="Y1998" s="203">
        <f>+VLOOKUP($E1998,[2]INV!$1:$1048576,Y$2,FALSE)</f>
        <v>1750.3615769999999</v>
      </c>
      <c r="Z1998" s="203">
        <f>+VLOOKUP($E1998,[2]INV!$1:$1048576,Z$2,FALSE)</f>
        <v>1775.416964</v>
      </c>
      <c r="AA1998" s="203">
        <f>+VLOOKUP($E1998,[2]INV!$1:$1048576,AA$2,FALSE)</f>
        <v>1800.835266</v>
      </c>
      <c r="AB1998" s="203">
        <f>+VLOOKUP($E1998,[2]INV!$1:$1048576,AB$2,FALSE)</f>
        <v>1826.6167</v>
      </c>
      <c r="AC1998" s="203">
        <f>+VLOOKUP($E1998,[2]INV!$1:$1048576,AC$2,FALSE)</f>
        <v>1852.7615699999999</v>
      </c>
      <c r="AD1998" s="203">
        <f>+VLOOKUP($E1998,[2]INV!$1:$1048576,AD$2,FALSE)</f>
        <v>1879.2702710000001</v>
      </c>
      <c r="AE1998" s="203">
        <f>+VLOOKUP($E1998,[2]INV!$1:$1048576,AE$2,FALSE)</f>
        <v>1906.1433400000001</v>
      </c>
      <c r="AF1998" s="203">
        <f>+VLOOKUP($E1998,[2]INV!$1:$1048576,AF$2,FALSE)</f>
        <v>1933.3815279999999</v>
      </c>
      <c r="AG1998" s="203">
        <f>+VLOOKUP($E1998,[2]INV!$1:$1048576,AG$2,FALSE)</f>
        <v>1960.9858630000001</v>
      </c>
      <c r="AH1998" s="203">
        <f>+VLOOKUP($E1998,[2]INV!$1:$1048576,AH$2,FALSE)</f>
        <v>1988.957727</v>
      </c>
      <c r="AI1998" s="203">
        <f>+VLOOKUP($E1998,[2]INV!$1:$1048576,AI$2,FALSE)</f>
        <v>2017.298906</v>
      </c>
      <c r="AJ1998" s="203">
        <f>+VLOOKUP($E1998,[2]INV!$1:$1048576,AJ$2,FALSE)</f>
        <v>2046.0116399999999</v>
      </c>
      <c r="AK1998" s="203">
        <f>+VLOOKUP($E1998,[2]INV!$1:$1048576,AK$2,FALSE)</f>
        <v>2075.098645</v>
      </c>
      <c r="AL1998" s="203">
        <f>+VLOOKUP($E1998,[2]INV!$1:$1048576,AL$2,FALSE)</f>
        <v>2104.5631309999999</v>
      </c>
      <c r="AM1998" s="203">
        <f>+VLOOKUP($E1998,[2]INV!$1:$1048576,AM$2,FALSE)</f>
        <v>2134.4088019999999</v>
      </c>
      <c r="AN1998" s="203">
        <f>+VLOOKUP($E1998,[2]INV!$1:$1048576,AN$2,FALSE)</f>
        <v>2164.6398509999999</v>
      </c>
      <c r="AO1998" s="203">
        <f>+VLOOKUP($E1998,[2]INV!$1:$1048576,AO$2,FALSE)</f>
        <v>2195.2609400000001</v>
      </c>
    </row>
    <row r="1999" spans="1:41" s="21" customFormat="1" ht="15" customHeight="1" x14ac:dyDescent="0.25">
      <c r="A1999" s="542"/>
      <c r="B1999" s="519"/>
      <c r="C1999" s="357" t="s">
        <v>575</v>
      </c>
      <c r="D1999" s="358"/>
      <c r="E1999" s="199" t="s">
        <v>2247</v>
      </c>
      <c r="F1999" s="200">
        <f>+VLOOKUP($E1999,[2]INV!$1:$1048576,F$2,FALSE)</f>
        <v>219461.2838</v>
      </c>
      <c r="G1999" s="200">
        <f>+VLOOKUP($E1999,[2]INV!$1:$1048576,G$2,FALSE)</f>
        <v>221888.44070000001</v>
      </c>
      <c r="H1999" s="200">
        <f>+VLOOKUP($E1999,[2]INV!$1:$1048576,H$2,FALSE)</f>
        <v>224292.96040000001</v>
      </c>
      <c r="I1999" s="200">
        <f>+VLOOKUP($E1999,[2]INV!$1:$1048576,I$2,FALSE)</f>
        <v>226729.3498</v>
      </c>
      <c r="J1999" s="200">
        <f>+VLOOKUP($E1999,[2]INV!$1:$1048576,J$2,FALSE)</f>
        <v>229226.272</v>
      </c>
      <c r="K1999" s="200">
        <f>+VLOOKUP($E1999,[2]INV!$1:$1048576,K$2,FALSE)</f>
        <v>231793.0625</v>
      </c>
      <c r="L1999" s="200">
        <f>+VLOOKUP($E1999,[2]INV!$1:$1048576,L$2,FALSE)</f>
        <v>234429.3027</v>
      </c>
      <c r="M1999" s="200">
        <f>+VLOOKUP($E1999,[2]INV!$1:$1048576,M$2,FALSE)</f>
        <v>237130.78339999999</v>
      </c>
      <c r="N1999" s="200">
        <f>+VLOOKUP($E1999,[2]INV!$1:$1048576,N$2,FALSE)</f>
        <v>239892.40410000001</v>
      </c>
      <c r="O1999" s="200">
        <f>+VLOOKUP($E1999,[2]INV!$1:$1048576,O$2,FALSE)</f>
        <v>242709.38029999999</v>
      </c>
      <c r="P1999" s="200">
        <f>+VLOOKUP($E1999,[2]INV!$1:$1048576,P$2,FALSE)</f>
        <v>245577.6661</v>
      </c>
      <c r="Q1999" s="200">
        <f>+VLOOKUP($E1999,[2]INV!$1:$1048576,Q$2,FALSE)</f>
        <v>248494.0448</v>
      </c>
      <c r="R1999" s="200">
        <f>+VLOOKUP($E1999,[2]INV!$1:$1048576,R$2,FALSE)</f>
        <v>251456.08790000001</v>
      </c>
      <c r="S1999" s="200">
        <f>+VLOOKUP($E1999,[2]INV!$1:$1048576,S$2,FALSE)</f>
        <v>254462.05919999999</v>
      </c>
      <c r="T1999" s="200">
        <f>+VLOOKUP($E1999,[2]INV!$1:$1048576,T$2,FALSE)</f>
        <v>257510.79790000001</v>
      </c>
      <c r="U1999" s="200">
        <f>+VLOOKUP($E1999,[2]INV!$1:$1048576,U$2,FALSE)</f>
        <v>260601.5906</v>
      </c>
      <c r="V1999" s="200">
        <f>+VLOOKUP($E1999,[2]INV!$1:$1048576,V$2,FALSE)</f>
        <v>263734.04849999998</v>
      </c>
      <c r="W1999" s="200">
        <f>+VLOOKUP($E1999,[2]INV!$1:$1048576,W$2,FALSE)</f>
        <v>266908.0024</v>
      </c>
      <c r="X1999" s="200">
        <f>+VLOOKUP($E1999,[2]INV!$1:$1048576,X$2,FALSE)</f>
        <v>270123.4094</v>
      </c>
      <c r="Y1999" s="200">
        <f>+VLOOKUP($E1999,[2]INV!$1:$1048576,Y$2,FALSE)</f>
        <v>273380.28090000001</v>
      </c>
      <c r="Z1999" s="200">
        <f>+VLOOKUP($E1999,[2]INV!$1:$1048576,Z$2,FALSE)</f>
        <v>276678.63290000003</v>
      </c>
      <c r="AA1999" s="200">
        <f>+VLOOKUP($E1999,[2]INV!$1:$1048576,AA$2,FALSE)</f>
        <v>280018.45659999998</v>
      </c>
      <c r="AB1999" s="200">
        <f>+VLOOKUP($E1999,[2]INV!$1:$1048576,AB$2,FALSE)</f>
        <v>283399.70500000002</v>
      </c>
      <c r="AC1999" s="200">
        <f>+VLOOKUP($E1999,[2]INV!$1:$1048576,AC$2,FALSE)</f>
        <v>286822.2916</v>
      </c>
      <c r="AD1999" s="200">
        <f>+VLOOKUP($E1999,[2]INV!$1:$1048576,AD$2,FALSE)</f>
        <v>290286.0969</v>
      </c>
      <c r="AE1999" s="200">
        <f>+VLOOKUP($E1999,[2]INV!$1:$1048576,AE$2,FALSE)</f>
        <v>293790.98070000001</v>
      </c>
      <c r="AF1999" s="200">
        <f>+VLOOKUP($E1999,[2]INV!$1:$1048576,AF$2,FALSE)</f>
        <v>297336.79580000002</v>
      </c>
      <c r="AG1999" s="200">
        <f>+VLOOKUP($E1999,[2]INV!$1:$1048576,AG$2,FALSE)</f>
        <v>300923.40240000002</v>
      </c>
      <c r="AH1999" s="200">
        <f>+VLOOKUP($E1999,[2]INV!$1:$1048576,AH$2,FALSE)</f>
        <v>304550.6814</v>
      </c>
      <c r="AI1999" s="200">
        <f>+VLOOKUP($E1999,[2]INV!$1:$1048576,AI$2,FALSE)</f>
        <v>308218.54580000002</v>
      </c>
      <c r="AJ1999" s="200">
        <f>+VLOOKUP($E1999,[2]INV!$1:$1048576,AJ$2,FALSE)</f>
        <v>311926.94910000003</v>
      </c>
      <c r="AK1999" s="200">
        <f>+VLOOKUP($E1999,[2]INV!$1:$1048576,AK$2,FALSE)</f>
        <v>315675.89250000002</v>
      </c>
      <c r="AL1999" s="200">
        <f>+VLOOKUP($E1999,[2]INV!$1:$1048576,AL$2,FALSE)</f>
        <v>319465.42830000003</v>
      </c>
      <c r="AM1999" s="200">
        <f>+VLOOKUP($E1999,[2]INV!$1:$1048576,AM$2,FALSE)</f>
        <v>323295.663</v>
      </c>
      <c r="AN1999" s="200">
        <f>+VLOOKUP($E1999,[2]INV!$1:$1048576,AN$2,FALSE)</f>
        <v>327166.75719999999</v>
      </c>
      <c r="AO1999" s="200">
        <f>+VLOOKUP($E1999,[2]INV!$1:$1048576,AO$2,FALSE)</f>
        <v>331078.92609999998</v>
      </c>
    </row>
    <row r="2000" spans="1:41" ht="15" customHeight="1" x14ac:dyDescent="0.25">
      <c r="A2000" s="542"/>
      <c r="B2000" s="519"/>
      <c r="C2000" s="359" t="s">
        <v>621</v>
      </c>
      <c r="D2000" s="360"/>
      <c r="E2000" s="202" t="s">
        <v>2248</v>
      </c>
      <c r="F2000" s="203">
        <f>+VLOOKUP($E2000,[2]INV!$1:$1048576,F$2,FALSE)</f>
        <v>179963.27609999999</v>
      </c>
      <c r="G2000" s="203">
        <f>+VLOOKUP($E2000,[2]INV!$1:$1048576,G$2,FALSE)</f>
        <v>181942.99059999999</v>
      </c>
      <c r="H2000" s="203">
        <f>+VLOOKUP($E2000,[2]INV!$1:$1048576,H$2,FALSE)</f>
        <v>183898.01439999999</v>
      </c>
      <c r="I2000" s="203">
        <f>+VLOOKUP($E2000,[2]INV!$1:$1048576,I$2,FALSE)</f>
        <v>185878.67019999999</v>
      </c>
      <c r="J2000" s="203">
        <f>+VLOOKUP($E2000,[2]INV!$1:$1048576,J$2,FALSE)</f>
        <v>187911.76850000001</v>
      </c>
      <c r="K2000" s="203">
        <f>+VLOOKUP($E2000,[2]INV!$1:$1048576,K$2,FALSE)</f>
        <v>190006.34419999999</v>
      </c>
      <c r="L2000" s="203">
        <f>+VLOOKUP($E2000,[2]INV!$1:$1048576,L$2,FALSE)</f>
        <v>192162.3547</v>
      </c>
      <c r="M2000" s="203">
        <f>+VLOOKUP($E2000,[2]INV!$1:$1048576,M$2,FALSE)</f>
        <v>194376.13140000001</v>
      </c>
      <c r="N2000" s="203">
        <f>+VLOOKUP($E2000,[2]INV!$1:$1048576,N$2,FALSE)</f>
        <v>196643.05379999999</v>
      </c>
      <c r="O2000" s="203">
        <f>+VLOOKUP($E2000,[2]INV!$1:$1048576,O$2,FALSE)</f>
        <v>198958.68729999999</v>
      </c>
      <c r="P2000" s="203">
        <f>+VLOOKUP($E2000,[2]INV!$1:$1048576,P$2,FALSE)</f>
        <v>201319.2041</v>
      </c>
      <c r="Q2000" s="203">
        <f>+VLOOKUP($E2000,[2]INV!$1:$1048576,Q$2,FALSE)</f>
        <v>203721.49679999999</v>
      </c>
      <c r="R2000" s="203">
        <f>+VLOOKUP($E2000,[2]INV!$1:$1048576,R$2,FALSE)</f>
        <v>206163.1637</v>
      </c>
      <c r="S2000" s="203">
        <f>+VLOOKUP($E2000,[2]INV!$1:$1048576,S$2,FALSE)</f>
        <v>208642.4374</v>
      </c>
      <c r="T2000" s="203">
        <f>+VLOOKUP($E2000,[2]INV!$1:$1048576,T$2,FALSE)</f>
        <v>211158.0882</v>
      </c>
      <c r="U2000" s="203">
        <f>+VLOOKUP($E2000,[2]INV!$1:$1048576,U$2,FALSE)</f>
        <v>213709.31219999999</v>
      </c>
      <c r="V2000" s="203">
        <f>+VLOOKUP($E2000,[2]INV!$1:$1048576,V$2,FALSE)</f>
        <v>216295.62090000001</v>
      </c>
      <c r="W2000" s="203">
        <f>+VLOOKUP($E2000,[2]INV!$1:$1048576,W$2,FALSE)</f>
        <v>218916.745</v>
      </c>
      <c r="X2000" s="203">
        <f>+VLOOKUP($E2000,[2]INV!$1:$1048576,X$2,FALSE)</f>
        <v>221572.54689999999</v>
      </c>
      <c r="Y2000" s="203">
        <f>+VLOOKUP($E2000,[2]INV!$1:$1048576,Y$2,FALSE)</f>
        <v>224262.9529</v>
      </c>
      <c r="Z2000" s="203">
        <f>+VLOOKUP($E2000,[2]INV!$1:$1048576,Z$2,FALSE)</f>
        <v>226987.90489999999</v>
      </c>
      <c r="AA2000" s="203">
        <f>+VLOOKUP($E2000,[2]INV!$1:$1048576,AA$2,FALSE)</f>
        <v>229747.33119999999</v>
      </c>
      <c r="AB2000" s="203">
        <f>+VLOOKUP($E2000,[2]INV!$1:$1048576,AB$2,FALSE)</f>
        <v>232541.13250000001</v>
      </c>
      <c r="AC2000" s="203">
        <f>+VLOOKUP($E2000,[2]INV!$1:$1048576,AC$2,FALSE)</f>
        <v>235369.17809999999</v>
      </c>
      <c r="AD2000" s="203">
        <f>+VLOOKUP($E2000,[2]INV!$1:$1048576,AD$2,FALSE)</f>
        <v>238231.31200000001</v>
      </c>
      <c r="AE2000" s="203">
        <f>+VLOOKUP($E2000,[2]INV!$1:$1048576,AE$2,FALSE)</f>
        <v>241127.36180000001</v>
      </c>
      <c r="AF2000" s="203">
        <f>+VLOOKUP($E2000,[2]INV!$1:$1048576,AF$2,FALSE)</f>
        <v>244057.1513</v>
      </c>
      <c r="AG2000" s="203">
        <f>+VLOOKUP($E2000,[2]INV!$1:$1048576,AG$2,FALSE)</f>
        <v>247020.51269999999</v>
      </c>
      <c r="AH2000" s="203">
        <f>+VLOOKUP($E2000,[2]INV!$1:$1048576,AH$2,FALSE)</f>
        <v>250017.29889999999</v>
      </c>
      <c r="AI2000" s="203">
        <f>+VLOOKUP($E2000,[2]INV!$1:$1048576,AI$2,FALSE)</f>
        <v>253047.3927</v>
      </c>
      <c r="AJ2000" s="203">
        <f>+VLOOKUP($E2000,[2]INV!$1:$1048576,AJ$2,FALSE)</f>
        <v>256110.71539999999</v>
      </c>
      <c r="AK2000" s="203">
        <f>+VLOOKUP($E2000,[2]INV!$1:$1048576,AK$2,FALSE)</f>
        <v>259207.23190000001</v>
      </c>
      <c r="AL2000" s="203">
        <f>+VLOOKUP($E2000,[2]INV!$1:$1048576,AL$2,FALSE)</f>
        <v>262336.95439999999</v>
      </c>
      <c r="AM2000" s="203">
        <f>+VLOOKUP($E2000,[2]INV!$1:$1048576,AM$2,FALSE)</f>
        <v>265499.94459999999</v>
      </c>
      <c r="AN2000" s="203">
        <f>+VLOOKUP($E2000,[2]INV!$1:$1048576,AN$2,FALSE)</f>
        <v>268696.3137</v>
      </c>
      <c r="AO2000" s="203">
        <f>+VLOOKUP($E2000,[2]INV!$1:$1048576,AO$2,FALSE)</f>
        <v>271926.22200000001</v>
      </c>
    </row>
    <row r="2001" spans="1:41" ht="15" customHeight="1" x14ac:dyDescent="0.25">
      <c r="A2001" s="542"/>
      <c r="B2001" s="519"/>
      <c r="C2001" s="359" t="s">
        <v>623</v>
      </c>
      <c r="D2001" s="360"/>
      <c r="E2001" s="202" t="s">
        <v>2249</v>
      </c>
      <c r="F2001" s="203">
        <f>+VLOOKUP($E2001,[2]INV!$1:$1048576,F$2,FALSE)</f>
        <v>39498.007700000002</v>
      </c>
      <c r="G2001" s="203">
        <f>+VLOOKUP($E2001,[2]INV!$1:$1048576,G$2,FALSE)</f>
        <v>39945.450140000001</v>
      </c>
      <c r="H2001" s="203">
        <f>+VLOOKUP($E2001,[2]INV!$1:$1048576,H$2,FALSE)</f>
        <v>40394.945959999997</v>
      </c>
      <c r="I2001" s="203">
        <f>+VLOOKUP($E2001,[2]INV!$1:$1048576,I$2,FALSE)</f>
        <v>40850.679519999998</v>
      </c>
      <c r="J2001" s="203">
        <f>+VLOOKUP($E2001,[2]INV!$1:$1048576,J$2,FALSE)</f>
        <v>41314.503490000003</v>
      </c>
      <c r="K2001" s="203">
        <f>+VLOOKUP($E2001,[2]INV!$1:$1048576,K$2,FALSE)</f>
        <v>41786.71832</v>
      </c>
      <c r="L2001" s="203">
        <f>+VLOOKUP($E2001,[2]INV!$1:$1048576,L$2,FALSE)</f>
        <v>42266.947999999997</v>
      </c>
      <c r="M2001" s="203">
        <f>+VLOOKUP($E2001,[2]INV!$1:$1048576,M$2,FALSE)</f>
        <v>42754.651989999998</v>
      </c>
      <c r="N2001" s="203">
        <f>+VLOOKUP($E2001,[2]INV!$1:$1048576,N$2,FALSE)</f>
        <v>43249.350270000003</v>
      </c>
      <c r="O2001" s="203">
        <f>+VLOOKUP($E2001,[2]INV!$1:$1048576,O$2,FALSE)</f>
        <v>43750.693039999998</v>
      </c>
      <c r="P2001" s="203">
        <f>+VLOOKUP($E2001,[2]INV!$1:$1048576,P$2,FALSE)</f>
        <v>44258.46198</v>
      </c>
      <c r="Q2001" s="203">
        <f>+VLOOKUP($E2001,[2]INV!$1:$1048576,Q$2,FALSE)</f>
        <v>44772.54797</v>
      </c>
      <c r="R2001" s="203">
        <f>+VLOOKUP($E2001,[2]INV!$1:$1048576,R$2,FALSE)</f>
        <v>45292.924189999998</v>
      </c>
      <c r="S2001" s="203">
        <f>+VLOOKUP($E2001,[2]INV!$1:$1048576,S$2,FALSE)</f>
        <v>45819.621789999997</v>
      </c>
      <c r="T2001" s="203">
        <f>+VLOOKUP($E2001,[2]INV!$1:$1048576,T$2,FALSE)</f>
        <v>46352.709699999999</v>
      </c>
      <c r="U2001" s="203">
        <f>+VLOOKUP($E2001,[2]INV!$1:$1048576,U$2,FALSE)</f>
        <v>46892.278400000003</v>
      </c>
      <c r="V2001" s="203">
        <f>+VLOOKUP($E2001,[2]INV!$1:$1048576,V$2,FALSE)</f>
        <v>47438.427580000003</v>
      </c>
      <c r="W2001" s="203">
        <f>+VLOOKUP($E2001,[2]INV!$1:$1048576,W$2,FALSE)</f>
        <v>47991.257440000001</v>
      </c>
      <c r="X2001" s="203">
        <f>+VLOOKUP($E2001,[2]INV!$1:$1048576,X$2,FALSE)</f>
        <v>48550.862540000002</v>
      </c>
      <c r="Y2001" s="203">
        <f>+VLOOKUP($E2001,[2]INV!$1:$1048576,Y$2,FALSE)</f>
        <v>49117.328029999997</v>
      </c>
      <c r="Z2001" s="203">
        <f>+VLOOKUP($E2001,[2]INV!$1:$1048576,Z$2,FALSE)</f>
        <v>49690.728000000003</v>
      </c>
      <c r="AA2001" s="203">
        <f>+VLOOKUP($E2001,[2]INV!$1:$1048576,AA$2,FALSE)</f>
        <v>50271.125339999999</v>
      </c>
      <c r="AB2001" s="203">
        <f>+VLOOKUP($E2001,[2]INV!$1:$1048576,AB$2,FALSE)</f>
        <v>50858.572560000001</v>
      </c>
      <c r="AC2001" s="203">
        <f>+VLOOKUP($E2001,[2]INV!$1:$1048576,AC$2,FALSE)</f>
        <v>51453.113449999997</v>
      </c>
      <c r="AD2001" s="203">
        <f>+VLOOKUP($E2001,[2]INV!$1:$1048576,AD$2,FALSE)</f>
        <v>52054.784899999999</v>
      </c>
      <c r="AE2001" s="203">
        <f>+VLOOKUP($E2001,[2]INV!$1:$1048576,AE$2,FALSE)</f>
        <v>52663.618900000001</v>
      </c>
      <c r="AF2001" s="203">
        <f>+VLOOKUP($E2001,[2]INV!$1:$1048576,AF$2,FALSE)</f>
        <v>53279.644529999998</v>
      </c>
      <c r="AG2001" s="203">
        <f>+VLOOKUP($E2001,[2]INV!$1:$1048576,AG$2,FALSE)</f>
        <v>53902.889660000001</v>
      </c>
      <c r="AH2001" s="203">
        <f>+VLOOKUP($E2001,[2]INV!$1:$1048576,AH$2,FALSE)</f>
        <v>54533.382530000003</v>
      </c>
      <c r="AI2001" s="203">
        <f>+VLOOKUP($E2001,[2]INV!$1:$1048576,AI$2,FALSE)</f>
        <v>55171.153019999998</v>
      </c>
      <c r="AJ2001" s="203">
        <f>+VLOOKUP($E2001,[2]INV!$1:$1048576,AJ$2,FALSE)</f>
        <v>55816.233679999998</v>
      </c>
      <c r="AK2001" s="203">
        <f>+VLOOKUP($E2001,[2]INV!$1:$1048576,AK$2,FALSE)</f>
        <v>56468.66059</v>
      </c>
      <c r="AL2001" s="203">
        <f>+VLOOKUP($E2001,[2]INV!$1:$1048576,AL$2,FALSE)</f>
        <v>57128.473899999997</v>
      </c>
      <c r="AM2001" s="203">
        <f>+VLOOKUP($E2001,[2]INV!$1:$1048576,AM$2,FALSE)</f>
        <v>57795.718339999999</v>
      </c>
      <c r="AN2001" s="203">
        <f>+VLOOKUP($E2001,[2]INV!$1:$1048576,AN$2,FALSE)</f>
        <v>58470.443529999997</v>
      </c>
      <c r="AO2001" s="203">
        <f>+VLOOKUP($E2001,[2]INV!$1:$1048576,AO$2,FALSE)</f>
        <v>59152.704149999998</v>
      </c>
    </row>
    <row r="2002" spans="1:41" s="21" customFormat="1" ht="15" customHeight="1" x14ac:dyDescent="0.25">
      <c r="A2002" s="542"/>
      <c r="B2002" s="519"/>
      <c r="C2002" s="357" t="s">
        <v>2086</v>
      </c>
      <c r="D2002" s="358"/>
      <c r="E2002" s="199" t="s">
        <v>2250</v>
      </c>
      <c r="F2002" s="200">
        <f>+VLOOKUP($E2002,[2]INV!$1:$1048576,F$2,FALSE)</f>
        <v>2250.2986999999998</v>
      </c>
      <c r="G2002" s="200">
        <f>+VLOOKUP($E2002,[2]INV!$1:$1048576,G$2,FALSE)</f>
        <v>2267.785343</v>
      </c>
      <c r="H2002" s="200">
        <f>+VLOOKUP($E2002,[2]INV!$1:$1048576,H$2,FALSE)</f>
        <v>2280.511598</v>
      </c>
      <c r="I2002" s="200">
        <f>+VLOOKUP($E2002,[2]INV!$1:$1048576,I$2,FALSE)</f>
        <v>2292.1162319999999</v>
      </c>
      <c r="J2002" s="200">
        <f>+VLOOKUP($E2002,[2]INV!$1:$1048576,J$2,FALSE)</f>
        <v>2304.4501100000002</v>
      </c>
      <c r="K2002" s="200">
        <f>+VLOOKUP($E2002,[2]INV!$1:$1048576,K$2,FALSE)</f>
        <v>2318.1018049999998</v>
      </c>
      <c r="L2002" s="200">
        <f>+VLOOKUP($E2002,[2]INV!$1:$1048576,L$2,FALSE)</f>
        <v>2333.064793</v>
      </c>
      <c r="M2002" s="200">
        <f>+VLOOKUP($E2002,[2]INV!$1:$1048576,M$2,FALSE)</f>
        <v>2349.1318460000002</v>
      </c>
      <c r="N2002" s="200">
        <f>+VLOOKUP($E2002,[2]INV!$1:$1048576,N$2,FALSE)</f>
        <v>2366.0735239999999</v>
      </c>
      <c r="O2002" s="200">
        <f>+VLOOKUP($E2002,[2]INV!$1:$1048576,O$2,FALSE)</f>
        <v>2383.7007309999999</v>
      </c>
      <c r="P2002" s="200">
        <f>+VLOOKUP($E2002,[2]INV!$1:$1048576,P$2,FALSE)</f>
        <v>2401.8760040000002</v>
      </c>
      <c r="Q2002" s="200">
        <f>+VLOOKUP($E2002,[2]INV!$1:$1048576,Q$2,FALSE)</f>
        <v>2420.5063359999999</v>
      </c>
      <c r="R2002" s="200">
        <f>+VLOOKUP($E2002,[2]INV!$1:$1048576,R$2,FALSE)</f>
        <v>2439.5318729999999</v>
      </c>
      <c r="S2002" s="200">
        <f>+VLOOKUP($E2002,[2]INV!$1:$1048576,S$2,FALSE)</f>
        <v>2458.9156320000002</v>
      </c>
      <c r="T2002" s="200">
        <f>+VLOOKUP($E2002,[2]INV!$1:$1048576,T$2,FALSE)</f>
        <v>2478.63544</v>
      </c>
      <c r="U2002" s="200">
        <f>+VLOOKUP($E2002,[2]INV!$1:$1048576,U$2,FALSE)</f>
        <v>2498.679099</v>
      </c>
      <c r="V2002" s="200">
        <f>+VLOOKUP($E2002,[2]INV!$1:$1048576,V$2,FALSE)</f>
        <v>2519.0407679999998</v>
      </c>
      <c r="W2002" s="200">
        <f>+VLOOKUP($E2002,[2]INV!$1:$1048576,W$2,FALSE)</f>
        <v>2539.7184689999999</v>
      </c>
      <c r="X2002" s="200">
        <f>+VLOOKUP($E2002,[2]INV!$1:$1048576,X$2,FALSE)</f>
        <v>2560.7124829999998</v>
      </c>
      <c r="Y2002" s="200">
        <f>+VLOOKUP($E2002,[2]INV!$1:$1048576,Y$2,FALSE)</f>
        <v>2582.0243260000002</v>
      </c>
      <c r="Z2002" s="200">
        <f>+VLOOKUP($E2002,[2]INV!$1:$1048576,Z$2,FALSE)</f>
        <v>2603.6561150000002</v>
      </c>
      <c r="AA2002" s="200">
        <f>+VLOOKUP($E2002,[2]INV!$1:$1048576,AA$2,FALSE)</f>
        <v>2625.610173</v>
      </c>
      <c r="AB2002" s="200">
        <f>+VLOOKUP($E2002,[2]INV!$1:$1048576,AB$2,FALSE)</f>
        <v>2647.888817</v>
      </c>
      <c r="AC2002" s="200">
        <f>+VLOOKUP($E2002,[2]INV!$1:$1048576,AC$2,FALSE)</f>
        <v>2670.494256</v>
      </c>
      <c r="AD2002" s="200">
        <f>+VLOOKUP($E2002,[2]INV!$1:$1048576,AD$2,FALSE)</f>
        <v>2693.4285580000001</v>
      </c>
      <c r="AE2002" s="200">
        <f>+VLOOKUP($E2002,[2]INV!$1:$1048576,AE$2,FALSE)</f>
        <v>2716.6936580000001</v>
      </c>
      <c r="AF2002" s="200">
        <f>+VLOOKUP($E2002,[2]INV!$1:$1048576,AF$2,FALSE)</f>
        <v>2740.2914000000001</v>
      </c>
      <c r="AG2002" s="200">
        <f>+VLOOKUP($E2002,[2]INV!$1:$1048576,AG$2,FALSE)</f>
        <v>2764.2235740000001</v>
      </c>
      <c r="AH2002" s="200">
        <f>+VLOOKUP($E2002,[2]INV!$1:$1048576,AH$2,FALSE)</f>
        <v>2788.491959</v>
      </c>
      <c r="AI2002" s="200">
        <f>+VLOOKUP($E2002,[2]INV!$1:$1048576,AI$2,FALSE)</f>
        <v>2813.0983609999998</v>
      </c>
      <c r="AJ2002" s="200">
        <f>+VLOOKUP($E2002,[2]INV!$1:$1048576,AJ$2,FALSE)</f>
        <v>2838.0446379999998</v>
      </c>
      <c r="AK2002" s="200">
        <f>+VLOOKUP($E2002,[2]INV!$1:$1048576,AK$2,FALSE)</f>
        <v>2863.3327169999998</v>
      </c>
      <c r="AL2002" s="200">
        <f>+VLOOKUP($E2002,[2]INV!$1:$1048576,AL$2,FALSE)</f>
        <v>2888.9646090000001</v>
      </c>
      <c r="AM2002" s="200">
        <f>+VLOOKUP($E2002,[2]INV!$1:$1048576,AM$2,FALSE)</f>
        <v>2914.942407</v>
      </c>
      <c r="AN2002" s="200">
        <f>+VLOOKUP($E2002,[2]INV!$1:$1048576,AN$2,FALSE)</f>
        <v>2941.268278</v>
      </c>
      <c r="AO2002" s="200">
        <f>+VLOOKUP($E2002,[2]INV!$1:$1048576,AO$2,FALSE)</f>
        <v>2967.9444570000001</v>
      </c>
    </row>
    <row r="2003" spans="1:41" ht="15" customHeight="1" x14ac:dyDescent="0.25">
      <c r="A2003" s="542"/>
      <c r="B2003" s="519"/>
      <c r="C2003" s="359" t="s">
        <v>1024</v>
      </c>
      <c r="D2003" s="360"/>
      <c r="E2003" s="202" t="s">
        <v>2251</v>
      </c>
      <c r="F2003" s="203">
        <f>+VLOOKUP($E2003,[2]INV!$1:$1048576,F$2,FALSE)</f>
        <v>2026.234929</v>
      </c>
      <c r="G2003" s="203">
        <f>+VLOOKUP($E2003,[2]INV!$1:$1048576,G$2,FALSE)</f>
        <v>2042.0318589999999</v>
      </c>
      <c r="H2003" s="203">
        <f>+VLOOKUP($E2003,[2]INV!$1:$1048576,H$2,FALSE)</f>
        <v>2053.5684249999999</v>
      </c>
      <c r="I2003" s="203">
        <f>+VLOOKUP($E2003,[2]INV!$1:$1048576,I$2,FALSE)</f>
        <v>2064.0971749999999</v>
      </c>
      <c r="J2003" s="203">
        <f>+VLOOKUP($E2003,[2]INV!$1:$1048576,J$2,FALSE)</f>
        <v>2075.2743209999999</v>
      </c>
      <c r="K2003" s="203">
        <f>+VLOOKUP($E2003,[2]INV!$1:$1048576,K$2,FALSE)</f>
        <v>2087.6280649999999</v>
      </c>
      <c r="L2003" s="203">
        <f>+VLOOKUP($E2003,[2]INV!$1:$1048576,L$2,FALSE)</f>
        <v>2101.1542720000002</v>
      </c>
      <c r="M2003" s="203">
        <f>+VLOOKUP($E2003,[2]INV!$1:$1048576,M$2,FALSE)</f>
        <v>2115.6688239999999</v>
      </c>
      <c r="N2003" s="203">
        <f>+VLOOKUP($E2003,[2]INV!$1:$1048576,N$2,FALSE)</f>
        <v>2130.9672369999998</v>
      </c>
      <c r="O2003" s="203">
        <f>+VLOOKUP($E2003,[2]INV!$1:$1048576,O$2,FALSE)</f>
        <v>2146.8807139999999</v>
      </c>
      <c r="P2003" s="203">
        <f>+VLOOKUP($E2003,[2]INV!$1:$1048576,P$2,FALSE)</f>
        <v>2163.2863670000002</v>
      </c>
      <c r="Q2003" s="203">
        <f>+VLOOKUP($E2003,[2]INV!$1:$1048576,Q$2,FALSE)</f>
        <v>2180.100915</v>
      </c>
      <c r="R2003" s="203">
        <f>+VLOOKUP($E2003,[2]INV!$1:$1048576,R$2,FALSE)</f>
        <v>2197.2706600000001</v>
      </c>
      <c r="S2003" s="203">
        <f>+VLOOKUP($E2003,[2]INV!$1:$1048576,S$2,FALSE)</f>
        <v>2214.7623520000002</v>
      </c>
      <c r="T2003" s="203">
        <f>+VLOOKUP($E2003,[2]INV!$1:$1048576,T$2,FALSE)</f>
        <v>2232.5559979999998</v>
      </c>
      <c r="U2003" s="203">
        <f>+VLOOKUP($E2003,[2]INV!$1:$1048576,U$2,FALSE)</f>
        <v>2250.640566</v>
      </c>
      <c r="V2003" s="203">
        <f>+VLOOKUP($E2003,[2]INV!$1:$1048576,V$2,FALSE)</f>
        <v>2269.0107499999999</v>
      </c>
      <c r="W2003" s="203">
        <f>+VLOOKUP($E2003,[2]INV!$1:$1048576,W$2,FALSE)</f>
        <v>2287.6647480000001</v>
      </c>
      <c r="X2003" s="203">
        <f>+VLOOKUP($E2003,[2]INV!$1:$1048576,X$2,FALSE)</f>
        <v>2306.602817</v>
      </c>
      <c r="Y2003" s="203">
        <f>+VLOOKUP($E2003,[2]INV!$1:$1048576,Y$2,FALSE)</f>
        <v>2325.8263550000001</v>
      </c>
      <c r="Z2003" s="203">
        <f>+VLOOKUP($E2003,[2]INV!$1:$1048576,Z$2,FALSE)</f>
        <v>2345.3373179999999</v>
      </c>
      <c r="AA2003" s="203">
        <f>+VLOOKUP($E2003,[2]INV!$1:$1048576,AA$2,FALSE)</f>
        <v>2365.1378730000001</v>
      </c>
      <c r="AB2003" s="203">
        <f>+VLOOKUP($E2003,[2]INV!$1:$1048576,AB$2,FALSE)</f>
        <v>2385.2302020000002</v>
      </c>
      <c r="AC2003" s="203">
        <f>+VLOOKUP($E2003,[2]INV!$1:$1048576,AC$2,FALSE)</f>
        <v>2405.6163980000001</v>
      </c>
      <c r="AD2003" s="203">
        <f>+VLOOKUP($E2003,[2]INV!$1:$1048576,AD$2,FALSE)</f>
        <v>2426.298444</v>
      </c>
      <c r="AE2003" s="203">
        <f>+VLOOKUP($E2003,[2]INV!$1:$1048576,AE$2,FALSE)</f>
        <v>2447.2782130000001</v>
      </c>
      <c r="AF2003" s="203">
        <f>+VLOOKUP($E2003,[2]INV!$1:$1048576,AF$2,FALSE)</f>
        <v>2468.557499</v>
      </c>
      <c r="AG2003" s="203">
        <f>+VLOOKUP($E2003,[2]INV!$1:$1048576,AG$2,FALSE)</f>
        <v>2490.138054</v>
      </c>
      <c r="AH2003" s="203">
        <f>+VLOOKUP($E2003,[2]INV!$1:$1048576,AH$2,FALSE)</f>
        <v>2512.0216249999999</v>
      </c>
      <c r="AI2003" s="203">
        <f>+VLOOKUP($E2003,[2]INV!$1:$1048576,AI$2,FALSE)</f>
        <v>2534.2099819999999</v>
      </c>
      <c r="AJ2003" s="203">
        <f>+VLOOKUP($E2003,[2]INV!$1:$1048576,AJ$2,FALSE)</f>
        <v>2556.7049390000002</v>
      </c>
      <c r="AK2003" s="203">
        <f>+VLOOKUP($E2003,[2]INV!$1:$1048576,AK$2,FALSE)</f>
        <v>2579.5083760000002</v>
      </c>
      <c r="AL2003" s="203">
        <f>+VLOOKUP($E2003,[2]INV!$1:$1048576,AL$2,FALSE)</f>
        <v>2602.6222389999998</v>
      </c>
      <c r="AM2003" s="203">
        <f>+VLOOKUP($E2003,[2]INV!$1:$1048576,AM$2,FALSE)</f>
        <v>2626.0485469999999</v>
      </c>
      <c r="AN2003" s="203">
        <f>+VLOOKUP($E2003,[2]INV!$1:$1048576,AN$2,FALSE)</f>
        <v>2649.7893800000002</v>
      </c>
      <c r="AO2003" s="203">
        <f>+VLOOKUP($E2003,[2]INV!$1:$1048576,AO$2,FALSE)</f>
        <v>2673.8468710000002</v>
      </c>
    </row>
    <row r="2004" spans="1:41" ht="15" customHeight="1" x14ac:dyDescent="0.25">
      <c r="A2004" s="542"/>
      <c r="B2004" s="519"/>
      <c r="C2004" s="359" t="s">
        <v>1026</v>
      </c>
      <c r="D2004" s="360"/>
      <c r="E2004" s="202" t="s">
        <v>2252</v>
      </c>
      <c r="F2004" s="203">
        <f>+VLOOKUP($E2004,[2]INV!$1:$1048576,F$2,FALSE)</f>
        <v>145.52517829999999</v>
      </c>
      <c r="G2004" s="203">
        <f>+VLOOKUP($E2004,[2]INV!$1:$1048576,G$2,FALSE)</f>
        <v>146.45548199999999</v>
      </c>
      <c r="H2004" s="203">
        <f>+VLOOKUP($E2004,[2]INV!$1:$1048576,H$2,FALSE)</f>
        <v>146.98864760000001</v>
      </c>
      <c r="I2004" s="203">
        <f>+VLOOKUP($E2004,[2]INV!$1:$1048576,I$2,FALSE)</f>
        <v>147.4559472</v>
      </c>
      <c r="J2004" s="203">
        <f>+VLOOKUP($E2004,[2]INV!$1:$1048576,J$2,FALSE)</f>
        <v>148.01656600000001</v>
      </c>
      <c r="K2004" s="203">
        <f>+VLOOKUP($E2004,[2]INV!$1:$1048576,K$2,FALSE)</f>
        <v>148.71405150000001</v>
      </c>
      <c r="L2004" s="203">
        <f>+VLOOKUP($E2004,[2]INV!$1:$1048576,L$2,FALSE)</f>
        <v>149.5399942</v>
      </c>
      <c r="M2004" s="203">
        <f>+VLOOKUP($E2004,[2]INV!$1:$1048576,M$2,FALSE)</f>
        <v>150.4702092</v>
      </c>
      <c r="N2004" s="203">
        <f>+VLOOKUP($E2004,[2]INV!$1:$1048576,N$2,FALSE)</f>
        <v>151.48043730000001</v>
      </c>
      <c r="O2004" s="203">
        <f>+VLOOKUP($E2004,[2]INV!$1:$1048576,O$2,FALSE)</f>
        <v>152.5513976</v>
      </c>
      <c r="P2004" s="203">
        <f>+VLOOKUP($E2004,[2]INV!$1:$1048576,P$2,FALSE)</f>
        <v>153.66930199999999</v>
      </c>
      <c r="Q2004" s="203">
        <f>+VLOOKUP($E2004,[2]INV!$1:$1048576,Q$2,FALSE)</f>
        <v>154.82485030000001</v>
      </c>
      <c r="R2004" s="203">
        <f>+VLOOKUP($E2004,[2]INV!$1:$1048576,R$2,FALSE)</f>
        <v>156.0119809</v>
      </c>
      <c r="S2004" s="203">
        <f>+VLOOKUP($E2004,[2]INV!$1:$1048576,S$2,FALSE)</f>
        <v>157.22681800000001</v>
      </c>
      <c r="T2004" s="203">
        <f>+VLOOKUP($E2004,[2]INV!$1:$1048576,T$2,FALSE)</f>
        <v>158.46690319999999</v>
      </c>
      <c r="U2004" s="203">
        <f>+VLOOKUP($E2004,[2]INV!$1:$1048576,U$2,FALSE)</f>
        <v>159.73067499999999</v>
      </c>
      <c r="V2004" s="203">
        <f>+VLOOKUP($E2004,[2]INV!$1:$1048576,V$2,FALSE)</f>
        <v>161.0171301</v>
      </c>
      <c r="W2004" s="203">
        <f>+VLOOKUP($E2004,[2]INV!$1:$1048576,W$2,FALSE)</f>
        <v>162.32560720000001</v>
      </c>
      <c r="X2004" s="203">
        <f>+VLOOKUP($E2004,[2]INV!$1:$1048576,X$2,FALSE)</f>
        <v>163.65565190000001</v>
      </c>
      <c r="Y2004" s="203">
        <f>+VLOOKUP($E2004,[2]INV!$1:$1048576,Y$2,FALSE)</f>
        <v>165.0069331</v>
      </c>
      <c r="Z2004" s="203">
        <f>+VLOOKUP($E2004,[2]INV!$1:$1048576,Z$2,FALSE)</f>
        <v>166.37919160000001</v>
      </c>
      <c r="AA2004" s="203">
        <f>+VLOOKUP($E2004,[2]INV!$1:$1048576,AA$2,FALSE)</f>
        <v>167.77220969999999</v>
      </c>
      <c r="AB2004" s="203">
        <f>+VLOOKUP($E2004,[2]INV!$1:$1048576,AB$2,FALSE)</f>
        <v>169.18579320000001</v>
      </c>
      <c r="AC2004" s="203">
        <f>+VLOOKUP($E2004,[2]INV!$1:$1048576,AC$2,FALSE)</f>
        <v>170.61976329999999</v>
      </c>
      <c r="AD2004" s="203">
        <f>+VLOOKUP($E2004,[2]INV!$1:$1048576,AD$2,FALSE)</f>
        <v>172.07395210000001</v>
      </c>
      <c r="AE2004" s="203">
        <f>+VLOOKUP($E2004,[2]INV!$1:$1048576,AE$2,FALSE)</f>
        <v>173.5482026</v>
      </c>
      <c r="AF2004" s="203">
        <f>+VLOOKUP($E2004,[2]INV!$1:$1048576,AF$2,FALSE)</f>
        <v>175.04236979999999</v>
      </c>
      <c r="AG2004" s="203">
        <f>+VLOOKUP($E2004,[2]INV!$1:$1048576,AG$2,FALSE)</f>
        <v>176.55632230000001</v>
      </c>
      <c r="AH2004" s="203">
        <f>+VLOOKUP($E2004,[2]INV!$1:$1048576,AH$2,FALSE)</f>
        <v>178.0899446</v>
      </c>
      <c r="AI2004" s="203">
        <f>+VLOOKUP($E2004,[2]INV!$1:$1048576,AI$2,FALSE)</f>
        <v>179.6431384</v>
      </c>
      <c r="AJ2004" s="203">
        <f>+VLOOKUP($E2004,[2]INV!$1:$1048576,AJ$2,FALSE)</f>
        <v>181.2158234</v>
      </c>
      <c r="AK2004" s="203">
        <f>+VLOOKUP($E2004,[2]INV!$1:$1048576,AK$2,FALSE)</f>
        <v>182.80793840000001</v>
      </c>
      <c r="AL2004" s="203">
        <f>+VLOOKUP($E2004,[2]INV!$1:$1048576,AL$2,FALSE)</f>
        <v>184.41944040000001</v>
      </c>
      <c r="AM2004" s="203">
        <f>+VLOOKUP($E2004,[2]INV!$1:$1048576,AM$2,FALSE)</f>
        <v>186.05030429999999</v>
      </c>
      <c r="AN2004" s="203">
        <f>+VLOOKUP($E2004,[2]INV!$1:$1048576,AN$2,FALSE)</f>
        <v>187.70052150000001</v>
      </c>
      <c r="AO2004" s="203">
        <f>+VLOOKUP($E2004,[2]INV!$1:$1048576,AO$2,FALSE)</f>
        <v>189.37009879999999</v>
      </c>
    </row>
    <row r="2005" spans="1:41" ht="15" customHeight="1" x14ac:dyDescent="0.25">
      <c r="A2005" s="542"/>
      <c r="B2005" s="519"/>
      <c r="C2005" s="359" t="s">
        <v>1028</v>
      </c>
      <c r="D2005" s="360"/>
      <c r="E2005" s="202" t="s">
        <v>2253</v>
      </c>
      <c r="F2005" s="203">
        <f>+VLOOKUP($E2005,[2]INV!$1:$1048576,F$2,FALSE)</f>
        <v>48.349098560000002</v>
      </c>
      <c r="G2005" s="203">
        <f>+VLOOKUP($E2005,[2]INV!$1:$1048576,G$2,FALSE)</f>
        <v>48.816573069999997</v>
      </c>
      <c r="H2005" s="203">
        <f>+VLOOKUP($E2005,[2]INV!$1:$1048576,H$2,FALSE)</f>
        <v>49.220661210000003</v>
      </c>
      <c r="I2005" s="203">
        <f>+VLOOKUP($E2005,[2]INV!$1:$1048576,I$2,FALSE)</f>
        <v>49.595176369999997</v>
      </c>
      <c r="J2005" s="203">
        <f>+VLOOKUP($E2005,[2]INV!$1:$1048576,J$2,FALSE)</f>
        <v>49.961950790000003</v>
      </c>
      <c r="K2005" s="203">
        <f>+VLOOKUP($E2005,[2]INV!$1:$1048576,K$2,FALSE)</f>
        <v>50.331344919999999</v>
      </c>
      <c r="L2005" s="203">
        <f>+VLOOKUP($E2005,[2]INV!$1:$1048576,L$2,FALSE)</f>
        <v>50.707075000000003</v>
      </c>
      <c r="M2005" s="203">
        <f>+VLOOKUP($E2005,[2]INV!$1:$1048576,M$2,FALSE)</f>
        <v>51.089811089999998</v>
      </c>
      <c r="N2005" s="203">
        <f>+VLOOKUP($E2005,[2]INV!$1:$1048576,N$2,FALSE)</f>
        <v>51.479134289999998</v>
      </c>
      <c r="O2005" s="203">
        <f>+VLOOKUP($E2005,[2]INV!$1:$1048576,O$2,FALSE)</f>
        <v>51.874429499999998</v>
      </c>
      <c r="P2005" s="203">
        <f>+VLOOKUP($E2005,[2]INV!$1:$1048576,P$2,FALSE)</f>
        <v>52.275221610000003</v>
      </c>
      <c r="Q2005" s="203">
        <f>+VLOOKUP($E2005,[2]INV!$1:$1048576,Q$2,FALSE)</f>
        <v>52.681257389999999</v>
      </c>
      <c r="R2005" s="203">
        <f>+VLOOKUP($E2005,[2]INV!$1:$1048576,R$2,FALSE)</f>
        <v>53.092486960000002</v>
      </c>
      <c r="S2005" s="203">
        <f>+VLOOKUP($E2005,[2]INV!$1:$1048576,S$2,FALSE)</f>
        <v>53.509004849999997</v>
      </c>
      <c r="T2005" s="203">
        <f>+VLOOKUP($E2005,[2]INV!$1:$1048576,T$2,FALSE)</f>
        <v>53.930987709999997</v>
      </c>
      <c r="U2005" s="203">
        <f>+VLOOKUP($E2005,[2]INV!$1:$1048576,U$2,FALSE)</f>
        <v>54.358685289999997</v>
      </c>
      <c r="V2005" s="203">
        <f>+VLOOKUP($E2005,[2]INV!$1:$1048576,V$2,FALSE)</f>
        <v>54.792389380000003</v>
      </c>
      <c r="W2005" s="203">
        <f>+VLOOKUP($E2005,[2]INV!$1:$1048576,W$2,FALSE)</f>
        <v>55.232403140000002</v>
      </c>
      <c r="X2005" s="203">
        <f>+VLOOKUP($E2005,[2]INV!$1:$1048576,X$2,FALSE)</f>
        <v>55.67902368</v>
      </c>
      <c r="Y2005" s="203">
        <f>+VLOOKUP($E2005,[2]INV!$1:$1048576,Y$2,FALSE)</f>
        <v>56.132532339999997</v>
      </c>
      <c r="Z2005" s="203">
        <f>+VLOOKUP($E2005,[2]INV!$1:$1048576,Z$2,FALSE)</f>
        <v>56.593188240000003</v>
      </c>
      <c r="AA2005" s="203">
        <f>+VLOOKUP($E2005,[2]INV!$1:$1048576,AA$2,FALSE)</f>
        <v>57.061224780000003</v>
      </c>
      <c r="AB2005" s="203">
        <f>+VLOOKUP($E2005,[2]INV!$1:$1048576,AB$2,FALSE)</f>
        <v>57.53684896</v>
      </c>
      <c r="AC2005" s="203">
        <f>+VLOOKUP($E2005,[2]INV!$1:$1048576,AC$2,FALSE)</f>
        <v>58.020242359999997</v>
      </c>
      <c r="AD2005" s="203">
        <f>+VLOOKUP($E2005,[2]INV!$1:$1048576,AD$2,FALSE)</f>
        <v>58.51156332</v>
      </c>
      <c r="AE2005" s="203">
        <f>+VLOOKUP($E2005,[2]INV!$1:$1048576,AE$2,FALSE)</f>
        <v>59.010949609999997</v>
      </c>
      <c r="AF2005" s="203">
        <f>+VLOOKUP($E2005,[2]INV!$1:$1048576,AF$2,FALSE)</f>
        <v>59.518521370000002</v>
      </c>
      <c r="AG2005" s="203">
        <f>+VLOOKUP($E2005,[2]INV!$1:$1048576,AG$2,FALSE)</f>
        <v>60.034383900000002</v>
      </c>
      <c r="AH2005" s="203">
        <f>+VLOOKUP($E2005,[2]INV!$1:$1048576,AH$2,FALSE)</f>
        <v>60.558630299999997</v>
      </c>
      <c r="AI2005" s="203">
        <f>+VLOOKUP($E2005,[2]INV!$1:$1048576,AI$2,FALSE)</f>
        <v>61.091343799999997</v>
      </c>
      <c r="AJ2005" s="203">
        <f>+VLOOKUP($E2005,[2]INV!$1:$1048576,AJ$2,FALSE)</f>
        <v>61.632599089999999</v>
      </c>
      <c r="AK2005" s="203">
        <f>+VLOOKUP($E2005,[2]INV!$1:$1048576,AK$2,FALSE)</f>
        <v>62.18246474</v>
      </c>
      <c r="AL2005" s="203">
        <f>+VLOOKUP($E2005,[2]INV!$1:$1048576,AL$2,FALSE)</f>
        <v>62.741004820000001</v>
      </c>
      <c r="AM2005" s="203">
        <f>+VLOOKUP($E2005,[2]INV!$1:$1048576,AM$2,FALSE)</f>
        <v>63.308279939999998</v>
      </c>
      <c r="AN2005" s="203">
        <f>+VLOOKUP($E2005,[2]INV!$1:$1048576,AN$2,FALSE)</f>
        <v>63.884348080000002</v>
      </c>
      <c r="AO2005" s="203">
        <f>+VLOOKUP($E2005,[2]INV!$1:$1048576,AO$2,FALSE)</f>
        <v>64.469265309999997</v>
      </c>
    </row>
    <row r="2006" spans="1:41" ht="15" customHeight="1" x14ac:dyDescent="0.25">
      <c r="A2006" s="542"/>
      <c r="B2006" s="519"/>
      <c r="C2006" s="359" t="s">
        <v>1030</v>
      </c>
      <c r="D2006" s="360"/>
      <c r="E2006" s="202" t="s">
        <v>2254</v>
      </c>
      <c r="F2006" s="203">
        <f>+VLOOKUP($E2006,[2]INV!$1:$1048576,F$2,FALSE)</f>
        <v>30.189493760000001</v>
      </c>
      <c r="G2006" s="203">
        <f>+VLOOKUP($E2006,[2]INV!$1:$1048576,G$2,FALSE)</f>
        <v>30.481428489999999</v>
      </c>
      <c r="H2006" s="203">
        <f>+VLOOKUP($E2006,[2]INV!$1:$1048576,H$2,FALSE)</f>
        <v>30.733863880000001</v>
      </c>
      <c r="I2006" s="203">
        <f>+VLOOKUP($E2006,[2]INV!$1:$1048576,I$2,FALSE)</f>
        <v>30.967933420000001</v>
      </c>
      <c r="J2006" s="203">
        <f>+VLOOKUP($E2006,[2]INV!$1:$1048576,J$2,FALSE)</f>
        <v>31.197272609999999</v>
      </c>
      <c r="K2006" s="203">
        <f>+VLOOKUP($E2006,[2]INV!$1:$1048576,K$2,FALSE)</f>
        <v>31.428343179999999</v>
      </c>
      <c r="L2006" s="203">
        <f>+VLOOKUP($E2006,[2]INV!$1:$1048576,L$2,FALSE)</f>
        <v>31.663452370000002</v>
      </c>
      <c r="M2006" s="203">
        <f>+VLOOKUP($E2006,[2]INV!$1:$1048576,M$2,FALSE)</f>
        <v>31.903002619999999</v>
      </c>
      <c r="N2006" s="203">
        <f>+VLOOKUP($E2006,[2]INV!$1:$1048576,N$2,FALSE)</f>
        <v>32.146715409999999</v>
      </c>
      <c r="O2006" s="203">
        <f>+VLOOKUP($E2006,[2]INV!$1:$1048576,O$2,FALSE)</f>
        <v>32.394189859999997</v>
      </c>
      <c r="P2006" s="203">
        <f>+VLOOKUP($E2006,[2]INV!$1:$1048576,P$2,FALSE)</f>
        <v>32.645113350000003</v>
      </c>
      <c r="Q2006" s="203">
        <f>+VLOOKUP($E2006,[2]INV!$1:$1048576,Q$2,FALSE)</f>
        <v>32.899313220000003</v>
      </c>
      <c r="R2006" s="203">
        <f>+VLOOKUP($E2006,[2]INV!$1:$1048576,R$2,FALSE)</f>
        <v>33.156745430000001</v>
      </c>
      <c r="S2006" s="203">
        <f>+VLOOKUP($E2006,[2]INV!$1:$1048576,S$2,FALSE)</f>
        <v>33.41745779</v>
      </c>
      <c r="T2006" s="203">
        <f>+VLOOKUP($E2006,[2]INV!$1:$1048576,T$2,FALSE)</f>
        <v>33.681550999999999</v>
      </c>
      <c r="U2006" s="203">
        <f>+VLOOKUP($E2006,[2]INV!$1:$1048576,U$2,FALSE)</f>
        <v>33.949172789999999</v>
      </c>
      <c r="V2006" s="203">
        <f>+VLOOKUP($E2006,[2]INV!$1:$1048576,V$2,FALSE)</f>
        <v>34.220498290000002</v>
      </c>
      <c r="W2006" s="203">
        <f>+VLOOKUP($E2006,[2]INV!$1:$1048576,W$2,FALSE)</f>
        <v>34.495710619999997</v>
      </c>
      <c r="X2006" s="203">
        <f>+VLOOKUP($E2006,[2]INV!$1:$1048576,X$2,FALSE)</f>
        <v>34.774989750000003</v>
      </c>
      <c r="Y2006" s="203">
        <f>+VLOOKUP($E2006,[2]INV!$1:$1048576,Y$2,FALSE)</f>
        <v>35.058506360000003</v>
      </c>
      <c r="Z2006" s="203">
        <f>+VLOOKUP($E2006,[2]INV!$1:$1048576,Z$2,FALSE)</f>
        <v>35.346417559999999</v>
      </c>
      <c r="AA2006" s="203">
        <f>+VLOOKUP($E2006,[2]INV!$1:$1048576,AA$2,FALSE)</f>
        <v>35.638864779999999</v>
      </c>
      <c r="AB2006" s="203">
        <f>+VLOOKUP($E2006,[2]INV!$1:$1048576,AB$2,FALSE)</f>
        <v>35.935973220000001</v>
      </c>
      <c r="AC2006" s="203">
        <f>+VLOOKUP($E2006,[2]INV!$1:$1048576,AC$2,FALSE)</f>
        <v>36.237852529999998</v>
      </c>
      <c r="AD2006" s="203">
        <f>+VLOOKUP($E2006,[2]INV!$1:$1048576,AD$2,FALSE)</f>
        <v>36.544598200000003</v>
      </c>
      <c r="AE2006" s="203">
        <f>+VLOOKUP($E2006,[2]INV!$1:$1048576,AE$2,FALSE)</f>
        <v>36.856293319999999</v>
      </c>
      <c r="AF2006" s="203">
        <f>+VLOOKUP($E2006,[2]INV!$1:$1048576,AF$2,FALSE)</f>
        <v>37.173010380000001</v>
      </c>
      <c r="AG2006" s="203">
        <f>+VLOOKUP($E2006,[2]INV!$1:$1048576,AG$2,FALSE)</f>
        <v>37.494813180000001</v>
      </c>
      <c r="AH2006" s="203">
        <f>+VLOOKUP($E2006,[2]INV!$1:$1048576,AH$2,FALSE)</f>
        <v>37.821758449999997</v>
      </c>
      <c r="AI2006" s="203">
        <f>+VLOOKUP($E2006,[2]INV!$1:$1048576,AI$2,FALSE)</f>
        <v>38.15389734</v>
      </c>
      <c r="AJ2006" s="203">
        <f>+VLOOKUP($E2006,[2]INV!$1:$1048576,AJ$2,FALSE)</f>
        <v>38.491276290000002</v>
      </c>
      <c r="AK2006" s="203">
        <f>+VLOOKUP($E2006,[2]INV!$1:$1048576,AK$2,FALSE)</f>
        <v>38.833938590000002</v>
      </c>
      <c r="AL2006" s="203">
        <f>+VLOOKUP($E2006,[2]INV!$1:$1048576,AL$2,FALSE)</f>
        <v>39.181925280000002</v>
      </c>
      <c r="AM2006" s="203">
        <f>+VLOOKUP($E2006,[2]INV!$1:$1048576,AM$2,FALSE)</f>
        <v>39.535275910000003</v>
      </c>
      <c r="AN2006" s="203">
        <f>+VLOOKUP($E2006,[2]INV!$1:$1048576,AN$2,FALSE)</f>
        <v>39.894028939999998</v>
      </c>
      <c r="AO2006" s="203">
        <f>+VLOOKUP($E2006,[2]INV!$1:$1048576,AO$2,FALSE)</f>
        <v>40.258222189999998</v>
      </c>
    </row>
    <row r="2007" spans="1:41" s="21" customFormat="1" ht="15" customHeight="1" x14ac:dyDescent="0.25">
      <c r="A2007" s="542"/>
      <c r="B2007" s="519"/>
      <c r="C2007" s="357" t="s">
        <v>310</v>
      </c>
      <c r="D2007" s="358"/>
      <c r="E2007" s="199" t="s">
        <v>2255</v>
      </c>
      <c r="F2007" s="200">
        <f>+VLOOKUP($E2007,[2]INV!$1:$1048576,F$2,FALSE)</f>
        <v>3646.3195380000002</v>
      </c>
      <c r="G2007" s="200">
        <f>+VLOOKUP($E2007,[2]INV!$1:$1048576,G$2,FALSE)</f>
        <v>3676.1148640000001</v>
      </c>
      <c r="H2007" s="200">
        <f>+VLOOKUP($E2007,[2]INV!$1:$1048576,H$2,FALSE)</f>
        <v>3696.7263659999999</v>
      </c>
      <c r="I2007" s="200">
        <f>+VLOOKUP($E2007,[2]INV!$1:$1048576,I$2,FALSE)</f>
        <v>3712.472315</v>
      </c>
      <c r="J2007" s="200">
        <f>+VLOOKUP($E2007,[2]INV!$1:$1048576,J$2,FALSE)</f>
        <v>3726.2027459999999</v>
      </c>
      <c r="K2007" s="200">
        <f>+VLOOKUP($E2007,[2]INV!$1:$1048576,K$2,FALSE)</f>
        <v>3739.3546940000001</v>
      </c>
      <c r="L2007" s="200">
        <f>+VLOOKUP($E2007,[2]INV!$1:$1048576,L$2,FALSE)</f>
        <v>3752.5274690000001</v>
      </c>
      <c r="M2007" s="200">
        <f>+VLOOKUP($E2007,[2]INV!$1:$1048576,M$2,FALSE)</f>
        <v>3765.9165889999999</v>
      </c>
      <c r="N2007" s="200">
        <f>+VLOOKUP($E2007,[2]INV!$1:$1048576,N$2,FALSE)</f>
        <v>3779.5554200000001</v>
      </c>
      <c r="O2007" s="200">
        <f>+VLOOKUP($E2007,[2]INV!$1:$1048576,O$2,FALSE)</f>
        <v>3793.4299679999999</v>
      </c>
      <c r="P2007" s="200">
        <f>+VLOOKUP($E2007,[2]INV!$1:$1048576,P$2,FALSE)</f>
        <v>3807.5257069999998</v>
      </c>
      <c r="Q2007" s="200">
        <f>+VLOOKUP($E2007,[2]INV!$1:$1048576,Q$2,FALSE)</f>
        <v>3821.842259</v>
      </c>
      <c r="R2007" s="200">
        <f>+VLOOKUP($E2007,[2]INV!$1:$1048576,R$2,FALSE)</f>
        <v>3836.394636</v>
      </c>
      <c r="S2007" s="200">
        <f>+VLOOKUP($E2007,[2]INV!$1:$1048576,S$2,FALSE)</f>
        <v>3851.2098820000001</v>
      </c>
      <c r="T2007" s="200">
        <f>+VLOOKUP($E2007,[2]INV!$1:$1048576,T$2,FALSE)</f>
        <v>3866.322897</v>
      </c>
      <c r="U2007" s="200">
        <f>+VLOOKUP($E2007,[2]INV!$1:$1048576,U$2,FALSE)</f>
        <v>3881.7727709999999</v>
      </c>
      <c r="V2007" s="200">
        <f>+VLOOKUP($E2007,[2]INV!$1:$1048576,V$2,FALSE)</f>
        <v>3897.6</v>
      </c>
      <c r="W2007" s="200">
        <f>+VLOOKUP($E2007,[2]INV!$1:$1048576,W$2,FALSE)</f>
        <v>3913.8422489999998</v>
      </c>
      <c r="X2007" s="200">
        <f>+VLOOKUP($E2007,[2]INV!$1:$1048576,X$2,FALSE)</f>
        <v>3930.5348370000002</v>
      </c>
      <c r="Y2007" s="200">
        <f>+VLOOKUP($E2007,[2]INV!$1:$1048576,Y$2,FALSE)</f>
        <v>3947.7117490000001</v>
      </c>
      <c r="Z2007" s="200">
        <f>+VLOOKUP($E2007,[2]INV!$1:$1048576,Z$2,FALSE)</f>
        <v>3965.4050849999999</v>
      </c>
      <c r="AA2007" s="200">
        <f>+VLOOKUP($E2007,[2]INV!$1:$1048576,AA$2,FALSE)</f>
        <v>3983.6444780000002</v>
      </c>
      <c r="AB2007" s="200">
        <f>+VLOOKUP($E2007,[2]INV!$1:$1048576,AB$2,FALSE)</f>
        <v>4002.456815</v>
      </c>
      <c r="AC2007" s="200">
        <f>+VLOOKUP($E2007,[2]INV!$1:$1048576,AC$2,FALSE)</f>
        <v>4021.866207</v>
      </c>
      <c r="AD2007" s="200">
        <f>+VLOOKUP($E2007,[2]INV!$1:$1048576,AD$2,FALSE)</f>
        <v>4041.894119</v>
      </c>
      <c r="AE2007" s="200">
        <f>+VLOOKUP($E2007,[2]INV!$1:$1048576,AE$2,FALSE)</f>
        <v>4062.5595739999999</v>
      </c>
      <c r="AF2007" s="200">
        <f>+VLOOKUP($E2007,[2]INV!$1:$1048576,AF$2,FALSE)</f>
        <v>4083.8793919999998</v>
      </c>
      <c r="AG2007" s="200">
        <f>+VLOOKUP($E2007,[2]INV!$1:$1048576,AG$2,FALSE)</f>
        <v>4105.8684380000004</v>
      </c>
      <c r="AH2007" s="200">
        <f>+VLOOKUP($E2007,[2]INV!$1:$1048576,AH$2,FALSE)</f>
        <v>4128.5398480000003</v>
      </c>
      <c r="AI2007" s="200">
        <f>+VLOOKUP($E2007,[2]INV!$1:$1048576,AI$2,FALSE)</f>
        <v>4151.9052419999998</v>
      </c>
      <c r="AJ2007" s="200">
        <f>+VLOOKUP($E2007,[2]INV!$1:$1048576,AJ$2,FALSE)</f>
        <v>4175.9748099999997</v>
      </c>
      <c r="AK2007" s="200">
        <f>+VLOOKUP($E2007,[2]INV!$1:$1048576,AK$2,FALSE)</f>
        <v>4200.7575939999997</v>
      </c>
      <c r="AL2007" s="200">
        <f>+VLOOKUP($E2007,[2]INV!$1:$1048576,AL$2,FALSE)</f>
        <v>4226.2616459999999</v>
      </c>
      <c r="AM2007" s="200">
        <f>+VLOOKUP($E2007,[2]INV!$1:$1048576,AM$2,FALSE)</f>
        <v>4252.4941360000003</v>
      </c>
      <c r="AN2007" s="200">
        <f>+VLOOKUP($E2007,[2]INV!$1:$1048576,AN$2,FALSE)</f>
        <v>4279.4614430000001</v>
      </c>
      <c r="AO2007" s="200">
        <f>+VLOOKUP($E2007,[2]INV!$1:$1048576,AO$2,FALSE)</f>
        <v>4307.1692409999996</v>
      </c>
    </row>
    <row r="2008" spans="1:41" ht="15" customHeight="1" x14ac:dyDescent="0.25">
      <c r="A2008" s="542"/>
      <c r="B2008" s="519"/>
      <c r="C2008" s="359" t="s">
        <v>1034</v>
      </c>
      <c r="D2008" s="360"/>
      <c r="E2008" s="202" t="s">
        <v>2256</v>
      </c>
      <c r="F2008" s="203">
        <f>+VLOOKUP($E2008,[2]INV!$1:$1048576,F$2,FALSE)</f>
        <v>2490.9887629999998</v>
      </c>
      <c r="G2008" s="203">
        <f>+VLOOKUP($E2008,[2]INV!$1:$1048576,G$2,FALSE)</f>
        <v>2510.8868560000001</v>
      </c>
      <c r="H2008" s="203">
        <f>+VLOOKUP($E2008,[2]INV!$1:$1048576,H$2,FALSE)</f>
        <v>2524.1682799999999</v>
      </c>
      <c r="I2008" s="203">
        <f>+VLOOKUP($E2008,[2]INV!$1:$1048576,I$2,FALSE)</f>
        <v>2533.9561370000001</v>
      </c>
      <c r="J2008" s="203">
        <f>+VLOOKUP($E2008,[2]INV!$1:$1048576,J$2,FALSE)</f>
        <v>2542.3068800000001</v>
      </c>
      <c r="K2008" s="203">
        <f>+VLOOKUP($E2008,[2]INV!$1:$1048576,K$2,FALSE)</f>
        <v>2550.2545049999999</v>
      </c>
      <c r="L2008" s="203">
        <f>+VLOOKUP($E2008,[2]INV!$1:$1048576,L$2,FALSE)</f>
        <v>2558.228603</v>
      </c>
      <c r="M2008" s="203">
        <f>+VLOOKUP($E2008,[2]INV!$1:$1048576,M$2,FALSE)</f>
        <v>2566.3686349999998</v>
      </c>
      <c r="N2008" s="203">
        <f>+VLOOKUP($E2008,[2]INV!$1:$1048576,N$2,FALSE)</f>
        <v>2574.6983340000002</v>
      </c>
      <c r="O2008" s="203">
        <f>+VLOOKUP($E2008,[2]INV!$1:$1048576,O$2,FALSE)</f>
        <v>2583.2081210000001</v>
      </c>
      <c r="P2008" s="203">
        <f>+VLOOKUP($E2008,[2]INV!$1:$1048576,P$2,FALSE)</f>
        <v>2591.8884429999998</v>
      </c>
      <c r="Q2008" s="203">
        <f>+VLOOKUP($E2008,[2]INV!$1:$1048576,Q$2,FALSE)</f>
        <v>2600.7400109999999</v>
      </c>
      <c r="R2008" s="203">
        <f>+VLOOKUP($E2008,[2]INV!$1:$1048576,R$2,FALSE)</f>
        <v>2609.7744889999999</v>
      </c>
      <c r="S2008" s="203">
        <f>+VLOOKUP($E2008,[2]INV!$1:$1048576,S$2,FALSE)</f>
        <v>2619.0119840000002</v>
      </c>
      <c r="T2008" s="203">
        <f>+VLOOKUP($E2008,[2]INV!$1:$1048576,T$2,FALSE)</f>
        <v>2628.4780059999998</v>
      </c>
      <c r="U2008" s="203">
        <f>+VLOOKUP($E2008,[2]INV!$1:$1048576,U$2,FALSE)</f>
        <v>2638.200848</v>
      </c>
      <c r="V2008" s="203">
        <f>+VLOOKUP($E2008,[2]INV!$1:$1048576,V$2,FALSE)</f>
        <v>2648.2096139999999</v>
      </c>
      <c r="W2008" s="203">
        <f>+VLOOKUP($E2008,[2]INV!$1:$1048576,W$2,FALSE)</f>
        <v>2658.5311860000002</v>
      </c>
      <c r="X2008" s="203">
        <f>+VLOOKUP($E2008,[2]INV!$1:$1048576,X$2,FALSE)</f>
        <v>2669.1906199999999</v>
      </c>
      <c r="Y2008" s="203">
        <f>+VLOOKUP($E2008,[2]INV!$1:$1048576,Y$2,FALSE)</f>
        <v>2680.211918</v>
      </c>
      <c r="Z2008" s="203">
        <f>+VLOOKUP($E2008,[2]INV!$1:$1048576,Z$2,FALSE)</f>
        <v>2691.6176420000002</v>
      </c>
      <c r="AA2008" s="203">
        <f>+VLOOKUP($E2008,[2]INV!$1:$1048576,AA$2,FALSE)</f>
        <v>2703.4285209999998</v>
      </c>
      <c r="AB2008" s="203">
        <f>+VLOOKUP($E2008,[2]INV!$1:$1048576,AB$2,FALSE)</f>
        <v>2715.6632549999999</v>
      </c>
      <c r="AC2008" s="203">
        <f>+VLOOKUP($E2008,[2]INV!$1:$1048576,AC$2,FALSE)</f>
        <v>2728.3385130000001</v>
      </c>
      <c r="AD2008" s="203">
        <f>+VLOOKUP($E2008,[2]INV!$1:$1048576,AD$2,FALSE)</f>
        <v>2741.4690300000002</v>
      </c>
      <c r="AE2008" s="203">
        <f>+VLOOKUP($E2008,[2]INV!$1:$1048576,AE$2,FALSE)</f>
        <v>2755.067767</v>
      </c>
      <c r="AF2008" s="203">
        <f>+VLOOKUP($E2008,[2]INV!$1:$1048576,AF$2,FALSE)</f>
        <v>2769.1460940000002</v>
      </c>
      <c r="AG2008" s="203">
        <f>+VLOOKUP($E2008,[2]INV!$1:$1048576,AG$2,FALSE)</f>
        <v>2783.7139659999998</v>
      </c>
      <c r="AH2008" s="203">
        <f>+VLOOKUP($E2008,[2]INV!$1:$1048576,AH$2,FALSE)</f>
        <v>2798.7801039999999</v>
      </c>
      <c r="AI2008" s="203">
        <f>+VLOOKUP($E2008,[2]INV!$1:$1048576,AI$2,FALSE)</f>
        <v>2814.3521420000002</v>
      </c>
      <c r="AJ2008" s="203">
        <f>+VLOOKUP($E2008,[2]INV!$1:$1048576,AJ$2,FALSE)</f>
        <v>2830.436772</v>
      </c>
      <c r="AK2008" s="203">
        <f>+VLOOKUP($E2008,[2]INV!$1:$1048576,AK$2,FALSE)</f>
        <v>2847.0398580000001</v>
      </c>
      <c r="AL2008" s="203">
        <f>+VLOOKUP($E2008,[2]INV!$1:$1048576,AL$2,FALSE)</f>
        <v>2864.1665509999998</v>
      </c>
      <c r="AM2008" s="203">
        <f>+VLOOKUP($E2008,[2]INV!$1:$1048576,AM$2,FALSE)</f>
        <v>2881.821367</v>
      </c>
      <c r="AN2008" s="203">
        <f>+VLOOKUP($E2008,[2]INV!$1:$1048576,AN$2,FALSE)</f>
        <v>2900.0082739999998</v>
      </c>
      <c r="AO2008" s="203">
        <f>+VLOOKUP($E2008,[2]INV!$1:$1048576,AO$2,FALSE)</f>
        <v>2918.7307540000002</v>
      </c>
    </row>
    <row r="2009" spans="1:41" ht="15" customHeight="1" x14ac:dyDescent="0.25">
      <c r="A2009" s="542"/>
      <c r="B2009" s="519"/>
      <c r="C2009" s="359" t="s">
        <v>1036</v>
      </c>
      <c r="D2009" s="360"/>
      <c r="E2009" s="202" t="s">
        <v>2257</v>
      </c>
      <c r="F2009" s="203">
        <f>+VLOOKUP($E2009,[2]INV!$1:$1048576,F$2,FALSE)</f>
        <v>49.6450563</v>
      </c>
      <c r="G2009" s="203">
        <f>+VLOOKUP($E2009,[2]INV!$1:$1048576,G$2,FALSE)</f>
        <v>50.041164000000002</v>
      </c>
      <c r="H2009" s="203">
        <f>+VLOOKUP($E2009,[2]INV!$1:$1048576,H$2,FALSE)</f>
        <v>50.304651669999998</v>
      </c>
      <c r="I2009" s="203">
        <f>+VLOOKUP($E2009,[2]INV!$1:$1048576,I$2,FALSE)</f>
        <v>50.497787279999997</v>
      </c>
      <c r="J2009" s="203">
        <f>+VLOOKUP($E2009,[2]INV!$1:$1048576,J$2,FALSE)</f>
        <v>50.661769309999997</v>
      </c>
      <c r="K2009" s="203">
        <f>+VLOOKUP($E2009,[2]INV!$1:$1048576,K$2,FALSE)</f>
        <v>50.817456550000003</v>
      </c>
      <c r="L2009" s="203">
        <f>+VLOOKUP($E2009,[2]INV!$1:$1048576,L$2,FALSE)</f>
        <v>50.973612529999997</v>
      </c>
      <c r="M2009" s="203">
        <f>+VLOOKUP($E2009,[2]INV!$1:$1048576,M$2,FALSE)</f>
        <v>51.133140539999999</v>
      </c>
      <c r="N2009" s="203">
        <f>+VLOOKUP($E2009,[2]INV!$1:$1048576,N$2,FALSE)</f>
        <v>51.296564779999997</v>
      </c>
      <c r="O2009" s="203">
        <f>+VLOOKUP($E2009,[2]INV!$1:$1048576,O$2,FALSE)</f>
        <v>51.463691439999998</v>
      </c>
      <c r="P2009" s="203">
        <f>+VLOOKUP($E2009,[2]INV!$1:$1048576,P$2,FALSE)</f>
        <v>51.634292899999998</v>
      </c>
      <c r="Q2009" s="203">
        <f>+VLOOKUP($E2009,[2]INV!$1:$1048576,Q$2,FALSE)</f>
        <v>51.808328369999998</v>
      </c>
      <c r="R2009" s="203">
        <f>+VLOOKUP($E2009,[2]INV!$1:$1048576,R$2,FALSE)</f>
        <v>51.985969650000001</v>
      </c>
      <c r="S2009" s="203">
        <f>+VLOOKUP($E2009,[2]INV!$1:$1048576,S$2,FALSE)</f>
        <v>52.167559050000001</v>
      </c>
      <c r="T2009" s="203">
        <f>+VLOOKUP($E2009,[2]INV!$1:$1048576,T$2,FALSE)</f>
        <v>52.353553910000002</v>
      </c>
      <c r="U2009" s="203">
        <f>+VLOOKUP($E2009,[2]INV!$1:$1048576,U$2,FALSE)</f>
        <v>52.544476930000002</v>
      </c>
      <c r="V2009" s="203">
        <f>+VLOOKUP($E2009,[2]INV!$1:$1048576,V$2,FALSE)</f>
        <v>52.74087815</v>
      </c>
      <c r="W2009" s="203">
        <f>+VLOOKUP($E2009,[2]INV!$1:$1048576,W$2,FALSE)</f>
        <v>52.943274649999999</v>
      </c>
      <c r="X2009" s="203">
        <f>+VLOOKUP($E2009,[2]INV!$1:$1048576,X$2,FALSE)</f>
        <v>53.152157680000002</v>
      </c>
      <c r="Y2009" s="203">
        <f>+VLOOKUP($E2009,[2]INV!$1:$1048576,Y$2,FALSE)</f>
        <v>53.368007069999997</v>
      </c>
      <c r="Z2009" s="203">
        <f>+VLOOKUP($E2009,[2]INV!$1:$1048576,Z$2,FALSE)</f>
        <v>53.591282290000002</v>
      </c>
      <c r="AA2009" s="203">
        <f>+VLOOKUP($E2009,[2]INV!$1:$1048576,AA$2,FALSE)</f>
        <v>53.82241312</v>
      </c>
      <c r="AB2009" s="203">
        <f>+VLOOKUP($E2009,[2]INV!$1:$1048576,AB$2,FALSE)</f>
        <v>54.061794550000002</v>
      </c>
      <c r="AC2009" s="203">
        <f>+VLOOKUP($E2009,[2]INV!$1:$1048576,AC$2,FALSE)</f>
        <v>54.309785359999999</v>
      </c>
      <c r="AD2009" s="203">
        <f>+VLOOKUP($E2009,[2]INV!$1:$1048576,AD$2,FALSE)</f>
        <v>54.566708929999997</v>
      </c>
      <c r="AE2009" s="203">
        <f>+VLOOKUP($E2009,[2]INV!$1:$1048576,AE$2,FALSE)</f>
        <v>54.832855459999998</v>
      </c>
      <c r="AF2009" s="203">
        <f>+VLOOKUP($E2009,[2]INV!$1:$1048576,AF$2,FALSE)</f>
        <v>55.108484660000002</v>
      </c>
      <c r="AG2009" s="203">
        <f>+VLOOKUP($E2009,[2]INV!$1:$1048576,AG$2,FALSE)</f>
        <v>55.393828650000003</v>
      </c>
      <c r="AH2009" s="203">
        <f>+VLOOKUP($E2009,[2]INV!$1:$1048576,AH$2,FALSE)</f>
        <v>55.689094769999997</v>
      </c>
      <c r="AI2009" s="203">
        <f>+VLOOKUP($E2009,[2]INV!$1:$1048576,AI$2,FALSE)</f>
        <v>55.994468189999999</v>
      </c>
      <c r="AJ2009" s="203">
        <f>+VLOOKUP($E2009,[2]INV!$1:$1048576,AJ$2,FALSE)</f>
        <v>56.310114179999999</v>
      </c>
      <c r="AK2009" s="203">
        <f>+VLOOKUP($E2009,[2]INV!$1:$1048576,AK$2,FALSE)</f>
        <v>56.636180240000002</v>
      </c>
      <c r="AL2009" s="203">
        <f>+VLOOKUP($E2009,[2]INV!$1:$1048576,AL$2,FALSE)</f>
        <v>56.972797849999999</v>
      </c>
      <c r="AM2009" s="203">
        <f>+VLOOKUP($E2009,[2]INV!$1:$1048576,AM$2,FALSE)</f>
        <v>57.320084039999998</v>
      </c>
      <c r="AN2009" s="203">
        <f>+VLOOKUP($E2009,[2]INV!$1:$1048576,AN$2,FALSE)</f>
        <v>57.678142719999997</v>
      </c>
      <c r="AO2009" s="203">
        <f>+VLOOKUP($E2009,[2]INV!$1:$1048576,AO$2,FALSE)</f>
        <v>58.047065940000003</v>
      </c>
    </row>
    <row r="2010" spans="1:41" ht="15" customHeight="1" x14ac:dyDescent="0.25">
      <c r="A2010" s="542"/>
      <c r="B2010" s="519"/>
      <c r="C2010" s="359" t="s">
        <v>1038</v>
      </c>
      <c r="D2010" s="360"/>
      <c r="E2010" s="202" t="s">
        <v>2258</v>
      </c>
      <c r="F2010" s="203">
        <f>+VLOOKUP($E2010,[2]INV!$1:$1048576,F$2,FALSE)</f>
        <v>72.142606540000003</v>
      </c>
      <c r="G2010" s="203">
        <f>+VLOOKUP($E2010,[2]INV!$1:$1048576,G$2,FALSE)</f>
        <v>72.718265110000004</v>
      </c>
      <c r="H2010" s="203">
        <f>+VLOOKUP($E2010,[2]INV!$1:$1048576,H$2,FALSE)</f>
        <v>73.101283559999999</v>
      </c>
      <c r="I2010" s="203">
        <f>+VLOOKUP($E2010,[2]INV!$1:$1048576,I$2,FALSE)</f>
        <v>73.382159049999999</v>
      </c>
      <c r="J2010" s="203">
        <f>+VLOOKUP($E2010,[2]INV!$1:$1048576,J$2,FALSE)</f>
        <v>73.620760079999997</v>
      </c>
      <c r="K2010" s="203">
        <f>+VLOOKUP($E2010,[2]INV!$1:$1048576,K$2,FALSE)</f>
        <v>73.847391959999996</v>
      </c>
      <c r="L2010" s="203">
        <f>+VLOOKUP($E2010,[2]INV!$1:$1048576,L$2,FALSE)</f>
        <v>74.074778620000004</v>
      </c>
      <c r="M2010" s="203">
        <f>+VLOOKUP($E2010,[2]INV!$1:$1048576,M$2,FALSE)</f>
        <v>74.307123570000002</v>
      </c>
      <c r="N2010" s="203">
        <f>+VLOOKUP($E2010,[2]INV!$1:$1048576,N$2,FALSE)</f>
        <v>74.545169650000005</v>
      </c>
      <c r="O2010" s="203">
        <f>+VLOOKUP($E2010,[2]INV!$1:$1048576,O$2,FALSE)</f>
        <v>74.788614280000004</v>
      </c>
      <c r="P2010" s="203">
        <f>+VLOOKUP($E2010,[2]INV!$1:$1048576,P$2,FALSE)</f>
        <v>75.037105409999995</v>
      </c>
      <c r="Q2010" s="203">
        <f>+VLOOKUP($E2010,[2]INV!$1:$1048576,Q$2,FALSE)</f>
        <v>75.290563489999997</v>
      </c>
      <c r="R2010" s="203">
        <f>+VLOOKUP($E2010,[2]INV!$1:$1048576,R$2,FALSE)</f>
        <v>75.549219949999994</v>
      </c>
      <c r="S2010" s="203">
        <f>+VLOOKUP($E2010,[2]INV!$1:$1048576,S$2,FALSE)</f>
        <v>75.813556570000003</v>
      </c>
      <c r="T2010" s="203">
        <f>+VLOOKUP($E2010,[2]INV!$1:$1048576,T$2,FALSE)</f>
        <v>76.084225079999996</v>
      </c>
      <c r="U2010" s="203">
        <f>+VLOOKUP($E2010,[2]INV!$1:$1048576,U$2,FALSE)</f>
        <v>76.361974910000001</v>
      </c>
      <c r="V2010" s="203">
        <f>+VLOOKUP($E2010,[2]INV!$1:$1048576,V$2,FALSE)</f>
        <v>76.647597750000003</v>
      </c>
      <c r="W2010" s="203">
        <f>+VLOOKUP($E2010,[2]INV!$1:$1048576,W$2,FALSE)</f>
        <v>76.941839599999994</v>
      </c>
      <c r="X2010" s="203">
        <f>+VLOOKUP($E2010,[2]INV!$1:$1048576,X$2,FALSE)</f>
        <v>77.245410870000001</v>
      </c>
      <c r="Y2010" s="203">
        <f>+VLOOKUP($E2010,[2]INV!$1:$1048576,Y$2,FALSE)</f>
        <v>77.559006999999994</v>
      </c>
      <c r="Z2010" s="203">
        <f>+VLOOKUP($E2010,[2]INV!$1:$1048576,Z$2,FALSE)</f>
        <v>77.883295219999994</v>
      </c>
      <c r="AA2010" s="203">
        <f>+VLOOKUP($E2010,[2]INV!$1:$1048576,AA$2,FALSE)</f>
        <v>78.2189008</v>
      </c>
      <c r="AB2010" s="203">
        <f>+VLOOKUP($E2010,[2]INV!$1:$1048576,AB$2,FALSE)</f>
        <v>78.566399430000004</v>
      </c>
      <c r="AC2010" s="203">
        <f>+VLOOKUP($E2010,[2]INV!$1:$1048576,AC$2,FALSE)</f>
        <v>78.926314950000005</v>
      </c>
      <c r="AD2010" s="203">
        <f>+VLOOKUP($E2010,[2]INV!$1:$1048576,AD$2,FALSE)</f>
        <v>79.299120529999996</v>
      </c>
      <c r="AE2010" s="203">
        <f>+VLOOKUP($E2010,[2]INV!$1:$1048576,AE$2,FALSE)</f>
        <v>79.685241660000003</v>
      </c>
      <c r="AF2010" s="203">
        <f>+VLOOKUP($E2010,[2]INV!$1:$1048576,AF$2,FALSE)</f>
        <v>80.08506002</v>
      </c>
      <c r="AG2010" s="203">
        <f>+VLOOKUP($E2010,[2]INV!$1:$1048576,AG$2,FALSE)</f>
        <v>80.498917570000003</v>
      </c>
      <c r="AH2010" s="203">
        <f>+VLOOKUP($E2010,[2]INV!$1:$1048576,AH$2,FALSE)</f>
        <v>80.927120599999995</v>
      </c>
      <c r="AI2010" s="203">
        <f>+VLOOKUP($E2010,[2]INV!$1:$1048576,AI$2,FALSE)</f>
        <v>81.369943379999995</v>
      </c>
      <c r="AJ2010" s="203">
        <f>+VLOOKUP($E2010,[2]INV!$1:$1048576,AJ$2,FALSE)</f>
        <v>81.827631440000005</v>
      </c>
      <c r="AK2010" s="203">
        <f>+VLOOKUP($E2010,[2]INV!$1:$1048576,AK$2,FALSE)</f>
        <v>82.300404549999996</v>
      </c>
      <c r="AL2010" s="203">
        <f>+VLOOKUP($E2010,[2]INV!$1:$1048576,AL$2,FALSE)</f>
        <v>82.788459209999999</v>
      </c>
      <c r="AM2010" s="203">
        <f>+VLOOKUP($E2010,[2]INV!$1:$1048576,AM$2,FALSE)</f>
        <v>83.291970879999994</v>
      </c>
      <c r="AN2010" s="203">
        <f>+VLOOKUP($E2010,[2]INV!$1:$1048576,AN$2,FALSE)</f>
        <v>83.811095890000004</v>
      </c>
      <c r="AO2010" s="203">
        <f>+VLOOKUP($E2010,[2]INV!$1:$1048576,AO$2,FALSE)</f>
        <v>84.345973139999998</v>
      </c>
    </row>
    <row r="2011" spans="1:41" ht="15" customHeight="1" x14ac:dyDescent="0.25">
      <c r="A2011" s="542"/>
      <c r="B2011" s="519"/>
      <c r="C2011" s="359" t="s">
        <v>1040</v>
      </c>
      <c r="D2011" s="360"/>
      <c r="E2011" s="202" t="s">
        <v>2259</v>
      </c>
      <c r="F2011" s="203">
        <f>+VLOOKUP($E2011,[2]INV!$1:$1048576,F$2,FALSE)</f>
        <v>65.541966729999999</v>
      </c>
      <c r="G2011" s="203">
        <f>+VLOOKUP($E2011,[2]INV!$1:$1048576,G$2,FALSE)</f>
        <v>66.06493639</v>
      </c>
      <c r="H2011" s="203">
        <f>+VLOOKUP($E2011,[2]INV!$1:$1048576,H$2,FALSE)</f>
        <v>66.41284177</v>
      </c>
      <c r="I2011" s="203">
        <f>+VLOOKUP($E2011,[2]INV!$1:$1048576,I$2,FALSE)</f>
        <v>66.667877439999998</v>
      </c>
      <c r="J2011" s="203">
        <f>+VLOOKUP($E2011,[2]INV!$1:$1048576,J$2,FALSE)</f>
        <v>66.884426719999993</v>
      </c>
      <c r="K2011" s="203">
        <f>+VLOOKUP($E2011,[2]INV!$1:$1048576,K$2,FALSE)</f>
        <v>67.090027539999994</v>
      </c>
      <c r="L2011" s="203">
        <f>+VLOOKUP($E2011,[2]INV!$1:$1048576,L$2,FALSE)</f>
        <v>67.29625283</v>
      </c>
      <c r="M2011" s="203">
        <f>+VLOOKUP($E2011,[2]INV!$1:$1048576,M$2,FALSE)</f>
        <v>67.506937870000002</v>
      </c>
      <c r="N2011" s="203">
        <f>+VLOOKUP($E2011,[2]INV!$1:$1048576,N$2,FALSE)</f>
        <v>67.722774110000003</v>
      </c>
      <c r="O2011" s="203">
        <f>+VLOOKUP($E2011,[2]INV!$1:$1048576,O$2,FALSE)</f>
        <v>67.943502249999995</v>
      </c>
      <c r="P2011" s="203">
        <f>+VLOOKUP($E2011,[2]INV!$1:$1048576,P$2,FALSE)</f>
        <v>68.168816489999998</v>
      </c>
      <c r="Q2011" s="203">
        <f>+VLOOKUP($E2011,[2]INV!$1:$1048576,Q$2,FALSE)</f>
        <v>68.398657209999996</v>
      </c>
      <c r="R2011" s="203">
        <f>+VLOOKUP($E2011,[2]INV!$1:$1048576,R$2,FALSE)</f>
        <v>68.633246009999993</v>
      </c>
      <c r="S2011" s="203">
        <f>+VLOOKUP($E2011,[2]INV!$1:$1048576,S$2,FALSE)</f>
        <v>68.873030740000004</v>
      </c>
      <c r="T2011" s="203">
        <f>+VLOOKUP($E2011,[2]INV!$1:$1048576,T$2,FALSE)</f>
        <v>69.118612499999998</v>
      </c>
      <c r="U2011" s="203">
        <f>+VLOOKUP($E2011,[2]INV!$1:$1048576,U$2,FALSE)</f>
        <v>69.370680010000001</v>
      </c>
      <c r="V2011" s="203">
        <f>+VLOOKUP($E2011,[2]INV!$1:$1048576,V$2,FALSE)</f>
        <v>69.629959139999997</v>
      </c>
      <c r="W2011" s="203">
        <f>+VLOOKUP($E2011,[2]INV!$1:$1048576,W$2,FALSE)</f>
        <v>69.89713304</v>
      </c>
      <c r="X2011" s="203">
        <f>+VLOOKUP($E2011,[2]INV!$1:$1048576,X$2,FALSE)</f>
        <v>70.172851320000007</v>
      </c>
      <c r="Y2011" s="203">
        <f>+VLOOKUP($E2011,[2]INV!$1:$1048576,Y$2,FALSE)</f>
        <v>70.457748769999995</v>
      </c>
      <c r="Z2011" s="203">
        <f>+VLOOKUP($E2011,[2]INV!$1:$1048576,Z$2,FALSE)</f>
        <v>70.752433449999998</v>
      </c>
      <c r="AA2011" s="203">
        <f>+VLOOKUP($E2011,[2]INV!$1:$1048576,AA$2,FALSE)</f>
        <v>71.05747427</v>
      </c>
      <c r="AB2011" s="203">
        <f>+VLOOKUP($E2011,[2]INV!$1:$1048576,AB$2,FALSE)</f>
        <v>71.373394160000004</v>
      </c>
      <c r="AC2011" s="203">
        <f>+VLOOKUP($E2011,[2]INV!$1:$1048576,AC$2,FALSE)</f>
        <v>71.70066817</v>
      </c>
      <c r="AD2011" s="203">
        <f>+VLOOKUP($E2011,[2]INV!$1:$1048576,AD$2,FALSE)</f>
        <v>72.039724550000003</v>
      </c>
      <c r="AE2011" s="203">
        <f>+VLOOKUP($E2011,[2]INV!$1:$1048576,AE$2,FALSE)</f>
        <v>72.390947670000003</v>
      </c>
      <c r="AF2011" s="203">
        <f>+VLOOKUP($E2011,[2]INV!$1:$1048576,AF$2,FALSE)</f>
        <v>72.754681540000007</v>
      </c>
      <c r="AG2011" s="203">
        <f>+VLOOKUP($E2011,[2]INV!$1:$1048576,AG$2,FALSE)</f>
        <v>73.131233690000002</v>
      </c>
      <c r="AH2011" s="203">
        <f>+VLOOKUP($E2011,[2]INV!$1:$1048576,AH$2,FALSE)</f>
        <v>73.520878870000004</v>
      </c>
      <c r="AI2011" s="203">
        <f>+VLOOKUP($E2011,[2]INV!$1:$1048576,AI$2,FALSE)</f>
        <v>73.923862499999998</v>
      </c>
      <c r="AJ2011" s="203">
        <f>+VLOOKUP($E2011,[2]INV!$1:$1048576,AJ$2,FALSE)</f>
        <v>74.340403690000002</v>
      </c>
      <c r="AK2011" s="203">
        <f>+VLOOKUP($E2011,[2]INV!$1:$1048576,AK$2,FALSE)</f>
        <v>74.770697999999996</v>
      </c>
      <c r="AL2011" s="203">
        <f>+VLOOKUP($E2011,[2]INV!$1:$1048576,AL$2,FALSE)</f>
        <v>75.214919829999999</v>
      </c>
      <c r="AM2011" s="203">
        <f>+VLOOKUP($E2011,[2]INV!$1:$1048576,AM$2,FALSE)</f>
        <v>75.673224430000005</v>
      </c>
      <c r="AN2011" s="203">
        <f>+VLOOKUP($E2011,[2]INV!$1:$1048576,AN$2,FALSE)</f>
        <v>76.145749710000004</v>
      </c>
      <c r="AO2011" s="203">
        <f>+VLOOKUP($E2011,[2]INV!$1:$1048576,AO$2,FALSE)</f>
        <v>76.632617839999995</v>
      </c>
    </row>
    <row r="2012" spans="1:41" ht="15" customHeight="1" x14ac:dyDescent="0.25">
      <c r="A2012" s="542"/>
      <c r="B2012" s="519"/>
      <c r="C2012" s="359" t="s">
        <v>1042</v>
      </c>
      <c r="D2012" s="360"/>
      <c r="E2012" s="202" t="s">
        <v>2260</v>
      </c>
      <c r="F2012" s="203">
        <f>+VLOOKUP($E2012,[2]INV!$1:$1048576,F$2,FALSE)</f>
        <v>128.9854473</v>
      </c>
      <c r="G2012" s="203">
        <f>+VLOOKUP($E2012,[2]INV!$1:$1048576,G$2,FALSE)</f>
        <v>130.0134515</v>
      </c>
      <c r="H2012" s="203">
        <f>+VLOOKUP($E2012,[2]INV!$1:$1048576,H$2,FALSE)</f>
        <v>130.69509410000001</v>
      </c>
      <c r="I2012" s="203">
        <f>+VLOOKUP($E2012,[2]INV!$1:$1048576,I$2,FALSE)</f>
        <v>131.19188510000001</v>
      </c>
      <c r="J2012" s="203">
        <f>+VLOOKUP($E2012,[2]INV!$1:$1048576,J$2,FALSE)</f>
        <v>131.61118769999999</v>
      </c>
      <c r="K2012" s="203">
        <f>+VLOOKUP($E2012,[2]INV!$1:$1048576,K$2,FALSE)</f>
        <v>132.0077794</v>
      </c>
      <c r="L2012" s="203">
        <f>+VLOOKUP($E2012,[2]INV!$1:$1048576,L$2,FALSE)</f>
        <v>132.40501</v>
      </c>
      <c r="M2012" s="203">
        <f>+VLOOKUP($E2012,[2]INV!$1:$1048576,M$2,FALSE)</f>
        <v>132.81087249999999</v>
      </c>
      <c r="N2012" s="203">
        <f>+VLOOKUP($E2012,[2]INV!$1:$1048576,N$2,FALSE)</f>
        <v>133.2270221</v>
      </c>
      <c r="O2012" s="203">
        <f>+VLOOKUP($E2012,[2]INV!$1:$1048576,O$2,FALSE)</f>
        <v>133.6531195</v>
      </c>
      <c r="P2012" s="203">
        <f>+VLOOKUP($E2012,[2]INV!$1:$1048576,P$2,FALSE)</f>
        <v>134.08865270000001</v>
      </c>
      <c r="Q2012" s="203">
        <f>+VLOOKUP($E2012,[2]INV!$1:$1048576,Q$2,FALSE)</f>
        <v>134.53355070000001</v>
      </c>
      <c r="R2012" s="203">
        <f>+VLOOKUP($E2012,[2]INV!$1:$1048576,R$2,FALSE)</f>
        <v>134.9882776</v>
      </c>
      <c r="S2012" s="203">
        <f>+VLOOKUP($E2012,[2]INV!$1:$1048576,S$2,FALSE)</f>
        <v>135.45373910000001</v>
      </c>
      <c r="T2012" s="203">
        <f>+VLOOKUP($E2012,[2]INV!$1:$1048576,T$2,FALSE)</f>
        <v>135.9311438</v>
      </c>
      <c r="U2012" s="203">
        <f>+VLOOKUP($E2012,[2]INV!$1:$1048576,U$2,FALSE)</f>
        <v>136.42187469999999</v>
      </c>
      <c r="V2012" s="203">
        <f>+VLOOKUP($E2012,[2]INV!$1:$1048576,V$2,FALSE)</f>
        <v>136.92738840000001</v>
      </c>
      <c r="W2012" s="203">
        <f>+VLOOKUP($E2012,[2]INV!$1:$1048576,W$2,FALSE)</f>
        <v>137.4490547</v>
      </c>
      <c r="X2012" s="203">
        <f>+VLOOKUP($E2012,[2]INV!$1:$1048576,X$2,FALSE)</f>
        <v>137.98817299999999</v>
      </c>
      <c r="Y2012" s="203">
        <f>+VLOOKUP($E2012,[2]INV!$1:$1048576,Y$2,FALSE)</f>
        <v>138.54600740000001</v>
      </c>
      <c r="Z2012" s="203">
        <f>+VLOOKUP($E2012,[2]INV!$1:$1048576,Z$2,FALSE)</f>
        <v>139.1237635</v>
      </c>
      <c r="AA2012" s="203">
        <f>+VLOOKUP($E2012,[2]INV!$1:$1048576,AA$2,FALSE)</f>
        <v>139.7225636</v>
      </c>
      <c r="AB2012" s="203">
        <f>+VLOOKUP($E2012,[2]INV!$1:$1048576,AB$2,FALSE)</f>
        <v>140.34343340000001</v>
      </c>
      <c r="AC2012" s="203">
        <f>+VLOOKUP($E2012,[2]INV!$1:$1048576,AC$2,FALSE)</f>
        <v>140.98729929999999</v>
      </c>
      <c r="AD2012" s="203">
        <f>+VLOOKUP($E2012,[2]INV!$1:$1048576,AD$2,FALSE)</f>
        <v>141.654991</v>
      </c>
      <c r="AE2012" s="203">
        <f>+VLOOKUP($E2012,[2]INV!$1:$1048576,AE$2,FALSE)</f>
        <v>142.34724750000001</v>
      </c>
      <c r="AF2012" s="203">
        <f>+VLOOKUP($E2012,[2]INV!$1:$1048576,AF$2,FALSE)</f>
        <v>143.06472550000001</v>
      </c>
      <c r="AG2012" s="203">
        <f>+VLOOKUP($E2012,[2]INV!$1:$1048576,AG$2,FALSE)</f>
        <v>143.80800669999999</v>
      </c>
      <c r="AH2012" s="203">
        <f>+VLOOKUP($E2012,[2]INV!$1:$1048576,AH$2,FALSE)</f>
        <v>144.57760619999999</v>
      </c>
      <c r="AI2012" s="203">
        <f>+VLOOKUP($E2012,[2]INV!$1:$1048576,AI$2,FALSE)</f>
        <v>145.3739798</v>
      </c>
      <c r="AJ2012" s="203">
        <f>+VLOOKUP($E2012,[2]INV!$1:$1048576,AJ$2,FALSE)</f>
        <v>146.19753</v>
      </c>
      <c r="AK2012" s="203">
        <f>+VLOOKUP($E2012,[2]INV!$1:$1048576,AK$2,FALSE)</f>
        <v>147.04861210000001</v>
      </c>
      <c r="AL2012" s="203">
        <f>+VLOOKUP($E2012,[2]INV!$1:$1048576,AL$2,FALSE)</f>
        <v>147.92753909999999</v>
      </c>
      <c r="AM2012" s="203">
        <f>+VLOOKUP($E2012,[2]INV!$1:$1048576,AM$2,FALSE)</f>
        <v>148.8345861</v>
      </c>
      <c r="AN2012" s="203">
        <f>+VLOOKUP($E2012,[2]INV!$1:$1048576,AN$2,FALSE)</f>
        <v>149.7699939</v>
      </c>
      <c r="AO2012" s="203">
        <f>+VLOOKUP($E2012,[2]INV!$1:$1048576,AO$2,FALSE)</f>
        <v>150.73397249999999</v>
      </c>
    </row>
    <row r="2013" spans="1:41" ht="15" customHeight="1" x14ac:dyDescent="0.25">
      <c r="A2013" s="542"/>
      <c r="B2013" s="519"/>
      <c r="C2013" s="359" t="s">
        <v>1044</v>
      </c>
      <c r="D2013" s="360"/>
      <c r="E2013" s="202" t="s">
        <v>2261</v>
      </c>
      <c r="F2013" s="203">
        <f>+VLOOKUP($E2013,[2]INV!$1:$1048576,F$2,FALSE)</f>
        <v>46.891136520000003</v>
      </c>
      <c r="G2013" s="203">
        <f>+VLOOKUP($E2013,[2]INV!$1:$1048576,G$2,FALSE)</f>
        <v>47.264906949999997</v>
      </c>
      <c r="H2013" s="203">
        <f>+VLOOKUP($E2013,[2]INV!$1:$1048576,H$2,FALSE)</f>
        <v>47.512730519999998</v>
      </c>
      <c r="I2013" s="203">
        <f>+VLOOKUP($E2013,[2]INV!$1:$1048576,I$2,FALSE)</f>
        <v>47.693343280000001</v>
      </c>
      <c r="J2013" s="203">
        <f>+VLOOKUP($E2013,[2]INV!$1:$1048576,J$2,FALSE)</f>
        <v>47.845783140000002</v>
      </c>
      <c r="K2013" s="203">
        <f>+VLOOKUP($E2013,[2]INV!$1:$1048576,K$2,FALSE)</f>
        <v>47.989965789999999</v>
      </c>
      <c r="L2013" s="203">
        <f>+VLOOKUP($E2013,[2]INV!$1:$1048576,L$2,FALSE)</f>
        <v>48.134380210000003</v>
      </c>
      <c r="M2013" s="203">
        <f>+VLOOKUP($E2013,[2]INV!$1:$1048576,M$2,FALSE)</f>
        <v>48.281932249999997</v>
      </c>
      <c r="N2013" s="203">
        <f>+VLOOKUP($E2013,[2]INV!$1:$1048576,N$2,FALSE)</f>
        <v>48.433223589999997</v>
      </c>
      <c r="O2013" s="203">
        <f>+VLOOKUP($E2013,[2]INV!$1:$1048576,O$2,FALSE)</f>
        <v>48.588130870000001</v>
      </c>
      <c r="P2013" s="203">
        <f>+VLOOKUP($E2013,[2]INV!$1:$1048576,P$2,FALSE)</f>
        <v>48.746468030000003</v>
      </c>
      <c r="Q2013" s="203">
        <f>+VLOOKUP($E2013,[2]INV!$1:$1048576,Q$2,FALSE)</f>
        <v>48.908209249999999</v>
      </c>
      <c r="R2013" s="203">
        <f>+VLOOKUP($E2013,[2]INV!$1:$1048576,R$2,FALSE)</f>
        <v>49.073523350000002</v>
      </c>
      <c r="S2013" s="203">
        <f>+VLOOKUP($E2013,[2]INV!$1:$1048576,S$2,FALSE)</f>
        <v>49.242739540000002</v>
      </c>
      <c r="T2013" s="203">
        <f>+VLOOKUP($E2013,[2]INV!$1:$1048576,T$2,FALSE)</f>
        <v>49.416297239999999</v>
      </c>
      <c r="U2013" s="203">
        <f>+VLOOKUP($E2013,[2]INV!$1:$1048576,U$2,FALSE)</f>
        <v>49.594699300000002</v>
      </c>
      <c r="V2013" s="203">
        <f>+VLOOKUP($E2013,[2]INV!$1:$1048576,V$2,FALSE)</f>
        <v>49.778475190000002</v>
      </c>
      <c r="W2013" s="203">
        <f>+VLOOKUP($E2013,[2]INV!$1:$1048576,W$2,FALSE)</f>
        <v>49.968122919999999</v>
      </c>
      <c r="X2013" s="203">
        <f>+VLOOKUP($E2013,[2]INV!$1:$1048576,X$2,FALSE)</f>
        <v>50.164114840000003</v>
      </c>
      <c r="Y2013" s="203">
        <f>+VLOOKUP($E2013,[2]INV!$1:$1048576,Y$2,FALSE)</f>
        <v>50.366910580000003</v>
      </c>
      <c r="Z2013" s="203">
        <f>+VLOOKUP($E2013,[2]INV!$1:$1048576,Z$2,FALSE)</f>
        <v>50.576948379999997</v>
      </c>
      <c r="AA2013" s="203">
        <f>+VLOOKUP($E2013,[2]INV!$1:$1048576,AA$2,FALSE)</f>
        <v>50.794636220000001</v>
      </c>
      <c r="AB2013" s="203">
        <f>+VLOOKUP($E2013,[2]INV!$1:$1048576,AB$2,FALSE)</f>
        <v>51.020347039999997</v>
      </c>
      <c r="AC2013" s="203">
        <f>+VLOOKUP($E2013,[2]INV!$1:$1048576,AC$2,FALSE)</f>
        <v>51.254417629999999</v>
      </c>
      <c r="AD2013" s="203">
        <f>+VLOOKUP($E2013,[2]INV!$1:$1048576,AD$2,FALSE)</f>
        <v>51.497149589999999</v>
      </c>
      <c r="AE2013" s="203">
        <f>+VLOOKUP($E2013,[2]INV!$1:$1048576,AE$2,FALSE)</f>
        <v>51.74881164</v>
      </c>
      <c r="AF2013" s="203">
        <f>+VLOOKUP($E2013,[2]INV!$1:$1048576,AF$2,FALSE)</f>
        <v>52.009642450000001</v>
      </c>
      <c r="AG2013" s="203">
        <f>+VLOOKUP($E2013,[2]INV!$1:$1048576,AG$2,FALSE)</f>
        <v>52.279853559999999</v>
      </c>
      <c r="AH2013" s="203">
        <f>+VLOOKUP($E2013,[2]INV!$1:$1048576,AH$2,FALSE)</f>
        <v>52.55963225</v>
      </c>
      <c r="AI2013" s="203">
        <f>+VLOOKUP($E2013,[2]INV!$1:$1048576,AI$2,FALSE)</f>
        <v>52.849144180000003</v>
      </c>
      <c r="AJ2013" s="203">
        <f>+VLOOKUP($E2013,[2]INV!$1:$1048576,AJ$2,FALSE)</f>
        <v>53.148535719999998</v>
      </c>
      <c r="AK2013" s="203">
        <f>+VLOOKUP($E2013,[2]INV!$1:$1048576,AK$2,FALSE)</f>
        <v>53.457936029999999</v>
      </c>
      <c r="AL2013" s="203">
        <f>+VLOOKUP($E2013,[2]INV!$1:$1048576,AL$2,FALSE)</f>
        <v>53.777458930000002</v>
      </c>
      <c r="AM2013" s="203">
        <f>+VLOOKUP($E2013,[2]INV!$1:$1048576,AM$2,FALSE)</f>
        <v>54.107204400000001</v>
      </c>
      <c r="AN2013" s="203">
        <f>+VLOOKUP($E2013,[2]INV!$1:$1048576,AN$2,FALSE)</f>
        <v>54.447260020000002</v>
      </c>
      <c r="AO2013" s="203">
        <f>+VLOOKUP($E2013,[2]INV!$1:$1048576,AO$2,FALSE)</f>
        <v>54.797702129999998</v>
      </c>
    </row>
    <row r="2014" spans="1:41" ht="15" customHeight="1" x14ac:dyDescent="0.25">
      <c r="A2014" s="542"/>
      <c r="B2014" s="519"/>
      <c r="C2014" s="359" t="s">
        <v>1046</v>
      </c>
      <c r="D2014" s="360"/>
      <c r="E2014" s="202" t="s">
        <v>2262</v>
      </c>
      <c r="F2014" s="203">
        <f>+VLOOKUP($E2014,[2]INV!$1:$1048576,F$2,FALSE)</f>
        <v>360.97506299999998</v>
      </c>
      <c r="G2014" s="203">
        <f>+VLOOKUP($E2014,[2]INV!$1:$1048576,G$2,FALSE)</f>
        <v>363.85246860000001</v>
      </c>
      <c r="H2014" s="203">
        <f>+VLOOKUP($E2014,[2]INV!$1:$1048576,H$2,FALSE)</f>
        <v>365.76042869999998</v>
      </c>
      <c r="I2014" s="203">
        <f>+VLOOKUP($E2014,[2]INV!$1:$1048576,I$2,FALSE)</f>
        <v>367.15110540000001</v>
      </c>
      <c r="J2014" s="203">
        <f>+VLOOKUP($E2014,[2]INV!$1:$1048576,J$2,FALSE)</f>
        <v>368.32498889999999</v>
      </c>
      <c r="K2014" s="203">
        <f>+VLOOKUP($E2014,[2]INV!$1:$1048576,K$2,FALSE)</f>
        <v>369.4353529</v>
      </c>
      <c r="L2014" s="203">
        <f>+VLOOKUP($E2014,[2]INV!$1:$1048576,L$2,FALSE)</f>
        <v>370.54751169999997</v>
      </c>
      <c r="M2014" s="203">
        <f>+VLOOKUP($E2014,[2]INV!$1:$1048576,M$2,FALSE)</f>
        <v>371.68381149999999</v>
      </c>
      <c r="N2014" s="203">
        <f>+VLOOKUP($E2014,[2]INV!$1:$1048576,N$2,FALSE)</f>
        <v>372.84887170000002</v>
      </c>
      <c r="O2014" s="203">
        <f>+VLOOKUP($E2014,[2]INV!$1:$1048576,O$2,FALSE)</f>
        <v>374.04173909999997</v>
      </c>
      <c r="P2014" s="203">
        <f>+VLOOKUP($E2014,[2]INV!$1:$1048576,P$2,FALSE)</f>
        <v>375.26098250000001</v>
      </c>
      <c r="Q2014" s="203">
        <f>+VLOOKUP($E2014,[2]INV!$1:$1048576,Q$2,FALSE)</f>
        <v>376.50640620000001</v>
      </c>
      <c r="R2014" s="203">
        <f>+VLOOKUP($E2014,[2]INV!$1:$1048576,R$2,FALSE)</f>
        <v>377.77931289999998</v>
      </c>
      <c r="S2014" s="203">
        <f>+VLOOKUP($E2014,[2]INV!$1:$1048576,S$2,FALSE)</f>
        <v>379.08223959999998</v>
      </c>
      <c r="T2014" s="203">
        <f>+VLOOKUP($E2014,[2]INV!$1:$1048576,T$2,FALSE)</f>
        <v>380.41857040000002</v>
      </c>
      <c r="U2014" s="203">
        <f>+VLOOKUP($E2014,[2]INV!$1:$1048576,U$2,FALSE)</f>
        <v>381.79217670000003</v>
      </c>
      <c r="V2014" s="203">
        <f>+VLOOKUP($E2014,[2]INV!$1:$1048576,V$2,FALSE)</f>
        <v>383.20713430000001</v>
      </c>
      <c r="W2014" s="203">
        <f>+VLOOKUP($E2014,[2]INV!$1:$1048576,W$2,FALSE)</f>
        <v>384.6672767</v>
      </c>
      <c r="X2014" s="203">
        <f>+VLOOKUP($E2014,[2]INV!$1:$1048576,X$2,FALSE)</f>
        <v>386.17623939999999</v>
      </c>
      <c r="Y2014" s="203">
        <f>+VLOOKUP($E2014,[2]INV!$1:$1048576,Y$2,FALSE)</f>
        <v>387.73756020000002</v>
      </c>
      <c r="Z2014" s="203">
        <f>+VLOOKUP($E2014,[2]INV!$1:$1048576,Z$2,FALSE)</f>
        <v>389.35461249999997</v>
      </c>
      <c r="AA2014" s="203">
        <f>+VLOOKUP($E2014,[2]INV!$1:$1048576,AA$2,FALSE)</f>
        <v>391.03053679999999</v>
      </c>
      <c r="AB2014" s="203">
        <f>+VLOOKUP($E2014,[2]INV!$1:$1048576,AB$2,FALSE)</f>
        <v>392.76820400000003</v>
      </c>
      <c r="AC2014" s="203">
        <f>+VLOOKUP($E2014,[2]INV!$1:$1048576,AC$2,FALSE)</f>
        <v>394.57020690000002</v>
      </c>
      <c r="AD2014" s="203">
        <f>+VLOOKUP($E2014,[2]INV!$1:$1048576,AD$2,FALSE)</f>
        <v>396.43886759999998</v>
      </c>
      <c r="AE2014" s="203">
        <f>+VLOOKUP($E2014,[2]INV!$1:$1048576,AE$2,FALSE)</f>
        <v>398.37625530000003</v>
      </c>
      <c r="AF2014" s="203">
        <f>+VLOOKUP($E2014,[2]INV!$1:$1048576,AF$2,FALSE)</f>
        <v>400.38420760000002</v>
      </c>
      <c r="AG2014" s="203">
        <f>+VLOOKUP($E2014,[2]INV!$1:$1048576,AG$2,FALSE)</f>
        <v>402.46435380000003</v>
      </c>
      <c r="AH2014" s="203">
        <f>+VLOOKUP($E2014,[2]INV!$1:$1048576,AH$2,FALSE)</f>
        <v>404.61813610000002</v>
      </c>
      <c r="AI2014" s="203">
        <f>+VLOOKUP($E2014,[2]INV!$1:$1048576,AI$2,FALSE)</f>
        <v>406.84683050000001</v>
      </c>
      <c r="AJ2014" s="203">
        <f>+VLOOKUP($E2014,[2]INV!$1:$1048576,AJ$2,FALSE)</f>
        <v>409.15156439999998</v>
      </c>
      <c r="AK2014" s="203">
        <f>+VLOOKUP($E2014,[2]INV!$1:$1048576,AK$2,FALSE)</f>
        <v>411.53333309999999</v>
      </c>
      <c r="AL2014" s="203">
        <f>+VLOOKUP($E2014,[2]INV!$1:$1048576,AL$2,FALSE)</f>
        <v>413.99301320000001</v>
      </c>
      <c r="AM2014" s="203">
        <f>+VLOOKUP($E2014,[2]INV!$1:$1048576,AM$2,FALSE)</f>
        <v>416.53137550000002</v>
      </c>
      <c r="AN2014" s="203">
        <f>+VLOOKUP($E2014,[2]INV!$1:$1048576,AN$2,FALSE)</f>
        <v>419.14909460000001</v>
      </c>
      <c r="AO2014" s="203">
        <f>+VLOOKUP($E2014,[2]INV!$1:$1048576,AO$2,FALSE)</f>
        <v>421.84675929999997</v>
      </c>
    </row>
    <row r="2015" spans="1:41" ht="15" customHeight="1" x14ac:dyDescent="0.25">
      <c r="A2015" s="542"/>
      <c r="B2015" s="519"/>
      <c r="C2015" s="359" t="s">
        <v>282</v>
      </c>
      <c r="D2015" s="360"/>
      <c r="E2015" s="202" t="s">
        <v>2263</v>
      </c>
      <c r="F2015" s="203">
        <f>+VLOOKUP($E2015,[2]INV!$1:$1048576,F$2,FALSE)</f>
        <v>425.25295290000003</v>
      </c>
      <c r="G2015" s="203">
        <f>+VLOOKUP($E2015,[2]INV!$1:$1048576,G$2,FALSE)</f>
        <v>429.32927360000002</v>
      </c>
      <c r="H2015" s="203">
        <f>+VLOOKUP($E2015,[2]INV!$1:$1048576,H$2,FALSE)</f>
        <v>432.79636169999998</v>
      </c>
      <c r="I2015" s="203">
        <f>+VLOOKUP($E2015,[2]INV!$1:$1048576,I$2,FALSE)</f>
        <v>435.93463050000003</v>
      </c>
      <c r="J2015" s="203">
        <f>+VLOOKUP($E2015,[2]INV!$1:$1048576,J$2,FALSE)</f>
        <v>438.93040439999999</v>
      </c>
      <c r="K2015" s="203">
        <f>+VLOOKUP($E2015,[2]INV!$1:$1048576,K$2,FALSE)</f>
        <v>441.87754749999999</v>
      </c>
      <c r="L2015" s="203">
        <f>+VLOOKUP($E2015,[2]INV!$1:$1048576,L$2,FALSE)</f>
        <v>444.81449470000001</v>
      </c>
      <c r="M2015" s="203">
        <f>+VLOOKUP($E2015,[2]INV!$1:$1048576,M$2,FALSE)</f>
        <v>447.75274990000003</v>
      </c>
      <c r="N2015" s="203">
        <f>+VLOOKUP($E2015,[2]INV!$1:$1048576,N$2,FALSE)</f>
        <v>450.69303869999999</v>
      </c>
      <c r="O2015" s="203">
        <f>+VLOOKUP($E2015,[2]INV!$1:$1048576,O$2,FALSE)</f>
        <v>453.63313210000001</v>
      </c>
      <c r="P2015" s="203">
        <f>+VLOOKUP($E2015,[2]INV!$1:$1048576,P$2,FALSE)</f>
        <v>456.57109869999999</v>
      </c>
      <c r="Q2015" s="203">
        <f>+VLOOKUP($E2015,[2]INV!$1:$1048576,Q$2,FALSE)</f>
        <v>459.50632719999999</v>
      </c>
      <c r="R2015" s="203">
        <f>+VLOOKUP($E2015,[2]INV!$1:$1048576,R$2,FALSE)</f>
        <v>462.43958359999999</v>
      </c>
      <c r="S2015" s="203">
        <f>+VLOOKUP($E2015,[2]INV!$1:$1048576,S$2,FALSE)</f>
        <v>465.37272359999997</v>
      </c>
      <c r="T2015" s="203">
        <f>+VLOOKUP($E2015,[2]INV!$1:$1048576,T$2,FALSE)</f>
        <v>468.3083393</v>
      </c>
      <c r="U2015" s="203">
        <f>+VLOOKUP($E2015,[2]INV!$1:$1048576,U$2,FALSE)</f>
        <v>471.24944590000001</v>
      </c>
      <c r="V2015" s="203">
        <f>+VLOOKUP($E2015,[2]INV!$1:$1048576,V$2,FALSE)</f>
        <v>474.1992424</v>
      </c>
      <c r="W2015" s="203">
        <f>+VLOOKUP($E2015,[2]INV!$1:$1048576,W$2,FALSE)</f>
        <v>477.1608008</v>
      </c>
      <c r="X2015" s="203">
        <f>+VLOOKUP($E2015,[2]INV!$1:$1048576,X$2,FALSE)</f>
        <v>480.1370642</v>
      </c>
      <c r="Y2015" s="203">
        <f>+VLOOKUP($E2015,[2]INV!$1:$1048576,Y$2,FALSE)</f>
        <v>483.13089009999999</v>
      </c>
      <c r="Z2015" s="203">
        <f>+VLOOKUP($E2015,[2]INV!$1:$1048576,Z$2,FALSE)</f>
        <v>486.14500670000001</v>
      </c>
      <c r="AA2015" s="203">
        <f>+VLOOKUP($E2015,[2]INV!$1:$1048576,AA$2,FALSE)</f>
        <v>489.18197409999999</v>
      </c>
      <c r="AB2015" s="203">
        <f>+VLOOKUP($E2015,[2]INV!$1:$1048576,AB$2,FALSE)</f>
        <v>492.244167</v>
      </c>
      <c r="AC2015" s="203">
        <f>+VLOOKUP($E2015,[2]INV!$1:$1048576,AC$2,FALSE)</f>
        <v>495.33377400000001</v>
      </c>
      <c r="AD2015" s="203">
        <f>+VLOOKUP($E2015,[2]INV!$1:$1048576,AD$2,FALSE)</f>
        <v>498.4528072</v>
      </c>
      <c r="AE2015" s="203">
        <f>+VLOOKUP($E2015,[2]INV!$1:$1048576,AE$2,FALSE)</f>
        <v>501.60311669999999</v>
      </c>
      <c r="AF2015" s="203">
        <f>+VLOOKUP($E2015,[2]INV!$1:$1048576,AF$2,FALSE)</f>
        <v>504.78640730000001</v>
      </c>
      <c r="AG2015" s="203">
        <f>+VLOOKUP($E2015,[2]INV!$1:$1048576,AG$2,FALSE)</f>
        <v>508.00425410000003</v>
      </c>
      <c r="AH2015" s="203">
        <f>+VLOOKUP($E2015,[2]INV!$1:$1048576,AH$2,FALSE)</f>
        <v>511.25811859999999</v>
      </c>
      <c r="AI2015" s="203">
        <f>+VLOOKUP($E2015,[2]INV!$1:$1048576,AI$2,FALSE)</f>
        <v>514.54936129999999</v>
      </c>
      <c r="AJ2015" s="203">
        <f>+VLOOKUP($E2015,[2]INV!$1:$1048576,AJ$2,FALSE)</f>
        <v>517.87915650000002</v>
      </c>
      <c r="AK2015" s="203">
        <f>+VLOOKUP($E2015,[2]INV!$1:$1048576,AK$2,FALSE)</f>
        <v>521.24862169999994</v>
      </c>
      <c r="AL2015" s="203">
        <f>+VLOOKUP($E2015,[2]INV!$1:$1048576,AL$2,FALSE)</f>
        <v>524.65884040000003</v>
      </c>
      <c r="AM2015" s="203">
        <f>+VLOOKUP($E2015,[2]INV!$1:$1048576,AM$2,FALSE)</f>
        <v>528.11085709999998</v>
      </c>
      <c r="AN2015" s="203">
        <f>+VLOOKUP($E2015,[2]INV!$1:$1048576,AN$2,FALSE)</f>
        <v>531.60567170000002</v>
      </c>
      <c r="AO2015" s="203">
        <f>+VLOOKUP($E2015,[2]INV!$1:$1048576,AO$2,FALSE)</f>
        <v>535.14423780000004</v>
      </c>
    </row>
    <row r="2016" spans="1:41" ht="15" customHeight="1" x14ac:dyDescent="0.25">
      <c r="A2016" s="542"/>
      <c r="B2016" s="519"/>
      <c r="C2016" s="359" t="s">
        <v>284</v>
      </c>
      <c r="D2016" s="360"/>
      <c r="E2016" s="202" t="s">
        <v>2264</v>
      </c>
      <c r="F2016" s="203">
        <f>+VLOOKUP($E2016,[2]INV!$1:$1048576,F$2,FALSE)</f>
        <v>5.8965451440000001</v>
      </c>
      <c r="G2016" s="203">
        <f>+VLOOKUP($E2016,[2]INV!$1:$1048576,G$2,FALSE)</f>
        <v>5.9435415230000004</v>
      </c>
      <c r="H2016" s="203">
        <f>+VLOOKUP($E2016,[2]INV!$1:$1048576,H$2,FALSE)</f>
        <v>5.9746936440000002</v>
      </c>
      <c r="I2016" s="203">
        <f>+VLOOKUP($E2016,[2]INV!$1:$1048576,I$2,FALSE)</f>
        <v>5.9973905309999997</v>
      </c>
      <c r="J2016" s="203">
        <f>+VLOOKUP($E2016,[2]INV!$1:$1048576,J$2,FALSE)</f>
        <v>6.0165457709999997</v>
      </c>
      <c r="K2016" s="203">
        <f>+VLOOKUP($E2016,[2]INV!$1:$1048576,K$2,FALSE)</f>
        <v>6.0346675960000002</v>
      </c>
      <c r="L2016" s="203">
        <f>+VLOOKUP($E2016,[2]INV!$1:$1048576,L$2,FALSE)</f>
        <v>6.0528255639999999</v>
      </c>
      <c r="M2016" s="203">
        <f>+VLOOKUP($E2016,[2]INV!$1:$1048576,M$2,FALSE)</f>
        <v>6.0713853899999997</v>
      </c>
      <c r="N2016" s="203">
        <f>+VLOOKUP($E2016,[2]INV!$1:$1048576,N$2,FALSE)</f>
        <v>6.0904217520000001</v>
      </c>
      <c r="O2016" s="203">
        <f>+VLOOKUP($E2016,[2]INV!$1:$1048576,O$2,FALSE)</f>
        <v>6.1099174549999997</v>
      </c>
      <c r="P2016" s="203">
        <f>+VLOOKUP($E2016,[2]INV!$1:$1048576,P$2,FALSE)</f>
        <v>6.1298472009999996</v>
      </c>
      <c r="Q2016" s="203">
        <f>+VLOOKUP($E2016,[2]INV!$1:$1048576,Q$2,FALSE)</f>
        <v>6.1502059359999999</v>
      </c>
      <c r="R2016" s="203">
        <f>+VLOOKUP($E2016,[2]INV!$1:$1048576,R$2,FALSE)</f>
        <v>6.1710133389999999</v>
      </c>
      <c r="S2016" s="203">
        <f>+VLOOKUP($E2016,[2]INV!$1:$1048576,S$2,FALSE)</f>
        <v>6.1923095679999998</v>
      </c>
      <c r="T2016" s="203">
        <f>+VLOOKUP($E2016,[2]INV!$1:$1048576,T$2,FALSE)</f>
        <v>6.2141489319999996</v>
      </c>
      <c r="U2016" s="203">
        <f>+VLOOKUP($E2016,[2]INV!$1:$1048576,U$2,FALSE)</f>
        <v>6.2365939619999997</v>
      </c>
      <c r="V2016" s="203">
        <f>+VLOOKUP($E2016,[2]INV!$1:$1048576,V$2,FALSE)</f>
        <v>6.2597107320000003</v>
      </c>
      <c r="W2016" s="203">
        <f>+VLOOKUP($E2016,[2]INV!$1:$1048576,W$2,FALSE)</f>
        <v>6.283561508</v>
      </c>
      <c r="X2016" s="203">
        <f>+VLOOKUP($E2016,[2]INV!$1:$1048576,X$2,FALSE)</f>
        <v>6.3082054369999998</v>
      </c>
      <c r="Y2016" s="203">
        <f>+VLOOKUP($E2016,[2]INV!$1:$1048576,Y$2,FALSE)</f>
        <v>6.3337001510000004</v>
      </c>
      <c r="Z2016" s="203">
        <f>+VLOOKUP($E2016,[2]INV!$1:$1048576,Z$2,FALSE)</f>
        <v>6.3601006590000004</v>
      </c>
      <c r="AA2016" s="203">
        <f>+VLOOKUP($E2016,[2]INV!$1:$1048576,AA$2,FALSE)</f>
        <v>6.3874582179999999</v>
      </c>
      <c r="AB2016" s="203">
        <f>+VLOOKUP($E2016,[2]INV!$1:$1048576,AB$2,FALSE)</f>
        <v>6.415819731</v>
      </c>
      <c r="AC2016" s="203">
        <f>+VLOOKUP($E2016,[2]INV!$1:$1048576,AC$2,FALSE)</f>
        <v>6.4452275969999997</v>
      </c>
      <c r="AD2016" s="203">
        <f>+VLOOKUP($E2016,[2]INV!$1:$1048576,AD$2,FALSE)</f>
        <v>6.4757198310000001</v>
      </c>
      <c r="AE2016" s="203">
        <f>+VLOOKUP($E2016,[2]INV!$1:$1048576,AE$2,FALSE)</f>
        <v>6.5073303530000004</v>
      </c>
      <c r="AF2016" s="203">
        <f>+VLOOKUP($E2016,[2]INV!$1:$1048576,AF$2,FALSE)</f>
        <v>6.5400893330000001</v>
      </c>
      <c r="AG2016" s="203">
        <f>+VLOOKUP($E2016,[2]INV!$1:$1048576,AG$2,FALSE)</f>
        <v>6.5740235619999998</v>
      </c>
      <c r="AH2016" s="203">
        <f>+VLOOKUP($E2016,[2]INV!$1:$1048576,AH$2,FALSE)</f>
        <v>6.6091568069999997</v>
      </c>
      <c r="AI2016" s="203">
        <f>+VLOOKUP($E2016,[2]INV!$1:$1048576,AI$2,FALSE)</f>
        <v>6.6455101340000002</v>
      </c>
      <c r="AJ2016" s="203">
        <f>+VLOOKUP($E2016,[2]INV!$1:$1048576,AJ$2,FALSE)</f>
        <v>6.6831022000000004</v>
      </c>
      <c r="AK2016" s="203">
        <f>+VLOOKUP($E2016,[2]INV!$1:$1048576,AK$2,FALSE)</f>
        <v>6.7219495130000002</v>
      </c>
      <c r="AL2016" s="203">
        <f>+VLOOKUP($E2016,[2]INV!$1:$1048576,AL$2,FALSE)</f>
        <v>6.7620666539999998</v>
      </c>
      <c r="AM2016" s="203">
        <f>+VLOOKUP($E2016,[2]INV!$1:$1048576,AM$2,FALSE)</f>
        <v>6.80346647</v>
      </c>
      <c r="AN2016" s="203">
        <f>+VLOOKUP($E2016,[2]INV!$1:$1048576,AN$2,FALSE)</f>
        <v>6.8461602450000001</v>
      </c>
      <c r="AO2016" s="203">
        <f>+VLOOKUP($E2016,[2]INV!$1:$1048576,AO$2,FALSE)</f>
        <v>6.8901578480000003</v>
      </c>
    </row>
    <row r="2017" spans="1:41" ht="15" customHeight="1" x14ac:dyDescent="0.25">
      <c r="A2017" s="542"/>
      <c r="B2017" s="529" t="s">
        <v>2265</v>
      </c>
      <c r="C2017" s="363"/>
      <c r="D2017" s="364"/>
      <c r="E2017" s="327" t="s">
        <v>2266</v>
      </c>
      <c r="F2017" s="365"/>
      <c r="G2017" s="365"/>
      <c r="H2017" s="365"/>
      <c r="I2017" s="365"/>
      <c r="J2017" s="365"/>
      <c r="K2017" s="366"/>
      <c r="L2017" s="365"/>
      <c r="M2017" s="365"/>
      <c r="N2017" s="365"/>
      <c r="O2017" s="365"/>
      <c r="P2017" s="365"/>
      <c r="Q2017" s="365"/>
      <c r="R2017" s="365"/>
      <c r="S2017" s="365"/>
      <c r="T2017" s="365"/>
      <c r="U2017" s="365"/>
      <c r="V2017" s="365"/>
      <c r="W2017" s="365"/>
      <c r="X2017" s="365"/>
      <c r="Y2017" s="365"/>
      <c r="Z2017" s="365"/>
      <c r="AA2017" s="365"/>
      <c r="AB2017" s="365"/>
      <c r="AC2017" s="365"/>
      <c r="AD2017" s="365"/>
      <c r="AE2017" s="365"/>
      <c r="AF2017" s="365"/>
      <c r="AG2017" s="365"/>
      <c r="AH2017" s="365"/>
      <c r="AI2017" s="365"/>
      <c r="AJ2017" s="365"/>
      <c r="AK2017" s="365"/>
      <c r="AL2017" s="365"/>
      <c r="AM2017" s="365"/>
      <c r="AN2017" s="365"/>
      <c r="AO2017" s="365"/>
    </row>
    <row r="2018" spans="1:41" ht="15" customHeight="1" x14ac:dyDescent="0.25">
      <c r="A2018" s="542"/>
      <c r="B2018" s="529"/>
      <c r="C2018" s="367"/>
      <c r="D2018" s="364"/>
      <c r="E2018" s="368"/>
      <c r="F2018" s="365"/>
      <c r="G2018" s="365"/>
      <c r="H2018" s="365"/>
      <c r="I2018" s="365"/>
      <c r="J2018" s="365"/>
      <c r="K2018" s="365"/>
      <c r="L2018" s="365"/>
      <c r="M2018" s="365"/>
      <c r="N2018" s="365"/>
      <c r="O2018" s="365"/>
      <c r="P2018" s="365"/>
      <c r="Q2018" s="365"/>
      <c r="R2018" s="365"/>
      <c r="S2018" s="365"/>
      <c r="T2018" s="365"/>
      <c r="U2018" s="365"/>
      <c r="V2018" s="365"/>
      <c r="W2018" s="365"/>
      <c r="X2018" s="365"/>
      <c r="Y2018" s="365"/>
      <c r="Z2018" s="365"/>
      <c r="AA2018" s="365"/>
      <c r="AB2018" s="365"/>
      <c r="AC2018" s="365"/>
      <c r="AD2018" s="365"/>
      <c r="AE2018" s="365"/>
      <c r="AF2018" s="365"/>
      <c r="AG2018" s="365"/>
      <c r="AH2018" s="365"/>
      <c r="AI2018" s="365"/>
      <c r="AJ2018" s="365"/>
      <c r="AK2018" s="365"/>
      <c r="AL2018" s="365"/>
      <c r="AM2018" s="365"/>
      <c r="AN2018" s="365"/>
      <c r="AO2018" s="365"/>
    </row>
    <row r="2019" spans="1:41" ht="15" customHeight="1" x14ac:dyDescent="0.25">
      <c r="A2019" s="542"/>
      <c r="B2019" s="529"/>
      <c r="C2019" s="367"/>
      <c r="D2019" s="364"/>
      <c r="E2019" s="368"/>
      <c r="F2019" s="365"/>
      <c r="G2019" s="365"/>
      <c r="H2019" s="365"/>
      <c r="I2019" s="365"/>
      <c r="J2019" s="365"/>
      <c r="K2019" s="365"/>
      <c r="L2019" s="365"/>
      <c r="M2019" s="365"/>
      <c r="N2019" s="365"/>
      <c r="O2019" s="365"/>
      <c r="P2019" s="365"/>
      <c r="Q2019" s="365"/>
      <c r="R2019" s="365"/>
      <c r="S2019" s="365"/>
      <c r="T2019" s="365"/>
      <c r="U2019" s="365"/>
      <c r="V2019" s="365"/>
      <c r="W2019" s="365"/>
      <c r="X2019" s="365"/>
      <c r="Y2019" s="365"/>
      <c r="Z2019" s="365"/>
      <c r="AA2019" s="365"/>
      <c r="AB2019" s="365"/>
      <c r="AC2019" s="365"/>
      <c r="AD2019" s="365"/>
      <c r="AE2019" s="365"/>
      <c r="AF2019" s="365"/>
      <c r="AG2019" s="365"/>
      <c r="AH2019" s="365"/>
      <c r="AI2019" s="365"/>
      <c r="AJ2019" s="365"/>
      <c r="AK2019" s="365"/>
      <c r="AL2019" s="365"/>
      <c r="AM2019" s="365"/>
      <c r="AN2019" s="365"/>
      <c r="AO2019" s="365"/>
    </row>
    <row r="2020" spans="1:41" ht="15" customHeight="1" x14ac:dyDescent="0.25">
      <c r="A2020" s="542"/>
      <c r="B2020" s="529"/>
      <c r="C2020" s="367"/>
      <c r="D2020" s="364"/>
      <c r="E2020" s="368"/>
      <c r="F2020" s="365"/>
      <c r="G2020" s="365"/>
      <c r="H2020" s="365"/>
      <c r="I2020" s="365"/>
      <c r="J2020" s="365"/>
      <c r="K2020" s="365"/>
      <c r="L2020" s="365"/>
      <c r="M2020" s="365"/>
      <c r="N2020" s="365"/>
      <c r="O2020" s="365"/>
      <c r="P2020" s="365"/>
      <c r="Q2020" s="365"/>
      <c r="R2020" s="365"/>
      <c r="S2020" s="365"/>
      <c r="T2020" s="365"/>
      <c r="U2020" s="365"/>
      <c r="V2020" s="365"/>
      <c r="W2020" s="365"/>
      <c r="X2020" s="365"/>
      <c r="Y2020" s="365"/>
      <c r="Z2020" s="365"/>
      <c r="AA2020" s="365"/>
      <c r="AB2020" s="365"/>
      <c r="AC2020" s="365"/>
      <c r="AD2020" s="365"/>
      <c r="AE2020" s="365"/>
      <c r="AF2020" s="365"/>
      <c r="AG2020" s="365"/>
      <c r="AH2020" s="365"/>
      <c r="AI2020" s="365"/>
      <c r="AJ2020" s="365"/>
      <c r="AK2020" s="365"/>
      <c r="AL2020" s="365"/>
      <c r="AM2020" s="365"/>
      <c r="AN2020" s="365"/>
      <c r="AO2020" s="365"/>
    </row>
    <row r="2021" spans="1:41" ht="15" customHeight="1" x14ac:dyDescent="0.25">
      <c r="A2021" s="542"/>
      <c r="B2021" s="529"/>
      <c r="C2021" s="367"/>
      <c r="D2021" s="364"/>
      <c r="E2021" s="368"/>
      <c r="F2021" s="365"/>
      <c r="G2021" s="365"/>
      <c r="H2021" s="365"/>
      <c r="I2021" s="365"/>
      <c r="J2021" s="365"/>
      <c r="K2021" s="365"/>
      <c r="L2021" s="365"/>
      <c r="M2021" s="365"/>
      <c r="N2021" s="365"/>
      <c r="O2021" s="365"/>
      <c r="P2021" s="365"/>
      <c r="Q2021" s="365"/>
      <c r="R2021" s="365"/>
      <c r="S2021" s="365"/>
      <c r="T2021" s="365"/>
      <c r="U2021" s="365"/>
      <c r="V2021" s="365"/>
      <c r="W2021" s="365"/>
      <c r="X2021" s="365"/>
      <c r="Y2021" s="365"/>
      <c r="Z2021" s="365"/>
      <c r="AA2021" s="365"/>
      <c r="AB2021" s="365"/>
      <c r="AC2021" s="365"/>
      <c r="AD2021" s="365"/>
      <c r="AE2021" s="365"/>
      <c r="AF2021" s="365"/>
      <c r="AG2021" s="365"/>
      <c r="AH2021" s="365"/>
      <c r="AI2021" s="365"/>
      <c r="AJ2021" s="365"/>
      <c r="AK2021" s="365"/>
      <c r="AL2021" s="365"/>
      <c r="AM2021" s="365"/>
      <c r="AN2021" s="365"/>
      <c r="AO2021" s="365"/>
    </row>
    <row r="2022" spans="1:41" ht="15" customHeight="1" x14ac:dyDescent="0.25">
      <c r="A2022" s="542"/>
      <c r="B2022" s="529"/>
      <c r="C2022" s="367"/>
      <c r="D2022" s="364"/>
      <c r="E2022" s="368"/>
      <c r="F2022" s="365"/>
      <c r="G2022" s="365"/>
      <c r="H2022" s="365"/>
      <c r="I2022" s="365"/>
      <c r="J2022" s="365"/>
      <c r="K2022" s="365"/>
      <c r="L2022" s="365"/>
      <c r="M2022" s="365"/>
      <c r="N2022" s="365"/>
      <c r="O2022" s="365"/>
      <c r="P2022" s="365"/>
      <c r="Q2022" s="365"/>
      <c r="R2022" s="365"/>
      <c r="S2022" s="365"/>
      <c r="T2022" s="365"/>
      <c r="U2022" s="365"/>
      <c r="V2022" s="365"/>
      <c r="W2022" s="365"/>
      <c r="X2022" s="365"/>
      <c r="Y2022" s="365"/>
      <c r="Z2022" s="365"/>
      <c r="AA2022" s="365"/>
      <c r="AB2022" s="365"/>
      <c r="AC2022" s="365"/>
      <c r="AD2022" s="365"/>
      <c r="AE2022" s="365"/>
      <c r="AF2022" s="365"/>
      <c r="AG2022" s="365"/>
      <c r="AH2022" s="365"/>
      <c r="AI2022" s="365"/>
      <c r="AJ2022" s="365"/>
      <c r="AK2022" s="365"/>
      <c r="AL2022" s="365"/>
      <c r="AM2022" s="365"/>
      <c r="AN2022" s="365"/>
      <c r="AO2022" s="365"/>
    </row>
    <row r="2023" spans="1:41" ht="15" customHeight="1" x14ac:dyDescent="0.25">
      <c r="A2023" s="542"/>
      <c r="B2023" s="529"/>
      <c r="C2023" s="367"/>
      <c r="D2023" s="364"/>
      <c r="E2023" s="368"/>
      <c r="F2023" s="365"/>
      <c r="G2023" s="365"/>
      <c r="H2023" s="365"/>
      <c r="I2023" s="365"/>
      <c r="J2023" s="365"/>
      <c r="K2023" s="365"/>
      <c r="L2023" s="365"/>
      <c r="M2023" s="365"/>
      <c r="N2023" s="365"/>
      <c r="O2023" s="365"/>
      <c r="P2023" s="365"/>
      <c r="Q2023" s="365"/>
      <c r="R2023" s="365"/>
      <c r="S2023" s="365"/>
      <c r="T2023" s="365"/>
      <c r="U2023" s="365"/>
      <c r="V2023" s="365"/>
      <c r="W2023" s="365"/>
      <c r="X2023" s="365"/>
      <c r="Y2023" s="365"/>
      <c r="Z2023" s="365"/>
      <c r="AA2023" s="365"/>
      <c r="AB2023" s="365"/>
      <c r="AC2023" s="365"/>
      <c r="AD2023" s="365"/>
      <c r="AE2023" s="365"/>
      <c r="AF2023" s="365"/>
      <c r="AG2023" s="365"/>
      <c r="AH2023" s="365"/>
      <c r="AI2023" s="365"/>
      <c r="AJ2023" s="365"/>
      <c r="AK2023" s="365"/>
      <c r="AL2023" s="365"/>
      <c r="AM2023" s="365"/>
      <c r="AN2023" s="365"/>
      <c r="AO2023" s="365"/>
    </row>
    <row r="2024" spans="1:41" ht="15" customHeight="1" x14ac:dyDescent="0.25">
      <c r="A2024" s="542"/>
      <c r="B2024" s="529"/>
      <c r="C2024" s="367"/>
      <c r="D2024" s="364"/>
      <c r="E2024" s="368"/>
      <c r="F2024" s="365"/>
      <c r="G2024" s="365"/>
      <c r="H2024" s="365"/>
      <c r="I2024" s="365"/>
      <c r="J2024" s="365"/>
      <c r="K2024" s="365"/>
      <c r="L2024" s="365"/>
      <c r="M2024" s="365"/>
      <c r="N2024" s="365"/>
      <c r="O2024" s="365"/>
      <c r="P2024" s="365"/>
      <c r="Q2024" s="365"/>
      <c r="R2024" s="365"/>
      <c r="S2024" s="365"/>
      <c r="T2024" s="365"/>
      <c r="U2024" s="365"/>
      <c r="V2024" s="365"/>
      <c r="W2024" s="365"/>
      <c r="X2024" s="365"/>
      <c r="Y2024" s="365"/>
      <c r="Z2024" s="365"/>
      <c r="AA2024" s="365"/>
      <c r="AB2024" s="365"/>
      <c r="AC2024" s="365"/>
      <c r="AD2024" s="365"/>
      <c r="AE2024" s="365"/>
      <c r="AF2024" s="365"/>
      <c r="AG2024" s="365"/>
      <c r="AH2024" s="365"/>
      <c r="AI2024" s="365"/>
      <c r="AJ2024" s="365"/>
      <c r="AK2024" s="365"/>
      <c r="AL2024" s="365"/>
      <c r="AM2024" s="365"/>
      <c r="AN2024" s="365"/>
      <c r="AO2024" s="365"/>
    </row>
    <row r="2025" spans="1:41" ht="15" customHeight="1" x14ac:dyDescent="0.25">
      <c r="A2025" s="542"/>
      <c r="B2025" s="529"/>
      <c r="C2025" s="367"/>
      <c r="D2025" s="364"/>
      <c r="E2025" s="368"/>
      <c r="F2025" s="365"/>
      <c r="G2025" s="365"/>
      <c r="H2025" s="365"/>
      <c r="I2025" s="365"/>
      <c r="J2025" s="365"/>
      <c r="K2025" s="365"/>
      <c r="L2025" s="365"/>
      <c r="M2025" s="365"/>
      <c r="N2025" s="365"/>
      <c r="O2025" s="365"/>
      <c r="P2025" s="365"/>
      <c r="Q2025" s="365"/>
      <c r="R2025" s="365"/>
      <c r="S2025" s="365"/>
      <c r="T2025" s="365"/>
      <c r="U2025" s="365"/>
      <c r="V2025" s="365"/>
      <c r="W2025" s="365"/>
      <c r="X2025" s="365"/>
      <c r="Y2025" s="365"/>
      <c r="Z2025" s="365"/>
      <c r="AA2025" s="365"/>
      <c r="AB2025" s="365"/>
      <c r="AC2025" s="365"/>
      <c r="AD2025" s="365"/>
      <c r="AE2025" s="365"/>
      <c r="AF2025" s="365"/>
      <c r="AG2025" s="365"/>
      <c r="AH2025" s="365"/>
      <c r="AI2025" s="365"/>
      <c r="AJ2025" s="365"/>
      <c r="AK2025" s="365"/>
      <c r="AL2025" s="365"/>
      <c r="AM2025" s="365"/>
      <c r="AN2025" s="365"/>
      <c r="AO2025" s="365"/>
    </row>
    <row r="2026" spans="1:41" ht="15" customHeight="1" x14ac:dyDescent="0.25">
      <c r="A2026" s="542"/>
      <c r="B2026" s="529"/>
      <c r="C2026" s="367"/>
      <c r="D2026" s="364"/>
      <c r="E2026" s="368"/>
      <c r="F2026" s="365"/>
      <c r="G2026" s="365"/>
      <c r="H2026" s="365"/>
      <c r="I2026" s="365"/>
      <c r="J2026" s="365"/>
      <c r="K2026" s="365"/>
      <c r="L2026" s="365"/>
      <c r="M2026" s="365"/>
      <c r="N2026" s="365"/>
      <c r="O2026" s="365"/>
      <c r="P2026" s="365"/>
      <c r="Q2026" s="365"/>
      <c r="R2026" s="365"/>
      <c r="S2026" s="365"/>
      <c r="T2026" s="365"/>
      <c r="U2026" s="365"/>
      <c r="V2026" s="365"/>
      <c r="W2026" s="365"/>
      <c r="X2026" s="365"/>
      <c r="Y2026" s="365"/>
      <c r="Z2026" s="365"/>
      <c r="AA2026" s="365"/>
      <c r="AB2026" s="365"/>
      <c r="AC2026" s="365"/>
      <c r="AD2026" s="365"/>
      <c r="AE2026" s="365"/>
      <c r="AF2026" s="365"/>
      <c r="AG2026" s="365"/>
      <c r="AH2026" s="365"/>
      <c r="AI2026" s="365"/>
      <c r="AJ2026" s="365"/>
      <c r="AK2026" s="365"/>
      <c r="AL2026" s="365"/>
      <c r="AM2026" s="365"/>
      <c r="AN2026" s="365"/>
      <c r="AO2026" s="365"/>
    </row>
    <row r="2027" spans="1:41" ht="15" customHeight="1" x14ac:dyDescent="0.25">
      <c r="A2027" s="542"/>
      <c r="B2027" s="529"/>
      <c r="C2027" s="367"/>
      <c r="D2027" s="364"/>
      <c r="E2027" s="368"/>
      <c r="F2027" s="365"/>
      <c r="G2027" s="365"/>
      <c r="H2027" s="365"/>
      <c r="I2027" s="365"/>
      <c r="J2027" s="365"/>
      <c r="K2027" s="365"/>
      <c r="L2027" s="365"/>
      <c r="M2027" s="365"/>
      <c r="N2027" s="365"/>
      <c r="O2027" s="365"/>
      <c r="P2027" s="365"/>
      <c r="Q2027" s="365"/>
      <c r="R2027" s="365"/>
      <c r="S2027" s="365"/>
      <c r="T2027" s="365"/>
      <c r="U2027" s="365"/>
      <c r="V2027" s="365"/>
      <c r="W2027" s="365"/>
      <c r="X2027" s="365"/>
      <c r="Y2027" s="365"/>
      <c r="Z2027" s="365"/>
      <c r="AA2027" s="365"/>
      <c r="AB2027" s="365"/>
      <c r="AC2027" s="365"/>
      <c r="AD2027" s="365"/>
      <c r="AE2027" s="365"/>
      <c r="AF2027" s="365"/>
      <c r="AG2027" s="365"/>
      <c r="AH2027" s="365"/>
      <c r="AI2027" s="365"/>
      <c r="AJ2027" s="365"/>
      <c r="AK2027" s="365"/>
      <c r="AL2027" s="365"/>
      <c r="AM2027" s="365"/>
      <c r="AN2027" s="365"/>
      <c r="AO2027" s="365"/>
    </row>
    <row r="2028" spans="1:41" ht="15" customHeight="1" x14ac:dyDescent="0.25">
      <c r="A2028" s="542"/>
      <c r="B2028" s="529"/>
      <c r="C2028" s="367"/>
      <c r="D2028" s="364"/>
      <c r="E2028" s="368"/>
      <c r="F2028" s="365"/>
      <c r="G2028" s="365"/>
      <c r="H2028" s="365"/>
      <c r="I2028" s="365"/>
      <c r="J2028" s="365"/>
      <c r="K2028" s="365"/>
      <c r="L2028" s="365"/>
      <c r="M2028" s="365"/>
      <c r="N2028" s="365"/>
      <c r="O2028" s="365"/>
      <c r="P2028" s="365"/>
      <c r="Q2028" s="365"/>
      <c r="R2028" s="365"/>
      <c r="S2028" s="365"/>
      <c r="T2028" s="365"/>
      <c r="U2028" s="365"/>
      <c r="V2028" s="365"/>
      <c r="W2028" s="365"/>
      <c r="X2028" s="365"/>
      <c r="Y2028" s="365"/>
      <c r="Z2028" s="365"/>
      <c r="AA2028" s="365"/>
      <c r="AB2028" s="365"/>
      <c r="AC2028" s="365"/>
      <c r="AD2028" s="365"/>
      <c r="AE2028" s="365"/>
      <c r="AF2028" s="365"/>
      <c r="AG2028" s="365"/>
      <c r="AH2028" s="365"/>
      <c r="AI2028" s="365"/>
      <c r="AJ2028" s="365"/>
      <c r="AK2028" s="365"/>
      <c r="AL2028" s="365"/>
      <c r="AM2028" s="365"/>
      <c r="AN2028" s="365"/>
      <c r="AO2028" s="365"/>
    </row>
    <row r="2029" spans="1:41" ht="15" customHeight="1" x14ac:dyDescent="0.25">
      <c r="A2029" s="542"/>
      <c r="B2029" s="529"/>
      <c r="C2029" s="367"/>
      <c r="D2029" s="364"/>
      <c r="E2029" s="368"/>
      <c r="F2029" s="365"/>
      <c r="G2029" s="365"/>
      <c r="H2029" s="365"/>
      <c r="I2029" s="365"/>
      <c r="J2029" s="365"/>
      <c r="K2029" s="365"/>
      <c r="L2029" s="365"/>
      <c r="M2029" s="365"/>
      <c r="N2029" s="365"/>
      <c r="O2029" s="365"/>
      <c r="P2029" s="365"/>
      <c r="Q2029" s="365"/>
      <c r="R2029" s="365"/>
      <c r="S2029" s="365"/>
      <c r="T2029" s="365"/>
      <c r="U2029" s="365"/>
      <c r="V2029" s="365"/>
      <c r="W2029" s="365"/>
      <c r="X2029" s="365"/>
      <c r="Y2029" s="365"/>
      <c r="Z2029" s="365"/>
      <c r="AA2029" s="365"/>
      <c r="AB2029" s="365"/>
      <c r="AC2029" s="365"/>
      <c r="AD2029" s="365"/>
      <c r="AE2029" s="365"/>
      <c r="AF2029" s="365"/>
      <c r="AG2029" s="365"/>
      <c r="AH2029" s="365"/>
      <c r="AI2029" s="365"/>
      <c r="AJ2029" s="365"/>
      <c r="AK2029" s="365"/>
      <c r="AL2029" s="365"/>
      <c r="AM2029" s="365"/>
      <c r="AN2029" s="365"/>
      <c r="AO2029" s="365"/>
    </row>
    <row r="2030" spans="1:41" ht="15" customHeight="1" x14ac:dyDescent="0.25">
      <c r="A2030" s="542"/>
      <c r="B2030" s="529"/>
      <c r="C2030" s="367"/>
      <c r="D2030" s="364"/>
      <c r="E2030" s="368"/>
      <c r="F2030" s="365"/>
      <c r="G2030" s="365"/>
      <c r="H2030" s="365"/>
      <c r="I2030" s="365"/>
      <c r="J2030" s="365"/>
      <c r="K2030" s="365"/>
      <c r="L2030" s="365"/>
      <c r="M2030" s="365"/>
      <c r="N2030" s="365"/>
      <c r="O2030" s="365"/>
      <c r="P2030" s="365"/>
      <c r="Q2030" s="365"/>
      <c r="R2030" s="365"/>
      <c r="S2030" s="365"/>
      <c r="T2030" s="365"/>
      <c r="U2030" s="365"/>
      <c r="V2030" s="365"/>
      <c r="W2030" s="365"/>
      <c r="X2030" s="365"/>
      <c r="Y2030" s="365"/>
      <c r="Z2030" s="365"/>
      <c r="AA2030" s="365"/>
      <c r="AB2030" s="365"/>
      <c r="AC2030" s="365"/>
      <c r="AD2030" s="365"/>
      <c r="AE2030" s="365"/>
      <c r="AF2030" s="365"/>
      <c r="AG2030" s="365"/>
      <c r="AH2030" s="365"/>
      <c r="AI2030" s="365"/>
      <c r="AJ2030" s="365"/>
      <c r="AK2030" s="365"/>
      <c r="AL2030" s="365"/>
      <c r="AM2030" s="365"/>
      <c r="AN2030" s="365"/>
      <c r="AO2030" s="365"/>
    </row>
    <row r="2031" spans="1:41" ht="15" customHeight="1" x14ac:dyDescent="0.25">
      <c r="A2031" s="542"/>
      <c r="B2031" s="529"/>
      <c r="C2031" s="367"/>
      <c r="D2031" s="364"/>
      <c r="E2031" s="368"/>
      <c r="F2031" s="365"/>
      <c r="G2031" s="365"/>
      <c r="H2031" s="365"/>
      <c r="I2031" s="365"/>
      <c r="J2031" s="365"/>
      <c r="K2031" s="365"/>
      <c r="L2031" s="365"/>
      <c r="M2031" s="365"/>
      <c r="N2031" s="365"/>
      <c r="O2031" s="365"/>
      <c r="P2031" s="365"/>
      <c r="Q2031" s="365"/>
      <c r="R2031" s="365"/>
      <c r="S2031" s="365"/>
      <c r="T2031" s="365"/>
      <c r="U2031" s="365"/>
      <c r="V2031" s="365"/>
      <c r="W2031" s="365"/>
      <c r="X2031" s="365"/>
      <c r="Y2031" s="365"/>
      <c r="Z2031" s="365"/>
      <c r="AA2031" s="365"/>
      <c r="AB2031" s="365"/>
      <c r="AC2031" s="365"/>
      <c r="AD2031" s="365"/>
      <c r="AE2031" s="365"/>
      <c r="AF2031" s="365"/>
      <c r="AG2031" s="365"/>
      <c r="AH2031" s="365"/>
      <c r="AI2031" s="365"/>
      <c r="AJ2031" s="365"/>
      <c r="AK2031" s="365"/>
      <c r="AL2031" s="365"/>
      <c r="AM2031" s="365"/>
      <c r="AN2031" s="365"/>
      <c r="AO2031" s="365"/>
    </row>
    <row r="2032" spans="1:41" ht="15" customHeight="1" x14ac:dyDescent="0.25">
      <c r="A2032" s="542"/>
      <c r="B2032" s="529"/>
      <c r="C2032" s="363"/>
      <c r="D2032" s="364"/>
      <c r="E2032" s="368"/>
      <c r="F2032" s="365"/>
      <c r="G2032" s="365"/>
      <c r="H2032" s="365"/>
      <c r="I2032" s="365"/>
      <c r="J2032" s="365"/>
      <c r="K2032" s="365"/>
      <c r="L2032" s="365"/>
      <c r="M2032" s="365"/>
      <c r="N2032" s="365"/>
      <c r="O2032" s="365"/>
      <c r="P2032" s="365"/>
      <c r="Q2032" s="365"/>
      <c r="R2032" s="365"/>
      <c r="S2032" s="365"/>
      <c r="T2032" s="365"/>
      <c r="U2032" s="365"/>
      <c r="V2032" s="365"/>
      <c r="W2032" s="365"/>
      <c r="X2032" s="365"/>
      <c r="Y2032" s="365"/>
      <c r="Z2032" s="365"/>
      <c r="AA2032" s="365"/>
      <c r="AB2032" s="365"/>
      <c r="AC2032" s="365"/>
      <c r="AD2032" s="365"/>
      <c r="AE2032" s="365"/>
      <c r="AF2032" s="365"/>
      <c r="AG2032" s="365"/>
      <c r="AH2032" s="365"/>
      <c r="AI2032" s="365"/>
      <c r="AJ2032" s="365"/>
      <c r="AK2032" s="365"/>
      <c r="AL2032" s="365"/>
      <c r="AM2032" s="365"/>
      <c r="AN2032" s="365"/>
      <c r="AO2032" s="365"/>
    </row>
    <row r="2033" spans="1:41" ht="15" customHeight="1" x14ac:dyDescent="0.25">
      <c r="A2033" s="542"/>
      <c r="B2033" s="512" t="s">
        <v>2267</v>
      </c>
      <c r="C2033" s="369" t="s">
        <v>220</v>
      </c>
      <c r="D2033" s="317"/>
      <c r="E2033" s="370"/>
      <c r="F2033" s="318"/>
      <c r="G2033" s="318"/>
      <c r="H2033" s="318"/>
      <c r="I2033" s="318"/>
      <c r="J2033" s="318"/>
      <c r="K2033" s="318"/>
      <c r="L2033" s="318"/>
      <c r="M2033" s="318"/>
      <c r="N2033" s="318"/>
      <c r="O2033" s="318"/>
      <c r="P2033" s="318"/>
      <c r="Q2033" s="318"/>
      <c r="R2033" s="318"/>
      <c r="S2033" s="318"/>
      <c r="T2033" s="318"/>
      <c r="U2033" s="318"/>
      <c r="V2033" s="318"/>
      <c r="W2033" s="318"/>
      <c r="X2033" s="318"/>
      <c r="Y2033" s="318"/>
      <c r="Z2033" s="318"/>
      <c r="AA2033" s="318"/>
      <c r="AB2033" s="318"/>
      <c r="AC2033" s="318"/>
      <c r="AD2033" s="318"/>
      <c r="AE2033" s="318"/>
      <c r="AF2033" s="318"/>
      <c r="AG2033" s="318"/>
      <c r="AH2033" s="318"/>
      <c r="AI2033" s="318"/>
      <c r="AJ2033" s="318"/>
      <c r="AK2033" s="318"/>
      <c r="AL2033" s="318"/>
      <c r="AM2033" s="318"/>
      <c r="AN2033" s="318"/>
      <c r="AO2033" s="318"/>
    </row>
    <row r="2034" spans="1:41" ht="15" customHeight="1" x14ac:dyDescent="0.25">
      <c r="A2034" s="542"/>
      <c r="B2034" s="512"/>
      <c r="C2034" s="371" t="s">
        <v>2268</v>
      </c>
      <c r="D2034" s="317"/>
      <c r="E2034" s="370"/>
      <c r="F2034" s="318"/>
      <c r="G2034" s="318"/>
      <c r="H2034" s="318"/>
      <c r="I2034" s="318"/>
      <c r="J2034" s="318"/>
      <c r="K2034" s="318"/>
      <c r="L2034" s="318"/>
      <c r="M2034" s="318"/>
      <c r="N2034" s="318"/>
      <c r="O2034" s="318"/>
      <c r="P2034" s="318"/>
      <c r="Q2034" s="318"/>
      <c r="R2034" s="318"/>
      <c r="S2034" s="318"/>
      <c r="T2034" s="318"/>
      <c r="U2034" s="318"/>
      <c r="V2034" s="318"/>
      <c r="W2034" s="318"/>
      <c r="X2034" s="318"/>
      <c r="Y2034" s="318"/>
      <c r="Z2034" s="318"/>
      <c r="AA2034" s="318"/>
      <c r="AB2034" s="318"/>
      <c r="AC2034" s="318"/>
      <c r="AD2034" s="318"/>
      <c r="AE2034" s="318"/>
      <c r="AF2034" s="318"/>
      <c r="AG2034" s="318"/>
      <c r="AH2034" s="318"/>
      <c r="AI2034" s="318"/>
      <c r="AJ2034" s="318"/>
      <c r="AK2034" s="318"/>
      <c r="AL2034" s="318"/>
      <c r="AM2034" s="318"/>
      <c r="AN2034" s="318"/>
      <c r="AO2034" s="318"/>
    </row>
    <row r="2035" spans="1:41" ht="15" customHeight="1" x14ac:dyDescent="0.25">
      <c r="A2035" s="542"/>
      <c r="B2035" s="512"/>
      <c r="C2035" s="371" t="s">
        <v>2269</v>
      </c>
      <c r="D2035" s="317"/>
      <c r="E2035" s="370"/>
      <c r="F2035" s="318"/>
      <c r="G2035" s="318"/>
      <c r="H2035" s="318"/>
      <c r="I2035" s="318"/>
      <c r="J2035" s="318"/>
      <c r="K2035" s="318"/>
      <c r="L2035" s="318"/>
      <c r="M2035" s="318"/>
      <c r="N2035" s="318"/>
      <c r="O2035" s="318"/>
      <c r="P2035" s="318"/>
      <c r="Q2035" s="318"/>
      <c r="R2035" s="318"/>
      <c r="S2035" s="318"/>
      <c r="T2035" s="318"/>
      <c r="U2035" s="318"/>
      <c r="V2035" s="318"/>
      <c r="W2035" s="318"/>
      <c r="X2035" s="318"/>
      <c r="Y2035" s="318"/>
      <c r="Z2035" s="318"/>
      <c r="AA2035" s="318"/>
      <c r="AB2035" s="318"/>
      <c r="AC2035" s="318"/>
      <c r="AD2035" s="318"/>
      <c r="AE2035" s="318"/>
      <c r="AF2035" s="318"/>
      <c r="AG2035" s="318"/>
      <c r="AH2035" s="318"/>
      <c r="AI2035" s="318"/>
      <c r="AJ2035" s="318"/>
      <c r="AK2035" s="318"/>
      <c r="AL2035" s="318"/>
      <c r="AM2035" s="318"/>
      <c r="AN2035" s="318"/>
      <c r="AO2035" s="318"/>
    </row>
    <row r="2036" spans="1:41" ht="15" customHeight="1" x14ac:dyDescent="0.25">
      <c r="A2036" s="542"/>
      <c r="B2036" s="512"/>
      <c r="C2036" s="372" t="s">
        <v>2270</v>
      </c>
      <c r="D2036" s="373"/>
      <c r="E2036" s="310"/>
      <c r="F2036" s="374"/>
      <c r="G2036" s="374"/>
      <c r="H2036" s="374"/>
      <c r="I2036" s="374"/>
      <c r="J2036" s="374"/>
      <c r="K2036" s="374"/>
      <c r="L2036" s="374"/>
      <c r="M2036" s="374"/>
      <c r="N2036" s="374"/>
      <c r="O2036" s="374"/>
      <c r="P2036" s="374"/>
      <c r="Q2036" s="374"/>
      <c r="R2036" s="374"/>
      <c r="S2036" s="374"/>
      <c r="T2036" s="374"/>
      <c r="U2036" s="374"/>
      <c r="V2036" s="374"/>
      <c r="W2036" s="374"/>
      <c r="X2036" s="374"/>
      <c r="Y2036" s="374"/>
      <c r="Z2036" s="374"/>
      <c r="AA2036" s="374"/>
      <c r="AB2036" s="374"/>
      <c r="AC2036" s="374"/>
      <c r="AD2036" s="374"/>
      <c r="AE2036" s="374"/>
      <c r="AF2036" s="374"/>
      <c r="AG2036" s="374"/>
      <c r="AH2036" s="374"/>
      <c r="AI2036" s="374"/>
      <c r="AJ2036" s="374"/>
      <c r="AK2036" s="374"/>
      <c r="AL2036" s="374"/>
      <c r="AM2036" s="374"/>
      <c r="AN2036" s="374"/>
      <c r="AO2036" s="374"/>
    </row>
    <row r="2037" spans="1:41" ht="15" customHeight="1" x14ac:dyDescent="0.25">
      <c r="A2037" s="542"/>
      <c r="B2037" s="512"/>
      <c r="C2037" s="375" t="s">
        <v>237</v>
      </c>
      <c r="D2037" s="317"/>
      <c r="E2037" s="370"/>
      <c r="F2037" s="318"/>
      <c r="G2037" s="318"/>
      <c r="H2037" s="318"/>
      <c r="I2037" s="318"/>
      <c r="J2037" s="318"/>
      <c r="K2037" s="318"/>
      <c r="L2037" s="318"/>
      <c r="M2037" s="318"/>
      <c r="N2037" s="318"/>
      <c r="O2037" s="318"/>
      <c r="P2037" s="318"/>
      <c r="Q2037" s="318"/>
      <c r="R2037" s="318"/>
      <c r="S2037" s="318"/>
      <c r="T2037" s="318"/>
      <c r="U2037" s="318"/>
      <c r="V2037" s="318"/>
      <c r="W2037" s="318"/>
      <c r="X2037" s="318"/>
      <c r="Y2037" s="318"/>
      <c r="Z2037" s="318"/>
      <c r="AA2037" s="318"/>
      <c r="AB2037" s="318"/>
      <c r="AC2037" s="318"/>
      <c r="AD2037" s="318"/>
      <c r="AE2037" s="318"/>
      <c r="AF2037" s="318"/>
      <c r="AG2037" s="318"/>
      <c r="AH2037" s="318"/>
      <c r="AI2037" s="318"/>
      <c r="AJ2037" s="318"/>
      <c r="AK2037" s="318"/>
      <c r="AL2037" s="318"/>
      <c r="AM2037" s="318"/>
      <c r="AN2037" s="318"/>
      <c r="AO2037" s="318"/>
    </row>
    <row r="2038" spans="1:41" ht="15" customHeight="1" x14ac:dyDescent="0.25">
      <c r="A2038" s="542"/>
      <c r="B2038" s="512"/>
      <c r="C2038" s="371" t="s">
        <v>2268</v>
      </c>
      <c r="D2038" s="317"/>
      <c r="E2038" s="370"/>
      <c r="F2038" s="318"/>
      <c r="G2038" s="318"/>
      <c r="H2038" s="318"/>
      <c r="I2038" s="318"/>
      <c r="J2038" s="318"/>
      <c r="K2038" s="318"/>
      <c r="L2038" s="318"/>
      <c r="M2038" s="318"/>
      <c r="N2038" s="318"/>
      <c r="O2038" s="318"/>
      <c r="P2038" s="318"/>
      <c r="Q2038" s="318"/>
      <c r="R2038" s="318"/>
      <c r="S2038" s="318"/>
      <c r="T2038" s="318"/>
      <c r="U2038" s="318"/>
      <c r="V2038" s="318"/>
      <c r="W2038" s="318"/>
      <c r="X2038" s="318"/>
      <c r="Y2038" s="318"/>
      <c r="Z2038" s="318"/>
      <c r="AA2038" s="318"/>
      <c r="AB2038" s="318"/>
      <c r="AC2038" s="318"/>
      <c r="AD2038" s="318"/>
      <c r="AE2038" s="318"/>
      <c r="AF2038" s="318"/>
      <c r="AG2038" s="318"/>
      <c r="AH2038" s="318"/>
      <c r="AI2038" s="318"/>
      <c r="AJ2038" s="318"/>
      <c r="AK2038" s="318"/>
      <c r="AL2038" s="318"/>
      <c r="AM2038" s="318"/>
      <c r="AN2038" s="318"/>
      <c r="AO2038" s="318"/>
    </row>
    <row r="2039" spans="1:41" ht="15" customHeight="1" x14ac:dyDescent="0.25">
      <c r="A2039" s="542"/>
      <c r="B2039" s="512"/>
      <c r="C2039" s="371" t="s">
        <v>2269</v>
      </c>
      <c r="D2039" s="317"/>
      <c r="E2039" s="370"/>
      <c r="F2039" s="318"/>
      <c r="G2039" s="318"/>
      <c r="H2039" s="318"/>
      <c r="I2039" s="318"/>
      <c r="J2039" s="318"/>
      <c r="K2039" s="318"/>
      <c r="L2039" s="318"/>
      <c r="M2039" s="318"/>
      <c r="N2039" s="318"/>
      <c r="O2039" s="318"/>
      <c r="P2039" s="318"/>
      <c r="Q2039" s="318"/>
      <c r="R2039" s="318"/>
      <c r="S2039" s="318"/>
      <c r="T2039" s="318"/>
      <c r="U2039" s="318"/>
      <c r="V2039" s="318"/>
      <c r="W2039" s="318"/>
      <c r="X2039" s="318"/>
      <c r="Y2039" s="318"/>
      <c r="Z2039" s="318"/>
      <c r="AA2039" s="318"/>
      <c r="AB2039" s="318"/>
      <c r="AC2039" s="318"/>
      <c r="AD2039" s="318"/>
      <c r="AE2039" s="318"/>
      <c r="AF2039" s="318"/>
      <c r="AG2039" s="318"/>
      <c r="AH2039" s="318"/>
      <c r="AI2039" s="318"/>
      <c r="AJ2039" s="318"/>
      <c r="AK2039" s="318"/>
      <c r="AL2039" s="318"/>
      <c r="AM2039" s="318"/>
      <c r="AN2039" s="318"/>
      <c r="AO2039" s="318"/>
    </row>
    <row r="2040" spans="1:41" ht="15" customHeight="1" x14ac:dyDescent="0.25">
      <c r="A2040" s="542"/>
      <c r="B2040" s="512"/>
      <c r="C2040" s="371" t="s">
        <v>2270</v>
      </c>
      <c r="D2040" s="317"/>
      <c r="E2040" s="250"/>
      <c r="F2040" s="318"/>
      <c r="G2040" s="318"/>
      <c r="H2040" s="318"/>
      <c r="I2040" s="318"/>
      <c r="J2040" s="318"/>
      <c r="K2040" s="318"/>
      <c r="L2040" s="318"/>
      <c r="M2040" s="318"/>
      <c r="N2040" s="318"/>
      <c r="O2040" s="318"/>
      <c r="P2040" s="318"/>
      <c r="Q2040" s="318"/>
      <c r="R2040" s="318"/>
      <c r="S2040" s="318"/>
      <c r="T2040" s="318"/>
      <c r="U2040" s="318"/>
      <c r="V2040" s="318"/>
      <c r="W2040" s="318"/>
      <c r="X2040" s="318"/>
      <c r="Y2040" s="318"/>
      <c r="Z2040" s="318"/>
      <c r="AA2040" s="318"/>
      <c r="AB2040" s="318"/>
      <c r="AC2040" s="318"/>
      <c r="AD2040" s="318"/>
      <c r="AE2040" s="318"/>
      <c r="AF2040" s="318"/>
      <c r="AG2040" s="318"/>
      <c r="AH2040" s="318"/>
      <c r="AI2040" s="318"/>
      <c r="AJ2040" s="318"/>
      <c r="AK2040" s="318"/>
      <c r="AL2040" s="318"/>
      <c r="AM2040" s="318"/>
      <c r="AN2040" s="318"/>
      <c r="AO2040" s="318"/>
    </row>
    <row r="2041" spans="1:41" s="21" customFormat="1" ht="15" customHeight="1" x14ac:dyDescent="0.25">
      <c r="A2041" s="542"/>
      <c r="B2041" s="515" t="s">
        <v>2271</v>
      </c>
      <c r="C2041" s="376" t="s">
        <v>328</v>
      </c>
      <c r="D2041" s="377"/>
      <c r="E2041" s="376" t="s">
        <v>2272</v>
      </c>
      <c r="F2041" s="378">
        <f>+VLOOKUP($E2041,[2]Consumption!$1:$1048576,F$2,FALSE)</f>
        <v>1202071.841</v>
      </c>
      <c r="G2041" s="378">
        <f>+VLOOKUP($E2041,[2]Consumption!$1:$1048576,G$2,FALSE)</f>
        <v>1215690.2549999999</v>
      </c>
      <c r="H2041" s="378">
        <f>+VLOOKUP($E2041,[2]Consumption!$1:$1048576,H$2,FALSE)</f>
        <v>1229310.2760000001</v>
      </c>
      <c r="I2041" s="378">
        <f>+VLOOKUP($E2041,[2]Consumption!$1:$1048576,I$2,FALSE)</f>
        <v>1243013.1100000001</v>
      </c>
      <c r="J2041" s="378">
        <f>+VLOOKUP($E2041,[2]Consumption!$1:$1048576,J$2,FALSE)</f>
        <v>1256875.5390000001</v>
      </c>
      <c r="K2041" s="378">
        <f>+VLOOKUP($E2041,[2]Consumption!$1:$1048576,K$2,FALSE)</f>
        <v>1270997.598</v>
      </c>
      <c r="L2041" s="378">
        <f>+VLOOKUP($E2041,[2]Consumption!$1:$1048576,L$2,FALSE)</f>
        <v>1285460.8289999999</v>
      </c>
      <c r="M2041" s="378">
        <f>+VLOOKUP($E2041,[2]Consumption!$1:$1048576,M$2,FALSE)</f>
        <v>1300296.3289999999</v>
      </c>
      <c r="N2041" s="378">
        <f>+VLOOKUP($E2041,[2]Consumption!$1:$1048576,N$2,FALSE)</f>
        <v>1315499.8840000001</v>
      </c>
      <c r="O2041" s="378">
        <f>+VLOOKUP($E2041,[2]Consumption!$1:$1048576,O$2,FALSE)</f>
        <v>1331056.74</v>
      </c>
      <c r="P2041" s="378">
        <f>+VLOOKUP($E2041,[2]Consumption!$1:$1048576,P$2,FALSE)</f>
        <v>1346957.4280000001</v>
      </c>
      <c r="Q2041" s="378">
        <f>+VLOOKUP($E2041,[2]Consumption!$1:$1048576,Q$2,FALSE)</f>
        <v>1363202.392</v>
      </c>
      <c r="R2041" s="378">
        <f>+VLOOKUP($E2041,[2]Consumption!$1:$1048576,R$2,FALSE)</f>
        <v>1379801.219</v>
      </c>
      <c r="S2041" s="378">
        <f>+VLOOKUP($E2041,[2]Consumption!$1:$1048576,S$2,FALSE)</f>
        <v>1396770.2790000001</v>
      </c>
      <c r="T2041" s="378">
        <f>+VLOOKUP($E2041,[2]Consumption!$1:$1048576,T$2,FALSE)</f>
        <v>1414130.3970000001</v>
      </c>
      <c r="U2041" s="378">
        <f>+VLOOKUP($E2041,[2]Consumption!$1:$1048576,U$2,FALSE)</f>
        <v>1431905.0330000001</v>
      </c>
      <c r="V2041" s="378">
        <f>+VLOOKUP($E2041,[2]Consumption!$1:$1048576,V$2,FALSE)</f>
        <v>1450101.2509999999</v>
      </c>
      <c r="W2041" s="378">
        <f>+VLOOKUP($E2041,[2]Consumption!$1:$1048576,W$2,FALSE)</f>
        <v>1468696.7409999999</v>
      </c>
      <c r="X2041" s="378">
        <f>+VLOOKUP($E2041,[2]Consumption!$1:$1048576,X$2,FALSE)</f>
        <v>1487655.9539999999</v>
      </c>
      <c r="Y2041" s="378">
        <f>+VLOOKUP($E2041,[2]Consumption!$1:$1048576,Y$2,FALSE)</f>
        <v>1506945.6780000001</v>
      </c>
      <c r="Z2041" s="378">
        <f>+VLOOKUP($E2041,[2]Consumption!$1:$1048576,Z$2,FALSE)</f>
        <v>1526542.629</v>
      </c>
      <c r="AA2041" s="378">
        <f>+VLOOKUP($E2041,[2]Consumption!$1:$1048576,AA$2,FALSE)</f>
        <v>1546433.2879999999</v>
      </c>
      <c r="AB2041" s="378">
        <f>+VLOOKUP($E2041,[2]Consumption!$1:$1048576,AB$2,FALSE)</f>
        <v>1566610.693</v>
      </c>
      <c r="AC2041" s="378">
        <f>+VLOOKUP($E2041,[2]Consumption!$1:$1048576,AC$2,FALSE)</f>
        <v>1587071.01</v>
      </c>
      <c r="AD2041" s="378">
        <f>+VLOOKUP($E2041,[2]Consumption!$1:$1048576,AD$2,FALSE)</f>
        <v>1607810.929</v>
      </c>
      <c r="AE2041" s="378">
        <f>+VLOOKUP($E2041,[2]Consumption!$1:$1048576,AE$2,FALSE)</f>
        <v>1628826.074</v>
      </c>
      <c r="AF2041" s="378">
        <f>+VLOOKUP($E2041,[2]Consumption!$1:$1048576,AF$2,FALSE)</f>
        <v>1650110.2409999999</v>
      </c>
      <c r="AG2041" s="378">
        <f>+VLOOKUP($E2041,[2]Consumption!$1:$1048576,AG$2,FALSE)</f>
        <v>1671655.216</v>
      </c>
      <c r="AH2041" s="378">
        <f>+VLOOKUP($E2041,[2]Consumption!$1:$1048576,AH$2,FALSE)</f>
        <v>1693450.983</v>
      </c>
      <c r="AI2041" s="378">
        <f>+VLOOKUP($E2041,[2]Consumption!$1:$1048576,AI$2,FALSE)</f>
        <v>1715486.1370000001</v>
      </c>
      <c r="AJ2041" s="378">
        <f>+VLOOKUP($E2041,[2]Consumption!$1:$1048576,AJ$2,FALSE)</f>
        <v>1737748.3929999999</v>
      </c>
      <c r="AK2041" s="378">
        <f>+VLOOKUP($E2041,[2]Consumption!$1:$1048576,AK$2,FALSE)</f>
        <v>1760225.094</v>
      </c>
      <c r="AL2041" s="378">
        <f>+VLOOKUP($E2041,[2]Consumption!$1:$1048576,AL$2,FALSE)</f>
        <v>1782903.6740000001</v>
      </c>
      <c r="AM2041" s="378">
        <f>+VLOOKUP($E2041,[2]Consumption!$1:$1048576,AM$2,FALSE)</f>
        <v>1805772.04</v>
      </c>
      <c r="AN2041" s="378">
        <f>+VLOOKUP($E2041,[2]Consumption!$1:$1048576,AN$2,FALSE)</f>
        <v>1828818.862</v>
      </c>
      <c r="AO2041" s="378">
        <f>+VLOOKUP($E2041,[2]Consumption!$1:$1048576,AO$2,FALSE)</f>
        <v>1852033.763</v>
      </c>
    </row>
    <row r="2042" spans="1:41" s="239" customFormat="1" ht="15" customHeight="1" x14ac:dyDescent="0.25">
      <c r="A2042" s="542"/>
      <c r="B2042" s="515"/>
      <c r="C2042" s="379" t="s">
        <v>589</v>
      </c>
      <c r="D2042" s="380"/>
      <c r="E2042" s="379" t="s">
        <v>2273</v>
      </c>
      <c r="F2042" s="381">
        <f>+VLOOKUP($E2042,[2]Consumption!$1:$1048576,F$2,FALSE)</f>
        <v>31638.00001</v>
      </c>
      <c r="G2042" s="381">
        <f>+VLOOKUP($E2042,[2]Consumption!$1:$1048576,G$2,FALSE)</f>
        <v>31926.309679999998</v>
      </c>
      <c r="H2042" s="381">
        <f>+VLOOKUP($E2042,[2]Consumption!$1:$1048576,H$2,FALSE)</f>
        <v>32213.197520000002</v>
      </c>
      <c r="I2042" s="381">
        <f>+VLOOKUP($E2042,[2]Consumption!$1:$1048576,I$2,FALSE)</f>
        <v>32523.423279999999</v>
      </c>
      <c r="J2042" s="381">
        <f>+VLOOKUP($E2042,[2]Consumption!$1:$1048576,J$2,FALSE)</f>
        <v>32862.585980000003</v>
      </c>
      <c r="K2042" s="381">
        <f>+VLOOKUP($E2042,[2]Consumption!$1:$1048576,K$2,FALSE)</f>
        <v>33229.322229999998</v>
      </c>
      <c r="L2042" s="381">
        <f>+VLOOKUP($E2042,[2]Consumption!$1:$1048576,L$2,FALSE)</f>
        <v>33619.29393</v>
      </c>
      <c r="M2042" s="381">
        <f>+VLOOKUP($E2042,[2]Consumption!$1:$1048576,M$2,FALSE)</f>
        <v>34027.868629999997</v>
      </c>
      <c r="N2042" s="381">
        <f>+VLOOKUP($E2042,[2]Consumption!$1:$1048576,N$2,FALSE)</f>
        <v>34452.105770000002</v>
      </c>
      <c r="O2042" s="381">
        <f>+VLOOKUP($E2042,[2]Consumption!$1:$1048576,O$2,FALSE)</f>
        <v>34890.05573</v>
      </c>
      <c r="P2042" s="381">
        <f>+VLOOKUP($E2042,[2]Consumption!$1:$1048576,P$2,FALSE)</f>
        <v>35340.462310000003</v>
      </c>
      <c r="Q2042" s="381">
        <f>+VLOOKUP($E2042,[2]Consumption!$1:$1048576,Q$2,FALSE)</f>
        <v>35802.57778</v>
      </c>
      <c r="R2042" s="381">
        <f>+VLOOKUP($E2042,[2]Consumption!$1:$1048576,R$2,FALSE)</f>
        <v>36276.021430000001</v>
      </c>
      <c r="S2042" s="381">
        <f>+VLOOKUP($E2042,[2]Consumption!$1:$1048576,S$2,FALSE)</f>
        <v>36760.672250000003</v>
      </c>
      <c r="T2042" s="381">
        <f>+VLOOKUP($E2042,[2]Consumption!$1:$1048576,T$2,FALSE)</f>
        <v>37256.589390000001</v>
      </c>
      <c r="U2042" s="381">
        <f>+VLOOKUP($E2042,[2]Consumption!$1:$1048576,U$2,FALSE)</f>
        <v>37763.954039999997</v>
      </c>
      <c r="V2042" s="381">
        <f>+VLOOKUP($E2042,[2]Consumption!$1:$1048576,V$2,FALSE)</f>
        <v>38281.90238</v>
      </c>
      <c r="W2042" s="381">
        <f>+VLOOKUP($E2042,[2]Consumption!$1:$1048576,W$2,FALSE)</f>
        <v>38809.112130000001</v>
      </c>
      <c r="X2042" s="381">
        <f>+VLOOKUP($E2042,[2]Consumption!$1:$1048576,X$2,FALSE)</f>
        <v>39345.252659999998</v>
      </c>
      <c r="Y2042" s="381">
        <f>+VLOOKUP($E2042,[2]Consumption!$1:$1048576,Y$2,FALSE)</f>
        <v>39890.27822</v>
      </c>
      <c r="Z2042" s="381">
        <f>+VLOOKUP($E2042,[2]Consumption!$1:$1048576,Z$2,FALSE)</f>
        <v>40444.217839999998</v>
      </c>
      <c r="AA2042" s="381">
        <f>+VLOOKUP($E2042,[2]Consumption!$1:$1048576,AA$2,FALSE)</f>
        <v>41007.103819999997</v>
      </c>
      <c r="AB2042" s="381">
        <f>+VLOOKUP($E2042,[2]Consumption!$1:$1048576,AB$2,FALSE)</f>
        <v>41578.934050000003</v>
      </c>
      <c r="AC2042" s="381">
        <f>+VLOOKUP($E2042,[2]Consumption!$1:$1048576,AC$2,FALSE)</f>
        <v>42159.649469999997</v>
      </c>
      <c r="AD2042" s="381">
        <f>+VLOOKUP($E2042,[2]Consumption!$1:$1048576,AD$2,FALSE)</f>
        <v>42749.122589999999</v>
      </c>
      <c r="AE2042" s="381">
        <f>+VLOOKUP($E2042,[2]Consumption!$1:$1048576,AE$2,FALSE)</f>
        <v>43347.154790000001</v>
      </c>
      <c r="AF2042" s="381">
        <f>+VLOOKUP($E2042,[2]Consumption!$1:$1048576,AF$2,FALSE)</f>
        <v>43953.480020000003</v>
      </c>
      <c r="AG2042" s="381">
        <f>+VLOOKUP($E2042,[2]Consumption!$1:$1048576,AG$2,FALSE)</f>
        <v>44567.773079999999</v>
      </c>
      <c r="AH2042" s="381">
        <f>+VLOOKUP($E2042,[2]Consumption!$1:$1048576,AH$2,FALSE)</f>
        <v>45189.660909999999</v>
      </c>
      <c r="AI2042" s="381">
        <f>+VLOOKUP($E2042,[2]Consumption!$1:$1048576,AI$2,FALSE)</f>
        <v>45818.735460000004</v>
      </c>
      <c r="AJ2042" s="381">
        <f>+VLOOKUP($E2042,[2]Consumption!$1:$1048576,AJ$2,FALSE)</f>
        <v>46454.56712</v>
      </c>
      <c r="AK2042" s="381">
        <f>+VLOOKUP($E2042,[2]Consumption!$1:$1048576,AK$2,FALSE)</f>
        <v>47096.717329999999</v>
      </c>
      <c r="AL2042" s="381">
        <f>+VLOOKUP($E2042,[2]Consumption!$1:$1048576,AL$2,FALSE)</f>
        <v>47744.749969999997</v>
      </c>
      <c r="AM2042" s="381">
        <f>+VLOOKUP($E2042,[2]Consumption!$1:$1048576,AM$2,FALSE)</f>
        <v>48398.240760000001</v>
      </c>
      <c r="AN2042" s="381">
        <f>+VLOOKUP($E2042,[2]Consumption!$1:$1048576,AN$2,FALSE)</f>
        <v>49056.784440000003</v>
      </c>
      <c r="AO2042" s="381">
        <f>+VLOOKUP($E2042,[2]Consumption!$1:$1048576,AO$2,FALSE)</f>
        <v>49719.999960000001</v>
      </c>
    </row>
    <row r="2043" spans="1:41" s="239" customFormat="1" ht="15" customHeight="1" x14ac:dyDescent="0.25">
      <c r="A2043" s="542"/>
      <c r="B2043" s="515"/>
      <c r="C2043" s="379" t="s">
        <v>591</v>
      </c>
      <c r="D2043" s="380"/>
      <c r="E2043" s="379" t="s">
        <v>2274</v>
      </c>
      <c r="F2043" s="381" t="e">
        <f>+VLOOKUP($E2043,[2]Consumption!$1:$1048576,F$2,FALSE)</f>
        <v>#N/A</v>
      </c>
      <c r="G2043" s="381" t="e">
        <f>+VLOOKUP($E2043,[2]Consumption!$1:$1048576,G$2,FALSE)</f>
        <v>#N/A</v>
      </c>
      <c r="H2043" s="381" t="e">
        <f>+VLOOKUP($E2043,[2]Consumption!$1:$1048576,H$2,FALSE)</f>
        <v>#N/A</v>
      </c>
      <c r="I2043" s="381" t="e">
        <f>+VLOOKUP($E2043,[2]Consumption!$1:$1048576,I$2,FALSE)</f>
        <v>#N/A</v>
      </c>
      <c r="J2043" s="381" t="e">
        <f>+VLOOKUP($E2043,[2]Consumption!$1:$1048576,J$2,FALSE)</f>
        <v>#N/A</v>
      </c>
      <c r="K2043" s="381" t="e">
        <f>+VLOOKUP($E2043,[2]Consumption!$1:$1048576,K$2,FALSE)</f>
        <v>#N/A</v>
      </c>
      <c r="L2043" s="381" t="e">
        <f>+VLOOKUP($E2043,[2]Consumption!$1:$1048576,L$2,FALSE)</f>
        <v>#N/A</v>
      </c>
      <c r="M2043" s="381" t="e">
        <f>+VLOOKUP($E2043,[2]Consumption!$1:$1048576,M$2,FALSE)</f>
        <v>#N/A</v>
      </c>
      <c r="N2043" s="381" t="e">
        <f>+VLOOKUP($E2043,[2]Consumption!$1:$1048576,N$2,FALSE)</f>
        <v>#N/A</v>
      </c>
      <c r="O2043" s="381" t="e">
        <f>+VLOOKUP($E2043,[2]Consumption!$1:$1048576,O$2,FALSE)</f>
        <v>#N/A</v>
      </c>
      <c r="P2043" s="381" t="e">
        <f>+VLOOKUP($E2043,[2]Consumption!$1:$1048576,P$2,FALSE)</f>
        <v>#N/A</v>
      </c>
      <c r="Q2043" s="381" t="e">
        <f>+VLOOKUP($E2043,[2]Consumption!$1:$1048576,Q$2,FALSE)</f>
        <v>#N/A</v>
      </c>
      <c r="R2043" s="381" t="e">
        <f>+VLOOKUP($E2043,[2]Consumption!$1:$1048576,R$2,FALSE)</f>
        <v>#N/A</v>
      </c>
      <c r="S2043" s="381" t="e">
        <f>+VLOOKUP($E2043,[2]Consumption!$1:$1048576,S$2,FALSE)</f>
        <v>#N/A</v>
      </c>
      <c r="T2043" s="381" t="e">
        <f>+VLOOKUP($E2043,[2]Consumption!$1:$1048576,T$2,FALSE)</f>
        <v>#N/A</v>
      </c>
      <c r="U2043" s="381" t="e">
        <f>+VLOOKUP($E2043,[2]Consumption!$1:$1048576,U$2,FALSE)</f>
        <v>#N/A</v>
      </c>
      <c r="V2043" s="381" t="e">
        <f>+VLOOKUP($E2043,[2]Consumption!$1:$1048576,V$2,FALSE)</f>
        <v>#N/A</v>
      </c>
      <c r="W2043" s="381" t="e">
        <f>+VLOOKUP($E2043,[2]Consumption!$1:$1048576,W$2,FALSE)</f>
        <v>#N/A</v>
      </c>
      <c r="X2043" s="381" t="e">
        <f>+VLOOKUP($E2043,[2]Consumption!$1:$1048576,X$2,FALSE)</f>
        <v>#N/A</v>
      </c>
      <c r="Y2043" s="381" t="e">
        <f>+VLOOKUP($E2043,[2]Consumption!$1:$1048576,Y$2,FALSE)</f>
        <v>#N/A</v>
      </c>
      <c r="Z2043" s="381" t="e">
        <f>+VLOOKUP($E2043,[2]Consumption!$1:$1048576,Z$2,FALSE)</f>
        <v>#N/A</v>
      </c>
      <c r="AA2043" s="381" t="e">
        <f>+VLOOKUP($E2043,[2]Consumption!$1:$1048576,AA$2,FALSE)</f>
        <v>#N/A</v>
      </c>
      <c r="AB2043" s="381" t="e">
        <f>+VLOOKUP($E2043,[2]Consumption!$1:$1048576,AB$2,FALSE)</f>
        <v>#N/A</v>
      </c>
      <c r="AC2043" s="381" t="e">
        <f>+VLOOKUP($E2043,[2]Consumption!$1:$1048576,AC$2,FALSE)</f>
        <v>#N/A</v>
      </c>
      <c r="AD2043" s="381" t="e">
        <f>+VLOOKUP($E2043,[2]Consumption!$1:$1048576,AD$2,FALSE)</f>
        <v>#N/A</v>
      </c>
      <c r="AE2043" s="381" t="e">
        <f>+VLOOKUP($E2043,[2]Consumption!$1:$1048576,AE$2,FALSE)</f>
        <v>#N/A</v>
      </c>
      <c r="AF2043" s="381" t="e">
        <f>+VLOOKUP($E2043,[2]Consumption!$1:$1048576,AF$2,FALSE)</f>
        <v>#N/A</v>
      </c>
      <c r="AG2043" s="381" t="e">
        <f>+VLOOKUP($E2043,[2]Consumption!$1:$1048576,AG$2,FALSE)</f>
        <v>#N/A</v>
      </c>
      <c r="AH2043" s="381" t="e">
        <f>+VLOOKUP($E2043,[2]Consumption!$1:$1048576,AH$2,FALSE)</f>
        <v>#N/A</v>
      </c>
      <c r="AI2043" s="381" t="e">
        <f>+VLOOKUP($E2043,[2]Consumption!$1:$1048576,AI$2,FALSE)</f>
        <v>#N/A</v>
      </c>
      <c r="AJ2043" s="381" t="e">
        <f>+VLOOKUP($E2043,[2]Consumption!$1:$1048576,AJ$2,FALSE)</f>
        <v>#N/A</v>
      </c>
      <c r="AK2043" s="381" t="e">
        <f>+VLOOKUP($E2043,[2]Consumption!$1:$1048576,AK$2,FALSE)</f>
        <v>#N/A</v>
      </c>
      <c r="AL2043" s="381" t="e">
        <f>+VLOOKUP($E2043,[2]Consumption!$1:$1048576,AL$2,FALSE)</f>
        <v>#N/A</v>
      </c>
      <c r="AM2043" s="381" t="e">
        <f>+VLOOKUP($E2043,[2]Consumption!$1:$1048576,AM$2,FALSE)</f>
        <v>#N/A</v>
      </c>
      <c r="AN2043" s="381" t="e">
        <f>+VLOOKUP($E2043,[2]Consumption!$1:$1048576,AN$2,FALSE)</f>
        <v>#N/A</v>
      </c>
      <c r="AO2043" s="381" t="e">
        <f>+VLOOKUP($E2043,[2]Consumption!$1:$1048576,AO$2,FALSE)</f>
        <v>#N/A</v>
      </c>
    </row>
    <row r="2044" spans="1:41" s="239" customFormat="1" ht="15" customHeight="1" x14ac:dyDescent="0.25">
      <c r="A2044" s="542"/>
      <c r="B2044" s="515"/>
      <c r="C2044" s="379" t="s">
        <v>593</v>
      </c>
      <c r="D2044" s="380"/>
      <c r="E2044" s="379" t="s">
        <v>2275</v>
      </c>
      <c r="F2044" s="381">
        <f>+VLOOKUP($E2044,[2]Consumption!$1:$1048576,F$2,FALSE)</f>
        <v>175065</v>
      </c>
      <c r="G2044" s="381">
        <f>+VLOOKUP($E2044,[2]Consumption!$1:$1048576,G$2,FALSE)</f>
        <v>176666.1605</v>
      </c>
      <c r="H2044" s="381">
        <f>+VLOOKUP($E2044,[2]Consumption!$1:$1048576,H$2,FALSE)</f>
        <v>178264.8572</v>
      </c>
      <c r="I2044" s="381">
        <f>+VLOOKUP($E2044,[2]Consumption!$1:$1048576,I$2,FALSE)</f>
        <v>179996.6269</v>
      </c>
      <c r="J2044" s="381">
        <f>+VLOOKUP($E2044,[2]Consumption!$1:$1048576,J$2,FALSE)</f>
        <v>181891.89230000001</v>
      </c>
      <c r="K2044" s="381">
        <f>+VLOOKUP($E2044,[2]Consumption!$1:$1048576,K$2,FALSE)</f>
        <v>183943.73480000001</v>
      </c>
      <c r="L2044" s="381">
        <f>+VLOOKUP($E2044,[2]Consumption!$1:$1048576,L$2,FALSE)</f>
        <v>186127.18780000001</v>
      </c>
      <c r="M2044" s="381">
        <f>+VLOOKUP($E2044,[2]Consumption!$1:$1048576,M$2,FALSE)</f>
        <v>188413.71160000001</v>
      </c>
      <c r="N2044" s="381">
        <f>+VLOOKUP($E2044,[2]Consumption!$1:$1048576,N$2,FALSE)</f>
        <v>190785.1661</v>
      </c>
      <c r="O2044" s="381">
        <f>+VLOOKUP($E2044,[2]Consumption!$1:$1048576,O$2,FALSE)</f>
        <v>193230.44330000001</v>
      </c>
      <c r="P2044" s="381">
        <f>+VLOOKUP($E2044,[2]Consumption!$1:$1048576,P$2,FALSE)</f>
        <v>195743.50640000001</v>
      </c>
      <c r="Q2044" s="381">
        <f>+VLOOKUP($E2044,[2]Consumption!$1:$1048576,Q$2,FALSE)</f>
        <v>198321.8983</v>
      </c>
      <c r="R2044" s="381">
        <f>+VLOOKUP($E2044,[2]Consumption!$1:$1048576,R$2,FALSE)</f>
        <v>200965.56880000001</v>
      </c>
      <c r="S2044" s="381">
        <f>+VLOOKUP($E2044,[2]Consumption!$1:$1048576,S$2,FALSE)</f>
        <v>203676.01680000001</v>
      </c>
      <c r="T2044" s="381">
        <f>+VLOOKUP($E2044,[2]Consumption!$1:$1048576,T$2,FALSE)</f>
        <v>206455.6967</v>
      </c>
      <c r="U2044" s="381">
        <f>+VLOOKUP($E2044,[2]Consumption!$1:$1048576,U$2,FALSE)</f>
        <v>209307.61550000001</v>
      </c>
      <c r="V2044" s="381">
        <f>+VLOOKUP($E2044,[2]Consumption!$1:$1048576,V$2,FALSE)</f>
        <v>212226.59030000001</v>
      </c>
      <c r="W2044" s="381">
        <f>+VLOOKUP($E2044,[2]Consumption!$1:$1048576,W$2,FALSE)</f>
        <v>215202.13510000001</v>
      </c>
      <c r="X2044" s="381">
        <f>+VLOOKUP($E2044,[2]Consumption!$1:$1048576,X$2,FALSE)</f>
        <v>218229.3645</v>
      </c>
      <c r="Y2044" s="381">
        <f>+VLOOKUP($E2044,[2]Consumption!$1:$1048576,Y$2,FALSE)</f>
        <v>221305.90669999999</v>
      </c>
      <c r="Z2044" s="381">
        <f>+VLOOKUP($E2044,[2]Consumption!$1:$1048576,Z$2,FALSE)</f>
        <v>224430.75839999999</v>
      </c>
      <c r="AA2044" s="381">
        <f>+VLOOKUP($E2044,[2]Consumption!$1:$1048576,AA$2,FALSE)</f>
        <v>227603.6519</v>
      </c>
      <c r="AB2044" s="381">
        <f>+VLOOKUP($E2044,[2]Consumption!$1:$1048576,AB$2,FALSE)</f>
        <v>230824.5845</v>
      </c>
      <c r="AC2044" s="381">
        <f>+VLOOKUP($E2044,[2]Consumption!$1:$1048576,AC$2,FALSE)</f>
        <v>234093.4852</v>
      </c>
      <c r="AD2044" s="381">
        <f>+VLOOKUP($E2044,[2]Consumption!$1:$1048576,AD$2,FALSE)</f>
        <v>237410.00899999999</v>
      </c>
      <c r="AE2044" s="381">
        <f>+VLOOKUP($E2044,[2]Consumption!$1:$1048576,AE$2,FALSE)</f>
        <v>240773.4381</v>
      </c>
      <c r="AF2044" s="381">
        <f>+VLOOKUP($E2044,[2]Consumption!$1:$1048576,AF$2,FALSE)</f>
        <v>244182.6574</v>
      </c>
      <c r="AG2044" s="381">
        <f>+VLOOKUP($E2044,[2]Consumption!$1:$1048576,AG$2,FALSE)</f>
        <v>247636.18309999999</v>
      </c>
      <c r="AH2044" s="381">
        <f>+VLOOKUP($E2044,[2]Consumption!$1:$1048576,AH$2,FALSE)</f>
        <v>251132.2211</v>
      </c>
      <c r="AI2044" s="381">
        <f>+VLOOKUP($E2044,[2]Consumption!$1:$1048576,AI$2,FALSE)</f>
        <v>254668.7433</v>
      </c>
      <c r="AJ2044" s="381">
        <f>+VLOOKUP($E2044,[2]Consumption!$1:$1048576,AJ$2,FALSE)</f>
        <v>258243.5681</v>
      </c>
      <c r="AK2044" s="381">
        <f>+VLOOKUP($E2044,[2]Consumption!$1:$1048576,AK$2,FALSE)</f>
        <v>261854.4382</v>
      </c>
      <c r="AL2044" s="381">
        <f>+VLOOKUP($E2044,[2]Consumption!$1:$1048576,AL$2,FALSE)</f>
        <v>265499.09019999998</v>
      </c>
      <c r="AM2044" s="381">
        <f>+VLOOKUP($E2044,[2]Consumption!$1:$1048576,AM$2,FALSE)</f>
        <v>269175.31160000002</v>
      </c>
      <c r="AN2044" s="381">
        <f>+VLOOKUP($E2044,[2]Consumption!$1:$1048576,AN$2,FALSE)</f>
        <v>272880.98469999997</v>
      </c>
      <c r="AO2044" s="381">
        <f>+VLOOKUP($E2044,[2]Consumption!$1:$1048576,AO$2,FALSE)</f>
        <v>276614.11820000003</v>
      </c>
    </row>
    <row r="2045" spans="1:41" s="239" customFormat="1" ht="15" customHeight="1" x14ac:dyDescent="0.25">
      <c r="A2045" s="542"/>
      <c r="B2045" s="515"/>
      <c r="C2045" s="379" t="s">
        <v>595</v>
      </c>
      <c r="D2045" s="380"/>
      <c r="E2045" s="379" t="s">
        <v>2276</v>
      </c>
      <c r="F2045" s="381">
        <f>+VLOOKUP($E2045,[2]Consumption!$1:$1048576,F$2,FALSE)</f>
        <v>62148</v>
      </c>
      <c r="G2045" s="381">
        <f>+VLOOKUP($E2045,[2]Consumption!$1:$1048576,G$2,FALSE)</f>
        <v>66103.852280000006</v>
      </c>
      <c r="H2045" s="381">
        <f>+VLOOKUP($E2045,[2]Consumption!$1:$1048576,H$2,FALSE)</f>
        <v>70340.385680000007</v>
      </c>
      <c r="I2045" s="381">
        <f>+VLOOKUP($E2045,[2]Consumption!$1:$1048576,I$2,FALSE)</f>
        <v>73852.429260000004</v>
      </c>
      <c r="J2045" s="381">
        <f>+VLOOKUP($E2045,[2]Consumption!$1:$1048576,J$2,FALSE)</f>
        <v>76448.484200000006</v>
      </c>
      <c r="K2045" s="381">
        <f>+VLOOKUP($E2045,[2]Consumption!$1:$1048576,K$2,FALSE)</f>
        <v>78256.680649999995</v>
      </c>
      <c r="L2045" s="381">
        <f>+VLOOKUP($E2045,[2]Consumption!$1:$1048576,L$2,FALSE)</f>
        <v>79524.613500000007</v>
      </c>
      <c r="M2045" s="381">
        <f>+VLOOKUP($E2045,[2]Consumption!$1:$1048576,M$2,FALSE)</f>
        <v>80483.302169999995</v>
      </c>
      <c r="N2045" s="381">
        <f>+VLOOKUP($E2045,[2]Consumption!$1:$1048576,N$2,FALSE)</f>
        <v>81262.655209999997</v>
      </c>
      <c r="O2045" s="381">
        <f>+VLOOKUP($E2045,[2]Consumption!$1:$1048576,O$2,FALSE)</f>
        <v>81930.592480000007</v>
      </c>
      <c r="P2045" s="381">
        <f>+VLOOKUP($E2045,[2]Consumption!$1:$1048576,P$2,FALSE)</f>
        <v>82520.272700000001</v>
      </c>
      <c r="Q2045" s="381">
        <f>+VLOOKUP($E2045,[2]Consumption!$1:$1048576,Q$2,FALSE)</f>
        <v>83045.671700000006</v>
      </c>
      <c r="R2045" s="381">
        <f>+VLOOKUP($E2045,[2]Consumption!$1:$1048576,R$2,FALSE)</f>
        <v>83510.319300000003</v>
      </c>
      <c r="S2045" s="381">
        <f>+VLOOKUP($E2045,[2]Consumption!$1:$1048576,S$2,FALSE)</f>
        <v>83912.182520000002</v>
      </c>
      <c r="T2045" s="381">
        <f>+VLOOKUP($E2045,[2]Consumption!$1:$1048576,T$2,FALSE)</f>
        <v>84246.386150000006</v>
      </c>
      <c r="U2045" s="381">
        <f>+VLOOKUP($E2045,[2]Consumption!$1:$1048576,U$2,FALSE)</f>
        <v>84506.716320000007</v>
      </c>
      <c r="V2045" s="381">
        <f>+VLOOKUP($E2045,[2]Consumption!$1:$1048576,V$2,FALSE)</f>
        <v>84728.277870000005</v>
      </c>
      <c r="W2045" s="381">
        <f>+VLOOKUP($E2045,[2]Consumption!$1:$1048576,W$2,FALSE)</f>
        <v>84960.989570000005</v>
      </c>
      <c r="X2045" s="381">
        <f>+VLOOKUP($E2045,[2]Consumption!$1:$1048576,X$2,FALSE)</f>
        <v>85210.843919999999</v>
      </c>
      <c r="Y2045" s="381">
        <f>+VLOOKUP($E2045,[2]Consumption!$1:$1048576,Y$2,FALSE)</f>
        <v>85469.730190000002</v>
      </c>
      <c r="Z2045" s="381">
        <f>+VLOOKUP($E2045,[2]Consumption!$1:$1048576,Z$2,FALSE)</f>
        <v>85728.176789999998</v>
      </c>
      <c r="AA2045" s="381">
        <f>+VLOOKUP($E2045,[2]Consumption!$1:$1048576,AA$2,FALSE)</f>
        <v>85978.911869999996</v>
      </c>
      <c r="AB2045" s="381">
        <f>+VLOOKUP($E2045,[2]Consumption!$1:$1048576,AB$2,FALSE)</f>
        <v>86217.111510000002</v>
      </c>
      <c r="AC2045" s="381">
        <f>+VLOOKUP($E2045,[2]Consumption!$1:$1048576,AC$2,FALSE)</f>
        <v>86439.762560000003</v>
      </c>
      <c r="AD2045" s="381">
        <f>+VLOOKUP($E2045,[2]Consumption!$1:$1048576,AD$2,FALSE)</f>
        <v>86644.991699999999</v>
      </c>
      <c r="AE2045" s="381">
        <f>+VLOOKUP($E2045,[2]Consumption!$1:$1048576,AE$2,FALSE)</f>
        <v>86831.581390000007</v>
      </c>
      <c r="AF2045" s="381">
        <f>+VLOOKUP($E2045,[2]Consumption!$1:$1048576,AF$2,FALSE)</f>
        <v>86998.676219999994</v>
      </c>
      <c r="AG2045" s="381">
        <f>+VLOOKUP($E2045,[2]Consumption!$1:$1048576,AG$2,FALSE)</f>
        <v>87145.629060000007</v>
      </c>
      <c r="AH2045" s="381">
        <f>+VLOOKUP($E2045,[2]Consumption!$1:$1048576,AH$2,FALSE)</f>
        <v>87271.935400000002</v>
      </c>
      <c r="AI2045" s="381">
        <f>+VLOOKUP($E2045,[2]Consumption!$1:$1048576,AI$2,FALSE)</f>
        <v>87377.217439999993</v>
      </c>
      <c r="AJ2045" s="381">
        <f>+VLOOKUP($E2045,[2]Consumption!$1:$1048576,AJ$2,FALSE)</f>
        <v>87461.232650000005</v>
      </c>
      <c r="AK2045" s="381">
        <f>+VLOOKUP($E2045,[2]Consumption!$1:$1048576,AK$2,FALSE)</f>
        <v>87523.890880000006</v>
      </c>
      <c r="AL2045" s="381">
        <f>+VLOOKUP($E2045,[2]Consumption!$1:$1048576,AL$2,FALSE)</f>
        <v>87565.271219999995</v>
      </c>
      <c r="AM2045" s="381">
        <f>+VLOOKUP($E2045,[2]Consumption!$1:$1048576,AM$2,FALSE)</f>
        <v>87585.634330000001</v>
      </c>
      <c r="AN2045" s="381">
        <f>+VLOOKUP($E2045,[2]Consumption!$1:$1048576,AN$2,FALSE)</f>
        <v>87585.428310000003</v>
      </c>
      <c r="AO2045" s="381">
        <f>+VLOOKUP($E2045,[2]Consumption!$1:$1048576,AO$2,FALSE)</f>
        <v>87565.287809999994</v>
      </c>
    </row>
    <row r="2046" spans="1:41" s="239" customFormat="1" ht="15" customHeight="1" x14ac:dyDescent="0.25">
      <c r="A2046" s="542"/>
      <c r="B2046" s="515"/>
      <c r="C2046" s="379" t="s">
        <v>597</v>
      </c>
      <c r="D2046" s="380"/>
      <c r="E2046" s="379" t="s">
        <v>2277</v>
      </c>
      <c r="F2046" s="381">
        <f>+VLOOKUP($E2046,[2]Consumption!$1:$1048576,F$2,FALSE)</f>
        <v>3482.0000009999999</v>
      </c>
      <c r="G2046" s="381">
        <f>+VLOOKUP($E2046,[2]Consumption!$1:$1048576,G$2,FALSE)</f>
        <v>3512.9841999999999</v>
      </c>
      <c r="H2046" s="381">
        <f>+VLOOKUP($E2046,[2]Consumption!$1:$1048576,H$2,FALSE)</f>
        <v>3543.1233229999998</v>
      </c>
      <c r="I2046" s="381">
        <f>+VLOOKUP($E2046,[2]Consumption!$1:$1048576,I$2,FALSE)</f>
        <v>3575.2906389999998</v>
      </c>
      <c r="J2046" s="381">
        <f>+VLOOKUP($E2046,[2]Consumption!$1:$1048576,J$2,FALSE)</f>
        <v>3610.1185289999999</v>
      </c>
      <c r="K2046" s="381">
        <f>+VLOOKUP($E2046,[2]Consumption!$1:$1048576,K$2,FALSE)</f>
        <v>3647.3185429999999</v>
      </c>
      <c r="L2046" s="381">
        <f>+VLOOKUP($E2046,[2]Consumption!$1:$1048576,L$2,FALSE)</f>
        <v>3686.5098090000001</v>
      </c>
      <c r="M2046" s="381">
        <f>+VLOOKUP($E2046,[2]Consumption!$1:$1048576,M$2,FALSE)</f>
        <v>3727.5565200000001</v>
      </c>
      <c r="N2046" s="381">
        <f>+VLOOKUP($E2046,[2]Consumption!$1:$1048576,N$2,FALSE)</f>
        <v>3770.3668830000001</v>
      </c>
      <c r="O2046" s="381">
        <f>+VLOOKUP($E2046,[2]Consumption!$1:$1048576,O$2,FALSE)</f>
        <v>3814.7491220000002</v>
      </c>
      <c r="P2046" s="381">
        <f>+VLOOKUP($E2046,[2]Consumption!$1:$1048576,P$2,FALSE)</f>
        <v>3860.423131</v>
      </c>
      <c r="Q2046" s="381">
        <f>+VLOOKUP($E2046,[2]Consumption!$1:$1048576,Q$2,FALSE)</f>
        <v>3907.062406</v>
      </c>
      <c r="R2046" s="381">
        <f>+VLOOKUP($E2046,[2]Consumption!$1:$1048576,R$2,FALSE)</f>
        <v>3954.328661</v>
      </c>
      <c r="S2046" s="381">
        <f>+VLOOKUP($E2046,[2]Consumption!$1:$1048576,S$2,FALSE)</f>
        <v>4001.8931980000002</v>
      </c>
      <c r="T2046" s="381">
        <f>+VLOOKUP($E2046,[2]Consumption!$1:$1048576,T$2,FALSE)</f>
        <v>4049.4477350000002</v>
      </c>
      <c r="U2046" s="381">
        <f>+VLOOKUP($E2046,[2]Consumption!$1:$1048576,U$2,FALSE)</f>
        <v>4096.7088569999996</v>
      </c>
      <c r="V2046" s="381">
        <f>+VLOOKUP($E2046,[2]Consumption!$1:$1048576,V$2,FALSE)</f>
        <v>4143.60041</v>
      </c>
      <c r="W2046" s="381">
        <f>+VLOOKUP($E2046,[2]Consumption!$1:$1048576,W$2,FALSE)</f>
        <v>4190.3655760000001</v>
      </c>
      <c r="X2046" s="381">
        <f>+VLOOKUP($E2046,[2]Consumption!$1:$1048576,X$2,FALSE)</f>
        <v>4237.3446359999998</v>
      </c>
      <c r="Y2046" s="381">
        <f>+VLOOKUP($E2046,[2]Consumption!$1:$1048576,Y$2,FALSE)</f>
        <v>4284.7969469999998</v>
      </c>
      <c r="Z2046" s="381">
        <f>+VLOOKUP($E2046,[2]Consumption!$1:$1048576,Z$2,FALSE)</f>
        <v>4332.8803209999996</v>
      </c>
      <c r="AA2046" s="381">
        <f>+VLOOKUP($E2046,[2]Consumption!$1:$1048576,AA$2,FALSE)</f>
        <v>4381.6742839999997</v>
      </c>
      <c r="AB2046" s="381">
        <f>+VLOOKUP($E2046,[2]Consumption!$1:$1048576,AB$2,FALSE)</f>
        <v>4431.2074039999998</v>
      </c>
      <c r="AC2046" s="381">
        <f>+VLOOKUP($E2046,[2]Consumption!$1:$1048576,AC$2,FALSE)</f>
        <v>4481.478212</v>
      </c>
      <c r="AD2046" s="381">
        <f>+VLOOKUP($E2046,[2]Consumption!$1:$1048576,AD$2,FALSE)</f>
        <v>4532.4687729999996</v>
      </c>
      <c r="AE2046" s="381">
        <f>+VLOOKUP($E2046,[2]Consumption!$1:$1048576,AE$2,FALSE)</f>
        <v>4584.1525789999996</v>
      </c>
      <c r="AF2046" s="381">
        <f>+VLOOKUP($E2046,[2]Consumption!$1:$1048576,AF$2,FALSE)</f>
        <v>4636.4987819999997</v>
      </c>
      <c r="AG2046" s="381">
        <f>+VLOOKUP($E2046,[2]Consumption!$1:$1048576,AG$2,FALSE)</f>
        <v>4689.4743660000004</v>
      </c>
      <c r="AH2046" s="381">
        <f>+VLOOKUP($E2046,[2]Consumption!$1:$1048576,AH$2,FALSE)</f>
        <v>4743.045306</v>
      </c>
      <c r="AI2046" s="381">
        <f>+VLOOKUP($E2046,[2]Consumption!$1:$1048576,AI$2,FALSE)</f>
        <v>4797.1773460000004</v>
      </c>
      <c r="AJ2046" s="381">
        <f>+VLOOKUP($E2046,[2]Consumption!$1:$1048576,AJ$2,FALSE)</f>
        <v>4851.8366560000004</v>
      </c>
      <c r="AK2046" s="381">
        <f>+VLOOKUP($E2046,[2]Consumption!$1:$1048576,AK$2,FALSE)</f>
        <v>4906.9904669999996</v>
      </c>
      <c r="AL2046" s="381">
        <f>+VLOOKUP($E2046,[2]Consumption!$1:$1048576,AL$2,FALSE)</f>
        <v>4962.6076789999997</v>
      </c>
      <c r="AM2046" s="381">
        <f>+VLOOKUP($E2046,[2]Consumption!$1:$1048576,AM$2,FALSE)</f>
        <v>5018.6593910000001</v>
      </c>
      <c r="AN2046" s="381">
        <f>+VLOOKUP($E2046,[2]Consumption!$1:$1048576,AN$2,FALSE)</f>
        <v>5075.1193229999999</v>
      </c>
      <c r="AO2046" s="381">
        <f>+VLOOKUP($E2046,[2]Consumption!$1:$1048576,AO$2,FALSE)</f>
        <v>5131.964097</v>
      </c>
    </row>
    <row r="2047" spans="1:41" s="239" customFormat="1" ht="15" customHeight="1" x14ac:dyDescent="0.25">
      <c r="A2047" s="542"/>
      <c r="B2047" s="515"/>
      <c r="C2047" s="379" t="s">
        <v>599</v>
      </c>
      <c r="D2047" s="380"/>
      <c r="E2047" s="379" t="s">
        <v>2278</v>
      </c>
      <c r="F2047" s="381">
        <f>+VLOOKUP($E2047,[2]Consumption!$1:$1048576,F$2,FALSE)</f>
        <v>5288.0000010000003</v>
      </c>
      <c r="G2047" s="381">
        <f>+VLOOKUP($E2047,[2]Consumption!$1:$1048576,G$2,FALSE)</f>
        <v>5336.1575620000003</v>
      </c>
      <c r="H2047" s="381">
        <f>+VLOOKUP($E2047,[2]Consumption!$1:$1048576,H$2,FALSE)</f>
        <v>5384.0587290000003</v>
      </c>
      <c r="I2047" s="381">
        <f>+VLOOKUP($E2047,[2]Consumption!$1:$1048576,I$2,FALSE)</f>
        <v>5435.8785479999997</v>
      </c>
      <c r="J2047" s="381">
        <f>+VLOOKUP($E2047,[2]Consumption!$1:$1048576,J$2,FALSE)</f>
        <v>5492.5918499999998</v>
      </c>
      <c r="K2047" s="381">
        <f>+VLOOKUP($E2047,[2]Consumption!$1:$1048576,K$2,FALSE)</f>
        <v>5554.0039489999999</v>
      </c>
      <c r="L2047" s="381">
        <f>+VLOOKUP($E2047,[2]Consumption!$1:$1048576,L$2,FALSE)</f>
        <v>5619.4097629999997</v>
      </c>
      <c r="M2047" s="381">
        <f>+VLOOKUP($E2047,[2]Consumption!$1:$1048576,M$2,FALSE)</f>
        <v>5688.0336889999999</v>
      </c>
      <c r="N2047" s="381">
        <f>+VLOOKUP($E2047,[2]Consumption!$1:$1048576,N$2,FALSE)</f>
        <v>5759.3690729999998</v>
      </c>
      <c r="O2047" s="381">
        <f>+VLOOKUP($E2047,[2]Consumption!$1:$1048576,O$2,FALSE)</f>
        <v>5833.0749159999996</v>
      </c>
      <c r="P2047" s="381">
        <f>+VLOOKUP($E2047,[2]Consumption!$1:$1048576,P$2,FALSE)</f>
        <v>5908.9355379999997</v>
      </c>
      <c r="Q2047" s="381">
        <f>+VLOOKUP($E2047,[2]Consumption!$1:$1048576,Q$2,FALSE)</f>
        <v>5986.8333849999999</v>
      </c>
      <c r="R2047" s="381">
        <f>+VLOOKUP($E2047,[2]Consumption!$1:$1048576,R$2,FALSE)</f>
        <v>6066.7252619999999</v>
      </c>
      <c r="S2047" s="381">
        <f>+VLOOKUP($E2047,[2]Consumption!$1:$1048576,S$2,FALSE)</f>
        <v>6148.6224810000003</v>
      </c>
      <c r="T2047" s="381">
        <f>+VLOOKUP($E2047,[2]Consumption!$1:$1048576,T$2,FALSE)</f>
        <v>6232.5753029999996</v>
      </c>
      <c r="U2047" s="381">
        <f>+VLOOKUP($E2047,[2]Consumption!$1:$1048576,U$2,FALSE)</f>
        <v>6318.6612699999996</v>
      </c>
      <c r="V2047" s="381">
        <f>+VLOOKUP($E2047,[2]Consumption!$1:$1048576,V$2,FALSE)</f>
        <v>6406.7753190000003</v>
      </c>
      <c r="W2047" s="381">
        <f>+VLOOKUP($E2047,[2]Consumption!$1:$1048576,W$2,FALSE)</f>
        <v>6496.7107420000002</v>
      </c>
      <c r="X2047" s="381">
        <f>+VLOOKUP($E2047,[2]Consumption!$1:$1048576,X$2,FALSE)</f>
        <v>6588.4046079999998</v>
      </c>
      <c r="Y2047" s="381">
        <f>+VLOOKUP($E2047,[2]Consumption!$1:$1048576,Y$2,FALSE)</f>
        <v>6681.8294450000003</v>
      </c>
      <c r="Z2047" s="381">
        <f>+VLOOKUP($E2047,[2]Consumption!$1:$1048576,Z$2,FALSE)</f>
        <v>6776.9665649999997</v>
      </c>
      <c r="AA2047" s="381">
        <f>+VLOOKUP($E2047,[2]Consumption!$1:$1048576,AA$2,FALSE)</f>
        <v>6873.7991320000001</v>
      </c>
      <c r="AB2047" s="381">
        <f>+VLOOKUP($E2047,[2]Consumption!$1:$1048576,AB$2,FALSE)</f>
        <v>6972.3079349999998</v>
      </c>
      <c r="AC2047" s="381">
        <f>+VLOOKUP($E2047,[2]Consumption!$1:$1048576,AC$2,FALSE)</f>
        <v>7072.467799</v>
      </c>
      <c r="AD2047" s="381">
        <f>+VLOOKUP($E2047,[2]Consumption!$1:$1048576,AD$2,FALSE)</f>
        <v>7174.2449489999999</v>
      </c>
      <c r="AE2047" s="381">
        <f>+VLOOKUP($E2047,[2]Consumption!$1:$1048576,AE$2,FALSE)</f>
        <v>7277.5955519999998</v>
      </c>
      <c r="AF2047" s="381">
        <f>+VLOOKUP($E2047,[2]Consumption!$1:$1048576,AF$2,FALSE)</f>
        <v>7382.4654350000001</v>
      </c>
      <c r="AG2047" s="381">
        <f>+VLOOKUP($E2047,[2]Consumption!$1:$1048576,AG$2,FALSE)</f>
        <v>7488.7907930000001</v>
      </c>
      <c r="AH2047" s="381">
        <f>+VLOOKUP($E2047,[2]Consumption!$1:$1048576,AH$2,FALSE)</f>
        <v>7596.4996339999998</v>
      </c>
      <c r="AI2047" s="381">
        <f>+VLOOKUP($E2047,[2]Consumption!$1:$1048576,AI$2,FALSE)</f>
        <v>7705.5137119999999</v>
      </c>
      <c r="AJ2047" s="381">
        <f>+VLOOKUP($E2047,[2]Consumption!$1:$1048576,AJ$2,FALSE)</f>
        <v>7815.750677</v>
      </c>
      <c r="AK2047" s="381">
        <f>+VLOOKUP($E2047,[2]Consumption!$1:$1048576,AK$2,FALSE)</f>
        <v>7927.1262029999998</v>
      </c>
      <c r="AL2047" s="381">
        <f>+VLOOKUP($E2047,[2]Consumption!$1:$1048576,AL$2,FALSE)</f>
        <v>8039.555942</v>
      </c>
      <c r="AM2047" s="381">
        <f>+VLOOKUP($E2047,[2]Consumption!$1:$1048576,AM$2,FALSE)</f>
        <v>8152.9571679999999</v>
      </c>
      <c r="AN2047" s="381">
        <f>+VLOOKUP($E2047,[2]Consumption!$1:$1048576,AN$2,FALSE)</f>
        <v>8267.2500720000007</v>
      </c>
      <c r="AO2047" s="381">
        <f>+VLOOKUP($E2047,[2]Consumption!$1:$1048576,AO$2,FALSE)</f>
        <v>8382.3587000000007</v>
      </c>
    </row>
    <row r="2048" spans="1:41" s="239" customFormat="1" ht="15" customHeight="1" x14ac:dyDescent="0.25">
      <c r="A2048" s="542"/>
      <c r="B2048" s="515"/>
      <c r="C2048" s="379" t="s">
        <v>601</v>
      </c>
      <c r="D2048" s="380"/>
      <c r="E2048" s="379" t="s">
        <v>2279</v>
      </c>
      <c r="F2048" s="381">
        <f>+VLOOKUP($E2048,[2]Consumption!$1:$1048576,F$2,FALSE)</f>
        <v>36822.266519999997</v>
      </c>
      <c r="G2048" s="381">
        <f>+VLOOKUP($E2048,[2]Consumption!$1:$1048576,G$2,FALSE)</f>
        <v>37157.890639999998</v>
      </c>
      <c r="H2048" s="381">
        <f>+VLOOKUP($E2048,[2]Consumption!$1:$1048576,H$2,FALSE)</f>
        <v>37491.870190000001</v>
      </c>
      <c r="I2048" s="381">
        <f>+VLOOKUP($E2048,[2]Consumption!$1:$1048576,I$2,FALSE)</f>
        <v>37853.186470000001</v>
      </c>
      <c r="J2048" s="381">
        <f>+VLOOKUP($E2048,[2]Consumption!$1:$1048576,J$2,FALSE)</f>
        <v>38248.662049999999</v>
      </c>
      <c r="K2048" s="381">
        <f>+VLOOKUP($E2048,[2]Consumption!$1:$1048576,K$2,FALSE)</f>
        <v>38677.053599999999</v>
      </c>
      <c r="L2048" s="381">
        <f>+VLOOKUP($E2048,[2]Consumption!$1:$1048576,L$2,FALSE)</f>
        <v>39133.425320000002</v>
      </c>
      <c r="M2048" s="381">
        <f>+VLOOKUP($E2048,[2]Consumption!$1:$1048576,M$2,FALSE)</f>
        <v>39612.225919999997</v>
      </c>
      <c r="N2048" s="381">
        <f>+VLOOKUP($E2048,[2]Consumption!$1:$1048576,N$2,FALSE)</f>
        <v>40109.869789999997</v>
      </c>
      <c r="O2048" s="381">
        <f>+VLOOKUP($E2048,[2]Consumption!$1:$1048576,O$2,FALSE)</f>
        <v>40624.016649999998</v>
      </c>
      <c r="P2048" s="381">
        <f>+VLOOKUP($E2048,[2]Consumption!$1:$1048576,P$2,FALSE)</f>
        <v>41153.24538</v>
      </c>
      <c r="Q2048" s="381">
        <f>+VLOOKUP($E2048,[2]Consumption!$1:$1048576,Q$2,FALSE)</f>
        <v>41696.827499999999</v>
      </c>
      <c r="R2048" s="381">
        <f>+VLOOKUP($E2048,[2]Consumption!$1:$1048576,R$2,FALSE)</f>
        <v>42254.540659999999</v>
      </c>
      <c r="S2048" s="381">
        <f>+VLOOKUP($E2048,[2]Consumption!$1:$1048576,S$2,FALSE)</f>
        <v>42826.521090000002</v>
      </c>
      <c r="T2048" s="381">
        <f>+VLOOKUP($E2048,[2]Consumption!$1:$1048576,T$2,FALSE)</f>
        <v>43413.151980000002</v>
      </c>
      <c r="U2048" s="381">
        <f>+VLOOKUP($E2048,[2]Consumption!$1:$1048576,U$2,FALSE)</f>
        <v>44014.981189999999</v>
      </c>
      <c r="V2048" s="381">
        <f>+VLOOKUP($E2048,[2]Consumption!$1:$1048576,V$2,FALSE)</f>
        <v>44631.157079999997</v>
      </c>
      <c r="W2048" s="381">
        <f>+VLOOKUP($E2048,[2]Consumption!$1:$1048576,W$2,FALSE)</f>
        <v>45260.029889999998</v>
      </c>
      <c r="X2048" s="381">
        <f>+VLOOKUP($E2048,[2]Consumption!$1:$1048576,X$2,FALSE)</f>
        <v>45901.026830000003</v>
      </c>
      <c r="Y2048" s="381">
        <f>+VLOOKUP($E2048,[2]Consumption!$1:$1048576,Y$2,FALSE)</f>
        <v>46553.90408</v>
      </c>
      <c r="Z2048" s="381">
        <f>+VLOOKUP($E2048,[2]Consumption!$1:$1048576,Z$2,FALSE)</f>
        <v>47218.52996</v>
      </c>
      <c r="AA2048" s="381">
        <f>+VLOOKUP($E2048,[2]Consumption!$1:$1048576,AA$2,FALSE)</f>
        <v>47894.808010000001</v>
      </c>
      <c r="AB2048" s="381">
        <f>+VLOOKUP($E2048,[2]Consumption!$1:$1048576,AB$2,FALSE)</f>
        <v>48582.629959999998</v>
      </c>
      <c r="AC2048" s="381">
        <f>+VLOOKUP($E2048,[2]Consumption!$1:$1048576,AC$2,FALSE)</f>
        <v>49281.842259999998</v>
      </c>
      <c r="AD2048" s="381">
        <f>+VLOOKUP($E2048,[2]Consumption!$1:$1048576,AD$2,FALSE)</f>
        <v>49992.225059999997</v>
      </c>
      <c r="AE2048" s="381">
        <f>+VLOOKUP($E2048,[2]Consumption!$1:$1048576,AE$2,FALSE)</f>
        <v>50713.482349999998</v>
      </c>
      <c r="AF2048" s="381">
        <f>+VLOOKUP($E2048,[2]Consumption!$1:$1048576,AF$2,FALSE)</f>
        <v>51445.241289999998</v>
      </c>
      <c r="AG2048" s="381">
        <f>+VLOOKUP($E2048,[2]Consumption!$1:$1048576,AG$2,FALSE)</f>
        <v>52187.058649999999</v>
      </c>
      <c r="AH2048" s="381">
        <f>+VLOOKUP($E2048,[2]Consumption!$1:$1048576,AH$2,FALSE)</f>
        <v>52938.43217</v>
      </c>
      <c r="AI2048" s="381">
        <f>+VLOOKUP($E2048,[2]Consumption!$1:$1048576,AI$2,FALSE)</f>
        <v>53698.815009999998</v>
      </c>
      <c r="AJ2048" s="381">
        <f>+VLOOKUP($E2048,[2]Consumption!$1:$1048576,AJ$2,FALSE)</f>
        <v>54467.631359999999</v>
      </c>
      <c r="AK2048" s="381">
        <f>+VLOOKUP($E2048,[2]Consumption!$1:$1048576,AK$2,FALSE)</f>
        <v>55244.291700000002</v>
      </c>
      <c r="AL2048" s="381">
        <f>+VLOOKUP($E2048,[2]Consumption!$1:$1048576,AL$2,FALSE)</f>
        <v>56028.206660000003</v>
      </c>
      <c r="AM2048" s="381">
        <f>+VLOOKUP($E2048,[2]Consumption!$1:$1048576,AM$2,FALSE)</f>
        <v>56818.798609999998</v>
      </c>
      <c r="AN2048" s="381">
        <f>+VLOOKUP($E2048,[2]Consumption!$1:$1048576,AN$2,FALSE)</f>
        <v>57615.510799999996</v>
      </c>
      <c r="AO2048" s="381">
        <f>+VLOOKUP($E2048,[2]Consumption!$1:$1048576,AO$2,FALSE)</f>
        <v>58417.81381</v>
      </c>
    </row>
    <row r="2049" spans="1:41" s="239" customFormat="1" ht="15" customHeight="1" x14ac:dyDescent="0.25">
      <c r="A2049" s="542"/>
      <c r="B2049" s="515"/>
      <c r="C2049" s="379" t="s">
        <v>603</v>
      </c>
      <c r="D2049" s="380"/>
      <c r="E2049" s="379" t="s">
        <v>2280</v>
      </c>
      <c r="F2049" s="381">
        <f>+VLOOKUP($E2049,[2]Consumption!$1:$1048576,F$2,FALSE)</f>
        <v>7709.0000010000003</v>
      </c>
      <c r="G2049" s="381">
        <f>+VLOOKUP($E2049,[2]Consumption!$1:$1048576,G$2,FALSE)</f>
        <v>7779.4855299999999</v>
      </c>
      <c r="H2049" s="381">
        <f>+VLOOKUP($E2049,[2]Consumption!$1:$1048576,H$2,FALSE)</f>
        <v>7849.820369</v>
      </c>
      <c r="I2049" s="381">
        <f>+VLOOKUP($E2049,[2]Consumption!$1:$1048576,I$2,FALSE)</f>
        <v>7926.0515930000001</v>
      </c>
      <c r="J2049" s="381">
        <f>+VLOOKUP($E2049,[2]Consumption!$1:$1048576,J$2,FALSE)</f>
        <v>8009.6532969999998</v>
      </c>
      <c r="K2049" s="381">
        <f>+VLOOKUP($E2049,[2]Consumption!$1:$1048576,K$2,FALSE)</f>
        <v>8100.4713929999998</v>
      </c>
      <c r="L2049" s="381">
        <f>+VLOOKUP($E2049,[2]Consumption!$1:$1048576,L$2,FALSE)</f>
        <v>8197.4833859999999</v>
      </c>
      <c r="M2049" s="381">
        <f>+VLOOKUP($E2049,[2]Consumption!$1:$1048576,M$2,FALSE)</f>
        <v>8299.4116630000008</v>
      </c>
      <c r="N2049" s="381">
        <f>+VLOOKUP($E2049,[2]Consumption!$1:$1048576,N$2,FALSE)</f>
        <v>8405.4202320000004</v>
      </c>
      <c r="O2049" s="381">
        <f>+VLOOKUP($E2049,[2]Consumption!$1:$1048576,O$2,FALSE)</f>
        <v>8515.0029429999995</v>
      </c>
      <c r="P2049" s="381">
        <f>+VLOOKUP($E2049,[2]Consumption!$1:$1048576,P$2,FALSE)</f>
        <v>8627.9110990000008</v>
      </c>
      <c r="Q2049" s="381">
        <f>+VLOOKUP($E2049,[2]Consumption!$1:$1048576,Q$2,FALSE)</f>
        <v>8744.0901080000003</v>
      </c>
      <c r="R2049" s="381">
        <f>+VLOOKUP($E2049,[2]Consumption!$1:$1048576,R$2,FALSE)</f>
        <v>8863.6248599999999</v>
      </c>
      <c r="S2049" s="381">
        <f>+VLOOKUP($E2049,[2]Consumption!$1:$1048576,S$2,FALSE)</f>
        <v>8986.6973269999999</v>
      </c>
      <c r="T2049" s="381">
        <f>+VLOOKUP($E2049,[2]Consumption!$1:$1048576,T$2,FALSE)</f>
        <v>9113.5559890000004</v>
      </c>
      <c r="U2049" s="381">
        <f>+VLOOKUP($E2049,[2]Consumption!$1:$1048576,U$2,FALSE)</f>
        <v>9244.4947169999996</v>
      </c>
      <c r="V2049" s="381">
        <f>+VLOOKUP($E2049,[2]Consumption!$1:$1048576,V$2,FALSE)</f>
        <v>9379.3921329999994</v>
      </c>
      <c r="W2049" s="381">
        <f>+VLOOKUP($E2049,[2]Consumption!$1:$1048576,W$2,FALSE)</f>
        <v>9517.7950039999996</v>
      </c>
      <c r="X2049" s="381">
        <f>+VLOOKUP($E2049,[2]Consumption!$1:$1048576,X$2,FALSE)</f>
        <v>9659.4537810000002</v>
      </c>
      <c r="Y2049" s="381">
        <f>+VLOOKUP($E2049,[2]Consumption!$1:$1048576,Y$2,FALSE)</f>
        <v>9804.212732</v>
      </c>
      <c r="Z2049" s="381">
        <f>+VLOOKUP($E2049,[2]Consumption!$1:$1048576,Z$2,FALSE)</f>
        <v>9951.9724380000007</v>
      </c>
      <c r="AA2049" s="381">
        <f>+VLOOKUP($E2049,[2]Consumption!$1:$1048576,AA$2,FALSE)</f>
        <v>10102.66785</v>
      </c>
      <c r="AB2049" s="381">
        <f>+VLOOKUP($E2049,[2]Consumption!$1:$1048576,AB$2,FALSE)</f>
        <v>10256.24958</v>
      </c>
      <c r="AC2049" s="381">
        <f>+VLOOKUP($E2049,[2]Consumption!$1:$1048576,AC$2,FALSE)</f>
        <v>10412.66906</v>
      </c>
      <c r="AD2049" s="381">
        <f>+VLOOKUP($E2049,[2]Consumption!$1:$1048576,AD$2,FALSE)</f>
        <v>10571.86852</v>
      </c>
      <c r="AE2049" s="381">
        <f>+VLOOKUP($E2049,[2]Consumption!$1:$1048576,AE$2,FALSE)</f>
        <v>10733.77528</v>
      </c>
      <c r="AF2049" s="381">
        <f>+VLOOKUP($E2049,[2]Consumption!$1:$1048576,AF$2,FALSE)</f>
        <v>10898.29948</v>
      </c>
      <c r="AG2049" s="381">
        <f>+VLOOKUP($E2049,[2]Consumption!$1:$1048576,AG$2,FALSE)</f>
        <v>11065.33447</v>
      </c>
      <c r="AH2049" s="381">
        <f>+VLOOKUP($E2049,[2]Consumption!$1:$1048576,AH$2,FALSE)</f>
        <v>11234.758739999999</v>
      </c>
      <c r="AI2049" s="381">
        <f>+VLOOKUP($E2049,[2]Consumption!$1:$1048576,AI$2,FALSE)</f>
        <v>11406.438899999999</v>
      </c>
      <c r="AJ2049" s="381">
        <f>+VLOOKUP($E2049,[2]Consumption!$1:$1048576,AJ$2,FALSE)</f>
        <v>11580.233190000001</v>
      </c>
      <c r="AK2049" s="381">
        <f>+VLOOKUP($E2049,[2]Consumption!$1:$1048576,AK$2,FALSE)</f>
        <v>11755.994790000001</v>
      </c>
      <c r="AL2049" s="381">
        <f>+VLOOKUP($E2049,[2]Consumption!$1:$1048576,AL$2,FALSE)</f>
        <v>11933.57504</v>
      </c>
      <c r="AM2049" s="381">
        <f>+VLOOKUP($E2049,[2]Consumption!$1:$1048576,AM$2,FALSE)</f>
        <v>12112.82611</v>
      </c>
      <c r="AN2049" s="381">
        <f>+VLOOKUP($E2049,[2]Consumption!$1:$1048576,AN$2,FALSE)</f>
        <v>12293.603090000001</v>
      </c>
      <c r="AO2049" s="381">
        <f>+VLOOKUP($E2049,[2]Consumption!$1:$1048576,AO$2,FALSE)</f>
        <v>12475.76561</v>
      </c>
    </row>
    <row r="2050" spans="1:41" s="239" customFormat="1" ht="15" customHeight="1" x14ac:dyDescent="0.25">
      <c r="A2050" s="542"/>
      <c r="B2050" s="515"/>
      <c r="C2050" s="379" t="s">
        <v>605</v>
      </c>
      <c r="D2050" s="380"/>
      <c r="E2050" s="379" t="s">
        <v>2281</v>
      </c>
      <c r="F2050" s="381">
        <f>+VLOOKUP($E2050,[2]Consumption!$1:$1048576,F$2,FALSE)</f>
        <v>4929.0000010000003</v>
      </c>
      <c r="G2050" s="381">
        <f>+VLOOKUP($E2050,[2]Consumption!$1:$1048576,G$2,FALSE)</f>
        <v>4973.8176320000002</v>
      </c>
      <c r="H2050" s="381">
        <f>+VLOOKUP($E2050,[2]Consumption!$1:$1048576,H$2,FALSE)</f>
        <v>5018.3104110000004</v>
      </c>
      <c r="I2050" s="381">
        <f>+VLOOKUP($E2050,[2]Consumption!$1:$1048576,I$2,FALSE)</f>
        <v>5066.4010259999995</v>
      </c>
      <c r="J2050" s="381">
        <f>+VLOOKUP($E2050,[2]Consumption!$1:$1048576,J$2,FALSE)</f>
        <v>5119.0415569999996</v>
      </c>
      <c r="K2050" s="381">
        <f>+VLOOKUP($E2050,[2]Consumption!$1:$1048576,K$2,FALSE)</f>
        <v>5176.0849959999996</v>
      </c>
      <c r="L2050" s="381">
        <f>+VLOOKUP($E2050,[2]Consumption!$1:$1048576,L$2,FALSE)</f>
        <v>5236.9017800000001</v>
      </c>
      <c r="M2050" s="381">
        <f>+VLOOKUP($E2050,[2]Consumption!$1:$1048576,M$2,FALSE)</f>
        <v>5300.7913740000004</v>
      </c>
      <c r="N2050" s="381">
        <f>+VLOOKUP($E2050,[2]Consumption!$1:$1048576,N$2,FALSE)</f>
        <v>5367.2918060000002</v>
      </c>
      <c r="O2050" s="381">
        <f>+VLOOKUP($E2050,[2]Consumption!$1:$1048576,O$2,FALSE)</f>
        <v>5436.084973</v>
      </c>
      <c r="P2050" s="381">
        <f>+VLOOKUP($E2050,[2]Consumption!$1:$1048576,P$2,FALSE)</f>
        <v>5506.9636179999998</v>
      </c>
      <c r="Q2050" s="381">
        <f>+VLOOKUP($E2050,[2]Consumption!$1:$1048576,Q$2,FALSE)</f>
        <v>5579.8104890000004</v>
      </c>
      <c r="R2050" s="381">
        <f>+VLOOKUP($E2050,[2]Consumption!$1:$1048576,R$2,FALSE)</f>
        <v>5654.5795189999999</v>
      </c>
      <c r="S2050" s="381">
        <f>+VLOOKUP($E2050,[2]Consumption!$1:$1048576,S$2,FALSE)</f>
        <v>5731.2794389999999</v>
      </c>
      <c r="T2050" s="381">
        <f>+VLOOKUP($E2050,[2]Consumption!$1:$1048576,T$2,FALSE)</f>
        <v>5809.9604680000002</v>
      </c>
      <c r="U2050" s="381">
        <f>+VLOOKUP($E2050,[2]Consumption!$1:$1048576,U$2,FALSE)</f>
        <v>5890.7040889999998</v>
      </c>
      <c r="V2050" s="381">
        <f>+VLOOKUP($E2050,[2]Consumption!$1:$1048576,V$2,FALSE)</f>
        <v>5973.4321110000001</v>
      </c>
      <c r="W2050" s="381">
        <f>+VLOOKUP($E2050,[2]Consumption!$1:$1048576,W$2,FALSE)</f>
        <v>6057.9789890000002</v>
      </c>
      <c r="X2050" s="381">
        <f>+VLOOKUP($E2050,[2]Consumption!$1:$1048576,X$2,FALSE)</f>
        <v>6144.3091789999999</v>
      </c>
      <c r="Y2050" s="381">
        <f>+VLOOKUP($E2050,[2]Consumption!$1:$1048576,Y$2,FALSE)</f>
        <v>6232.411744</v>
      </c>
      <c r="Z2050" s="381">
        <f>+VLOOKUP($E2050,[2]Consumption!$1:$1048576,Z$2,FALSE)</f>
        <v>6322.2753899999998</v>
      </c>
      <c r="AA2050" s="381">
        <f>+VLOOKUP($E2050,[2]Consumption!$1:$1048576,AA$2,FALSE)</f>
        <v>6413.8838109999997</v>
      </c>
      <c r="AB2050" s="381">
        <f>+VLOOKUP($E2050,[2]Consumption!$1:$1048576,AB$2,FALSE)</f>
        <v>6507.2139669999997</v>
      </c>
      <c r="AC2050" s="381">
        <f>+VLOOKUP($E2050,[2]Consumption!$1:$1048576,AC$2,FALSE)</f>
        <v>6602.234641</v>
      </c>
      <c r="AD2050" s="381">
        <f>+VLOOKUP($E2050,[2]Consumption!$1:$1048576,AD$2,FALSE)</f>
        <v>6698.905315</v>
      </c>
      <c r="AE2050" s="381">
        <f>+VLOOKUP($E2050,[2]Consumption!$1:$1048576,AE$2,FALSE)</f>
        <v>6797.1756320000004</v>
      </c>
      <c r="AF2050" s="381">
        <f>+VLOOKUP($E2050,[2]Consumption!$1:$1048576,AF$2,FALSE)</f>
        <v>6896.985541</v>
      </c>
      <c r="AG2050" s="381">
        <f>+VLOOKUP($E2050,[2]Consumption!$1:$1048576,AG$2,FALSE)</f>
        <v>6998.266095</v>
      </c>
      <c r="AH2050" s="381">
        <f>+VLOOKUP($E2050,[2]Consumption!$1:$1048576,AH$2,FALSE)</f>
        <v>7100.9408000000003</v>
      </c>
      <c r="AI2050" s="381">
        <f>+VLOOKUP($E2050,[2]Consumption!$1:$1048576,AI$2,FALSE)</f>
        <v>7204.927334</v>
      </c>
      <c r="AJ2050" s="381">
        <f>+VLOOKUP($E2050,[2]Consumption!$1:$1048576,AJ$2,FALSE)</f>
        <v>7310.1394650000002</v>
      </c>
      <c r="AK2050" s="381">
        <f>+VLOOKUP($E2050,[2]Consumption!$1:$1048576,AK$2,FALSE)</f>
        <v>7416.4889489999996</v>
      </c>
      <c r="AL2050" s="381">
        <f>+VLOOKUP($E2050,[2]Consumption!$1:$1048576,AL$2,FALSE)</f>
        <v>7523.887291</v>
      </c>
      <c r="AM2050" s="381">
        <f>+VLOOKUP($E2050,[2]Consumption!$1:$1048576,AM$2,FALSE)</f>
        <v>7632.2472449999996</v>
      </c>
      <c r="AN2050" s="381">
        <f>+VLOOKUP($E2050,[2]Consumption!$1:$1048576,AN$2,FALSE)</f>
        <v>7741.4840050000003</v>
      </c>
      <c r="AO2050" s="381">
        <f>+VLOOKUP($E2050,[2]Consumption!$1:$1048576,AO$2,FALSE)</f>
        <v>7851.516087</v>
      </c>
    </row>
    <row r="2051" spans="1:41" s="239" customFormat="1" ht="15" customHeight="1" x14ac:dyDescent="0.25">
      <c r="A2051" s="542"/>
      <c r="B2051" s="515"/>
      <c r="C2051" s="379" t="s">
        <v>607</v>
      </c>
      <c r="D2051" s="380"/>
      <c r="E2051" s="382" t="s">
        <v>2282</v>
      </c>
      <c r="F2051" s="381">
        <f>+VLOOKUP($E2051,[2]Consumption!$1:$1048576,F$2,FALSE)</f>
        <v>32276.00001</v>
      </c>
      <c r="G2051" s="381">
        <f>+VLOOKUP($E2051,[2]Consumption!$1:$1048576,G$2,FALSE)</f>
        <v>32571.270850000001</v>
      </c>
      <c r="H2051" s="381">
        <f>+VLOOKUP($E2051,[2]Consumption!$1:$1048576,H$2,FALSE)</f>
        <v>32866.110710000001</v>
      </c>
      <c r="I2051" s="381">
        <f>+VLOOKUP($E2051,[2]Consumption!$1:$1048576,I$2,FALSE)</f>
        <v>33185.812940000003</v>
      </c>
      <c r="J2051" s="381">
        <f>+VLOOKUP($E2051,[2]Consumption!$1:$1048576,J$2,FALSE)</f>
        <v>33536.536599999999</v>
      </c>
      <c r="K2051" s="381">
        <f>+VLOOKUP($E2051,[2]Consumption!$1:$1048576,K$2,FALSE)</f>
        <v>33917.673999999999</v>
      </c>
      <c r="L2051" s="381">
        <f>+VLOOKUP($E2051,[2]Consumption!$1:$1048576,L$2,FALSE)</f>
        <v>34324.963210000002</v>
      </c>
      <c r="M2051" s="381">
        <f>+VLOOKUP($E2051,[2]Consumption!$1:$1048576,M$2,FALSE)</f>
        <v>34753.01137</v>
      </c>
      <c r="N2051" s="381">
        <f>+VLOOKUP($E2051,[2]Consumption!$1:$1048576,N$2,FALSE)</f>
        <v>35198.270850000001</v>
      </c>
      <c r="O2051" s="381">
        <f>+VLOOKUP($E2051,[2]Consumption!$1:$1048576,O$2,FALSE)</f>
        <v>35658.606269999997</v>
      </c>
      <c r="P2051" s="381">
        <f>+VLOOKUP($E2051,[2]Consumption!$1:$1048576,P$2,FALSE)</f>
        <v>36133.002670000002</v>
      </c>
      <c r="Q2051" s="381">
        <f>+VLOOKUP($E2051,[2]Consumption!$1:$1048576,Q$2,FALSE)</f>
        <v>36621.297030000002</v>
      </c>
      <c r="R2051" s="381">
        <f>+VLOOKUP($E2051,[2]Consumption!$1:$1048576,R$2,FALSE)</f>
        <v>37123.940430000002</v>
      </c>
      <c r="S2051" s="381">
        <f>+VLOOKUP($E2051,[2]Consumption!$1:$1048576,S$2,FALSE)</f>
        <v>37641.811159999997</v>
      </c>
      <c r="T2051" s="381">
        <f>+VLOOKUP($E2051,[2]Consumption!$1:$1048576,T$2,FALSE)</f>
        <v>38176.07935</v>
      </c>
      <c r="U2051" s="381">
        <f>+VLOOKUP($E2051,[2]Consumption!$1:$1048576,U$2,FALSE)</f>
        <v>38728.113859999998</v>
      </c>
      <c r="V2051" s="381">
        <f>+VLOOKUP($E2051,[2]Consumption!$1:$1048576,V$2,FALSE)</f>
        <v>39297.485139999997</v>
      </c>
      <c r="W2051" s="381">
        <f>+VLOOKUP($E2051,[2]Consumption!$1:$1048576,W$2,FALSE)</f>
        <v>39882.270940000002</v>
      </c>
      <c r="X2051" s="381">
        <f>+VLOOKUP($E2051,[2]Consumption!$1:$1048576,X$2,FALSE)</f>
        <v>40481.352789999997</v>
      </c>
      <c r="Y2051" s="381">
        <f>+VLOOKUP($E2051,[2]Consumption!$1:$1048576,Y$2,FALSE)</f>
        <v>41093.996200000001</v>
      </c>
      <c r="Z2051" s="381">
        <f>+VLOOKUP($E2051,[2]Consumption!$1:$1048576,Z$2,FALSE)</f>
        <v>41719.71456</v>
      </c>
      <c r="AA2051" s="381">
        <f>+VLOOKUP($E2051,[2]Consumption!$1:$1048576,AA$2,FALSE)</f>
        <v>42358.183380000002</v>
      </c>
      <c r="AB2051" s="381">
        <f>+VLOOKUP($E2051,[2]Consumption!$1:$1048576,AB$2,FALSE)</f>
        <v>43009.15986</v>
      </c>
      <c r="AC2051" s="381">
        <f>+VLOOKUP($E2051,[2]Consumption!$1:$1048576,AC$2,FALSE)</f>
        <v>43672.415950000002</v>
      </c>
      <c r="AD2051" s="381">
        <f>+VLOOKUP($E2051,[2]Consumption!$1:$1048576,AD$2,FALSE)</f>
        <v>44347.691169999998</v>
      </c>
      <c r="AE2051" s="381">
        <f>+VLOOKUP($E2051,[2]Consumption!$1:$1048576,AE$2,FALSE)</f>
        <v>45034.664929999999</v>
      </c>
      <c r="AF2051" s="381">
        <f>+VLOOKUP($E2051,[2]Consumption!$1:$1048576,AF$2,FALSE)</f>
        <v>45732.944819999997</v>
      </c>
      <c r="AG2051" s="381">
        <f>+VLOOKUP($E2051,[2]Consumption!$1:$1048576,AG$2,FALSE)</f>
        <v>46442.066650000001</v>
      </c>
      <c r="AH2051" s="381">
        <f>+VLOOKUP($E2051,[2]Consumption!$1:$1048576,AH$2,FALSE)</f>
        <v>47161.502330000003</v>
      </c>
      <c r="AI2051" s="381">
        <f>+VLOOKUP($E2051,[2]Consumption!$1:$1048576,AI$2,FALSE)</f>
        <v>47890.672339999997</v>
      </c>
      <c r="AJ2051" s="381">
        <f>+VLOOKUP($E2051,[2]Consumption!$1:$1048576,AJ$2,FALSE)</f>
        <v>48628.960330000002</v>
      </c>
      <c r="AK2051" s="381">
        <f>+VLOOKUP($E2051,[2]Consumption!$1:$1048576,AK$2,FALSE)</f>
        <v>49375.727639999997</v>
      </c>
      <c r="AL2051" s="381">
        <f>+VLOOKUP($E2051,[2]Consumption!$1:$1048576,AL$2,FALSE)</f>
        <v>50130.32677</v>
      </c>
      <c r="AM2051" s="381">
        <f>+VLOOKUP($E2051,[2]Consumption!$1:$1048576,AM$2,FALSE)</f>
        <v>50892.112780000003</v>
      </c>
      <c r="AN2051" s="381">
        <f>+VLOOKUP($E2051,[2]Consumption!$1:$1048576,AN$2,FALSE)</f>
        <v>51660.45233</v>
      </c>
      <c r="AO2051" s="381">
        <f>+VLOOKUP($E2051,[2]Consumption!$1:$1048576,AO$2,FALSE)</f>
        <v>52434.730430000003</v>
      </c>
    </row>
    <row r="2052" spans="1:41" s="239" customFormat="1" ht="15" customHeight="1" x14ac:dyDescent="0.25">
      <c r="A2052" s="542"/>
      <c r="B2052" s="515"/>
      <c r="C2052" s="379" t="s">
        <v>609</v>
      </c>
      <c r="D2052" s="380"/>
      <c r="E2052" s="379" t="s">
        <v>2283</v>
      </c>
      <c r="F2052" s="381">
        <f>+VLOOKUP($E2052,[2]Consumption!$1:$1048576,F$2,FALSE)</f>
        <v>93476.000020000007</v>
      </c>
      <c r="G2052" s="381">
        <f>+VLOOKUP($E2052,[2]Consumption!$1:$1048576,G$2,FALSE)</f>
        <v>94331.937139999995</v>
      </c>
      <c r="H2052" s="381">
        <f>+VLOOKUP($E2052,[2]Consumption!$1:$1048576,H$2,FALSE)</f>
        <v>95187.67512</v>
      </c>
      <c r="I2052" s="381">
        <f>+VLOOKUP($E2052,[2]Consumption!$1:$1048576,I$2,FALSE)</f>
        <v>96116.245139999999</v>
      </c>
      <c r="J2052" s="381">
        <f>+VLOOKUP($E2052,[2]Consumption!$1:$1048576,J$2,FALSE)</f>
        <v>97135.029479999997</v>
      </c>
      <c r="K2052" s="381">
        <f>+VLOOKUP($E2052,[2]Consumption!$1:$1048576,K$2,FALSE)</f>
        <v>98241.75189</v>
      </c>
      <c r="L2052" s="381">
        <f>+VLOOKUP($E2052,[2]Consumption!$1:$1048576,L$2,FALSE)</f>
        <v>99423.466140000004</v>
      </c>
      <c r="M2052" s="381">
        <f>+VLOOKUP($E2052,[2]Consumption!$1:$1048576,M$2,FALSE)</f>
        <v>100663.9504</v>
      </c>
      <c r="N2052" s="381">
        <f>+VLOOKUP($E2052,[2]Consumption!$1:$1048576,N$2,FALSE)</f>
        <v>101952.55009999999</v>
      </c>
      <c r="O2052" s="381">
        <f>+VLOOKUP($E2052,[2]Consumption!$1:$1048576,O$2,FALSE)</f>
        <v>103282.9466</v>
      </c>
      <c r="P2052" s="381">
        <f>+VLOOKUP($E2052,[2]Consumption!$1:$1048576,P$2,FALSE)</f>
        <v>104652.2322</v>
      </c>
      <c r="Q2052" s="381">
        <f>+VLOOKUP($E2052,[2]Consumption!$1:$1048576,Q$2,FALSE)</f>
        <v>106060.02959999999</v>
      </c>
      <c r="R2052" s="381">
        <f>+VLOOKUP($E2052,[2]Consumption!$1:$1048576,R$2,FALSE)</f>
        <v>107507.72100000001</v>
      </c>
      <c r="S2052" s="381">
        <f>+VLOOKUP($E2052,[2]Consumption!$1:$1048576,S$2,FALSE)</f>
        <v>108997.851</v>
      </c>
      <c r="T2052" s="381">
        <f>+VLOOKUP($E2052,[2]Consumption!$1:$1048576,T$2,FALSE)</f>
        <v>110533.70600000001</v>
      </c>
      <c r="U2052" s="381">
        <f>+VLOOKUP($E2052,[2]Consumption!$1:$1048576,U$2,FALSE)</f>
        <v>112119.0324</v>
      </c>
      <c r="V2052" s="381">
        <f>+VLOOKUP($E2052,[2]Consumption!$1:$1048576,V$2,FALSE)</f>
        <v>113752.17200000001</v>
      </c>
      <c r="W2052" s="381">
        <f>+VLOOKUP($E2052,[2]Consumption!$1:$1048576,W$2,FALSE)</f>
        <v>115427.0192</v>
      </c>
      <c r="X2052" s="381">
        <f>+VLOOKUP($E2052,[2]Consumption!$1:$1048576,X$2,FALSE)</f>
        <v>117139.90519999999</v>
      </c>
      <c r="Y2052" s="381">
        <f>+VLOOKUP($E2052,[2]Consumption!$1:$1048576,Y$2,FALSE)</f>
        <v>118888.4641</v>
      </c>
      <c r="Z2052" s="381">
        <f>+VLOOKUP($E2052,[2]Consumption!$1:$1048576,Z$2,FALSE)</f>
        <v>120671.2257</v>
      </c>
      <c r="AA2052" s="381">
        <f>+VLOOKUP($E2052,[2]Consumption!$1:$1048576,AA$2,FALSE)</f>
        <v>122487.319</v>
      </c>
      <c r="AB2052" s="381">
        <f>+VLOOKUP($E2052,[2]Consumption!$1:$1048576,AB$2,FALSE)</f>
        <v>124336.1906</v>
      </c>
      <c r="AC2052" s="381">
        <f>+VLOOKUP($E2052,[2]Consumption!$1:$1048576,AC$2,FALSE)</f>
        <v>126217.37450000001</v>
      </c>
      <c r="AD2052" s="381">
        <f>+VLOOKUP($E2052,[2]Consumption!$1:$1048576,AD$2,FALSE)</f>
        <v>128130.3319</v>
      </c>
      <c r="AE2052" s="381">
        <f>+VLOOKUP($E2052,[2]Consumption!$1:$1048576,AE$2,FALSE)</f>
        <v>130074.3588</v>
      </c>
      <c r="AF2052" s="381">
        <f>+VLOOKUP($E2052,[2]Consumption!$1:$1048576,AF$2,FALSE)</f>
        <v>132048.5466</v>
      </c>
      <c r="AG2052" s="381">
        <f>+VLOOKUP($E2052,[2]Consumption!$1:$1048576,AG$2,FALSE)</f>
        <v>134051.78049999999</v>
      </c>
      <c r="AH2052" s="381">
        <f>+VLOOKUP($E2052,[2]Consumption!$1:$1048576,AH$2,FALSE)</f>
        <v>136082.76269999999</v>
      </c>
      <c r="AI2052" s="381">
        <f>+VLOOKUP($E2052,[2]Consumption!$1:$1048576,AI$2,FALSE)</f>
        <v>138140.0497</v>
      </c>
      <c r="AJ2052" s="381">
        <f>+VLOOKUP($E2052,[2]Consumption!$1:$1048576,AJ$2,FALSE)</f>
        <v>140222.095</v>
      </c>
      <c r="AK2052" s="381">
        <f>+VLOOKUP($E2052,[2]Consumption!$1:$1048576,AK$2,FALSE)</f>
        <v>142327.2923</v>
      </c>
      <c r="AL2052" s="381">
        <f>+VLOOKUP($E2052,[2]Consumption!$1:$1048576,AL$2,FALSE)</f>
        <v>144454.01490000001</v>
      </c>
      <c r="AM2052" s="381">
        <f>+VLOOKUP($E2052,[2]Consumption!$1:$1048576,AM$2,FALSE)</f>
        <v>146600.64840000001</v>
      </c>
      <c r="AN2052" s="381">
        <f>+VLOOKUP($E2052,[2]Consumption!$1:$1048576,AN$2,FALSE)</f>
        <v>148765.61660000001</v>
      </c>
      <c r="AO2052" s="381">
        <f>+VLOOKUP($E2052,[2]Consumption!$1:$1048576,AO$2,FALSE)</f>
        <v>150947.40049999999</v>
      </c>
    </row>
    <row r="2053" spans="1:41" s="239" customFormat="1" ht="15" customHeight="1" x14ac:dyDescent="0.25">
      <c r="A2053" s="542"/>
      <c r="B2053" s="515"/>
      <c r="C2053" s="379" t="s">
        <v>611</v>
      </c>
      <c r="D2053" s="380"/>
      <c r="E2053" s="379" t="s">
        <v>2284</v>
      </c>
      <c r="F2053" s="381">
        <f>+VLOOKUP($E2053,[2]Consumption!$1:$1048576,F$2,FALSE)</f>
        <v>17905</v>
      </c>
      <c r="G2053" s="381">
        <f>+VLOOKUP($E2053,[2]Consumption!$1:$1048576,G$2,FALSE)</f>
        <v>18068.709330000002</v>
      </c>
      <c r="H2053" s="381">
        <f>+VLOOKUP($E2053,[2]Consumption!$1:$1048576,H$2,FALSE)</f>
        <v>18232.969300000001</v>
      </c>
      <c r="I2053" s="381">
        <f>+VLOOKUP($E2053,[2]Consumption!$1:$1048576,I$2,FALSE)</f>
        <v>18412.082900000001</v>
      </c>
      <c r="J2053" s="381">
        <f>+VLOOKUP($E2053,[2]Consumption!$1:$1048576,J$2,FALSE)</f>
        <v>18608.92843</v>
      </c>
      <c r="K2053" s="381">
        <f>+VLOOKUP($E2053,[2]Consumption!$1:$1048576,K$2,FALSE)</f>
        <v>18822.1646</v>
      </c>
      <c r="L2053" s="381">
        <f>+VLOOKUP($E2053,[2]Consumption!$1:$1048576,L$2,FALSE)</f>
        <v>19048.715850000001</v>
      </c>
      <c r="M2053" s="381">
        <f>+VLOOKUP($E2053,[2]Consumption!$1:$1048576,M$2,FALSE)</f>
        <v>19285.35356</v>
      </c>
      <c r="N2053" s="381">
        <f>+VLOOKUP($E2053,[2]Consumption!$1:$1048576,N$2,FALSE)</f>
        <v>19529.93649</v>
      </c>
      <c r="O2053" s="381">
        <f>+VLOOKUP($E2053,[2]Consumption!$1:$1048576,O$2,FALSE)</f>
        <v>19781.137030000002</v>
      </c>
      <c r="P2053" s="381">
        <f>+VLOOKUP($E2053,[2]Consumption!$1:$1048576,P$2,FALSE)</f>
        <v>20038.278399999999</v>
      </c>
      <c r="Q2053" s="381">
        <f>+VLOOKUP($E2053,[2]Consumption!$1:$1048576,Q$2,FALSE)</f>
        <v>20301.158640000001</v>
      </c>
      <c r="R2053" s="381">
        <f>+VLOOKUP($E2053,[2]Consumption!$1:$1048576,R$2,FALSE)</f>
        <v>20569.880799999999</v>
      </c>
      <c r="S2053" s="381">
        <f>+VLOOKUP($E2053,[2]Consumption!$1:$1048576,S$2,FALSE)</f>
        <v>20844.719389999998</v>
      </c>
      <c r="T2053" s="381">
        <f>+VLOOKUP($E2053,[2]Consumption!$1:$1048576,T$2,FALSE)</f>
        <v>21126.030559999999</v>
      </c>
      <c r="U2053" s="381">
        <f>+VLOOKUP($E2053,[2]Consumption!$1:$1048576,U$2,FALSE)</f>
        <v>21414.199379999998</v>
      </c>
      <c r="V2053" s="381">
        <f>+VLOOKUP($E2053,[2]Consumption!$1:$1048576,V$2,FALSE)</f>
        <v>21708.878919999999</v>
      </c>
      <c r="W2053" s="381">
        <f>+VLOOKUP($E2053,[2]Consumption!$1:$1048576,W$2,FALSE)</f>
        <v>22009.229500000001</v>
      </c>
      <c r="X2053" s="381">
        <f>+VLOOKUP($E2053,[2]Consumption!$1:$1048576,X$2,FALSE)</f>
        <v>22314.838350000002</v>
      </c>
      <c r="Y2053" s="381">
        <f>+VLOOKUP($E2053,[2]Consumption!$1:$1048576,Y$2,FALSE)</f>
        <v>22625.4588</v>
      </c>
      <c r="Z2053" s="381">
        <f>+VLOOKUP($E2053,[2]Consumption!$1:$1048576,Z$2,FALSE)</f>
        <v>22940.95925</v>
      </c>
      <c r="AA2053" s="381">
        <f>+VLOOKUP($E2053,[2]Consumption!$1:$1048576,AA$2,FALSE)</f>
        <v>23261.28803</v>
      </c>
      <c r="AB2053" s="381">
        <f>+VLOOKUP($E2053,[2]Consumption!$1:$1048576,AB$2,FALSE)</f>
        <v>23586.428199999998</v>
      </c>
      <c r="AC2053" s="381">
        <f>+VLOOKUP($E2053,[2]Consumption!$1:$1048576,AC$2,FALSE)</f>
        <v>23916.35685</v>
      </c>
      <c r="AD2053" s="381">
        <f>+VLOOKUP($E2053,[2]Consumption!$1:$1048576,AD$2,FALSE)</f>
        <v>24251.018759999999</v>
      </c>
      <c r="AE2053" s="381">
        <f>+VLOOKUP($E2053,[2]Consumption!$1:$1048576,AE$2,FALSE)</f>
        <v>24590.315200000001</v>
      </c>
      <c r="AF2053" s="381">
        <f>+VLOOKUP($E2053,[2]Consumption!$1:$1048576,AF$2,FALSE)</f>
        <v>24934.1044</v>
      </c>
      <c r="AG2053" s="381">
        <f>+VLOOKUP($E2053,[2]Consumption!$1:$1048576,AG$2,FALSE)</f>
        <v>25282.209050000001</v>
      </c>
      <c r="AH2053" s="381">
        <f>+VLOOKUP($E2053,[2]Consumption!$1:$1048576,AH$2,FALSE)</f>
        <v>25634.42698</v>
      </c>
      <c r="AI2053" s="381">
        <f>+VLOOKUP($E2053,[2]Consumption!$1:$1048576,AI$2,FALSE)</f>
        <v>25990.542310000001</v>
      </c>
      <c r="AJ2053" s="381">
        <f>+VLOOKUP($E2053,[2]Consumption!$1:$1048576,AJ$2,FALSE)</f>
        <v>26350.335459999998</v>
      </c>
      <c r="AK2053" s="381">
        <f>+VLOOKUP($E2053,[2]Consumption!$1:$1048576,AK$2,FALSE)</f>
        <v>26713.5913</v>
      </c>
      <c r="AL2053" s="381">
        <f>+VLOOKUP($E2053,[2]Consumption!$1:$1048576,AL$2,FALSE)</f>
        <v>27080.10511</v>
      </c>
      <c r="AM2053" s="381">
        <f>+VLOOKUP($E2053,[2]Consumption!$1:$1048576,AM$2,FALSE)</f>
        <v>27449.686529999999</v>
      </c>
      <c r="AN2053" s="381">
        <f>+VLOOKUP($E2053,[2]Consumption!$1:$1048576,AN$2,FALSE)</f>
        <v>27822.161759999999</v>
      </c>
      <c r="AO2053" s="381">
        <f>+VLOOKUP($E2053,[2]Consumption!$1:$1048576,AO$2,FALSE)</f>
        <v>28197.374309999999</v>
      </c>
    </row>
    <row r="2054" spans="1:41" s="239" customFormat="1" ht="15" customHeight="1" x14ac:dyDescent="0.25">
      <c r="A2054" s="542"/>
      <c r="B2054" s="515"/>
      <c r="C2054" s="379" t="s">
        <v>613</v>
      </c>
      <c r="D2054" s="380"/>
      <c r="E2054" s="379" t="s">
        <v>2285</v>
      </c>
      <c r="F2054" s="381">
        <f>+VLOOKUP($E2054,[2]Consumption!$1:$1048576,F$2,FALSE)</f>
        <v>1427.8180600000001</v>
      </c>
      <c r="G2054" s="381">
        <f>+VLOOKUP($E2054,[2]Consumption!$1:$1048576,G$2,FALSE)</f>
        <v>1443.6019960000001</v>
      </c>
      <c r="H2054" s="381">
        <f>+VLOOKUP($E2054,[2]Consumption!$1:$1048576,H$2,FALSE)</f>
        <v>1457.7515149999999</v>
      </c>
      <c r="I2054" s="381">
        <f>+VLOOKUP($E2054,[2]Consumption!$1:$1048576,I$2,FALSE)</f>
        <v>1470.2958000000001</v>
      </c>
      <c r="J2054" s="381">
        <f>+VLOOKUP($E2054,[2]Consumption!$1:$1048576,J$2,FALSE)</f>
        <v>1481.6449749999999</v>
      </c>
      <c r="K2054" s="381">
        <f>+VLOOKUP($E2054,[2]Consumption!$1:$1048576,K$2,FALSE)</f>
        <v>1492.2469960000001</v>
      </c>
      <c r="L2054" s="381">
        <f>+VLOOKUP($E2054,[2]Consumption!$1:$1048576,L$2,FALSE)</f>
        <v>1502.4289859999999</v>
      </c>
      <c r="M2054" s="381">
        <f>+VLOOKUP($E2054,[2]Consumption!$1:$1048576,M$2,FALSE)</f>
        <v>1512.4067829999999</v>
      </c>
      <c r="N2054" s="381">
        <f>+VLOOKUP($E2054,[2]Consumption!$1:$1048576,N$2,FALSE)</f>
        <v>1522.3430840000001</v>
      </c>
      <c r="O2054" s="381">
        <f>+VLOOKUP($E2054,[2]Consumption!$1:$1048576,O$2,FALSE)</f>
        <v>1532.3405780000001</v>
      </c>
      <c r="P2054" s="381">
        <f>+VLOOKUP($E2054,[2]Consumption!$1:$1048576,P$2,FALSE)</f>
        <v>1542.45677</v>
      </c>
      <c r="Q2054" s="381">
        <f>+VLOOKUP($E2054,[2]Consumption!$1:$1048576,Q$2,FALSE)</f>
        <v>1552.7195280000001</v>
      </c>
      <c r="R2054" s="381">
        <f>+VLOOKUP($E2054,[2]Consumption!$1:$1048576,R$2,FALSE)</f>
        <v>1563.1391619999999</v>
      </c>
      <c r="S2054" s="381">
        <f>+VLOOKUP($E2054,[2]Consumption!$1:$1048576,S$2,FALSE)</f>
        <v>1573.716723</v>
      </c>
      <c r="T2054" s="381">
        <f>+VLOOKUP($E2054,[2]Consumption!$1:$1048576,T$2,FALSE)</f>
        <v>1584.44911</v>
      </c>
      <c r="U2054" s="381">
        <f>+VLOOKUP($E2054,[2]Consumption!$1:$1048576,U$2,FALSE)</f>
        <v>1595.331837</v>
      </c>
      <c r="V2054" s="381">
        <f>+VLOOKUP($E2054,[2]Consumption!$1:$1048576,V$2,FALSE)</f>
        <v>1606.33574</v>
      </c>
      <c r="W2054" s="381">
        <f>+VLOOKUP($E2054,[2]Consumption!$1:$1048576,W$2,FALSE)</f>
        <v>1617.4289120000001</v>
      </c>
      <c r="X2054" s="381">
        <f>+VLOOKUP($E2054,[2]Consumption!$1:$1048576,X$2,FALSE)</f>
        <v>1628.609252</v>
      </c>
      <c r="Y2054" s="381">
        <f>+VLOOKUP($E2054,[2]Consumption!$1:$1048576,Y$2,FALSE)</f>
        <v>1639.881967</v>
      </c>
      <c r="Z2054" s="381">
        <f>+VLOOKUP($E2054,[2]Consumption!$1:$1048576,Z$2,FALSE)</f>
        <v>1651.2526419999999</v>
      </c>
      <c r="AA2054" s="381">
        <f>+VLOOKUP($E2054,[2]Consumption!$1:$1048576,AA$2,FALSE)</f>
        <v>1662.724616</v>
      </c>
      <c r="AB2054" s="381">
        <f>+VLOOKUP($E2054,[2]Consumption!$1:$1048576,AB$2,FALSE)</f>
        <v>1674.2981339999999</v>
      </c>
      <c r="AC2054" s="381">
        <f>+VLOOKUP($E2054,[2]Consumption!$1:$1048576,AC$2,FALSE)</f>
        <v>1685.9703939999999</v>
      </c>
      <c r="AD2054" s="381">
        <f>+VLOOKUP($E2054,[2]Consumption!$1:$1048576,AD$2,FALSE)</f>
        <v>1697.735932</v>
      </c>
      <c r="AE2054" s="381">
        <f>+VLOOKUP($E2054,[2]Consumption!$1:$1048576,AE$2,FALSE)</f>
        <v>1709.587076</v>
      </c>
      <c r="AF2054" s="381">
        <f>+VLOOKUP($E2054,[2]Consumption!$1:$1048576,AF$2,FALSE)</f>
        <v>1721.514324</v>
      </c>
      <c r="AG2054" s="381">
        <f>+VLOOKUP($E2054,[2]Consumption!$1:$1048576,AG$2,FALSE)</f>
        <v>1733.5066429999999</v>
      </c>
      <c r="AH2054" s="381">
        <f>+VLOOKUP($E2054,[2]Consumption!$1:$1048576,AH$2,FALSE)</f>
        <v>1745.5517070000001</v>
      </c>
      <c r="AI2054" s="381">
        <f>+VLOOKUP($E2054,[2]Consumption!$1:$1048576,AI$2,FALSE)</f>
        <v>1757.636115</v>
      </c>
      <c r="AJ2054" s="381">
        <f>+VLOOKUP($E2054,[2]Consumption!$1:$1048576,AJ$2,FALSE)</f>
        <v>1769.7455910000001</v>
      </c>
      <c r="AK2054" s="381">
        <f>+VLOOKUP($E2054,[2]Consumption!$1:$1048576,AK$2,FALSE)</f>
        <v>1781.865176</v>
      </c>
      <c r="AL2054" s="381">
        <f>+VLOOKUP($E2054,[2]Consumption!$1:$1048576,AL$2,FALSE)</f>
        <v>1793.9794159999999</v>
      </c>
      <c r="AM2054" s="381">
        <f>+VLOOKUP($E2054,[2]Consumption!$1:$1048576,AM$2,FALSE)</f>
        <v>1806.0725480000001</v>
      </c>
      <c r="AN2054" s="381">
        <f>+VLOOKUP($E2054,[2]Consumption!$1:$1048576,AN$2,FALSE)</f>
        <v>1818.1286709999999</v>
      </c>
      <c r="AO2054" s="381">
        <f>+VLOOKUP($E2054,[2]Consumption!$1:$1048576,AO$2,FALSE)</f>
        <v>1830.1319189999999</v>
      </c>
    </row>
    <row r="2055" spans="1:41" s="239" customFormat="1" ht="15" customHeight="1" x14ac:dyDescent="0.25">
      <c r="A2055" s="542"/>
      <c r="B2055" s="515"/>
      <c r="C2055" s="379" t="s">
        <v>615</v>
      </c>
      <c r="D2055" s="380"/>
      <c r="E2055" s="379" t="s">
        <v>2286</v>
      </c>
      <c r="F2055" s="381">
        <f>+VLOOKUP($E2055,[2]Consumption!$1:$1048576,F$2,FALSE)</f>
        <v>16426.181939999999</v>
      </c>
      <c r="G2055" s="381">
        <f>+VLOOKUP($E2055,[2]Consumption!$1:$1048576,G$2,FALSE)</f>
        <v>16485.39919</v>
      </c>
      <c r="H2055" s="381">
        <f>+VLOOKUP($E2055,[2]Consumption!$1:$1048576,H$2,FALSE)</f>
        <v>16509.442630000001</v>
      </c>
      <c r="I2055" s="381">
        <f>+VLOOKUP($E2055,[2]Consumption!$1:$1048576,I$2,FALSE)</f>
        <v>16534.04897</v>
      </c>
      <c r="J2055" s="381">
        <f>+VLOOKUP($E2055,[2]Consumption!$1:$1048576,J$2,FALSE)</f>
        <v>16570.024010000001</v>
      </c>
      <c r="K2055" s="381">
        <f>+VLOOKUP($E2055,[2]Consumption!$1:$1048576,K$2,FALSE)</f>
        <v>16618.36778</v>
      </c>
      <c r="L2055" s="381">
        <f>+VLOOKUP($E2055,[2]Consumption!$1:$1048576,L$2,FALSE)</f>
        <v>16677.010129999999</v>
      </c>
      <c r="M2055" s="381">
        <f>+VLOOKUP($E2055,[2]Consumption!$1:$1048576,M$2,FALSE)</f>
        <v>16743.617630000001</v>
      </c>
      <c r="N2055" s="381">
        <f>+VLOOKUP($E2055,[2]Consumption!$1:$1048576,N$2,FALSE)</f>
        <v>16816.266299999999</v>
      </c>
      <c r="O2055" s="381">
        <f>+VLOOKUP($E2055,[2]Consumption!$1:$1048576,O$2,FALSE)</f>
        <v>16893.376189999999</v>
      </c>
      <c r="P2055" s="381">
        <f>+VLOOKUP($E2055,[2]Consumption!$1:$1048576,P$2,FALSE)</f>
        <v>16973.651109999999</v>
      </c>
      <c r="Q2055" s="381">
        <f>+VLOOKUP($E2055,[2]Consumption!$1:$1048576,Q$2,FALSE)</f>
        <v>17056.016520000001</v>
      </c>
      <c r="R2055" s="381">
        <f>+VLOOKUP($E2055,[2]Consumption!$1:$1048576,R$2,FALSE)</f>
        <v>17139.565129999999</v>
      </c>
      <c r="S2055" s="381">
        <f>+VLOOKUP($E2055,[2]Consumption!$1:$1048576,S$2,FALSE)</f>
        <v>17223.513200000001</v>
      </c>
      <c r="T2055" s="381">
        <f>+VLOOKUP($E2055,[2]Consumption!$1:$1048576,T$2,FALSE)</f>
        <v>17307.166929999999</v>
      </c>
      <c r="U2055" s="381">
        <f>+VLOOKUP($E2055,[2]Consumption!$1:$1048576,U$2,FALSE)</f>
        <v>17389.896840000001</v>
      </c>
      <c r="V2055" s="381">
        <f>+VLOOKUP($E2055,[2]Consumption!$1:$1048576,V$2,FALSE)</f>
        <v>17471.334920000001</v>
      </c>
      <c r="W2055" s="381">
        <f>+VLOOKUP($E2055,[2]Consumption!$1:$1048576,W$2,FALSE)</f>
        <v>17551.557270000001</v>
      </c>
      <c r="X2055" s="381">
        <f>+VLOOKUP($E2055,[2]Consumption!$1:$1048576,X$2,FALSE)</f>
        <v>17630.841649999998</v>
      </c>
      <c r="Y2055" s="381">
        <f>+VLOOKUP($E2055,[2]Consumption!$1:$1048576,Y$2,FALSE)</f>
        <v>17709.430499999999</v>
      </c>
      <c r="Z2055" s="381">
        <f>+VLOOKUP($E2055,[2]Consumption!$1:$1048576,Z$2,FALSE)</f>
        <v>17787.487249999998</v>
      </c>
      <c r="AA2055" s="381">
        <f>+VLOOKUP($E2055,[2]Consumption!$1:$1048576,AA$2,FALSE)</f>
        <v>17865.106950000001</v>
      </c>
      <c r="AB2055" s="381">
        <f>+VLOOKUP($E2055,[2]Consumption!$1:$1048576,AB$2,FALSE)</f>
        <v>17942.337729999999</v>
      </c>
      <c r="AC2055" s="381">
        <f>+VLOOKUP($E2055,[2]Consumption!$1:$1048576,AC$2,FALSE)</f>
        <v>18019.199939999999</v>
      </c>
      <c r="AD2055" s="381">
        <f>+VLOOKUP($E2055,[2]Consumption!$1:$1048576,AD$2,FALSE)</f>
        <v>18095.700130000001</v>
      </c>
      <c r="AE2055" s="381">
        <f>+VLOOKUP($E2055,[2]Consumption!$1:$1048576,AE$2,FALSE)</f>
        <v>18171.8403</v>
      </c>
      <c r="AF2055" s="381">
        <f>+VLOOKUP($E2055,[2]Consumption!$1:$1048576,AF$2,FALSE)</f>
        <v>18247.623629999998</v>
      </c>
      <c r="AG2055" s="381">
        <f>+VLOOKUP($E2055,[2]Consumption!$1:$1048576,AG$2,FALSE)</f>
        <v>18323.05819</v>
      </c>
      <c r="AH2055" s="381">
        <f>+VLOOKUP($E2055,[2]Consumption!$1:$1048576,AH$2,FALSE)</f>
        <v>18398.159439999999</v>
      </c>
      <c r="AI2055" s="381">
        <f>+VLOOKUP($E2055,[2]Consumption!$1:$1048576,AI$2,FALSE)</f>
        <v>18472.952099999999</v>
      </c>
      <c r="AJ2055" s="381">
        <f>+VLOOKUP($E2055,[2]Consumption!$1:$1048576,AJ$2,FALSE)</f>
        <v>18547.471799999999</v>
      </c>
      <c r="AK2055" s="381">
        <f>+VLOOKUP($E2055,[2]Consumption!$1:$1048576,AK$2,FALSE)</f>
        <v>18621.766380000001</v>
      </c>
      <c r="AL2055" s="381">
        <f>+VLOOKUP($E2055,[2]Consumption!$1:$1048576,AL$2,FALSE)</f>
        <v>18695.896970000002</v>
      </c>
      <c r="AM2055" s="381">
        <f>+VLOOKUP($E2055,[2]Consumption!$1:$1048576,AM$2,FALSE)</f>
        <v>18769.938620000001</v>
      </c>
      <c r="AN2055" s="381">
        <f>+VLOOKUP($E2055,[2]Consumption!$1:$1048576,AN$2,FALSE)</f>
        <v>18843.980469999999</v>
      </c>
      <c r="AO2055" s="381">
        <f>+VLOOKUP($E2055,[2]Consumption!$1:$1048576,AO$2,FALSE)</f>
        <v>18918.125260000001</v>
      </c>
    </row>
    <row r="2056" spans="1:41" s="239" customFormat="1" ht="15" customHeight="1" x14ac:dyDescent="0.25">
      <c r="A2056" s="542"/>
      <c r="B2056" s="515"/>
      <c r="C2056" s="379" t="s">
        <v>617</v>
      </c>
      <c r="D2056" s="380"/>
      <c r="E2056" s="379" t="s">
        <v>2287</v>
      </c>
      <c r="F2056" s="381">
        <f>+VLOOKUP($E2056,[2]Consumption!$1:$1048576,F$2,FALSE)</f>
        <v>472.00000010000002</v>
      </c>
      <c r="G2056" s="381">
        <f>+VLOOKUP($E2056,[2]Consumption!$1:$1048576,G$2,FALSE)</f>
        <v>476.29255920000003</v>
      </c>
      <c r="H2056" s="381">
        <f>+VLOOKUP($E2056,[2]Consumption!$1:$1048576,H$2,FALSE)</f>
        <v>480.55537679999998</v>
      </c>
      <c r="I2056" s="381">
        <f>+VLOOKUP($E2056,[2]Consumption!$1:$1048576,I$2,FALSE)</f>
        <v>485.16405450000002</v>
      </c>
      <c r="J2056" s="381">
        <f>+VLOOKUP($E2056,[2]Consumption!$1:$1048576,J$2,FALSE)</f>
        <v>490.21020479999999</v>
      </c>
      <c r="K2056" s="381">
        <f>+VLOOKUP($E2056,[2]Consumption!$1:$1048576,K$2,FALSE)</f>
        <v>495.68145060000001</v>
      </c>
      <c r="L2056" s="381">
        <f>+VLOOKUP($E2056,[2]Consumption!$1:$1048576,L$2,FALSE)</f>
        <v>501.51970510000001</v>
      </c>
      <c r="M2056" s="381">
        <f>+VLOOKUP($E2056,[2]Consumption!$1:$1048576,M$2,FALSE)</f>
        <v>507.65922330000001</v>
      </c>
      <c r="N2056" s="381">
        <f>+VLOOKUP($E2056,[2]Consumption!$1:$1048576,N$2,FALSE)</f>
        <v>514.05607469999995</v>
      </c>
      <c r="O2056" s="381">
        <f>+VLOOKUP($E2056,[2]Consumption!$1:$1048576,O$2,FALSE)</f>
        <v>520.6797669</v>
      </c>
      <c r="P2056" s="381">
        <f>+VLOOKUP($E2056,[2]Consumption!$1:$1048576,P$2,FALSE)</f>
        <v>527.51070170000003</v>
      </c>
      <c r="Q2056" s="381">
        <f>+VLOOKUP($E2056,[2]Consumption!$1:$1048576,Q$2,FALSE)</f>
        <v>534.53846410000006</v>
      </c>
      <c r="R2056" s="381">
        <f>+VLOOKUP($E2056,[2]Consumption!$1:$1048576,R$2,FALSE)</f>
        <v>541.76003189999994</v>
      </c>
      <c r="S2056" s="381">
        <f>+VLOOKUP($E2056,[2]Consumption!$1:$1048576,S$2,FALSE)</f>
        <v>549.1780814</v>
      </c>
      <c r="T2056" s="381">
        <f>+VLOOKUP($E2056,[2]Consumption!$1:$1048576,T$2,FALSE)</f>
        <v>556.79955129999996</v>
      </c>
      <c r="U2056" s="381">
        <f>+VLOOKUP($E2056,[2]Consumption!$1:$1048576,U$2,FALSE)</f>
        <v>564.63451429999998</v>
      </c>
      <c r="V2056" s="381">
        <f>+VLOOKUP($E2056,[2]Consumption!$1:$1048576,V$2,FALSE)</f>
        <v>572.67760129999999</v>
      </c>
      <c r="W2056" s="381">
        <f>+VLOOKUP($E2056,[2]Consumption!$1:$1048576,W$2,FALSE)</f>
        <v>580.91414520000001</v>
      </c>
      <c r="X2056" s="381">
        <f>+VLOOKUP($E2056,[2]Consumption!$1:$1048576,X$2,FALSE)</f>
        <v>589.34044129999995</v>
      </c>
      <c r="Y2056" s="381">
        <f>+VLOOKUP($E2056,[2]Consumption!$1:$1048576,Y$2,FALSE)</f>
        <v>597.9542179</v>
      </c>
      <c r="Z2056" s="381">
        <f>+VLOOKUP($E2056,[2]Consumption!$1:$1048576,Z$2,FALSE)</f>
        <v>606.75289720000001</v>
      </c>
      <c r="AA2056" s="381">
        <f>+VLOOKUP($E2056,[2]Consumption!$1:$1048576,AA$2,FALSE)</f>
        <v>615.73353340000006</v>
      </c>
      <c r="AB2056" s="381">
        <f>+VLOOKUP($E2056,[2]Consumption!$1:$1048576,AB$2,FALSE)</f>
        <v>624.89276510000002</v>
      </c>
      <c r="AC2056" s="381">
        <f>+VLOOKUP($E2056,[2]Consumption!$1:$1048576,AC$2,FALSE)</f>
        <v>634.22664139999995</v>
      </c>
      <c r="AD2056" s="381">
        <f>+VLOOKUP($E2056,[2]Consumption!$1:$1048576,AD$2,FALSE)</f>
        <v>643.73042550000002</v>
      </c>
      <c r="AE2056" s="381">
        <f>+VLOOKUP($E2056,[2]Consumption!$1:$1048576,AE$2,FALSE)</f>
        <v>653.39845820000005</v>
      </c>
      <c r="AF2056" s="381">
        <f>+VLOOKUP($E2056,[2]Consumption!$1:$1048576,AF$2,FALSE)</f>
        <v>663.22411509999995</v>
      </c>
      <c r="AG2056" s="381">
        <f>+VLOOKUP($E2056,[2]Consumption!$1:$1048576,AG$2,FALSE)</f>
        <v>673.19985489999999</v>
      </c>
      <c r="AH2056" s="381">
        <f>+VLOOKUP($E2056,[2]Consumption!$1:$1048576,AH$2,FALSE)</f>
        <v>683.31734070000005</v>
      </c>
      <c r="AI2056" s="381">
        <f>+VLOOKUP($E2056,[2]Consumption!$1:$1048576,AI$2,FALSE)</f>
        <v>693.56761040000004</v>
      </c>
      <c r="AJ2056" s="381">
        <f>+VLOOKUP($E2056,[2]Consumption!$1:$1048576,AJ$2,FALSE)</f>
        <v>703.9412701</v>
      </c>
      <c r="AK2056" s="381">
        <f>+VLOOKUP($E2056,[2]Consumption!$1:$1048576,AK$2,FALSE)</f>
        <v>714.42868729999998</v>
      </c>
      <c r="AL2056" s="381">
        <f>+VLOOKUP($E2056,[2]Consumption!$1:$1048576,AL$2,FALSE)</f>
        <v>725.02016920000005</v>
      </c>
      <c r="AM2056" s="381">
        <f>+VLOOKUP($E2056,[2]Consumption!$1:$1048576,AM$2,FALSE)</f>
        <v>735.70611489999999</v>
      </c>
      <c r="AN2056" s="381">
        <f>+VLOOKUP($E2056,[2]Consumption!$1:$1048576,AN$2,FALSE)</f>
        <v>746.47713580000004</v>
      </c>
      <c r="AO2056" s="381">
        <f>+VLOOKUP($E2056,[2]Consumption!$1:$1048576,AO$2,FALSE)</f>
        <v>757.32414589999996</v>
      </c>
    </row>
    <row r="2057" spans="1:41" s="239" customFormat="1" ht="15" customHeight="1" x14ac:dyDescent="0.25">
      <c r="A2057" s="542"/>
      <c r="B2057" s="515"/>
      <c r="C2057" s="379" t="s">
        <v>619</v>
      </c>
      <c r="D2057" s="380"/>
      <c r="E2057" s="379" t="s">
        <v>2288</v>
      </c>
      <c r="F2057" s="381">
        <f>+VLOOKUP($E2057,[2]Consumption!$1:$1048576,F$2,FALSE)</f>
        <v>10283</v>
      </c>
      <c r="G2057" s="381">
        <f>+VLOOKUP($E2057,[2]Consumption!$1:$1048576,G$2,FALSE)</f>
        <v>10434.29808</v>
      </c>
      <c r="H2057" s="381">
        <f>+VLOOKUP($E2057,[2]Consumption!$1:$1048576,H$2,FALSE)</f>
        <v>10596.03962</v>
      </c>
      <c r="I2057" s="381">
        <f>+VLOOKUP($E2057,[2]Consumption!$1:$1048576,I$2,FALSE)</f>
        <v>10760.33604</v>
      </c>
      <c r="J2057" s="381">
        <f>+VLOOKUP($E2057,[2]Consumption!$1:$1048576,J$2,FALSE)</f>
        <v>10924.954239999999</v>
      </c>
      <c r="K2057" s="381">
        <f>+VLOOKUP($E2057,[2]Consumption!$1:$1048576,K$2,FALSE)</f>
        <v>11089.11745</v>
      </c>
      <c r="L2057" s="381">
        <f>+VLOOKUP($E2057,[2]Consumption!$1:$1048576,L$2,FALSE)</f>
        <v>11254.104880000001</v>
      </c>
      <c r="M2057" s="381">
        <f>+VLOOKUP($E2057,[2]Consumption!$1:$1048576,M$2,FALSE)</f>
        <v>11423.010399999999</v>
      </c>
      <c r="N2057" s="381">
        <f>+VLOOKUP($E2057,[2]Consumption!$1:$1048576,N$2,FALSE)</f>
        <v>11597.89401</v>
      </c>
      <c r="O2057" s="381">
        <f>+VLOOKUP($E2057,[2]Consumption!$1:$1048576,O$2,FALSE)</f>
        <v>11779.099560000001</v>
      </c>
      <c r="P2057" s="381">
        <f>+VLOOKUP($E2057,[2]Consumption!$1:$1048576,P$2,FALSE)</f>
        <v>11965.69224</v>
      </c>
      <c r="Q2057" s="381">
        <f>+VLOOKUP($E2057,[2]Consumption!$1:$1048576,Q$2,FALSE)</f>
        <v>12156.02079</v>
      </c>
      <c r="R2057" s="381">
        <f>+VLOOKUP($E2057,[2]Consumption!$1:$1048576,R$2,FALSE)</f>
        <v>12348.1453</v>
      </c>
      <c r="S2057" s="381">
        <f>+VLOOKUP($E2057,[2]Consumption!$1:$1048576,S$2,FALSE)</f>
        <v>12540.109479999999</v>
      </c>
      <c r="T2057" s="381">
        <f>+VLOOKUP($E2057,[2]Consumption!$1:$1048576,T$2,FALSE)</f>
        <v>12730.09901</v>
      </c>
      <c r="U2057" s="381">
        <f>+VLOOKUP($E2057,[2]Consumption!$1:$1048576,U$2,FALSE)</f>
        <v>12916.53052</v>
      </c>
      <c r="V2057" s="381">
        <f>+VLOOKUP($E2057,[2]Consumption!$1:$1048576,V$2,FALSE)</f>
        <v>13099.778039999999</v>
      </c>
      <c r="W2057" s="381">
        <f>+VLOOKUP($E2057,[2]Consumption!$1:$1048576,W$2,FALSE)</f>
        <v>13282.472760000001</v>
      </c>
      <c r="X2057" s="381">
        <f>+VLOOKUP($E2057,[2]Consumption!$1:$1048576,X$2,FALSE)</f>
        <v>13467.219220000001</v>
      </c>
      <c r="Y2057" s="381">
        <f>+VLOOKUP($E2057,[2]Consumption!$1:$1048576,Y$2,FALSE)</f>
        <v>13655.76187</v>
      </c>
      <c r="Z2057" s="381">
        <f>+VLOOKUP($E2057,[2]Consumption!$1:$1048576,Z$2,FALSE)</f>
        <v>13849.049150000001</v>
      </c>
      <c r="AA2057" s="381">
        <f>+VLOOKUP($E2057,[2]Consumption!$1:$1048576,AA$2,FALSE)</f>
        <v>14047.48576</v>
      </c>
      <c r="AB2057" s="381">
        <f>+VLOOKUP($E2057,[2]Consumption!$1:$1048576,AB$2,FALSE)</f>
        <v>14251.158310000001</v>
      </c>
      <c r="AC2057" s="381">
        <f>+VLOOKUP($E2057,[2]Consumption!$1:$1048576,AC$2,FALSE)</f>
        <v>14459.988810000001</v>
      </c>
      <c r="AD2057" s="381">
        <f>+VLOOKUP($E2057,[2]Consumption!$1:$1048576,AD$2,FALSE)</f>
        <v>14673.824360000001</v>
      </c>
      <c r="AE2057" s="381">
        <f>+VLOOKUP($E2057,[2]Consumption!$1:$1048576,AE$2,FALSE)</f>
        <v>14892.483130000001</v>
      </c>
      <c r="AF2057" s="381">
        <f>+VLOOKUP($E2057,[2]Consumption!$1:$1048576,AF$2,FALSE)</f>
        <v>15115.77463</v>
      </c>
      <c r="AG2057" s="381">
        <f>+VLOOKUP($E2057,[2]Consumption!$1:$1048576,AG$2,FALSE)</f>
        <v>15343.5072</v>
      </c>
      <c r="AH2057" s="381">
        <f>+VLOOKUP($E2057,[2]Consumption!$1:$1048576,AH$2,FALSE)</f>
        <v>15575.490019999999</v>
      </c>
      <c r="AI2057" s="381">
        <f>+VLOOKUP($E2057,[2]Consumption!$1:$1048576,AI$2,FALSE)</f>
        <v>15811.53393</v>
      </c>
      <c r="AJ2057" s="381">
        <f>+VLOOKUP($E2057,[2]Consumption!$1:$1048576,AJ$2,FALSE)</f>
        <v>16051.45248</v>
      </c>
      <c r="AK2057" s="381">
        <f>+VLOOKUP($E2057,[2]Consumption!$1:$1048576,AK$2,FALSE)</f>
        <v>16295.063609999999</v>
      </c>
      <c r="AL2057" s="381">
        <f>+VLOOKUP($E2057,[2]Consumption!$1:$1048576,AL$2,FALSE)</f>
        <v>16542.191849999999</v>
      </c>
      <c r="AM2057" s="381">
        <f>+VLOOKUP($E2057,[2]Consumption!$1:$1048576,AM$2,FALSE)</f>
        <v>16792.67065</v>
      </c>
      <c r="AN2057" s="381">
        <f>+VLOOKUP($E2057,[2]Consumption!$1:$1048576,AN$2,FALSE)</f>
        <v>17046.34462</v>
      </c>
      <c r="AO2057" s="381">
        <f>+VLOOKUP($E2057,[2]Consumption!$1:$1048576,AO$2,FALSE)</f>
        <v>17303.071339999999</v>
      </c>
    </row>
    <row r="2058" spans="1:41" s="239" customFormat="1" ht="15" customHeight="1" x14ac:dyDescent="0.25">
      <c r="A2058" s="542"/>
      <c r="B2058" s="515"/>
      <c r="C2058" s="379" t="s">
        <v>621</v>
      </c>
      <c r="D2058" s="380"/>
      <c r="E2058" s="379" t="s">
        <v>2289</v>
      </c>
      <c r="F2058" s="381">
        <f>+VLOOKUP($E2058,[2]Consumption!$1:$1048576,F$2,FALSE)</f>
        <v>577198.33279999997</v>
      </c>
      <c r="G2058" s="381">
        <f>+VLOOKUP($E2058,[2]Consumption!$1:$1048576,G$2,FALSE)</f>
        <v>582505.02749999997</v>
      </c>
      <c r="H2058" s="381">
        <f>+VLOOKUP($E2058,[2]Consumption!$1:$1048576,H$2,FALSE)</f>
        <v>587836.35430000001</v>
      </c>
      <c r="I2058" s="381">
        <f>+VLOOKUP($E2058,[2]Consumption!$1:$1048576,I$2,FALSE)</f>
        <v>593637.29139999999</v>
      </c>
      <c r="J2058" s="381">
        <f>+VLOOKUP($E2058,[2]Consumption!$1:$1048576,J$2,FALSE)</f>
        <v>600006.348</v>
      </c>
      <c r="K2058" s="381">
        <f>+VLOOKUP($E2058,[2]Consumption!$1:$1048576,K$2,FALSE)</f>
        <v>606921.92099999997</v>
      </c>
      <c r="L2058" s="381">
        <f>+VLOOKUP($E2058,[2]Consumption!$1:$1048576,L$2,FALSE)</f>
        <v>614293.80649999995</v>
      </c>
      <c r="M2058" s="381">
        <f>+VLOOKUP($E2058,[2]Consumption!$1:$1048576,M$2,FALSE)</f>
        <v>622009.12600000005</v>
      </c>
      <c r="N2058" s="381">
        <f>+VLOOKUP($E2058,[2]Consumption!$1:$1048576,N$2,FALSE)</f>
        <v>629993.98719999997</v>
      </c>
      <c r="O2058" s="381">
        <f>+VLOOKUP($E2058,[2]Consumption!$1:$1048576,O$2,FALSE)</f>
        <v>638206.97199999995</v>
      </c>
      <c r="P2058" s="381">
        <f>+VLOOKUP($E2058,[2]Consumption!$1:$1048576,P$2,FALSE)</f>
        <v>646631.90919999999</v>
      </c>
      <c r="Q2058" s="381">
        <f>+VLOOKUP($E2058,[2]Consumption!$1:$1048576,Q$2,FALSE)</f>
        <v>655270.38899999997</v>
      </c>
      <c r="R2058" s="381">
        <f>+VLOOKUP($E2058,[2]Consumption!$1:$1048576,R$2,FALSE)</f>
        <v>664135.28289999999</v>
      </c>
      <c r="S2058" s="381">
        <f>+VLOOKUP($E2058,[2]Consumption!$1:$1048576,S$2,FALSE)</f>
        <v>673245.91139999998</v>
      </c>
      <c r="T2058" s="381">
        <f>+VLOOKUP($E2058,[2]Consumption!$1:$1048576,T$2,FALSE)</f>
        <v>682624.78330000001</v>
      </c>
      <c r="U2058" s="381">
        <f>+VLOOKUP($E2058,[2]Consumption!$1:$1048576,U$2,FALSE)</f>
        <v>692295.54550000001</v>
      </c>
      <c r="V2058" s="381">
        <f>+VLOOKUP($E2058,[2]Consumption!$1:$1048576,V$2,FALSE)</f>
        <v>702242.20959999994</v>
      </c>
      <c r="W2058" s="381">
        <f>+VLOOKUP($E2058,[2]Consumption!$1:$1048576,W$2,FALSE)</f>
        <v>712415.21310000005</v>
      </c>
      <c r="X2058" s="381">
        <f>+VLOOKUP($E2058,[2]Consumption!$1:$1048576,X$2,FALSE)</f>
        <v>722781.27489999996</v>
      </c>
      <c r="Y2058" s="381">
        <f>+VLOOKUP($E2058,[2]Consumption!$1:$1048576,Y$2,FALSE)</f>
        <v>733318.97409999999</v>
      </c>
      <c r="Z2058" s="381">
        <f>+VLOOKUP($E2058,[2]Consumption!$1:$1048576,Z$2,FALSE)</f>
        <v>744016.29639999999</v>
      </c>
      <c r="AA2058" s="381">
        <f>+VLOOKUP($E2058,[2]Consumption!$1:$1048576,AA$2,FALSE)</f>
        <v>754867.92150000005</v>
      </c>
      <c r="AB2058" s="381">
        <f>+VLOOKUP($E2058,[2]Consumption!$1:$1048576,AB$2,FALSE)</f>
        <v>765872.46990000003</v>
      </c>
      <c r="AC2058" s="381">
        <f>+VLOOKUP($E2058,[2]Consumption!$1:$1048576,AC$2,FALSE)</f>
        <v>777030.25509999995</v>
      </c>
      <c r="AD2058" s="381">
        <f>+VLOOKUP($E2058,[2]Consumption!$1:$1048576,AD$2,FALSE)</f>
        <v>788341.72869999998</v>
      </c>
      <c r="AE2058" s="381">
        <f>+VLOOKUP($E2058,[2]Consumption!$1:$1048576,AE$2,FALSE)</f>
        <v>799806.55989999999</v>
      </c>
      <c r="AF2058" s="381">
        <f>+VLOOKUP($E2058,[2]Consumption!$1:$1048576,AF$2,FALSE)</f>
        <v>811423.20369999995</v>
      </c>
      <c r="AG2058" s="381">
        <f>+VLOOKUP($E2058,[2]Consumption!$1:$1048576,AG$2,FALSE)</f>
        <v>823188.80319999997</v>
      </c>
      <c r="AH2058" s="381">
        <f>+VLOOKUP($E2058,[2]Consumption!$1:$1048576,AH$2,FALSE)</f>
        <v>835099.30370000005</v>
      </c>
      <c r="AI2058" s="381">
        <f>+VLOOKUP($E2058,[2]Consumption!$1:$1048576,AI$2,FALSE)</f>
        <v>847149.68339999998</v>
      </c>
      <c r="AJ2058" s="381">
        <f>+VLOOKUP($E2058,[2]Consumption!$1:$1048576,AJ$2,FALSE)</f>
        <v>859334.23470000003</v>
      </c>
      <c r="AK2058" s="381">
        <f>+VLOOKUP($E2058,[2]Consumption!$1:$1048576,AK$2,FALSE)</f>
        <v>871646.84739999997</v>
      </c>
      <c r="AL2058" s="381">
        <f>+VLOOKUP($E2058,[2]Consumption!$1:$1048576,AL$2,FALSE)</f>
        <v>884081.26650000003</v>
      </c>
      <c r="AM2058" s="381">
        <f>+VLOOKUP($E2058,[2]Consumption!$1:$1048576,AM$2,FALSE)</f>
        <v>896631.30799999996</v>
      </c>
      <c r="AN2058" s="381">
        <f>+VLOOKUP($E2058,[2]Consumption!$1:$1048576,AN$2,FALSE)</f>
        <v>909291.0233</v>
      </c>
      <c r="AO2058" s="381">
        <f>+VLOOKUP($E2058,[2]Consumption!$1:$1048576,AO$2,FALSE)</f>
        <v>922054.81590000005</v>
      </c>
    </row>
    <row r="2059" spans="1:41" s="239" customFormat="1" ht="15" customHeight="1" x14ac:dyDescent="0.25">
      <c r="A2059" s="542"/>
      <c r="B2059" s="515"/>
      <c r="C2059" s="379" t="s">
        <v>623</v>
      </c>
      <c r="D2059" s="380"/>
      <c r="E2059" s="379" t="s">
        <v>2290</v>
      </c>
      <c r="F2059" s="381">
        <f>+VLOOKUP($E2059,[2]Consumption!$1:$1048576,F$2,FALSE)</f>
        <v>55609.000010000003</v>
      </c>
      <c r="G2059" s="381">
        <f>+VLOOKUP($E2059,[2]Consumption!$1:$1048576,G$2,FALSE)</f>
        <v>56120.187749999997</v>
      </c>
      <c r="H2059" s="381">
        <f>+VLOOKUP($E2059,[2]Consumption!$1:$1048576,H$2,FALSE)</f>
        <v>56633.171069999997</v>
      </c>
      <c r="I2059" s="381">
        <f>+VLOOKUP($E2059,[2]Consumption!$1:$1048576,I$2,FALSE)</f>
        <v>57190.996019999999</v>
      </c>
      <c r="J2059" s="381">
        <f>+VLOOKUP($E2059,[2]Consumption!$1:$1048576,J$2,FALSE)</f>
        <v>57803.73749</v>
      </c>
      <c r="K2059" s="381">
        <f>+VLOOKUP($E2059,[2]Consumption!$1:$1048576,K$2,FALSE)</f>
        <v>58469.84474</v>
      </c>
      <c r="L2059" s="381">
        <f>+VLOOKUP($E2059,[2]Consumption!$1:$1048576,L$2,FALSE)</f>
        <v>59180.583910000001</v>
      </c>
      <c r="M2059" s="381">
        <f>+VLOOKUP($E2059,[2]Consumption!$1:$1048576,M$2,FALSE)</f>
        <v>59924.613380000003</v>
      </c>
      <c r="N2059" s="381">
        <f>+VLOOKUP($E2059,[2]Consumption!$1:$1048576,N$2,FALSE)</f>
        <v>60694.502860000001</v>
      </c>
      <c r="O2059" s="381">
        <f>+VLOOKUP($E2059,[2]Consumption!$1:$1048576,O$2,FALSE)</f>
        <v>61486.153310000002</v>
      </c>
      <c r="P2059" s="381">
        <f>+VLOOKUP($E2059,[2]Consumption!$1:$1048576,P$2,FALSE)</f>
        <v>62298.012369999997</v>
      </c>
      <c r="Q2059" s="381">
        <f>+VLOOKUP($E2059,[2]Consumption!$1:$1048576,Q$2,FALSE)</f>
        <v>63130.273540000002</v>
      </c>
      <c r="R2059" s="381">
        <f>+VLOOKUP($E2059,[2]Consumption!$1:$1048576,R$2,FALSE)</f>
        <v>63984.20624</v>
      </c>
      <c r="S2059" s="381">
        <f>+VLOOKUP($E2059,[2]Consumption!$1:$1048576,S$2,FALSE)</f>
        <v>64861.668919999996</v>
      </c>
      <c r="T2059" s="381">
        <f>+VLOOKUP($E2059,[2]Consumption!$1:$1048576,T$2,FALSE)</f>
        <v>65764.786200000002</v>
      </c>
      <c r="U2059" s="381">
        <f>+VLOOKUP($E2059,[2]Consumption!$1:$1048576,U$2,FALSE)</f>
        <v>66695.748540000001</v>
      </c>
      <c r="V2059" s="381">
        <f>+VLOOKUP($E2059,[2]Consumption!$1:$1048576,V$2,FALSE)</f>
        <v>67652.639989999996</v>
      </c>
      <c r="W2059" s="381">
        <f>+VLOOKUP($E2059,[2]Consumption!$1:$1048576,W$2,FALSE)</f>
        <v>68630.129019999993</v>
      </c>
      <c r="X2059" s="381">
        <f>+VLOOKUP($E2059,[2]Consumption!$1:$1048576,X$2,FALSE)</f>
        <v>69624.710269999996</v>
      </c>
      <c r="Y2059" s="381">
        <f>+VLOOKUP($E2059,[2]Consumption!$1:$1048576,Y$2,FALSE)</f>
        <v>70634.279639999993</v>
      </c>
      <c r="Z2059" s="381">
        <f>+VLOOKUP($E2059,[2]Consumption!$1:$1048576,Z$2,FALSE)</f>
        <v>71657.787649999998</v>
      </c>
      <c r="AA2059" s="381">
        <f>+VLOOKUP($E2059,[2]Consumption!$1:$1048576,AA$2,FALSE)</f>
        <v>72694.883679999999</v>
      </c>
      <c r="AB2059" s="381">
        <f>+VLOOKUP($E2059,[2]Consumption!$1:$1048576,AB$2,FALSE)</f>
        <v>73745.596489999996</v>
      </c>
      <c r="AC2059" s="381">
        <f>+VLOOKUP($E2059,[2]Consumption!$1:$1048576,AC$2,FALSE)</f>
        <v>74810.094389999998</v>
      </c>
      <c r="AD2059" s="381">
        <f>+VLOOKUP($E2059,[2]Consumption!$1:$1048576,AD$2,FALSE)</f>
        <v>75888.529829999999</v>
      </c>
      <c r="AE2059" s="381">
        <f>+VLOOKUP($E2059,[2]Consumption!$1:$1048576,AE$2,FALSE)</f>
        <v>76980.953439999997</v>
      </c>
      <c r="AF2059" s="381">
        <f>+VLOOKUP($E2059,[2]Consumption!$1:$1048576,AF$2,FALSE)</f>
        <v>78087.278229999996</v>
      </c>
      <c r="AG2059" s="381">
        <f>+VLOOKUP($E2059,[2]Consumption!$1:$1048576,AG$2,FALSE)</f>
        <v>79207.276989999998</v>
      </c>
      <c r="AH2059" s="381">
        <f>+VLOOKUP($E2059,[2]Consumption!$1:$1048576,AH$2,FALSE)</f>
        <v>80340.599449999994</v>
      </c>
      <c r="AI2059" s="381">
        <f>+VLOOKUP($E2059,[2]Consumption!$1:$1048576,AI$2,FALSE)</f>
        <v>81486.799790000005</v>
      </c>
      <c r="AJ2059" s="381">
        <f>+VLOOKUP($E2059,[2]Consumption!$1:$1048576,AJ$2,FALSE)</f>
        <v>82645.367840000006</v>
      </c>
      <c r="AK2059" s="381">
        <f>+VLOOKUP($E2059,[2]Consumption!$1:$1048576,AK$2,FALSE)</f>
        <v>83815.758990000002</v>
      </c>
      <c r="AL2059" s="381">
        <f>+VLOOKUP($E2059,[2]Consumption!$1:$1048576,AL$2,FALSE)</f>
        <v>84997.420769999997</v>
      </c>
      <c r="AM2059" s="381">
        <f>+VLOOKUP($E2059,[2]Consumption!$1:$1048576,AM$2,FALSE)</f>
        <v>86189.814010000002</v>
      </c>
      <c r="AN2059" s="381">
        <f>+VLOOKUP($E2059,[2]Consumption!$1:$1048576,AN$2,FALSE)</f>
        <v>87392.428700000004</v>
      </c>
      <c r="AO2059" s="381">
        <f>+VLOOKUP($E2059,[2]Consumption!$1:$1048576,AO$2,FALSE)</f>
        <v>88604.794399999999</v>
      </c>
    </row>
    <row r="2060" spans="1:41" s="239" customFormat="1" ht="15" customHeight="1" x14ac:dyDescent="0.25">
      <c r="A2060" s="542"/>
      <c r="B2060" s="515"/>
      <c r="C2060" s="379" t="s">
        <v>625</v>
      </c>
      <c r="D2060" s="380"/>
      <c r="E2060" s="379" t="s">
        <v>2291</v>
      </c>
      <c r="F2060" s="381">
        <f>+VLOOKUP($E2060,[2]Consumption!$1:$1048576,F$2,FALSE)</f>
        <v>2.3117493370000002</v>
      </c>
      <c r="G2060" s="381">
        <f>+VLOOKUP($E2060,[2]Consumption!$1:$1048576,G$2,FALSE)</f>
        <v>2.3327461129999998</v>
      </c>
      <c r="H2060" s="381">
        <f>+VLOOKUP($E2060,[2]Consumption!$1:$1048576,H$2,FALSE)</f>
        <v>2.3535830089999998</v>
      </c>
      <c r="I2060" s="381">
        <f>+VLOOKUP($E2060,[2]Consumption!$1:$1048576,I$2,FALSE)</f>
        <v>2.3760929000000002</v>
      </c>
      <c r="J2060" s="381">
        <f>+VLOOKUP($E2060,[2]Consumption!$1:$1048576,J$2,FALSE)</f>
        <v>2.4006951249999999</v>
      </c>
      <c r="K2060" s="381">
        <f>+VLOOKUP($E2060,[2]Consumption!$1:$1048576,K$2,FALSE)</f>
        <v>2.4272861950000002</v>
      </c>
      <c r="L2060" s="381">
        <f>+VLOOKUP($E2060,[2]Consumption!$1:$1048576,L$2,FALSE)</f>
        <v>2.4555641210000001</v>
      </c>
      <c r="M2060" s="381">
        <f>+VLOOKUP($E2060,[2]Consumption!$1:$1048576,M$2,FALSE)</f>
        <v>2.485224262</v>
      </c>
      <c r="N2060" s="381">
        <f>+VLOOKUP($E2060,[2]Consumption!$1:$1048576,N$2,FALSE)</f>
        <v>2.5160688329999998</v>
      </c>
      <c r="O2060" s="381">
        <f>+VLOOKUP($E2060,[2]Consumption!$1:$1048576,O$2,FALSE)</f>
        <v>2.5479540150000002</v>
      </c>
      <c r="P2060" s="381">
        <f>+VLOOKUP($E2060,[2]Consumption!$1:$1048576,P$2,FALSE)</f>
        <v>2.5807751799999998</v>
      </c>
      <c r="Q2060" s="381">
        <f>+VLOOKUP($E2060,[2]Consumption!$1:$1048576,Q$2,FALSE)</f>
        <v>2.6144601070000002</v>
      </c>
      <c r="R2060" s="381">
        <f>+VLOOKUP($E2060,[2]Consumption!$1:$1048576,R$2,FALSE)</f>
        <v>2.648963036</v>
      </c>
      <c r="S2060" s="381">
        <f>+VLOOKUP($E2060,[2]Consumption!$1:$1048576,S$2,FALSE)</f>
        <v>2.6842590980000001</v>
      </c>
      <c r="T2060" s="381">
        <f>+VLOOKUP($E2060,[2]Consumption!$1:$1048576,T$2,FALSE)</f>
        <v>2.7203394300000001</v>
      </c>
      <c r="U2060" s="381">
        <f>+VLOOKUP($E2060,[2]Consumption!$1:$1048576,U$2,FALSE)</f>
        <v>2.7572071450000002</v>
      </c>
      <c r="V2060" s="381">
        <f>+VLOOKUP($E2060,[2]Consumption!$1:$1048576,V$2,FALSE)</f>
        <v>2.794815308</v>
      </c>
      <c r="W2060" s="381">
        <f>+VLOOKUP($E2060,[2]Consumption!$1:$1048576,W$2,FALSE)</f>
        <v>2.8331085219999999</v>
      </c>
      <c r="X2060" s="381">
        <f>+VLOOKUP($E2060,[2]Consumption!$1:$1048576,X$2,FALSE)</f>
        <v>2.8720948530000001</v>
      </c>
      <c r="Y2060" s="381">
        <f>+VLOOKUP($E2060,[2]Consumption!$1:$1048576,Y$2,FALSE)</f>
        <v>2.9117882320000001</v>
      </c>
      <c r="Z2060" s="381">
        <f>+VLOOKUP($E2060,[2]Consumption!$1:$1048576,Z$2,FALSE)</f>
        <v>2.9521962070000001</v>
      </c>
      <c r="AA2060" s="381">
        <f>+VLOOKUP($E2060,[2]Consumption!$1:$1048576,AA$2,FALSE)</f>
        <v>2.9933193130000002</v>
      </c>
      <c r="AB2060" s="381">
        <f>+VLOOKUP($E2060,[2]Consumption!$1:$1048576,AB$2,FALSE)</f>
        <v>3.0351519730000001</v>
      </c>
      <c r="AC2060" s="381">
        <f>+VLOOKUP($E2060,[2]Consumption!$1:$1048576,AC$2,FALSE)</f>
        <v>3.0776831470000001</v>
      </c>
      <c r="AD2060" s="381">
        <f>+VLOOKUP($E2060,[2]Consumption!$1:$1048576,AD$2,FALSE)</f>
        <v>3.1208967109999999</v>
      </c>
      <c r="AE2060" s="381">
        <f>+VLOOKUP($E2060,[2]Consumption!$1:$1048576,AE$2,FALSE)</f>
        <v>3.164771789</v>
      </c>
      <c r="AF2060" s="381">
        <f>+VLOOKUP($E2060,[2]Consumption!$1:$1048576,AF$2,FALSE)</f>
        <v>3.2092831550000001</v>
      </c>
      <c r="AG2060" s="381">
        <f>+VLOOKUP($E2060,[2]Consumption!$1:$1048576,AG$2,FALSE)</f>
        <v>3.2544018019999998</v>
      </c>
      <c r="AH2060" s="381">
        <f>+VLOOKUP($E2060,[2]Consumption!$1:$1048576,AH$2,FALSE)</f>
        <v>3.3000956540000002</v>
      </c>
      <c r="AI2060" s="381">
        <f>+VLOOKUP($E2060,[2]Consumption!$1:$1048576,AI$2,FALSE)</f>
        <v>3.346330391</v>
      </c>
      <c r="AJ2060" s="381">
        <f>+VLOOKUP($E2060,[2]Consumption!$1:$1048576,AJ$2,FALSE)</f>
        <v>3.3930703310000001</v>
      </c>
      <c r="AK2060" s="381">
        <f>+VLOOKUP($E2060,[2]Consumption!$1:$1048576,AK$2,FALSE)</f>
        <v>3.4402792660000001</v>
      </c>
      <c r="AL2060" s="381">
        <f>+VLOOKUP($E2060,[2]Consumption!$1:$1048576,AL$2,FALSE)</f>
        <v>3.487921236</v>
      </c>
      <c r="AM2060" s="381">
        <f>+VLOOKUP($E2060,[2]Consumption!$1:$1048576,AM$2,FALSE)</f>
        <v>3.5359611700000002</v>
      </c>
      <c r="AN2060" s="381">
        <f>+VLOOKUP($E2060,[2]Consumption!$1:$1048576,AN$2,FALSE)</f>
        <v>3.584365386</v>
      </c>
      <c r="AO2060" s="381">
        <f>+VLOOKUP($E2060,[2]Consumption!$1:$1048576,AO$2,FALSE)</f>
        <v>3.6331019439999999</v>
      </c>
    </row>
    <row r="2061" spans="1:41" s="239" customFormat="1" ht="15" customHeight="1" x14ac:dyDescent="0.25">
      <c r="A2061" s="542"/>
      <c r="B2061" s="515"/>
      <c r="C2061" s="379" t="s">
        <v>5</v>
      </c>
      <c r="D2061" s="380"/>
      <c r="E2061" s="379" t="s">
        <v>2292</v>
      </c>
      <c r="F2061" s="381">
        <f>+VLOOKUP($E2061,[2]Consumption!$1:$1048576,F$2,FALSE)</f>
        <v>93.505873149999999</v>
      </c>
      <c r="G2061" s="381">
        <f>+VLOOKUP($E2061,[2]Consumption!$1:$1048576,G$2,FALSE)</f>
        <v>92.844085149999998</v>
      </c>
      <c r="H2061" s="381">
        <f>+VLOOKUP($E2061,[2]Consumption!$1:$1048576,H$2,FALSE)</f>
        <v>91.494183939999999</v>
      </c>
      <c r="I2061" s="381">
        <f>+VLOOKUP($E2061,[2]Consumption!$1:$1048576,I$2,FALSE)</f>
        <v>89.928985240000003</v>
      </c>
      <c r="J2061" s="381">
        <f>+VLOOKUP($E2061,[2]Consumption!$1:$1048576,J$2,FALSE)</f>
        <v>88.344570250000004</v>
      </c>
      <c r="K2061" s="381">
        <f>+VLOOKUP($E2061,[2]Consumption!$1:$1048576,K$2,FALSE)</f>
        <v>86.811034070000005</v>
      </c>
      <c r="L2061" s="381">
        <f>+VLOOKUP($E2061,[2]Consumption!$1:$1048576,L$2,FALSE)</f>
        <v>85.342906740000004</v>
      </c>
      <c r="M2061" s="381">
        <f>+VLOOKUP($E2061,[2]Consumption!$1:$1048576,M$2,FALSE)</f>
        <v>83.936861530000002</v>
      </c>
      <c r="N2061" s="381">
        <f>+VLOOKUP($E2061,[2]Consumption!$1:$1048576,N$2,FALSE)</f>
        <v>82.587310900000006</v>
      </c>
      <c r="O2061" s="381">
        <f>+VLOOKUP($E2061,[2]Consumption!$1:$1048576,O$2,FALSE)</f>
        <v>81.287164369999999</v>
      </c>
      <c r="P2061" s="381">
        <f>+VLOOKUP($E2061,[2]Consumption!$1:$1048576,P$2,FALSE)</f>
        <v>80.028950730000005</v>
      </c>
      <c r="Q2061" s="381">
        <f>+VLOOKUP($E2061,[2]Consumption!$1:$1048576,Q$2,FALSE)</f>
        <v>78.805578890000007</v>
      </c>
      <c r="R2061" s="381">
        <f>+VLOOKUP($E2061,[2]Consumption!$1:$1048576,R$2,FALSE)</f>
        <v>77.610638730000005</v>
      </c>
      <c r="S2061" s="381">
        <f>+VLOOKUP($E2061,[2]Consumption!$1:$1048576,S$2,FALSE)</f>
        <v>76.438366079999994</v>
      </c>
      <c r="T2061" s="381">
        <f>+VLOOKUP($E2061,[2]Consumption!$1:$1048576,T$2,FALSE)</f>
        <v>75.283437550000002</v>
      </c>
      <c r="U2061" s="381">
        <f>+VLOOKUP($E2061,[2]Consumption!$1:$1048576,U$2,FALSE)</f>
        <v>74.140733620000006</v>
      </c>
      <c r="V2061" s="381">
        <f>+VLOOKUP($E2061,[2]Consumption!$1:$1048576,V$2,FALSE)</f>
        <v>73.006754400000005</v>
      </c>
      <c r="W2061" s="381">
        <f>+VLOOKUP($E2061,[2]Consumption!$1:$1048576,W$2,FALSE)</f>
        <v>71.882107959999999</v>
      </c>
      <c r="X2061" s="381">
        <f>+VLOOKUP($E2061,[2]Consumption!$1:$1048576,X$2,FALSE)</f>
        <v>70.769348489999999</v>
      </c>
      <c r="Y2061" s="381">
        <f>+VLOOKUP($E2061,[2]Consumption!$1:$1048576,Y$2,FALSE)</f>
        <v>69.670510210000003</v>
      </c>
      <c r="Z2061" s="381">
        <f>+VLOOKUP($E2061,[2]Consumption!$1:$1048576,Z$2,FALSE)</f>
        <v>68.586685090000003</v>
      </c>
      <c r="AA2061" s="381">
        <f>+VLOOKUP($E2061,[2]Consumption!$1:$1048576,AA$2,FALSE)</f>
        <v>67.518245550000003</v>
      </c>
      <c r="AB2061" s="381">
        <f>+VLOOKUP($E2061,[2]Consumption!$1:$1048576,AB$2,FALSE)</f>
        <v>66.465161879999997</v>
      </c>
      <c r="AC2061" s="381">
        <f>+VLOOKUP($E2061,[2]Consumption!$1:$1048576,AC$2,FALSE)</f>
        <v>65.427242140000004</v>
      </c>
      <c r="AD2061" s="381">
        <f>+VLOOKUP($E2061,[2]Consumption!$1:$1048576,AD$2,FALSE)</f>
        <v>64.404271850000001</v>
      </c>
      <c r="AE2061" s="381">
        <f>+VLOOKUP($E2061,[2]Consumption!$1:$1048576,AE$2,FALSE)</f>
        <v>63.396077560000002</v>
      </c>
      <c r="AF2061" s="381">
        <f>+VLOOKUP($E2061,[2]Consumption!$1:$1048576,AF$2,FALSE)</f>
        <v>62.402544419999998</v>
      </c>
      <c r="AG2061" s="381">
        <f>+VLOOKUP($E2061,[2]Consumption!$1:$1048576,AG$2,FALSE)</f>
        <v>61.42361082</v>
      </c>
      <c r="AH2061" s="381">
        <f>+VLOOKUP($E2061,[2]Consumption!$1:$1048576,AH$2,FALSE)</f>
        <v>60.459254199999997</v>
      </c>
      <c r="AI2061" s="381">
        <f>+VLOOKUP($E2061,[2]Consumption!$1:$1048576,AI$2,FALSE)</f>
        <v>59.509475860000002</v>
      </c>
      <c r="AJ2061" s="381">
        <f>+VLOOKUP($E2061,[2]Consumption!$1:$1048576,AJ$2,FALSE)</f>
        <v>58.574287939999998</v>
      </c>
      <c r="AK2061" s="381">
        <f>+VLOOKUP($E2061,[2]Consumption!$1:$1048576,AK$2,FALSE)</f>
        <v>57.653703569999998</v>
      </c>
      <c r="AL2061" s="381">
        <f>+VLOOKUP($E2061,[2]Consumption!$1:$1048576,AL$2,FALSE)</f>
        <v>56.747729999999997</v>
      </c>
      <c r="AM2061" s="381">
        <f>+VLOOKUP($E2061,[2]Consumption!$1:$1048576,AM$2,FALSE)</f>
        <v>55.856364309999996</v>
      </c>
      <c r="AN2061" s="381">
        <f>+VLOOKUP($E2061,[2]Consumption!$1:$1048576,AN$2,FALSE)</f>
        <v>54.979590909999999</v>
      </c>
      <c r="AO2061" s="381">
        <f>+VLOOKUP($E2061,[2]Consumption!$1:$1048576,AO$2,FALSE)</f>
        <v>54.117380339999997</v>
      </c>
    </row>
    <row r="2062" spans="1:41" s="239" customFormat="1" ht="15" customHeight="1" x14ac:dyDescent="0.25">
      <c r="A2062" s="542"/>
      <c r="B2062" s="515"/>
      <c r="C2062" s="379" t="s">
        <v>628</v>
      </c>
      <c r="D2062" s="380"/>
      <c r="E2062" s="379" t="s">
        <v>2293</v>
      </c>
      <c r="F2062" s="381" t="e">
        <f>+VLOOKUP($E2062,[2]Consumption!$1:$1048576,F$2,FALSE)</f>
        <v>#N/A</v>
      </c>
      <c r="G2062" s="381" t="e">
        <f>+VLOOKUP($E2062,[2]Consumption!$1:$1048576,G$2,FALSE)</f>
        <v>#N/A</v>
      </c>
      <c r="H2062" s="381" t="e">
        <f>+VLOOKUP($E2062,[2]Consumption!$1:$1048576,H$2,FALSE)</f>
        <v>#N/A</v>
      </c>
      <c r="I2062" s="381" t="e">
        <f>+VLOOKUP($E2062,[2]Consumption!$1:$1048576,I$2,FALSE)</f>
        <v>#N/A</v>
      </c>
      <c r="J2062" s="381" t="e">
        <f>+VLOOKUP($E2062,[2]Consumption!$1:$1048576,J$2,FALSE)</f>
        <v>#N/A</v>
      </c>
      <c r="K2062" s="381" t="e">
        <f>+VLOOKUP($E2062,[2]Consumption!$1:$1048576,K$2,FALSE)</f>
        <v>#N/A</v>
      </c>
      <c r="L2062" s="381" t="e">
        <f>+VLOOKUP($E2062,[2]Consumption!$1:$1048576,L$2,FALSE)</f>
        <v>#N/A</v>
      </c>
      <c r="M2062" s="381" t="e">
        <f>+VLOOKUP($E2062,[2]Consumption!$1:$1048576,M$2,FALSE)</f>
        <v>#N/A</v>
      </c>
      <c r="N2062" s="381" t="e">
        <f>+VLOOKUP($E2062,[2]Consumption!$1:$1048576,N$2,FALSE)</f>
        <v>#N/A</v>
      </c>
      <c r="O2062" s="381" t="e">
        <f>+VLOOKUP($E2062,[2]Consumption!$1:$1048576,O$2,FALSE)</f>
        <v>#N/A</v>
      </c>
      <c r="P2062" s="381" t="e">
        <f>+VLOOKUP($E2062,[2]Consumption!$1:$1048576,P$2,FALSE)</f>
        <v>#N/A</v>
      </c>
      <c r="Q2062" s="381" t="e">
        <f>+VLOOKUP($E2062,[2]Consumption!$1:$1048576,Q$2,FALSE)</f>
        <v>#N/A</v>
      </c>
      <c r="R2062" s="381" t="e">
        <f>+VLOOKUP($E2062,[2]Consumption!$1:$1048576,R$2,FALSE)</f>
        <v>#N/A</v>
      </c>
      <c r="S2062" s="381" t="e">
        <f>+VLOOKUP($E2062,[2]Consumption!$1:$1048576,S$2,FALSE)</f>
        <v>#N/A</v>
      </c>
      <c r="T2062" s="381" t="e">
        <f>+VLOOKUP($E2062,[2]Consumption!$1:$1048576,T$2,FALSE)</f>
        <v>#N/A</v>
      </c>
      <c r="U2062" s="381" t="e">
        <f>+VLOOKUP($E2062,[2]Consumption!$1:$1048576,U$2,FALSE)</f>
        <v>#N/A</v>
      </c>
      <c r="V2062" s="381" t="e">
        <f>+VLOOKUP($E2062,[2]Consumption!$1:$1048576,V$2,FALSE)</f>
        <v>#N/A</v>
      </c>
      <c r="W2062" s="381" t="e">
        <f>+VLOOKUP($E2062,[2]Consumption!$1:$1048576,W$2,FALSE)</f>
        <v>#N/A</v>
      </c>
      <c r="X2062" s="381" t="e">
        <f>+VLOOKUP($E2062,[2]Consumption!$1:$1048576,X$2,FALSE)</f>
        <v>#N/A</v>
      </c>
      <c r="Y2062" s="381" t="e">
        <f>+VLOOKUP($E2062,[2]Consumption!$1:$1048576,Y$2,FALSE)</f>
        <v>#N/A</v>
      </c>
      <c r="Z2062" s="381" t="e">
        <f>+VLOOKUP($E2062,[2]Consumption!$1:$1048576,Z$2,FALSE)</f>
        <v>#N/A</v>
      </c>
      <c r="AA2062" s="381" t="e">
        <f>+VLOOKUP($E2062,[2]Consumption!$1:$1048576,AA$2,FALSE)</f>
        <v>#N/A</v>
      </c>
      <c r="AB2062" s="381" t="e">
        <f>+VLOOKUP($E2062,[2]Consumption!$1:$1048576,AB$2,FALSE)</f>
        <v>#N/A</v>
      </c>
      <c r="AC2062" s="381" t="e">
        <f>+VLOOKUP($E2062,[2]Consumption!$1:$1048576,AC$2,FALSE)</f>
        <v>#N/A</v>
      </c>
      <c r="AD2062" s="381" t="e">
        <f>+VLOOKUP($E2062,[2]Consumption!$1:$1048576,AD$2,FALSE)</f>
        <v>#N/A</v>
      </c>
      <c r="AE2062" s="381" t="e">
        <f>+VLOOKUP($E2062,[2]Consumption!$1:$1048576,AE$2,FALSE)</f>
        <v>#N/A</v>
      </c>
      <c r="AF2062" s="381" t="e">
        <f>+VLOOKUP($E2062,[2]Consumption!$1:$1048576,AF$2,FALSE)</f>
        <v>#N/A</v>
      </c>
      <c r="AG2062" s="381" t="e">
        <f>+VLOOKUP($E2062,[2]Consumption!$1:$1048576,AG$2,FALSE)</f>
        <v>#N/A</v>
      </c>
      <c r="AH2062" s="381" t="e">
        <f>+VLOOKUP($E2062,[2]Consumption!$1:$1048576,AH$2,FALSE)</f>
        <v>#N/A</v>
      </c>
      <c r="AI2062" s="381" t="e">
        <f>+VLOOKUP($E2062,[2]Consumption!$1:$1048576,AI$2,FALSE)</f>
        <v>#N/A</v>
      </c>
      <c r="AJ2062" s="381" t="e">
        <f>+VLOOKUP($E2062,[2]Consumption!$1:$1048576,AJ$2,FALSE)</f>
        <v>#N/A</v>
      </c>
      <c r="AK2062" s="381" t="e">
        <f>+VLOOKUP($E2062,[2]Consumption!$1:$1048576,AK$2,FALSE)</f>
        <v>#N/A</v>
      </c>
      <c r="AL2062" s="381" t="e">
        <f>+VLOOKUP($E2062,[2]Consumption!$1:$1048576,AL$2,FALSE)</f>
        <v>#N/A</v>
      </c>
      <c r="AM2062" s="381" t="e">
        <f>+VLOOKUP($E2062,[2]Consumption!$1:$1048576,AM$2,FALSE)</f>
        <v>#N/A</v>
      </c>
      <c r="AN2062" s="381" t="e">
        <f>+VLOOKUP($E2062,[2]Consumption!$1:$1048576,AN$2,FALSE)</f>
        <v>#N/A</v>
      </c>
      <c r="AO2062" s="381" t="e">
        <f>+VLOOKUP($E2062,[2]Consumption!$1:$1048576,AO$2,FALSE)</f>
        <v>#N/A</v>
      </c>
    </row>
    <row r="2063" spans="1:41" s="239" customFormat="1" ht="15" customHeight="1" x14ac:dyDescent="0.25">
      <c r="A2063" s="542"/>
      <c r="B2063" s="515"/>
      <c r="C2063" s="379" t="s">
        <v>630</v>
      </c>
      <c r="D2063" s="380"/>
      <c r="E2063" s="379" t="s">
        <v>2294</v>
      </c>
      <c r="F2063" s="381">
        <f>+VLOOKUP($E2063,[2]Consumption!$1:$1048576,F$2,FALSE)</f>
        <v>24671.834879999999</v>
      </c>
      <c r="G2063" s="381">
        <f>+VLOOKUP($E2063,[2]Consumption!$1:$1048576,G$2,FALSE)</f>
        <v>24534.569289999999</v>
      </c>
      <c r="H2063" s="381">
        <f>+VLOOKUP($E2063,[2]Consumption!$1:$1048576,H$2,FALSE)</f>
        <v>24327.95407</v>
      </c>
      <c r="I2063" s="381">
        <f>+VLOOKUP($E2063,[2]Consumption!$1:$1048576,I$2,FALSE)</f>
        <v>24169.8397</v>
      </c>
      <c r="J2063" s="381">
        <f>+VLOOKUP($E2063,[2]Consumption!$1:$1048576,J$2,FALSE)</f>
        <v>24083.273450000001</v>
      </c>
      <c r="K2063" s="381">
        <f>+VLOOKUP($E2063,[2]Consumption!$1:$1048576,K$2,FALSE)</f>
        <v>24058.754799999999</v>
      </c>
      <c r="L2063" s="381">
        <f>+VLOOKUP($E2063,[2]Consumption!$1:$1048576,L$2,FALSE)</f>
        <v>24080.440559999999</v>
      </c>
      <c r="M2063" s="381">
        <f>+VLOOKUP($E2063,[2]Consumption!$1:$1048576,M$2,FALSE)</f>
        <v>24134.942060000001</v>
      </c>
      <c r="N2063" s="381">
        <f>+VLOOKUP($E2063,[2]Consumption!$1:$1048576,N$2,FALSE)</f>
        <v>24211.955730000001</v>
      </c>
      <c r="O2063" s="381">
        <f>+VLOOKUP($E2063,[2]Consumption!$1:$1048576,O$2,FALSE)</f>
        <v>24303.771540000002</v>
      </c>
      <c r="P2063" s="381">
        <f>+VLOOKUP($E2063,[2]Consumption!$1:$1048576,P$2,FALSE)</f>
        <v>24404.60355</v>
      </c>
      <c r="Q2063" s="381">
        <f>+VLOOKUP($E2063,[2]Consumption!$1:$1048576,Q$2,FALSE)</f>
        <v>24509.991819999999</v>
      </c>
      <c r="R2063" s="381">
        <f>+VLOOKUP($E2063,[2]Consumption!$1:$1048576,R$2,FALSE)</f>
        <v>24616.337009999999</v>
      </c>
      <c r="S2063" s="381">
        <f>+VLOOKUP($E2063,[2]Consumption!$1:$1048576,S$2,FALSE)</f>
        <v>24720.56179</v>
      </c>
      <c r="T2063" s="381">
        <f>+VLOOKUP($E2063,[2]Consumption!$1:$1048576,T$2,FALSE)</f>
        <v>24819.87127</v>
      </c>
      <c r="U2063" s="381">
        <f>+VLOOKUP($E2063,[2]Consumption!$1:$1048576,U$2,FALSE)</f>
        <v>24911.581979999999</v>
      </c>
      <c r="V2063" s="381">
        <f>+VLOOKUP($E2063,[2]Consumption!$1:$1048576,V$2,FALSE)</f>
        <v>24994.241989999999</v>
      </c>
      <c r="W2063" s="381">
        <f>+VLOOKUP($E2063,[2]Consumption!$1:$1048576,W$2,FALSE)</f>
        <v>25067.907950000001</v>
      </c>
      <c r="X2063" s="381">
        <f>+VLOOKUP($E2063,[2]Consumption!$1:$1048576,X$2,FALSE)</f>
        <v>25132.69642</v>
      </c>
      <c r="Y2063" s="381">
        <f>+VLOOKUP($E2063,[2]Consumption!$1:$1048576,Y$2,FALSE)</f>
        <v>25188.339670000001</v>
      </c>
      <c r="Z2063" s="381">
        <f>+VLOOKUP($E2063,[2]Consumption!$1:$1048576,Z$2,FALSE)</f>
        <v>25234.157810000001</v>
      </c>
      <c r="AA2063" s="381">
        <f>+VLOOKUP($E2063,[2]Consumption!$1:$1048576,AA$2,FALSE)</f>
        <v>25269.140309999999</v>
      </c>
      <c r="AB2063" s="381">
        <f>+VLOOKUP($E2063,[2]Consumption!$1:$1048576,AB$2,FALSE)</f>
        <v>25292.029559999999</v>
      </c>
      <c r="AC2063" s="381">
        <f>+VLOOKUP($E2063,[2]Consumption!$1:$1048576,AC$2,FALSE)</f>
        <v>25301.38062</v>
      </c>
      <c r="AD2063" s="381">
        <f>+VLOOKUP($E2063,[2]Consumption!$1:$1048576,AD$2,FALSE)</f>
        <v>25295.598709999998</v>
      </c>
      <c r="AE2063" s="381">
        <f>+VLOOKUP($E2063,[2]Consumption!$1:$1048576,AE$2,FALSE)</f>
        <v>25272.962820000001</v>
      </c>
      <c r="AF2063" s="381">
        <f>+VLOOKUP($E2063,[2]Consumption!$1:$1048576,AF$2,FALSE)</f>
        <v>25231.64302</v>
      </c>
      <c r="AG2063" s="381">
        <f>+VLOOKUP($E2063,[2]Consumption!$1:$1048576,AG$2,FALSE)</f>
        <v>25169.717089999998</v>
      </c>
      <c r="AH2063" s="381">
        <f>+VLOOKUP($E2063,[2]Consumption!$1:$1048576,AH$2,FALSE)</f>
        <v>25085.19023</v>
      </c>
      <c r="AI2063" s="381">
        <f>+VLOOKUP($E2063,[2]Consumption!$1:$1048576,AI$2,FALSE)</f>
        <v>24976.019850000001</v>
      </c>
      <c r="AJ2063" s="381">
        <f>+VLOOKUP($E2063,[2]Consumption!$1:$1048576,AJ$2,FALSE)</f>
        <v>24840.146939999999</v>
      </c>
      <c r="AK2063" s="381">
        <f>+VLOOKUP($E2063,[2]Consumption!$1:$1048576,AK$2,FALSE)</f>
        <v>24675.534240000001</v>
      </c>
      <c r="AL2063" s="381">
        <f>+VLOOKUP($E2063,[2]Consumption!$1:$1048576,AL$2,FALSE)</f>
        <v>24480.211490000002</v>
      </c>
      <c r="AM2063" s="381">
        <f>+VLOOKUP($E2063,[2]Consumption!$1:$1048576,AM$2,FALSE)</f>
        <v>24252.326969999998</v>
      </c>
      <c r="AN2063" s="381">
        <f>+VLOOKUP($E2063,[2]Consumption!$1:$1048576,AN$2,FALSE)</f>
        <v>23990.204610000001</v>
      </c>
      <c r="AO2063" s="381">
        <f>+VLOOKUP($E2063,[2]Consumption!$1:$1048576,AO$2,FALSE)</f>
        <v>23692.40494</v>
      </c>
    </row>
    <row r="2064" spans="1:41" s="239" customFormat="1" ht="15" customHeight="1" x14ac:dyDescent="0.25">
      <c r="A2064" s="542"/>
      <c r="B2064" s="515"/>
      <c r="C2064" s="379" t="s">
        <v>632</v>
      </c>
      <c r="D2064" s="380"/>
      <c r="E2064" s="379" t="s">
        <v>2295</v>
      </c>
      <c r="F2064" s="381">
        <f>+VLOOKUP($E2064,[2]Consumption!$1:$1048576,F$2,FALSE)</f>
        <v>7078.7048249999998</v>
      </c>
      <c r="G2064" s="381">
        <f>+VLOOKUP($E2064,[2]Consumption!$1:$1048576,G$2,FALSE)</f>
        <v>7075.5499989999998</v>
      </c>
      <c r="H2064" s="381">
        <f>+VLOOKUP($E2064,[2]Consumption!$1:$1048576,H$2,FALSE)</f>
        <v>7038.1763080000001</v>
      </c>
      <c r="I2064" s="381">
        <f>+VLOOKUP($E2064,[2]Consumption!$1:$1048576,I$2,FALSE)</f>
        <v>6988.6273920000003</v>
      </c>
      <c r="J2064" s="381">
        <f>+VLOOKUP($E2064,[2]Consumption!$1:$1048576,J$2,FALSE)</f>
        <v>6935.6905850000003</v>
      </c>
      <c r="K2064" s="381">
        <f>+VLOOKUP($E2064,[2]Consumption!$1:$1048576,K$2,FALSE)</f>
        <v>6882.0997299999999</v>
      </c>
      <c r="L2064" s="381">
        <f>+VLOOKUP($E2064,[2]Consumption!$1:$1048576,L$2,FALSE)</f>
        <v>6829.72235</v>
      </c>
      <c r="M2064" s="381">
        <f>+VLOOKUP($E2064,[2]Consumption!$1:$1048576,M$2,FALSE)</f>
        <v>6780.2257440000003</v>
      </c>
      <c r="N2064" s="381">
        <f>+VLOOKUP($E2064,[2]Consumption!$1:$1048576,N$2,FALSE)</f>
        <v>6733.561944</v>
      </c>
      <c r="O2064" s="381">
        <f>+VLOOKUP($E2064,[2]Consumption!$1:$1048576,O$2,FALSE)</f>
        <v>6688.9552350000004</v>
      </c>
      <c r="P2064" s="381">
        <f>+VLOOKUP($E2064,[2]Consumption!$1:$1048576,P$2,FALSE)</f>
        <v>6645.3839630000002</v>
      </c>
      <c r="Q2064" s="381">
        <f>+VLOOKUP($E2064,[2]Consumption!$1:$1048576,Q$2,FALSE)</f>
        <v>6601.8049870000004</v>
      </c>
      <c r="R2064" s="381">
        <f>+VLOOKUP($E2064,[2]Consumption!$1:$1048576,R$2,FALSE)</f>
        <v>6557.2491659999996</v>
      </c>
      <c r="S2064" s="381">
        <f>+VLOOKUP($E2064,[2]Consumption!$1:$1048576,S$2,FALSE)</f>
        <v>6510.8555379999998</v>
      </c>
      <c r="T2064" s="381">
        <f>+VLOOKUP($E2064,[2]Consumption!$1:$1048576,T$2,FALSE)</f>
        <v>6461.8798660000002</v>
      </c>
      <c r="U2064" s="381">
        <f>+VLOOKUP($E2064,[2]Consumption!$1:$1048576,U$2,FALSE)</f>
        <v>6409.6956769999997</v>
      </c>
      <c r="V2064" s="381">
        <f>+VLOOKUP($E2064,[2]Consumption!$1:$1048576,V$2,FALSE)</f>
        <v>6355.100289</v>
      </c>
      <c r="W2064" s="381">
        <f>+VLOOKUP($E2064,[2]Consumption!$1:$1048576,W$2,FALSE)</f>
        <v>6299.7810380000001</v>
      </c>
      <c r="X2064" s="381">
        <f>+VLOOKUP($E2064,[2]Consumption!$1:$1048576,X$2,FALSE)</f>
        <v>6244.5812459999997</v>
      </c>
      <c r="Y2064" s="381">
        <f>+VLOOKUP($E2064,[2]Consumption!$1:$1048576,Y$2,FALSE)</f>
        <v>6189.894875</v>
      </c>
      <c r="Z2064" s="381">
        <f>+VLOOKUP($E2064,[2]Consumption!$1:$1048576,Z$2,FALSE)</f>
        <v>6135.8867389999996</v>
      </c>
      <c r="AA2064" s="381">
        <f>+VLOOKUP($E2064,[2]Consumption!$1:$1048576,AA$2,FALSE)</f>
        <v>6082.6134160000001</v>
      </c>
      <c r="AB2064" s="381">
        <f>+VLOOKUP($E2064,[2]Consumption!$1:$1048576,AB$2,FALSE)</f>
        <v>6030.0869169999996</v>
      </c>
      <c r="AC2064" s="381">
        <f>+VLOOKUP($E2064,[2]Consumption!$1:$1048576,AC$2,FALSE)</f>
        <v>5978.3058739999997</v>
      </c>
      <c r="AD2064" s="381">
        <f>+VLOOKUP($E2064,[2]Consumption!$1:$1048576,AD$2,FALSE)</f>
        <v>5927.2689819999996</v>
      </c>
      <c r="AE2064" s="381">
        <f>+VLOOKUP($E2064,[2]Consumption!$1:$1048576,AE$2,FALSE)</f>
        <v>5876.9793970000001</v>
      </c>
      <c r="AF2064" s="381">
        <f>+VLOOKUP($E2064,[2]Consumption!$1:$1048576,AF$2,FALSE)</f>
        <v>5827.4449990000003</v>
      </c>
      <c r="AG2064" s="381">
        <f>+VLOOKUP($E2064,[2]Consumption!$1:$1048576,AG$2,FALSE)</f>
        <v>5778.6770859999997</v>
      </c>
      <c r="AH2064" s="381">
        <f>+VLOOKUP($E2064,[2]Consumption!$1:$1048576,AH$2,FALSE)</f>
        <v>5730.6887960000004</v>
      </c>
      <c r="AI2064" s="381">
        <f>+VLOOKUP($E2064,[2]Consumption!$1:$1048576,AI$2,FALSE)</f>
        <v>5683.4937449999998</v>
      </c>
      <c r="AJ2064" s="381">
        <f>+VLOOKUP($E2064,[2]Consumption!$1:$1048576,AJ$2,FALSE)</f>
        <v>5637.1050409999998</v>
      </c>
      <c r="AK2064" s="381">
        <f>+VLOOKUP($E2064,[2]Consumption!$1:$1048576,AK$2,FALSE)</f>
        <v>5591.5346559999998</v>
      </c>
      <c r="AL2064" s="381">
        <f>+VLOOKUP($E2064,[2]Consumption!$1:$1048576,AL$2,FALSE)</f>
        <v>5546.7930759999999</v>
      </c>
      <c r="AM2064" s="381">
        <f>+VLOOKUP($E2064,[2]Consumption!$1:$1048576,AM$2,FALSE)</f>
        <v>5502.8891569999996</v>
      </c>
      <c r="AN2064" s="381">
        <f>+VLOOKUP($E2064,[2]Consumption!$1:$1048576,AN$2,FALSE)</f>
        <v>5459.8301090000004</v>
      </c>
      <c r="AO2064" s="381">
        <f>+VLOOKUP($E2064,[2]Consumption!$1:$1048576,AO$2,FALSE)</f>
        <v>5417.6215650000004</v>
      </c>
    </row>
    <row r="2065" spans="1:41" s="239" customFormat="1" ht="15" customHeight="1" x14ac:dyDescent="0.25">
      <c r="A2065" s="542"/>
      <c r="B2065" s="515"/>
      <c r="C2065" s="379" t="s">
        <v>8</v>
      </c>
      <c r="D2065" s="380"/>
      <c r="E2065" s="379" t="s">
        <v>2296</v>
      </c>
      <c r="F2065" s="381">
        <f>+VLOOKUP($E2065,[2]Consumption!$1:$1048576,F$2,FALSE)</f>
        <v>3898.2818849999999</v>
      </c>
      <c r="G2065" s="381">
        <f>+VLOOKUP($E2065,[2]Consumption!$1:$1048576,G$2,FALSE)</f>
        <v>3894.8265040000001</v>
      </c>
      <c r="H2065" s="381">
        <f>+VLOOKUP($E2065,[2]Consumption!$1:$1048576,H$2,FALSE)</f>
        <v>3872.39869</v>
      </c>
      <c r="I2065" s="381">
        <f>+VLOOKUP($E2065,[2]Consumption!$1:$1048576,I$2,FALSE)</f>
        <v>3842.228975</v>
      </c>
      <c r="J2065" s="381">
        <f>+VLOOKUP($E2065,[2]Consumption!$1:$1048576,J$2,FALSE)</f>
        <v>3807.450456</v>
      </c>
      <c r="K2065" s="381">
        <f>+VLOOKUP($E2065,[2]Consumption!$1:$1048576,K$2,FALSE)</f>
        <v>3767.8686790000002</v>
      </c>
      <c r="L2065" s="381">
        <f>+VLOOKUP($E2065,[2]Consumption!$1:$1048576,L$2,FALSE)</f>
        <v>3727.1289240000001</v>
      </c>
      <c r="M2065" s="381">
        <f>+VLOOKUP($E2065,[2]Consumption!$1:$1048576,M$2,FALSE)</f>
        <v>3689.9764559999999</v>
      </c>
      <c r="N2065" s="381">
        <f>+VLOOKUP($E2065,[2]Consumption!$1:$1048576,N$2,FALSE)</f>
        <v>3656.5599710000001</v>
      </c>
      <c r="O2065" s="381">
        <f>+VLOOKUP($E2065,[2]Consumption!$1:$1048576,O$2,FALSE)</f>
        <v>3625.3642770000001</v>
      </c>
      <c r="P2065" s="381">
        <f>+VLOOKUP($E2065,[2]Consumption!$1:$1048576,P$2,FALSE)</f>
        <v>3594.4589850000002</v>
      </c>
      <c r="Q2065" s="381">
        <f>+VLOOKUP($E2065,[2]Consumption!$1:$1048576,Q$2,FALSE)</f>
        <v>3562.0132170000002</v>
      </c>
      <c r="R2065" s="381">
        <f>+VLOOKUP($E2065,[2]Consumption!$1:$1048576,R$2,FALSE)</f>
        <v>3526.5050430000001</v>
      </c>
      <c r="S2065" s="381">
        <f>+VLOOKUP($E2065,[2]Consumption!$1:$1048576,S$2,FALSE)</f>
        <v>3486.807648</v>
      </c>
      <c r="T2065" s="381">
        <f>+VLOOKUP($E2065,[2]Consumption!$1:$1048576,T$2,FALSE)</f>
        <v>3442.221685</v>
      </c>
      <c r="U2065" s="381">
        <f>+VLOOKUP($E2065,[2]Consumption!$1:$1048576,U$2,FALSE)</f>
        <v>3392.4745069999999</v>
      </c>
      <c r="V2065" s="381">
        <f>+VLOOKUP($E2065,[2]Consumption!$1:$1048576,V$2,FALSE)</f>
        <v>3340.0757189999999</v>
      </c>
      <c r="W2065" s="381">
        <f>+VLOOKUP($E2065,[2]Consumption!$1:$1048576,W$2,FALSE)</f>
        <v>3288.5242920000001</v>
      </c>
      <c r="X2065" s="381">
        <f>+VLOOKUP($E2065,[2]Consumption!$1:$1048576,X$2,FALSE)</f>
        <v>3239.1355250000001</v>
      </c>
      <c r="Y2065" s="381">
        <f>+VLOOKUP($E2065,[2]Consumption!$1:$1048576,Y$2,FALSE)</f>
        <v>3192.2715699999999</v>
      </c>
      <c r="Z2065" s="381">
        <f>+VLOOKUP($E2065,[2]Consumption!$1:$1048576,Z$2,FALSE)</f>
        <v>3147.9075160000002</v>
      </c>
      <c r="AA2065" s="381">
        <f>+VLOOKUP($E2065,[2]Consumption!$1:$1048576,AA$2,FALSE)</f>
        <v>3105.8828250000001</v>
      </c>
      <c r="AB2065" s="381">
        <f>+VLOOKUP($E2065,[2]Consumption!$1:$1048576,AB$2,FALSE)</f>
        <v>3066.007083</v>
      </c>
      <c r="AC2065" s="381">
        <f>+VLOOKUP($E2065,[2]Consumption!$1:$1048576,AC$2,FALSE)</f>
        <v>3028.1001110000002</v>
      </c>
      <c r="AD2065" s="381">
        <f>+VLOOKUP($E2065,[2]Consumption!$1:$1048576,AD$2,FALSE)</f>
        <v>2992.003796</v>
      </c>
      <c r="AE2065" s="381">
        <f>+VLOOKUP($E2065,[2]Consumption!$1:$1048576,AE$2,FALSE)</f>
        <v>2957.5826729999999</v>
      </c>
      <c r="AF2065" s="381">
        <f>+VLOOKUP($E2065,[2]Consumption!$1:$1048576,AF$2,FALSE)</f>
        <v>2924.7207840000001</v>
      </c>
      <c r="AG2065" s="381">
        <f>+VLOOKUP($E2065,[2]Consumption!$1:$1048576,AG$2,FALSE)</f>
        <v>2893.3178859999998</v>
      </c>
      <c r="AH2065" s="381">
        <f>+VLOOKUP($E2065,[2]Consumption!$1:$1048576,AH$2,FALSE)</f>
        <v>2863.2861240000002</v>
      </c>
      <c r="AI2065" s="381">
        <f>+VLOOKUP($E2065,[2]Consumption!$1:$1048576,AI$2,FALSE)</f>
        <v>2834.5474260000001</v>
      </c>
      <c r="AJ2065" s="381">
        <f>+VLOOKUP($E2065,[2]Consumption!$1:$1048576,AJ$2,FALSE)</f>
        <v>2807.0315770000002</v>
      </c>
      <c r="AK2065" s="381">
        <f>+VLOOKUP($E2065,[2]Consumption!$1:$1048576,AK$2,FALSE)</f>
        <v>2780.6748259999999</v>
      </c>
      <c r="AL2065" s="381">
        <f>+VLOOKUP($E2065,[2]Consumption!$1:$1048576,AL$2,FALSE)</f>
        <v>2755.4188730000001</v>
      </c>
      <c r="AM2065" s="381">
        <f>+VLOOKUP($E2065,[2]Consumption!$1:$1048576,AM$2,FALSE)</f>
        <v>2731.2101320000002</v>
      </c>
      <c r="AN2065" s="381">
        <f>+VLOOKUP($E2065,[2]Consumption!$1:$1048576,AN$2,FALSE)</f>
        <v>2707.9991709999999</v>
      </c>
      <c r="AO2065" s="381">
        <f>+VLOOKUP($E2065,[2]Consumption!$1:$1048576,AO$2,FALSE)</f>
        <v>2685.7402780000002</v>
      </c>
    </row>
    <row r="2066" spans="1:41" s="239" customFormat="1" ht="15" customHeight="1" x14ac:dyDescent="0.25">
      <c r="A2066" s="542"/>
      <c r="B2066" s="515"/>
      <c r="C2066" s="379" t="s">
        <v>26</v>
      </c>
      <c r="D2066" s="380"/>
      <c r="E2066" s="379" t="s">
        <v>2297</v>
      </c>
      <c r="F2066" s="381">
        <f>+VLOOKUP($E2066,[2]Consumption!$1:$1048576,F$2,FALSE)</f>
        <v>24612.471300000001</v>
      </c>
      <c r="G2066" s="381">
        <f>+VLOOKUP($E2066,[2]Consumption!$1:$1048576,G$2,FALSE)</f>
        <v>24608.22248</v>
      </c>
      <c r="H2066" s="381">
        <f>+VLOOKUP($E2066,[2]Consumption!$1:$1048576,H$2,FALSE)</f>
        <v>24488.689190000001</v>
      </c>
      <c r="I2066" s="381">
        <f>+VLOOKUP($E2066,[2]Consumption!$1:$1048576,I$2,FALSE)</f>
        <v>24333.148639999999</v>
      </c>
      <c r="J2066" s="381">
        <f>+VLOOKUP($E2066,[2]Consumption!$1:$1048576,J$2,FALSE)</f>
        <v>24176.603480000002</v>
      </c>
      <c r="K2066" s="381">
        <f>+VLOOKUP($E2066,[2]Consumption!$1:$1048576,K$2,FALSE)</f>
        <v>24033.621029999998</v>
      </c>
      <c r="L2066" s="381">
        <f>+VLOOKUP($E2066,[2]Consumption!$1:$1048576,L$2,FALSE)</f>
        <v>23902.228350000001</v>
      </c>
      <c r="M2066" s="381">
        <f>+VLOOKUP($E2066,[2]Consumption!$1:$1048576,M$2,FALSE)</f>
        <v>23775.135719999998</v>
      </c>
      <c r="N2066" s="381">
        <f>+VLOOKUP($E2066,[2]Consumption!$1:$1048576,N$2,FALSE)</f>
        <v>23651.55646</v>
      </c>
      <c r="O2066" s="381">
        <f>+VLOOKUP($E2066,[2]Consumption!$1:$1048576,O$2,FALSE)</f>
        <v>23532.89932</v>
      </c>
      <c r="P2066" s="381">
        <f>+VLOOKUP($E2066,[2]Consumption!$1:$1048576,P$2,FALSE)</f>
        <v>23421.108810000002</v>
      </c>
      <c r="Q2066" s="381">
        <f>+VLOOKUP($E2066,[2]Consumption!$1:$1048576,Q$2,FALSE)</f>
        <v>23318.116720000002</v>
      </c>
      <c r="R2066" s="381">
        <f>+VLOOKUP($E2066,[2]Consumption!$1:$1048576,R$2,FALSE)</f>
        <v>23225.70146</v>
      </c>
      <c r="S2066" s="381">
        <f>+VLOOKUP($E2066,[2]Consumption!$1:$1048576,S$2,FALSE)</f>
        <v>23145.462630000002</v>
      </c>
      <c r="T2066" s="381">
        <f>+VLOOKUP($E2066,[2]Consumption!$1:$1048576,T$2,FALSE)</f>
        <v>23078.810560000002</v>
      </c>
      <c r="U2066" s="381">
        <f>+VLOOKUP($E2066,[2]Consumption!$1:$1048576,U$2,FALSE)</f>
        <v>23026.953130000002</v>
      </c>
      <c r="V2066" s="381">
        <f>+VLOOKUP($E2066,[2]Consumption!$1:$1048576,V$2,FALSE)</f>
        <v>22985.980339999998</v>
      </c>
      <c r="W2066" s="381">
        <f>+VLOOKUP($E2066,[2]Consumption!$1:$1048576,W$2,FALSE)</f>
        <v>22950.193879999999</v>
      </c>
      <c r="X2066" s="381">
        <f>+VLOOKUP($E2066,[2]Consumption!$1:$1048576,X$2,FALSE)</f>
        <v>22918.60627</v>
      </c>
      <c r="Y2066" s="381">
        <f>+VLOOKUP($E2066,[2]Consumption!$1:$1048576,Y$2,FALSE)</f>
        <v>22891.957009999998</v>
      </c>
      <c r="Z2066" s="381">
        <f>+VLOOKUP($E2066,[2]Consumption!$1:$1048576,Z$2,FALSE)</f>
        <v>22871.529439999998</v>
      </c>
      <c r="AA2066" s="381">
        <f>+VLOOKUP($E2066,[2]Consumption!$1:$1048576,AA$2,FALSE)</f>
        <v>22858.752209999999</v>
      </c>
      <c r="AB2066" s="381">
        <f>+VLOOKUP($E2066,[2]Consumption!$1:$1048576,AB$2,FALSE)</f>
        <v>22855.111730000001</v>
      </c>
      <c r="AC2066" s="381">
        <f>+VLOOKUP($E2066,[2]Consumption!$1:$1048576,AC$2,FALSE)</f>
        <v>22862.1672</v>
      </c>
      <c r="AD2066" s="381">
        <f>+VLOOKUP($E2066,[2]Consumption!$1:$1048576,AD$2,FALSE)</f>
        <v>22881.58526</v>
      </c>
      <c r="AE2066" s="381">
        <f>+VLOOKUP($E2066,[2]Consumption!$1:$1048576,AE$2,FALSE)</f>
        <v>22915.166410000002</v>
      </c>
      <c r="AF2066" s="381">
        <f>+VLOOKUP($E2066,[2]Consumption!$1:$1048576,AF$2,FALSE)</f>
        <v>22964.85757</v>
      </c>
      <c r="AG2066" s="381">
        <f>+VLOOKUP($E2066,[2]Consumption!$1:$1048576,AG$2,FALSE)</f>
        <v>23032.751370000002</v>
      </c>
      <c r="AH2066" s="381">
        <f>+VLOOKUP($E2066,[2]Consumption!$1:$1048576,AH$2,FALSE)</f>
        <v>23121.074909999999</v>
      </c>
      <c r="AI2066" s="381">
        <f>+VLOOKUP($E2066,[2]Consumption!$1:$1048576,AI$2,FALSE)</f>
        <v>23232.169109999999</v>
      </c>
      <c r="AJ2066" s="381">
        <f>+VLOOKUP($E2066,[2]Consumption!$1:$1048576,AJ$2,FALSE)</f>
        <v>23368.459920000001</v>
      </c>
      <c r="AK2066" s="381">
        <f>+VLOOKUP($E2066,[2]Consumption!$1:$1048576,AK$2,FALSE)</f>
        <v>23532.42124</v>
      </c>
      <c r="AL2066" s="381">
        <f>+VLOOKUP($E2066,[2]Consumption!$1:$1048576,AL$2,FALSE)</f>
        <v>23726.530019999998</v>
      </c>
      <c r="AM2066" s="381">
        <f>+VLOOKUP($E2066,[2]Consumption!$1:$1048576,AM$2,FALSE)</f>
        <v>23953.213479999999</v>
      </c>
      <c r="AN2066" s="381">
        <f>+VLOOKUP($E2066,[2]Consumption!$1:$1048576,AN$2,FALSE)</f>
        <v>24214.78918</v>
      </c>
      <c r="AO2066" s="381">
        <f>+VLOOKUP($E2066,[2]Consumption!$1:$1048576,AO$2,FALSE)</f>
        <v>24513.39892</v>
      </c>
    </row>
    <row r="2067" spans="1:41" s="239" customFormat="1" ht="15" customHeight="1" x14ac:dyDescent="0.25">
      <c r="A2067" s="542"/>
      <c r="B2067" s="515"/>
      <c r="C2067" s="379" t="s">
        <v>636</v>
      </c>
      <c r="D2067" s="380"/>
      <c r="E2067" s="379" t="s">
        <v>2298</v>
      </c>
      <c r="F2067" s="381">
        <f>+VLOOKUP($E2067,[2]Consumption!$1:$1048576,F$2,FALSE)</f>
        <v>3557.3315320000002</v>
      </c>
      <c r="G2067" s="381">
        <f>+VLOOKUP($E2067,[2]Consumption!$1:$1048576,G$2,FALSE)</f>
        <v>3596.8011969999998</v>
      </c>
      <c r="H2067" s="381">
        <f>+VLOOKUP($E2067,[2]Consumption!$1:$1048576,H$2,FALSE)</f>
        <v>3634.2499290000001</v>
      </c>
      <c r="I2067" s="381">
        <f>+VLOOKUP($E2067,[2]Consumption!$1:$1048576,I$2,FALSE)</f>
        <v>3670.1056469999999</v>
      </c>
      <c r="J2067" s="381">
        <f>+VLOOKUP($E2067,[2]Consumption!$1:$1048576,J$2,FALSE)</f>
        <v>3704.8282319999998</v>
      </c>
      <c r="K2067" s="381">
        <f>+VLOOKUP($E2067,[2]Consumption!$1:$1048576,K$2,FALSE)</f>
        <v>3738.5581459999999</v>
      </c>
      <c r="L2067" s="381">
        <f>+VLOOKUP($E2067,[2]Consumption!$1:$1048576,L$2,FALSE)</f>
        <v>3771.0040800000002</v>
      </c>
      <c r="M2067" s="381">
        <f>+VLOOKUP($E2067,[2]Consumption!$1:$1048576,M$2,FALSE)</f>
        <v>3802.2828909999998</v>
      </c>
      <c r="N2067" s="381">
        <f>+VLOOKUP($E2067,[2]Consumption!$1:$1048576,N$2,FALSE)</f>
        <v>3833.120222</v>
      </c>
      <c r="O2067" s="381">
        <f>+VLOOKUP($E2067,[2]Consumption!$1:$1048576,O$2,FALSE)</f>
        <v>3863.973309</v>
      </c>
      <c r="P2067" s="381">
        <f>+VLOOKUP($E2067,[2]Consumption!$1:$1048576,P$2,FALSE)</f>
        <v>3894.907612</v>
      </c>
      <c r="Q2067" s="381">
        <f>+VLOOKUP($E2067,[2]Consumption!$1:$1048576,Q$2,FALSE)</f>
        <v>3925.69992</v>
      </c>
      <c r="R2067" s="381">
        <f>+VLOOKUP($E2067,[2]Consumption!$1:$1048576,R$2,FALSE)</f>
        <v>3955.9682809999999</v>
      </c>
      <c r="S2067" s="381">
        <f>+VLOOKUP($E2067,[2]Consumption!$1:$1048576,S$2,FALSE)</f>
        <v>3985.2697950000002</v>
      </c>
      <c r="T2067" s="381">
        <f>+VLOOKUP($E2067,[2]Consumption!$1:$1048576,T$2,FALSE)</f>
        <v>4013.1606649999999</v>
      </c>
      <c r="U2067" s="381">
        <f>+VLOOKUP($E2067,[2]Consumption!$1:$1048576,U$2,FALSE)</f>
        <v>4039.2286220000001</v>
      </c>
      <c r="V2067" s="381">
        <f>+VLOOKUP($E2067,[2]Consumption!$1:$1048576,V$2,FALSE)</f>
        <v>4063.0281260000002</v>
      </c>
      <c r="W2067" s="381">
        <f>+VLOOKUP($E2067,[2]Consumption!$1:$1048576,W$2,FALSE)</f>
        <v>4084.6377040000002</v>
      </c>
      <c r="X2067" s="381">
        <f>+VLOOKUP($E2067,[2]Consumption!$1:$1048576,X$2,FALSE)</f>
        <v>4104.7760449999996</v>
      </c>
      <c r="Y2067" s="381">
        <f>+VLOOKUP($E2067,[2]Consumption!$1:$1048576,Y$2,FALSE)</f>
        <v>4124.0934550000002</v>
      </c>
      <c r="Z2067" s="381">
        <f>+VLOOKUP($E2067,[2]Consumption!$1:$1048576,Z$2,FALSE)</f>
        <v>4143.0090220000002</v>
      </c>
      <c r="AA2067" s="381">
        <f>+VLOOKUP($E2067,[2]Consumption!$1:$1048576,AA$2,FALSE)</f>
        <v>4161.7373020000005</v>
      </c>
      <c r="AB2067" s="381">
        <f>+VLOOKUP($E2067,[2]Consumption!$1:$1048576,AB$2,FALSE)</f>
        <v>4180.358193</v>
      </c>
      <c r="AC2067" s="381">
        <f>+VLOOKUP($E2067,[2]Consumption!$1:$1048576,AC$2,FALSE)</f>
        <v>4198.8787160000002</v>
      </c>
      <c r="AD2067" s="381">
        <f>+VLOOKUP($E2067,[2]Consumption!$1:$1048576,AD$2,FALSE)</f>
        <v>4217.2748650000003</v>
      </c>
      <c r="AE2067" s="381">
        <f>+VLOOKUP($E2067,[2]Consumption!$1:$1048576,AE$2,FALSE)</f>
        <v>4235.5156349999997</v>
      </c>
      <c r="AF2067" s="381">
        <f>+VLOOKUP($E2067,[2]Consumption!$1:$1048576,AF$2,FALSE)</f>
        <v>4253.5746760000002</v>
      </c>
      <c r="AG2067" s="381">
        <f>+VLOOKUP($E2067,[2]Consumption!$1:$1048576,AG$2,FALSE)</f>
        <v>4271.4345499999999</v>
      </c>
      <c r="AH2067" s="381">
        <f>+VLOOKUP($E2067,[2]Consumption!$1:$1048576,AH$2,FALSE)</f>
        <v>4289.0870850000001</v>
      </c>
      <c r="AI2067" s="381">
        <f>+VLOOKUP($E2067,[2]Consumption!$1:$1048576,AI$2,FALSE)</f>
        <v>4306.5320170000005</v>
      </c>
      <c r="AJ2067" s="381">
        <f>+VLOOKUP($E2067,[2]Consumption!$1:$1048576,AJ$2,FALSE)</f>
        <v>4323.7751280000002</v>
      </c>
      <c r="AK2067" s="381">
        <f>+VLOOKUP($E2067,[2]Consumption!$1:$1048576,AK$2,FALSE)</f>
        <v>4340.8264529999997</v>
      </c>
      <c r="AL2067" s="381">
        <f>+VLOOKUP($E2067,[2]Consumption!$1:$1048576,AL$2,FALSE)</f>
        <v>4357.6988149999997</v>
      </c>
      <c r="AM2067" s="381">
        <f>+VLOOKUP($E2067,[2]Consumption!$1:$1048576,AM$2,FALSE)</f>
        <v>4374.4067160000004</v>
      </c>
      <c r="AN2067" s="381">
        <f>+VLOOKUP($E2067,[2]Consumption!$1:$1048576,AN$2,FALSE)</f>
        <v>4390.965569</v>
      </c>
      <c r="AO2067" s="381">
        <f>+VLOOKUP($E2067,[2]Consumption!$1:$1048576,AO$2,FALSE)</f>
        <v>4407.3912019999998</v>
      </c>
    </row>
    <row r="2068" spans="1:41" s="239" customFormat="1" ht="15" customHeight="1" x14ac:dyDescent="0.25">
      <c r="A2068" s="542"/>
      <c r="B2068" s="515"/>
      <c r="C2068" s="379" t="s">
        <v>638</v>
      </c>
      <c r="D2068" s="380"/>
      <c r="E2068" s="379" t="s">
        <v>2299</v>
      </c>
      <c r="F2068" s="381">
        <f>+VLOOKUP($E2068,[2]Consumption!$1:$1048576,F$2,FALSE)</f>
        <v>6002.7997610000002</v>
      </c>
      <c r="G2068" s="381">
        <f>+VLOOKUP($E2068,[2]Consumption!$1:$1048576,G$2,FALSE)</f>
        <v>5991.7262899999996</v>
      </c>
      <c r="H2068" s="381">
        <f>+VLOOKUP($E2068,[2]Consumption!$1:$1048576,H$2,FALSE)</f>
        <v>5949.2666550000004</v>
      </c>
      <c r="I2068" s="381">
        <f>+VLOOKUP($E2068,[2]Consumption!$1:$1048576,I$2,FALSE)</f>
        <v>5895.2939459999998</v>
      </c>
      <c r="J2068" s="381">
        <f>+VLOOKUP($E2068,[2]Consumption!$1:$1048576,J$2,FALSE)</f>
        <v>5836.5046979999997</v>
      </c>
      <c r="K2068" s="381">
        <f>+VLOOKUP($E2068,[2]Consumption!$1:$1048576,K$2,FALSE)</f>
        <v>5774.0176140000003</v>
      </c>
      <c r="L2068" s="381">
        <f>+VLOOKUP($E2068,[2]Consumption!$1:$1048576,L$2,FALSE)</f>
        <v>5711.0814719999998</v>
      </c>
      <c r="M2068" s="381">
        <f>+VLOOKUP($E2068,[2]Consumption!$1:$1048576,M$2,FALSE)</f>
        <v>5651.6933559999998</v>
      </c>
      <c r="N2068" s="381">
        <f>+VLOOKUP($E2068,[2]Consumption!$1:$1048576,N$2,FALSE)</f>
        <v>5595.9743879999996</v>
      </c>
      <c r="O2068" s="381">
        <f>+VLOOKUP($E2068,[2]Consumption!$1:$1048576,O$2,FALSE)</f>
        <v>5542.6100619999997</v>
      </c>
      <c r="P2068" s="381">
        <f>+VLOOKUP($E2068,[2]Consumption!$1:$1048576,P$2,FALSE)</f>
        <v>5489.8896100000002</v>
      </c>
      <c r="Q2068" s="381">
        <f>+VLOOKUP($E2068,[2]Consumption!$1:$1048576,Q$2,FALSE)</f>
        <v>5436.1304700000001</v>
      </c>
      <c r="R2068" s="381">
        <f>+VLOOKUP($E2068,[2]Consumption!$1:$1048576,R$2,FALSE)</f>
        <v>5379.8491139999996</v>
      </c>
      <c r="S2068" s="381">
        <f>+VLOOKUP($E2068,[2]Consumption!$1:$1048576,S$2,FALSE)</f>
        <v>5319.8345920000002</v>
      </c>
      <c r="T2068" s="381">
        <f>+VLOOKUP($E2068,[2]Consumption!$1:$1048576,T$2,FALSE)</f>
        <v>5255.1859359999999</v>
      </c>
      <c r="U2068" s="381">
        <f>+VLOOKUP($E2068,[2]Consumption!$1:$1048576,U$2,FALSE)</f>
        <v>5185.3321759999999</v>
      </c>
      <c r="V2068" s="381">
        <f>+VLOOKUP($E2068,[2]Consumption!$1:$1048576,V$2,FALSE)</f>
        <v>5112.3831540000001</v>
      </c>
      <c r="W2068" s="381">
        <f>+VLOOKUP($E2068,[2]Consumption!$1:$1048576,W$2,FALSE)</f>
        <v>5039.6291460000002</v>
      </c>
      <c r="X2068" s="381">
        <f>+VLOOKUP($E2068,[2]Consumption!$1:$1048576,X$2,FALSE)</f>
        <v>4968.4245929999997</v>
      </c>
      <c r="Y2068" s="381">
        <f>+VLOOKUP($E2068,[2]Consumption!$1:$1048576,Y$2,FALSE)</f>
        <v>4899.2680790000004</v>
      </c>
      <c r="Z2068" s="381">
        <f>+VLOOKUP($E2068,[2]Consumption!$1:$1048576,Z$2,FALSE)</f>
        <v>4832.2964890000003</v>
      </c>
      <c r="AA2068" s="381">
        <f>+VLOOKUP($E2068,[2]Consumption!$1:$1048576,AA$2,FALSE)</f>
        <v>4767.5029130000003</v>
      </c>
      <c r="AB2068" s="381">
        <f>+VLOOKUP($E2068,[2]Consumption!$1:$1048576,AB$2,FALSE)</f>
        <v>4704.8287700000001</v>
      </c>
      <c r="AC2068" s="381">
        <f>+VLOOKUP($E2068,[2]Consumption!$1:$1048576,AC$2,FALSE)</f>
        <v>4644.2007789999998</v>
      </c>
      <c r="AD2068" s="381">
        <f>+VLOOKUP($E2068,[2]Consumption!$1:$1048576,AD$2,FALSE)</f>
        <v>4585.5447000000004</v>
      </c>
      <c r="AE2068" s="381">
        <f>+VLOOKUP($E2068,[2]Consumption!$1:$1048576,AE$2,FALSE)</f>
        <v>4528.7897650000004</v>
      </c>
      <c r="AF2068" s="381">
        <f>+VLOOKUP($E2068,[2]Consumption!$1:$1048576,AF$2,FALSE)</f>
        <v>4473.8696209999998</v>
      </c>
      <c r="AG2068" s="381">
        <f>+VLOOKUP($E2068,[2]Consumption!$1:$1048576,AG$2,FALSE)</f>
        <v>4420.7220699999998</v>
      </c>
      <c r="AH2068" s="381">
        <f>+VLOOKUP($E2068,[2]Consumption!$1:$1048576,AH$2,FALSE)</f>
        <v>4369.2885109999997</v>
      </c>
      <c r="AI2068" s="381">
        <f>+VLOOKUP($E2068,[2]Consumption!$1:$1048576,AI$2,FALSE)</f>
        <v>4319.5133770000002</v>
      </c>
      <c r="AJ2068" s="381">
        <f>+VLOOKUP($E2068,[2]Consumption!$1:$1048576,AJ$2,FALSE)</f>
        <v>4271.3436600000005</v>
      </c>
      <c r="AK2068" s="381">
        <f>+VLOOKUP($E2068,[2]Consumption!$1:$1048576,AK$2,FALSE)</f>
        <v>4224.7285579999998</v>
      </c>
      <c r="AL2068" s="381">
        <f>+VLOOKUP($E2068,[2]Consumption!$1:$1048576,AL$2,FALSE)</f>
        <v>4179.6192209999999</v>
      </c>
      <c r="AM2068" s="381">
        <f>+VLOOKUP($E2068,[2]Consumption!$1:$1048576,AM$2,FALSE)</f>
        <v>4135.9685849999996</v>
      </c>
      <c r="AN2068" s="381">
        <f>+VLOOKUP($E2068,[2]Consumption!$1:$1048576,AN$2,FALSE)</f>
        <v>4093.7312700000002</v>
      </c>
      <c r="AO2068" s="381">
        <f>+VLOOKUP($E2068,[2]Consumption!$1:$1048576,AO$2,FALSE)</f>
        <v>4052.863523</v>
      </c>
    </row>
    <row r="2069" spans="1:41" s="239" customFormat="1" ht="15" customHeight="1" x14ac:dyDescent="0.25">
      <c r="A2069" s="542"/>
      <c r="B2069" s="515"/>
      <c r="C2069" s="383" t="s">
        <v>640</v>
      </c>
      <c r="D2069" s="384"/>
      <c r="E2069" s="385" t="s">
        <v>2300</v>
      </c>
      <c r="F2069" s="386" t="e">
        <f>+VLOOKUP($E2069,[2]Consumption!$1:$1048576,F$2,FALSE)</f>
        <v>#N/A</v>
      </c>
      <c r="G2069" s="386" t="e">
        <f>+VLOOKUP($E2069,[2]Consumption!$1:$1048576,G$2,FALSE)</f>
        <v>#N/A</v>
      </c>
      <c r="H2069" s="386" t="e">
        <f>+VLOOKUP($E2069,[2]Consumption!$1:$1048576,H$2,FALSE)</f>
        <v>#N/A</v>
      </c>
      <c r="I2069" s="386" t="e">
        <f>+VLOOKUP($E2069,[2]Consumption!$1:$1048576,I$2,FALSE)</f>
        <v>#N/A</v>
      </c>
      <c r="J2069" s="386" t="e">
        <f>+VLOOKUP($E2069,[2]Consumption!$1:$1048576,J$2,FALSE)</f>
        <v>#N/A</v>
      </c>
      <c r="K2069" s="386" t="e">
        <f>+VLOOKUP($E2069,[2]Consumption!$1:$1048576,K$2,FALSE)</f>
        <v>#N/A</v>
      </c>
      <c r="L2069" s="386" t="e">
        <f>+VLOOKUP($E2069,[2]Consumption!$1:$1048576,L$2,FALSE)</f>
        <v>#N/A</v>
      </c>
      <c r="M2069" s="386" t="e">
        <f>+VLOOKUP($E2069,[2]Consumption!$1:$1048576,M$2,FALSE)</f>
        <v>#N/A</v>
      </c>
      <c r="N2069" s="386" t="e">
        <f>+VLOOKUP($E2069,[2]Consumption!$1:$1048576,N$2,FALSE)</f>
        <v>#N/A</v>
      </c>
      <c r="O2069" s="386" t="e">
        <f>+VLOOKUP($E2069,[2]Consumption!$1:$1048576,O$2,FALSE)</f>
        <v>#N/A</v>
      </c>
      <c r="P2069" s="386" t="e">
        <f>+VLOOKUP($E2069,[2]Consumption!$1:$1048576,P$2,FALSE)</f>
        <v>#N/A</v>
      </c>
      <c r="Q2069" s="386" t="e">
        <f>+VLOOKUP($E2069,[2]Consumption!$1:$1048576,Q$2,FALSE)</f>
        <v>#N/A</v>
      </c>
      <c r="R2069" s="386" t="e">
        <f>+VLOOKUP($E2069,[2]Consumption!$1:$1048576,R$2,FALSE)</f>
        <v>#N/A</v>
      </c>
      <c r="S2069" s="386" t="e">
        <f>+VLOOKUP($E2069,[2]Consumption!$1:$1048576,S$2,FALSE)</f>
        <v>#N/A</v>
      </c>
      <c r="T2069" s="386" t="e">
        <f>+VLOOKUP($E2069,[2]Consumption!$1:$1048576,T$2,FALSE)</f>
        <v>#N/A</v>
      </c>
      <c r="U2069" s="386" t="e">
        <f>+VLOOKUP($E2069,[2]Consumption!$1:$1048576,U$2,FALSE)</f>
        <v>#N/A</v>
      </c>
      <c r="V2069" s="386" t="e">
        <f>+VLOOKUP($E2069,[2]Consumption!$1:$1048576,V$2,FALSE)</f>
        <v>#N/A</v>
      </c>
      <c r="W2069" s="386" t="e">
        <f>+VLOOKUP($E2069,[2]Consumption!$1:$1048576,W$2,FALSE)</f>
        <v>#N/A</v>
      </c>
      <c r="X2069" s="386" t="e">
        <f>+VLOOKUP($E2069,[2]Consumption!$1:$1048576,X$2,FALSE)</f>
        <v>#N/A</v>
      </c>
      <c r="Y2069" s="386" t="e">
        <f>+VLOOKUP($E2069,[2]Consumption!$1:$1048576,Y$2,FALSE)</f>
        <v>#N/A</v>
      </c>
      <c r="Z2069" s="386" t="e">
        <f>+VLOOKUP($E2069,[2]Consumption!$1:$1048576,Z$2,FALSE)</f>
        <v>#N/A</v>
      </c>
      <c r="AA2069" s="386" t="e">
        <f>+VLOOKUP($E2069,[2]Consumption!$1:$1048576,AA$2,FALSE)</f>
        <v>#N/A</v>
      </c>
      <c r="AB2069" s="386" t="e">
        <f>+VLOOKUP($E2069,[2]Consumption!$1:$1048576,AB$2,FALSE)</f>
        <v>#N/A</v>
      </c>
      <c r="AC2069" s="386" t="e">
        <f>+VLOOKUP($E2069,[2]Consumption!$1:$1048576,AC$2,FALSE)</f>
        <v>#N/A</v>
      </c>
      <c r="AD2069" s="386" t="e">
        <f>+VLOOKUP($E2069,[2]Consumption!$1:$1048576,AD$2,FALSE)</f>
        <v>#N/A</v>
      </c>
      <c r="AE2069" s="386" t="e">
        <f>+VLOOKUP($E2069,[2]Consumption!$1:$1048576,AE$2,FALSE)</f>
        <v>#N/A</v>
      </c>
      <c r="AF2069" s="386" t="e">
        <f>+VLOOKUP($E2069,[2]Consumption!$1:$1048576,AF$2,FALSE)</f>
        <v>#N/A</v>
      </c>
      <c r="AG2069" s="386" t="e">
        <f>+VLOOKUP($E2069,[2]Consumption!$1:$1048576,AG$2,FALSE)</f>
        <v>#N/A</v>
      </c>
      <c r="AH2069" s="386" t="e">
        <f>+VLOOKUP($E2069,[2]Consumption!$1:$1048576,AH$2,FALSE)</f>
        <v>#N/A</v>
      </c>
      <c r="AI2069" s="386" t="e">
        <f>+VLOOKUP($E2069,[2]Consumption!$1:$1048576,AI$2,FALSE)</f>
        <v>#N/A</v>
      </c>
      <c r="AJ2069" s="386" t="e">
        <f>+VLOOKUP($E2069,[2]Consumption!$1:$1048576,AJ$2,FALSE)</f>
        <v>#N/A</v>
      </c>
      <c r="AK2069" s="386" t="e">
        <f>+VLOOKUP($E2069,[2]Consumption!$1:$1048576,AK$2,FALSE)</f>
        <v>#N/A</v>
      </c>
      <c r="AL2069" s="386" t="e">
        <f>+VLOOKUP($E2069,[2]Consumption!$1:$1048576,AL$2,FALSE)</f>
        <v>#N/A</v>
      </c>
      <c r="AM2069" s="386" t="e">
        <f>+VLOOKUP($E2069,[2]Consumption!$1:$1048576,AM$2,FALSE)</f>
        <v>#N/A</v>
      </c>
      <c r="AN2069" s="386" t="e">
        <f>+VLOOKUP($E2069,[2]Consumption!$1:$1048576,AN$2,FALSE)</f>
        <v>#N/A</v>
      </c>
      <c r="AO2069" s="386" t="e">
        <f>+VLOOKUP($E2069,[2]Consumption!$1:$1048576,AO$2,FALSE)</f>
        <v>#N/A</v>
      </c>
    </row>
    <row r="2070" spans="1:41" s="21" customFormat="1" ht="15" customHeight="1" x14ac:dyDescent="0.25">
      <c r="A2070" s="542"/>
      <c r="B2070" s="515"/>
      <c r="C2070" s="376" t="s">
        <v>365</v>
      </c>
      <c r="D2070" s="377"/>
      <c r="E2070" s="376" t="s">
        <v>2301</v>
      </c>
      <c r="F2070" s="378">
        <f>+VLOOKUP($E2070,[2]Consumption!$1:$1048576,F$2,FALSE)</f>
        <v>1202071.841</v>
      </c>
      <c r="G2070" s="378">
        <f>+VLOOKUP($E2070,[2]Consumption!$1:$1048576,G$2,FALSE)</f>
        <v>1215641.5619999999</v>
      </c>
      <c r="H2070" s="378">
        <f>+VLOOKUP($E2070,[2]Consumption!$1:$1048576,H$2,FALSE)</f>
        <v>1229141.5449999999</v>
      </c>
      <c r="I2070" s="378">
        <f>+VLOOKUP($E2070,[2]Consumption!$1:$1048576,I$2,FALSE)</f>
        <v>1242648.2830000001</v>
      </c>
      <c r="J2070" s="378">
        <f>+VLOOKUP($E2070,[2]Consumption!$1:$1048576,J$2,FALSE)</f>
        <v>1256238.098</v>
      </c>
      <c r="K2070" s="378">
        <f>+VLOOKUP($E2070,[2]Consumption!$1:$1048576,K$2,FALSE)</f>
        <v>1270001.1839999999</v>
      </c>
      <c r="L2070" s="378">
        <f>+VLOOKUP($E2070,[2]Consumption!$1:$1048576,L$2,FALSE)</f>
        <v>1284016.111</v>
      </c>
      <c r="M2070" s="378">
        <f>+VLOOKUP($E2070,[2]Consumption!$1:$1048576,M$2,FALSE)</f>
        <v>1298333.0460000001</v>
      </c>
      <c r="N2070" s="378">
        <f>+VLOOKUP($E2070,[2]Consumption!$1:$1048576,N$2,FALSE)</f>
        <v>1312973.0930000001</v>
      </c>
      <c r="O2070" s="378">
        <f>+VLOOKUP($E2070,[2]Consumption!$1:$1048576,O$2,FALSE)</f>
        <v>1327935.8670000001</v>
      </c>
      <c r="P2070" s="378">
        <f>+VLOOKUP($E2070,[2]Consumption!$1:$1048576,P$2,FALSE)</f>
        <v>1343208.4939999999</v>
      </c>
      <c r="Q2070" s="378">
        <f>+VLOOKUP($E2070,[2]Consumption!$1:$1048576,Q$2,FALSE)</f>
        <v>1358772.922</v>
      </c>
      <c r="R2070" s="378">
        <f>+VLOOKUP($E2070,[2]Consumption!$1:$1048576,R$2,FALSE)</f>
        <v>1374610.7509999999</v>
      </c>
      <c r="S2070" s="378">
        <f>+VLOOKUP($E2070,[2]Consumption!$1:$1048576,S$2,FALSE)</f>
        <v>1390705.8740000001</v>
      </c>
      <c r="T2070" s="378">
        <f>+VLOOKUP($E2070,[2]Consumption!$1:$1048576,T$2,FALSE)</f>
        <v>1407045.5279999999</v>
      </c>
      <c r="U2070" s="378">
        <f>+VLOOKUP($E2070,[2]Consumption!$1:$1048576,U$2,FALSE)</f>
        <v>1423620.328</v>
      </c>
      <c r="V2070" s="378">
        <f>+VLOOKUP($E2070,[2]Consumption!$1:$1048576,V$2,FALSE)</f>
        <v>1440423.7579999999</v>
      </c>
      <c r="W2070" s="378">
        <f>+VLOOKUP($E2070,[2]Consumption!$1:$1048576,W$2,FALSE)</f>
        <v>1457451.4639999999</v>
      </c>
      <c r="X2070" s="378">
        <f>+VLOOKUP($E2070,[2]Consumption!$1:$1048576,X$2,FALSE)</f>
        <v>1474700.548</v>
      </c>
      <c r="Y2070" s="378">
        <f>+VLOOKUP($E2070,[2]Consumption!$1:$1048576,Y$2,FALSE)</f>
        <v>1492168.9790000001</v>
      </c>
      <c r="Z2070" s="378">
        <f>+VLOOKUP($E2070,[2]Consumption!$1:$1048576,Z$2,FALSE)</f>
        <v>1509855.16</v>
      </c>
      <c r="AA2070" s="378">
        <f>+VLOOKUP($E2070,[2]Consumption!$1:$1048576,AA$2,FALSE)</f>
        <v>1527757.6540000001</v>
      </c>
      <c r="AB2070" s="378">
        <f>+VLOOKUP($E2070,[2]Consumption!$1:$1048576,AB$2,FALSE)</f>
        <v>1545875.057</v>
      </c>
      <c r="AC2070" s="378">
        <f>+VLOOKUP($E2070,[2]Consumption!$1:$1048576,AC$2,FALSE)</f>
        <v>1564205.959</v>
      </c>
      <c r="AD2070" s="378">
        <f>+VLOOKUP($E2070,[2]Consumption!$1:$1048576,AD$2,FALSE)</f>
        <v>1582748.9890000001</v>
      </c>
      <c r="AE2070" s="378">
        <f>+VLOOKUP($E2070,[2]Consumption!$1:$1048576,AE$2,FALSE)</f>
        <v>1601502.888</v>
      </c>
      <c r="AF2070" s="378">
        <f>+VLOOKUP($E2070,[2]Consumption!$1:$1048576,AF$2,FALSE)</f>
        <v>1620466.602</v>
      </c>
      <c r="AG2070" s="378">
        <f>+VLOOKUP($E2070,[2]Consumption!$1:$1048576,AG$2,FALSE)</f>
        <v>1639639.368</v>
      </c>
      <c r="AH2070" s="378">
        <f>+VLOOKUP($E2070,[2]Consumption!$1:$1048576,AH$2,FALSE)</f>
        <v>1659020.7860000001</v>
      </c>
      <c r="AI2070" s="378">
        <f>+VLOOKUP($E2070,[2]Consumption!$1:$1048576,AI$2,FALSE)</f>
        <v>1678610.875</v>
      </c>
      <c r="AJ2070" s="378">
        <f>+VLOOKUP($E2070,[2]Consumption!$1:$1048576,AJ$2,FALSE)</f>
        <v>1698410.102</v>
      </c>
      <c r="AK2070" s="378">
        <f>+VLOOKUP($E2070,[2]Consumption!$1:$1048576,AK$2,FALSE)</f>
        <v>1718419.3959999999</v>
      </c>
      <c r="AL2070" s="378">
        <f>+VLOOKUP($E2070,[2]Consumption!$1:$1048576,AL$2,FALSE)</f>
        <v>1738640.14</v>
      </c>
      <c r="AM2070" s="378">
        <f>+VLOOKUP($E2070,[2]Consumption!$1:$1048576,AM$2,FALSE)</f>
        <v>1759074.149</v>
      </c>
      <c r="AN2070" s="378">
        <f>+VLOOKUP($E2070,[2]Consumption!$1:$1048576,AN$2,FALSE)</f>
        <v>1779723.6459999999</v>
      </c>
      <c r="AO2070" s="378">
        <f>+VLOOKUP($E2070,[2]Consumption!$1:$1048576,AO$2,FALSE)</f>
        <v>1800591.216</v>
      </c>
    </row>
    <row r="2071" spans="1:41" s="239" customFormat="1" ht="15" customHeight="1" x14ac:dyDescent="0.25">
      <c r="A2071" s="542"/>
      <c r="B2071" s="515"/>
      <c r="C2071" s="379" t="s">
        <v>589</v>
      </c>
      <c r="D2071" s="380"/>
      <c r="E2071" s="379" t="s">
        <v>2302</v>
      </c>
      <c r="F2071" s="381">
        <f>+VLOOKUP($E2071,[2]Consumption!$1:$1048576,F$2,FALSE)</f>
        <v>31638.00001</v>
      </c>
      <c r="G2071" s="381">
        <f>+VLOOKUP($E2071,[2]Consumption!$1:$1048576,G$2,FALSE)</f>
        <v>31923.619289999999</v>
      </c>
      <c r="H2071" s="381">
        <f>+VLOOKUP($E2071,[2]Consumption!$1:$1048576,H$2,FALSE)</f>
        <v>32206.84967</v>
      </c>
      <c r="I2071" s="381">
        <f>+VLOOKUP($E2071,[2]Consumption!$1:$1048576,I$2,FALSE)</f>
        <v>32512.45175</v>
      </c>
      <c r="J2071" s="381">
        <f>+VLOOKUP($E2071,[2]Consumption!$1:$1048576,J$2,FALSE)</f>
        <v>32845.534910000002</v>
      </c>
      <c r="K2071" s="381">
        <f>+VLOOKUP($E2071,[2]Consumption!$1:$1048576,K$2,FALSE)</f>
        <v>33204.073199999999</v>
      </c>
      <c r="L2071" s="381">
        <f>+VLOOKUP($E2071,[2]Consumption!$1:$1048576,L$2,FALSE)</f>
        <v>33584.186329999997</v>
      </c>
      <c r="M2071" s="381">
        <f>+VLOOKUP($E2071,[2]Consumption!$1:$1048576,M$2,FALSE)</f>
        <v>33982.118410000003</v>
      </c>
      <c r="N2071" s="381">
        <f>+VLOOKUP($E2071,[2]Consumption!$1:$1048576,N$2,FALSE)</f>
        <v>34394.80573</v>
      </c>
      <c r="O2071" s="381">
        <f>+VLOOKUP($E2071,[2]Consumption!$1:$1048576,O$2,FALSE)</f>
        <v>34819.912349999999</v>
      </c>
      <c r="P2071" s="381">
        <f>+VLOOKUP($E2071,[2]Consumption!$1:$1048576,P$2,FALSE)</f>
        <v>35255.709430000003</v>
      </c>
      <c r="Q2071" s="381">
        <f>+VLOOKUP($E2071,[2]Consumption!$1:$1048576,Q$2,FALSE)</f>
        <v>35700.938260000003</v>
      </c>
      <c r="R2071" s="381">
        <f>+VLOOKUP($E2071,[2]Consumption!$1:$1048576,R$2,FALSE)</f>
        <v>36154.696040000003</v>
      </c>
      <c r="S2071" s="381">
        <f>+VLOOKUP($E2071,[2]Consumption!$1:$1048576,S$2,FALSE)</f>
        <v>36616.347909999997</v>
      </c>
      <c r="T2071" s="381">
        <f>+VLOOKUP($E2071,[2]Consumption!$1:$1048576,T$2,FALSE)</f>
        <v>37085.459470000002</v>
      </c>
      <c r="U2071" s="381">
        <f>+VLOOKUP($E2071,[2]Consumption!$1:$1048576,U$2,FALSE)</f>
        <v>37561.74005</v>
      </c>
      <c r="V2071" s="381">
        <f>+VLOOKUP($E2071,[2]Consumption!$1:$1048576,V$2,FALSE)</f>
        <v>38044.999620000002</v>
      </c>
      <c r="W2071" s="381">
        <f>+VLOOKUP($E2071,[2]Consumption!$1:$1048576,W$2,FALSE)</f>
        <v>38535.116240000003</v>
      </c>
      <c r="X2071" s="381">
        <f>+VLOOKUP($E2071,[2]Consumption!$1:$1048576,X$2,FALSE)</f>
        <v>39032.0075</v>
      </c>
      <c r="Y2071" s="381">
        <f>+VLOOKUP($E2071,[2]Consumption!$1:$1048576,Y$2,FALSE)</f>
        <v>39535.610679999998</v>
      </c>
      <c r="Z2071" s="381">
        <f>+VLOOKUP($E2071,[2]Consumption!$1:$1048576,Z$2,FALSE)</f>
        <v>40045.869899999998</v>
      </c>
      <c r="AA2071" s="381">
        <f>+VLOOKUP($E2071,[2]Consumption!$1:$1048576,AA$2,FALSE)</f>
        <v>40562.729189999998</v>
      </c>
      <c r="AB2071" s="381">
        <f>+VLOOKUP($E2071,[2]Consumption!$1:$1048576,AB$2,FALSE)</f>
        <v>41086.129500000003</v>
      </c>
      <c r="AC2071" s="381">
        <f>+VLOOKUP($E2071,[2]Consumption!$1:$1048576,AC$2,FALSE)</f>
        <v>41616.008710000002</v>
      </c>
      <c r="AD2071" s="381">
        <f>+VLOOKUP($E2071,[2]Consumption!$1:$1048576,AD$2,FALSE)</f>
        <v>42152.303469999999</v>
      </c>
      <c r="AE2071" s="381">
        <f>+VLOOKUP($E2071,[2]Consumption!$1:$1048576,AE$2,FALSE)</f>
        <v>42694.952210000003</v>
      </c>
      <c r="AF2071" s="381">
        <f>+VLOOKUP($E2071,[2]Consumption!$1:$1048576,AF$2,FALSE)</f>
        <v>43243.89834</v>
      </c>
      <c r="AG2071" s="381">
        <f>+VLOOKUP($E2071,[2]Consumption!$1:$1048576,AG$2,FALSE)</f>
        <v>43799.093399999998</v>
      </c>
      <c r="AH2071" s="381">
        <f>+VLOOKUP($E2071,[2]Consumption!$1:$1048576,AH$2,FALSE)</f>
        <v>44360.499709999996</v>
      </c>
      <c r="AI2071" s="381">
        <f>+VLOOKUP($E2071,[2]Consumption!$1:$1048576,AI$2,FALSE)</f>
        <v>44928.092369999998</v>
      </c>
      <c r="AJ2071" s="381">
        <f>+VLOOKUP($E2071,[2]Consumption!$1:$1048576,AJ$2,FALSE)</f>
        <v>45501.860650000002</v>
      </c>
      <c r="AK2071" s="381">
        <f>+VLOOKUP($E2071,[2]Consumption!$1:$1048576,AK$2,FALSE)</f>
        <v>46081.808519999999</v>
      </c>
      <c r="AL2071" s="381">
        <f>+VLOOKUP($E2071,[2]Consumption!$1:$1048576,AL$2,FALSE)</f>
        <v>46667.954740000001</v>
      </c>
      <c r="AM2071" s="381">
        <f>+VLOOKUP($E2071,[2]Consumption!$1:$1048576,AM$2,FALSE)</f>
        <v>47260.332459999998</v>
      </c>
      <c r="AN2071" s="381">
        <f>+VLOOKUP($E2071,[2]Consumption!$1:$1048576,AN$2,FALSE)</f>
        <v>47858.988490000003</v>
      </c>
      <c r="AO2071" s="381">
        <f>+VLOOKUP($E2071,[2]Consumption!$1:$1048576,AO$2,FALSE)</f>
        <v>48463.982309999999</v>
      </c>
    </row>
    <row r="2072" spans="1:41" s="239" customFormat="1" ht="15" customHeight="1" x14ac:dyDescent="0.25">
      <c r="A2072" s="542"/>
      <c r="B2072" s="515"/>
      <c r="C2072" s="379" t="s">
        <v>591</v>
      </c>
      <c r="D2072" s="380"/>
      <c r="E2072" s="379" t="s">
        <v>2303</v>
      </c>
      <c r="F2072" s="381" t="e">
        <f>+VLOOKUP($E2072,[2]Consumption!$1:$1048576,F$2,FALSE)</f>
        <v>#N/A</v>
      </c>
      <c r="G2072" s="381" t="e">
        <f>+VLOOKUP($E2072,[2]Consumption!$1:$1048576,G$2,FALSE)</f>
        <v>#N/A</v>
      </c>
      <c r="H2072" s="381" t="e">
        <f>+VLOOKUP($E2072,[2]Consumption!$1:$1048576,H$2,FALSE)</f>
        <v>#N/A</v>
      </c>
      <c r="I2072" s="381" t="e">
        <f>+VLOOKUP($E2072,[2]Consumption!$1:$1048576,I$2,FALSE)</f>
        <v>#N/A</v>
      </c>
      <c r="J2072" s="381" t="e">
        <f>+VLOOKUP($E2072,[2]Consumption!$1:$1048576,J$2,FALSE)</f>
        <v>#N/A</v>
      </c>
      <c r="K2072" s="381" t="e">
        <f>+VLOOKUP($E2072,[2]Consumption!$1:$1048576,K$2,FALSE)</f>
        <v>#N/A</v>
      </c>
      <c r="L2072" s="381" t="e">
        <f>+VLOOKUP($E2072,[2]Consumption!$1:$1048576,L$2,FALSE)</f>
        <v>#N/A</v>
      </c>
      <c r="M2072" s="381" t="e">
        <f>+VLOOKUP($E2072,[2]Consumption!$1:$1048576,M$2,FALSE)</f>
        <v>#N/A</v>
      </c>
      <c r="N2072" s="381" t="e">
        <f>+VLOOKUP($E2072,[2]Consumption!$1:$1048576,N$2,FALSE)</f>
        <v>#N/A</v>
      </c>
      <c r="O2072" s="381" t="e">
        <f>+VLOOKUP($E2072,[2]Consumption!$1:$1048576,O$2,FALSE)</f>
        <v>#N/A</v>
      </c>
      <c r="P2072" s="381" t="e">
        <f>+VLOOKUP($E2072,[2]Consumption!$1:$1048576,P$2,FALSE)</f>
        <v>#N/A</v>
      </c>
      <c r="Q2072" s="381" t="e">
        <f>+VLOOKUP($E2072,[2]Consumption!$1:$1048576,Q$2,FALSE)</f>
        <v>#N/A</v>
      </c>
      <c r="R2072" s="381" t="e">
        <f>+VLOOKUP($E2072,[2]Consumption!$1:$1048576,R$2,FALSE)</f>
        <v>#N/A</v>
      </c>
      <c r="S2072" s="381" t="e">
        <f>+VLOOKUP($E2072,[2]Consumption!$1:$1048576,S$2,FALSE)</f>
        <v>#N/A</v>
      </c>
      <c r="T2072" s="381" t="e">
        <f>+VLOOKUP($E2072,[2]Consumption!$1:$1048576,T$2,FALSE)</f>
        <v>#N/A</v>
      </c>
      <c r="U2072" s="381" t="e">
        <f>+VLOOKUP($E2072,[2]Consumption!$1:$1048576,U$2,FALSE)</f>
        <v>#N/A</v>
      </c>
      <c r="V2072" s="381" t="e">
        <f>+VLOOKUP($E2072,[2]Consumption!$1:$1048576,V$2,FALSE)</f>
        <v>#N/A</v>
      </c>
      <c r="W2072" s="381" t="e">
        <f>+VLOOKUP($E2072,[2]Consumption!$1:$1048576,W$2,FALSE)</f>
        <v>#N/A</v>
      </c>
      <c r="X2072" s="381" t="e">
        <f>+VLOOKUP($E2072,[2]Consumption!$1:$1048576,X$2,FALSE)</f>
        <v>#N/A</v>
      </c>
      <c r="Y2072" s="381" t="e">
        <f>+VLOOKUP($E2072,[2]Consumption!$1:$1048576,Y$2,FALSE)</f>
        <v>#N/A</v>
      </c>
      <c r="Z2072" s="381" t="e">
        <f>+VLOOKUP($E2072,[2]Consumption!$1:$1048576,Z$2,FALSE)</f>
        <v>#N/A</v>
      </c>
      <c r="AA2072" s="381" t="e">
        <f>+VLOOKUP($E2072,[2]Consumption!$1:$1048576,AA$2,FALSE)</f>
        <v>#N/A</v>
      </c>
      <c r="AB2072" s="381" t="e">
        <f>+VLOOKUP($E2072,[2]Consumption!$1:$1048576,AB$2,FALSE)</f>
        <v>#N/A</v>
      </c>
      <c r="AC2072" s="381" t="e">
        <f>+VLOOKUP($E2072,[2]Consumption!$1:$1048576,AC$2,FALSE)</f>
        <v>#N/A</v>
      </c>
      <c r="AD2072" s="381" t="e">
        <f>+VLOOKUP($E2072,[2]Consumption!$1:$1048576,AD$2,FALSE)</f>
        <v>#N/A</v>
      </c>
      <c r="AE2072" s="381" t="e">
        <f>+VLOOKUP($E2072,[2]Consumption!$1:$1048576,AE$2,FALSE)</f>
        <v>#N/A</v>
      </c>
      <c r="AF2072" s="381" t="e">
        <f>+VLOOKUP($E2072,[2]Consumption!$1:$1048576,AF$2,FALSE)</f>
        <v>#N/A</v>
      </c>
      <c r="AG2072" s="381" t="e">
        <f>+VLOOKUP($E2072,[2]Consumption!$1:$1048576,AG$2,FALSE)</f>
        <v>#N/A</v>
      </c>
      <c r="AH2072" s="381" t="e">
        <f>+VLOOKUP($E2072,[2]Consumption!$1:$1048576,AH$2,FALSE)</f>
        <v>#N/A</v>
      </c>
      <c r="AI2072" s="381" t="e">
        <f>+VLOOKUP($E2072,[2]Consumption!$1:$1048576,AI$2,FALSE)</f>
        <v>#N/A</v>
      </c>
      <c r="AJ2072" s="381" t="e">
        <f>+VLOOKUP($E2072,[2]Consumption!$1:$1048576,AJ$2,FALSE)</f>
        <v>#N/A</v>
      </c>
      <c r="AK2072" s="381" t="e">
        <f>+VLOOKUP($E2072,[2]Consumption!$1:$1048576,AK$2,FALSE)</f>
        <v>#N/A</v>
      </c>
      <c r="AL2072" s="381" t="e">
        <f>+VLOOKUP($E2072,[2]Consumption!$1:$1048576,AL$2,FALSE)</f>
        <v>#N/A</v>
      </c>
      <c r="AM2072" s="381" t="e">
        <f>+VLOOKUP($E2072,[2]Consumption!$1:$1048576,AM$2,FALSE)</f>
        <v>#N/A</v>
      </c>
      <c r="AN2072" s="381" t="e">
        <f>+VLOOKUP($E2072,[2]Consumption!$1:$1048576,AN$2,FALSE)</f>
        <v>#N/A</v>
      </c>
      <c r="AO2072" s="381" t="e">
        <f>+VLOOKUP($E2072,[2]Consumption!$1:$1048576,AO$2,FALSE)</f>
        <v>#N/A</v>
      </c>
    </row>
    <row r="2073" spans="1:41" s="239" customFormat="1" ht="15" customHeight="1" x14ac:dyDescent="0.25">
      <c r="A2073" s="542"/>
      <c r="B2073" s="515"/>
      <c r="C2073" s="379" t="s">
        <v>593</v>
      </c>
      <c r="D2073" s="380"/>
      <c r="E2073" s="379" t="s">
        <v>2304</v>
      </c>
      <c r="F2073" s="381">
        <f>+VLOOKUP($E2073,[2]Consumption!$1:$1048576,F$2,FALSE)</f>
        <v>175065</v>
      </c>
      <c r="G2073" s="381">
        <f>+VLOOKUP($E2073,[2]Consumption!$1:$1048576,G$2,FALSE)</f>
        <v>176646.3799</v>
      </c>
      <c r="H2073" s="381">
        <f>+VLOOKUP($E2073,[2]Consumption!$1:$1048576,H$2,FALSE)</f>
        <v>178215.6042</v>
      </c>
      <c r="I2073" s="381">
        <f>+VLOOKUP($E2073,[2]Consumption!$1:$1048576,I$2,FALSE)</f>
        <v>179909.33919999999</v>
      </c>
      <c r="J2073" s="381">
        <f>+VLOOKUP($E2073,[2]Consumption!$1:$1048576,J$2,FALSE)</f>
        <v>181755.5276</v>
      </c>
      <c r="K2073" s="381">
        <f>+VLOOKUP($E2073,[2]Consumption!$1:$1048576,K$2,FALSE)</f>
        <v>183742.79300000001</v>
      </c>
      <c r="L2073" s="381">
        <f>+VLOOKUP($E2073,[2]Consumption!$1:$1048576,L$2,FALSE)</f>
        <v>185849.6084</v>
      </c>
      <c r="M2073" s="381">
        <f>+VLOOKUP($E2073,[2]Consumption!$1:$1048576,M$2,FALSE)</f>
        <v>188055.1495</v>
      </c>
      <c r="N2073" s="381">
        <f>+VLOOKUP($E2073,[2]Consumption!$1:$1048576,N$2,FALSE)</f>
        <v>190342.37580000001</v>
      </c>
      <c r="O2073" s="381">
        <f>+VLOOKUP($E2073,[2]Consumption!$1:$1048576,O$2,FALSE)</f>
        <v>192698.21460000001</v>
      </c>
      <c r="P2073" s="381">
        <f>+VLOOKUP($E2073,[2]Consumption!$1:$1048576,P$2,FALSE)</f>
        <v>195112.91269999999</v>
      </c>
      <c r="Q2073" s="381">
        <f>+VLOOKUP($E2073,[2]Consumption!$1:$1048576,Q$2,FALSE)</f>
        <v>197579.30979999999</v>
      </c>
      <c r="R2073" s="381">
        <f>+VLOOKUP($E2073,[2]Consumption!$1:$1048576,R$2,FALSE)</f>
        <v>200092.23540000001</v>
      </c>
      <c r="S2073" s="381">
        <f>+VLOOKUP($E2073,[2]Consumption!$1:$1048576,S$2,FALSE)</f>
        <v>202648.04070000001</v>
      </c>
      <c r="T2073" s="381">
        <f>+VLOOKUP($E2073,[2]Consumption!$1:$1048576,T$2,FALSE)</f>
        <v>205244.23329999999</v>
      </c>
      <c r="U2073" s="381">
        <f>+VLOOKUP($E2073,[2]Consumption!$1:$1048576,U$2,FALSE)</f>
        <v>207879.16399999999</v>
      </c>
      <c r="V2073" s="381">
        <f>+VLOOKUP($E2073,[2]Consumption!$1:$1048576,V$2,FALSE)</f>
        <v>210551.7813</v>
      </c>
      <c r="W2073" s="381">
        <f>+VLOOKUP($E2073,[2]Consumption!$1:$1048576,W$2,FALSE)</f>
        <v>213261.44330000001</v>
      </c>
      <c r="X2073" s="381">
        <f>+VLOOKUP($E2073,[2]Consumption!$1:$1048576,X$2,FALSE)</f>
        <v>216007.75039999999</v>
      </c>
      <c r="Y2073" s="381">
        <f>+VLOOKUP($E2073,[2]Consumption!$1:$1048576,Y$2,FALSE)</f>
        <v>218790.42679999999</v>
      </c>
      <c r="Z2073" s="381">
        <f>+VLOOKUP($E2073,[2]Consumption!$1:$1048576,Z$2,FALSE)</f>
        <v>221609.24249999999</v>
      </c>
      <c r="AA2073" s="381">
        <f>+VLOOKUP($E2073,[2]Consumption!$1:$1048576,AA$2,FALSE)</f>
        <v>224463.97020000001</v>
      </c>
      <c r="AB2073" s="381">
        <f>+VLOOKUP($E2073,[2]Consumption!$1:$1048576,AB$2,FALSE)</f>
        <v>227354.36410000001</v>
      </c>
      <c r="AC2073" s="381">
        <f>+VLOOKUP($E2073,[2]Consumption!$1:$1048576,AC$2,FALSE)</f>
        <v>230280.15849999999</v>
      </c>
      <c r="AD2073" s="381">
        <f>+VLOOKUP($E2073,[2]Consumption!$1:$1048576,AD$2,FALSE)</f>
        <v>233241.0759</v>
      </c>
      <c r="AE2073" s="381">
        <f>+VLOOKUP($E2073,[2]Consumption!$1:$1048576,AE$2,FALSE)</f>
        <v>236236.84340000001</v>
      </c>
      <c r="AF2073" s="381">
        <f>+VLOOKUP($E2073,[2]Consumption!$1:$1048576,AF$2,FALSE)</f>
        <v>239267.20980000001</v>
      </c>
      <c r="AG2073" s="381">
        <f>+VLOOKUP($E2073,[2]Consumption!$1:$1048576,AG$2,FALSE)</f>
        <v>242331.96340000001</v>
      </c>
      <c r="AH2073" s="381">
        <f>+VLOOKUP($E2073,[2]Consumption!$1:$1048576,AH$2,FALSE)</f>
        <v>245430.94699999999</v>
      </c>
      <c r="AI2073" s="381">
        <f>+VLOOKUP($E2073,[2]Consumption!$1:$1048576,AI$2,FALSE)</f>
        <v>248564.0686</v>
      </c>
      <c r="AJ2073" s="381">
        <f>+VLOOKUP($E2073,[2]Consumption!$1:$1048576,AJ$2,FALSE)</f>
        <v>251731.31</v>
      </c>
      <c r="AK2073" s="381">
        <f>+VLOOKUP($E2073,[2]Consumption!$1:$1048576,AK$2,FALSE)</f>
        <v>254932.7297</v>
      </c>
      <c r="AL2073" s="381">
        <f>+VLOOKUP($E2073,[2]Consumption!$1:$1048576,AL$2,FALSE)</f>
        <v>258168.46350000001</v>
      </c>
      <c r="AM2073" s="381">
        <f>+VLOOKUP($E2073,[2]Consumption!$1:$1048576,AM$2,FALSE)</f>
        <v>261438.72260000001</v>
      </c>
      <c r="AN2073" s="381">
        <f>+VLOOKUP($E2073,[2]Consumption!$1:$1048576,AN$2,FALSE)</f>
        <v>264743.78960000002</v>
      </c>
      <c r="AO2073" s="381">
        <f>+VLOOKUP($E2073,[2]Consumption!$1:$1048576,AO$2,FALSE)</f>
        <v>268084.01329999999</v>
      </c>
    </row>
    <row r="2074" spans="1:41" s="239" customFormat="1" ht="15" customHeight="1" x14ac:dyDescent="0.25">
      <c r="A2074" s="542"/>
      <c r="B2074" s="515"/>
      <c r="C2074" s="379" t="s">
        <v>595</v>
      </c>
      <c r="D2074" s="380"/>
      <c r="E2074" s="379" t="s">
        <v>2305</v>
      </c>
      <c r="F2074" s="381">
        <f>+VLOOKUP($E2074,[2]Consumption!$1:$1048576,F$2,FALSE)</f>
        <v>62148</v>
      </c>
      <c r="G2074" s="381">
        <f>+VLOOKUP($E2074,[2]Consumption!$1:$1048576,G$2,FALSE)</f>
        <v>66188.697180000003</v>
      </c>
      <c r="H2074" s="381">
        <f>+VLOOKUP($E2074,[2]Consumption!$1:$1048576,H$2,FALSE)</f>
        <v>70516.081009999994</v>
      </c>
      <c r="I2074" s="381">
        <f>+VLOOKUP($E2074,[2]Consumption!$1:$1048576,I$2,FALSE)</f>
        <v>74111.896470000007</v>
      </c>
      <c r="J2074" s="381">
        <f>+VLOOKUP($E2074,[2]Consumption!$1:$1048576,J$2,FALSE)</f>
        <v>76797.579249999995</v>
      </c>
      <c r="K2074" s="381">
        <f>+VLOOKUP($E2074,[2]Consumption!$1:$1048576,K$2,FALSE)</f>
        <v>78719.972580000001</v>
      </c>
      <c r="L2074" s="381">
        <f>+VLOOKUP($E2074,[2]Consumption!$1:$1048576,L$2,FALSE)</f>
        <v>80101.163</v>
      </c>
      <c r="M2074" s="381">
        <f>+VLOOKUP($E2074,[2]Consumption!$1:$1048576,M$2,FALSE)</f>
        <v>81135.905660000004</v>
      </c>
      <c r="N2074" s="381">
        <f>+VLOOKUP($E2074,[2]Consumption!$1:$1048576,N$2,FALSE)</f>
        <v>81964.792589999997</v>
      </c>
      <c r="O2074" s="381">
        <f>+VLOOKUP($E2074,[2]Consumption!$1:$1048576,O$2,FALSE)</f>
        <v>82678.689750000005</v>
      </c>
      <c r="P2074" s="381">
        <f>+VLOOKUP($E2074,[2]Consumption!$1:$1048576,P$2,FALSE)</f>
        <v>83331.863169999997</v>
      </c>
      <c r="Q2074" s="381">
        <f>+VLOOKUP($E2074,[2]Consumption!$1:$1048576,Q$2,FALSE)</f>
        <v>83954.600690000007</v>
      </c>
      <c r="R2074" s="381">
        <f>+VLOOKUP($E2074,[2]Consumption!$1:$1048576,R$2,FALSE)</f>
        <v>84562.684949999995</v>
      </c>
      <c r="S2074" s="381">
        <f>+VLOOKUP($E2074,[2]Consumption!$1:$1048576,S$2,FALSE)</f>
        <v>85163.689110000007</v>
      </c>
      <c r="T2074" s="381">
        <f>+VLOOKUP($E2074,[2]Consumption!$1:$1048576,T$2,FALSE)</f>
        <v>85760.839600000007</v>
      </c>
      <c r="U2074" s="381">
        <f>+VLOOKUP($E2074,[2]Consumption!$1:$1048576,U$2,FALSE)</f>
        <v>86355.236130000005</v>
      </c>
      <c r="V2074" s="381">
        <f>+VLOOKUP($E2074,[2]Consumption!$1:$1048576,V$2,FALSE)</f>
        <v>86947.051030000002</v>
      </c>
      <c r="W2074" s="381">
        <f>+VLOOKUP($E2074,[2]Consumption!$1:$1048576,W$2,FALSE)</f>
        <v>87536.133390000003</v>
      </c>
      <c r="X2074" s="381">
        <f>+VLOOKUP($E2074,[2]Consumption!$1:$1048576,X$2,FALSE)</f>
        <v>88122.286089999994</v>
      </c>
      <c r="Y2074" s="381">
        <f>+VLOOKUP($E2074,[2]Consumption!$1:$1048576,Y$2,FALSE)</f>
        <v>88705.374760000006</v>
      </c>
      <c r="Z2074" s="381">
        <f>+VLOOKUP($E2074,[2]Consumption!$1:$1048576,Z$2,FALSE)</f>
        <v>89285.357759999999</v>
      </c>
      <c r="AA2074" s="381">
        <f>+VLOOKUP($E2074,[2]Consumption!$1:$1048576,AA$2,FALSE)</f>
        <v>89862.283379999993</v>
      </c>
      <c r="AB2074" s="381">
        <f>+VLOOKUP($E2074,[2]Consumption!$1:$1048576,AB$2,FALSE)</f>
        <v>90436.276209999996</v>
      </c>
      <c r="AC2074" s="381">
        <f>+VLOOKUP($E2074,[2]Consumption!$1:$1048576,AC$2,FALSE)</f>
        <v>91007.522259999998</v>
      </c>
      <c r="AD2074" s="381">
        <f>+VLOOKUP($E2074,[2]Consumption!$1:$1048576,AD$2,FALSE)</f>
        <v>91576.255709999998</v>
      </c>
      <c r="AE2074" s="381">
        <f>+VLOOKUP($E2074,[2]Consumption!$1:$1048576,AE$2,FALSE)</f>
        <v>92142.747950000004</v>
      </c>
      <c r="AF2074" s="381">
        <f>+VLOOKUP($E2074,[2]Consumption!$1:$1048576,AF$2,FALSE)</f>
        <v>92707.298259999996</v>
      </c>
      <c r="AG2074" s="381">
        <f>+VLOOKUP($E2074,[2]Consumption!$1:$1048576,AG$2,FALSE)</f>
        <v>93270.225730000006</v>
      </c>
      <c r="AH2074" s="381">
        <f>+VLOOKUP($E2074,[2]Consumption!$1:$1048576,AH$2,FALSE)</f>
        <v>93831.861829999994</v>
      </c>
      <c r="AI2074" s="381">
        <f>+VLOOKUP($E2074,[2]Consumption!$1:$1048576,AI$2,FALSE)</f>
        <v>94392.543690000006</v>
      </c>
      <c r="AJ2074" s="381">
        <f>+VLOOKUP($E2074,[2]Consumption!$1:$1048576,AJ$2,FALSE)</f>
        <v>94952.607860000004</v>
      </c>
      <c r="AK2074" s="381">
        <f>+VLOOKUP($E2074,[2]Consumption!$1:$1048576,AK$2,FALSE)</f>
        <v>95512.384839999999</v>
      </c>
      <c r="AL2074" s="381">
        <f>+VLOOKUP($E2074,[2]Consumption!$1:$1048576,AL$2,FALSE)</f>
        <v>96072.194220000005</v>
      </c>
      <c r="AM2074" s="381">
        <f>+VLOOKUP($E2074,[2]Consumption!$1:$1048576,AM$2,FALSE)</f>
        <v>96632.340769999995</v>
      </c>
      <c r="AN2074" s="381">
        <f>+VLOOKUP($E2074,[2]Consumption!$1:$1048576,AN$2,FALSE)</f>
        <v>97193.11133</v>
      </c>
      <c r="AO2074" s="381">
        <f>+VLOOKUP($E2074,[2]Consumption!$1:$1048576,AO$2,FALSE)</f>
        <v>97754.772519999999</v>
      </c>
    </row>
    <row r="2075" spans="1:41" s="239" customFormat="1" ht="15" customHeight="1" x14ac:dyDescent="0.25">
      <c r="A2075" s="542"/>
      <c r="B2075" s="515"/>
      <c r="C2075" s="379" t="s">
        <v>597</v>
      </c>
      <c r="D2075" s="380"/>
      <c r="E2075" s="379" t="s">
        <v>2306</v>
      </c>
      <c r="F2075" s="381">
        <f>+VLOOKUP($E2075,[2]Consumption!$1:$1048576,F$2,FALSE)</f>
        <v>3482.0000009999999</v>
      </c>
      <c r="G2075" s="381">
        <f>+VLOOKUP($E2075,[2]Consumption!$1:$1048576,G$2,FALSE)</f>
        <v>3513.4092740000001</v>
      </c>
      <c r="H2075" s="381">
        <f>+VLOOKUP($E2075,[2]Consumption!$1:$1048576,H$2,FALSE)</f>
        <v>3544.533496</v>
      </c>
      <c r="I2075" s="381">
        <f>+VLOOKUP($E2075,[2]Consumption!$1:$1048576,I$2,FALSE)</f>
        <v>3578.118332</v>
      </c>
      <c r="J2075" s="381">
        <f>+VLOOKUP($E2075,[2]Consumption!$1:$1048576,J$2,FALSE)</f>
        <v>3614.7436189999999</v>
      </c>
      <c r="K2075" s="381">
        <f>+VLOOKUP($E2075,[2]Consumption!$1:$1048576,K$2,FALSE)</f>
        <v>3654.1928429999998</v>
      </c>
      <c r="L2075" s="381">
        <f>+VLOOKUP($E2075,[2]Consumption!$1:$1048576,L$2,FALSE)</f>
        <v>3696.0362490000002</v>
      </c>
      <c r="M2075" s="381">
        <f>+VLOOKUP($E2075,[2]Consumption!$1:$1048576,M$2,FALSE)</f>
        <v>3739.8536439999998</v>
      </c>
      <c r="N2075" s="381">
        <f>+VLOOKUP($E2075,[2]Consumption!$1:$1048576,N$2,FALSE)</f>
        <v>3785.3009980000002</v>
      </c>
      <c r="O2075" s="381">
        <f>+VLOOKUP($E2075,[2]Consumption!$1:$1048576,O$2,FALSE)</f>
        <v>3832.1164100000001</v>
      </c>
      <c r="P2075" s="381">
        <f>+VLOOKUP($E2075,[2]Consumption!$1:$1048576,P$2,FALSE)</f>
        <v>3880.1071940000002</v>
      </c>
      <c r="Q2075" s="381">
        <f>+VLOOKUP($E2075,[2]Consumption!$1:$1048576,Q$2,FALSE)</f>
        <v>3929.1342549999999</v>
      </c>
      <c r="R2075" s="381">
        <f>+VLOOKUP($E2075,[2]Consumption!$1:$1048576,R$2,FALSE)</f>
        <v>3979.098712</v>
      </c>
      <c r="S2075" s="381">
        <f>+VLOOKUP($E2075,[2]Consumption!$1:$1048576,S$2,FALSE)</f>
        <v>4029.9315299999998</v>
      </c>
      <c r="T2075" s="381">
        <f>+VLOOKUP($E2075,[2]Consumption!$1:$1048576,T$2,FALSE)</f>
        <v>4081.5856370000001</v>
      </c>
      <c r="U2075" s="381">
        <f>+VLOOKUP($E2075,[2]Consumption!$1:$1048576,U$2,FALSE)</f>
        <v>4134.0294789999998</v>
      </c>
      <c r="V2075" s="381">
        <f>+VLOOKUP($E2075,[2]Consumption!$1:$1048576,V$2,FALSE)</f>
        <v>4187.2422340000003</v>
      </c>
      <c r="W2075" s="381">
        <f>+VLOOKUP($E2075,[2]Consumption!$1:$1048576,W$2,FALSE)</f>
        <v>4241.2102919999998</v>
      </c>
      <c r="X2075" s="381">
        <f>+VLOOKUP($E2075,[2]Consumption!$1:$1048576,X$2,FALSE)</f>
        <v>4295.924207</v>
      </c>
      <c r="Y2075" s="381">
        <f>+VLOOKUP($E2075,[2]Consumption!$1:$1048576,Y$2,FALSE)</f>
        <v>4351.376612</v>
      </c>
      <c r="Z2075" s="381">
        <f>+VLOOKUP($E2075,[2]Consumption!$1:$1048576,Z$2,FALSE)</f>
        <v>4407.5608869999996</v>
      </c>
      <c r="AA2075" s="381">
        <f>+VLOOKUP($E2075,[2]Consumption!$1:$1048576,AA$2,FALSE)</f>
        <v>4464.4704449999999</v>
      </c>
      <c r="AB2075" s="381">
        <f>+VLOOKUP($E2075,[2]Consumption!$1:$1048576,AB$2,FALSE)</f>
        <v>4522.0984369999996</v>
      </c>
      <c r="AC2075" s="381">
        <f>+VLOOKUP($E2075,[2]Consumption!$1:$1048576,AC$2,FALSE)</f>
        <v>4580.4377670000003</v>
      </c>
      <c r="AD2075" s="381">
        <f>+VLOOKUP($E2075,[2]Consumption!$1:$1048576,AD$2,FALSE)</f>
        <v>4639.4812929999998</v>
      </c>
      <c r="AE2075" s="381">
        <f>+VLOOKUP($E2075,[2]Consumption!$1:$1048576,AE$2,FALSE)</f>
        <v>4699.2221490000002</v>
      </c>
      <c r="AF2075" s="381">
        <f>+VLOOKUP($E2075,[2]Consumption!$1:$1048576,AF$2,FALSE)</f>
        <v>4759.6540869999999</v>
      </c>
      <c r="AG2075" s="381">
        <f>+VLOOKUP($E2075,[2]Consumption!$1:$1048576,AG$2,FALSE)</f>
        <v>4820.7718100000002</v>
      </c>
      <c r="AH2075" s="381">
        <f>+VLOOKUP($E2075,[2]Consumption!$1:$1048576,AH$2,FALSE)</f>
        <v>4882.5712480000002</v>
      </c>
      <c r="AI2075" s="381">
        <f>+VLOOKUP($E2075,[2]Consumption!$1:$1048576,AI$2,FALSE)</f>
        <v>4945.0497679999999</v>
      </c>
      <c r="AJ2075" s="381">
        <f>+VLOOKUP($E2075,[2]Consumption!$1:$1048576,AJ$2,FALSE)</f>
        <v>5008.2063209999997</v>
      </c>
      <c r="AK2075" s="381">
        <f>+VLOOKUP($E2075,[2]Consumption!$1:$1048576,AK$2,FALSE)</f>
        <v>5072.0414879999998</v>
      </c>
      <c r="AL2075" s="381">
        <f>+VLOOKUP($E2075,[2]Consumption!$1:$1048576,AL$2,FALSE)</f>
        <v>5136.5574859999997</v>
      </c>
      <c r="AM2075" s="381">
        <f>+VLOOKUP($E2075,[2]Consumption!$1:$1048576,AM$2,FALSE)</f>
        <v>5201.7581179999997</v>
      </c>
      <c r="AN2075" s="381">
        <f>+VLOOKUP($E2075,[2]Consumption!$1:$1048576,AN$2,FALSE)</f>
        <v>5267.6486960000002</v>
      </c>
      <c r="AO2075" s="381">
        <f>+VLOOKUP($E2075,[2]Consumption!$1:$1048576,AO$2,FALSE)</f>
        <v>5334.2359210000004</v>
      </c>
    </row>
    <row r="2076" spans="1:41" s="239" customFormat="1" ht="15" customHeight="1" x14ac:dyDescent="0.25">
      <c r="A2076" s="542"/>
      <c r="B2076" s="515"/>
      <c r="C2076" s="379" t="s">
        <v>599</v>
      </c>
      <c r="D2076" s="380"/>
      <c r="E2076" s="379" t="s">
        <v>2307</v>
      </c>
      <c r="F2076" s="381">
        <f>+VLOOKUP($E2076,[2]Consumption!$1:$1048576,F$2,FALSE)</f>
        <v>5288.0000010000003</v>
      </c>
      <c r="G2076" s="381">
        <f>+VLOOKUP($E2076,[2]Consumption!$1:$1048576,G$2,FALSE)</f>
        <v>5335.690568</v>
      </c>
      <c r="H2076" s="381">
        <f>+VLOOKUP($E2076,[2]Consumption!$1:$1048576,H$2,FALSE)</f>
        <v>5382.9218940000001</v>
      </c>
      <c r="I2076" s="381">
        <f>+VLOOKUP($E2076,[2]Consumption!$1:$1048576,I$2,FALSE)</f>
        <v>5433.854163</v>
      </c>
      <c r="J2076" s="381">
        <f>+VLOOKUP($E2076,[2]Consumption!$1:$1048576,J$2,FALSE)</f>
        <v>5489.3698729999996</v>
      </c>
      <c r="K2076" s="381">
        <f>+VLOOKUP($E2076,[2]Consumption!$1:$1048576,K$2,FALSE)</f>
        <v>5549.1501680000001</v>
      </c>
      <c r="L2076" s="381">
        <f>+VLOOKUP($E2076,[2]Consumption!$1:$1048576,L$2,FALSE)</f>
        <v>5612.5552230000003</v>
      </c>
      <c r="M2076" s="381">
        <f>+VLOOKUP($E2076,[2]Consumption!$1:$1048576,M$2,FALSE)</f>
        <v>5678.9589169999999</v>
      </c>
      <c r="N2076" s="381">
        <f>+VLOOKUP($E2076,[2]Consumption!$1:$1048576,N$2,FALSE)</f>
        <v>5747.848317</v>
      </c>
      <c r="O2076" s="381">
        <f>+VLOOKUP($E2076,[2]Consumption!$1:$1048576,O$2,FALSE)</f>
        <v>5818.832461</v>
      </c>
      <c r="P2076" s="381">
        <f>+VLOOKUP($E2076,[2]Consumption!$1:$1048576,P$2,FALSE)</f>
        <v>5891.6231559999997</v>
      </c>
      <c r="Q2076" s="381">
        <f>+VLOOKUP($E2076,[2]Consumption!$1:$1048576,Q$2,FALSE)</f>
        <v>5966.0118240000002</v>
      </c>
      <c r="R2076" s="381">
        <f>+VLOOKUP($E2076,[2]Consumption!$1:$1048576,R$2,FALSE)</f>
        <v>6041.8496999999998</v>
      </c>
      <c r="S2076" s="381">
        <f>+VLOOKUP($E2076,[2]Consumption!$1:$1048576,S$2,FALSE)</f>
        <v>6119.0324490000003</v>
      </c>
      <c r="T2076" s="381">
        <f>+VLOOKUP($E2076,[2]Consumption!$1:$1048576,T$2,FALSE)</f>
        <v>6197.4884460000003</v>
      </c>
      <c r="U2076" s="381">
        <f>+VLOOKUP($E2076,[2]Consumption!$1:$1048576,U$2,FALSE)</f>
        <v>6277.1691559999999</v>
      </c>
      <c r="V2076" s="381">
        <f>+VLOOKUP($E2076,[2]Consumption!$1:$1048576,V$2,FALSE)</f>
        <v>6358.041972</v>
      </c>
      <c r="W2076" s="381">
        <f>+VLOOKUP($E2076,[2]Consumption!$1:$1048576,W$2,FALSE)</f>
        <v>6440.0849600000001</v>
      </c>
      <c r="X2076" s="381">
        <f>+VLOOKUP($E2076,[2]Consumption!$1:$1048576,X$2,FALSE)</f>
        <v>6523.2822990000004</v>
      </c>
      <c r="Y2076" s="381">
        <f>+VLOOKUP($E2076,[2]Consumption!$1:$1048576,Y$2,FALSE)</f>
        <v>6607.6211730000005</v>
      </c>
      <c r="Z2076" s="381">
        <f>+VLOOKUP($E2076,[2]Consumption!$1:$1048576,Z$2,FALSE)</f>
        <v>6693.0897910000003</v>
      </c>
      <c r="AA2076" s="381">
        <f>+VLOOKUP($E2076,[2]Consumption!$1:$1048576,AA$2,FALSE)</f>
        <v>6779.6763510000001</v>
      </c>
      <c r="AB2076" s="381">
        <f>+VLOOKUP($E2076,[2]Consumption!$1:$1048576,AB$2,FALSE)</f>
        <v>6867.3686250000001</v>
      </c>
      <c r="AC2076" s="381">
        <f>+VLOOKUP($E2076,[2]Consumption!$1:$1048576,AC$2,FALSE)</f>
        <v>6956.1540080000004</v>
      </c>
      <c r="AD2076" s="381">
        <f>+VLOOKUP($E2076,[2]Consumption!$1:$1048576,AD$2,FALSE)</f>
        <v>7046.0198579999997</v>
      </c>
      <c r="AE2076" s="381">
        <f>+VLOOKUP($E2076,[2]Consumption!$1:$1048576,AE$2,FALSE)</f>
        <v>7136.9539949999998</v>
      </c>
      <c r="AF2076" s="381">
        <f>+VLOOKUP($E2076,[2]Consumption!$1:$1048576,AF$2,FALSE)</f>
        <v>7228.945248</v>
      </c>
      <c r="AG2076" s="381">
        <f>+VLOOKUP($E2076,[2]Consumption!$1:$1048576,AG$2,FALSE)</f>
        <v>7321.9839670000001</v>
      </c>
      <c r="AH2076" s="381">
        <f>+VLOOKUP($E2076,[2]Consumption!$1:$1048576,AH$2,FALSE)</f>
        <v>7416.0624619999999</v>
      </c>
      <c r="AI2076" s="381">
        <f>+VLOOKUP($E2076,[2]Consumption!$1:$1048576,AI$2,FALSE)</f>
        <v>7511.1753280000003</v>
      </c>
      <c r="AJ2076" s="381">
        <f>+VLOOKUP($E2076,[2]Consumption!$1:$1048576,AJ$2,FALSE)</f>
        <v>7607.319673</v>
      </c>
      <c r="AK2076" s="381">
        <f>+VLOOKUP($E2076,[2]Consumption!$1:$1048576,AK$2,FALSE)</f>
        <v>7704.4952009999997</v>
      </c>
      <c r="AL2076" s="381">
        <f>+VLOOKUP($E2076,[2]Consumption!$1:$1048576,AL$2,FALSE)</f>
        <v>7802.7042170000004</v>
      </c>
      <c r="AM2076" s="381">
        <f>+VLOOKUP($E2076,[2]Consumption!$1:$1048576,AM$2,FALSE)</f>
        <v>7901.9515670000001</v>
      </c>
      <c r="AN2076" s="381">
        <f>+VLOOKUP($E2076,[2]Consumption!$1:$1048576,AN$2,FALSE)</f>
        <v>8002.2444999999998</v>
      </c>
      <c r="AO2076" s="381">
        <f>+VLOOKUP($E2076,[2]Consumption!$1:$1048576,AO$2,FALSE)</f>
        <v>8103.5925079999997</v>
      </c>
    </row>
    <row r="2077" spans="1:41" s="239" customFormat="1" ht="15" customHeight="1" x14ac:dyDescent="0.25">
      <c r="A2077" s="542"/>
      <c r="B2077" s="515"/>
      <c r="C2077" s="379" t="s">
        <v>601</v>
      </c>
      <c r="D2077" s="380"/>
      <c r="E2077" s="379" t="s">
        <v>2308</v>
      </c>
      <c r="F2077" s="381">
        <f>+VLOOKUP($E2077,[2]Consumption!$1:$1048576,F$2,FALSE)</f>
        <v>36822.266519999997</v>
      </c>
      <c r="G2077" s="381">
        <f>+VLOOKUP($E2077,[2]Consumption!$1:$1048576,G$2,FALSE)</f>
        <v>37154.281629999998</v>
      </c>
      <c r="H2077" s="381">
        <f>+VLOOKUP($E2077,[2]Consumption!$1:$1048576,H$2,FALSE)</f>
        <v>37482.981209999998</v>
      </c>
      <c r="I2077" s="381">
        <f>+VLOOKUP($E2077,[2]Consumption!$1:$1048576,I$2,FALSE)</f>
        <v>37837.341039999999</v>
      </c>
      <c r="J2077" s="381">
        <f>+VLOOKUP($E2077,[2]Consumption!$1:$1048576,J$2,FALSE)</f>
        <v>38223.54911</v>
      </c>
      <c r="K2077" s="381">
        <f>+VLOOKUP($E2077,[2]Consumption!$1:$1048576,K$2,FALSE)</f>
        <v>38639.438439999998</v>
      </c>
      <c r="L2077" s="381">
        <f>+VLOOKUP($E2077,[2]Consumption!$1:$1048576,L$2,FALSE)</f>
        <v>39080.599130000002</v>
      </c>
      <c r="M2077" s="381">
        <f>+VLOOKUP($E2077,[2]Consumption!$1:$1048576,M$2,FALSE)</f>
        <v>39542.700649999999</v>
      </c>
      <c r="N2077" s="381">
        <f>+VLOOKUP($E2077,[2]Consumption!$1:$1048576,N$2,FALSE)</f>
        <v>40022.184139999998</v>
      </c>
      <c r="O2077" s="381">
        <f>+VLOOKUP($E2077,[2]Consumption!$1:$1048576,O$2,FALSE)</f>
        <v>40516.327490000003</v>
      </c>
      <c r="P2077" s="381">
        <f>+VLOOKUP($E2077,[2]Consumption!$1:$1048576,P$2,FALSE)</f>
        <v>41023.116470000001</v>
      </c>
      <c r="Q2077" s="381">
        <f>+VLOOKUP($E2077,[2]Consumption!$1:$1048576,Q$2,FALSE)</f>
        <v>41541.087919999998</v>
      </c>
      <c r="R2077" s="381">
        <f>+VLOOKUP($E2077,[2]Consumption!$1:$1048576,R$2,FALSE)</f>
        <v>42069.194960000001</v>
      </c>
      <c r="S2077" s="381">
        <f>+VLOOKUP($E2077,[2]Consumption!$1:$1048576,S$2,FALSE)</f>
        <v>42606.701529999998</v>
      </c>
      <c r="T2077" s="381">
        <f>+VLOOKUP($E2077,[2]Consumption!$1:$1048576,T$2,FALSE)</f>
        <v>43153.10153</v>
      </c>
      <c r="U2077" s="381">
        <f>+VLOOKUP($E2077,[2]Consumption!$1:$1048576,U$2,FALSE)</f>
        <v>43708.051780000002</v>
      </c>
      <c r="V2077" s="381">
        <f>+VLOOKUP($E2077,[2]Consumption!$1:$1048576,V$2,FALSE)</f>
        <v>44271.321799999998</v>
      </c>
      <c r="W2077" s="381">
        <f>+VLOOKUP($E2077,[2]Consumption!$1:$1048576,W$2,FALSE)</f>
        <v>44842.756789999999</v>
      </c>
      <c r="X2077" s="381">
        <f>+VLOOKUP($E2077,[2]Consumption!$1:$1048576,X$2,FALSE)</f>
        <v>45422.245340000001</v>
      </c>
      <c r="Y2077" s="381">
        <f>+VLOOKUP($E2077,[2]Consumption!$1:$1048576,Y$2,FALSE)</f>
        <v>46009.697460000003</v>
      </c>
      <c r="Z2077" s="381">
        <f>+VLOOKUP($E2077,[2]Consumption!$1:$1048576,Z$2,FALSE)</f>
        <v>46605.030530000004</v>
      </c>
      <c r="AA2077" s="381">
        <f>+VLOOKUP($E2077,[2]Consumption!$1:$1048576,AA$2,FALSE)</f>
        <v>47208.161899999999</v>
      </c>
      <c r="AB2077" s="381">
        <f>+VLOOKUP($E2077,[2]Consumption!$1:$1048576,AB$2,FALSE)</f>
        <v>47819.005899999996</v>
      </c>
      <c r="AC2077" s="381">
        <f>+VLOOKUP($E2077,[2]Consumption!$1:$1048576,AC$2,FALSE)</f>
        <v>48437.474119999999</v>
      </c>
      <c r="AD2077" s="381">
        <f>+VLOOKUP($E2077,[2]Consumption!$1:$1048576,AD$2,FALSE)</f>
        <v>49063.477769999998</v>
      </c>
      <c r="AE2077" s="381">
        <f>+VLOOKUP($E2077,[2]Consumption!$1:$1048576,AE$2,FALSE)</f>
        <v>49696.931170000003</v>
      </c>
      <c r="AF2077" s="381">
        <f>+VLOOKUP($E2077,[2]Consumption!$1:$1048576,AF$2,FALSE)</f>
        <v>50337.755559999998</v>
      </c>
      <c r="AG2077" s="381">
        <f>+VLOOKUP($E2077,[2]Consumption!$1:$1048576,AG$2,FALSE)</f>
        <v>50985.882749999997</v>
      </c>
      <c r="AH2077" s="381">
        <f>+VLOOKUP($E2077,[2]Consumption!$1:$1048576,AH$2,FALSE)</f>
        <v>51641.258110000002</v>
      </c>
      <c r="AI2077" s="381">
        <f>+VLOOKUP($E2077,[2]Consumption!$1:$1048576,AI$2,FALSE)</f>
        <v>52303.842989999997</v>
      </c>
      <c r="AJ2077" s="381">
        <f>+VLOOKUP($E2077,[2]Consumption!$1:$1048576,AJ$2,FALSE)</f>
        <v>52973.61623</v>
      </c>
      <c r="AK2077" s="381">
        <f>+VLOOKUP($E2077,[2]Consumption!$1:$1048576,AK$2,FALSE)</f>
        <v>53650.574809999998</v>
      </c>
      <c r="AL2077" s="381">
        <f>+VLOOKUP($E2077,[2]Consumption!$1:$1048576,AL$2,FALSE)</f>
        <v>54334.733919999999</v>
      </c>
      <c r="AM2077" s="381">
        <f>+VLOOKUP($E2077,[2]Consumption!$1:$1048576,AM$2,FALSE)</f>
        <v>55026.126499999998</v>
      </c>
      <c r="AN2077" s="381">
        <f>+VLOOKUP($E2077,[2]Consumption!$1:$1048576,AN$2,FALSE)</f>
        <v>55724.802320000003</v>
      </c>
      <c r="AO2077" s="381">
        <f>+VLOOKUP($E2077,[2]Consumption!$1:$1048576,AO$2,FALSE)</f>
        <v>56430.826849999998</v>
      </c>
    </row>
    <row r="2078" spans="1:41" s="239" customFormat="1" ht="15" customHeight="1" x14ac:dyDescent="0.25">
      <c r="A2078" s="542"/>
      <c r="B2078" s="515"/>
      <c r="C2078" s="379" t="s">
        <v>603</v>
      </c>
      <c r="D2078" s="380"/>
      <c r="E2078" s="379" t="s">
        <v>2309</v>
      </c>
      <c r="F2078" s="381">
        <f>+VLOOKUP($E2078,[2]Consumption!$1:$1048576,F$2,FALSE)</f>
        <v>7709.0000010000003</v>
      </c>
      <c r="G2078" s="381">
        <f>+VLOOKUP($E2078,[2]Consumption!$1:$1048576,G$2,FALSE)</f>
        <v>7778.4506289999999</v>
      </c>
      <c r="H2078" s="381">
        <f>+VLOOKUP($E2078,[2]Consumption!$1:$1048576,H$2,FALSE)</f>
        <v>7847.1123550000002</v>
      </c>
      <c r="I2078" s="381">
        <f>+VLOOKUP($E2078,[2]Consumption!$1:$1048576,I$2,FALSE)</f>
        <v>7921.0567229999997</v>
      </c>
      <c r="J2078" s="381">
        <f>+VLOOKUP($E2078,[2]Consumption!$1:$1048576,J$2,FALSE)</f>
        <v>8001.6081990000002</v>
      </c>
      <c r="K2078" s="381">
        <f>+VLOOKUP($E2078,[2]Consumption!$1:$1048576,K$2,FALSE)</f>
        <v>8088.3468290000001</v>
      </c>
      <c r="L2078" s="381">
        <f>+VLOOKUP($E2078,[2]Consumption!$1:$1048576,L$2,FALSE)</f>
        <v>8180.3775949999999</v>
      </c>
      <c r="M2078" s="381">
        <f>+VLOOKUP($E2078,[2]Consumption!$1:$1048576,M$2,FALSE)</f>
        <v>8276.8139310000006</v>
      </c>
      <c r="N2078" s="381">
        <f>+VLOOKUP($E2078,[2]Consumption!$1:$1048576,N$2,FALSE)</f>
        <v>8376.9238170000008</v>
      </c>
      <c r="O2078" s="381">
        <f>+VLOOKUP($E2078,[2]Consumption!$1:$1048576,O$2,FALSE)</f>
        <v>8480.1455110000006</v>
      </c>
      <c r="P2078" s="381">
        <f>+VLOOKUP($E2078,[2]Consumption!$1:$1048576,P$2,FALSE)</f>
        <v>8586.0623520000008</v>
      </c>
      <c r="Q2078" s="381">
        <f>+VLOOKUP($E2078,[2]Consumption!$1:$1048576,Q$2,FALSE)</f>
        <v>8694.3710219999994</v>
      </c>
      <c r="R2078" s="381">
        <f>+VLOOKUP($E2078,[2]Consumption!$1:$1048576,R$2,FALSE)</f>
        <v>8804.8538669999998</v>
      </c>
      <c r="S2078" s="381">
        <f>+VLOOKUP($E2078,[2]Consumption!$1:$1048576,S$2,FALSE)</f>
        <v>8917.3570970000001</v>
      </c>
      <c r="T2078" s="381">
        <f>+VLOOKUP($E2078,[2]Consumption!$1:$1048576,T$2,FALSE)</f>
        <v>9031.7740109999995</v>
      </c>
      <c r="U2078" s="381">
        <f>+VLOOKUP($E2078,[2]Consumption!$1:$1048576,U$2,FALSE)</f>
        <v>9148.0311099999999</v>
      </c>
      <c r="V2078" s="381">
        <f>+VLOOKUP($E2078,[2]Consumption!$1:$1048576,V$2,FALSE)</f>
        <v>9266.0777710000002</v>
      </c>
      <c r="W2078" s="381">
        <f>+VLOOKUP($E2078,[2]Consumption!$1:$1048576,W$2,FALSE)</f>
        <v>9385.8786660000005</v>
      </c>
      <c r="X2078" s="381">
        <f>+VLOOKUP($E2078,[2]Consumption!$1:$1048576,X$2,FALSE)</f>
        <v>9507.4071920000006</v>
      </c>
      <c r="Y2078" s="381">
        <f>+VLOOKUP($E2078,[2]Consumption!$1:$1048576,Y$2,FALSE)</f>
        <v>9630.6410290000003</v>
      </c>
      <c r="Z2078" s="381">
        <f>+VLOOKUP($E2078,[2]Consumption!$1:$1048576,Z$2,FALSE)</f>
        <v>9755.5593169999993</v>
      </c>
      <c r="AA2078" s="381">
        <f>+VLOOKUP($E2078,[2]Consumption!$1:$1048576,AA$2,FALSE)</f>
        <v>9882.1411950000002</v>
      </c>
      <c r="AB2078" s="381">
        <f>+VLOOKUP($E2078,[2]Consumption!$1:$1048576,AB$2,FALSE)</f>
        <v>10010.365250000001</v>
      </c>
      <c r="AC2078" s="381">
        <f>+VLOOKUP($E2078,[2]Consumption!$1:$1048576,AC$2,FALSE)</f>
        <v>10140.209580000001</v>
      </c>
      <c r="AD2078" s="381">
        <f>+VLOOKUP($E2078,[2]Consumption!$1:$1048576,AD$2,FALSE)</f>
        <v>10271.65238</v>
      </c>
      <c r="AE2078" s="381">
        <f>+VLOOKUP($E2078,[2]Consumption!$1:$1048576,AE$2,FALSE)</f>
        <v>10404.6726</v>
      </c>
      <c r="AF2078" s="381">
        <f>+VLOOKUP($E2078,[2]Consumption!$1:$1048576,AF$2,FALSE)</f>
        <v>10539.250830000001</v>
      </c>
      <c r="AG2078" s="381">
        <f>+VLOOKUP($E2078,[2]Consumption!$1:$1048576,AG$2,FALSE)</f>
        <v>10675.37</v>
      </c>
      <c r="AH2078" s="381">
        <f>+VLOOKUP($E2078,[2]Consumption!$1:$1048576,AH$2,FALSE)</f>
        <v>10813.016100000001</v>
      </c>
      <c r="AI2078" s="381">
        <f>+VLOOKUP($E2078,[2]Consumption!$1:$1048576,AI$2,FALSE)</f>
        <v>10952.17863</v>
      </c>
      <c r="AJ2078" s="381">
        <f>+VLOOKUP($E2078,[2]Consumption!$1:$1048576,AJ$2,FALSE)</f>
        <v>11092.85094</v>
      </c>
      <c r="AK2078" s="381">
        <f>+VLOOKUP($E2078,[2]Consumption!$1:$1048576,AK$2,FALSE)</f>
        <v>11235.03039</v>
      </c>
      <c r="AL2078" s="381">
        <f>+VLOOKUP($E2078,[2]Consumption!$1:$1048576,AL$2,FALSE)</f>
        <v>11378.718349999999</v>
      </c>
      <c r="AM2078" s="381">
        <f>+VLOOKUP($E2078,[2]Consumption!$1:$1048576,AM$2,FALSE)</f>
        <v>11523.92014</v>
      </c>
      <c r="AN2078" s="381">
        <f>+VLOOKUP($E2078,[2]Consumption!$1:$1048576,AN$2,FALSE)</f>
        <v>11670.644780000001</v>
      </c>
      <c r="AO2078" s="381">
        <f>+VLOOKUP($E2078,[2]Consumption!$1:$1048576,AO$2,FALSE)</f>
        <v>11818.90482</v>
      </c>
    </row>
    <row r="2079" spans="1:41" s="239" customFormat="1" ht="15" customHeight="1" x14ac:dyDescent="0.25">
      <c r="A2079" s="542"/>
      <c r="B2079" s="515"/>
      <c r="C2079" s="379" t="s">
        <v>605</v>
      </c>
      <c r="D2079" s="380"/>
      <c r="E2079" s="379" t="s">
        <v>2310</v>
      </c>
      <c r="F2079" s="381">
        <f>+VLOOKUP($E2079,[2]Consumption!$1:$1048576,F$2,FALSE)</f>
        <v>4929.0000010000003</v>
      </c>
      <c r="G2079" s="381">
        <f>+VLOOKUP($E2079,[2]Consumption!$1:$1048576,G$2,FALSE)</f>
        <v>4973.3959889999996</v>
      </c>
      <c r="H2079" s="381">
        <f>+VLOOKUP($E2079,[2]Consumption!$1:$1048576,H$2,FALSE)</f>
        <v>5017.2852540000004</v>
      </c>
      <c r="I2079" s="381">
        <f>+VLOOKUP($E2079,[2]Consumption!$1:$1048576,I$2,FALSE)</f>
        <v>5064.565192</v>
      </c>
      <c r="J2079" s="381">
        <f>+VLOOKUP($E2079,[2]Consumption!$1:$1048576,J$2,FALSE)</f>
        <v>5116.0924770000001</v>
      </c>
      <c r="K2079" s="381">
        <f>+VLOOKUP($E2079,[2]Consumption!$1:$1048576,K$2,FALSE)</f>
        <v>5171.5982610000001</v>
      </c>
      <c r="L2079" s="381">
        <f>+VLOOKUP($E2079,[2]Consumption!$1:$1048576,L$2,FALSE)</f>
        <v>5230.5025189999997</v>
      </c>
      <c r="M2079" s="381">
        <f>+VLOOKUP($E2079,[2]Consumption!$1:$1048576,M$2,FALSE)</f>
        <v>5292.2281469999998</v>
      </c>
      <c r="N2079" s="381">
        <f>+VLOOKUP($E2079,[2]Consumption!$1:$1048576,N$2,FALSE)</f>
        <v>5356.2982529999999</v>
      </c>
      <c r="O2079" s="381">
        <f>+VLOOKUP($E2079,[2]Consumption!$1:$1048576,O$2,FALSE)</f>
        <v>5422.3480140000001</v>
      </c>
      <c r="P2079" s="381">
        <f>+VLOOKUP($E2079,[2]Consumption!$1:$1048576,P$2,FALSE)</f>
        <v>5490.1086809999997</v>
      </c>
      <c r="Q2079" s="381">
        <f>+VLOOKUP($E2079,[2]Consumption!$1:$1048576,Q$2,FALSE)</f>
        <v>5559.3864709999998</v>
      </c>
      <c r="R2079" s="381">
        <f>+VLOOKUP($E2079,[2]Consumption!$1:$1048576,R$2,FALSE)</f>
        <v>5630.0438199999999</v>
      </c>
      <c r="S2079" s="381">
        <f>+VLOOKUP($E2079,[2]Consumption!$1:$1048576,S$2,FALSE)</f>
        <v>5701.9845409999998</v>
      </c>
      <c r="T2079" s="381">
        <f>+VLOOKUP($E2079,[2]Consumption!$1:$1048576,T$2,FALSE)</f>
        <v>5775.1424820000002</v>
      </c>
      <c r="U2079" s="381">
        <f>+VLOOKUP($E2079,[2]Consumption!$1:$1048576,U$2,FALSE)</f>
        <v>5849.4723409999997</v>
      </c>
      <c r="V2079" s="381">
        <f>+VLOOKUP($E2079,[2]Consumption!$1:$1048576,V$2,FALSE)</f>
        <v>5924.9429529999998</v>
      </c>
      <c r="W2079" s="381">
        <f>+VLOOKUP($E2079,[2]Consumption!$1:$1048576,W$2,FALSE)</f>
        <v>6001.5324819999996</v>
      </c>
      <c r="X2079" s="381">
        <f>+VLOOKUP($E2079,[2]Consumption!$1:$1048576,X$2,FALSE)</f>
        <v>6079.2243209999997</v>
      </c>
      <c r="Y2079" s="381">
        <f>+VLOOKUP($E2079,[2]Consumption!$1:$1048576,Y$2,FALSE)</f>
        <v>6158.004355</v>
      </c>
      <c r="Z2079" s="381">
        <f>+VLOOKUP($E2079,[2]Consumption!$1:$1048576,Z$2,FALSE)</f>
        <v>6237.8592580000004</v>
      </c>
      <c r="AA2079" s="381">
        <f>+VLOOKUP($E2079,[2]Consumption!$1:$1048576,AA$2,FALSE)</f>
        <v>6318.7756369999997</v>
      </c>
      <c r="AB2079" s="381">
        <f>+VLOOKUP($E2079,[2]Consumption!$1:$1048576,AB$2,FALSE)</f>
        <v>6400.7397289999999</v>
      </c>
      <c r="AC2079" s="381">
        <f>+VLOOKUP($E2079,[2]Consumption!$1:$1048576,AC$2,FALSE)</f>
        <v>6483.737494</v>
      </c>
      <c r="AD2079" s="381">
        <f>+VLOOKUP($E2079,[2]Consumption!$1:$1048576,AD$2,FALSE)</f>
        <v>6567.754962</v>
      </c>
      <c r="AE2079" s="381">
        <f>+VLOOKUP($E2079,[2]Consumption!$1:$1048576,AE$2,FALSE)</f>
        <v>6652.7787170000001</v>
      </c>
      <c r="AF2079" s="381">
        <f>+VLOOKUP($E2079,[2]Consumption!$1:$1048576,AF$2,FALSE)</f>
        <v>6738.7964149999998</v>
      </c>
      <c r="AG2079" s="381">
        <f>+VLOOKUP($E2079,[2]Consumption!$1:$1048576,AG$2,FALSE)</f>
        <v>6825.7972659999996</v>
      </c>
      <c r="AH2079" s="381">
        <f>+VLOOKUP($E2079,[2]Consumption!$1:$1048576,AH$2,FALSE)</f>
        <v>6913.7724429999998</v>
      </c>
      <c r="AI2079" s="381">
        <f>+VLOOKUP($E2079,[2]Consumption!$1:$1048576,AI$2,FALSE)</f>
        <v>7002.715389</v>
      </c>
      <c r="AJ2079" s="381">
        <f>+VLOOKUP($E2079,[2]Consumption!$1:$1048576,AJ$2,FALSE)</f>
        <v>7092.6220309999999</v>
      </c>
      <c r="AK2079" s="381">
        <f>+VLOOKUP($E2079,[2]Consumption!$1:$1048576,AK$2,FALSE)</f>
        <v>7183.490855</v>
      </c>
      <c r="AL2079" s="381">
        <f>+VLOOKUP($E2079,[2]Consumption!$1:$1048576,AL$2,FALSE)</f>
        <v>7275.3229160000001</v>
      </c>
      <c r="AM2079" s="381">
        <f>+VLOOKUP($E2079,[2]Consumption!$1:$1048576,AM$2,FALSE)</f>
        <v>7368.1217770000003</v>
      </c>
      <c r="AN2079" s="381">
        <f>+VLOOKUP($E2079,[2]Consumption!$1:$1048576,AN$2,FALSE)</f>
        <v>7461.8933809999999</v>
      </c>
      <c r="AO2079" s="381">
        <f>+VLOOKUP($E2079,[2]Consumption!$1:$1048576,AO$2,FALSE)</f>
        <v>7556.645896</v>
      </c>
    </row>
    <row r="2080" spans="1:41" s="239" customFormat="1" ht="15" customHeight="1" x14ac:dyDescent="0.25">
      <c r="A2080" s="542"/>
      <c r="B2080" s="515"/>
      <c r="C2080" s="379" t="s">
        <v>607</v>
      </c>
      <c r="D2080" s="380"/>
      <c r="E2080" s="379" t="s">
        <v>2311</v>
      </c>
      <c r="F2080" s="381">
        <f>+VLOOKUP($E2080,[2]Consumption!$1:$1048576,F$2,FALSE)</f>
        <v>32276.00001</v>
      </c>
      <c r="G2080" s="381">
        <f>+VLOOKUP($E2080,[2]Consumption!$1:$1048576,G$2,FALSE)</f>
        <v>32566.786759999999</v>
      </c>
      <c r="H2080" s="381">
        <f>+VLOOKUP($E2080,[2]Consumption!$1:$1048576,H$2,FALSE)</f>
        <v>32854.259669999999</v>
      </c>
      <c r="I2080" s="381">
        <f>+VLOOKUP($E2080,[2]Consumption!$1:$1048576,I$2,FALSE)</f>
        <v>33163.799919999998</v>
      </c>
      <c r="J2080" s="381">
        <f>+VLOOKUP($E2080,[2]Consumption!$1:$1048576,J$2,FALSE)</f>
        <v>33500.924019999999</v>
      </c>
      <c r="K2080" s="381">
        <f>+VLOOKUP($E2080,[2]Consumption!$1:$1048576,K$2,FALSE)</f>
        <v>33863.867460000001</v>
      </c>
      <c r="L2080" s="381">
        <f>+VLOOKUP($E2080,[2]Consumption!$1:$1048576,L$2,FALSE)</f>
        <v>34248.896950000002</v>
      </c>
      <c r="M2080" s="381">
        <f>+VLOOKUP($E2080,[2]Consumption!$1:$1048576,M$2,FALSE)</f>
        <v>34652.326029999997</v>
      </c>
      <c r="N2080" s="381">
        <f>+VLOOKUP($E2080,[2]Consumption!$1:$1048576,N$2,FALSE)</f>
        <v>35071.118240000003</v>
      </c>
      <c r="O2080" s="381">
        <f>+VLOOKUP($E2080,[2]Consumption!$1:$1048576,O$2,FALSE)</f>
        <v>35502.947410000001</v>
      </c>
      <c r="P2080" s="381">
        <f>+VLOOKUP($E2080,[2]Consumption!$1:$1048576,P$2,FALSE)</f>
        <v>35946.089659999998</v>
      </c>
      <c r="Q2080" s="381">
        <f>+VLOOKUP($E2080,[2]Consumption!$1:$1048576,Q$2,FALSE)</f>
        <v>36399.290059999999</v>
      </c>
      <c r="R2080" s="381">
        <f>+VLOOKUP($E2080,[2]Consumption!$1:$1048576,R$2,FALSE)</f>
        <v>36861.647369999999</v>
      </c>
      <c r="S2080" s="381">
        <f>+VLOOKUP($E2080,[2]Consumption!$1:$1048576,S$2,FALSE)</f>
        <v>37332.523650000003</v>
      </c>
      <c r="T2080" s="381">
        <f>+VLOOKUP($E2080,[2]Consumption!$1:$1048576,T$2,FALSE)</f>
        <v>37811.474909999997</v>
      </c>
      <c r="U2080" s="381">
        <f>+VLOOKUP($E2080,[2]Consumption!$1:$1048576,U$2,FALSE)</f>
        <v>38298.193740000002</v>
      </c>
      <c r="V2080" s="381">
        <f>+VLOOKUP($E2080,[2]Consumption!$1:$1048576,V$2,FALSE)</f>
        <v>38792.46658</v>
      </c>
      <c r="W2080" s="381">
        <f>+VLOOKUP($E2080,[2]Consumption!$1:$1048576,W$2,FALSE)</f>
        <v>39294.142509999998</v>
      </c>
      <c r="X2080" s="381">
        <f>+VLOOKUP($E2080,[2]Consumption!$1:$1048576,X$2,FALSE)</f>
        <v>39803.106140000004</v>
      </c>
      <c r="Y2080" s="381">
        <f>+VLOOKUP($E2080,[2]Consumption!$1:$1048576,Y$2,FALSE)</f>
        <v>40319.25937</v>
      </c>
      <c r="Z2080" s="381">
        <f>+VLOOKUP($E2080,[2]Consumption!$1:$1048576,Z$2,FALSE)</f>
        <v>40842.509819999999</v>
      </c>
      <c r="AA2080" s="381">
        <f>+VLOOKUP($E2080,[2]Consumption!$1:$1048576,AA$2,FALSE)</f>
        <v>41372.765030000002</v>
      </c>
      <c r="AB2080" s="381">
        <f>+VLOOKUP($E2080,[2]Consumption!$1:$1048576,AB$2,FALSE)</f>
        <v>41909.930229999998</v>
      </c>
      <c r="AC2080" s="381">
        <f>+VLOOKUP($E2080,[2]Consumption!$1:$1048576,AC$2,FALSE)</f>
        <v>42453.908920000002</v>
      </c>
      <c r="AD2080" s="381">
        <f>+VLOOKUP($E2080,[2]Consumption!$1:$1048576,AD$2,FALSE)</f>
        <v>43004.605060000002</v>
      </c>
      <c r="AE2080" s="381">
        <f>+VLOOKUP($E2080,[2]Consumption!$1:$1048576,AE$2,FALSE)</f>
        <v>43561.92628</v>
      </c>
      <c r="AF2080" s="381">
        <f>+VLOOKUP($E2080,[2]Consumption!$1:$1048576,AF$2,FALSE)</f>
        <v>44125.787279999997</v>
      </c>
      <c r="AG2080" s="381">
        <f>+VLOOKUP($E2080,[2]Consumption!$1:$1048576,AG$2,FALSE)</f>
        <v>44696.113019999997</v>
      </c>
      <c r="AH2080" s="381">
        <f>+VLOOKUP($E2080,[2]Consumption!$1:$1048576,AH$2,FALSE)</f>
        <v>45272.84145</v>
      </c>
      <c r="AI2080" s="381">
        <f>+VLOOKUP($E2080,[2]Consumption!$1:$1048576,AI$2,FALSE)</f>
        <v>45855.925580000003</v>
      </c>
      <c r="AJ2080" s="381">
        <f>+VLOOKUP($E2080,[2]Consumption!$1:$1048576,AJ$2,FALSE)</f>
        <v>46445.334889999998</v>
      </c>
      <c r="AK2080" s="381">
        <f>+VLOOKUP($E2080,[2]Consumption!$1:$1048576,AK$2,FALSE)</f>
        <v>47041.05586</v>
      </c>
      <c r="AL2080" s="381">
        <f>+VLOOKUP($E2080,[2]Consumption!$1:$1048576,AL$2,FALSE)</f>
        <v>47643.092089999998</v>
      </c>
      <c r="AM2080" s="381">
        <f>+VLOOKUP($E2080,[2]Consumption!$1:$1048576,AM$2,FALSE)</f>
        <v>48251.46387</v>
      </c>
      <c r="AN2080" s="381">
        <f>+VLOOKUP($E2080,[2]Consumption!$1:$1048576,AN$2,FALSE)</f>
        <v>48866.207439999998</v>
      </c>
      <c r="AO2080" s="381">
        <f>+VLOOKUP($E2080,[2]Consumption!$1:$1048576,AO$2,FALSE)</f>
        <v>49487.373890000003</v>
      </c>
    </row>
    <row r="2081" spans="1:41" s="239" customFormat="1" ht="15" customHeight="1" x14ac:dyDescent="0.25">
      <c r="A2081" s="542"/>
      <c r="B2081" s="515"/>
      <c r="C2081" s="379" t="s">
        <v>609</v>
      </c>
      <c r="D2081" s="380"/>
      <c r="E2081" s="379" t="s">
        <v>2312</v>
      </c>
      <c r="F2081" s="381">
        <f>+VLOOKUP($E2081,[2]Consumption!$1:$1048576,F$2,FALSE)</f>
        <v>93476.000020000007</v>
      </c>
      <c r="G2081" s="381">
        <f>+VLOOKUP($E2081,[2]Consumption!$1:$1048576,G$2,FALSE)</f>
        <v>94318.769820000001</v>
      </c>
      <c r="H2081" s="381">
        <f>+VLOOKUP($E2081,[2]Consumption!$1:$1048576,H$2,FALSE)</f>
        <v>95152.993440000006</v>
      </c>
      <c r="I2081" s="381">
        <f>+VLOOKUP($E2081,[2]Consumption!$1:$1048576,I$2,FALSE)</f>
        <v>96052.227580000006</v>
      </c>
      <c r="J2081" s="381">
        <f>+VLOOKUP($E2081,[2]Consumption!$1:$1048576,J$2,FALSE)</f>
        <v>97032.213069999998</v>
      </c>
      <c r="K2081" s="381">
        <f>+VLOOKUP($E2081,[2]Consumption!$1:$1048576,K$2,FALSE)</f>
        <v>98087.482709999997</v>
      </c>
      <c r="L2081" s="381">
        <f>+VLOOKUP($E2081,[2]Consumption!$1:$1048576,L$2,FALSE)</f>
        <v>99206.862030000004</v>
      </c>
      <c r="M2081" s="381">
        <f>+VLOOKUP($E2081,[2]Consumption!$1:$1048576,M$2,FALSE)</f>
        <v>100379.3656</v>
      </c>
      <c r="N2081" s="381">
        <f>+VLOOKUP($E2081,[2]Consumption!$1:$1048576,N$2,FALSE)</f>
        <v>101595.96339999999</v>
      </c>
      <c r="O2081" s="381">
        <f>+VLOOKUP($E2081,[2]Consumption!$1:$1048576,O$2,FALSE)</f>
        <v>102849.7531</v>
      </c>
      <c r="P2081" s="381">
        <f>+VLOOKUP($E2081,[2]Consumption!$1:$1048576,P$2,FALSE)</f>
        <v>104135.6364</v>
      </c>
      <c r="Q2081" s="381">
        <f>+VLOOKUP($E2081,[2]Consumption!$1:$1048576,Q$2,FALSE)</f>
        <v>105449.9195</v>
      </c>
      <c r="R2081" s="381">
        <f>+VLOOKUP($E2081,[2]Consumption!$1:$1048576,R$2,FALSE)</f>
        <v>106789.9669</v>
      </c>
      <c r="S2081" s="381">
        <f>+VLOOKUP($E2081,[2]Consumption!$1:$1048576,S$2,FALSE)</f>
        <v>108153.9302</v>
      </c>
      <c r="T2081" s="381">
        <f>+VLOOKUP($E2081,[2]Consumption!$1:$1048576,T$2,FALSE)</f>
        <v>109540.5395</v>
      </c>
      <c r="U2081" s="381">
        <f>+VLOOKUP($E2081,[2]Consumption!$1:$1048576,U$2,FALSE)</f>
        <v>110948.9319</v>
      </c>
      <c r="V2081" s="381">
        <f>+VLOOKUP($E2081,[2]Consumption!$1:$1048576,V$2,FALSE)</f>
        <v>112378.52469999999</v>
      </c>
      <c r="W2081" s="381">
        <f>+VLOOKUP($E2081,[2]Consumption!$1:$1048576,W$2,FALSE)</f>
        <v>113828.9216</v>
      </c>
      <c r="X2081" s="381">
        <f>+VLOOKUP($E2081,[2]Consumption!$1:$1048576,X$2,FALSE)</f>
        <v>115299.833</v>
      </c>
      <c r="Y2081" s="381">
        <f>+VLOOKUP($E2081,[2]Consumption!$1:$1048576,Y$2,FALSE)</f>
        <v>116791.0217</v>
      </c>
      <c r="Z2081" s="381">
        <f>+VLOOKUP($E2081,[2]Consumption!$1:$1048576,Z$2,FALSE)</f>
        <v>118302.2687</v>
      </c>
      <c r="AA2081" s="381">
        <f>+VLOOKUP($E2081,[2]Consumption!$1:$1048576,AA$2,FALSE)</f>
        <v>119833.3551</v>
      </c>
      <c r="AB2081" s="381">
        <f>+VLOOKUP($E2081,[2]Consumption!$1:$1048576,AB$2,FALSE)</f>
        <v>121384.0554</v>
      </c>
      <c r="AC2081" s="381">
        <f>+VLOOKUP($E2081,[2]Consumption!$1:$1048576,AC$2,FALSE)</f>
        <v>122954.13860000001</v>
      </c>
      <c r="AD2081" s="381">
        <f>+VLOOKUP($E2081,[2]Consumption!$1:$1048576,AD$2,FALSE)</f>
        <v>124543.374</v>
      </c>
      <c r="AE2081" s="381">
        <f>+VLOOKUP($E2081,[2]Consumption!$1:$1048576,AE$2,FALSE)</f>
        <v>126151.54</v>
      </c>
      <c r="AF2081" s="381">
        <f>+VLOOKUP($E2081,[2]Consumption!$1:$1048576,AF$2,FALSE)</f>
        <v>127778.43369999999</v>
      </c>
      <c r="AG2081" s="381">
        <f>+VLOOKUP($E2081,[2]Consumption!$1:$1048576,AG$2,FALSE)</f>
        <v>129423.8795</v>
      </c>
      <c r="AH2081" s="381">
        <f>+VLOOKUP($E2081,[2]Consumption!$1:$1048576,AH$2,FALSE)</f>
        <v>131087.7372</v>
      </c>
      <c r="AI2081" s="381">
        <f>+VLOOKUP($E2081,[2]Consumption!$1:$1048576,AI$2,FALSE)</f>
        <v>132769.90700000001</v>
      </c>
      <c r="AJ2081" s="381">
        <f>+VLOOKUP($E2081,[2]Consumption!$1:$1048576,AJ$2,FALSE)</f>
        <v>134470.33429999999</v>
      </c>
      <c r="AK2081" s="381">
        <f>+VLOOKUP($E2081,[2]Consumption!$1:$1048576,AK$2,FALSE)</f>
        <v>136189.01019999999</v>
      </c>
      <c r="AL2081" s="381">
        <f>+VLOOKUP($E2081,[2]Consumption!$1:$1048576,AL$2,FALSE)</f>
        <v>137925.97229999999</v>
      </c>
      <c r="AM2081" s="381">
        <f>+VLOOKUP($E2081,[2]Consumption!$1:$1048576,AM$2,FALSE)</f>
        <v>139681.30319999999</v>
      </c>
      <c r="AN2081" s="381">
        <f>+VLOOKUP($E2081,[2]Consumption!$1:$1048576,AN$2,FALSE)</f>
        <v>141455.1281</v>
      </c>
      <c r="AO2081" s="381">
        <f>+VLOOKUP($E2081,[2]Consumption!$1:$1048576,AO$2,FALSE)</f>
        <v>143247.61240000001</v>
      </c>
    </row>
    <row r="2082" spans="1:41" s="239" customFormat="1" ht="15" customHeight="1" x14ac:dyDescent="0.25">
      <c r="A2082" s="542"/>
      <c r="B2082" s="515"/>
      <c r="C2082" s="379" t="s">
        <v>611</v>
      </c>
      <c r="D2082" s="380"/>
      <c r="E2082" s="379" t="s">
        <v>2313</v>
      </c>
      <c r="F2082" s="381">
        <f>+VLOOKUP($E2082,[2]Consumption!$1:$1048576,F$2,FALSE)</f>
        <v>17905</v>
      </c>
      <c r="G2082" s="381">
        <f>+VLOOKUP($E2082,[2]Consumption!$1:$1048576,G$2,FALSE)</f>
        <v>18067.104459999999</v>
      </c>
      <c r="H2082" s="381">
        <f>+VLOOKUP($E2082,[2]Consumption!$1:$1048576,H$2,FALSE)</f>
        <v>18228.915509999999</v>
      </c>
      <c r="I2082" s="381">
        <f>+VLOOKUP($E2082,[2]Consumption!$1:$1048576,I$2,FALSE)</f>
        <v>18404.69843</v>
      </c>
      <c r="J2082" s="381">
        <f>+VLOOKUP($E2082,[2]Consumption!$1:$1048576,J$2,FALSE)</f>
        <v>18597.094850000001</v>
      </c>
      <c r="K2082" s="381">
        <f>+VLOOKUP($E2082,[2]Consumption!$1:$1048576,K$2,FALSE)</f>
        <v>18804.396120000001</v>
      </c>
      <c r="L2082" s="381">
        <f>+VLOOKUP($E2082,[2]Consumption!$1:$1048576,L$2,FALSE)</f>
        <v>19023.788100000002</v>
      </c>
      <c r="M2082" s="381">
        <f>+VLOOKUP($E2082,[2]Consumption!$1:$1048576,M$2,FALSE)</f>
        <v>19252.65022</v>
      </c>
      <c r="N2082" s="381">
        <f>+VLOOKUP($E2082,[2]Consumption!$1:$1048576,N$2,FALSE)</f>
        <v>19488.94975</v>
      </c>
      <c r="O2082" s="381">
        <f>+VLOOKUP($E2082,[2]Consumption!$1:$1048576,O$2,FALSE)</f>
        <v>19731.255359999999</v>
      </c>
      <c r="P2082" s="381">
        <f>+VLOOKUP($E2082,[2]Consumption!$1:$1048576,P$2,FALSE)</f>
        <v>19978.621800000001</v>
      </c>
      <c r="Q2082" s="381">
        <f>+VLOOKUP($E2082,[2]Consumption!$1:$1048576,Q$2,FALSE)</f>
        <v>20230.4555</v>
      </c>
      <c r="R2082" s="381">
        <f>+VLOOKUP($E2082,[2]Consumption!$1:$1048576,R$2,FALSE)</f>
        <v>20486.40062</v>
      </c>
      <c r="S2082" s="381">
        <f>+VLOOKUP($E2082,[2]Consumption!$1:$1048576,S$2,FALSE)</f>
        <v>20746.254079999999</v>
      </c>
      <c r="T2082" s="381">
        <f>+VLOOKUP($E2082,[2]Consumption!$1:$1048576,T$2,FALSE)</f>
        <v>21009.906579999999</v>
      </c>
      <c r="U2082" s="381">
        <f>+VLOOKUP($E2082,[2]Consumption!$1:$1048576,U$2,FALSE)</f>
        <v>21277.301329999998</v>
      </c>
      <c r="V2082" s="381">
        <f>+VLOOKUP($E2082,[2]Consumption!$1:$1048576,V$2,FALSE)</f>
        <v>21548.408340000002</v>
      </c>
      <c r="W2082" s="381">
        <f>+VLOOKUP($E2082,[2]Consumption!$1:$1048576,W$2,FALSE)</f>
        <v>21823.20952</v>
      </c>
      <c r="X2082" s="381">
        <f>+VLOOKUP($E2082,[2]Consumption!$1:$1048576,X$2,FALSE)</f>
        <v>22101.688249999999</v>
      </c>
      <c r="Y2082" s="381">
        <f>+VLOOKUP($E2082,[2]Consumption!$1:$1048576,Y$2,FALSE)</f>
        <v>22383.824339999999</v>
      </c>
      <c r="Z2082" s="381">
        <f>+VLOOKUP($E2082,[2]Consumption!$1:$1048576,Z$2,FALSE)</f>
        <v>22669.59259</v>
      </c>
      <c r="AA2082" s="381">
        <f>+VLOOKUP($E2082,[2]Consumption!$1:$1048576,AA$2,FALSE)</f>
        <v>22958.963469999999</v>
      </c>
      <c r="AB2082" s="381">
        <f>+VLOOKUP($E2082,[2]Consumption!$1:$1048576,AB$2,FALSE)</f>
        <v>23251.904999999999</v>
      </c>
      <c r="AC2082" s="381">
        <f>+VLOOKUP($E2082,[2]Consumption!$1:$1048576,AC$2,FALSE)</f>
        <v>23548.385030000001</v>
      </c>
      <c r="AD2082" s="381">
        <f>+VLOOKUP($E2082,[2]Consumption!$1:$1048576,AD$2,FALSE)</f>
        <v>23848.373579999999</v>
      </c>
      <c r="AE2082" s="381">
        <f>+VLOOKUP($E2082,[2]Consumption!$1:$1048576,AE$2,FALSE)</f>
        <v>24151.845020000001</v>
      </c>
      <c r="AF2082" s="381">
        <f>+VLOOKUP($E2082,[2]Consumption!$1:$1048576,AF$2,FALSE)</f>
        <v>24458.77981</v>
      </c>
      <c r="AG2082" s="381">
        <f>+VLOOKUP($E2082,[2]Consumption!$1:$1048576,AG$2,FALSE)</f>
        <v>24769.165789999999</v>
      </c>
      <c r="AH2082" s="381">
        <f>+VLOOKUP($E2082,[2]Consumption!$1:$1048576,AH$2,FALSE)</f>
        <v>25082.999019999999</v>
      </c>
      <c r="AI2082" s="381">
        <f>+VLOOKUP($E2082,[2]Consumption!$1:$1048576,AI$2,FALSE)</f>
        <v>25400.28414</v>
      </c>
      <c r="AJ2082" s="381">
        <f>+VLOOKUP($E2082,[2]Consumption!$1:$1048576,AJ$2,FALSE)</f>
        <v>25721.034489999998</v>
      </c>
      <c r="AK2082" s="381">
        <f>+VLOOKUP($E2082,[2]Consumption!$1:$1048576,AK$2,FALSE)</f>
        <v>26045.271690000001</v>
      </c>
      <c r="AL2082" s="381">
        <f>+VLOOKUP($E2082,[2]Consumption!$1:$1048576,AL$2,FALSE)</f>
        <v>26373.0252</v>
      </c>
      <c r="AM2082" s="381">
        <f>+VLOOKUP($E2082,[2]Consumption!$1:$1048576,AM$2,FALSE)</f>
        <v>26704.33166</v>
      </c>
      <c r="AN2082" s="381">
        <f>+VLOOKUP($E2082,[2]Consumption!$1:$1048576,AN$2,FALSE)</f>
        <v>27039.234120000001</v>
      </c>
      <c r="AO2082" s="381">
        <f>+VLOOKUP($E2082,[2]Consumption!$1:$1048576,AO$2,FALSE)</f>
        <v>27377.781330000002</v>
      </c>
    </row>
    <row r="2083" spans="1:41" s="239" customFormat="1" ht="15" customHeight="1" x14ac:dyDescent="0.25">
      <c r="A2083" s="542"/>
      <c r="B2083" s="515"/>
      <c r="C2083" s="379" t="s">
        <v>613</v>
      </c>
      <c r="D2083" s="380"/>
      <c r="E2083" s="379" t="s">
        <v>2314</v>
      </c>
      <c r="F2083" s="381">
        <f>+VLOOKUP($E2083,[2]Consumption!$1:$1048576,F$2,FALSE)</f>
        <v>1427.8180600000001</v>
      </c>
      <c r="G2083" s="381">
        <f>+VLOOKUP($E2083,[2]Consumption!$1:$1048576,G$2,FALSE)</f>
        <v>1443.511845</v>
      </c>
      <c r="H2083" s="381">
        <f>+VLOOKUP($E2083,[2]Consumption!$1:$1048576,H$2,FALSE)</f>
        <v>1457.5529260000001</v>
      </c>
      <c r="I2083" s="381">
        <f>+VLOOKUP($E2083,[2]Consumption!$1:$1048576,I$2,FALSE)</f>
        <v>1469.9765669999999</v>
      </c>
      <c r="J2083" s="381">
        <f>+VLOOKUP($E2083,[2]Consumption!$1:$1048576,J$2,FALSE)</f>
        <v>1481.182865</v>
      </c>
      <c r="K2083" s="381">
        <f>+VLOOKUP($E2083,[2]Consumption!$1:$1048576,K$2,FALSE)</f>
        <v>1491.605415</v>
      </c>
      <c r="L2083" s="381">
        <f>+VLOOKUP($E2083,[2]Consumption!$1:$1048576,L$2,FALSE)</f>
        <v>1501.593644</v>
      </c>
      <c r="M2083" s="381">
        <f>+VLOOKUP($E2083,[2]Consumption!$1:$1048576,M$2,FALSE)</f>
        <v>1511.391224</v>
      </c>
      <c r="N2083" s="381">
        <f>+VLOOKUP($E2083,[2]Consumption!$1:$1048576,N$2,FALSE)</f>
        <v>1521.1510949999999</v>
      </c>
      <c r="O2083" s="381">
        <f>+VLOOKUP($E2083,[2]Consumption!$1:$1048576,O$2,FALSE)</f>
        <v>1530.959906</v>
      </c>
      <c r="P2083" s="381">
        <f>+VLOOKUP($E2083,[2]Consumption!$1:$1048576,P$2,FALSE)</f>
        <v>1540.860807</v>
      </c>
      <c r="Q2083" s="381">
        <f>+VLOOKUP($E2083,[2]Consumption!$1:$1048576,Q$2,FALSE)</f>
        <v>1550.871067</v>
      </c>
      <c r="R2083" s="381">
        <f>+VLOOKUP($E2083,[2]Consumption!$1:$1048576,R$2,FALSE)</f>
        <v>1560.994246</v>
      </c>
      <c r="S2083" s="381">
        <f>+VLOOKUP($E2083,[2]Consumption!$1:$1048576,S$2,FALSE)</f>
        <v>1571.227828</v>
      </c>
      <c r="T2083" s="381">
        <f>+VLOOKUP($E2083,[2]Consumption!$1:$1048576,T$2,FALSE)</f>
        <v>1581.5675389999999</v>
      </c>
      <c r="U2083" s="381">
        <f>+VLOOKUP($E2083,[2]Consumption!$1:$1048576,U$2,FALSE)</f>
        <v>1592.0094489999999</v>
      </c>
      <c r="V2083" s="381">
        <f>+VLOOKUP($E2083,[2]Consumption!$1:$1048576,V$2,FALSE)</f>
        <v>1602.5507190000001</v>
      </c>
      <c r="W2083" s="381">
        <f>+VLOOKUP($E2083,[2]Consumption!$1:$1048576,W$2,FALSE)</f>
        <v>1613.189644</v>
      </c>
      <c r="X2083" s="381">
        <f>+VLOOKUP($E2083,[2]Consumption!$1:$1048576,X$2,FALSE)</f>
        <v>1623.925358</v>
      </c>
      <c r="Y2083" s="381">
        <f>+VLOOKUP($E2083,[2]Consumption!$1:$1048576,Y$2,FALSE)</f>
        <v>1634.7574750000001</v>
      </c>
      <c r="Z2083" s="381">
        <f>+VLOOKUP($E2083,[2]Consumption!$1:$1048576,Z$2,FALSE)</f>
        <v>1645.685761</v>
      </c>
      <c r="AA2083" s="381">
        <f>+VLOOKUP($E2083,[2]Consumption!$1:$1048576,AA$2,FALSE)</f>
        <v>1656.7099189999999</v>
      </c>
      <c r="AB2083" s="381">
        <f>+VLOOKUP($E2083,[2]Consumption!$1:$1048576,AB$2,FALSE)</f>
        <v>1667.8294530000001</v>
      </c>
      <c r="AC2083" s="381">
        <f>+VLOOKUP($E2083,[2]Consumption!$1:$1048576,AC$2,FALSE)</f>
        <v>1679.0436420000001</v>
      </c>
      <c r="AD2083" s="381">
        <f>+VLOOKUP($E2083,[2]Consumption!$1:$1048576,AD$2,FALSE)</f>
        <v>1690.351555</v>
      </c>
      <c r="AE2083" s="381">
        <f>+VLOOKUP($E2083,[2]Consumption!$1:$1048576,AE$2,FALSE)</f>
        <v>1701.7521159999999</v>
      </c>
      <c r="AF2083" s="381">
        <f>+VLOOKUP($E2083,[2]Consumption!$1:$1048576,AF$2,FALSE)</f>
        <v>1713.2441799999999</v>
      </c>
      <c r="AG2083" s="381">
        <f>+VLOOKUP($E2083,[2]Consumption!$1:$1048576,AG$2,FALSE)</f>
        <v>1724.8266080000001</v>
      </c>
      <c r="AH2083" s="381">
        <f>+VLOOKUP($E2083,[2]Consumption!$1:$1048576,AH$2,FALSE)</f>
        <v>1736.4983380000001</v>
      </c>
      <c r="AI2083" s="381">
        <f>+VLOOKUP($E2083,[2]Consumption!$1:$1048576,AI$2,FALSE)</f>
        <v>1748.2584380000001</v>
      </c>
      <c r="AJ2083" s="381">
        <f>+VLOOKUP($E2083,[2]Consumption!$1:$1048576,AJ$2,FALSE)</f>
        <v>1760.106143</v>
      </c>
      <c r="AK2083" s="381">
        <f>+VLOOKUP($E2083,[2]Consumption!$1:$1048576,AK$2,FALSE)</f>
        <v>1772.0408749999999</v>
      </c>
      <c r="AL2083" s="381">
        <f>+VLOOKUP($E2083,[2]Consumption!$1:$1048576,AL$2,FALSE)</f>
        <v>1784.0622559999999</v>
      </c>
      <c r="AM2083" s="381">
        <f>+VLOOKUP($E2083,[2]Consumption!$1:$1048576,AM$2,FALSE)</f>
        <v>1796.170102</v>
      </c>
      <c r="AN2083" s="381">
        <f>+VLOOKUP($E2083,[2]Consumption!$1:$1048576,AN$2,FALSE)</f>
        <v>1808.3644119999999</v>
      </c>
      <c r="AO2083" s="381">
        <f>+VLOOKUP($E2083,[2]Consumption!$1:$1048576,AO$2,FALSE)</f>
        <v>1820.645356</v>
      </c>
    </row>
    <row r="2084" spans="1:41" s="239" customFormat="1" ht="15" customHeight="1" x14ac:dyDescent="0.25">
      <c r="A2084" s="542"/>
      <c r="B2084" s="515"/>
      <c r="C2084" s="379" t="s">
        <v>615</v>
      </c>
      <c r="D2084" s="380"/>
      <c r="E2084" s="379" t="s">
        <v>2315</v>
      </c>
      <c r="F2084" s="381">
        <f>+VLOOKUP($E2084,[2]Consumption!$1:$1048576,F$2,FALSE)</f>
        <v>16426.181939999999</v>
      </c>
      <c r="G2084" s="381">
        <f>+VLOOKUP($E2084,[2]Consumption!$1:$1048576,G$2,FALSE)</f>
        <v>16485.637419999999</v>
      </c>
      <c r="H2084" s="381">
        <f>+VLOOKUP($E2084,[2]Consumption!$1:$1048576,H$2,FALSE)</f>
        <v>16510.526180000001</v>
      </c>
      <c r="I2084" s="381">
        <f>+VLOOKUP($E2084,[2]Consumption!$1:$1048576,I$2,FALSE)</f>
        <v>16536.487710000001</v>
      </c>
      <c r="J2084" s="381">
        <f>+VLOOKUP($E2084,[2]Consumption!$1:$1048576,J$2,FALSE)</f>
        <v>16574.268459999999</v>
      </c>
      <c r="K2084" s="381">
        <f>+VLOOKUP($E2084,[2]Consumption!$1:$1048576,K$2,FALSE)</f>
        <v>16624.943739999999</v>
      </c>
      <c r="L2084" s="381">
        <f>+VLOOKUP($E2084,[2]Consumption!$1:$1048576,L$2,FALSE)</f>
        <v>16686.481400000001</v>
      </c>
      <c r="M2084" s="381">
        <f>+VLOOKUP($E2084,[2]Consumption!$1:$1048576,M$2,FALSE)</f>
        <v>16756.32215</v>
      </c>
      <c r="N2084" s="381">
        <f>+VLOOKUP($E2084,[2]Consumption!$1:$1048576,N$2,FALSE)</f>
        <v>16832.243299999998</v>
      </c>
      <c r="O2084" s="381">
        <f>+VLOOKUP($E2084,[2]Consumption!$1:$1048576,O$2,FALSE)</f>
        <v>16912.54148</v>
      </c>
      <c r="P2084" s="381">
        <f>+VLOOKUP($E2084,[2]Consumption!$1:$1048576,P$2,FALSE)</f>
        <v>16995.981299999999</v>
      </c>
      <c r="Q2084" s="381">
        <f>+VLOOKUP($E2084,[2]Consumption!$1:$1048576,Q$2,FALSE)</f>
        <v>17081.688460000001</v>
      </c>
      <c r="R2084" s="381">
        <f>+VLOOKUP($E2084,[2]Consumption!$1:$1048576,R$2,FALSE)</f>
        <v>17169.049749999998</v>
      </c>
      <c r="S2084" s="381">
        <f>+VLOOKUP($E2084,[2]Consumption!$1:$1048576,S$2,FALSE)</f>
        <v>17257.63537</v>
      </c>
      <c r="T2084" s="381">
        <f>+VLOOKUP($E2084,[2]Consumption!$1:$1048576,T$2,FALSE)</f>
        <v>17347.143090000001</v>
      </c>
      <c r="U2084" s="381">
        <f>+VLOOKUP($E2084,[2]Consumption!$1:$1048576,U$2,FALSE)</f>
        <v>17437.359110000001</v>
      </c>
      <c r="V2084" s="381">
        <f>+VLOOKUP($E2084,[2]Consumption!$1:$1048576,V$2,FALSE)</f>
        <v>17528.130870000001</v>
      </c>
      <c r="W2084" s="381">
        <f>+VLOOKUP($E2084,[2]Consumption!$1:$1048576,W$2,FALSE)</f>
        <v>17619.348190000001</v>
      </c>
      <c r="X2084" s="381">
        <f>+VLOOKUP($E2084,[2]Consumption!$1:$1048576,X$2,FALSE)</f>
        <v>17710.930110000001</v>
      </c>
      <c r="Y2084" s="381">
        <f>+VLOOKUP($E2084,[2]Consumption!$1:$1048576,Y$2,FALSE)</f>
        <v>17802.815750000002</v>
      </c>
      <c r="Z2084" s="381">
        <f>+VLOOKUP($E2084,[2]Consumption!$1:$1048576,Z$2,FALSE)</f>
        <v>17894.958139999999</v>
      </c>
      <c r="AA2084" s="381">
        <f>+VLOOKUP($E2084,[2]Consumption!$1:$1048576,AA$2,FALSE)</f>
        <v>17987.320049999998</v>
      </c>
      <c r="AB2084" s="381">
        <f>+VLOOKUP($E2084,[2]Consumption!$1:$1048576,AB$2,FALSE)</f>
        <v>18079.871319999998</v>
      </c>
      <c r="AC2084" s="381">
        <f>+VLOOKUP($E2084,[2]Consumption!$1:$1048576,AC$2,FALSE)</f>
        <v>18172.58727</v>
      </c>
      <c r="AD2084" s="381">
        <f>+VLOOKUP($E2084,[2]Consumption!$1:$1048576,AD$2,FALSE)</f>
        <v>18265.44774</v>
      </c>
      <c r="AE2084" s="381">
        <f>+VLOOKUP($E2084,[2]Consumption!$1:$1048576,AE$2,FALSE)</f>
        <v>18358.436610000001</v>
      </c>
      <c r="AF2084" s="381">
        <f>+VLOOKUP($E2084,[2]Consumption!$1:$1048576,AF$2,FALSE)</f>
        <v>18451.541539999998</v>
      </c>
      <c r="AG2084" s="381">
        <f>+VLOOKUP($E2084,[2]Consumption!$1:$1048576,AG$2,FALSE)</f>
        <v>18544.753809999998</v>
      </c>
      <c r="AH2084" s="381">
        <f>+VLOOKUP($E2084,[2]Consumption!$1:$1048576,AH$2,FALSE)</f>
        <v>18638.068179999998</v>
      </c>
      <c r="AI2084" s="381">
        <f>+VLOOKUP($E2084,[2]Consumption!$1:$1048576,AI$2,FALSE)</f>
        <v>18731.482800000002</v>
      </c>
      <c r="AJ2084" s="381">
        <f>+VLOOKUP($E2084,[2]Consumption!$1:$1048576,AJ$2,FALSE)</f>
        <v>18824.998950000001</v>
      </c>
      <c r="AK2084" s="381">
        <f>+VLOOKUP($E2084,[2]Consumption!$1:$1048576,AK$2,FALSE)</f>
        <v>18918.62083</v>
      </c>
      <c r="AL2084" s="381">
        <f>+VLOOKUP($E2084,[2]Consumption!$1:$1048576,AL$2,FALSE)</f>
        <v>19012.35527</v>
      </c>
      <c r="AM2084" s="381">
        <f>+VLOOKUP($E2084,[2]Consumption!$1:$1048576,AM$2,FALSE)</f>
        <v>19106.211360000001</v>
      </c>
      <c r="AN2084" s="381">
        <f>+VLOOKUP($E2084,[2]Consumption!$1:$1048576,AN$2,FALSE)</f>
        <v>19200.20017</v>
      </c>
      <c r="AO2084" s="381">
        <f>+VLOOKUP($E2084,[2]Consumption!$1:$1048576,AO$2,FALSE)</f>
        <v>19294.33437</v>
      </c>
    </row>
    <row r="2085" spans="1:41" s="239" customFormat="1" ht="15" customHeight="1" x14ac:dyDescent="0.25">
      <c r="A2085" s="542"/>
      <c r="B2085" s="515"/>
      <c r="C2085" s="379" t="s">
        <v>617</v>
      </c>
      <c r="D2085" s="380"/>
      <c r="E2085" s="379" t="s">
        <v>2316</v>
      </c>
      <c r="F2085" s="381">
        <f>+VLOOKUP($E2085,[2]Consumption!$1:$1048576,F$2,FALSE)</f>
        <v>472.00000010000002</v>
      </c>
      <c r="G2085" s="381">
        <f>+VLOOKUP($E2085,[2]Consumption!$1:$1048576,G$2,FALSE)</f>
        <v>476.25007599999998</v>
      </c>
      <c r="H2085" s="381">
        <f>+VLOOKUP($E2085,[2]Consumption!$1:$1048576,H$2,FALSE)</f>
        <v>480.44849440000002</v>
      </c>
      <c r="I2085" s="381">
        <f>+VLOOKUP($E2085,[2]Consumption!$1:$1048576,I$2,FALSE)</f>
        <v>484.96704160000002</v>
      </c>
      <c r="J2085" s="381">
        <f>+VLOOKUP($E2085,[2]Consumption!$1:$1048576,J$2,FALSE)</f>
        <v>489.88739509999999</v>
      </c>
      <c r="K2085" s="381">
        <f>+VLOOKUP($E2085,[2]Consumption!$1:$1048576,K$2,FALSE)</f>
        <v>495.18456400000002</v>
      </c>
      <c r="L2085" s="381">
        <f>+VLOOKUP($E2085,[2]Consumption!$1:$1048576,L$2,FALSE)</f>
        <v>500.80450070000001</v>
      </c>
      <c r="M2085" s="381">
        <f>+VLOOKUP($E2085,[2]Consumption!$1:$1048576,M$2,FALSE)</f>
        <v>506.69369569999998</v>
      </c>
      <c r="N2085" s="381">
        <f>+VLOOKUP($E2085,[2]Consumption!$1:$1048576,N$2,FALSE)</f>
        <v>512.80810780000002</v>
      </c>
      <c r="O2085" s="381">
        <f>+VLOOKUP($E2085,[2]Consumption!$1:$1048576,O$2,FALSE)</f>
        <v>519.11408859999995</v>
      </c>
      <c r="P2085" s="381">
        <f>+VLOOKUP($E2085,[2]Consumption!$1:$1048576,P$2,FALSE)</f>
        <v>525.58679519999998</v>
      </c>
      <c r="Q2085" s="381">
        <f>+VLOOKUP($E2085,[2]Consumption!$1:$1048576,Q$2,FALSE)</f>
        <v>532.20821090000004</v>
      </c>
      <c r="R2085" s="381">
        <f>+VLOOKUP($E2085,[2]Consumption!$1:$1048576,R$2,FALSE)</f>
        <v>538.96543250000002</v>
      </c>
      <c r="S2085" s="381">
        <f>+VLOOKUP($E2085,[2]Consumption!$1:$1048576,S$2,FALSE)</f>
        <v>545.84933169999999</v>
      </c>
      <c r="T2085" s="381">
        <f>+VLOOKUP($E2085,[2]Consumption!$1:$1048576,T$2,FALSE)</f>
        <v>552.85353610000004</v>
      </c>
      <c r="U2085" s="381">
        <f>+VLOOKUP($E2085,[2]Consumption!$1:$1048576,U$2,FALSE)</f>
        <v>559.97359440000002</v>
      </c>
      <c r="V2085" s="381">
        <f>+VLOOKUP($E2085,[2]Consumption!$1:$1048576,V$2,FALSE)</f>
        <v>567.20636230000002</v>
      </c>
      <c r="W2085" s="381">
        <f>+VLOOKUP($E2085,[2]Consumption!$1:$1048576,W$2,FALSE)</f>
        <v>574.54955700000005</v>
      </c>
      <c r="X2085" s="381">
        <f>+VLOOKUP($E2085,[2]Consumption!$1:$1048576,X$2,FALSE)</f>
        <v>582.00137380000001</v>
      </c>
      <c r="Y2085" s="381">
        <f>+VLOOKUP($E2085,[2]Consumption!$1:$1048576,Y$2,FALSE)</f>
        <v>589.56023040000002</v>
      </c>
      <c r="Z2085" s="381">
        <f>+VLOOKUP($E2085,[2]Consumption!$1:$1048576,Z$2,FALSE)</f>
        <v>597.22460820000003</v>
      </c>
      <c r="AA2085" s="381">
        <f>+VLOOKUP($E2085,[2]Consumption!$1:$1048576,AA$2,FALSE)</f>
        <v>604.99297479999996</v>
      </c>
      <c r="AB2085" s="381">
        <f>+VLOOKUP($E2085,[2]Consumption!$1:$1048576,AB$2,FALSE)</f>
        <v>612.86375929999997</v>
      </c>
      <c r="AC2085" s="381">
        <f>+VLOOKUP($E2085,[2]Consumption!$1:$1048576,AC$2,FALSE)</f>
        <v>620.83536479999998</v>
      </c>
      <c r="AD2085" s="381">
        <f>+VLOOKUP($E2085,[2]Consumption!$1:$1048576,AD$2,FALSE)</f>
        <v>628.90620560000002</v>
      </c>
      <c r="AE2085" s="381">
        <f>+VLOOKUP($E2085,[2]Consumption!$1:$1048576,AE$2,FALSE)</f>
        <v>637.07475580000005</v>
      </c>
      <c r="AF2085" s="381">
        <f>+VLOOKUP($E2085,[2]Consumption!$1:$1048576,AF$2,FALSE)</f>
        <v>645.33960190000005</v>
      </c>
      <c r="AG2085" s="381">
        <f>+VLOOKUP($E2085,[2]Consumption!$1:$1048576,AG$2,FALSE)</f>
        <v>653.69949050000002</v>
      </c>
      <c r="AH2085" s="381">
        <f>+VLOOKUP($E2085,[2]Consumption!$1:$1048576,AH$2,FALSE)</f>
        <v>662.15336960000002</v>
      </c>
      <c r="AI2085" s="381">
        <f>+VLOOKUP($E2085,[2]Consumption!$1:$1048576,AI$2,FALSE)</f>
        <v>670.70041890000005</v>
      </c>
      <c r="AJ2085" s="381">
        <f>+VLOOKUP($E2085,[2]Consumption!$1:$1048576,AJ$2,FALSE)</f>
        <v>679.34007129999998</v>
      </c>
      <c r="AK2085" s="381">
        <f>+VLOOKUP($E2085,[2]Consumption!$1:$1048576,AK$2,FALSE)</f>
        <v>688.07202099999995</v>
      </c>
      <c r="AL2085" s="381">
        <f>+VLOOKUP($E2085,[2]Consumption!$1:$1048576,AL$2,FALSE)</f>
        <v>696.89622450000002</v>
      </c>
      <c r="AM2085" s="381">
        <f>+VLOOKUP($E2085,[2]Consumption!$1:$1048576,AM$2,FALSE)</f>
        <v>705.81289560000005</v>
      </c>
      <c r="AN2085" s="381">
        <f>+VLOOKUP($E2085,[2]Consumption!$1:$1048576,AN$2,FALSE)</f>
        <v>714.8224927</v>
      </c>
      <c r="AO2085" s="381">
        <f>+VLOOKUP($E2085,[2]Consumption!$1:$1048576,AO$2,FALSE)</f>
        <v>723.92570420000004</v>
      </c>
    </row>
    <row r="2086" spans="1:41" s="239" customFormat="1" ht="15" customHeight="1" x14ac:dyDescent="0.25">
      <c r="A2086" s="542"/>
      <c r="B2086" s="515"/>
      <c r="C2086" s="379" t="s">
        <v>619</v>
      </c>
      <c r="D2086" s="380"/>
      <c r="E2086" s="379" t="s">
        <v>2317</v>
      </c>
      <c r="F2086" s="381">
        <f>+VLOOKUP($E2086,[2]Consumption!$1:$1048576,F$2,FALSE)</f>
        <v>10283</v>
      </c>
      <c r="G2086" s="381">
        <f>+VLOOKUP($E2086,[2]Consumption!$1:$1048576,G$2,FALSE)</f>
        <v>10438.52995</v>
      </c>
      <c r="H2086" s="381">
        <f>+VLOOKUP($E2086,[2]Consumption!$1:$1048576,H$2,FALSE)</f>
        <v>10608.866379999999</v>
      </c>
      <c r="I2086" s="381">
        <f>+VLOOKUP($E2086,[2]Consumption!$1:$1048576,I$2,FALSE)</f>
        <v>10785.078799999999</v>
      </c>
      <c r="J2086" s="381">
        <f>+VLOOKUP($E2086,[2]Consumption!$1:$1048576,J$2,FALSE)</f>
        <v>10964.726259999999</v>
      </c>
      <c r="K2086" s="381">
        <f>+VLOOKUP($E2086,[2]Consumption!$1:$1048576,K$2,FALSE)</f>
        <v>11147.800440000001</v>
      </c>
      <c r="L2086" s="381">
        <f>+VLOOKUP($E2086,[2]Consumption!$1:$1048576,L$2,FALSE)</f>
        <v>11334.92186</v>
      </c>
      <c r="M2086" s="381">
        <f>+VLOOKUP($E2086,[2]Consumption!$1:$1048576,M$2,FALSE)</f>
        <v>11526.65857</v>
      </c>
      <c r="N2086" s="381">
        <f>+VLOOKUP($E2086,[2]Consumption!$1:$1048576,N$2,FALSE)</f>
        <v>11723.348830000001</v>
      </c>
      <c r="O2086" s="381">
        <f>+VLOOKUP($E2086,[2]Consumption!$1:$1048576,O$2,FALSE)</f>
        <v>11925.11916</v>
      </c>
      <c r="P2086" s="381">
        <f>+VLOOKUP($E2086,[2]Consumption!$1:$1048576,P$2,FALSE)</f>
        <v>12131.956840000001</v>
      </c>
      <c r="Q2086" s="381">
        <f>+VLOOKUP($E2086,[2]Consumption!$1:$1048576,Q$2,FALSE)</f>
        <v>12343.78033</v>
      </c>
      <c r="R2086" s="381">
        <f>+VLOOKUP($E2086,[2]Consumption!$1:$1048576,R$2,FALSE)</f>
        <v>12560.48976</v>
      </c>
      <c r="S2086" s="381">
        <f>+VLOOKUP($E2086,[2]Consumption!$1:$1048576,S$2,FALSE)</f>
        <v>12781.996520000001</v>
      </c>
      <c r="T2086" s="381">
        <f>+VLOOKUP($E2086,[2]Consumption!$1:$1048576,T$2,FALSE)</f>
        <v>13008.23641</v>
      </c>
      <c r="U2086" s="381">
        <f>+VLOOKUP($E2086,[2]Consumption!$1:$1048576,U$2,FALSE)</f>
        <v>13239.172</v>
      </c>
      <c r="V2086" s="381">
        <f>+VLOOKUP($E2086,[2]Consumption!$1:$1048576,V$2,FALSE)</f>
        <v>13474.788860000001</v>
      </c>
      <c r="W2086" s="381">
        <f>+VLOOKUP($E2086,[2]Consumption!$1:$1048576,W$2,FALSE)</f>
        <v>13715.089459999999</v>
      </c>
      <c r="X2086" s="381">
        <f>+VLOOKUP($E2086,[2]Consumption!$1:$1048576,X$2,FALSE)</f>
        <v>13960.086730000001</v>
      </c>
      <c r="Y2086" s="381">
        <f>+VLOOKUP($E2086,[2]Consumption!$1:$1048576,Y$2,FALSE)</f>
        <v>14209.79868</v>
      </c>
      <c r="Z2086" s="381">
        <f>+VLOOKUP($E2086,[2]Consumption!$1:$1048576,Z$2,FALSE)</f>
        <v>14464.2446</v>
      </c>
      <c r="AA2086" s="381">
        <f>+VLOOKUP($E2086,[2]Consumption!$1:$1048576,AA$2,FALSE)</f>
        <v>14723.442800000001</v>
      </c>
      <c r="AB2086" s="381">
        <f>+VLOOKUP($E2086,[2]Consumption!$1:$1048576,AB$2,FALSE)</f>
        <v>14987.40991</v>
      </c>
      <c r="AC2086" s="381">
        <f>+VLOOKUP($E2086,[2]Consumption!$1:$1048576,AC$2,FALSE)</f>
        <v>15256.1612</v>
      </c>
      <c r="AD2086" s="381">
        <f>+VLOOKUP($E2086,[2]Consumption!$1:$1048576,AD$2,FALSE)</f>
        <v>15529.711660000001</v>
      </c>
      <c r="AE2086" s="381">
        <f>+VLOOKUP($E2086,[2]Consumption!$1:$1048576,AE$2,FALSE)</f>
        <v>15808.07753</v>
      </c>
      <c r="AF2086" s="381">
        <f>+VLOOKUP($E2086,[2]Consumption!$1:$1048576,AF$2,FALSE)</f>
        <v>16091.277899999999</v>
      </c>
      <c r="AG2086" s="381">
        <f>+VLOOKUP($E2086,[2]Consumption!$1:$1048576,AG$2,FALSE)</f>
        <v>16379.33627</v>
      </c>
      <c r="AH2086" s="381">
        <f>+VLOOKUP($E2086,[2]Consumption!$1:$1048576,AH$2,FALSE)</f>
        <v>16672.281920000001</v>
      </c>
      <c r="AI2086" s="381">
        <f>+VLOOKUP($E2086,[2]Consumption!$1:$1048576,AI$2,FALSE)</f>
        <v>16970.15094</v>
      </c>
      <c r="AJ2086" s="381">
        <f>+VLOOKUP($E2086,[2]Consumption!$1:$1048576,AJ$2,FALSE)</f>
        <v>17272.986939999999</v>
      </c>
      <c r="AK2086" s="381">
        <f>+VLOOKUP($E2086,[2]Consumption!$1:$1048576,AK$2,FALSE)</f>
        <v>17580.841560000001</v>
      </c>
      <c r="AL2086" s="381">
        <f>+VLOOKUP($E2086,[2]Consumption!$1:$1048576,AL$2,FALSE)</f>
        <v>17893.774519999999</v>
      </c>
      <c r="AM2086" s="381">
        <f>+VLOOKUP($E2086,[2]Consumption!$1:$1048576,AM$2,FALSE)</f>
        <v>18211.853630000001</v>
      </c>
      <c r="AN2086" s="381">
        <f>+VLOOKUP($E2086,[2]Consumption!$1:$1048576,AN$2,FALSE)</f>
        <v>18535.15451</v>
      </c>
      <c r="AO2086" s="381">
        <f>+VLOOKUP($E2086,[2]Consumption!$1:$1048576,AO$2,FALSE)</f>
        <v>18863.760200000001</v>
      </c>
    </row>
    <row r="2087" spans="1:41" s="239" customFormat="1" ht="15" customHeight="1" x14ac:dyDescent="0.25">
      <c r="A2087" s="542"/>
      <c r="B2087" s="515"/>
      <c r="C2087" s="379" t="s">
        <v>621</v>
      </c>
      <c r="D2087" s="380"/>
      <c r="E2087" s="379" t="s">
        <v>2318</v>
      </c>
      <c r="F2087" s="381">
        <f>+VLOOKUP($E2087,[2]Consumption!$1:$1048576,F$2,FALSE)</f>
        <v>577198.33279999997</v>
      </c>
      <c r="G2087" s="381">
        <f>+VLOOKUP($E2087,[2]Consumption!$1:$1048576,G$2,FALSE)</f>
        <v>582413.8689</v>
      </c>
      <c r="H2087" s="381">
        <f>+VLOOKUP($E2087,[2]Consumption!$1:$1048576,H$2,FALSE)</f>
        <v>587595.42619999999</v>
      </c>
      <c r="I2087" s="381">
        <f>+VLOOKUP($E2087,[2]Consumption!$1:$1048576,I$2,FALSE)</f>
        <v>593196.45700000005</v>
      </c>
      <c r="J2087" s="381">
        <f>+VLOOKUP($E2087,[2]Consumption!$1:$1048576,J$2,FALSE)</f>
        <v>599308.77280000004</v>
      </c>
      <c r="K2087" s="381">
        <f>+VLOOKUP($E2087,[2]Consumption!$1:$1048576,K$2,FALSE)</f>
        <v>605892.20019999996</v>
      </c>
      <c r="L2087" s="381">
        <f>+VLOOKUP($E2087,[2]Consumption!$1:$1048576,L$2,FALSE)</f>
        <v>612872.19350000005</v>
      </c>
      <c r="M2087" s="381">
        <f>+VLOOKUP($E2087,[2]Consumption!$1:$1048576,M$2,FALSE)</f>
        <v>620176.74010000005</v>
      </c>
      <c r="N2087" s="381">
        <f>+VLOOKUP($E2087,[2]Consumption!$1:$1048576,N$2,FALSE)</f>
        <v>627747.09779999999</v>
      </c>
      <c r="O2087" s="381">
        <f>+VLOOKUP($E2087,[2]Consumption!$1:$1048576,O$2,FALSE)</f>
        <v>635538.54020000005</v>
      </c>
      <c r="P2087" s="381">
        <f>+VLOOKUP($E2087,[2]Consumption!$1:$1048576,P$2,FALSE)</f>
        <v>643518.0993</v>
      </c>
      <c r="Q2087" s="381">
        <f>+VLOOKUP($E2087,[2]Consumption!$1:$1048576,Q$2,FALSE)</f>
        <v>651661.94649999996</v>
      </c>
      <c r="R2087" s="381">
        <f>+VLOOKUP($E2087,[2]Consumption!$1:$1048576,R$2,FALSE)</f>
        <v>659953.17630000005</v>
      </c>
      <c r="S2087" s="381">
        <f>+VLOOKUP($E2087,[2]Consumption!$1:$1048576,S$2,FALSE)</f>
        <v>668380.08189999999</v>
      </c>
      <c r="T2087" s="381">
        <f>+VLOOKUP($E2087,[2]Consumption!$1:$1048576,T$2,FALSE)</f>
        <v>676934.82779999997</v>
      </c>
      <c r="U2087" s="381">
        <f>+VLOOKUP($E2087,[2]Consumption!$1:$1048576,U$2,FALSE)</f>
        <v>685612.34699999995</v>
      </c>
      <c r="V2087" s="381">
        <f>+VLOOKUP($E2087,[2]Consumption!$1:$1048576,V$2,FALSE)</f>
        <v>694409.5048</v>
      </c>
      <c r="W2087" s="381">
        <f>+VLOOKUP($E2087,[2]Consumption!$1:$1048576,W$2,FALSE)</f>
        <v>703324.47510000004</v>
      </c>
      <c r="X2087" s="381">
        <f>+VLOOKUP($E2087,[2]Consumption!$1:$1048576,X$2,FALSE)</f>
        <v>712356.19880000001</v>
      </c>
      <c r="Y2087" s="381">
        <f>+VLOOKUP($E2087,[2]Consumption!$1:$1048576,Y$2,FALSE)</f>
        <v>721504.00950000004</v>
      </c>
      <c r="Z2087" s="381">
        <f>+VLOOKUP($E2087,[2]Consumption!$1:$1048576,Z$2,FALSE)</f>
        <v>730767.39110000001</v>
      </c>
      <c r="AA2087" s="381">
        <f>+VLOOKUP($E2087,[2]Consumption!$1:$1048576,AA$2,FALSE)</f>
        <v>740145.84340000001</v>
      </c>
      <c r="AB2087" s="381">
        <f>+VLOOKUP($E2087,[2]Consumption!$1:$1048576,AB$2,FALSE)</f>
        <v>749638.82209999999</v>
      </c>
      <c r="AC2087" s="381">
        <f>+VLOOKUP($E2087,[2]Consumption!$1:$1048576,AC$2,FALSE)</f>
        <v>759245.73100000003</v>
      </c>
      <c r="AD2087" s="381">
        <f>+VLOOKUP($E2087,[2]Consumption!$1:$1048576,AD$2,FALSE)</f>
        <v>768965.95059999998</v>
      </c>
      <c r="AE2087" s="381">
        <f>+VLOOKUP($E2087,[2]Consumption!$1:$1048576,AE$2,FALSE)</f>
        <v>778798.88459999999</v>
      </c>
      <c r="AF2087" s="381">
        <f>+VLOOKUP($E2087,[2]Consumption!$1:$1048576,AF$2,FALSE)</f>
        <v>788744.01309999998</v>
      </c>
      <c r="AG2087" s="381">
        <f>+VLOOKUP($E2087,[2]Consumption!$1:$1048576,AG$2,FALSE)</f>
        <v>798800.94389999995</v>
      </c>
      <c r="AH2087" s="381">
        <f>+VLOOKUP($E2087,[2]Consumption!$1:$1048576,AH$2,FALSE)</f>
        <v>808969.45559999999</v>
      </c>
      <c r="AI2087" s="381">
        <f>+VLOOKUP($E2087,[2]Consumption!$1:$1048576,AI$2,FALSE)</f>
        <v>819249.52969999996</v>
      </c>
      <c r="AJ2087" s="381">
        <f>+VLOOKUP($E2087,[2]Consumption!$1:$1048576,AJ$2,FALSE)</f>
        <v>829641.37309999997</v>
      </c>
      <c r="AK2087" s="381">
        <f>+VLOOKUP($E2087,[2]Consumption!$1:$1048576,AK$2,FALSE)</f>
        <v>840145.42429999996</v>
      </c>
      <c r="AL2087" s="381">
        <f>+VLOOKUP($E2087,[2]Consumption!$1:$1048576,AL$2,FALSE)</f>
        <v>850762.3541</v>
      </c>
      <c r="AM2087" s="381">
        <f>+VLOOKUP($E2087,[2]Consumption!$1:$1048576,AM$2,FALSE)</f>
        <v>861493.05680000002</v>
      </c>
      <c r="AN2087" s="381">
        <f>+VLOOKUP($E2087,[2]Consumption!$1:$1048576,AN$2,FALSE)</f>
        <v>872338.6372</v>
      </c>
      <c r="AO2087" s="381">
        <f>+VLOOKUP($E2087,[2]Consumption!$1:$1048576,AO$2,FALSE)</f>
        <v>883300.39229999995</v>
      </c>
    </row>
    <row r="2088" spans="1:41" s="239" customFormat="1" ht="15" customHeight="1" x14ac:dyDescent="0.25">
      <c r="A2088" s="542"/>
      <c r="B2088" s="515"/>
      <c r="C2088" s="379" t="s">
        <v>623</v>
      </c>
      <c r="D2088" s="380"/>
      <c r="E2088" s="379" t="s">
        <v>2319</v>
      </c>
      <c r="F2088" s="381">
        <f>+VLOOKUP($E2088,[2]Consumption!$1:$1048576,F$2,FALSE)</f>
        <v>55609.000010000003</v>
      </c>
      <c r="G2088" s="381">
        <f>+VLOOKUP($E2088,[2]Consumption!$1:$1048576,G$2,FALSE)</f>
        <v>56110.811540000002</v>
      </c>
      <c r="H2088" s="381">
        <f>+VLOOKUP($E2088,[2]Consumption!$1:$1048576,H$2,FALSE)</f>
        <v>56608.579279999998</v>
      </c>
      <c r="I2088" s="381">
        <f>+VLOOKUP($E2088,[2]Consumption!$1:$1048576,I$2,FALSE)</f>
        <v>57146.505749999997</v>
      </c>
      <c r="J2088" s="381">
        <f>+VLOOKUP($E2088,[2]Consumption!$1:$1048576,J$2,FALSE)</f>
        <v>57734.104180000002</v>
      </c>
      <c r="K2088" s="381">
        <f>+VLOOKUP($E2088,[2]Consumption!$1:$1048576,K$2,FALSE)</f>
        <v>58367.963620000002</v>
      </c>
      <c r="L2088" s="381">
        <f>+VLOOKUP($E2088,[2]Consumption!$1:$1048576,L$2,FALSE)</f>
        <v>59041.03989</v>
      </c>
      <c r="M2088" s="381">
        <f>+VLOOKUP($E2088,[2]Consumption!$1:$1048576,M$2,FALSE)</f>
        <v>59746.268660000002</v>
      </c>
      <c r="N2088" s="381">
        <f>+VLOOKUP($E2088,[2]Consumption!$1:$1048576,N$2,FALSE)</f>
        <v>60477.719980000002</v>
      </c>
      <c r="O2088" s="381">
        <f>+VLOOKUP($E2088,[2]Consumption!$1:$1048576,O$2,FALSE)</f>
        <v>61230.781130000003</v>
      </c>
      <c r="P2088" s="381">
        <f>+VLOOKUP($E2088,[2]Consumption!$1:$1048576,P$2,FALSE)</f>
        <v>62002.011980000003</v>
      </c>
      <c r="Q2088" s="381">
        <f>+VLOOKUP($E2088,[2]Consumption!$1:$1048576,Q$2,FALSE)</f>
        <v>62788.925380000001</v>
      </c>
      <c r="R2088" s="381">
        <f>+VLOOKUP($E2088,[2]Consumption!$1:$1048576,R$2,FALSE)</f>
        <v>63589.777199999997</v>
      </c>
      <c r="S2088" s="381">
        <f>+VLOOKUP($E2088,[2]Consumption!$1:$1048576,S$2,FALSE)</f>
        <v>64403.387369999997</v>
      </c>
      <c r="T2088" s="381">
        <f>+VLOOKUP($E2088,[2]Consumption!$1:$1048576,T$2,FALSE)</f>
        <v>65228.993280000002</v>
      </c>
      <c r="U2088" s="381">
        <f>+VLOOKUP($E2088,[2]Consumption!$1:$1048576,U$2,FALSE)</f>
        <v>66066.125260000001</v>
      </c>
      <c r="V2088" s="381">
        <f>+VLOOKUP($E2088,[2]Consumption!$1:$1048576,V$2,FALSE)</f>
        <v>66914.511710000006</v>
      </c>
      <c r="W2088" s="381">
        <f>+VLOOKUP($E2088,[2]Consumption!$1:$1048576,W$2,FALSE)</f>
        <v>67774.009179999994</v>
      </c>
      <c r="X2088" s="381">
        <f>+VLOOKUP($E2088,[2]Consumption!$1:$1048576,X$2,FALSE)</f>
        <v>68644.544620000001</v>
      </c>
      <c r="Y2088" s="381">
        <f>+VLOOKUP($E2088,[2]Consumption!$1:$1048576,Y$2,FALSE)</f>
        <v>69526.076990000001</v>
      </c>
      <c r="Z2088" s="381">
        <f>+VLOOKUP($E2088,[2]Consumption!$1:$1048576,Z$2,FALSE)</f>
        <v>70418.573619999996</v>
      </c>
      <c r="AA2088" s="381">
        <f>+VLOOKUP($E2088,[2]Consumption!$1:$1048576,AA$2,FALSE)</f>
        <v>71321.998290000003</v>
      </c>
      <c r="AB2088" s="381">
        <f>+VLOOKUP($E2088,[2]Consumption!$1:$1048576,AB$2,FALSE)</f>
        <v>72236.306890000007</v>
      </c>
      <c r="AC2088" s="381">
        <f>+VLOOKUP($E2088,[2]Consumption!$1:$1048576,AC$2,FALSE)</f>
        <v>73161.448279999997</v>
      </c>
      <c r="AD2088" s="381">
        <f>+VLOOKUP($E2088,[2]Consumption!$1:$1048576,AD$2,FALSE)</f>
        <v>74097.368350000004</v>
      </c>
      <c r="AE2088" s="381">
        <f>+VLOOKUP($E2088,[2]Consumption!$1:$1048576,AE$2,FALSE)</f>
        <v>75044.015429999999</v>
      </c>
      <c r="AF2088" s="381">
        <f>+VLOOKUP($E2088,[2]Consumption!$1:$1048576,AF$2,FALSE)</f>
        <v>76001.346130000005</v>
      </c>
      <c r="AG2088" s="381">
        <f>+VLOOKUP($E2088,[2]Consumption!$1:$1048576,AG$2,FALSE)</f>
        <v>76969.330430000002</v>
      </c>
      <c r="AH2088" s="381">
        <f>+VLOOKUP($E2088,[2]Consumption!$1:$1048576,AH$2,FALSE)</f>
        <v>77947.955979999999</v>
      </c>
      <c r="AI2088" s="381">
        <f>+VLOOKUP($E2088,[2]Consumption!$1:$1048576,AI$2,FALSE)</f>
        <v>78937.230949999997</v>
      </c>
      <c r="AJ2088" s="381">
        <f>+VLOOKUP($E2088,[2]Consumption!$1:$1048576,AJ$2,FALSE)</f>
        <v>79937.186000000002</v>
      </c>
      <c r="AK2088" s="381">
        <f>+VLOOKUP($E2088,[2]Consumption!$1:$1048576,AK$2,FALSE)</f>
        <v>80947.874549999993</v>
      </c>
      <c r="AL2088" s="381">
        <f>+VLOOKUP($E2088,[2]Consumption!$1:$1048576,AL$2,FALSE)</f>
        <v>81969.372480000005</v>
      </c>
      <c r="AM2088" s="381">
        <f>+VLOOKUP($E2088,[2]Consumption!$1:$1048576,AM$2,FALSE)</f>
        <v>83001.777119999999</v>
      </c>
      <c r="AN2088" s="381">
        <f>+VLOOKUP($E2088,[2]Consumption!$1:$1048576,AN$2,FALSE)</f>
        <v>84045.205629999997</v>
      </c>
      <c r="AO2088" s="381">
        <f>+VLOOKUP($E2088,[2]Consumption!$1:$1048576,AO$2,FALSE)</f>
        <v>85099.793149999998</v>
      </c>
    </row>
    <row r="2089" spans="1:41" s="239" customFormat="1" ht="15" customHeight="1" x14ac:dyDescent="0.25">
      <c r="A2089" s="542"/>
      <c r="B2089" s="515"/>
      <c r="C2089" s="379" t="s">
        <v>625</v>
      </c>
      <c r="D2089" s="380"/>
      <c r="E2089" s="379" t="s">
        <v>2320</v>
      </c>
      <c r="F2089" s="381">
        <f>+VLOOKUP($E2089,[2]Consumption!$1:$1048576,F$2,FALSE)</f>
        <v>2.3117493370000002</v>
      </c>
      <c r="G2089" s="381">
        <f>+VLOOKUP($E2089,[2]Consumption!$1:$1048576,G$2,FALSE)</f>
        <v>2.332604978</v>
      </c>
      <c r="H2089" s="381">
        <f>+VLOOKUP($E2089,[2]Consumption!$1:$1048576,H$2,FALSE)</f>
        <v>2.3532695669999999</v>
      </c>
      <c r="I2089" s="381">
        <f>+VLOOKUP($E2089,[2]Consumption!$1:$1048576,I$2,FALSE)</f>
        <v>2.3755574240000001</v>
      </c>
      <c r="J2089" s="381">
        <f>+VLOOKUP($E2089,[2]Consumption!$1:$1048576,J$2,FALSE)</f>
        <v>2.3998471000000001</v>
      </c>
      <c r="K2089" s="381">
        <f>+VLOOKUP($E2089,[2]Consumption!$1:$1048576,K$2,FALSE)</f>
        <v>2.4259934849999998</v>
      </c>
      <c r="L2089" s="381">
        <f>+VLOOKUP($E2089,[2]Consumption!$1:$1048576,L$2,FALSE)</f>
        <v>2.4537143870000002</v>
      </c>
      <c r="M2089" s="381">
        <f>+VLOOKUP($E2089,[2]Consumption!$1:$1048576,M$2,FALSE)</f>
        <v>2.4827364869999999</v>
      </c>
      <c r="N2089" s="381">
        <f>+VLOOKUP($E2089,[2]Consumption!$1:$1048576,N$2,FALSE)</f>
        <v>2.512837685</v>
      </c>
      <c r="O2089" s="381">
        <f>+VLOOKUP($E2089,[2]Consumption!$1:$1048576,O$2,FALSE)</f>
        <v>2.5438498479999998</v>
      </c>
      <c r="P2089" s="381">
        <f>+VLOOKUP($E2089,[2]Consumption!$1:$1048576,P$2,FALSE)</f>
        <v>2.5756496759999998</v>
      </c>
      <c r="Q2089" s="381">
        <f>+VLOOKUP($E2089,[2]Consumption!$1:$1048576,Q$2,FALSE)</f>
        <v>2.608148221</v>
      </c>
      <c r="R2089" s="381">
        <f>+VLOOKUP($E2089,[2]Consumption!$1:$1048576,R$2,FALSE)</f>
        <v>2.641282114</v>
      </c>
      <c r="S2089" s="381">
        <f>+VLOOKUP($E2089,[2]Consumption!$1:$1048576,S$2,FALSE)</f>
        <v>2.6750068699999998</v>
      </c>
      <c r="T2089" s="381">
        <f>+VLOOKUP($E2089,[2]Consumption!$1:$1048576,T$2,FALSE)</f>
        <v>2.7092918610000001</v>
      </c>
      <c r="U2089" s="381">
        <f>+VLOOKUP($E2089,[2]Consumption!$1:$1048576,U$2,FALSE)</f>
        <v>2.744116199</v>
      </c>
      <c r="V2089" s="381">
        <f>+VLOOKUP($E2089,[2]Consumption!$1:$1048576,V$2,FALSE)</f>
        <v>2.7794656990000002</v>
      </c>
      <c r="W2089" s="381">
        <f>+VLOOKUP($E2089,[2]Consumption!$1:$1048576,W$2,FALSE)</f>
        <v>2.8153306570000001</v>
      </c>
      <c r="X2089" s="381">
        <f>+VLOOKUP($E2089,[2]Consumption!$1:$1048576,X$2,FALSE)</f>
        <v>2.8517039139999998</v>
      </c>
      <c r="Y2089" s="381">
        <f>+VLOOKUP($E2089,[2]Consumption!$1:$1048576,Y$2,FALSE)</f>
        <v>2.8885795449999998</v>
      </c>
      <c r="Z2089" s="381">
        <f>+VLOOKUP($E2089,[2]Consumption!$1:$1048576,Z$2,FALSE)</f>
        <v>2.9259520339999998</v>
      </c>
      <c r="AA2089" s="381">
        <f>+VLOOKUP($E2089,[2]Consumption!$1:$1048576,AA$2,FALSE)</f>
        <v>2.96381585</v>
      </c>
      <c r="AB2089" s="381">
        <f>+VLOOKUP($E2089,[2]Consumption!$1:$1048576,AB$2,FALSE)</f>
        <v>3.0021652809999999</v>
      </c>
      <c r="AC2089" s="381">
        <f>+VLOOKUP($E2089,[2]Consumption!$1:$1048576,AC$2,FALSE)</f>
        <v>3.0409944699999998</v>
      </c>
      <c r="AD2089" s="381">
        <f>+VLOOKUP($E2089,[2]Consumption!$1:$1048576,AD$2,FALSE)</f>
        <v>3.080297576</v>
      </c>
      <c r="AE2089" s="381">
        <f>+VLOOKUP($E2089,[2]Consumption!$1:$1048576,AE$2,FALSE)</f>
        <v>3.1200689860000002</v>
      </c>
      <c r="AF2089" s="381">
        <f>+VLOOKUP($E2089,[2]Consumption!$1:$1048576,AF$2,FALSE)</f>
        <v>3.1603035629999998</v>
      </c>
      <c r="AG2089" s="381">
        <f>+VLOOKUP($E2089,[2]Consumption!$1:$1048576,AG$2,FALSE)</f>
        <v>3.2009968620000002</v>
      </c>
      <c r="AH2089" s="381">
        <f>+VLOOKUP($E2089,[2]Consumption!$1:$1048576,AH$2,FALSE)</f>
        <v>3.2421453219999998</v>
      </c>
      <c r="AI2089" s="381">
        <f>+VLOOKUP($E2089,[2]Consumption!$1:$1048576,AI$2,FALSE)</f>
        <v>3.2837464060000001</v>
      </c>
      <c r="AJ2089" s="381">
        <f>+VLOOKUP($E2089,[2]Consumption!$1:$1048576,AJ$2,FALSE)</f>
        <v>3.3257986970000002</v>
      </c>
      <c r="AK2089" s="381">
        <f>+VLOOKUP($E2089,[2]Consumption!$1:$1048576,AK$2,FALSE)</f>
        <v>3.368301931</v>
      </c>
      <c r="AL2089" s="381">
        <f>+VLOOKUP($E2089,[2]Consumption!$1:$1048576,AL$2,FALSE)</f>
        <v>3.4112570020000001</v>
      </c>
      <c r="AM2089" s="381">
        <f>+VLOOKUP($E2089,[2]Consumption!$1:$1048576,AM$2,FALSE)</f>
        <v>3.4546659260000001</v>
      </c>
      <c r="AN2089" s="381">
        <f>+VLOOKUP($E2089,[2]Consumption!$1:$1048576,AN$2,FALSE)</f>
        <v>3.4985317920000001</v>
      </c>
      <c r="AO2089" s="381">
        <f>+VLOOKUP($E2089,[2]Consumption!$1:$1048576,AO$2,FALSE)</f>
        <v>3.542858678</v>
      </c>
    </row>
    <row r="2090" spans="1:41" s="239" customFormat="1" ht="15" customHeight="1" x14ac:dyDescent="0.25">
      <c r="A2090" s="542"/>
      <c r="B2090" s="515"/>
      <c r="C2090" s="379" t="s">
        <v>5</v>
      </c>
      <c r="D2090" s="380"/>
      <c r="E2090" s="379" t="s">
        <v>2321</v>
      </c>
      <c r="F2090" s="381">
        <f>+VLOOKUP($E2090,[2]Consumption!$1:$1048576,F$2,FALSE)</f>
        <v>93.505873149999999</v>
      </c>
      <c r="G2090" s="381">
        <f>+VLOOKUP($E2090,[2]Consumption!$1:$1048576,G$2,FALSE)</f>
        <v>92.836323879999995</v>
      </c>
      <c r="H2090" s="381">
        <f>+VLOOKUP($E2090,[2]Consumption!$1:$1048576,H$2,FALSE)</f>
        <v>91.48180601</v>
      </c>
      <c r="I2090" s="381">
        <f>+VLOOKUP($E2090,[2]Consumption!$1:$1048576,I$2,FALSE)</f>
        <v>89.915461960000002</v>
      </c>
      <c r="J2090" s="381">
        <f>+VLOOKUP($E2090,[2]Consumption!$1:$1048576,J$2,FALSE)</f>
        <v>88.331249490000005</v>
      </c>
      <c r="K2090" s="381">
        <f>+VLOOKUP($E2090,[2]Consumption!$1:$1048576,K$2,FALSE)</f>
        <v>86.798232569999996</v>
      </c>
      <c r="L2090" s="381">
        <f>+VLOOKUP($E2090,[2]Consumption!$1:$1048576,L$2,FALSE)</f>
        <v>85.333381869999997</v>
      </c>
      <c r="M2090" s="381">
        <f>+VLOOKUP($E2090,[2]Consumption!$1:$1048576,M$2,FALSE)</f>
        <v>83.933986640000001</v>
      </c>
      <c r="N2090" s="381">
        <f>+VLOOKUP($E2090,[2]Consumption!$1:$1048576,N$2,FALSE)</f>
        <v>82.591503189999997</v>
      </c>
      <c r="O2090" s="381">
        <f>+VLOOKUP($E2090,[2]Consumption!$1:$1048576,O$2,FALSE)</f>
        <v>81.297030100000001</v>
      </c>
      <c r="P2090" s="381">
        <f>+VLOOKUP($E2090,[2]Consumption!$1:$1048576,P$2,FALSE)</f>
        <v>80.043127889999994</v>
      </c>
      <c r="Q2090" s="381">
        <f>+VLOOKUP($E2090,[2]Consumption!$1:$1048576,Q$2,FALSE)</f>
        <v>78.824131390000005</v>
      </c>
      <c r="R2090" s="381">
        <f>+VLOOKUP($E2090,[2]Consumption!$1:$1048576,R$2,FALSE)</f>
        <v>77.635914360000001</v>
      </c>
      <c r="S2090" s="381">
        <f>+VLOOKUP($E2090,[2]Consumption!$1:$1048576,S$2,FALSE)</f>
        <v>76.475518230000006</v>
      </c>
      <c r="T2090" s="381">
        <f>+VLOOKUP($E2090,[2]Consumption!$1:$1048576,T$2,FALSE)</f>
        <v>75.340612519999993</v>
      </c>
      <c r="U2090" s="381">
        <f>+VLOOKUP($E2090,[2]Consumption!$1:$1048576,U$2,FALSE)</f>
        <v>74.229510649999995</v>
      </c>
      <c r="V2090" s="381">
        <f>+VLOOKUP($E2090,[2]Consumption!$1:$1048576,V$2,FALSE)</f>
        <v>73.140973239999994</v>
      </c>
      <c r="W2090" s="381">
        <f>+VLOOKUP($E2090,[2]Consumption!$1:$1048576,W$2,FALSE)</f>
        <v>72.074028459999994</v>
      </c>
      <c r="X2090" s="381">
        <f>+VLOOKUP($E2090,[2]Consumption!$1:$1048576,X$2,FALSE)</f>
        <v>71.027866700000004</v>
      </c>
      <c r="Y2090" s="381">
        <f>+VLOOKUP($E2090,[2]Consumption!$1:$1048576,Y$2,FALSE)</f>
        <v>70.001779529999993</v>
      </c>
      <c r="Z2090" s="381">
        <f>+VLOOKUP($E2090,[2]Consumption!$1:$1048576,Z$2,FALSE)</f>
        <v>68.995125819999998</v>
      </c>
      <c r="AA2090" s="381">
        <f>+VLOOKUP($E2090,[2]Consumption!$1:$1048576,AA$2,FALSE)</f>
        <v>68.007312959999993</v>
      </c>
      <c r="AB2090" s="381">
        <f>+VLOOKUP($E2090,[2]Consumption!$1:$1048576,AB$2,FALSE)</f>
        <v>67.037785940000006</v>
      </c>
      <c r="AC2090" s="381">
        <f>+VLOOKUP($E2090,[2]Consumption!$1:$1048576,AC$2,FALSE)</f>
        <v>66.086020750000003</v>
      </c>
      <c r="AD2090" s="381">
        <f>+VLOOKUP($E2090,[2]Consumption!$1:$1048576,AD$2,FALSE)</f>
        <v>65.151520149999996</v>
      </c>
      <c r="AE2090" s="381">
        <f>+VLOOKUP($E2090,[2]Consumption!$1:$1048576,AE$2,FALSE)</f>
        <v>64.233810770000005</v>
      </c>
      <c r="AF2090" s="381">
        <f>+VLOOKUP($E2090,[2]Consumption!$1:$1048576,AF$2,FALSE)</f>
        <v>63.33244097</v>
      </c>
      <c r="AG2090" s="381">
        <f>+VLOOKUP($E2090,[2]Consumption!$1:$1048576,AG$2,FALSE)</f>
        <v>62.446979110000001</v>
      </c>
      <c r="AH2090" s="381">
        <f>+VLOOKUP($E2090,[2]Consumption!$1:$1048576,AH$2,FALSE)</f>
        <v>61.577012189999998</v>
      </c>
      <c r="AI2090" s="381">
        <f>+VLOOKUP($E2090,[2]Consumption!$1:$1048576,AI$2,FALSE)</f>
        <v>60.722144610000001</v>
      </c>
      <c r="AJ2090" s="381">
        <f>+VLOOKUP($E2090,[2]Consumption!$1:$1048576,AJ$2,FALSE)</f>
        <v>59.881997050000003</v>
      </c>
      <c r="AK2090" s="381">
        <f>+VLOOKUP($E2090,[2]Consumption!$1:$1048576,AK$2,FALSE)</f>
        <v>59.056205540000001</v>
      </c>
      <c r="AL2090" s="381">
        <f>+VLOOKUP($E2090,[2]Consumption!$1:$1048576,AL$2,FALSE)</f>
        <v>58.244420519999998</v>
      </c>
      <c r="AM2090" s="381">
        <f>+VLOOKUP($E2090,[2]Consumption!$1:$1048576,AM$2,FALSE)</f>
        <v>57.446306049999997</v>
      </c>
      <c r="AN2090" s="381">
        <f>+VLOOKUP($E2090,[2]Consumption!$1:$1048576,AN$2,FALSE)</f>
        <v>56.661538999999998</v>
      </c>
      <c r="AO2090" s="381">
        <f>+VLOOKUP($E2090,[2]Consumption!$1:$1048576,AO$2,FALSE)</f>
        <v>55.889808420000001</v>
      </c>
    </row>
    <row r="2091" spans="1:41" s="239" customFormat="1" ht="15" customHeight="1" x14ac:dyDescent="0.25">
      <c r="A2091" s="542"/>
      <c r="B2091" s="515"/>
      <c r="C2091" s="379" t="s">
        <v>628</v>
      </c>
      <c r="D2091" s="380"/>
      <c r="E2091" s="379" t="s">
        <v>2322</v>
      </c>
      <c r="F2091" s="381" t="e">
        <f>+VLOOKUP($E2091,[2]Consumption!$1:$1048576,F$2,FALSE)</f>
        <v>#N/A</v>
      </c>
      <c r="G2091" s="381" t="e">
        <f>+VLOOKUP($E2091,[2]Consumption!$1:$1048576,G$2,FALSE)</f>
        <v>#N/A</v>
      </c>
      <c r="H2091" s="381" t="e">
        <f>+VLOOKUP($E2091,[2]Consumption!$1:$1048576,H$2,FALSE)</f>
        <v>#N/A</v>
      </c>
      <c r="I2091" s="381" t="e">
        <f>+VLOOKUP($E2091,[2]Consumption!$1:$1048576,I$2,FALSE)</f>
        <v>#N/A</v>
      </c>
      <c r="J2091" s="381" t="e">
        <f>+VLOOKUP($E2091,[2]Consumption!$1:$1048576,J$2,FALSE)</f>
        <v>#N/A</v>
      </c>
      <c r="K2091" s="381" t="e">
        <f>+VLOOKUP($E2091,[2]Consumption!$1:$1048576,K$2,FALSE)</f>
        <v>#N/A</v>
      </c>
      <c r="L2091" s="381" t="e">
        <f>+VLOOKUP($E2091,[2]Consumption!$1:$1048576,L$2,FALSE)</f>
        <v>#N/A</v>
      </c>
      <c r="M2091" s="381" t="e">
        <f>+VLOOKUP($E2091,[2]Consumption!$1:$1048576,M$2,FALSE)</f>
        <v>#N/A</v>
      </c>
      <c r="N2091" s="381" t="e">
        <f>+VLOOKUP($E2091,[2]Consumption!$1:$1048576,N$2,FALSE)</f>
        <v>#N/A</v>
      </c>
      <c r="O2091" s="381" t="e">
        <f>+VLOOKUP($E2091,[2]Consumption!$1:$1048576,O$2,FALSE)</f>
        <v>#N/A</v>
      </c>
      <c r="P2091" s="381" t="e">
        <f>+VLOOKUP($E2091,[2]Consumption!$1:$1048576,P$2,FALSE)</f>
        <v>#N/A</v>
      </c>
      <c r="Q2091" s="381" t="e">
        <f>+VLOOKUP($E2091,[2]Consumption!$1:$1048576,Q$2,FALSE)</f>
        <v>#N/A</v>
      </c>
      <c r="R2091" s="381" t="e">
        <f>+VLOOKUP($E2091,[2]Consumption!$1:$1048576,R$2,FALSE)</f>
        <v>#N/A</v>
      </c>
      <c r="S2091" s="381" t="e">
        <f>+VLOOKUP($E2091,[2]Consumption!$1:$1048576,S$2,FALSE)</f>
        <v>#N/A</v>
      </c>
      <c r="T2091" s="381" t="e">
        <f>+VLOOKUP($E2091,[2]Consumption!$1:$1048576,T$2,FALSE)</f>
        <v>#N/A</v>
      </c>
      <c r="U2091" s="381" t="e">
        <f>+VLOOKUP($E2091,[2]Consumption!$1:$1048576,U$2,FALSE)</f>
        <v>#N/A</v>
      </c>
      <c r="V2091" s="381" t="e">
        <f>+VLOOKUP($E2091,[2]Consumption!$1:$1048576,V$2,FALSE)</f>
        <v>#N/A</v>
      </c>
      <c r="W2091" s="381" t="e">
        <f>+VLOOKUP($E2091,[2]Consumption!$1:$1048576,W$2,FALSE)</f>
        <v>#N/A</v>
      </c>
      <c r="X2091" s="381" t="e">
        <f>+VLOOKUP($E2091,[2]Consumption!$1:$1048576,X$2,FALSE)</f>
        <v>#N/A</v>
      </c>
      <c r="Y2091" s="381" t="e">
        <f>+VLOOKUP($E2091,[2]Consumption!$1:$1048576,Y$2,FALSE)</f>
        <v>#N/A</v>
      </c>
      <c r="Z2091" s="381" t="e">
        <f>+VLOOKUP($E2091,[2]Consumption!$1:$1048576,Z$2,FALSE)</f>
        <v>#N/A</v>
      </c>
      <c r="AA2091" s="381" t="e">
        <f>+VLOOKUP($E2091,[2]Consumption!$1:$1048576,AA$2,FALSE)</f>
        <v>#N/A</v>
      </c>
      <c r="AB2091" s="381" t="e">
        <f>+VLOOKUP($E2091,[2]Consumption!$1:$1048576,AB$2,FALSE)</f>
        <v>#N/A</v>
      </c>
      <c r="AC2091" s="381" t="e">
        <f>+VLOOKUP($E2091,[2]Consumption!$1:$1048576,AC$2,FALSE)</f>
        <v>#N/A</v>
      </c>
      <c r="AD2091" s="381" t="e">
        <f>+VLOOKUP($E2091,[2]Consumption!$1:$1048576,AD$2,FALSE)</f>
        <v>#N/A</v>
      </c>
      <c r="AE2091" s="381" t="e">
        <f>+VLOOKUP($E2091,[2]Consumption!$1:$1048576,AE$2,FALSE)</f>
        <v>#N/A</v>
      </c>
      <c r="AF2091" s="381" t="e">
        <f>+VLOOKUP($E2091,[2]Consumption!$1:$1048576,AF$2,FALSE)</f>
        <v>#N/A</v>
      </c>
      <c r="AG2091" s="381" t="e">
        <f>+VLOOKUP($E2091,[2]Consumption!$1:$1048576,AG$2,FALSE)</f>
        <v>#N/A</v>
      </c>
      <c r="AH2091" s="381" t="e">
        <f>+VLOOKUP($E2091,[2]Consumption!$1:$1048576,AH$2,FALSE)</f>
        <v>#N/A</v>
      </c>
      <c r="AI2091" s="381" t="e">
        <f>+VLOOKUP($E2091,[2]Consumption!$1:$1048576,AI$2,FALSE)</f>
        <v>#N/A</v>
      </c>
      <c r="AJ2091" s="381" t="e">
        <f>+VLOOKUP($E2091,[2]Consumption!$1:$1048576,AJ$2,FALSE)</f>
        <v>#N/A</v>
      </c>
      <c r="AK2091" s="381" t="e">
        <f>+VLOOKUP($E2091,[2]Consumption!$1:$1048576,AK$2,FALSE)</f>
        <v>#N/A</v>
      </c>
      <c r="AL2091" s="381" t="e">
        <f>+VLOOKUP($E2091,[2]Consumption!$1:$1048576,AL$2,FALSE)</f>
        <v>#N/A</v>
      </c>
      <c r="AM2091" s="381" t="e">
        <f>+VLOOKUP($E2091,[2]Consumption!$1:$1048576,AM$2,FALSE)</f>
        <v>#N/A</v>
      </c>
      <c r="AN2091" s="381" t="e">
        <f>+VLOOKUP($E2091,[2]Consumption!$1:$1048576,AN$2,FALSE)</f>
        <v>#N/A</v>
      </c>
      <c r="AO2091" s="381" t="e">
        <f>+VLOOKUP($E2091,[2]Consumption!$1:$1048576,AO$2,FALSE)</f>
        <v>#N/A</v>
      </c>
    </row>
    <row r="2092" spans="1:41" s="239" customFormat="1" ht="15" customHeight="1" x14ac:dyDescent="0.25">
      <c r="A2092" s="542"/>
      <c r="B2092" s="515"/>
      <c r="C2092" s="379" t="s">
        <v>630</v>
      </c>
      <c r="D2092" s="380"/>
      <c r="E2092" s="379" t="s">
        <v>2323</v>
      </c>
      <c r="F2092" s="381">
        <f>+VLOOKUP($E2092,[2]Consumption!$1:$1048576,F$2,FALSE)</f>
        <v>24671.834879999999</v>
      </c>
      <c r="G2092" s="381">
        <f>+VLOOKUP($E2092,[2]Consumption!$1:$1048576,G$2,FALSE)</f>
        <v>24537.23991</v>
      </c>
      <c r="H2092" s="381">
        <f>+VLOOKUP($E2092,[2]Consumption!$1:$1048576,H$2,FALSE)</f>
        <v>24335.846239999999</v>
      </c>
      <c r="I2092" s="381">
        <f>+VLOOKUP($E2092,[2]Consumption!$1:$1048576,I$2,FALSE)</f>
        <v>24185.038189999999</v>
      </c>
      <c r="J2092" s="381">
        <f>+VLOOKUP($E2092,[2]Consumption!$1:$1048576,J$2,FALSE)</f>
        <v>24107.94137</v>
      </c>
      <c r="K2092" s="381">
        <f>+VLOOKUP($E2092,[2]Consumption!$1:$1048576,K$2,FALSE)</f>
        <v>24095.74295</v>
      </c>
      <c r="L2092" s="381">
        <f>+VLOOKUP($E2092,[2]Consumption!$1:$1048576,L$2,FALSE)</f>
        <v>24132.4928</v>
      </c>
      <c r="M2092" s="381">
        <f>+VLOOKUP($E2092,[2]Consumption!$1:$1048576,M$2,FALSE)</f>
        <v>24203.647840000001</v>
      </c>
      <c r="N2092" s="381">
        <f>+VLOOKUP($E2092,[2]Consumption!$1:$1048576,N$2,FALSE)</f>
        <v>24298.171719999998</v>
      </c>
      <c r="O2092" s="381">
        <f>+VLOOKUP($E2092,[2]Consumption!$1:$1048576,O$2,FALSE)</f>
        <v>24408.362679999998</v>
      </c>
      <c r="P2092" s="381">
        <f>+VLOOKUP($E2092,[2]Consumption!$1:$1048576,P$2,FALSE)</f>
        <v>24529.077069999999</v>
      </c>
      <c r="Q2092" s="381">
        <f>+VLOOKUP($E2092,[2]Consumption!$1:$1048576,Q$2,FALSE)</f>
        <v>24656.952280000001</v>
      </c>
      <c r="R2092" s="381">
        <f>+VLOOKUP($E2092,[2]Consumption!$1:$1048576,R$2,FALSE)</f>
        <v>24789.801159999999</v>
      </c>
      <c r="S2092" s="381">
        <f>+VLOOKUP($E2092,[2]Consumption!$1:$1048576,S$2,FALSE)</f>
        <v>24926.189020000002</v>
      </c>
      <c r="T2092" s="381">
        <f>+VLOOKUP($E2092,[2]Consumption!$1:$1048576,T$2,FALSE)</f>
        <v>25065.155940000001</v>
      </c>
      <c r="U2092" s="381">
        <f>+VLOOKUP($E2092,[2]Consumption!$1:$1048576,U$2,FALSE)</f>
        <v>25206.041150000001</v>
      </c>
      <c r="V2092" s="381">
        <f>+VLOOKUP($E2092,[2]Consumption!$1:$1048576,V$2,FALSE)</f>
        <v>25348.374360000002</v>
      </c>
      <c r="W2092" s="381">
        <f>+VLOOKUP($E2092,[2]Consumption!$1:$1048576,W$2,FALSE)</f>
        <v>25491.809270000002</v>
      </c>
      <c r="X2092" s="381">
        <f>+VLOOKUP($E2092,[2]Consumption!$1:$1048576,X$2,FALSE)</f>
        <v>25636.082709999999</v>
      </c>
      <c r="Y2092" s="381">
        <f>+VLOOKUP($E2092,[2]Consumption!$1:$1048576,Y$2,FALSE)</f>
        <v>25780.989460000001</v>
      </c>
      <c r="Z2092" s="381">
        <f>+VLOOKUP($E2092,[2]Consumption!$1:$1048576,Z$2,FALSE)</f>
        <v>25926.366310000001</v>
      </c>
      <c r="AA2092" s="381">
        <f>+VLOOKUP($E2092,[2]Consumption!$1:$1048576,AA$2,FALSE)</f>
        <v>26072.08178</v>
      </c>
      <c r="AB2092" s="381">
        <f>+VLOOKUP($E2092,[2]Consumption!$1:$1048576,AB$2,FALSE)</f>
        <v>26218.029419999999</v>
      </c>
      <c r="AC2092" s="381">
        <f>+VLOOKUP($E2092,[2]Consumption!$1:$1048576,AC$2,FALSE)</f>
        <v>26364.12312</v>
      </c>
      <c r="AD2092" s="381">
        <f>+VLOOKUP($E2092,[2]Consumption!$1:$1048576,AD$2,FALSE)</f>
        <v>26510.293959999999</v>
      </c>
      <c r="AE2092" s="381">
        <f>+VLOOKUP($E2092,[2]Consumption!$1:$1048576,AE$2,FALSE)</f>
        <v>26656.487809999999</v>
      </c>
      <c r="AF2092" s="381">
        <f>+VLOOKUP($E2092,[2]Consumption!$1:$1048576,AF$2,FALSE)</f>
        <v>26802.663509999998</v>
      </c>
      <c r="AG2092" s="381">
        <f>+VLOOKUP($E2092,[2]Consumption!$1:$1048576,AG$2,FALSE)</f>
        <v>26948.79135</v>
      </c>
      <c r="AH2092" s="381">
        <f>+VLOOKUP($E2092,[2]Consumption!$1:$1048576,AH$2,FALSE)</f>
        <v>27094.851790000001</v>
      </c>
      <c r="AI2092" s="381">
        <f>+VLOOKUP($E2092,[2]Consumption!$1:$1048576,AI$2,FALSE)</f>
        <v>27240.83424</v>
      </c>
      <c r="AJ2092" s="381">
        <f>+VLOOKUP($E2092,[2]Consumption!$1:$1048576,AJ$2,FALSE)</f>
        <v>27386.73587</v>
      </c>
      <c r="AK2092" s="381">
        <f>+VLOOKUP($E2092,[2]Consumption!$1:$1048576,AK$2,FALSE)</f>
        <v>27532.56048</v>
      </c>
      <c r="AL2092" s="381">
        <f>+VLOOKUP($E2092,[2]Consumption!$1:$1048576,AL$2,FALSE)</f>
        <v>27678.31739</v>
      </c>
      <c r="AM2092" s="381">
        <f>+VLOOKUP($E2092,[2]Consumption!$1:$1048576,AM$2,FALSE)</f>
        <v>27824.020339999999</v>
      </c>
      <c r="AN2092" s="381">
        <f>+VLOOKUP($E2092,[2]Consumption!$1:$1048576,AN$2,FALSE)</f>
        <v>27969.686389999999</v>
      </c>
      <c r="AO2092" s="381">
        <f>+VLOOKUP($E2092,[2]Consumption!$1:$1048576,AO$2,FALSE)</f>
        <v>28115.33497</v>
      </c>
    </row>
    <row r="2093" spans="1:41" s="239" customFormat="1" ht="15" customHeight="1" x14ac:dyDescent="0.25">
      <c r="A2093" s="542"/>
      <c r="B2093" s="515"/>
      <c r="C2093" s="379" t="s">
        <v>632</v>
      </c>
      <c r="D2093" s="380"/>
      <c r="E2093" s="379" t="s">
        <v>2324</v>
      </c>
      <c r="F2093" s="381">
        <f>+VLOOKUP($E2093,[2]Consumption!$1:$1048576,F$2,FALSE)</f>
        <v>7078.7048249999998</v>
      </c>
      <c r="G2093" s="381">
        <f>+VLOOKUP($E2093,[2]Consumption!$1:$1048576,G$2,FALSE)</f>
        <v>7079.3666279999998</v>
      </c>
      <c r="H2093" s="381">
        <f>+VLOOKUP($E2093,[2]Consumption!$1:$1048576,H$2,FALSE)</f>
        <v>7047.4885180000001</v>
      </c>
      <c r="I2093" s="381">
        <f>+VLOOKUP($E2093,[2]Consumption!$1:$1048576,I$2,FALSE)</f>
        <v>7004.5322050000004</v>
      </c>
      <c r="J2093" s="381">
        <f>+VLOOKUP($E2093,[2]Consumption!$1:$1048576,J$2,FALSE)</f>
        <v>6959.5452459999997</v>
      </c>
      <c r="K2093" s="381">
        <f>+VLOOKUP($E2093,[2]Consumption!$1:$1048576,K$2,FALSE)</f>
        <v>6915.9285149999996</v>
      </c>
      <c r="L2093" s="381">
        <f>+VLOOKUP($E2093,[2]Consumption!$1:$1048576,L$2,FALSE)</f>
        <v>6874.6399789999996</v>
      </c>
      <c r="M2093" s="381">
        <f>+VLOOKUP($E2093,[2]Consumption!$1:$1048576,M$2,FALSE)</f>
        <v>6835.6659</v>
      </c>
      <c r="N2093" s="381">
        <f>+VLOOKUP($E2093,[2]Consumption!$1:$1048576,N$2,FALSE)</f>
        <v>6798.6745419999997</v>
      </c>
      <c r="O2093" s="381">
        <f>+VLOOKUP($E2093,[2]Consumption!$1:$1048576,O$2,FALSE)</f>
        <v>6763.2895319999998</v>
      </c>
      <c r="P2093" s="381">
        <f>+VLOOKUP($E2093,[2]Consumption!$1:$1048576,P$2,FALSE)</f>
        <v>6729.1893520000003</v>
      </c>
      <c r="Q2093" s="381">
        <f>+VLOOKUP($E2093,[2]Consumption!$1:$1048576,Q$2,FALSE)</f>
        <v>6696.1305400000001</v>
      </c>
      <c r="R2093" s="381">
        <f>+VLOOKUP($E2093,[2]Consumption!$1:$1048576,R$2,FALSE)</f>
        <v>6663.9406019999997</v>
      </c>
      <c r="S2093" s="381">
        <f>+VLOOKUP($E2093,[2]Consumption!$1:$1048576,S$2,FALSE)</f>
        <v>6632.4969920000003</v>
      </c>
      <c r="T2093" s="381">
        <f>+VLOOKUP($E2093,[2]Consumption!$1:$1048576,T$2,FALSE)</f>
        <v>6601.688596</v>
      </c>
      <c r="U2093" s="381">
        <f>+VLOOKUP($E2093,[2]Consumption!$1:$1048576,U$2,FALSE)</f>
        <v>6571.4509950000001</v>
      </c>
      <c r="V2093" s="381">
        <f>+VLOOKUP($E2093,[2]Consumption!$1:$1048576,V$2,FALSE)</f>
        <v>6541.7451689999998</v>
      </c>
      <c r="W2093" s="381">
        <f>+VLOOKUP($E2093,[2]Consumption!$1:$1048576,W$2,FALSE)</f>
        <v>6512.5456899999999</v>
      </c>
      <c r="X2093" s="381">
        <f>+VLOOKUP($E2093,[2]Consumption!$1:$1048576,X$2,FALSE)</f>
        <v>6483.8342789999997</v>
      </c>
      <c r="Y2093" s="381">
        <f>+VLOOKUP($E2093,[2]Consumption!$1:$1048576,Y$2,FALSE)</f>
        <v>6455.5963840000004</v>
      </c>
      <c r="Z2093" s="381">
        <f>+VLOOKUP($E2093,[2]Consumption!$1:$1048576,Z$2,FALSE)</f>
        <v>6427.8195070000002</v>
      </c>
      <c r="AA2093" s="381">
        <f>+VLOOKUP($E2093,[2]Consumption!$1:$1048576,AA$2,FALSE)</f>
        <v>6400.492424</v>
      </c>
      <c r="AB2093" s="381">
        <f>+VLOOKUP($E2093,[2]Consumption!$1:$1048576,AB$2,FALSE)</f>
        <v>6373.6048110000002</v>
      </c>
      <c r="AC2093" s="381">
        <f>+VLOOKUP($E2093,[2]Consumption!$1:$1048576,AC$2,FALSE)</f>
        <v>6347.1470730000001</v>
      </c>
      <c r="AD2093" s="381">
        <f>+VLOOKUP($E2093,[2]Consumption!$1:$1048576,AD$2,FALSE)</f>
        <v>6321.1102469999996</v>
      </c>
      <c r="AE2093" s="381">
        <f>+VLOOKUP($E2093,[2]Consumption!$1:$1048576,AE$2,FALSE)</f>
        <v>6295.4859479999996</v>
      </c>
      <c r="AF2093" s="381">
        <f>+VLOOKUP($E2093,[2]Consumption!$1:$1048576,AF$2,FALSE)</f>
        <v>6270.266329</v>
      </c>
      <c r="AG2093" s="381">
        <f>+VLOOKUP($E2093,[2]Consumption!$1:$1048576,AG$2,FALSE)</f>
        <v>6245.444047</v>
      </c>
      <c r="AH2093" s="381">
        <f>+VLOOKUP($E2093,[2]Consumption!$1:$1048576,AH$2,FALSE)</f>
        <v>6221.0122300000003</v>
      </c>
      <c r="AI2093" s="381">
        <f>+VLOOKUP($E2093,[2]Consumption!$1:$1048576,AI$2,FALSE)</f>
        <v>6196.9644429999998</v>
      </c>
      <c r="AJ2093" s="381">
        <f>+VLOOKUP($E2093,[2]Consumption!$1:$1048576,AJ$2,FALSE)</f>
        <v>6173.2946629999997</v>
      </c>
      <c r="AK2093" s="381">
        <f>+VLOOKUP($E2093,[2]Consumption!$1:$1048576,AK$2,FALSE)</f>
        <v>6149.9972420000004</v>
      </c>
      <c r="AL2093" s="381">
        <f>+VLOOKUP($E2093,[2]Consumption!$1:$1048576,AL$2,FALSE)</f>
        <v>6127.0668820000001</v>
      </c>
      <c r="AM2093" s="381">
        <f>+VLOOKUP($E2093,[2]Consumption!$1:$1048576,AM$2,FALSE)</f>
        <v>6104.4986060000001</v>
      </c>
      <c r="AN2093" s="381">
        <f>+VLOOKUP($E2093,[2]Consumption!$1:$1048576,AN$2,FALSE)</f>
        <v>6082.2877289999997</v>
      </c>
      <c r="AO2093" s="381">
        <f>+VLOOKUP($E2093,[2]Consumption!$1:$1048576,AO$2,FALSE)</f>
        <v>6060.4298349999999</v>
      </c>
    </row>
    <row r="2094" spans="1:41" s="239" customFormat="1" ht="15" customHeight="1" x14ac:dyDescent="0.25">
      <c r="A2094" s="542"/>
      <c r="B2094" s="515"/>
      <c r="C2094" s="379" t="s">
        <v>8</v>
      </c>
      <c r="D2094" s="380"/>
      <c r="E2094" s="379" t="s">
        <v>2325</v>
      </c>
      <c r="F2094" s="381">
        <f>+VLOOKUP($E2094,[2]Consumption!$1:$1048576,F$2,FALSE)</f>
        <v>3898.2818849999999</v>
      </c>
      <c r="G2094" s="381">
        <f>+VLOOKUP($E2094,[2]Consumption!$1:$1048576,G$2,FALSE)</f>
        <v>3907.5910239999998</v>
      </c>
      <c r="H2094" s="381">
        <f>+VLOOKUP($E2094,[2]Consumption!$1:$1048576,H$2,FALSE)</f>
        <v>3902.487443</v>
      </c>
      <c r="I2094" s="381">
        <f>+VLOOKUP($E2094,[2]Consumption!$1:$1048576,I$2,FALSE)</f>
        <v>3892.3592659999999</v>
      </c>
      <c r="J2094" s="381">
        <f>+VLOOKUP($E2094,[2]Consumption!$1:$1048576,J$2,FALSE)</f>
        <v>3881.1996880000002</v>
      </c>
      <c r="K2094" s="381">
        <f>+VLOOKUP($E2094,[2]Consumption!$1:$1048576,K$2,FALSE)</f>
        <v>3870.5304430000001</v>
      </c>
      <c r="L2094" s="381">
        <f>+VLOOKUP($E2094,[2]Consumption!$1:$1048576,L$2,FALSE)</f>
        <v>3860.7922050000002</v>
      </c>
      <c r="M2094" s="381">
        <f>+VLOOKUP($E2094,[2]Consumption!$1:$1048576,M$2,FALSE)</f>
        <v>3851.9897980000001</v>
      </c>
      <c r="N2094" s="381">
        <f>+VLOOKUP($E2094,[2]Consumption!$1:$1048576,N$2,FALSE)</f>
        <v>3843.9825780000001</v>
      </c>
      <c r="O2094" s="381">
        <f>+VLOOKUP($E2094,[2]Consumption!$1:$1048576,O$2,FALSE)</f>
        <v>3836.607497</v>
      </c>
      <c r="P2094" s="381">
        <f>+VLOOKUP($E2094,[2]Consumption!$1:$1048576,P$2,FALSE)</f>
        <v>3829.7245720000001</v>
      </c>
      <c r="Q2094" s="381">
        <f>+VLOOKUP($E2094,[2]Consumption!$1:$1048576,Q$2,FALSE)</f>
        <v>3823.2278540000002</v>
      </c>
      <c r="R2094" s="381">
        <f>+VLOOKUP($E2094,[2]Consumption!$1:$1048576,R$2,FALSE)</f>
        <v>3817.0425209999999</v>
      </c>
      <c r="S2094" s="381">
        <f>+VLOOKUP($E2094,[2]Consumption!$1:$1048576,S$2,FALSE)</f>
        <v>3811.1109959999999</v>
      </c>
      <c r="T2094" s="381">
        <f>+VLOOKUP($E2094,[2]Consumption!$1:$1048576,T$2,FALSE)</f>
        <v>3805.3803520000001</v>
      </c>
      <c r="U2094" s="381">
        <f>+VLOOKUP($E2094,[2]Consumption!$1:$1048576,U$2,FALSE)</f>
        <v>3799.8214079999998</v>
      </c>
      <c r="V2094" s="381">
        <f>+VLOOKUP($E2094,[2]Consumption!$1:$1048576,V$2,FALSE)</f>
        <v>3794.4175460000001</v>
      </c>
      <c r="W2094" s="381">
        <f>+VLOOKUP($E2094,[2]Consumption!$1:$1048576,W$2,FALSE)</f>
        <v>3789.1586550000002</v>
      </c>
      <c r="X2094" s="381">
        <f>+VLOOKUP($E2094,[2]Consumption!$1:$1048576,X$2,FALSE)</f>
        <v>3784.0379170000001</v>
      </c>
      <c r="Y2094" s="381">
        <f>+VLOOKUP($E2094,[2]Consumption!$1:$1048576,Y$2,FALSE)</f>
        <v>3779.0501389999999</v>
      </c>
      <c r="Z2094" s="381">
        <f>+VLOOKUP($E2094,[2]Consumption!$1:$1048576,Z$2,FALSE)</f>
        <v>3774.1909690000002</v>
      </c>
      <c r="AA2094" s="381">
        <f>+VLOOKUP($E2094,[2]Consumption!$1:$1048576,AA$2,FALSE)</f>
        <v>3769.456549</v>
      </c>
      <c r="AB2094" s="381">
        <f>+VLOOKUP($E2094,[2]Consumption!$1:$1048576,AB$2,FALSE)</f>
        <v>3764.8433660000001</v>
      </c>
      <c r="AC2094" s="381">
        <f>+VLOOKUP($E2094,[2]Consumption!$1:$1048576,AC$2,FALSE)</f>
        <v>3760.3481849999998</v>
      </c>
      <c r="AD2094" s="381">
        <f>+VLOOKUP($E2094,[2]Consumption!$1:$1048576,AD$2,FALSE)</f>
        <v>3755.9680279999998</v>
      </c>
      <c r="AE2094" s="381">
        <f>+VLOOKUP($E2094,[2]Consumption!$1:$1048576,AE$2,FALSE)</f>
        <v>3751.7001500000001</v>
      </c>
      <c r="AF2094" s="381">
        <f>+VLOOKUP($E2094,[2]Consumption!$1:$1048576,AF$2,FALSE)</f>
        <v>3747.5420370000002</v>
      </c>
      <c r="AG2094" s="381">
        <f>+VLOOKUP($E2094,[2]Consumption!$1:$1048576,AG$2,FALSE)</f>
        <v>3743.491391</v>
      </c>
      <c r="AH2094" s="381">
        <f>+VLOOKUP($E2094,[2]Consumption!$1:$1048576,AH$2,FALSE)</f>
        <v>3739.54612</v>
      </c>
      <c r="AI2094" s="381">
        <f>+VLOOKUP($E2094,[2]Consumption!$1:$1048576,AI$2,FALSE)</f>
        <v>3735.7043269999999</v>
      </c>
      <c r="AJ2094" s="381">
        <f>+VLOOKUP($E2094,[2]Consumption!$1:$1048576,AJ$2,FALSE)</f>
        <v>3731.9642979999999</v>
      </c>
      <c r="AK2094" s="381">
        <f>+VLOOKUP($E2094,[2]Consumption!$1:$1048576,AK$2,FALSE)</f>
        <v>3728.3244909999999</v>
      </c>
      <c r="AL2094" s="381">
        <f>+VLOOKUP($E2094,[2]Consumption!$1:$1048576,AL$2,FALSE)</f>
        <v>3724.7835220000002</v>
      </c>
      <c r="AM2094" s="381">
        <f>+VLOOKUP($E2094,[2]Consumption!$1:$1048576,AM$2,FALSE)</f>
        <v>3721.3401530000001</v>
      </c>
      <c r="AN2094" s="381">
        <f>+VLOOKUP($E2094,[2]Consumption!$1:$1048576,AN$2,FALSE)</f>
        <v>3717.9932789999998</v>
      </c>
      <c r="AO2094" s="381">
        <f>+VLOOKUP($E2094,[2]Consumption!$1:$1048576,AO$2,FALSE)</f>
        <v>3714.7419190000001</v>
      </c>
    </row>
    <row r="2095" spans="1:41" s="239" customFormat="1" ht="15" customHeight="1" x14ac:dyDescent="0.25">
      <c r="A2095" s="542"/>
      <c r="B2095" s="515"/>
      <c r="C2095" s="379" t="s">
        <v>26</v>
      </c>
      <c r="D2095" s="380"/>
      <c r="E2095" s="379" t="s">
        <v>2326</v>
      </c>
      <c r="F2095" s="381">
        <f>+VLOOKUP($E2095,[2]Consumption!$1:$1048576,F$2,FALSE)</f>
        <v>24612.471300000001</v>
      </c>
      <c r="G2095" s="381">
        <f>+VLOOKUP($E2095,[2]Consumption!$1:$1048576,G$2,FALSE)</f>
        <v>24589.00748</v>
      </c>
      <c r="H2095" s="381">
        <f>+VLOOKUP($E2095,[2]Consumption!$1:$1048576,H$2,FALSE)</f>
        <v>24444.001759999999</v>
      </c>
      <c r="I2095" s="381">
        <f>+VLOOKUP($E2095,[2]Consumption!$1:$1048576,I$2,FALSE)</f>
        <v>24259.238840000002</v>
      </c>
      <c r="J2095" s="381">
        <f>+VLOOKUP($E2095,[2]Consumption!$1:$1048576,J$2,FALSE)</f>
        <v>24068.419109999999</v>
      </c>
      <c r="K2095" s="381">
        <f>+VLOOKUP($E2095,[2]Consumption!$1:$1048576,K$2,FALSE)</f>
        <v>23883.638419999999</v>
      </c>
      <c r="L2095" s="381">
        <f>+VLOOKUP($E2095,[2]Consumption!$1:$1048576,L$2,FALSE)</f>
        <v>23707.912810000002</v>
      </c>
      <c r="M2095" s="381">
        <f>+VLOOKUP($E2095,[2]Consumption!$1:$1048576,M$2,FALSE)</f>
        <v>23540.835749999998</v>
      </c>
      <c r="N2095" s="381">
        <f>+VLOOKUP($E2095,[2]Consumption!$1:$1048576,N$2,FALSE)</f>
        <v>23381.001919999999</v>
      </c>
      <c r="O2095" s="381">
        <f>+VLOOKUP($E2095,[2]Consumption!$1:$1048576,O$2,FALSE)</f>
        <v>23226.959060000001</v>
      </c>
      <c r="P2095" s="381">
        <f>+VLOOKUP($E2095,[2]Consumption!$1:$1048576,P$2,FALSE)</f>
        <v>23077.51699</v>
      </c>
      <c r="Q2095" s="381">
        <f>+VLOOKUP($E2095,[2]Consumption!$1:$1048576,Q$2,FALSE)</f>
        <v>22931.79506</v>
      </c>
      <c r="R2095" s="381">
        <f>+VLOOKUP($E2095,[2]Consumption!$1:$1048576,R$2,FALSE)</f>
        <v>22789.177510000001</v>
      </c>
      <c r="S2095" s="381">
        <f>+VLOOKUP($E2095,[2]Consumption!$1:$1048576,S$2,FALSE)</f>
        <v>22649.248060000002</v>
      </c>
      <c r="T2095" s="381">
        <f>+VLOOKUP($E2095,[2]Consumption!$1:$1048576,T$2,FALSE)</f>
        <v>22511.730439999999</v>
      </c>
      <c r="U2095" s="381">
        <f>+VLOOKUP($E2095,[2]Consumption!$1:$1048576,U$2,FALSE)</f>
        <v>22376.442360000001</v>
      </c>
      <c r="V2095" s="381">
        <f>+VLOOKUP($E2095,[2]Consumption!$1:$1048576,V$2,FALSE)</f>
        <v>22243.262709999999</v>
      </c>
      <c r="W2095" s="381">
        <f>+VLOOKUP($E2095,[2]Consumption!$1:$1048576,W$2,FALSE)</f>
        <v>22112.04679</v>
      </c>
      <c r="X2095" s="381">
        <f>+VLOOKUP($E2095,[2]Consumption!$1:$1048576,X$2,FALSE)</f>
        <v>21982.683529999998</v>
      </c>
      <c r="Y2095" s="381">
        <f>+VLOOKUP($E2095,[2]Consumption!$1:$1048576,Y$2,FALSE)</f>
        <v>21855.11724</v>
      </c>
      <c r="Z2095" s="381">
        <f>+VLOOKUP($E2095,[2]Consumption!$1:$1048576,Z$2,FALSE)</f>
        <v>21729.319920000002</v>
      </c>
      <c r="AA2095" s="381">
        <f>+VLOOKUP($E2095,[2]Consumption!$1:$1048576,AA$2,FALSE)</f>
        <v>21605.27752</v>
      </c>
      <c r="AB2095" s="381">
        <f>+VLOOKUP($E2095,[2]Consumption!$1:$1048576,AB$2,FALSE)</f>
        <v>21482.98314</v>
      </c>
      <c r="AC2095" s="381">
        <f>+VLOOKUP($E2095,[2]Consumption!$1:$1048576,AC$2,FALSE)</f>
        <v>21362.43361</v>
      </c>
      <c r="AD2095" s="381">
        <f>+VLOOKUP($E2095,[2]Consumption!$1:$1048576,AD$2,FALSE)</f>
        <v>21243.627649999999</v>
      </c>
      <c r="AE2095" s="381">
        <f>+VLOOKUP($E2095,[2]Consumption!$1:$1048576,AE$2,FALSE)</f>
        <v>21126.564969999999</v>
      </c>
      <c r="AF2095" s="381">
        <f>+VLOOKUP($E2095,[2]Consumption!$1:$1048576,AF$2,FALSE)</f>
        <v>21011.24582</v>
      </c>
      <c r="AG2095" s="381">
        <f>+VLOOKUP($E2095,[2]Consumption!$1:$1048576,AG$2,FALSE)</f>
        <v>20897.670689999999</v>
      </c>
      <c r="AH2095" s="381">
        <f>+VLOOKUP($E2095,[2]Consumption!$1:$1048576,AH$2,FALSE)</f>
        <v>20785.840209999998</v>
      </c>
      <c r="AI2095" s="381">
        <f>+VLOOKUP($E2095,[2]Consumption!$1:$1048576,AI$2,FALSE)</f>
        <v>20675.75518</v>
      </c>
      <c r="AJ2095" s="381">
        <f>+VLOOKUP($E2095,[2]Consumption!$1:$1048576,AJ$2,FALSE)</f>
        <v>20567.416529999999</v>
      </c>
      <c r="AK2095" s="381">
        <f>+VLOOKUP($E2095,[2]Consumption!$1:$1048576,AK$2,FALSE)</f>
        <v>20460.825369999999</v>
      </c>
      <c r="AL2095" s="381">
        <f>+VLOOKUP($E2095,[2]Consumption!$1:$1048576,AL$2,FALSE)</f>
        <v>20355.983130000001</v>
      </c>
      <c r="AM2095" s="381">
        <f>+VLOOKUP($E2095,[2]Consumption!$1:$1048576,AM$2,FALSE)</f>
        <v>20252.89157</v>
      </c>
      <c r="AN2095" s="381">
        <f>+VLOOKUP($E2095,[2]Consumption!$1:$1048576,AN$2,FALSE)</f>
        <v>20151.552950000001</v>
      </c>
      <c r="AO2095" s="381">
        <f>+VLOOKUP($E2095,[2]Consumption!$1:$1048576,AO$2,FALSE)</f>
        <v>20051.970109999998</v>
      </c>
    </row>
    <row r="2096" spans="1:41" s="239" customFormat="1" ht="15" customHeight="1" x14ac:dyDescent="0.25">
      <c r="A2096" s="542"/>
      <c r="B2096" s="515"/>
      <c r="C2096" s="379" t="s">
        <v>636</v>
      </c>
      <c r="D2096" s="380"/>
      <c r="E2096" s="379" t="s">
        <v>2327</v>
      </c>
      <c r="F2096" s="381">
        <f>+VLOOKUP($E2096,[2]Consumption!$1:$1048576,F$2,FALSE)</f>
        <v>3557.3315320000002</v>
      </c>
      <c r="G2096" s="381">
        <f>+VLOOKUP($E2096,[2]Consumption!$1:$1048576,G$2,FALSE)</f>
        <v>3596.441174</v>
      </c>
      <c r="H2096" s="381">
        <f>+VLOOKUP($E2096,[2]Consumption!$1:$1048576,H$2,FALSE)</f>
        <v>3634.6900049999999</v>
      </c>
      <c r="I2096" s="381">
        <f>+VLOOKUP($E2096,[2]Consumption!$1:$1048576,I$2,FALSE)</f>
        <v>3672.3890200000001</v>
      </c>
      <c r="J2096" s="381">
        <f>+VLOOKUP($E2096,[2]Consumption!$1:$1048576,J$2,FALSE)</f>
        <v>3709.7157259999999</v>
      </c>
      <c r="K2096" s="381">
        <f>+VLOOKUP($E2096,[2]Consumption!$1:$1048576,K$2,FALSE)</f>
        <v>3746.7621009999998</v>
      </c>
      <c r="L2096" s="381">
        <f>+VLOOKUP($E2096,[2]Consumption!$1:$1048576,L$2,FALSE)</f>
        <v>3783.5658709999998</v>
      </c>
      <c r="M2096" s="381">
        <f>+VLOOKUP($E2096,[2]Consumption!$1:$1048576,M$2,FALSE)</f>
        <v>3820.1345820000001</v>
      </c>
      <c r="N2096" s="381">
        <f>+VLOOKUP($E2096,[2]Consumption!$1:$1048576,N$2,FALSE)</f>
        <v>3856.4629020000002</v>
      </c>
      <c r="O2096" s="381">
        <f>+VLOOKUP($E2096,[2]Consumption!$1:$1048576,O$2,FALSE)</f>
        <v>3892.543201</v>
      </c>
      <c r="P2096" s="381">
        <f>+VLOOKUP($E2096,[2]Consumption!$1:$1048576,P$2,FALSE)</f>
        <v>3928.3706379999999</v>
      </c>
      <c r="Q2096" s="381">
        <f>+VLOOKUP($E2096,[2]Consumption!$1:$1048576,Q$2,FALSE)</f>
        <v>3963.9445850000002</v>
      </c>
      <c r="R2096" s="381">
        <f>+VLOOKUP($E2096,[2]Consumption!$1:$1048576,R$2,FALSE)</f>
        <v>3999.2680890000001</v>
      </c>
      <c r="S2096" s="381">
        <f>+VLOOKUP($E2096,[2]Consumption!$1:$1048576,S$2,FALSE)</f>
        <v>4034.3466050000002</v>
      </c>
      <c r="T2096" s="381">
        <f>+VLOOKUP($E2096,[2]Consumption!$1:$1048576,T$2,FALSE)</f>
        <v>4069.1867109999998</v>
      </c>
      <c r="U2096" s="381">
        <f>+VLOOKUP($E2096,[2]Consumption!$1:$1048576,U$2,FALSE)</f>
        <v>4103.7951439999997</v>
      </c>
      <c r="V2096" s="381">
        <f>+VLOOKUP($E2096,[2]Consumption!$1:$1048576,V$2,FALSE)</f>
        <v>4138.1782009999997</v>
      </c>
      <c r="W2096" s="381">
        <f>+VLOOKUP($E2096,[2]Consumption!$1:$1048576,W$2,FALSE)</f>
        <v>4172.3414750000002</v>
      </c>
      <c r="X2096" s="381">
        <f>+VLOOKUP($E2096,[2]Consumption!$1:$1048576,X$2,FALSE)</f>
        <v>4206.2897860000003</v>
      </c>
      <c r="Y2096" s="381">
        <f>+VLOOKUP($E2096,[2]Consumption!$1:$1048576,Y$2,FALSE)</f>
        <v>4240.0272379999997</v>
      </c>
      <c r="Z2096" s="381">
        <f>+VLOOKUP($E2096,[2]Consumption!$1:$1048576,Z$2,FALSE)</f>
        <v>4273.5573780000004</v>
      </c>
      <c r="AA2096" s="381">
        <f>+VLOOKUP($E2096,[2]Consumption!$1:$1048576,AA$2,FALSE)</f>
        <v>4306.883366</v>
      </c>
      <c r="AB2096" s="381">
        <f>+VLOOKUP($E2096,[2]Consumption!$1:$1048576,AB$2,FALSE)</f>
        <v>4340.0081179999997</v>
      </c>
      <c r="AC2096" s="381">
        <f>+VLOOKUP($E2096,[2]Consumption!$1:$1048576,AC$2,FALSE)</f>
        <v>4372.934397</v>
      </c>
      <c r="AD2096" s="381">
        <f>+VLOOKUP($E2096,[2]Consumption!$1:$1048576,AD$2,FALSE)</f>
        <v>4405.6648839999998</v>
      </c>
      <c r="AE2096" s="381">
        <f>+VLOOKUP($E2096,[2]Consumption!$1:$1048576,AE$2,FALSE)</f>
        <v>4438.2022230000002</v>
      </c>
      <c r="AF2096" s="381">
        <f>+VLOOKUP($E2096,[2]Consumption!$1:$1048576,AF$2,FALSE)</f>
        <v>4470.549043</v>
      </c>
      <c r="AG2096" s="381">
        <f>+VLOOKUP($E2096,[2]Consumption!$1:$1048576,AG$2,FALSE)</f>
        <v>4502.7079780000004</v>
      </c>
      <c r="AH2096" s="381">
        <f>+VLOOKUP($E2096,[2]Consumption!$1:$1048576,AH$2,FALSE)</f>
        <v>4534.6816719999997</v>
      </c>
      <c r="AI2096" s="381">
        <f>+VLOOKUP($E2096,[2]Consumption!$1:$1048576,AI$2,FALSE)</f>
        <v>4566.4727869999997</v>
      </c>
      <c r="AJ2096" s="381">
        <f>+VLOOKUP($E2096,[2]Consumption!$1:$1048576,AJ$2,FALSE)</f>
        <v>4598.0809429999999</v>
      </c>
      <c r="AK2096" s="381">
        <f>+VLOOKUP($E2096,[2]Consumption!$1:$1048576,AK$2,FALSE)</f>
        <v>4629.5075919999999</v>
      </c>
      <c r="AL2096" s="381">
        <f>+VLOOKUP($E2096,[2]Consumption!$1:$1048576,AL$2,FALSE)</f>
        <v>4660.7551359999998</v>
      </c>
      <c r="AM2096" s="381">
        <f>+VLOOKUP($E2096,[2]Consumption!$1:$1048576,AM$2,FALSE)</f>
        <v>4691.826395</v>
      </c>
      <c r="AN2096" s="381">
        <f>+VLOOKUP($E2096,[2]Consumption!$1:$1048576,AN$2,FALSE)</f>
        <v>4722.7243509999998</v>
      </c>
      <c r="AO2096" s="381">
        <f>+VLOOKUP($E2096,[2]Consumption!$1:$1048576,AO$2,FALSE)</f>
        <v>4753.4520490000004</v>
      </c>
    </row>
    <row r="2097" spans="1:41" s="239" customFormat="1" ht="15" customHeight="1" x14ac:dyDescent="0.25">
      <c r="A2097" s="542"/>
      <c r="B2097" s="515"/>
      <c r="C2097" s="379" t="s">
        <v>638</v>
      </c>
      <c r="D2097" s="380"/>
      <c r="E2097" s="379" t="s">
        <v>2328</v>
      </c>
      <c r="F2097" s="381">
        <f>+VLOOKUP($E2097,[2]Consumption!$1:$1048576,F$2,FALSE)</f>
        <v>6002.7997610000002</v>
      </c>
      <c r="G2097" s="381">
        <f>+VLOOKUP($E2097,[2]Consumption!$1:$1048576,G$2,FALSE)</f>
        <v>6001.5521040000003</v>
      </c>
      <c r="H2097" s="381">
        <f>+VLOOKUP($E2097,[2]Consumption!$1:$1048576,H$2,FALSE)</f>
        <v>5972.2585490000001</v>
      </c>
      <c r="I2097" s="381">
        <f>+VLOOKUP($E2097,[2]Consumption!$1:$1048576,I$2,FALSE)</f>
        <v>5933.613085</v>
      </c>
      <c r="J2097" s="381">
        <f>+VLOOKUP($E2097,[2]Consumption!$1:$1048576,J$2,FALSE)</f>
        <v>5893.3665440000004</v>
      </c>
      <c r="K2097" s="381">
        <f>+VLOOKUP($E2097,[2]Consumption!$1:$1048576,K$2,FALSE)</f>
        <v>5854.3479710000001</v>
      </c>
      <c r="L2097" s="381">
        <f>+VLOOKUP($E2097,[2]Consumption!$1:$1048576,L$2,FALSE)</f>
        <v>5817.3095540000004</v>
      </c>
      <c r="M2097" s="381">
        <f>+VLOOKUP($E2097,[2]Consumption!$1:$1048576,M$2,FALSE)</f>
        <v>5782.2101119999998</v>
      </c>
      <c r="N2097" s="381">
        <f>+VLOOKUP($E2097,[2]Consumption!$1:$1048576,N$2,FALSE)</f>
        <v>5748.7652859999998</v>
      </c>
      <c r="O2097" s="381">
        <f>+VLOOKUP($E2097,[2]Consumption!$1:$1048576,O$2,FALSE)</f>
        <v>5716.6653159999996</v>
      </c>
      <c r="P2097" s="381">
        <f>+VLOOKUP($E2097,[2]Consumption!$1:$1048576,P$2,FALSE)</f>
        <v>5685.6482580000002</v>
      </c>
      <c r="Q2097" s="381">
        <f>+VLOOKUP($E2097,[2]Consumption!$1:$1048576,Q$2,FALSE)</f>
        <v>5655.514306</v>
      </c>
      <c r="R2097" s="381">
        <f>+VLOOKUP($E2097,[2]Consumption!$1:$1048576,R$2,FALSE)</f>
        <v>5626.1189359999998</v>
      </c>
      <c r="S2097" s="381">
        <f>+VLOOKUP($E2097,[2]Consumption!$1:$1048576,S$2,FALSE)</f>
        <v>5597.3606330000002</v>
      </c>
      <c r="T2097" s="381">
        <f>+VLOOKUP($E2097,[2]Consumption!$1:$1048576,T$2,FALSE)</f>
        <v>5569.1691579999997</v>
      </c>
      <c r="U2097" s="381">
        <f>+VLOOKUP($E2097,[2]Consumption!$1:$1048576,U$2,FALSE)</f>
        <v>5541.4961309999999</v>
      </c>
      <c r="V2097" s="381">
        <f>+VLOOKUP($E2097,[2]Consumption!$1:$1048576,V$2,FALSE)</f>
        <v>5514.3080630000004</v>
      </c>
      <c r="W2097" s="381">
        <f>+VLOOKUP($E2097,[2]Consumption!$1:$1048576,W$2,FALSE)</f>
        <v>5487.581443</v>
      </c>
      <c r="X2097" s="381">
        <f>+VLOOKUP($E2097,[2]Consumption!$1:$1048576,X$2,FALSE)</f>
        <v>5461.2982039999997</v>
      </c>
      <c r="Y2097" s="381">
        <f>+VLOOKUP($E2097,[2]Consumption!$1:$1048576,Y$2,FALSE)</f>
        <v>5435.4312550000004</v>
      </c>
      <c r="Z2097" s="381">
        <f>+VLOOKUP($E2097,[2]Consumption!$1:$1048576,Z$2,FALSE)</f>
        <v>5409.9655080000002</v>
      </c>
      <c r="AA2097" s="381">
        <f>+VLOOKUP($E2097,[2]Consumption!$1:$1048576,AA$2,FALSE)</f>
        <v>5384.8922599999996</v>
      </c>
      <c r="AB2097" s="381">
        <f>+VLOOKUP($E2097,[2]Consumption!$1:$1048576,AB$2,FALSE)</f>
        <v>5360.2061679999997</v>
      </c>
      <c r="AC2097" s="381">
        <f>+VLOOKUP($E2097,[2]Consumption!$1:$1048576,AC$2,FALSE)</f>
        <v>5335.9036180000003</v>
      </c>
      <c r="AD2097" s="381">
        <f>+VLOOKUP($E2097,[2]Consumption!$1:$1048576,AD$2,FALSE)</f>
        <v>5311.9818359999999</v>
      </c>
      <c r="AE2097" s="381">
        <f>+VLOOKUP($E2097,[2]Consumption!$1:$1048576,AE$2,FALSE)</f>
        <v>5288.4384049999999</v>
      </c>
      <c r="AF2097" s="381">
        <f>+VLOOKUP($E2097,[2]Consumption!$1:$1048576,AF$2,FALSE)</f>
        <v>5265.2710100000004</v>
      </c>
      <c r="AG2097" s="381">
        <f>+VLOOKUP($E2097,[2]Consumption!$1:$1048576,AG$2,FALSE)</f>
        <v>5242.4772999999996</v>
      </c>
      <c r="AH2097" s="381">
        <f>+VLOOKUP($E2097,[2]Consumption!$1:$1048576,AH$2,FALSE)</f>
        <v>5220.0548280000003</v>
      </c>
      <c r="AI2097" s="381">
        <f>+VLOOKUP($E2097,[2]Consumption!$1:$1048576,AI$2,FALSE)</f>
        <v>5198.001021</v>
      </c>
      <c r="AJ2097" s="381">
        <f>+VLOOKUP($E2097,[2]Consumption!$1:$1048576,AJ$2,FALSE)</f>
        <v>5176.3131810000004</v>
      </c>
      <c r="AK2097" s="381">
        <f>+VLOOKUP($E2097,[2]Consumption!$1:$1048576,AK$2,FALSE)</f>
        <v>5154.9884920000004</v>
      </c>
      <c r="AL2097" s="381">
        <f>+VLOOKUP($E2097,[2]Consumption!$1:$1048576,AL$2,FALSE)</f>
        <v>5134.0240249999997</v>
      </c>
      <c r="AM2097" s="381">
        <f>+VLOOKUP($E2097,[2]Consumption!$1:$1048576,AM$2,FALSE)</f>
        <v>5113.4167610000004</v>
      </c>
      <c r="AN2097" s="381">
        <f>+VLOOKUP($E2097,[2]Consumption!$1:$1048576,AN$2,FALSE)</f>
        <v>5093.163595</v>
      </c>
      <c r="AO2097" s="381">
        <f>+VLOOKUP($E2097,[2]Consumption!$1:$1048576,AO$2,FALSE)</f>
        <v>5073.2613540000002</v>
      </c>
    </row>
    <row r="2098" spans="1:41" s="239" customFormat="1" ht="15" customHeight="1" x14ac:dyDescent="0.25">
      <c r="A2098" s="542"/>
      <c r="B2098" s="515"/>
      <c r="C2098" s="379" t="s">
        <v>640</v>
      </c>
      <c r="D2098" s="380"/>
      <c r="E2098" s="379" t="s">
        <v>2329</v>
      </c>
      <c r="F2098" s="381" t="e">
        <f>+VLOOKUP($E2098,[2]Consumption!$1:$1048576,F$2,FALSE)</f>
        <v>#N/A</v>
      </c>
      <c r="G2098" s="381" t="e">
        <f>+VLOOKUP($E2098,[2]Consumption!$1:$1048576,G$2,FALSE)</f>
        <v>#N/A</v>
      </c>
      <c r="H2098" s="381" t="e">
        <f>+VLOOKUP($E2098,[2]Consumption!$1:$1048576,H$2,FALSE)</f>
        <v>#N/A</v>
      </c>
      <c r="I2098" s="381" t="e">
        <f>+VLOOKUP($E2098,[2]Consumption!$1:$1048576,I$2,FALSE)</f>
        <v>#N/A</v>
      </c>
      <c r="J2098" s="381" t="e">
        <f>+VLOOKUP($E2098,[2]Consumption!$1:$1048576,J$2,FALSE)</f>
        <v>#N/A</v>
      </c>
      <c r="K2098" s="381" t="e">
        <f>+VLOOKUP($E2098,[2]Consumption!$1:$1048576,K$2,FALSE)</f>
        <v>#N/A</v>
      </c>
      <c r="L2098" s="381" t="e">
        <f>+VLOOKUP($E2098,[2]Consumption!$1:$1048576,L$2,FALSE)</f>
        <v>#N/A</v>
      </c>
      <c r="M2098" s="381" t="e">
        <f>+VLOOKUP($E2098,[2]Consumption!$1:$1048576,M$2,FALSE)</f>
        <v>#N/A</v>
      </c>
      <c r="N2098" s="381" t="e">
        <f>+VLOOKUP($E2098,[2]Consumption!$1:$1048576,N$2,FALSE)</f>
        <v>#N/A</v>
      </c>
      <c r="O2098" s="381" t="e">
        <f>+VLOOKUP($E2098,[2]Consumption!$1:$1048576,O$2,FALSE)</f>
        <v>#N/A</v>
      </c>
      <c r="P2098" s="381" t="e">
        <f>+VLOOKUP($E2098,[2]Consumption!$1:$1048576,P$2,FALSE)</f>
        <v>#N/A</v>
      </c>
      <c r="Q2098" s="381" t="e">
        <f>+VLOOKUP($E2098,[2]Consumption!$1:$1048576,Q$2,FALSE)</f>
        <v>#N/A</v>
      </c>
      <c r="R2098" s="381" t="e">
        <f>+VLOOKUP($E2098,[2]Consumption!$1:$1048576,R$2,FALSE)</f>
        <v>#N/A</v>
      </c>
      <c r="S2098" s="381" t="e">
        <f>+VLOOKUP($E2098,[2]Consumption!$1:$1048576,S$2,FALSE)</f>
        <v>#N/A</v>
      </c>
      <c r="T2098" s="381" t="e">
        <f>+VLOOKUP($E2098,[2]Consumption!$1:$1048576,T$2,FALSE)</f>
        <v>#N/A</v>
      </c>
      <c r="U2098" s="381" t="e">
        <f>+VLOOKUP($E2098,[2]Consumption!$1:$1048576,U$2,FALSE)</f>
        <v>#N/A</v>
      </c>
      <c r="V2098" s="381" t="e">
        <f>+VLOOKUP($E2098,[2]Consumption!$1:$1048576,V$2,FALSE)</f>
        <v>#N/A</v>
      </c>
      <c r="W2098" s="381" t="e">
        <f>+VLOOKUP($E2098,[2]Consumption!$1:$1048576,W$2,FALSE)</f>
        <v>#N/A</v>
      </c>
      <c r="X2098" s="381" t="e">
        <f>+VLOOKUP($E2098,[2]Consumption!$1:$1048576,X$2,FALSE)</f>
        <v>#N/A</v>
      </c>
      <c r="Y2098" s="381" t="e">
        <f>+VLOOKUP($E2098,[2]Consumption!$1:$1048576,Y$2,FALSE)</f>
        <v>#N/A</v>
      </c>
      <c r="Z2098" s="381" t="e">
        <f>+VLOOKUP($E2098,[2]Consumption!$1:$1048576,Z$2,FALSE)</f>
        <v>#N/A</v>
      </c>
      <c r="AA2098" s="381" t="e">
        <f>+VLOOKUP($E2098,[2]Consumption!$1:$1048576,AA$2,FALSE)</f>
        <v>#N/A</v>
      </c>
      <c r="AB2098" s="381" t="e">
        <f>+VLOOKUP($E2098,[2]Consumption!$1:$1048576,AB$2,FALSE)</f>
        <v>#N/A</v>
      </c>
      <c r="AC2098" s="381" t="e">
        <f>+VLOOKUP($E2098,[2]Consumption!$1:$1048576,AC$2,FALSE)</f>
        <v>#N/A</v>
      </c>
      <c r="AD2098" s="381" t="e">
        <f>+VLOOKUP($E2098,[2]Consumption!$1:$1048576,AD$2,FALSE)</f>
        <v>#N/A</v>
      </c>
      <c r="AE2098" s="381" t="e">
        <f>+VLOOKUP($E2098,[2]Consumption!$1:$1048576,AE$2,FALSE)</f>
        <v>#N/A</v>
      </c>
      <c r="AF2098" s="381" t="e">
        <f>+VLOOKUP($E2098,[2]Consumption!$1:$1048576,AF$2,FALSE)</f>
        <v>#N/A</v>
      </c>
      <c r="AG2098" s="381" t="e">
        <f>+VLOOKUP($E2098,[2]Consumption!$1:$1048576,AG$2,FALSE)</f>
        <v>#N/A</v>
      </c>
      <c r="AH2098" s="381" t="e">
        <f>+VLOOKUP($E2098,[2]Consumption!$1:$1048576,AH$2,FALSE)</f>
        <v>#N/A</v>
      </c>
      <c r="AI2098" s="381" t="e">
        <f>+VLOOKUP($E2098,[2]Consumption!$1:$1048576,AI$2,FALSE)</f>
        <v>#N/A</v>
      </c>
      <c r="AJ2098" s="381" t="e">
        <f>+VLOOKUP($E2098,[2]Consumption!$1:$1048576,AJ$2,FALSE)</f>
        <v>#N/A</v>
      </c>
      <c r="AK2098" s="381" t="e">
        <f>+VLOOKUP($E2098,[2]Consumption!$1:$1048576,AK$2,FALSE)</f>
        <v>#N/A</v>
      </c>
      <c r="AL2098" s="381" t="e">
        <f>+VLOOKUP($E2098,[2]Consumption!$1:$1048576,AL$2,FALSE)</f>
        <v>#N/A</v>
      </c>
      <c r="AM2098" s="381" t="e">
        <f>+VLOOKUP($E2098,[2]Consumption!$1:$1048576,AM$2,FALSE)</f>
        <v>#N/A</v>
      </c>
      <c r="AN2098" s="381" t="e">
        <f>+VLOOKUP($E2098,[2]Consumption!$1:$1048576,AN$2,FALSE)</f>
        <v>#N/A</v>
      </c>
      <c r="AO2098" s="381" t="e">
        <f>+VLOOKUP($E2098,[2]Consumption!$1:$1048576,AO$2,FALSE)</f>
        <v>#N/A</v>
      </c>
    </row>
    <row r="2099" spans="1:41" s="21" customFormat="1" ht="15" customHeight="1" x14ac:dyDescent="0.25">
      <c r="A2099" s="542"/>
      <c r="B2099" s="516" t="s">
        <v>2330</v>
      </c>
      <c r="C2099" s="387" t="s">
        <v>328</v>
      </c>
      <c r="D2099" s="388"/>
      <c r="E2099" s="389" t="s">
        <v>1978</v>
      </c>
      <c r="F2099" s="390">
        <f>+VLOOKUP($E2099,[2]Consumption!$1:$1048576,F$2,FALSE)</f>
        <v>1</v>
      </c>
      <c r="G2099" s="390">
        <f>+VLOOKUP($E2099,[2]Consumption!$1:$1048576,G$2,FALSE)</f>
        <v>1.020262274</v>
      </c>
      <c r="H2099" s="390">
        <f>+VLOOKUP($E2099,[2]Consumption!$1:$1048576,H$2,FALSE)</f>
        <v>1.040844447</v>
      </c>
      <c r="I2099" s="390">
        <f>+VLOOKUP($E2099,[2]Consumption!$1:$1048576,I$2,FALSE)</f>
        <v>1.061844585</v>
      </c>
      <c r="J2099" s="390">
        <f>+VLOOKUP($E2099,[2]Consumption!$1:$1048576,J$2,FALSE)</f>
        <v>1.0833819899999999</v>
      </c>
      <c r="K2099" s="390">
        <f>+VLOOKUP($E2099,[2]Consumption!$1:$1048576,K$2,FALSE)</f>
        <v>1.1055794619999999</v>
      </c>
      <c r="L2099" s="390">
        <f>+VLOOKUP($E2099,[2]Consumption!$1:$1048576,L$2,FALSE)</f>
        <v>1.1283896250000001</v>
      </c>
      <c r="M2099" s="390">
        <f>+VLOOKUP($E2099,[2]Consumption!$1:$1048576,M$2,FALSE)</f>
        <v>1.151736039</v>
      </c>
      <c r="N2099" s="390">
        <f>+VLOOKUP($E2099,[2]Consumption!$1:$1048576,N$2,FALSE)</f>
        <v>1.175683579</v>
      </c>
      <c r="O2099" s="390">
        <f>+VLOOKUP($E2099,[2]Consumption!$1:$1048576,O$2,FALSE)</f>
        <v>1.200292409</v>
      </c>
      <c r="P2099" s="390">
        <f>+VLOOKUP($E2099,[2]Consumption!$1:$1048576,P$2,FALSE)</f>
        <v>1.2256235879999999</v>
      </c>
      <c r="Q2099" s="390">
        <f>+VLOOKUP($E2099,[2]Consumption!$1:$1048576,Q$2,FALSE)</f>
        <v>1.2517440630000001</v>
      </c>
      <c r="R2099" s="390">
        <f>+VLOOKUP($E2099,[2]Consumption!$1:$1048576,R$2,FALSE)</f>
        <v>1.278729893</v>
      </c>
      <c r="S2099" s="390">
        <f>+VLOOKUP($E2099,[2]Consumption!$1:$1048576,S$2,FALSE)</f>
        <v>1.306667995</v>
      </c>
      <c r="T2099" s="390">
        <f>+VLOOKUP($E2099,[2]Consumption!$1:$1048576,T$2,FALSE)</f>
        <v>1.335656934</v>
      </c>
      <c r="U2099" s="390">
        <f>+VLOOKUP($E2099,[2]Consumption!$1:$1048576,U$2,FALSE)</f>
        <v>1.3658071970000001</v>
      </c>
      <c r="V2099" s="390">
        <f>+VLOOKUP($E2099,[2]Consumption!$1:$1048576,V$2,FALSE)</f>
        <v>1.3970905709999999</v>
      </c>
      <c r="W2099" s="390">
        <f>+VLOOKUP($E2099,[2]Consumption!$1:$1048576,W$2,FALSE)</f>
        <v>1.4294313000000001</v>
      </c>
      <c r="X2099" s="390">
        <f>+VLOOKUP($E2099,[2]Consumption!$1:$1048576,X$2,FALSE)</f>
        <v>1.462861846</v>
      </c>
      <c r="Y2099" s="390">
        <f>+VLOOKUP($E2099,[2]Consumption!$1:$1048576,Y$2,FALSE)</f>
        <v>1.497402847</v>
      </c>
      <c r="Z2099" s="390">
        <f>+VLOOKUP($E2099,[2]Consumption!$1:$1048576,Z$2,FALSE)</f>
        <v>1.5330654859999999</v>
      </c>
      <c r="AA2099" s="390">
        <f>+VLOOKUP($E2099,[2]Consumption!$1:$1048576,AA$2,FALSE)</f>
        <v>1.56985445</v>
      </c>
      <c r="AB2099" s="390">
        <f>+VLOOKUP($E2099,[2]Consumption!$1:$1048576,AB$2,FALSE)</f>
        <v>1.6077701550000001</v>
      </c>
      <c r="AC2099" s="390">
        <f>+VLOOKUP($E2099,[2]Consumption!$1:$1048576,AC$2,FALSE)</f>
        <v>1.6468101159999999</v>
      </c>
      <c r="AD2099" s="390">
        <f>+VLOOKUP($E2099,[2]Consumption!$1:$1048576,AD$2,FALSE)</f>
        <v>1.6869696780000001</v>
      </c>
      <c r="AE2099" s="390">
        <f>+VLOOKUP($E2099,[2]Consumption!$1:$1048576,AE$2,FALSE)</f>
        <v>1.728242335</v>
      </c>
      <c r="AF2099" s="390">
        <f>+VLOOKUP($E2099,[2]Consumption!$1:$1048576,AF$2,FALSE)</f>
        <v>1.770619824</v>
      </c>
      <c r="AG2099" s="390">
        <f>+VLOOKUP($E2099,[2]Consumption!$1:$1048576,AG$2,FALSE)</f>
        <v>1.814092107</v>
      </c>
      <c r="AH2099" s="390">
        <f>+VLOOKUP($E2099,[2]Consumption!$1:$1048576,AH$2,FALSE)</f>
        <v>1.8586472999999999</v>
      </c>
      <c r="AI2099" s="390">
        <f>+VLOOKUP($E2099,[2]Consumption!$1:$1048576,AI$2,FALSE)</f>
        <v>1.904271595</v>
      </c>
      <c r="AJ2099" s="390">
        <f>+VLOOKUP($E2099,[2]Consumption!$1:$1048576,AJ$2,FALSE)</f>
        <v>1.9509491910000001</v>
      </c>
      <c r="AK2099" s="390">
        <f>+VLOOKUP($E2099,[2]Consumption!$1:$1048576,AK$2,FALSE)</f>
        <v>1.9986622510000001</v>
      </c>
      <c r="AL2099" s="390">
        <f>+VLOOKUP($E2099,[2]Consumption!$1:$1048576,AL$2,FALSE)</f>
        <v>2.0473908970000001</v>
      </c>
      <c r="AM2099" s="390">
        <f>+VLOOKUP($E2099,[2]Consumption!$1:$1048576,AM$2,FALSE)</f>
        <v>2.0971132520000002</v>
      </c>
      <c r="AN2099" s="390">
        <f>+VLOOKUP($E2099,[2]Consumption!$1:$1048576,AN$2,FALSE)</f>
        <v>2.1478055330000001</v>
      </c>
      <c r="AO2099" s="390">
        <f>+VLOOKUP($E2099,[2]Consumption!$1:$1048576,AO$2,FALSE)</f>
        <v>2.1994422149999999</v>
      </c>
    </row>
    <row r="2100" spans="1:41" s="239" customFormat="1" ht="15" customHeight="1" x14ac:dyDescent="0.25">
      <c r="A2100" s="542"/>
      <c r="B2100" s="516"/>
      <c r="C2100" s="391" t="s">
        <v>589</v>
      </c>
      <c r="D2100" s="392"/>
      <c r="E2100" s="393" t="s">
        <v>2331</v>
      </c>
      <c r="F2100" s="394">
        <f>+VLOOKUP($E2100,[2]Consumption!$1:$1048576,F$2,FALSE)</f>
        <v>1</v>
      </c>
      <c r="G2100" s="394">
        <f>+VLOOKUP($E2100,[2]Consumption!$1:$1048576,G$2,FALSE)</f>
        <v>1.020063945</v>
      </c>
      <c r="H2100" s="394">
        <f>+VLOOKUP($E2100,[2]Consumption!$1:$1048576,H$2,FALSE)</f>
        <v>1.0405388959999999</v>
      </c>
      <c r="I2100" s="394">
        <f>+VLOOKUP($E2100,[2]Consumption!$1:$1048576,I$2,FALSE)</f>
        <v>1.061461521</v>
      </c>
      <c r="J2100" s="394">
        <f>+VLOOKUP($E2100,[2]Consumption!$1:$1048576,J$2,FALSE)</f>
        <v>1.082905161</v>
      </c>
      <c r="K2100" s="394">
        <f>+VLOOKUP($E2100,[2]Consumption!$1:$1048576,K$2,FALSE)</f>
        <v>1.1049599160000001</v>
      </c>
      <c r="L2100" s="394">
        <f>+VLOOKUP($E2100,[2]Consumption!$1:$1048576,L$2,FALSE)</f>
        <v>1.127648108</v>
      </c>
      <c r="M2100" s="394">
        <f>+VLOOKUP($E2100,[2]Consumption!$1:$1048576,M$2,FALSE)</f>
        <v>1.150934535</v>
      </c>
      <c r="N2100" s="394">
        <f>+VLOOKUP($E2100,[2]Consumption!$1:$1048576,N$2,FALSE)</f>
        <v>1.174815822</v>
      </c>
      <c r="O2100" s="394">
        <f>+VLOOKUP($E2100,[2]Consumption!$1:$1048576,O$2,FALSE)</f>
        <v>1.199312972</v>
      </c>
      <c r="P2100" s="394">
        <f>+VLOOKUP($E2100,[2]Consumption!$1:$1048576,P$2,FALSE)</f>
        <v>1.2244674529999999</v>
      </c>
      <c r="Q2100" s="394">
        <f>+VLOOKUP($E2100,[2]Consumption!$1:$1048576,Q$2,FALSE)</f>
        <v>1.2503383020000001</v>
      </c>
      <c r="R2100" s="394">
        <f>+VLOOKUP($E2100,[2]Consumption!$1:$1048576,R$2,FALSE)</f>
        <v>1.276999802</v>
      </c>
      <c r="S2100" s="394">
        <f>+VLOOKUP($E2100,[2]Consumption!$1:$1048576,S$2,FALSE)</f>
        <v>1.304539774</v>
      </c>
      <c r="T2100" s="394">
        <f>+VLOOKUP($E2100,[2]Consumption!$1:$1048576,T$2,FALSE)</f>
        <v>1.3330584480000001</v>
      </c>
      <c r="U2100" s="394">
        <f>+VLOOKUP($E2100,[2]Consumption!$1:$1048576,U$2,FALSE)</f>
        <v>1.36266782</v>
      </c>
      <c r="V2100" s="394">
        <f>+VLOOKUP($E2100,[2]Consumption!$1:$1048576,V$2,FALSE)</f>
        <v>1.3934134250000001</v>
      </c>
      <c r="W2100" s="394">
        <f>+VLOOKUP($E2100,[2]Consumption!$1:$1048576,W$2,FALSE)</f>
        <v>1.4252694809999999</v>
      </c>
      <c r="X2100" s="394">
        <f>+VLOOKUP($E2100,[2]Consumption!$1:$1048576,X$2,FALSE)</f>
        <v>1.4582213610000001</v>
      </c>
      <c r="Y2100" s="394">
        <f>+VLOOKUP($E2100,[2]Consumption!$1:$1048576,Y$2,FALSE)</f>
        <v>1.4922613309999999</v>
      </c>
      <c r="Z2100" s="394">
        <f>+VLOOKUP($E2100,[2]Consumption!$1:$1048576,Z$2,FALSE)</f>
        <v>1.527386688</v>
      </c>
      <c r="AA2100" s="394">
        <f>+VLOOKUP($E2100,[2]Consumption!$1:$1048576,AA$2,FALSE)</f>
        <v>1.5635983550000001</v>
      </c>
      <c r="AB2100" s="394">
        <f>+VLOOKUP($E2100,[2]Consumption!$1:$1048576,AB$2,FALSE)</f>
        <v>1.6008995610000001</v>
      </c>
      <c r="AC2100" s="394">
        <f>+VLOOKUP($E2100,[2]Consumption!$1:$1048576,AC$2,FALSE)</f>
        <v>1.6392946660000001</v>
      </c>
      <c r="AD2100" s="394">
        <f>+VLOOKUP($E2100,[2]Consumption!$1:$1048576,AD$2,FALSE)</f>
        <v>1.678788221</v>
      </c>
      <c r="AE2100" s="394">
        <f>+VLOOKUP($E2100,[2]Consumption!$1:$1048576,AE$2,FALSE)</f>
        <v>1.719384284</v>
      </c>
      <c r="AF2100" s="394">
        <f>+VLOOKUP($E2100,[2]Consumption!$1:$1048576,AF$2,FALSE)</f>
        <v>1.7610859800000001</v>
      </c>
      <c r="AG2100" s="394">
        <f>+VLOOKUP($E2100,[2]Consumption!$1:$1048576,AG$2,FALSE)</f>
        <v>1.8038952450000001</v>
      </c>
      <c r="AH2100" s="394">
        <f>+VLOOKUP($E2100,[2]Consumption!$1:$1048576,AH$2,FALSE)</f>
        <v>1.8478126969999999</v>
      </c>
      <c r="AI2100" s="394">
        <f>+VLOOKUP($E2100,[2]Consumption!$1:$1048576,AI$2,FALSE)</f>
        <v>1.892837586</v>
      </c>
      <c r="AJ2100" s="394">
        <f>+VLOOKUP($E2100,[2]Consumption!$1:$1048576,AJ$2,FALSE)</f>
        <v>1.938967793</v>
      </c>
      <c r="AK2100" s="394">
        <f>+VLOOKUP($E2100,[2]Consumption!$1:$1048576,AK$2,FALSE)</f>
        <v>1.98619984</v>
      </c>
      <c r="AL2100" s="394">
        <f>+VLOOKUP($E2100,[2]Consumption!$1:$1048576,AL$2,FALSE)</f>
        <v>2.0345289229999999</v>
      </c>
      <c r="AM2100" s="394">
        <f>+VLOOKUP($E2100,[2]Consumption!$1:$1048576,AM$2,FALSE)</f>
        <v>2.08394894</v>
      </c>
      <c r="AN2100" s="394">
        <f>+VLOOKUP($E2100,[2]Consumption!$1:$1048576,AN$2,FALSE)</f>
        <v>2.1344525299999999</v>
      </c>
      <c r="AO2100" s="394">
        <f>+VLOOKUP($E2100,[2]Consumption!$1:$1048576,AO$2,FALSE)</f>
        <v>2.1860311210000001</v>
      </c>
    </row>
    <row r="2101" spans="1:41" s="239" customFormat="1" ht="15" customHeight="1" x14ac:dyDescent="0.25">
      <c r="A2101" s="542"/>
      <c r="B2101" s="516"/>
      <c r="C2101" s="391" t="s">
        <v>591</v>
      </c>
      <c r="D2101" s="392"/>
      <c r="E2101" s="393" t="s">
        <v>2332</v>
      </c>
      <c r="F2101" s="394" t="e">
        <f>+VLOOKUP($E2101,[2]Consumption!$1:$1048576,F$2,FALSE)</f>
        <v>#N/A</v>
      </c>
      <c r="G2101" s="394" t="e">
        <f>+VLOOKUP($E2101,[2]Consumption!$1:$1048576,G$2,FALSE)</f>
        <v>#N/A</v>
      </c>
      <c r="H2101" s="394" t="e">
        <f>+VLOOKUP($E2101,[2]Consumption!$1:$1048576,H$2,FALSE)</f>
        <v>#N/A</v>
      </c>
      <c r="I2101" s="394" t="e">
        <f>+VLOOKUP($E2101,[2]Consumption!$1:$1048576,I$2,FALSE)</f>
        <v>#N/A</v>
      </c>
      <c r="J2101" s="394" t="e">
        <f>+VLOOKUP($E2101,[2]Consumption!$1:$1048576,J$2,FALSE)</f>
        <v>#N/A</v>
      </c>
      <c r="K2101" s="394" t="e">
        <f>+VLOOKUP($E2101,[2]Consumption!$1:$1048576,K$2,FALSE)</f>
        <v>#N/A</v>
      </c>
      <c r="L2101" s="394" t="e">
        <f>+VLOOKUP($E2101,[2]Consumption!$1:$1048576,L$2,FALSE)</f>
        <v>#N/A</v>
      </c>
      <c r="M2101" s="394" t="e">
        <f>+VLOOKUP($E2101,[2]Consumption!$1:$1048576,M$2,FALSE)</f>
        <v>#N/A</v>
      </c>
      <c r="N2101" s="394" t="e">
        <f>+VLOOKUP($E2101,[2]Consumption!$1:$1048576,N$2,FALSE)</f>
        <v>#N/A</v>
      </c>
      <c r="O2101" s="394" t="e">
        <f>+VLOOKUP($E2101,[2]Consumption!$1:$1048576,O$2,FALSE)</f>
        <v>#N/A</v>
      </c>
      <c r="P2101" s="394" t="e">
        <f>+VLOOKUP($E2101,[2]Consumption!$1:$1048576,P$2,FALSE)</f>
        <v>#N/A</v>
      </c>
      <c r="Q2101" s="394" t="e">
        <f>+VLOOKUP($E2101,[2]Consumption!$1:$1048576,Q$2,FALSE)</f>
        <v>#N/A</v>
      </c>
      <c r="R2101" s="394" t="e">
        <f>+VLOOKUP($E2101,[2]Consumption!$1:$1048576,R$2,FALSE)</f>
        <v>#N/A</v>
      </c>
      <c r="S2101" s="394" t="e">
        <f>+VLOOKUP($E2101,[2]Consumption!$1:$1048576,S$2,FALSE)</f>
        <v>#N/A</v>
      </c>
      <c r="T2101" s="394" t="e">
        <f>+VLOOKUP($E2101,[2]Consumption!$1:$1048576,T$2,FALSE)</f>
        <v>#N/A</v>
      </c>
      <c r="U2101" s="394" t="e">
        <f>+VLOOKUP($E2101,[2]Consumption!$1:$1048576,U$2,FALSE)</f>
        <v>#N/A</v>
      </c>
      <c r="V2101" s="394" t="e">
        <f>+VLOOKUP($E2101,[2]Consumption!$1:$1048576,V$2,FALSE)</f>
        <v>#N/A</v>
      </c>
      <c r="W2101" s="394" t="e">
        <f>+VLOOKUP($E2101,[2]Consumption!$1:$1048576,W$2,FALSE)</f>
        <v>#N/A</v>
      </c>
      <c r="X2101" s="394" t="e">
        <f>+VLOOKUP($E2101,[2]Consumption!$1:$1048576,X$2,FALSE)</f>
        <v>#N/A</v>
      </c>
      <c r="Y2101" s="394" t="e">
        <f>+VLOOKUP($E2101,[2]Consumption!$1:$1048576,Y$2,FALSE)</f>
        <v>#N/A</v>
      </c>
      <c r="Z2101" s="394" t="e">
        <f>+VLOOKUP($E2101,[2]Consumption!$1:$1048576,Z$2,FALSE)</f>
        <v>#N/A</v>
      </c>
      <c r="AA2101" s="394" t="e">
        <f>+VLOOKUP($E2101,[2]Consumption!$1:$1048576,AA$2,FALSE)</f>
        <v>#N/A</v>
      </c>
      <c r="AB2101" s="394" t="e">
        <f>+VLOOKUP($E2101,[2]Consumption!$1:$1048576,AB$2,FALSE)</f>
        <v>#N/A</v>
      </c>
      <c r="AC2101" s="394" t="e">
        <f>+VLOOKUP($E2101,[2]Consumption!$1:$1048576,AC$2,FALSE)</f>
        <v>#N/A</v>
      </c>
      <c r="AD2101" s="394" t="e">
        <f>+VLOOKUP($E2101,[2]Consumption!$1:$1048576,AD$2,FALSE)</f>
        <v>#N/A</v>
      </c>
      <c r="AE2101" s="394" t="e">
        <f>+VLOOKUP($E2101,[2]Consumption!$1:$1048576,AE$2,FALSE)</f>
        <v>#N/A</v>
      </c>
      <c r="AF2101" s="394" t="e">
        <f>+VLOOKUP($E2101,[2]Consumption!$1:$1048576,AF$2,FALSE)</f>
        <v>#N/A</v>
      </c>
      <c r="AG2101" s="394" t="e">
        <f>+VLOOKUP($E2101,[2]Consumption!$1:$1048576,AG$2,FALSE)</f>
        <v>#N/A</v>
      </c>
      <c r="AH2101" s="394" t="e">
        <f>+VLOOKUP($E2101,[2]Consumption!$1:$1048576,AH$2,FALSE)</f>
        <v>#N/A</v>
      </c>
      <c r="AI2101" s="394" t="e">
        <f>+VLOOKUP($E2101,[2]Consumption!$1:$1048576,AI$2,FALSE)</f>
        <v>#N/A</v>
      </c>
      <c r="AJ2101" s="394" t="e">
        <f>+VLOOKUP($E2101,[2]Consumption!$1:$1048576,AJ$2,FALSE)</f>
        <v>#N/A</v>
      </c>
      <c r="AK2101" s="394" t="e">
        <f>+VLOOKUP($E2101,[2]Consumption!$1:$1048576,AK$2,FALSE)</f>
        <v>#N/A</v>
      </c>
      <c r="AL2101" s="394" t="e">
        <f>+VLOOKUP($E2101,[2]Consumption!$1:$1048576,AL$2,FALSE)</f>
        <v>#N/A</v>
      </c>
      <c r="AM2101" s="394" t="e">
        <f>+VLOOKUP($E2101,[2]Consumption!$1:$1048576,AM$2,FALSE)</f>
        <v>#N/A</v>
      </c>
      <c r="AN2101" s="394" t="e">
        <f>+VLOOKUP($E2101,[2]Consumption!$1:$1048576,AN$2,FALSE)</f>
        <v>#N/A</v>
      </c>
      <c r="AO2101" s="394" t="e">
        <f>+VLOOKUP($E2101,[2]Consumption!$1:$1048576,AO$2,FALSE)</f>
        <v>#N/A</v>
      </c>
    </row>
    <row r="2102" spans="1:41" s="239" customFormat="1" ht="15" customHeight="1" x14ac:dyDescent="0.25">
      <c r="A2102" s="542"/>
      <c r="B2102" s="516"/>
      <c r="C2102" s="391" t="s">
        <v>593</v>
      </c>
      <c r="D2102" s="392"/>
      <c r="E2102" s="393" t="s">
        <v>2333</v>
      </c>
      <c r="F2102" s="394">
        <f>+VLOOKUP($E2102,[2]Consumption!$1:$1048576,F$2,FALSE)</f>
        <v>1</v>
      </c>
      <c r="G2102" s="394">
        <f>+VLOOKUP($E2102,[2]Consumption!$1:$1048576,G$2,FALSE)</f>
        <v>1.0199648720000001</v>
      </c>
      <c r="H2102" s="394">
        <f>+VLOOKUP($E2102,[2]Consumption!$1:$1048576,H$2,FALSE)</f>
        <v>1.0402867250000001</v>
      </c>
      <c r="I2102" s="394">
        <f>+VLOOKUP($E2102,[2]Consumption!$1:$1048576,I$2,FALSE)</f>
        <v>1.0610209749999999</v>
      </c>
      <c r="J2102" s="394">
        <f>+VLOOKUP($E2102,[2]Consumption!$1:$1048576,J$2,FALSE)</f>
        <v>1.08223815</v>
      </c>
      <c r="K2102" s="394">
        <f>+VLOOKUP($E2102,[2]Consumption!$1:$1048576,K$2,FALSE)</f>
        <v>1.1040120280000001</v>
      </c>
      <c r="L2102" s="394">
        <f>+VLOOKUP($E2102,[2]Consumption!$1:$1048576,L$2,FALSE)</f>
        <v>1.126385261</v>
      </c>
      <c r="M2102" s="394">
        <f>+VLOOKUP($E2102,[2]Consumption!$1:$1048576,M$2,FALSE)</f>
        <v>1.1493666709999999</v>
      </c>
      <c r="N2102" s="394">
        <f>+VLOOKUP($E2102,[2]Consumption!$1:$1048576,N$2,FALSE)</f>
        <v>1.172965611</v>
      </c>
      <c r="O2102" s="394">
        <f>+VLOOKUP($E2102,[2]Consumption!$1:$1048576,O$2,FALSE)</f>
        <v>1.197196822</v>
      </c>
      <c r="P2102" s="394">
        <f>+VLOOKUP($E2102,[2]Consumption!$1:$1048576,P$2,FALSE)</f>
        <v>1.2220846839999999</v>
      </c>
      <c r="Q2102" s="394">
        <f>+VLOOKUP($E2102,[2]Consumption!$1:$1048576,Q$2,FALSE)</f>
        <v>1.2476654410000001</v>
      </c>
      <c r="R2102" s="394">
        <f>+VLOOKUP($E2102,[2]Consumption!$1:$1048576,R$2,FALSE)</f>
        <v>1.2739879220000001</v>
      </c>
      <c r="S2102" s="394">
        <f>+VLOOKUP($E2102,[2]Consumption!$1:$1048576,S$2,FALSE)</f>
        <v>1.3011135279999999</v>
      </c>
      <c r="T2102" s="394">
        <f>+VLOOKUP($E2102,[2]Consumption!$1:$1048576,T$2,FALSE)</f>
        <v>1.329115995</v>
      </c>
      <c r="U2102" s="394">
        <f>+VLOOKUP($E2102,[2]Consumption!$1:$1048576,U$2,FALSE)</f>
        <v>1.3580811859999999</v>
      </c>
      <c r="V2102" s="394">
        <f>+VLOOKUP($E2102,[2]Consumption!$1:$1048576,V$2,FALSE)</f>
        <v>1.388072408</v>
      </c>
      <c r="W2102" s="394">
        <f>+VLOOKUP($E2102,[2]Consumption!$1:$1048576,W$2,FALSE)</f>
        <v>1.4191165029999999</v>
      </c>
      <c r="X2102" s="394">
        <f>+VLOOKUP($E2102,[2]Consumption!$1:$1048576,X$2,FALSE)</f>
        <v>1.4512298210000001</v>
      </c>
      <c r="Y2102" s="394">
        <f>+VLOOKUP($E2102,[2]Consumption!$1:$1048576,Y$2,FALSE)</f>
        <v>1.4844210040000001</v>
      </c>
      <c r="Z2102" s="394">
        <f>+VLOOKUP($E2102,[2]Consumption!$1:$1048576,Z$2,FALSE)</f>
        <v>1.518694376</v>
      </c>
      <c r="AA2102" s="394">
        <f>+VLOOKUP($E2102,[2]Consumption!$1:$1048576,AA$2,FALSE)</f>
        <v>1.5540522409999999</v>
      </c>
      <c r="AB2102" s="394">
        <f>+VLOOKUP($E2102,[2]Consumption!$1:$1048576,AB$2,FALSE)</f>
        <v>1.5904960450000001</v>
      </c>
      <c r="AC2102" s="394">
        <f>+VLOOKUP($E2102,[2]Consumption!$1:$1048576,AC$2,FALSE)</f>
        <v>1.628026776</v>
      </c>
      <c r="AD2102" s="394">
        <f>+VLOOKUP($E2102,[2]Consumption!$1:$1048576,AD$2,FALSE)</f>
        <v>1.666644958</v>
      </c>
      <c r="AE2102" s="394">
        <f>+VLOOKUP($E2102,[2]Consumption!$1:$1048576,AE$2,FALSE)</f>
        <v>1.7063504949999999</v>
      </c>
      <c r="AF2102" s="394">
        <f>+VLOOKUP($E2102,[2]Consumption!$1:$1048576,AF$2,FALSE)</f>
        <v>1.7471424879999999</v>
      </c>
      <c r="AG2102" s="394">
        <f>+VLOOKUP($E2102,[2]Consumption!$1:$1048576,AG$2,FALSE)</f>
        <v>1.789019071</v>
      </c>
      <c r="AH2102" s="394">
        <f>+VLOOKUP($E2102,[2]Consumption!$1:$1048576,AH$2,FALSE)</f>
        <v>1.831977309</v>
      </c>
      <c r="AI2102" s="394">
        <f>+VLOOKUP($E2102,[2]Consumption!$1:$1048576,AI$2,FALSE)</f>
        <v>1.876013113</v>
      </c>
      <c r="AJ2102" s="394">
        <f>+VLOOKUP($E2102,[2]Consumption!$1:$1048576,AJ$2,FALSE)</f>
        <v>1.9211212</v>
      </c>
      <c r="AK2102" s="394">
        <f>+VLOOKUP($E2102,[2]Consumption!$1:$1048576,AK$2,FALSE)</f>
        <v>1.9672950680000001</v>
      </c>
      <c r="AL2102" s="394">
        <f>+VLOOKUP($E2102,[2]Consumption!$1:$1048576,AL$2,FALSE)</f>
        <v>2.0145269780000001</v>
      </c>
      <c r="AM2102" s="394">
        <f>+VLOOKUP($E2102,[2]Consumption!$1:$1048576,AM$2,FALSE)</f>
        <v>2.0628079609999999</v>
      </c>
      <c r="AN2102" s="394">
        <f>+VLOOKUP($E2102,[2]Consumption!$1:$1048576,AN$2,FALSE)</f>
        <v>2.1121278349999999</v>
      </c>
      <c r="AO2102" s="394">
        <f>+VLOOKUP($E2102,[2]Consumption!$1:$1048576,AO$2,FALSE)</f>
        <v>2.162475234</v>
      </c>
    </row>
    <row r="2103" spans="1:41" s="239" customFormat="1" ht="15" customHeight="1" x14ac:dyDescent="0.25">
      <c r="A2103" s="542"/>
      <c r="B2103" s="516"/>
      <c r="C2103" s="391" t="s">
        <v>595</v>
      </c>
      <c r="D2103" s="392"/>
      <c r="E2103" s="393" t="s">
        <v>2334</v>
      </c>
      <c r="F2103" s="394">
        <f>+VLOOKUP($E2103,[2]Consumption!$1:$1048576,F$2,FALSE)</f>
        <v>1</v>
      </c>
      <c r="G2103" s="394">
        <f>+VLOOKUP($E2103,[2]Consumption!$1:$1048576,G$2,FALSE)</f>
        <v>1.0200817870000001</v>
      </c>
      <c r="H2103" s="394">
        <f>+VLOOKUP($E2103,[2]Consumption!$1:$1048576,H$2,FALSE)</f>
        <v>1.0406027120000001</v>
      </c>
      <c r="I2103" s="394">
        <f>+VLOOKUP($E2103,[2]Consumption!$1:$1048576,I$2,FALSE)</f>
        <v>1.0615178670000001</v>
      </c>
      <c r="J2103" s="394">
        <f>+VLOOKUP($E2103,[2]Consumption!$1:$1048576,J$2,FALSE)</f>
        <v>1.082808091</v>
      </c>
      <c r="K2103" s="394">
        <f>+VLOOKUP($E2103,[2]Consumption!$1:$1048576,K$2,FALSE)</f>
        <v>1.1044853779999999</v>
      </c>
      <c r="L2103" s="394">
        <f>+VLOOKUP($E2103,[2]Consumption!$1:$1048576,L$2,FALSE)</f>
        <v>1.1265788649999999</v>
      </c>
      <c r="M2103" s="394">
        <f>+VLOOKUP($E2103,[2]Consumption!$1:$1048576,M$2,FALSE)</f>
        <v>1.149124644</v>
      </c>
      <c r="N2103" s="394">
        <f>+VLOOKUP($E2103,[2]Consumption!$1:$1048576,N$2,FALSE)</f>
        <v>1.172159019</v>
      </c>
      <c r="O2103" s="394">
        <f>+VLOOKUP($E2103,[2]Consumption!$1:$1048576,O$2,FALSE)</f>
        <v>1.1957099529999999</v>
      </c>
      <c r="P2103" s="394">
        <f>+VLOOKUP($E2103,[2]Consumption!$1:$1048576,P$2,FALSE)</f>
        <v>1.2197978570000001</v>
      </c>
      <c r="Q2103" s="394">
        <f>+VLOOKUP($E2103,[2]Consumption!$1:$1048576,Q$2,FALSE)</f>
        <v>1.244439227</v>
      </c>
      <c r="R2103" s="394">
        <f>+VLOOKUP($E2103,[2]Consumption!$1:$1048576,R$2,FALSE)</f>
        <v>1.269650221</v>
      </c>
      <c r="S2103" s="394">
        <f>+VLOOKUP($E2103,[2]Consumption!$1:$1048576,S$2,FALSE)</f>
        <v>1.2954492419999999</v>
      </c>
      <c r="T2103" s="394">
        <f>+VLOOKUP($E2103,[2]Consumption!$1:$1048576,T$2,FALSE)</f>
        <v>1.321858486</v>
      </c>
      <c r="U2103" s="394">
        <f>+VLOOKUP($E2103,[2]Consumption!$1:$1048576,U$2,FALSE)</f>
        <v>1.348904691</v>
      </c>
      <c r="V2103" s="394">
        <f>+VLOOKUP($E2103,[2]Consumption!$1:$1048576,V$2,FALSE)</f>
        <v>1.376615253</v>
      </c>
      <c r="W2103" s="394">
        <f>+VLOOKUP($E2103,[2]Consumption!$1:$1048576,W$2,FALSE)</f>
        <v>1.405017033</v>
      </c>
      <c r="X2103" s="394">
        <f>+VLOOKUP($E2103,[2]Consumption!$1:$1048576,X$2,FALSE)</f>
        <v>1.43413528</v>
      </c>
      <c r="Y2103" s="394">
        <f>+VLOOKUP($E2103,[2]Consumption!$1:$1048576,Y$2,FALSE)</f>
        <v>1.46398881</v>
      </c>
      <c r="Z2103" s="394">
        <f>+VLOOKUP($E2103,[2]Consumption!$1:$1048576,Z$2,FALSE)</f>
        <v>1.4945906630000001</v>
      </c>
      <c r="AA2103" s="394">
        <f>+VLOOKUP($E2103,[2]Consumption!$1:$1048576,AA$2,FALSE)</f>
        <v>1.52595017</v>
      </c>
      <c r="AB2103" s="394">
        <f>+VLOOKUP($E2103,[2]Consumption!$1:$1048576,AB$2,FALSE)</f>
        <v>1.558074773</v>
      </c>
      <c r="AC2103" s="394">
        <f>+VLOOKUP($E2103,[2]Consumption!$1:$1048576,AC$2,FALSE)</f>
        <v>1.5909711950000001</v>
      </c>
      <c r="AD2103" s="394">
        <f>+VLOOKUP($E2103,[2]Consumption!$1:$1048576,AD$2,FALSE)</f>
        <v>1.6246460149999999</v>
      </c>
      <c r="AE2103" s="394">
        <f>+VLOOKUP($E2103,[2]Consumption!$1:$1048576,AE$2,FALSE)</f>
        <v>1.6591058670000001</v>
      </c>
      <c r="AF2103" s="394">
        <f>+VLOOKUP($E2103,[2]Consumption!$1:$1048576,AF$2,FALSE)</f>
        <v>1.6943574269999999</v>
      </c>
      <c r="AG2103" s="394">
        <f>+VLOOKUP($E2103,[2]Consumption!$1:$1048576,AG$2,FALSE)</f>
        <v>1.7304073230000001</v>
      </c>
      <c r="AH2103" s="394">
        <f>+VLOOKUP($E2103,[2]Consumption!$1:$1048576,AH$2,FALSE)</f>
        <v>1.7672620400000001</v>
      </c>
      <c r="AI2103" s="394">
        <f>+VLOOKUP($E2103,[2]Consumption!$1:$1048576,AI$2,FALSE)</f>
        <v>1.8049278339999999</v>
      </c>
      <c r="AJ2103" s="394">
        <f>+VLOOKUP($E2103,[2]Consumption!$1:$1048576,AJ$2,FALSE)</f>
        <v>1.8434106880000001</v>
      </c>
      <c r="AK2103" s="394">
        <f>+VLOOKUP($E2103,[2]Consumption!$1:$1048576,AK$2,FALSE)</f>
        <v>1.8827162829999999</v>
      </c>
      <c r="AL2103" s="394">
        <f>+VLOOKUP($E2103,[2]Consumption!$1:$1048576,AL$2,FALSE)</f>
        <v>1.9228500019999999</v>
      </c>
      <c r="AM2103" s="394">
        <f>+VLOOKUP($E2103,[2]Consumption!$1:$1048576,AM$2,FALSE)</f>
        <v>1.963816942</v>
      </c>
      <c r="AN2103" s="394">
        <f>+VLOOKUP($E2103,[2]Consumption!$1:$1048576,AN$2,FALSE)</f>
        <v>2.0056219409999998</v>
      </c>
      <c r="AO2103" s="394">
        <f>+VLOOKUP($E2103,[2]Consumption!$1:$1048576,AO$2,FALSE)</f>
        <v>2.048269619</v>
      </c>
    </row>
    <row r="2104" spans="1:41" s="239" customFormat="1" ht="15" customHeight="1" x14ac:dyDescent="0.25">
      <c r="A2104" s="542"/>
      <c r="B2104" s="516"/>
      <c r="C2104" s="391" t="s">
        <v>597</v>
      </c>
      <c r="D2104" s="392"/>
      <c r="E2104" s="393" t="s">
        <v>2335</v>
      </c>
      <c r="F2104" s="394">
        <f>+VLOOKUP($E2104,[2]Consumption!$1:$1048576,F$2,FALSE)</f>
        <v>1</v>
      </c>
      <c r="G2104" s="394">
        <f>+VLOOKUP($E2104,[2]Consumption!$1:$1048576,G$2,FALSE)</f>
        <v>1.0207015669999999</v>
      </c>
      <c r="H2104" s="394">
        <f>+VLOOKUP($E2104,[2]Consumption!$1:$1048576,H$2,FALSE)</f>
        <v>1.0421607180000001</v>
      </c>
      <c r="I2104" s="394">
        <f>+VLOOKUP($E2104,[2]Consumption!$1:$1048576,I$2,FALSE)</f>
        <v>1.0643302480000001</v>
      </c>
      <c r="J2104" s="394">
        <f>+VLOOKUP($E2104,[2]Consumption!$1:$1048576,J$2,FALSE)</f>
        <v>1.0873386860000001</v>
      </c>
      <c r="K2104" s="394">
        <f>+VLOOKUP($E2104,[2]Consumption!$1:$1048576,K$2,FALSE)</f>
        <v>1.111418716</v>
      </c>
      <c r="L2104" s="394">
        <f>+VLOOKUP($E2104,[2]Consumption!$1:$1048576,L$2,FALSE)</f>
        <v>1.13647049</v>
      </c>
      <c r="M2104" s="394">
        <f>+VLOOKUP($E2104,[2]Consumption!$1:$1048576,M$2,FALSE)</f>
        <v>1.162166724</v>
      </c>
      <c r="N2104" s="394">
        <f>+VLOOKUP($E2104,[2]Consumption!$1:$1048576,N$2,FALSE)</f>
        <v>1.1884324900000001</v>
      </c>
      <c r="O2104" s="394">
        <f>+VLOOKUP($E2104,[2]Consumption!$1:$1048576,O$2,FALSE)</f>
        <v>1.215347658</v>
      </c>
      <c r="P2104" s="394">
        <f>+VLOOKUP($E2104,[2]Consumption!$1:$1048576,P$2,FALSE)</f>
        <v>1.2430872550000001</v>
      </c>
      <c r="Q2104" s="394">
        <f>+VLOOKUP($E2104,[2]Consumption!$1:$1048576,Q$2,FALSE)</f>
        <v>1.2718855659999999</v>
      </c>
      <c r="R2104" s="394">
        <f>+VLOOKUP($E2104,[2]Consumption!$1:$1048576,R$2,FALSE)</f>
        <v>1.3020154719999999</v>
      </c>
      <c r="S2104" s="394">
        <f>+VLOOKUP($E2104,[2]Consumption!$1:$1048576,S$2,FALSE)</f>
        <v>1.333777362</v>
      </c>
      <c r="T2104" s="394">
        <f>+VLOOKUP($E2104,[2]Consumption!$1:$1048576,T$2,FALSE)</f>
        <v>1.367493767</v>
      </c>
      <c r="U2104" s="394">
        <f>+VLOOKUP($E2104,[2]Consumption!$1:$1048576,U$2,FALSE)</f>
        <v>1.4035072070000001</v>
      </c>
      <c r="V2104" s="394">
        <f>+VLOOKUP($E2104,[2]Consumption!$1:$1048576,V$2,FALSE)</f>
        <v>1.441789207</v>
      </c>
      <c r="W2104" s="394">
        <f>+VLOOKUP($E2104,[2]Consumption!$1:$1048576,W$2,FALSE)</f>
        <v>1.481990964</v>
      </c>
      <c r="X2104" s="394">
        <f>+VLOOKUP($E2104,[2]Consumption!$1:$1048576,X$2,FALSE)</f>
        <v>1.5239184100000001</v>
      </c>
      <c r="Y2104" s="394">
        <f>+VLOOKUP($E2104,[2]Consumption!$1:$1048576,Y$2,FALSE)</f>
        <v>1.567473025</v>
      </c>
      <c r="Z2104" s="394">
        <f>+VLOOKUP($E2104,[2]Consumption!$1:$1048576,Z$2,FALSE)</f>
        <v>1.6126137469999999</v>
      </c>
      <c r="AA2104" s="394">
        <f>+VLOOKUP($E2104,[2]Consumption!$1:$1048576,AA$2,FALSE)</f>
        <v>1.659332246</v>
      </c>
      <c r="AB2104" s="394">
        <f>+VLOOKUP($E2104,[2]Consumption!$1:$1048576,AB$2,FALSE)</f>
        <v>1.7076371829999999</v>
      </c>
      <c r="AC2104" s="394">
        <f>+VLOOKUP($E2104,[2]Consumption!$1:$1048576,AC$2,FALSE)</f>
        <v>1.7575445300000001</v>
      </c>
      <c r="AD2104" s="394">
        <f>+VLOOKUP($E2104,[2]Consumption!$1:$1048576,AD$2,FALSE)</f>
        <v>1.809071938</v>
      </c>
      <c r="AE2104" s="394">
        <f>+VLOOKUP($E2104,[2]Consumption!$1:$1048576,AE$2,FALSE)</f>
        <v>1.862235662</v>
      </c>
      <c r="AF2104" s="394">
        <f>+VLOOKUP($E2104,[2]Consumption!$1:$1048576,AF$2,FALSE)</f>
        <v>1.917049072</v>
      </c>
      <c r="AG2104" s="394">
        <f>+VLOOKUP($E2104,[2]Consumption!$1:$1048576,AG$2,FALSE)</f>
        <v>1.9735220529999999</v>
      </c>
      <c r="AH2104" s="394">
        <f>+VLOOKUP($E2104,[2]Consumption!$1:$1048576,AH$2,FALSE)</f>
        <v>2.031660885</v>
      </c>
      <c r="AI2104" s="394">
        <f>+VLOOKUP($E2104,[2]Consumption!$1:$1048576,AI$2,FALSE)</f>
        <v>2.0914683319999998</v>
      </c>
      <c r="AJ2104" s="394">
        <f>+VLOOKUP($E2104,[2]Consumption!$1:$1048576,AJ$2,FALSE)</f>
        <v>2.1529438160000001</v>
      </c>
      <c r="AK2104" s="394">
        <f>+VLOOKUP($E2104,[2]Consumption!$1:$1048576,AK$2,FALSE)</f>
        <v>2.2160835840000002</v>
      </c>
      <c r="AL2104" s="394">
        <f>+VLOOKUP($E2104,[2]Consumption!$1:$1048576,AL$2,FALSE)</f>
        <v>2.2808808589999998</v>
      </c>
      <c r="AM2104" s="394">
        <f>+VLOOKUP($E2104,[2]Consumption!$1:$1048576,AM$2,FALSE)</f>
        <v>2.347325954</v>
      </c>
      <c r="AN2104" s="394">
        <f>+VLOOKUP($E2104,[2]Consumption!$1:$1048576,AN$2,FALSE)</f>
        <v>2.415406371</v>
      </c>
      <c r="AO2104" s="394">
        <f>+VLOOKUP($E2104,[2]Consumption!$1:$1048576,AO$2,FALSE)</f>
        <v>2.4851068879999998</v>
      </c>
    </row>
    <row r="2105" spans="1:41" s="239" customFormat="1" ht="15" customHeight="1" x14ac:dyDescent="0.25">
      <c r="A2105" s="542"/>
      <c r="B2105" s="516"/>
      <c r="C2105" s="391" t="s">
        <v>599</v>
      </c>
      <c r="D2105" s="392"/>
      <c r="E2105" s="393" t="s">
        <v>2336</v>
      </c>
      <c r="F2105" s="394">
        <f>+VLOOKUP($E2105,[2]Consumption!$1:$1048576,F$2,FALSE)</f>
        <v>1</v>
      </c>
      <c r="G2105" s="394">
        <f>+VLOOKUP($E2105,[2]Consumption!$1:$1048576,G$2,FALSE)</f>
        <v>1.020081231</v>
      </c>
      <c r="H2105" s="394">
        <f>+VLOOKUP($E2105,[2]Consumption!$1:$1048576,H$2,FALSE)</f>
        <v>1.040577367</v>
      </c>
      <c r="I2105" s="394">
        <f>+VLOOKUP($E2105,[2]Consumption!$1:$1048576,I$2,FALSE)</f>
        <v>1.0615072999999999</v>
      </c>
      <c r="J2105" s="394">
        <f>+VLOOKUP($E2105,[2]Consumption!$1:$1048576,J$2,FALSE)</f>
        <v>1.082930124</v>
      </c>
      <c r="K2105" s="394">
        <f>+VLOOKUP($E2105,[2]Consumption!$1:$1048576,K$2,FALSE)</f>
        <v>1.1049247170000001</v>
      </c>
      <c r="L2105" s="394">
        <f>+VLOOKUP($E2105,[2]Consumption!$1:$1048576,L$2,FALSE)</f>
        <v>1.127507858</v>
      </c>
      <c r="M2105" s="394">
        <f>+VLOOKUP($E2105,[2]Consumption!$1:$1048576,M$2,FALSE)</f>
        <v>1.150647924</v>
      </c>
      <c r="N2105" s="394">
        <f>+VLOOKUP($E2105,[2]Consumption!$1:$1048576,N$2,FALSE)</f>
        <v>1.174348339</v>
      </c>
      <c r="O2105" s="394">
        <f>+VLOOKUP($E2105,[2]Consumption!$1:$1048576,O$2,FALSE)</f>
        <v>1.198633982</v>
      </c>
      <c r="P2105" s="394">
        <f>+VLOOKUP($E2105,[2]Consumption!$1:$1048576,P$2,FALSE)</f>
        <v>1.2235449819999999</v>
      </c>
      <c r="Q2105" s="394">
        <f>+VLOOKUP($E2105,[2]Consumption!$1:$1048576,Q$2,FALSE)</f>
        <v>1.249133587</v>
      </c>
      <c r="R2105" s="394">
        <f>+VLOOKUP($E2105,[2]Consumption!$1:$1048576,R$2,FALSE)</f>
        <v>1.275462425</v>
      </c>
      <c r="S2105" s="394">
        <f>+VLOOKUP($E2105,[2]Consumption!$1:$1048576,S$2,FALSE)</f>
        <v>1.3026035359999999</v>
      </c>
      <c r="T2105" s="394">
        <f>+VLOOKUP($E2105,[2]Consumption!$1:$1048576,T$2,FALSE)</f>
        <v>1.330637834</v>
      </c>
      <c r="U2105" s="394">
        <f>+VLOOKUP($E2105,[2]Consumption!$1:$1048576,U$2,FALSE)</f>
        <v>1.359654844</v>
      </c>
      <c r="V2105" s="394">
        <f>+VLOOKUP($E2105,[2]Consumption!$1:$1048576,V$2,FALSE)</f>
        <v>1.3896832400000001</v>
      </c>
      <c r="W2105" s="394">
        <f>+VLOOKUP($E2105,[2]Consumption!$1:$1048576,W$2,FALSE)</f>
        <v>1.4206934520000001</v>
      </c>
      <c r="X2105" s="394">
        <f>+VLOOKUP($E2105,[2]Consumption!$1:$1048576,X$2,FALSE)</f>
        <v>1.452674443</v>
      </c>
      <c r="Y2105" s="394">
        <f>+VLOOKUP($E2105,[2]Consumption!$1:$1048576,Y$2,FALSE)</f>
        <v>1.4856244830000001</v>
      </c>
      <c r="Z2105" s="394">
        <f>+VLOOKUP($E2105,[2]Consumption!$1:$1048576,Z$2,FALSE)</f>
        <v>1.51954678</v>
      </c>
      <c r="AA2105" s="394">
        <f>+VLOOKUP($E2105,[2]Consumption!$1:$1048576,AA$2,FALSE)</f>
        <v>1.55444709</v>
      </c>
      <c r="AB2105" s="394">
        <f>+VLOOKUP($E2105,[2]Consumption!$1:$1048576,AB$2,FALSE)</f>
        <v>1.590332267</v>
      </c>
      <c r="AC2105" s="394">
        <f>+VLOOKUP($E2105,[2]Consumption!$1:$1048576,AC$2,FALSE)</f>
        <v>1.627209334</v>
      </c>
      <c r="AD2105" s="394">
        <f>+VLOOKUP($E2105,[2]Consumption!$1:$1048576,AD$2,FALSE)</f>
        <v>1.665084912</v>
      </c>
      <c r="AE2105" s="394">
        <f>+VLOOKUP($E2105,[2]Consumption!$1:$1048576,AE$2,FALSE)</f>
        <v>1.7039648789999999</v>
      </c>
      <c r="AF2105" s="394">
        <f>+VLOOKUP($E2105,[2]Consumption!$1:$1048576,AF$2,FALSE)</f>
        <v>1.743854196</v>
      </c>
      <c r="AG2105" s="394">
        <f>+VLOOKUP($E2105,[2]Consumption!$1:$1048576,AG$2,FALSE)</f>
        <v>1.784756827</v>
      </c>
      <c r="AH2105" s="394">
        <f>+VLOOKUP($E2105,[2]Consumption!$1:$1048576,AH$2,FALSE)</f>
        <v>1.8266757220000001</v>
      </c>
      <c r="AI2105" s="394">
        <f>+VLOOKUP($E2105,[2]Consumption!$1:$1048576,AI$2,FALSE)</f>
        <v>1.8696128219999999</v>
      </c>
      <c r="AJ2105" s="394">
        <f>+VLOOKUP($E2105,[2]Consumption!$1:$1048576,AJ$2,FALSE)</f>
        <v>1.913569077</v>
      </c>
      <c r="AK2105" s="394">
        <f>+VLOOKUP($E2105,[2]Consumption!$1:$1048576,AK$2,FALSE)</f>
        <v>1.9585444670000001</v>
      </c>
      <c r="AL2105" s="394">
        <f>+VLOOKUP($E2105,[2]Consumption!$1:$1048576,AL$2,FALSE)</f>
        <v>2.0045380189999999</v>
      </c>
      <c r="AM2105" s="394">
        <f>+VLOOKUP($E2105,[2]Consumption!$1:$1048576,AM$2,FALSE)</f>
        <v>2.051547834</v>
      </c>
      <c r="AN2105" s="394">
        <f>+VLOOKUP($E2105,[2]Consumption!$1:$1048576,AN$2,FALSE)</f>
        <v>2.0995711109999999</v>
      </c>
      <c r="AO2105" s="394">
        <f>+VLOOKUP($E2105,[2]Consumption!$1:$1048576,AO$2,FALSE)</f>
        <v>2.14860418</v>
      </c>
    </row>
    <row r="2106" spans="1:41" s="239" customFormat="1" ht="15" customHeight="1" x14ac:dyDescent="0.25">
      <c r="A2106" s="542"/>
      <c r="B2106" s="516"/>
      <c r="C2106" s="391" t="s">
        <v>601</v>
      </c>
      <c r="D2106" s="392"/>
      <c r="E2106" s="393" t="s">
        <v>2337</v>
      </c>
      <c r="F2106" s="394">
        <f>+VLOOKUP($E2106,[2]Consumption!$1:$1048576,F$2,FALSE)</f>
        <v>1</v>
      </c>
      <c r="G2106" s="394">
        <f>+VLOOKUP($E2106,[2]Consumption!$1:$1048576,G$2,FALSE)</f>
        <v>1.020058178</v>
      </c>
      <c r="H2106" s="394">
        <f>+VLOOKUP($E2106,[2]Consumption!$1:$1048576,H$2,FALSE)</f>
        <v>1.0405287780000001</v>
      </c>
      <c r="I2106" s="394">
        <f>+VLOOKUP($E2106,[2]Consumption!$1:$1048576,I$2,FALSE)</f>
        <v>1.0614327800000001</v>
      </c>
      <c r="J2106" s="394">
        <f>+VLOOKUP($E2106,[2]Consumption!$1:$1048576,J$2,FALSE)</f>
        <v>1.082823248</v>
      </c>
      <c r="K2106" s="394">
        <f>+VLOOKUP($E2106,[2]Consumption!$1:$1048576,K$2,FALSE)</f>
        <v>1.104770757</v>
      </c>
      <c r="L2106" s="394">
        <f>+VLOOKUP($E2106,[2]Consumption!$1:$1048576,L$2,FALSE)</f>
        <v>1.1272978389999999</v>
      </c>
      <c r="M2106" s="394">
        <f>+VLOOKUP($E2106,[2]Consumption!$1:$1048576,M$2,FALSE)</f>
        <v>1.1503844130000001</v>
      </c>
      <c r="N2106" s="394">
        <f>+VLOOKUP($E2106,[2]Consumption!$1:$1048576,N$2,FALSE)</f>
        <v>1.174033528</v>
      </c>
      <c r="O2106" s="394">
        <f>+VLOOKUP($E2106,[2]Consumption!$1:$1048576,O$2,FALSE)</f>
        <v>1.1982653240000001</v>
      </c>
      <c r="P2106" s="394">
        <f>+VLOOKUP($E2106,[2]Consumption!$1:$1048576,P$2,FALSE)</f>
        <v>1.223114319</v>
      </c>
      <c r="Q2106" s="394">
        <f>+VLOOKUP($E2106,[2]Consumption!$1:$1048576,Q$2,FALSE)</f>
        <v>1.248627688</v>
      </c>
      <c r="R2106" s="394">
        <f>+VLOOKUP($E2106,[2]Consumption!$1:$1048576,R$2,FALSE)</f>
        <v>1.2748640099999999</v>
      </c>
      <c r="S2106" s="394">
        <f>+VLOOKUP($E2106,[2]Consumption!$1:$1048576,S$2,FALSE)</f>
        <v>1.301892426</v>
      </c>
      <c r="T2106" s="394">
        <f>+VLOOKUP($E2106,[2]Consumption!$1:$1048576,T$2,FALSE)</f>
        <v>1.32979216</v>
      </c>
      <c r="U2106" s="394">
        <f>+VLOOKUP($E2106,[2]Consumption!$1:$1048576,U$2,FALSE)</f>
        <v>1.358652331</v>
      </c>
      <c r="V2106" s="394">
        <f>+VLOOKUP($E2106,[2]Consumption!$1:$1048576,V$2,FALSE)</f>
        <v>1.388511963</v>
      </c>
      <c r="W2106" s="394">
        <f>+VLOOKUP($E2106,[2]Consumption!$1:$1048576,W$2,FALSE)</f>
        <v>1.4193557450000001</v>
      </c>
      <c r="X2106" s="394">
        <f>+VLOOKUP($E2106,[2]Consumption!$1:$1048576,X$2,FALSE)</f>
        <v>1.451177226</v>
      </c>
      <c r="Y2106" s="394">
        <f>+VLOOKUP($E2106,[2]Consumption!$1:$1048576,Y$2,FALSE)</f>
        <v>1.4839750869999999</v>
      </c>
      <c r="Z2106" s="394">
        <f>+VLOOKUP($E2106,[2]Consumption!$1:$1048576,Z$2,FALSE)</f>
        <v>1.517751495</v>
      </c>
      <c r="AA2106" s="394">
        <f>+VLOOKUP($E2106,[2]Consumption!$1:$1048576,AA$2,FALSE)</f>
        <v>1.552510941</v>
      </c>
      <c r="AB2106" s="394">
        <f>+VLOOKUP($E2106,[2]Consumption!$1:$1048576,AB$2,FALSE)</f>
        <v>1.5882592550000001</v>
      </c>
      <c r="AC2106" s="394">
        <f>+VLOOKUP($E2106,[2]Consumption!$1:$1048576,AC$2,FALSE)</f>
        <v>1.6250027869999999</v>
      </c>
      <c r="AD2106" s="394">
        <f>+VLOOKUP($E2106,[2]Consumption!$1:$1048576,AD$2,FALSE)</f>
        <v>1.6627478019999999</v>
      </c>
      <c r="AE2106" s="394">
        <f>+VLOOKUP($E2106,[2]Consumption!$1:$1048576,AE$2,FALSE)</f>
        <v>1.7015000659999999</v>
      </c>
      <c r="AF2106" s="394">
        <f>+VLOOKUP($E2106,[2]Consumption!$1:$1048576,AF$2,FALSE)</f>
        <v>1.7412645929999999</v>
      </c>
      <c r="AG2106" s="394">
        <f>+VLOOKUP($E2106,[2]Consumption!$1:$1048576,AG$2,FALSE)</f>
        <v>1.7820455129999999</v>
      </c>
      <c r="AH2106" s="394">
        <f>+VLOOKUP($E2106,[2]Consumption!$1:$1048576,AH$2,FALSE)</f>
        <v>1.8238460009999999</v>
      </c>
      <c r="AI2106" s="394">
        <f>+VLOOKUP($E2106,[2]Consumption!$1:$1048576,AI$2,FALSE)</f>
        <v>1.866668255</v>
      </c>
      <c r="AJ2106" s="394">
        <f>+VLOOKUP($E2106,[2]Consumption!$1:$1048576,AJ$2,FALSE)</f>
        <v>1.910513492</v>
      </c>
      <c r="AK2106" s="394">
        <f>+VLOOKUP($E2106,[2]Consumption!$1:$1048576,AK$2,FALSE)</f>
        <v>1.9553819539999999</v>
      </c>
      <c r="AL2106" s="394">
        <f>+VLOOKUP($E2106,[2]Consumption!$1:$1048576,AL$2,FALSE)</f>
        <v>2.0012729180000002</v>
      </c>
      <c r="AM2106" s="394">
        <f>+VLOOKUP($E2106,[2]Consumption!$1:$1048576,AM$2,FALSE)</f>
        <v>2.0481847119999999</v>
      </c>
      <c r="AN2106" s="394">
        <f>+VLOOKUP($E2106,[2]Consumption!$1:$1048576,AN$2,FALSE)</f>
        <v>2.0961147410000001</v>
      </c>
      <c r="AO2106" s="394">
        <f>+VLOOKUP($E2106,[2]Consumption!$1:$1048576,AO$2,FALSE)</f>
        <v>2.1450595130000001</v>
      </c>
    </row>
    <row r="2107" spans="1:41" s="239" customFormat="1" ht="15" customHeight="1" x14ac:dyDescent="0.25">
      <c r="A2107" s="542"/>
      <c r="B2107" s="516"/>
      <c r="C2107" s="391" t="s">
        <v>603</v>
      </c>
      <c r="D2107" s="392"/>
      <c r="E2107" s="393" t="s">
        <v>2338</v>
      </c>
      <c r="F2107" s="394">
        <f>+VLOOKUP($E2107,[2]Consumption!$1:$1048576,F$2,FALSE)</f>
        <v>1</v>
      </c>
      <c r="G2107" s="394">
        <f>+VLOOKUP($E2107,[2]Consumption!$1:$1048576,G$2,FALSE)</f>
        <v>1.0199732349999999</v>
      </c>
      <c r="H2107" s="394">
        <f>+VLOOKUP($E2107,[2]Consumption!$1:$1048576,H$2,FALSE)</f>
        <v>1.040316628</v>
      </c>
      <c r="I2107" s="394">
        <f>+VLOOKUP($E2107,[2]Consumption!$1:$1048576,I$2,FALSE)</f>
        <v>1.0610518760000001</v>
      </c>
      <c r="J2107" s="394">
        <f>+VLOOKUP($E2107,[2]Consumption!$1:$1048576,J$2,FALSE)</f>
        <v>1.0822085560000001</v>
      </c>
      <c r="K2107" s="394">
        <f>+VLOOKUP($E2107,[2]Consumption!$1:$1048576,K$2,FALSE)</f>
        <v>1.103820104</v>
      </c>
      <c r="L2107" s="394">
        <f>+VLOOKUP($E2107,[2]Consumption!$1:$1048576,L$2,FALSE)</f>
        <v>1.1259190910000001</v>
      </c>
      <c r="M2107" s="394">
        <f>+VLOOKUP($E2107,[2]Consumption!$1:$1048576,M$2,FALSE)</f>
        <v>1.1485306870000001</v>
      </c>
      <c r="N2107" s="394">
        <f>+VLOOKUP($E2107,[2]Consumption!$1:$1048576,N$2,FALSE)</f>
        <v>1.17167138</v>
      </c>
      <c r="O2107" s="394">
        <f>+VLOOKUP($E2107,[2]Consumption!$1:$1048576,O$2,FALSE)</f>
        <v>1.195353058</v>
      </c>
      <c r="P2107" s="394">
        <f>+VLOOKUP($E2107,[2]Consumption!$1:$1048576,P$2,FALSE)</f>
        <v>1.2195872459999999</v>
      </c>
      <c r="Q2107" s="394">
        <f>+VLOOKUP($E2107,[2]Consumption!$1:$1048576,Q$2,FALSE)</f>
        <v>1.244388002</v>
      </c>
      <c r="R2107" s="394">
        <f>+VLOOKUP($E2107,[2]Consumption!$1:$1048576,R$2,FALSE)</f>
        <v>1.269773547</v>
      </c>
      <c r="S2107" s="394">
        <f>+VLOOKUP($E2107,[2]Consumption!$1:$1048576,S$2,FALSE)</f>
        <v>1.295767066</v>
      </c>
      <c r="T2107" s="394">
        <f>+VLOOKUP($E2107,[2]Consumption!$1:$1048576,T$2,FALSE)</f>
        <v>1.3223970490000001</v>
      </c>
      <c r="U2107" s="394">
        <f>+VLOOKUP($E2107,[2]Consumption!$1:$1048576,U$2,FALSE)</f>
        <v>1.349697403</v>
      </c>
      <c r="V2107" s="394">
        <f>+VLOOKUP($E2107,[2]Consumption!$1:$1048576,V$2,FALSE)</f>
        <v>1.3777042049999999</v>
      </c>
      <c r="W2107" s="394">
        <f>+VLOOKUP($E2107,[2]Consumption!$1:$1048576,W$2,FALSE)</f>
        <v>1.406448234</v>
      </c>
      <c r="X2107" s="394">
        <f>+VLOOKUP($E2107,[2]Consumption!$1:$1048576,X$2,FALSE)</f>
        <v>1.4359512000000001</v>
      </c>
      <c r="Y2107" s="394">
        <f>+VLOOKUP($E2107,[2]Consumption!$1:$1048576,Y$2,FALSE)</f>
        <v>1.4662278580000001</v>
      </c>
      <c r="Z2107" s="394">
        <f>+VLOOKUP($E2107,[2]Consumption!$1:$1048576,Z$2,FALSE)</f>
        <v>1.4972886999999999</v>
      </c>
      <c r="AA2107" s="394">
        <f>+VLOOKUP($E2107,[2]Consumption!$1:$1048576,AA$2,FALSE)</f>
        <v>1.529141887</v>
      </c>
      <c r="AB2107" s="394">
        <f>+VLOOKUP($E2107,[2]Consumption!$1:$1048576,AB$2,FALSE)</f>
        <v>1.5617943860000001</v>
      </c>
      <c r="AC2107" s="394">
        <f>+VLOOKUP($E2107,[2]Consumption!$1:$1048576,AC$2,FALSE)</f>
        <v>1.5952525319999999</v>
      </c>
      <c r="AD2107" s="394">
        <f>+VLOOKUP($E2107,[2]Consumption!$1:$1048576,AD$2,FALSE)</f>
        <v>1.6295222739999999</v>
      </c>
      <c r="AE2107" s="394">
        <f>+VLOOKUP($E2107,[2]Consumption!$1:$1048576,AE$2,FALSE)</f>
        <v>1.66460926</v>
      </c>
      <c r="AF2107" s="394">
        <f>+VLOOKUP($E2107,[2]Consumption!$1:$1048576,AF$2,FALSE)</f>
        <v>1.7005188579999999</v>
      </c>
      <c r="AG2107" s="394">
        <f>+VLOOKUP($E2107,[2]Consumption!$1:$1048576,AG$2,FALSE)</f>
        <v>1.737256154</v>
      </c>
      <c r="AH2107" s="394">
        <f>+VLOOKUP($E2107,[2]Consumption!$1:$1048576,AH$2,FALSE)</f>
        <v>1.7748259390000001</v>
      </c>
      <c r="AI2107" s="394">
        <f>+VLOOKUP($E2107,[2]Consumption!$1:$1048576,AI$2,FALSE)</f>
        <v>1.813232706</v>
      </c>
      <c r="AJ2107" s="394">
        <f>+VLOOKUP($E2107,[2]Consumption!$1:$1048576,AJ$2,FALSE)</f>
        <v>1.852480642</v>
      </c>
      <c r="AK2107" s="394">
        <f>+VLOOKUP($E2107,[2]Consumption!$1:$1048576,AK$2,FALSE)</f>
        <v>1.892573625</v>
      </c>
      <c r="AL2107" s="394">
        <f>+VLOOKUP($E2107,[2]Consumption!$1:$1048576,AL$2,FALSE)</f>
        <v>1.933515224</v>
      </c>
      <c r="AM2107" s="394">
        <f>+VLOOKUP($E2107,[2]Consumption!$1:$1048576,AM$2,FALSE)</f>
        <v>1.9753087069999999</v>
      </c>
      <c r="AN2107" s="394">
        <f>+VLOOKUP($E2107,[2]Consumption!$1:$1048576,AN$2,FALSE)</f>
        <v>2.0179570500000001</v>
      </c>
      <c r="AO2107" s="394">
        <f>+VLOOKUP($E2107,[2]Consumption!$1:$1048576,AO$2,FALSE)</f>
        <v>2.061462959</v>
      </c>
    </row>
    <row r="2108" spans="1:41" s="239" customFormat="1" ht="15" customHeight="1" x14ac:dyDescent="0.25">
      <c r="A2108" s="542"/>
      <c r="B2108" s="516"/>
      <c r="C2108" s="391" t="s">
        <v>605</v>
      </c>
      <c r="D2108" s="392"/>
      <c r="E2108" s="393" t="s">
        <v>2339</v>
      </c>
      <c r="F2108" s="394">
        <f>+VLOOKUP($E2108,[2]Consumption!$1:$1048576,F$2,FALSE)</f>
        <v>1</v>
      </c>
      <c r="G2108" s="394">
        <f>+VLOOKUP($E2108,[2]Consumption!$1:$1048576,G$2,FALSE)</f>
        <v>1.0201237780000001</v>
      </c>
      <c r="H2108" s="394">
        <f>+VLOOKUP($E2108,[2]Consumption!$1:$1048576,H$2,FALSE)</f>
        <v>1.0406982060000001</v>
      </c>
      <c r="I2108" s="394">
        <f>+VLOOKUP($E2108,[2]Consumption!$1:$1048576,I$2,FALSE)</f>
        <v>1.0617211449999999</v>
      </c>
      <c r="J2108" s="394">
        <f>+VLOOKUP($E2108,[2]Consumption!$1:$1048576,J$2,FALSE)</f>
        <v>1.0832337059999999</v>
      </c>
      <c r="K2108" s="394">
        <f>+VLOOKUP($E2108,[2]Consumption!$1:$1048576,K$2,FALSE)</f>
        <v>1.105304281</v>
      </c>
      <c r="L2108" s="394">
        <f>+VLOOKUP($E2108,[2]Consumption!$1:$1048576,L$2,FALSE)</f>
        <v>1.1279402140000001</v>
      </c>
      <c r="M2108" s="394">
        <f>+VLOOKUP($E2108,[2]Consumption!$1:$1048576,M$2,FALSE)</f>
        <v>1.15110139</v>
      </c>
      <c r="N2108" s="394">
        <f>+VLOOKUP($E2108,[2]Consumption!$1:$1048576,N$2,FALSE)</f>
        <v>1.1747887509999999</v>
      </c>
      <c r="O2108" s="394">
        <f>+VLOOKUP($E2108,[2]Consumption!$1:$1048576,O$2,FALSE)</f>
        <v>1.1990282109999999</v>
      </c>
      <c r="P2108" s="394">
        <f>+VLOOKUP($E2108,[2]Consumption!$1:$1048576,P$2,FALSE)</f>
        <v>1.223862207</v>
      </c>
      <c r="Q2108" s="394">
        <f>+VLOOKUP($E2108,[2]Consumption!$1:$1048576,Q$2,FALSE)</f>
        <v>1.2493449759999999</v>
      </c>
      <c r="R2108" s="394">
        <f>+VLOOKUP($E2108,[2]Consumption!$1:$1048576,R$2,FALSE)</f>
        <v>1.275539835</v>
      </c>
      <c r="S2108" s="394">
        <f>+VLOOKUP($E2108,[2]Consumption!$1:$1048576,S$2,FALSE)</f>
        <v>1.3025176030000001</v>
      </c>
      <c r="T2108" s="394">
        <f>+VLOOKUP($E2108,[2]Consumption!$1:$1048576,T$2,FALSE)</f>
        <v>1.3303556780000001</v>
      </c>
      <c r="U2108" s="394">
        <f>+VLOOKUP($E2108,[2]Consumption!$1:$1048576,U$2,FALSE)</f>
        <v>1.359137456</v>
      </c>
      <c r="V2108" s="394">
        <f>+VLOOKUP($E2108,[2]Consumption!$1:$1048576,V$2,FALSE)</f>
        <v>1.3888796560000001</v>
      </c>
      <c r="W2108" s="394">
        <f>+VLOOKUP($E2108,[2]Consumption!$1:$1048576,W$2,FALSE)</f>
        <v>1.4195381199999999</v>
      </c>
      <c r="X2108" s="394">
        <f>+VLOOKUP($E2108,[2]Consumption!$1:$1048576,X$2,FALSE)</f>
        <v>1.4510914180000001</v>
      </c>
      <c r="Y2108" s="394">
        <f>+VLOOKUP($E2108,[2]Consumption!$1:$1048576,Y$2,FALSE)</f>
        <v>1.4835315520000001</v>
      </c>
      <c r="Z2108" s="394">
        <f>+VLOOKUP($E2108,[2]Consumption!$1:$1048576,Z$2,FALSE)</f>
        <v>1.516858686</v>
      </c>
      <c r="AA2108" s="394">
        <f>+VLOOKUP($E2108,[2]Consumption!$1:$1048576,AA$2,FALSE)</f>
        <v>1.551077756</v>
      </c>
      <c r="AB2108" s="394">
        <f>+VLOOKUP($E2108,[2]Consumption!$1:$1048576,AB$2,FALSE)</f>
        <v>1.5861961929999999</v>
      </c>
      <c r="AC2108" s="394">
        <f>+VLOOKUP($E2108,[2]Consumption!$1:$1048576,AC$2,FALSE)</f>
        <v>1.6222224119999999</v>
      </c>
      <c r="AD2108" s="394">
        <f>+VLOOKUP($E2108,[2]Consumption!$1:$1048576,AD$2,FALSE)</f>
        <v>1.6591648809999999</v>
      </c>
      <c r="AE2108" s="394">
        <f>+VLOOKUP($E2108,[2]Consumption!$1:$1048576,AE$2,FALSE)</f>
        <v>1.697031586</v>
      </c>
      <c r="AF2108" s="394">
        <f>+VLOOKUP($E2108,[2]Consumption!$1:$1048576,AF$2,FALSE)</f>
        <v>1.73582977</v>
      </c>
      <c r="AG2108" s="394">
        <f>+VLOOKUP($E2108,[2]Consumption!$1:$1048576,AG$2,FALSE)</f>
        <v>1.775565842</v>
      </c>
      <c r="AH2108" s="394">
        <f>+VLOOKUP($E2108,[2]Consumption!$1:$1048576,AH$2,FALSE)</f>
        <v>1.8162453700000001</v>
      </c>
      <c r="AI2108" s="394">
        <f>+VLOOKUP($E2108,[2]Consumption!$1:$1048576,AI$2,FALSE)</f>
        <v>1.8578731180000001</v>
      </c>
      <c r="AJ2108" s="394">
        <f>+VLOOKUP($E2108,[2]Consumption!$1:$1048576,AJ$2,FALSE)</f>
        <v>1.9004531019999999</v>
      </c>
      <c r="AK2108" s="394">
        <f>+VLOOKUP($E2108,[2]Consumption!$1:$1048576,AK$2,FALSE)</f>
        <v>1.943988635</v>
      </c>
      <c r="AL2108" s="394">
        <f>+VLOOKUP($E2108,[2]Consumption!$1:$1048576,AL$2,FALSE)</f>
        <v>1.988482377</v>
      </c>
      <c r="AM2108" s="394">
        <f>+VLOOKUP($E2108,[2]Consumption!$1:$1048576,AM$2,FALSE)</f>
        <v>2.033936374</v>
      </c>
      <c r="AN2108" s="394">
        <f>+VLOOKUP($E2108,[2]Consumption!$1:$1048576,AN$2,FALSE)</f>
        <v>2.080352097</v>
      </c>
      <c r="AO2108" s="394">
        <f>+VLOOKUP($E2108,[2]Consumption!$1:$1048576,AO$2,FALSE)</f>
        <v>2.1277304830000001</v>
      </c>
    </row>
    <row r="2109" spans="1:41" s="239" customFormat="1" ht="15" customHeight="1" x14ac:dyDescent="0.25">
      <c r="A2109" s="542"/>
      <c r="B2109" s="516"/>
      <c r="C2109" s="391" t="s">
        <v>607</v>
      </c>
      <c r="D2109" s="392"/>
      <c r="E2109" s="393" t="s">
        <v>2340</v>
      </c>
      <c r="F2109" s="394">
        <f>+VLOOKUP($E2109,[2]Consumption!$1:$1048576,F$2,FALSE)</f>
        <v>1</v>
      </c>
      <c r="G2109" s="394">
        <f>+VLOOKUP($E2109,[2]Consumption!$1:$1048576,G$2,FALSE)</f>
        <v>1.0199582760000001</v>
      </c>
      <c r="H2109" s="394">
        <f>+VLOOKUP($E2109,[2]Consumption!$1:$1048576,H$2,FALSE)</f>
        <v>1.0402739510000001</v>
      </c>
      <c r="I2109" s="394">
        <f>+VLOOKUP($E2109,[2]Consumption!$1:$1048576,I$2,FALSE)</f>
        <v>1.0609717780000001</v>
      </c>
      <c r="J2109" s="394">
        <f>+VLOOKUP($E2109,[2]Consumption!$1:$1048576,J$2,FALSE)</f>
        <v>1.0820810759999999</v>
      </c>
      <c r="K2109" s="394">
        <f>+VLOOKUP($E2109,[2]Consumption!$1:$1048576,K$2,FALSE)</f>
        <v>1.1036308399999999</v>
      </c>
      <c r="L2109" s="394">
        <f>+VLOOKUP($E2109,[2]Consumption!$1:$1048576,L$2,FALSE)</f>
        <v>1.125652893</v>
      </c>
      <c r="M2109" s="394">
        <f>+VLOOKUP($E2109,[2]Consumption!$1:$1048576,M$2,FALSE)</f>
        <v>1.1481769470000001</v>
      </c>
      <c r="N2109" s="394">
        <f>+VLOOKUP($E2109,[2]Consumption!$1:$1048576,N$2,FALSE)</f>
        <v>1.1712220280000001</v>
      </c>
      <c r="O2109" s="394">
        <f>+VLOOKUP($E2109,[2]Consumption!$1:$1048576,O$2,FALSE)</f>
        <v>1.1947995440000001</v>
      </c>
      <c r="P2109" s="394">
        <f>+VLOOKUP($E2109,[2]Consumption!$1:$1048576,P$2,FALSE)</f>
        <v>1.2189177040000001</v>
      </c>
      <c r="Q2109" s="394">
        <f>+VLOOKUP($E2109,[2]Consumption!$1:$1048576,Q$2,FALSE)</f>
        <v>1.243585014</v>
      </c>
      <c r="R2109" s="394">
        <f>+VLOOKUP($E2109,[2]Consumption!$1:$1048576,R$2,FALSE)</f>
        <v>1.268812515</v>
      </c>
      <c r="S2109" s="394">
        <f>+VLOOKUP($E2109,[2]Consumption!$1:$1048576,S$2,FALSE)</f>
        <v>1.2946150599999999</v>
      </c>
      <c r="T2109" s="394">
        <f>+VLOOKUP($E2109,[2]Consumption!$1:$1048576,T$2,FALSE)</f>
        <v>1.321011954</v>
      </c>
      <c r="U2109" s="394">
        <f>+VLOOKUP($E2109,[2]Consumption!$1:$1048576,U$2,FALSE)</f>
        <v>1.348027232</v>
      </c>
      <c r="V2109" s="394">
        <f>+VLOOKUP($E2109,[2]Consumption!$1:$1048576,V$2,FALSE)</f>
        <v>1.375693158</v>
      </c>
      <c r="W2109" s="394">
        <f>+VLOOKUP($E2109,[2]Consumption!$1:$1048576,W$2,FALSE)</f>
        <v>1.404044539</v>
      </c>
      <c r="X2109" s="394">
        <f>+VLOOKUP($E2109,[2]Consumption!$1:$1048576,X$2,FALSE)</f>
        <v>1.4331079900000001</v>
      </c>
      <c r="Y2109" s="394">
        <f>+VLOOKUP($E2109,[2]Consumption!$1:$1048576,Y$2,FALSE)</f>
        <v>1.4629023720000001</v>
      </c>
      <c r="Z2109" s="394">
        <f>+VLOOKUP($E2109,[2]Consumption!$1:$1048576,Z$2,FALSE)</f>
        <v>1.4934410469999999</v>
      </c>
      <c r="AA2109" s="394">
        <f>+VLOOKUP($E2109,[2]Consumption!$1:$1048576,AA$2,FALSE)</f>
        <v>1.524733984</v>
      </c>
      <c r="AB2109" s="394">
        <f>+VLOOKUP($E2109,[2]Consumption!$1:$1048576,AB$2,FALSE)</f>
        <v>1.556789247</v>
      </c>
      <c r="AC2109" s="394">
        <f>+VLOOKUP($E2109,[2]Consumption!$1:$1048576,AC$2,FALSE)</f>
        <v>1.589613884</v>
      </c>
      <c r="AD2109" s="394">
        <f>+VLOOKUP($E2109,[2]Consumption!$1:$1048576,AD$2,FALSE)</f>
        <v>1.6232144239999999</v>
      </c>
      <c r="AE2109" s="394">
        <f>+VLOOKUP($E2109,[2]Consumption!$1:$1048576,AE$2,FALSE)</f>
        <v>1.6575971030000001</v>
      </c>
      <c r="AF2109" s="394">
        <f>+VLOOKUP($E2109,[2]Consumption!$1:$1048576,AF$2,FALSE)</f>
        <v>1.6927679659999999</v>
      </c>
      <c r="AG2109" s="394">
        <f>+VLOOKUP($E2109,[2]Consumption!$1:$1048576,AG$2,FALSE)</f>
        <v>1.7287328829999999</v>
      </c>
      <c r="AH2109" s="394">
        <f>+VLOOKUP($E2109,[2]Consumption!$1:$1048576,AH$2,FALSE)</f>
        <v>1.7654975530000001</v>
      </c>
      <c r="AI2109" s="394">
        <f>+VLOOKUP($E2109,[2]Consumption!$1:$1048576,AI$2,FALSE)</f>
        <v>1.803067478</v>
      </c>
      <c r="AJ2109" s="394">
        <f>+VLOOKUP($E2109,[2]Consumption!$1:$1048576,AJ$2,FALSE)</f>
        <v>1.8414479509999999</v>
      </c>
      <c r="AK2109" s="394">
        <f>+VLOOKUP($E2109,[2]Consumption!$1:$1048576,AK$2,FALSE)</f>
        <v>1.8806440440000001</v>
      </c>
      <c r="AL2109" s="394">
        <f>+VLOOKUP($E2109,[2]Consumption!$1:$1048576,AL$2,FALSE)</f>
        <v>1.920660598</v>
      </c>
      <c r="AM2109" s="394">
        <f>+VLOOKUP($E2109,[2]Consumption!$1:$1048576,AM$2,FALSE)</f>
        <v>1.961502227</v>
      </c>
      <c r="AN2109" s="394">
        <f>+VLOOKUP($E2109,[2]Consumption!$1:$1048576,AN$2,FALSE)</f>
        <v>2.003173329</v>
      </c>
      <c r="AO2109" s="394">
        <f>+VLOOKUP($E2109,[2]Consumption!$1:$1048576,AO$2,FALSE)</f>
        <v>2.0456781030000002</v>
      </c>
    </row>
    <row r="2110" spans="1:41" s="239" customFormat="1" ht="15" customHeight="1" x14ac:dyDescent="0.25">
      <c r="A2110" s="542"/>
      <c r="B2110" s="516"/>
      <c r="C2110" s="391" t="s">
        <v>609</v>
      </c>
      <c r="D2110" s="392"/>
      <c r="E2110" s="393" t="s">
        <v>2341</v>
      </c>
      <c r="F2110" s="394">
        <f>+VLOOKUP($E2110,[2]Consumption!$1:$1048576,F$2,FALSE)</f>
        <v>1</v>
      </c>
      <c r="G2110" s="394">
        <f>+VLOOKUP($E2110,[2]Consumption!$1:$1048576,G$2,FALSE)</f>
        <v>1.0199331620000001</v>
      </c>
      <c r="H2110" s="394">
        <f>+VLOOKUP($E2110,[2]Consumption!$1:$1048576,H$2,FALSE)</f>
        <v>1.0401998299999999</v>
      </c>
      <c r="I2110" s="394">
        <f>+VLOOKUP($E2110,[2]Consumption!$1:$1048576,I$2,FALSE)</f>
        <v>1.060834187</v>
      </c>
      <c r="J2110" s="394">
        <f>+VLOOKUP($E2110,[2]Consumption!$1:$1048576,J$2,FALSE)</f>
        <v>1.0818766339999999</v>
      </c>
      <c r="K2110" s="394">
        <f>+VLOOKUP($E2110,[2]Consumption!$1:$1048576,K$2,FALSE)</f>
        <v>1.1033668459999999</v>
      </c>
      <c r="L2110" s="394">
        <f>+VLOOKUP($E2110,[2]Consumption!$1:$1048576,L$2,FALSE)</f>
        <v>1.1253500569999999</v>
      </c>
      <c r="M2110" s="394">
        <f>+VLOOKUP($E2110,[2]Consumption!$1:$1048576,M$2,FALSE)</f>
        <v>1.147868876</v>
      </c>
      <c r="N2110" s="394">
        <f>+VLOOKUP($E2110,[2]Consumption!$1:$1048576,N$2,FALSE)</f>
        <v>1.170948359</v>
      </c>
      <c r="O2110" s="394">
        <f>+VLOOKUP($E2110,[2]Consumption!$1:$1048576,O$2,FALSE)</f>
        <v>1.1946010680000001</v>
      </c>
      <c r="P2110" s="394">
        <f>+VLOOKUP($E2110,[2]Consumption!$1:$1048576,P$2,FALSE)</f>
        <v>1.2188341730000001</v>
      </c>
      <c r="Q2110" s="394">
        <f>+VLOOKUP($E2110,[2]Consumption!$1:$1048576,Q$2,FALSE)</f>
        <v>1.2436550390000001</v>
      </c>
      <c r="R2110" s="394">
        <f>+VLOOKUP($E2110,[2]Consumption!$1:$1048576,R$2,FALSE)</f>
        <v>1.2690748220000001</v>
      </c>
      <c r="S2110" s="394">
        <f>+VLOOKUP($E2110,[2]Consumption!$1:$1048576,S$2,FALSE)</f>
        <v>1.2951105009999999</v>
      </c>
      <c r="T2110" s="394">
        <f>+VLOOKUP($E2110,[2]Consumption!$1:$1048576,T$2,FALSE)</f>
        <v>1.3217859009999999</v>
      </c>
      <c r="U2110" s="394">
        <f>+VLOOKUP($E2110,[2]Consumption!$1:$1048576,U$2,FALSE)</f>
        <v>1.349132139</v>
      </c>
      <c r="V2110" s="394">
        <f>+VLOOKUP($E2110,[2]Consumption!$1:$1048576,V$2,FALSE)</f>
        <v>1.3771940819999999</v>
      </c>
      <c r="W2110" s="394">
        <f>+VLOOKUP($E2110,[2]Consumption!$1:$1048576,W$2,FALSE)</f>
        <v>1.4060212400000001</v>
      </c>
      <c r="X2110" s="394">
        <f>+VLOOKUP($E2110,[2]Consumption!$1:$1048576,X$2,FALSE)</f>
        <v>1.4356497420000001</v>
      </c>
      <c r="Y2110" s="394">
        <f>+VLOOKUP($E2110,[2]Consumption!$1:$1048576,Y$2,FALSE)</f>
        <v>1.4661031980000001</v>
      </c>
      <c r="Z2110" s="394">
        <f>+VLOOKUP($E2110,[2]Consumption!$1:$1048576,Z$2,FALSE)</f>
        <v>1.497396349</v>
      </c>
      <c r="AA2110" s="394">
        <f>+VLOOKUP($E2110,[2]Consumption!$1:$1048576,AA$2,FALSE)</f>
        <v>1.529538421</v>
      </c>
      <c r="AB2110" s="394">
        <f>+VLOOKUP($E2110,[2]Consumption!$1:$1048576,AB$2,FALSE)</f>
        <v>1.5625354819999999</v>
      </c>
      <c r="AC2110" s="394">
        <f>+VLOOKUP($E2110,[2]Consumption!$1:$1048576,AC$2,FALSE)</f>
        <v>1.59639186</v>
      </c>
      <c r="AD2110" s="394">
        <f>+VLOOKUP($E2110,[2]Consumption!$1:$1048576,AD$2,FALSE)</f>
        <v>1.631110917</v>
      </c>
      <c r="AE2110" s="394">
        <f>+VLOOKUP($E2110,[2]Consumption!$1:$1048576,AE$2,FALSE)</f>
        <v>1.6666954119999999</v>
      </c>
      <c r="AF2110" s="394">
        <f>+VLOOKUP($E2110,[2]Consumption!$1:$1048576,AF$2,FALSE)</f>
        <v>1.7031476569999999</v>
      </c>
      <c r="AG2110" s="394">
        <f>+VLOOKUP($E2110,[2]Consumption!$1:$1048576,AG$2,FALSE)</f>
        <v>1.7404695489999999</v>
      </c>
      <c r="AH2110" s="394">
        <f>+VLOOKUP($E2110,[2]Consumption!$1:$1048576,AH$2,FALSE)</f>
        <v>1.778662567</v>
      </c>
      <c r="AI2110" s="394">
        <f>+VLOOKUP($E2110,[2]Consumption!$1:$1048576,AI$2,FALSE)</f>
        <v>1.8177277430000001</v>
      </c>
      <c r="AJ2110" s="394">
        <f>+VLOOKUP($E2110,[2]Consumption!$1:$1048576,AJ$2,FALSE)</f>
        <v>1.857665637</v>
      </c>
      <c r="AK2110" s="394">
        <f>+VLOOKUP($E2110,[2]Consumption!$1:$1048576,AK$2,FALSE)</f>
        <v>1.898476313</v>
      </c>
      <c r="AL2110" s="394">
        <f>+VLOOKUP($E2110,[2]Consumption!$1:$1048576,AL$2,FALSE)</f>
        <v>1.9401593340000001</v>
      </c>
      <c r="AM2110" s="394">
        <f>+VLOOKUP($E2110,[2]Consumption!$1:$1048576,AM$2,FALSE)</f>
        <v>1.9827137530000001</v>
      </c>
      <c r="AN2110" s="394">
        <f>+VLOOKUP($E2110,[2]Consumption!$1:$1048576,AN$2,FALSE)</f>
        <v>2.0261381329999999</v>
      </c>
      <c r="AO2110" s="394">
        <f>+VLOOKUP($E2110,[2]Consumption!$1:$1048576,AO$2,FALSE)</f>
        <v>2.0704305700000001</v>
      </c>
    </row>
    <row r="2111" spans="1:41" s="239" customFormat="1" ht="15" customHeight="1" x14ac:dyDescent="0.25">
      <c r="A2111" s="542"/>
      <c r="B2111" s="516"/>
      <c r="C2111" s="391" t="s">
        <v>611</v>
      </c>
      <c r="D2111" s="392"/>
      <c r="E2111" s="393" t="s">
        <v>2342</v>
      </c>
      <c r="F2111" s="394">
        <f>+VLOOKUP($E2111,[2]Consumption!$1:$1048576,F$2,FALSE)</f>
        <v>1</v>
      </c>
      <c r="G2111" s="394">
        <f>+VLOOKUP($E2111,[2]Consumption!$1:$1048576,G$2,FALSE)</f>
        <v>1.019975834</v>
      </c>
      <c r="H2111" s="394">
        <f>+VLOOKUP($E2111,[2]Consumption!$1:$1048576,H$2,FALSE)</f>
        <v>1.040168215</v>
      </c>
      <c r="I2111" s="394">
        <f>+VLOOKUP($E2111,[2]Consumption!$1:$1048576,I$2,FALSE)</f>
        <v>1.060615468</v>
      </c>
      <c r="J2111" s="394">
        <f>+VLOOKUP($E2111,[2]Consumption!$1:$1048576,J$2,FALSE)</f>
        <v>1.0814518310000001</v>
      </c>
      <c r="K2111" s="394">
        <f>+VLOOKUP($E2111,[2]Consumption!$1:$1048576,K$2,FALSE)</f>
        <v>1.1028381439999999</v>
      </c>
      <c r="L2111" s="394">
        <f>+VLOOKUP($E2111,[2]Consumption!$1:$1048576,L$2,FALSE)</f>
        <v>1.1248608330000001</v>
      </c>
      <c r="M2111" s="394">
        <f>+VLOOKUP($E2111,[2]Consumption!$1:$1048576,M$2,FALSE)</f>
        <v>1.147547375</v>
      </c>
      <c r="N2111" s="394">
        <f>+VLOOKUP($E2111,[2]Consumption!$1:$1048576,N$2,FALSE)</f>
        <v>1.1709392380000001</v>
      </c>
      <c r="O2111" s="394">
        <f>+VLOOKUP($E2111,[2]Consumption!$1:$1048576,O$2,FALSE)</f>
        <v>1.1950696940000001</v>
      </c>
      <c r="P2111" s="394">
        <f>+VLOOKUP($E2111,[2]Consumption!$1:$1048576,P$2,FALSE)</f>
        <v>1.2199657779999999</v>
      </c>
      <c r="Q2111" s="394">
        <f>+VLOOKUP($E2111,[2]Consumption!$1:$1048576,Q$2,FALSE)</f>
        <v>1.245656477</v>
      </c>
      <c r="R2111" s="394">
        <f>+VLOOKUP($E2111,[2]Consumption!$1:$1048576,R$2,FALSE)</f>
        <v>1.272179868</v>
      </c>
      <c r="S2111" s="394">
        <f>+VLOOKUP($E2111,[2]Consumption!$1:$1048576,S$2,FALSE)</f>
        <v>1.2995873609999999</v>
      </c>
      <c r="T2111" s="394">
        <f>+VLOOKUP($E2111,[2]Consumption!$1:$1048576,T$2,FALSE)</f>
        <v>1.327945377</v>
      </c>
      <c r="U2111" s="394">
        <f>+VLOOKUP($E2111,[2]Consumption!$1:$1048576,U$2,FALSE)</f>
        <v>1.3573354200000001</v>
      </c>
      <c r="V2111" s="394">
        <f>+VLOOKUP($E2111,[2]Consumption!$1:$1048576,V$2,FALSE)</f>
        <v>1.387793828</v>
      </c>
      <c r="W2111" s="394">
        <f>+VLOOKUP($E2111,[2]Consumption!$1:$1048576,W$2,FALSE)</f>
        <v>1.419318267</v>
      </c>
      <c r="X2111" s="394">
        <f>+VLOOKUP($E2111,[2]Consumption!$1:$1048576,X$2,FALSE)</f>
        <v>1.4519261020000001</v>
      </c>
      <c r="Y2111" s="394">
        <f>+VLOOKUP($E2111,[2]Consumption!$1:$1048576,Y$2,FALSE)</f>
        <v>1.4856323010000001</v>
      </c>
      <c r="Z2111" s="394">
        <f>+VLOOKUP($E2111,[2]Consumption!$1:$1048576,Z$2,FALSE)</f>
        <v>1.5204453769999999</v>
      </c>
      <c r="AA2111" s="394">
        <f>+VLOOKUP($E2111,[2]Consumption!$1:$1048576,AA$2,FALSE)</f>
        <v>1.556369508</v>
      </c>
      <c r="AB2111" s="394">
        <f>+VLOOKUP($E2111,[2]Consumption!$1:$1048576,AB$2,FALSE)</f>
        <v>1.5934074009999999</v>
      </c>
      <c r="AC2111" s="394">
        <f>+VLOOKUP($E2111,[2]Consumption!$1:$1048576,AC$2,FALSE)</f>
        <v>1.6315620660000001</v>
      </c>
      <c r="AD2111" s="394">
        <f>+VLOOKUP($E2111,[2]Consumption!$1:$1048576,AD$2,FALSE)</f>
        <v>1.6708372929999999</v>
      </c>
      <c r="AE2111" s="394">
        <f>+VLOOKUP($E2111,[2]Consumption!$1:$1048576,AE$2,FALSE)</f>
        <v>1.7112372389999999</v>
      </c>
      <c r="AF2111" s="394">
        <f>+VLOOKUP($E2111,[2]Consumption!$1:$1048576,AF$2,FALSE)</f>
        <v>1.7527655950000001</v>
      </c>
      <c r="AG2111" s="394">
        <f>+VLOOKUP($E2111,[2]Consumption!$1:$1048576,AG$2,FALSE)</f>
        <v>1.7954247109999999</v>
      </c>
      <c r="AH2111" s="394">
        <f>+VLOOKUP($E2111,[2]Consumption!$1:$1048576,AH$2,FALSE)</f>
        <v>1.839214865</v>
      </c>
      <c r="AI2111" s="394">
        <f>+VLOOKUP($E2111,[2]Consumption!$1:$1048576,AI$2,FALSE)</f>
        <v>1.8841337730000001</v>
      </c>
      <c r="AJ2111" s="394">
        <f>+VLOOKUP($E2111,[2]Consumption!$1:$1048576,AJ$2,FALSE)</f>
        <v>1.9301763359999999</v>
      </c>
      <c r="AK2111" s="394">
        <f>+VLOOKUP($E2111,[2]Consumption!$1:$1048576,AK$2,FALSE)</f>
        <v>1.9773345870000001</v>
      </c>
      <c r="AL2111" s="394">
        <f>+VLOOKUP($E2111,[2]Consumption!$1:$1048576,AL$2,FALSE)</f>
        <v>2.0255977939999998</v>
      </c>
      <c r="AM2111" s="394">
        <f>+VLOOKUP($E2111,[2]Consumption!$1:$1048576,AM$2,FALSE)</f>
        <v>2.074952664</v>
      </c>
      <c r="AN2111" s="394">
        <f>+VLOOKUP($E2111,[2]Consumption!$1:$1048576,AN$2,FALSE)</f>
        <v>2.1253836050000001</v>
      </c>
      <c r="AO2111" s="394">
        <f>+VLOOKUP($E2111,[2]Consumption!$1:$1048576,AO$2,FALSE)</f>
        <v>2.1768730249999999</v>
      </c>
    </row>
    <row r="2112" spans="1:41" s="239" customFormat="1" ht="15" customHeight="1" x14ac:dyDescent="0.25">
      <c r="A2112" s="542"/>
      <c r="B2112" s="516"/>
      <c r="C2112" s="391" t="s">
        <v>613</v>
      </c>
      <c r="D2112" s="392"/>
      <c r="E2112" s="393" t="s">
        <v>2343</v>
      </c>
      <c r="F2112" s="394">
        <f>+VLOOKUP($E2112,[2]Consumption!$1:$1048576,F$2,FALSE)</f>
        <v>1</v>
      </c>
      <c r="G2112" s="394">
        <f>+VLOOKUP($E2112,[2]Consumption!$1:$1048576,G$2,FALSE)</f>
        <v>1.020176728</v>
      </c>
      <c r="H2112" s="394">
        <f>+VLOOKUP($E2112,[2]Consumption!$1:$1048576,H$2,FALSE)</f>
        <v>1.0408225040000001</v>
      </c>
      <c r="I2112" s="394">
        <f>+VLOOKUP($E2112,[2]Consumption!$1:$1048576,I$2,FALSE)</f>
        <v>1.0619925779999999</v>
      </c>
      <c r="J2112" s="394">
        <f>+VLOOKUP($E2112,[2]Consumption!$1:$1048576,J$2,FALSE)</f>
        <v>1.083807505</v>
      </c>
      <c r="K2112" s="394">
        <f>+VLOOKUP($E2112,[2]Consumption!$1:$1048576,K$2,FALSE)</f>
        <v>1.106417049</v>
      </c>
      <c r="L2112" s="394">
        <f>+VLOOKUP($E2112,[2]Consumption!$1:$1048576,L$2,FALSE)</f>
        <v>1.129821964</v>
      </c>
      <c r="M2112" s="394">
        <f>+VLOOKUP($E2112,[2]Consumption!$1:$1048576,M$2,FALSE)</f>
        <v>1.1539059279999999</v>
      </c>
      <c r="N2112" s="394">
        <f>+VLOOKUP($E2112,[2]Consumption!$1:$1048576,N$2,FALSE)</f>
        <v>1.178635747</v>
      </c>
      <c r="O2112" s="394">
        <f>+VLOOKUP($E2112,[2]Consumption!$1:$1048576,O$2,FALSE)</f>
        <v>1.2040404849999999</v>
      </c>
      <c r="P2112" s="394">
        <f>+VLOOKUP($E2112,[2]Consumption!$1:$1048576,P$2,FALSE)</f>
        <v>1.2301977559999999</v>
      </c>
      <c r="Q2112" s="394">
        <f>+VLOOKUP($E2112,[2]Consumption!$1:$1048576,Q$2,FALSE)</f>
        <v>1.2572229930000001</v>
      </c>
      <c r="R2112" s="394">
        <f>+VLOOKUP($E2112,[2]Consumption!$1:$1048576,R$2,FALSE)</f>
        <v>1.28526137</v>
      </c>
      <c r="S2112" s="394">
        <f>+VLOOKUP($E2112,[2]Consumption!$1:$1048576,S$2,FALSE)</f>
        <v>1.314482368</v>
      </c>
      <c r="T2112" s="394">
        <f>+VLOOKUP($E2112,[2]Consumption!$1:$1048576,T$2,FALSE)</f>
        <v>1.3450766940000001</v>
      </c>
      <c r="U2112" s="394">
        <f>+VLOOKUP($E2112,[2]Consumption!$1:$1048576,U$2,FALSE)</f>
        <v>1.377254956</v>
      </c>
      <c r="V2112" s="394">
        <f>+VLOOKUP($E2112,[2]Consumption!$1:$1048576,V$2,FALSE)</f>
        <v>1.411074851</v>
      </c>
      <c r="W2112" s="394">
        <f>+VLOOKUP($E2112,[2]Consumption!$1:$1048576,W$2,FALSE)</f>
        <v>1.4464394599999999</v>
      </c>
      <c r="X2112" s="394">
        <f>+VLOOKUP($E2112,[2]Consumption!$1:$1048576,X$2,FALSE)</f>
        <v>1.4832901940000001</v>
      </c>
      <c r="Y2112" s="394">
        <f>+VLOOKUP($E2112,[2]Consumption!$1:$1048576,Y$2,FALSE)</f>
        <v>1.521594391</v>
      </c>
      <c r="Z2112" s="394">
        <f>+VLOOKUP($E2112,[2]Consumption!$1:$1048576,Z$2,FALSE)</f>
        <v>1.561337722</v>
      </c>
      <c r="AA2112" s="394">
        <f>+VLOOKUP($E2112,[2]Consumption!$1:$1048576,AA$2,FALSE)</f>
        <v>1.6025180299999999</v>
      </c>
      <c r="AB2112" s="394">
        <f>+VLOOKUP($E2112,[2]Consumption!$1:$1048576,AB$2,FALSE)</f>
        <v>1.645140241</v>
      </c>
      <c r="AC2112" s="394">
        <f>+VLOOKUP($E2112,[2]Consumption!$1:$1048576,AC$2,FALSE)</f>
        <v>1.6892124749999999</v>
      </c>
      <c r="AD2112" s="394">
        <f>+VLOOKUP($E2112,[2]Consumption!$1:$1048576,AD$2,FALSE)</f>
        <v>1.7347433510000001</v>
      </c>
      <c r="AE2112" s="394">
        <f>+VLOOKUP($E2112,[2]Consumption!$1:$1048576,AE$2,FALSE)</f>
        <v>1.7817402790000001</v>
      </c>
      <c r="AF2112" s="394">
        <f>+VLOOKUP($E2112,[2]Consumption!$1:$1048576,AF$2,FALSE)</f>
        <v>1.8302085029999999</v>
      </c>
      <c r="AG2112" s="394">
        <f>+VLOOKUP($E2112,[2]Consumption!$1:$1048576,AG$2,FALSE)</f>
        <v>1.8801506240000001</v>
      </c>
      <c r="AH2112" s="394">
        <f>+VLOOKUP($E2112,[2]Consumption!$1:$1048576,AH$2,FALSE)</f>
        <v>1.9315664210000001</v>
      </c>
      <c r="AI2112" s="394">
        <f>+VLOOKUP($E2112,[2]Consumption!$1:$1048576,AI$2,FALSE)</f>
        <v>1.984452815</v>
      </c>
      <c r="AJ2112" s="394">
        <f>+VLOOKUP($E2112,[2]Consumption!$1:$1048576,AJ$2,FALSE)</f>
        <v>2.0388038970000002</v>
      </c>
      <c r="AK2112" s="394">
        <f>+VLOOKUP($E2112,[2]Consumption!$1:$1048576,AK$2,FALSE)</f>
        <v>2.0946109690000001</v>
      </c>
      <c r="AL2112" s="394">
        <f>+VLOOKUP($E2112,[2]Consumption!$1:$1048576,AL$2,FALSE)</f>
        <v>2.1518625870000001</v>
      </c>
      <c r="AM2112" s="394">
        <f>+VLOOKUP($E2112,[2]Consumption!$1:$1048576,AM$2,FALSE)</f>
        <v>2.21054459</v>
      </c>
      <c r="AN2112" s="394">
        <f>+VLOOKUP($E2112,[2]Consumption!$1:$1048576,AN$2,FALSE)</f>
        <v>2.2706401299999999</v>
      </c>
      <c r="AO2112" s="394">
        <f>+VLOOKUP($E2112,[2]Consumption!$1:$1048576,AO$2,FALSE)</f>
        <v>2.3321297169999999</v>
      </c>
    </row>
    <row r="2113" spans="1:41" s="239" customFormat="1" ht="15" customHeight="1" x14ac:dyDescent="0.25">
      <c r="A2113" s="542"/>
      <c r="B2113" s="516"/>
      <c r="C2113" s="391" t="s">
        <v>615</v>
      </c>
      <c r="D2113" s="392"/>
      <c r="E2113" s="393" t="s">
        <v>2344</v>
      </c>
      <c r="F2113" s="394">
        <f>+VLOOKUP($E2113,[2]Consumption!$1:$1048576,F$2,FALSE)</f>
        <v>1</v>
      </c>
      <c r="G2113" s="394">
        <f>+VLOOKUP($E2113,[2]Consumption!$1:$1048576,G$2,FALSE)</f>
        <v>1.0201767289999999</v>
      </c>
      <c r="H2113" s="394">
        <f>+VLOOKUP($E2113,[2]Consumption!$1:$1048576,H$2,FALSE)</f>
        <v>1.040822505</v>
      </c>
      <c r="I2113" s="394">
        <f>+VLOOKUP($E2113,[2]Consumption!$1:$1048576,I$2,FALSE)</f>
        <v>1.0619925809999999</v>
      </c>
      <c r="J2113" s="394">
        <f>+VLOOKUP($E2113,[2]Consumption!$1:$1048576,J$2,FALSE)</f>
        <v>1.0838075089999999</v>
      </c>
      <c r="K2113" s="394">
        <f>+VLOOKUP($E2113,[2]Consumption!$1:$1048576,K$2,FALSE)</f>
        <v>1.106417056</v>
      </c>
      <c r="L2113" s="394">
        <f>+VLOOKUP($E2113,[2]Consumption!$1:$1048576,L$2,FALSE)</f>
        <v>1.129821975</v>
      </c>
      <c r="M2113" s="394">
        <f>+VLOOKUP($E2113,[2]Consumption!$1:$1048576,M$2,FALSE)</f>
        <v>1.153905945</v>
      </c>
      <c r="N2113" s="394">
        <f>+VLOOKUP($E2113,[2]Consumption!$1:$1048576,N$2,FALSE)</f>
        <v>1.178635769</v>
      </c>
      <c r="O2113" s="394">
        <f>+VLOOKUP($E2113,[2]Consumption!$1:$1048576,O$2,FALSE)</f>
        <v>1.204040513</v>
      </c>
      <c r="P2113" s="394">
        <f>+VLOOKUP($E2113,[2]Consumption!$1:$1048576,P$2,FALSE)</f>
        <v>1.230197792</v>
      </c>
      <c r="Q2113" s="394">
        <f>+VLOOKUP($E2113,[2]Consumption!$1:$1048576,Q$2,FALSE)</f>
        <v>1.257223038</v>
      </c>
      <c r="R2113" s="394">
        <f>+VLOOKUP($E2113,[2]Consumption!$1:$1048576,R$2,FALSE)</f>
        <v>1.2852614250000001</v>
      </c>
      <c r="S2113" s="394">
        <f>+VLOOKUP($E2113,[2]Consumption!$1:$1048576,S$2,FALSE)</f>
        <v>1.3144824349999999</v>
      </c>
      <c r="T2113" s="394">
        <f>+VLOOKUP($E2113,[2]Consumption!$1:$1048576,T$2,FALSE)</f>
        <v>1.345076776</v>
      </c>
      <c r="U2113" s="394">
        <f>+VLOOKUP($E2113,[2]Consumption!$1:$1048576,U$2,FALSE)</f>
        <v>1.3772550569999999</v>
      </c>
      <c r="V2113" s="394">
        <f>+VLOOKUP($E2113,[2]Consumption!$1:$1048576,V$2,FALSE)</f>
        <v>1.4110749739999999</v>
      </c>
      <c r="W2113" s="394">
        <f>+VLOOKUP($E2113,[2]Consumption!$1:$1048576,W$2,FALSE)</f>
        <v>1.4464396079999999</v>
      </c>
      <c r="X2113" s="394">
        <f>+VLOOKUP($E2113,[2]Consumption!$1:$1048576,X$2,FALSE)</f>
        <v>1.4832903710000001</v>
      </c>
      <c r="Y2113" s="394">
        <f>+VLOOKUP($E2113,[2]Consumption!$1:$1048576,Y$2,FALSE)</f>
        <v>1.5215945989999999</v>
      </c>
      <c r="Z2113" s="394">
        <f>+VLOOKUP($E2113,[2]Consumption!$1:$1048576,Z$2,FALSE)</f>
        <v>1.561337964</v>
      </c>
      <c r="AA2113" s="394">
        <f>+VLOOKUP($E2113,[2]Consumption!$1:$1048576,AA$2,FALSE)</f>
        <v>1.6025183089999999</v>
      </c>
      <c r="AB2113" s="394">
        <f>+VLOOKUP($E2113,[2]Consumption!$1:$1048576,AB$2,FALSE)</f>
        <v>1.6451405589999999</v>
      </c>
      <c r="AC2113" s="394">
        <f>+VLOOKUP($E2113,[2]Consumption!$1:$1048576,AC$2,FALSE)</f>
        <v>1.6892128360000001</v>
      </c>
      <c r="AD2113" s="394">
        <f>+VLOOKUP($E2113,[2]Consumption!$1:$1048576,AD$2,FALSE)</f>
        <v>1.7347437569999999</v>
      </c>
      <c r="AE2113" s="394">
        <f>+VLOOKUP($E2113,[2]Consumption!$1:$1048576,AE$2,FALSE)</f>
        <v>1.781740732</v>
      </c>
      <c r="AF2113" s="394">
        <f>+VLOOKUP($E2113,[2]Consumption!$1:$1048576,AF$2,FALSE)</f>
        <v>1.830209006</v>
      </c>
      <c r="AG2113" s="394">
        <f>+VLOOKUP($E2113,[2]Consumption!$1:$1048576,AG$2,FALSE)</f>
        <v>1.8801511799999999</v>
      </c>
      <c r="AH2113" s="394">
        <f>+VLOOKUP($E2113,[2]Consumption!$1:$1048576,AH$2,FALSE)</f>
        <v>1.931567032</v>
      </c>
      <c r="AI2113" s="394">
        <f>+VLOOKUP($E2113,[2]Consumption!$1:$1048576,AI$2,FALSE)</f>
        <v>1.984453485</v>
      </c>
      <c r="AJ2113" s="394">
        <f>+VLOOKUP($E2113,[2]Consumption!$1:$1048576,AJ$2,FALSE)</f>
        <v>2.0388046260000001</v>
      </c>
      <c r="AK2113" s="394">
        <f>+VLOOKUP($E2113,[2]Consumption!$1:$1048576,AK$2,FALSE)</f>
        <v>2.0946117609999999</v>
      </c>
      <c r="AL2113" s="394">
        <f>+VLOOKUP($E2113,[2]Consumption!$1:$1048576,AL$2,FALSE)</f>
        <v>2.151863444</v>
      </c>
      <c r="AM2113" s="394">
        <f>+VLOOKUP($E2113,[2]Consumption!$1:$1048576,AM$2,FALSE)</f>
        <v>2.2105455140000001</v>
      </c>
      <c r="AN2113" s="394">
        <f>+VLOOKUP($E2113,[2]Consumption!$1:$1048576,AN$2,FALSE)</f>
        <v>2.2706411229999999</v>
      </c>
      <c r="AO2113" s="394">
        <f>+VLOOKUP($E2113,[2]Consumption!$1:$1048576,AO$2,FALSE)</f>
        <v>2.3321307820000001</v>
      </c>
    </row>
    <row r="2114" spans="1:41" s="239" customFormat="1" ht="15" customHeight="1" x14ac:dyDescent="0.25">
      <c r="A2114" s="542"/>
      <c r="B2114" s="516"/>
      <c r="C2114" s="391" t="s">
        <v>617</v>
      </c>
      <c r="D2114" s="392"/>
      <c r="E2114" s="393" t="s">
        <v>2345</v>
      </c>
      <c r="F2114" s="394">
        <f>+VLOOKUP($E2114,[2]Consumption!$1:$1048576,F$2,FALSE)</f>
        <v>1</v>
      </c>
      <c r="G2114" s="394">
        <f>+VLOOKUP($E2114,[2]Consumption!$1:$1048576,G$2,FALSE)</f>
        <v>1.0201185349999999</v>
      </c>
      <c r="H2114" s="394">
        <f>+VLOOKUP($E2114,[2]Consumption!$1:$1048576,H$2,FALSE)</f>
        <v>1.0406810660000001</v>
      </c>
      <c r="I2114" s="394">
        <f>+VLOOKUP($E2114,[2]Consumption!$1:$1048576,I$2,FALSE)</f>
        <v>1.061686763</v>
      </c>
      <c r="J2114" s="394">
        <f>+VLOOKUP($E2114,[2]Consumption!$1:$1048576,J$2,FALSE)</f>
        <v>1.083173486</v>
      </c>
      <c r="K2114" s="394">
        <f>+VLOOKUP($E2114,[2]Consumption!$1:$1048576,K$2,FALSE)</f>
        <v>1.1051993470000001</v>
      </c>
      <c r="L2114" s="394">
        <f>+VLOOKUP($E2114,[2]Consumption!$1:$1048576,L$2,FALSE)</f>
        <v>1.127761139</v>
      </c>
      <c r="M2114" s="394">
        <f>+VLOOKUP($E2114,[2]Consumption!$1:$1048576,M$2,FALSE)</f>
        <v>1.1508147950000001</v>
      </c>
      <c r="N2114" s="394">
        <f>+VLOOKUP($E2114,[2]Consumption!$1:$1048576,N$2,FALSE)</f>
        <v>1.1743615439999999</v>
      </c>
      <c r="O2114" s="394">
        <f>+VLOOKUP($E2114,[2]Consumption!$1:$1048576,O$2,FALSE)</f>
        <v>1.198427017</v>
      </c>
      <c r="P2114" s="394">
        <f>+VLOOKUP($E2114,[2]Consumption!$1:$1048576,P$2,FALSE)</f>
        <v>1.223050634</v>
      </c>
      <c r="Q2114" s="394">
        <f>+VLOOKUP($E2114,[2]Consumption!$1:$1048576,Q$2,FALSE)</f>
        <v>1.248280587</v>
      </c>
      <c r="R2114" s="394">
        <f>+VLOOKUP($E2114,[2]Consumption!$1:$1048576,R$2,FALSE)</f>
        <v>1.274171645</v>
      </c>
      <c r="S2114" s="394">
        <f>+VLOOKUP($E2114,[2]Consumption!$1:$1048576,S$2,FALSE)</f>
        <v>1.300784283</v>
      </c>
      <c r="T2114" s="394">
        <f>+VLOOKUP($E2114,[2]Consumption!$1:$1048576,T$2,FALSE)</f>
        <v>1.3281843739999999</v>
      </c>
      <c r="U2114" s="394">
        <f>+VLOOKUP($E2114,[2]Consumption!$1:$1048576,U$2,FALSE)</f>
        <v>1.356443112</v>
      </c>
      <c r="V2114" s="394">
        <f>+VLOOKUP($E2114,[2]Consumption!$1:$1048576,V$2,FALSE)</f>
        <v>1.3855659499999999</v>
      </c>
      <c r="W2114" s="394">
        <f>+VLOOKUP($E2114,[2]Consumption!$1:$1048576,W$2,FALSE)</f>
        <v>1.415503322</v>
      </c>
      <c r="X2114" s="394">
        <f>+VLOOKUP($E2114,[2]Consumption!$1:$1048576,X$2,FALSE)</f>
        <v>1.44623624</v>
      </c>
      <c r="Y2114" s="394">
        <f>+VLOOKUP($E2114,[2]Consumption!$1:$1048576,Y$2,FALSE)</f>
        <v>1.477761602</v>
      </c>
      <c r="Z2114" s="394">
        <f>+VLOOKUP($E2114,[2]Consumption!$1:$1048576,Z$2,FALSE)</f>
        <v>1.510084159</v>
      </c>
      <c r="AA2114" s="394">
        <f>+VLOOKUP($E2114,[2]Consumption!$1:$1048576,AA$2,FALSE)</f>
        <v>1.543212333</v>
      </c>
      <c r="AB2114" s="394">
        <f>+VLOOKUP($E2114,[2]Consumption!$1:$1048576,AB$2,FALSE)</f>
        <v>1.577156129</v>
      </c>
      <c r="AC2114" s="394">
        <f>+VLOOKUP($E2114,[2]Consumption!$1:$1048576,AC$2,FALSE)</f>
        <v>1.6119261110000001</v>
      </c>
      <c r="AD2114" s="394">
        <f>+VLOOKUP($E2114,[2]Consumption!$1:$1048576,AD$2,FALSE)</f>
        <v>1.647532912</v>
      </c>
      <c r="AE2114" s="394">
        <f>+VLOOKUP($E2114,[2]Consumption!$1:$1048576,AE$2,FALSE)</f>
        <v>1.6839869780000001</v>
      </c>
      <c r="AF2114" s="394">
        <f>+VLOOKUP($E2114,[2]Consumption!$1:$1048576,AF$2,FALSE)</f>
        <v>1.7212984609999999</v>
      </c>
      <c r="AG2114" s="394">
        <f>+VLOOKUP($E2114,[2]Consumption!$1:$1048576,AG$2,FALSE)</f>
        <v>1.759477148</v>
      </c>
      <c r="AH2114" s="394">
        <f>+VLOOKUP($E2114,[2]Consumption!$1:$1048576,AH$2,FALSE)</f>
        <v>1.7985324469999999</v>
      </c>
      <c r="AI2114" s="394">
        <f>+VLOOKUP($E2114,[2]Consumption!$1:$1048576,AI$2,FALSE)</f>
        <v>1.8384733849999999</v>
      </c>
      <c r="AJ2114" s="394">
        <f>+VLOOKUP($E2114,[2]Consumption!$1:$1048576,AJ$2,FALSE)</f>
        <v>1.87930861</v>
      </c>
      <c r="AK2114" s="394">
        <f>+VLOOKUP($E2114,[2]Consumption!$1:$1048576,AK$2,FALSE)</f>
        <v>1.921046416</v>
      </c>
      <c r="AL2114" s="394">
        <f>+VLOOKUP($E2114,[2]Consumption!$1:$1048576,AL$2,FALSE)</f>
        <v>1.963694764</v>
      </c>
      <c r="AM2114" s="394">
        <f>+VLOOKUP($E2114,[2]Consumption!$1:$1048576,AM$2,FALSE)</f>
        <v>2.007261304</v>
      </c>
      <c r="AN2114" s="394">
        <f>+VLOOKUP($E2114,[2]Consumption!$1:$1048576,AN$2,FALSE)</f>
        <v>2.0517534049999999</v>
      </c>
      <c r="AO2114" s="394">
        <f>+VLOOKUP($E2114,[2]Consumption!$1:$1048576,AO$2,FALSE)</f>
        <v>2.097178188</v>
      </c>
    </row>
    <row r="2115" spans="1:41" s="239" customFormat="1" ht="15" customHeight="1" x14ac:dyDescent="0.25">
      <c r="A2115" s="542"/>
      <c r="B2115" s="516"/>
      <c r="C2115" s="391" t="s">
        <v>619</v>
      </c>
      <c r="D2115" s="392"/>
      <c r="E2115" s="393" t="s">
        <v>2346</v>
      </c>
      <c r="F2115" s="394">
        <f>+VLOOKUP($E2115,[2]Consumption!$1:$1048576,F$2,FALSE)</f>
        <v>1</v>
      </c>
      <c r="G2115" s="394">
        <f>+VLOOKUP($E2115,[2]Consumption!$1:$1048576,G$2,FALSE)</f>
        <v>1.021357391</v>
      </c>
      <c r="H2115" s="394">
        <f>+VLOOKUP($E2115,[2]Consumption!$1:$1048576,H$2,FALSE)</f>
        <v>1.043829726</v>
      </c>
      <c r="I2115" s="394">
        <f>+VLOOKUP($E2115,[2]Consumption!$1:$1048576,I$2,FALSE)</f>
        <v>1.0672521610000001</v>
      </c>
      <c r="J2115" s="394">
        <f>+VLOOKUP($E2115,[2]Consumption!$1:$1048576,J$2,FALSE)</f>
        <v>1.091768589</v>
      </c>
      <c r="K2115" s="394">
        <f>+VLOOKUP($E2115,[2]Consumption!$1:$1048576,K$2,FALSE)</f>
        <v>1.1177125539999999</v>
      </c>
      <c r="L2115" s="394">
        <f>+VLOOKUP($E2115,[2]Consumption!$1:$1048576,L$2,FALSE)</f>
        <v>1.144848815</v>
      </c>
      <c r="M2115" s="394">
        <f>+VLOOKUP($E2115,[2]Consumption!$1:$1048576,M$2,FALSE)</f>
        <v>1.172584064</v>
      </c>
      <c r="N2115" s="394">
        <f>+VLOOKUP($E2115,[2]Consumption!$1:$1048576,N$2,FALSE)</f>
        <v>1.200794417</v>
      </c>
      <c r="O2115" s="394">
        <f>+VLOOKUP($E2115,[2]Consumption!$1:$1048576,O$2,FALSE)</f>
        <v>1.229625615</v>
      </c>
      <c r="P2115" s="394">
        <f>+VLOOKUP($E2115,[2]Consumption!$1:$1048576,P$2,FALSE)</f>
        <v>1.2593720669999999</v>
      </c>
      <c r="Q2115" s="394">
        <f>+VLOOKUP($E2115,[2]Consumption!$1:$1048576,Q$2,FALSE)</f>
        <v>1.2904069810000001</v>
      </c>
      <c r="R2115" s="394">
        <f>+VLOOKUP($E2115,[2]Consumption!$1:$1048576,R$2,FALSE)</f>
        <v>1.3231442529999999</v>
      </c>
      <c r="S2115" s="394">
        <f>+VLOOKUP($E2115,[2]Consumption!$1:$1048576,S$2,FALSE)</f>
        <v>1.358018688</v>
      </c>
      <c r="T2115" s="394">
        <f>+VLOOKUP($E2115,[2]Consumption!$1:$1048576,T$2,FALSE)</f>
        <v>1.395475917</v>
      </c>
      <c r="U2115" s="394">
        <f>+VLOOKUP($E2115,[2]Consumption!$1:$1048576,U$2,FALSE)</f>
        <v>1.435967032</v>
      </c>
      <c r="V2115" s="394">
        <f>+VLOOKUP($E2115,[2]Consumption!$1:$1048576,V$2,FALSE)</f>
        <v>1.4793349819999999</v>
      </c>
      <c r="W2115" s="394">
        <f>+VLOOKUP($E2115,[2]Consumption!$1:$1048576,W$2,FALSE)</f>
        <v>1.5249451430000001</v>
      </c>
      <c r="X2115" s="394">
        <f>+VLOOKUP($E2115,[2]Consumption!$1:$1048576,X$2,FALSE)</f>
        <v>1.5724527770000001</v>
      </c>
      <c r="Y2115" s="394">
        <f>+VLOOKUP($E2115,[2]Consumption!$1:$1048576,Y$2,FALSE)</f>
        <v>1.6216873919999999</v>
      </c>
      <c r="Z2115" s="394">
        <f>+VLOOKUP($E2115,[2]Consumption!$1:$1048576,Z$2,FALSE)</f>
        <v>1.6725784290000001</v>
      </c>
      <c r="AA2115" s="394">
        <f>+VLOOKUP($E2115,[2]Consumption!$1:$1048576,AA$2,FALSE)</f>
        <v>1.72510889</v>
      </c>
      <c r="AB2115" s="394">
        <f>+VLOOKUP($E2115,[2]Consumption!$1:$1048576,AB$2,FALSE)</f>
        <v>1.7792877069999999</v>
      </c>
      <c r="AC2115" s="394">
        <f>+VLOOKUP($E2115,[2]Consumption!$1:$1048576,AC$2,FALSE)</f>
        <v>1.8351341729999999</v>
      </c>
      <c r="AD2115" s="394">
        <f>+VLOOKUP($E2115,[2]Consumption!$1:$1048576,AD$2,FALSE)</f>
        <v>1.8926697139999999</v>
      </c>
      <c r="AE2115" s="394">
        <f>+VLOOKUP($E2115,[2]Consumption!$1:$1048576,AE$2,FALSE)</f>
        <v>1.9519138819999999</v>
      </c>
      <c r="AF2115" s="394">
        <f>+VLOOKUP($E2115,[2]Consumption!$1:$1048576,AF$2,FALSE)</f>
        <v>2.0128826399999999</v>
      </c>
      <c r="AG2115" s="394">
        <f>+VLOOKUP($E2115,[2]Consumption!$1:$1048576,AG$2,FALSE)</f>
        <v>2.075587794</v>
      </c>
      <c r="AH2115" s="394">
        <f>+VLOOKUP($E2115,[2]Consumption!$1:$1048576,AH$2,FALSE)</f>
        <v>2.1400369719999999</v>
      </c>
      <c r="AI2115" s="394">
        <f>+VLOOKUP($E2115,[2]Consumption!$1:$1048576,AI$2,FALSE)</f>
        <v>2.206233809</v>
      </c>
      <c r="AJ2115" s="394">
        <f>+VLOOKUP($E2115,[2]Consumption!$1:$1048576,AJ$2,FALSE)</f>
        <v>2.2741782019999999</v>
      </c>
      <c r="AK2115" s="394">
        <f>+VLOOKUP($E2115,[2]Consumption!$1:$1048576,AK$2,FALSE)</f>
        <v>2.3438665580000002</v>
      </c>
      <c r="AL2115" s="394">
        <f>+VLOOKUP($E2115,[2]Consumption!$1:$1048576,AL$2,FALSE)</f>
        <v>2.4152920070000001</v>
      </c>
      <c r="AM2115" s="394">
        <f>+VLOOKUP($E2115,[2]Consumption!$1:$1048576,AM$2,FALSE)</f>
        <v>2.488444592</v>
      </c>
      <c r="AN2115" s="394">
        <f>+VLOOKUP($E2115,[2]Consumption!$1:$1048576,AN$2,FALSE)</f>
        <v>2.563311433</v>
      </c>
      <c r="AO2115" s="394">
        <f>+VLOOKUP($E2115,[2]Consumption!$1:$1048576,AO$2,FALSE)</f>
        <v>2.6398768760000002</v>
      </c>
    </row>
    <row r="2116" spans="1:41" s="239" customFormat="1" ht="15" customHeight="1" x14ac:dyDescent="0.25">
      <c r="A2116" s="542"/>
      <c r="B2116" s="516"/>
      <c r="C2116" s="391" t="s">
        <v>621</v>
      </c>
      <c r="D2116" s="392"/>
      <c r="E2116" s="393" t="s">
        <v>2347</v>
      </c>
      <c r="F2116" s="394">
        <f>+VLOOKUP($E2116,[2]Consumption!$1:$1048576,F$2,FALSE)</f>
        <v>1</v>
      </c>
      <c r="G2116" s="394">
        <f>+VLOOKUP($E2116,[2]Consumption!$1:$1048576,G$2,FALSE)</f>
        <v>1.01982281</v>
      </c>
      <c r="H2116" s="394">
        <f>+VLOOKUP($E2116,[2]Consumption!$1:$1048576,H$2,FALSE)</f>
        <v>1.039887751</v>
      </c>
      <c r="I2116" s="394">
        <f>+VLOOKUP($E2116,[2]Consumption!$1:$1048576,I$2,FALSE)</f>
        <v>1.060265053</v>
      </c>
      <c r="J2116" s="394">
        <f>+VLOOKUP($E2116,[2]Consumption!$1:$1048576,J$2,FALSE)</f>
        <v>1.0810257219999999</v>
      </c>
      <c r="K2116" s="394">
        <f>+VLOOKUP($E2116,[2]Consumption!$1:$1048576,K$2,FALSE)</f>
        <v>1.102229398</v>
      </c>
      <c r="L2116" s="394">
        <f>+VLOOKUP($E2116,[2]Consumption!$1:$1048576,L$2,FALSE)</f>
        <v>1.1239603890000001</v>
      </c>
      <c r="M2116" s="394">
        <f>+VLOOKUP($E2116,[2]Consumption!$1:$1048576,M$2,FALSE)</f>
        <v>1.1463093150000001</v>
      </c>
      <c r="N2116" s="394">
        <f>+VLOOKUP($E2116,[2]Consumption!$1:$1048576,N$2,FALSE)</f>
        <v>1.169320868</v>
      </c>
      <c r="O2116" s="394">
        <f>+VLOOKUP($E2116,[2]Consumption!$1:$1048576,O$2,FALSE)</f>
        <v>1.1930078660000001</v>
      </c>
      <c r="P2116" s="394">
        <f>+VLOOKUP($E2116,[2]Consumption!$1:$1048576,P$2,FALSE)</f>
        <v>1.217367694</v>
      </c>
      <c r="Q2116" s="394">
        <f>+VLOOKUP($E2116,[2]Consumption!$1:$1048576,Q$2,FALSE)</f>
        <v>1.2423947440000001</v>
      </c>
      <c r="R2116" s="394">
        <f>+VLOOKUP($E2116,[2]Consumption!$1:$1048576,R$2,FALSE)</f>
        <v>1.2680883620000001</v>
      </c>
      <c r="S2116" s="394">
        <f>+VLOOKUP($E2116,[2]Consumption!$1:$1048576,S$2,FALSE)</f>
        <v>1.2944574209999999</v>
      </c>
      <c r="T2116" s="394">
        <f>+VLOOKUP($E2116,[2]Consumption!$1:$1048576,T$2,FALSE)</f>
        <v>1.3215227439999999</v>
      </c>
      <c r="U2116" s="394">
        <f>+VLOOKUP($E2116,[2]Consumption!$1:$1048576,U$2,FALSE)</f>
        <v>1.3493182560000001</v>
      </c>
      <c r="V2116" s="394">
        <f>+VLOOKUP($E2116,[2]Consumption!$1:$1048576,V$2,FALSE)</f>
        <v>1.3779235999999999</v>
      </c>
      <c r="W2116" s="394">
        <f>+VLOOKUP($E2116,[2]Consumption!$1:$1048576,W$2,FALSE)</f>
        <v>1.407444793</v>
      </c>
      <c r="X2116" s="394">
        <f>+VLOOKUP($E2116,[2]Consumption!$1:$1048576,X$2,FALSE)</f>
        <v>1.4379551479999999</v>
      </c>
      <c r="Y2116" s="394">
        <f>+VLOOKUP($E2116,[2]Consumption!$1:$1048576,Y$2,FALSE)</f>
        <v>1.469498623</v>
      </c>
      <c r="Z2116" s="394">
        <f>+VLOOKUP($E2116,[2]Consumption!$1:$1048576,Z$2,FALSE)</f>
        <v>1.502098248</v>
      </c>
      <c r="AA2116" s="394">
        <f>+VLOOKUP($E2116,[2]Consumption!$1:$1048576,AA$2,FALSE)</f>
        <v>1.5357636880000001</v>
      </c>
      <c r="AB2116" s="394">
        <f>+VLOOKUP($E2116,[2]Consumption!$1:$1048576,AB$2,FALSE)</f>
        <v>1.5704965959999999</v>
      </c>
      <c r="AC2116" s="394">
        <f>+VLOOKUP($E2116,[2]Consumption!$1:$1048576,AC$2,FALSE)</f>
        <v>1.606293982</v>
      </c>
      <c r="AD2116" s="394">
        <f>+VLOOKUP($E2116,[2]Consumption!$1:$1048576,AD$2,FALSE)</f>
        <v>1.6431501509999999</v>
      </c>
      <c r="AE2116" s="394">
        <f>+VLOOKUP($E2116,[2]Consumption!$1:$1048576,AE$2,FALSE)</f>
        <v>1.681057743</v>
      </c>
      <c r="AF2116" s="394">
        <f>+VLOOKUP($E2116,[2]Consumption!$1:$1048576,AF$2,FALSE)</f>
        <v>1.7200082329999999</v>
      </c>
      <c r="AG2116" s="394">
        <f>+VLOOKUP($E2116,[2]Consumption!$1:$1048576,AG$2,FALSE)</f>
        <v>1.7599921430000001</v>
      </c>
      <c r="AH2116" s="394">
        <f>+VLOOKUP($E2116,[2]Consumption!$1:$1048576,AH$2,FALSE)</f>
        <v>1.8009990950000001</v>
      </c>
      <c r="AI2116" s="394">
        <f>+VLOOKUP($E2116,[2]Consumption!$1:$1048576,AI$2,FALSE)</f>
        <v>1.843017785</v>
      </c>
      <c r="AJ2116" s="394">
        <f>+VLOOKUP($E2116,[2]Consumption!$1:$1048576,AJ$2,FALSE)</f>
        <v>1.8860359280000001</v>
      </c>
      <c r="AK2116" s="394">
        <f>+VLOOKUP($E2116,[2]Consumption!$1:$1048576,AK$2,FALSE)</f>
        <v>1.930040202</v>
      </c>
      <c r="AL2116" s="394">
        <f>+VLOOKUP($E2116,[2]Consumption!$1:$1048576,AL$2,FALSE)</f>
        <v>1.975016197</v>
      </c>
      <c r="AM2116" s="394">
        <f>+VLOOKUP($E2116,[2]Consumption!$1:$1048576,AM$2,FALSE)</f>
        <v>2.0209483879999999</v>
      </c>
      <c r="AN2116" s="394">
        <f>+VLOOKUP($E2116,[2]Consumption!$1:$1048576,AN$2,FALSE)</f>
        <v>2.0678201299999999</v>
      </c>
      <c r="AO2116" s="394">
        <f>+VLOOKUP($E2116,[2]Consumption!$1:$1048576,AO$2,FALSE)</f>
        <v>2.1156136929999998</v>
      </c>
    </row>
    <row r="2117" spans="1:41" s="239" customFormat="1" ht="15" customHeight="1" x14ac:dyDescent="0.25">
      <c r="A2117" s="542"/>
      <c r="B2117" s="516"/>
      <c r="C2117" s="391" t="s">
        <v>623</v>
      </c>
      <c r="D2117" s="392"/>
      <c r="E2117" s="393" t="s">
        <v>2348</v>
      </c>
      <c r="F2117" s="394">
        <f>+VLOOKUP($E2117,[2]Consumption!$1:$1048576,F$2,FALSE)</f>
        <v>1</v>
      </c>
      <c r="G2117" s="394">
        <f>+VLOOKUP($E2117,[2]Consumption!$1:$1048576,G$2,FALSE)</f>
        <v>1.019826817</v>
      </c>
      <c r="H2117" s="394">
        <f>+VLOOKUP($E2117,[2]Consumption!$1:$1048576,H$2,FALSE)</f>
        <v>1.039925386</v>
      </c>
      <c r="I2117" s="394">
        <f>+VLOOKUP($E2117,[2]Consumption!$1:$1048576,I$2,FALSE)</f>
        <v>1.060346105</v>
      </c>
      <c r="J2117" s="394">
        <f>+VLOOKUP($E2117,[2]Consumption!$1:$1048576,J$2,FALSE)</f>
        <v>1.0811326189999999</v>
      </c>
      <c r="K2117" s="394">
        <f>+VLOOKUP($E2117,[2]Consumption!$1:$1048576,K$2,FALSE)</f>
        <v>1.102328175</v>
      </c>
      <c r="L2117" s="394">
        <f>+VLOOKUP($E2117,[2]Consumption!$1:$1048576,L$2,FALSE)</f>
        <v>1.1240303650000001</v>
      </c>
      <c r="M2117" s="394">
        <f>+VLOOKUP($E2117,[2]Consumption!$1:$1048576,M$2,FALSE)</f>
        <v>1.1463536089999999</v>
      </c>
      <c r="N2117" s="394">
        <f>+VLOOKUP($E2117,[2]Consumption!$1:$1048576,N$2,FALSE)</f>
        <v>1.169348753</v>
      </c>
      <c r="O2117" s="394">
        <f>+VLOOKUP($E2117,[2]Consumption!$1:$1048576,O$2,FALSE)</f>
        <v>1.1930277869999999</v>
      </c>
      <c r="P2117" s="394">
        <f>+VLOOKUP($E2117,[2]Consumption!$1:$1048576,P$2,FALSE)</f>
        <v>1.2173858360000001</v>
      </c>
      <c r="Q2117" s="394">
        <f>+VLOOKUP($E2117,[2]Consumption!$1:$1048576,Q$2,FALSE)</f>
        <v>1.2424157010000001</v>
      </c>
      <c r="R2117" s="394">
        <f>+VLOOKUP($E2117,[2]Consumption!$1:$1048576,R$2,FALSE)</f>
        <v>1.268116429</v>
      </c>
      <c r="S2117" s="394">
        <f>+VLOOKUP($E2117,[2]Consumption!$1:$1048576,S$2,FALSE)</f>
        <v>1.2944980720000001</v>
      </c>
      <c r="T2117" s="394">
        <f>+VLOOKUP($E2117,[2]Consumption!$1:$1048576,T$2,FALSE)</f>
        <v>1.3215842010000001</v>
      </c>
      <c r="U2117" s="394">
        <f>+VLOOKUP($E2117,[2]Consumption!$1:$1048576,U$2,FALSE)</f>
        <v>1.3494131439999999</v>
      </c>
      <c r="V2117" s="394">
        <f>+VLOOKUP($E2117,[2]Consumption!$1:$1048576,V$2,FALSE)</f>
        <v>1.378085271</v>
      </c>
      <c r="W2117" s="394">
        <f>+VLOOKUP($E2117,[2]Consumption!$1:$1048576,W$2,FALSE)</f>
        <v>1.4077317970000001</v>
      </c>
      <c r="X2117" s="394">
        <f>+VLOOKUP($E2117,[2]Consumption!$1:$1048576,X$2,FALSE)</f>
        <v>1.438432301</v>
      </c>
      <c r="Y2117" s="394">
        <f>+VLOOKUP($E2117,[2]Consumption!$1:$1048576,Y$2,FALSE)</f>
        <v>1.47022852</v>
      </c>
      <c r="Z2117" s="394">
        <f>+VLOOKUP($E2117,[2]Consumption!$1:$1048576,Z$2,FALSE)</f>
        <v>1.5031387620000001</v>
      </c>
      <c r="AA2117" s="394">
        <f>+VLOOKUP($E2117,[2]Consumption!$1:$1048576,AA$2,FALSE)</f>
        <v>1.537168001</v>
      </c>
      <c r="AB2117" s="394">
        <f>+VLOOKUP($E2117,[2]Consumption!$1:$1048576,AB$2,FALSE)</f>
        <v>1.5723140369999999</v>
      </c>
      <c r="AC2117" s="394">
        <f>+VLOOKUP($E2117,[2]Consumption!$1:$1048576,AC$2,FALSE)</f>
        <v>1.6085709610000001</v>
      </c>
      <c r="AD2117" s="394">
        <f>+VLOOKUP($E2117,[2]Consumption!$1:$1048576,AD$2,FALSE)</f>
        <v>1.6459309870000001</v>
      </c>
      <c r="AE2117" s="394">
        <f>+VLOOKUP($E2117,[2]Consumption!$1:$1048576,AE$2,FALSE)</f>
        <v>1.6843853010000001</v>
      </c>
      <c r="AF2117" s="394">
        <f>+VLOOKUP($E2117,[2]Consumption!$1:$1048576,AF$2,FALSE)</f>
        <v>1.723924373</v>
      </c>
      <c r="AG2117" s="394">
        <f>+VLOOKUP($E2117,[2]Consumption!$1:$1048576,AG$2,FALSE)</f>
        <v>1.764537977</v>
      </c>
      <c r="AH2117" s="394">
        <f>+VLOOKUP($E2117,[2]Consumption!$1:$1048576,AH$2,FALSE)</f>
        <v>1.806215057</v>
      </c>
      <c r="AI2117" s="394">
        <f>+VLOOKUP($E2117,[2]Consumption!$1:$1048576,AI$2,FALSE)</f>
        <v>1.8489435430000001</v>
      </c>
      <c r="AJ2117" s="394">
        <f>+VLOOKUP($E2117,[2]Consumption!$1:$1048576,AJ$2,FALSE)</f>
        <v>1.8927101770000001</v>
      </c>
      <c r="AK2117" s="394">
        <f>+VLOOKUP($E2117,[2]Consumption!$1:$1048576,AK$2,FALSE)</f>
        <v>1.937500357</v>
      </c>
      <c r="AL2117" s="394">
        <f>+VLOOKUP($E2117,[2]Consumption!$1:$1048576,AL$2,FALSE)</f>
        <v>1.9832980360000001</v>
      </c>
      <c r="AM2117" s="394">
        <f>+VLOOKUP($E2117,[2]Consumption!$1:$1048576,AM$2,FALSE)</f>
        <v>2.0300856669999998</v>
      </c>
      <c r="AN2117" s="394">
        <f>+VLOOKUP($E2117,[2]Consumption!$1:$1048576,AN$2,FALSE)</f>
        <v>2.0778441980000002</v>
      </c>
      <c r="AO2117" s="394">
        <f>+VLOOKUP($E2117,[2]Consumption!$1:$1048576,AO$2,FALSE)</f>
        <v>2.1265531200000001</v>
      </c>
    </row>
    <row r="2118" spans="1:41" s="239" customFormat="1" ht="15" customHeight="1" x14ac:dyDescent="0.25">
      <c r="A2118" s="542"/>
      <c r="B2118" s="516"/>
      <c r="C2118" s="391" t="s">
        <v>625</v>
      </c>
      <c r="D2118" s="392"/>
      <c r="E2118" s="452" t="s">
        <v>2349</v>
      </c>
      <c r="F2118" s="394">
        <f>+VLOOKUP($E2118,[2]Consumption!$1:$1048576,F$2,FALSE)</f>
        <v>1</v>
      </c>
      <c r="G2118" s="394">
        <f>+VLOOKUP($E2118,[2]Consumption!$1:$1048576,G$2,FALSE)</f>
        <v>1.0201535310000001</v>
      </c>
      <c r="H2118" s="394">
        <f>+VLOOKUP($E2118,[2]Consumption!$1:$1048576,H$2,FALSE)</f>
        <v>1.0407558729999999</v>
      </c>
      <c r="I2118" s="394">
        <f>+VLOOKUP($E2118,[2]Consumption!$1:$1048576,I$2,FALSE)</f>
        <v>1.0618228919999999</v>
      </c>
      <c r="J2118" s="394">
        <f>+VLOOKUP($E2118,[2]Consumption!$1:$1048576,J$2,FALSE)</f>
        <v>1.083428485</v>
      </c>
      <c r="K2118" s="394">
        <f>+VLOOKUP($E2118,[2]Consumption!$1:$1048576,K$2,FALSE)</f>
        <v>1.105673919</v>
      </c>
      <c r="L2118" s="394">
        <f>+VLOOKUP($E2118,[2]Consumption!$1:$1048576,L$2,FALSE)</f>
        <v>1.1285595390000001</v>
      </c>
      <c r="M2118" s="394">
        <f>+VLOOKUP($E2118,[2]Consumption!$1:$1048576,M$2,FALSE)</f>
        <v>1.152012386</v>
      </c>
      <c r="N2118" s="394">
        <f>+VLOOKUP($E2118,[2]Consumption!$1:$1048576,N$2,FALSE)</f>
        <v>1.176023308</v>
      </c>
      <c r="O2118" s="394">
        <f>+VLOOKUP($E2118,[2]Consumption!$1:$1048576,O$2,FALSE)</f>
        <v>1.2006225290000001</v>
      </c>
      <c r="P2118" s="394">
        <f>+VLOOKUP($E2118,[2]Consumption!$1:$1048576,P$2,FALSE)</f>
        <v>1.225866404</v>
      </c>
      <c r="Q2118" s="394">
        <f>+VLOOKUP($E2118,[2]Consumption!$1:$1048576,Q$2,FALSE)</f>
        <v>1.251829887</v>
      </c>
      <c r="R2118" s="394">
        <f>+VLOOKUP($E2118,[2]Consumption!$1:$1048576,R$2,FALSE)</f>
        <v>1.278602177</v>
      </c>
      <c r="S2118" s="394">
        <f>+VLOOKUP($E2118,[2]Consumption!$1:$1048576,S$2,FALSE)</f>
        <v>1.306284255</v>
      </c>
      <c r="T2118" s="394">
        <f>+VLOOKUP($E2118,[2]Consumption!$1:$1048576,T$2,FALSE)</f>
        <v>1.334987551</v>
      </c>
      <c r="U2118" s="394">
        <f>+VLOOKUP($E2118,[2]Consumption!$1:$1048576,U$2,FALSE)</f>
        <v>1.3648332839999999</v>
      </c>
      <c r="V2118" s="394">
        <f>+VLOOKUP($E2118,[2]Consumption!$1:$1048576,V$2,FALSE)</f>
        <v>1.395839939</v>
      </c>
      <c r="W2118" s="394">
        <f>+VLOOKUP($E2118,[2]Consumption!$1:$1048576,W$2,FALSE)</f>
        <v>1.4279325519999999</v>
      </c>
      <c r="X2118" s="394">
        <f>+VLOOKUP($E2118,[2]Consumption!$1:$1048576,X$2,FALSE)</f>
        <v>1.461073313</v>
      </c>
      <c r="Y2118" s="394">
        <f>+VLOOKUP($E2118,[2]Consumption!$1:$1048576,Y$2,FALSE)</f>
        <v>1.495245873</v>
      </c>
      <c r="Z2118" s="394">
        <f>+VLOOKUP($E2118,[2]Consumption!$1:$1048576,Z$2,FALSE)</f>
        <v>1.5304464390000001</v>
      </c>
      <c r="AA2118" s="394">
        <f>+VLOOKUP($E2118,[2]Consumption!$1:$1048576,AA$2,FALSE)</f>
        <v>1.5666783660000001</v>
      </c>
      <c r="AB2118" s="394">
        <f>+VLOOKUP($E2118,[2]Consumption!$1:$1048576,AB$2,FALSE)</f>
        <v>1.6039487219999999</v>
      </c>
      <c r="AC2118" s="394">
        <f>+VLOOKUP($E2118,[2]Consumption!$1:$1048576,AC$2,FALSE)</f>
        <v>1.6422661160000001</v>
      </c>
      <c r="AD2118" s="394">
        <f>+VLOOKUP($E2118,[2]Consumption!$1:$1048576,AD$2,FALSE)</f>
        <v>1.6816393279999999</v>
      </c>
      <c r="AE2118" s="394">
        <f>+VLOOKUP($E2118,[2]Consumption!$1:$1048576,AE$2,FALSE)</f>
        <v>1.722076516</v>
      </c>
      <c r="AF2118" s="394">
        <f>+VLOOKUP($E2118,[2]Consumption!$1:$1048576,AF$2,FALSE)</f>
        <v>1.7635847710000001</v>
      </c>
      <c r="AG2118" s="394">
        <f>+VLOOKUP($E2118,[2]Consumption!$1:$1048576,AG$2,FALSE)</f>
        <v>1.8061699179999999</v>
      </c>
      <c r="AH2118" s="394">
        <f>+VLOOKUP($E2118,[2]Consumption!$1:$1048576,AH$2,FALSE)</f>
        <v>1.8498364469999999</v>
      </c>
      <c r="AI2118" s="394">
        <f>+VLOOKUP($E2118,[2]Consumption!$1:$1048576,AI$2,FALSE)</f>
        <v>1.8945875219999999</v>
      </c>
      <c r="AJ2118" s="394">
        <f>+VLOOKUP($E2118,[2]Consumption!$1:$1048576,AJ$2,FALSE)</f>
        <v>1.9404250249999999</v>
      </c>
      <c r="AK2118" s="394">
        <f>+VLOOKUP($E2118,[2]Consumption!$1:$1048576,AK$2,FALSE)</f>
        <v>1.987349622</v>
      </c>
      <c r="AL2118" s="394">
        <f>+VLOOKUP($E2118,[2]Consumption!$1:$1048576,AL$2,FALSE)</f>
        <v>2.0353608169999999</v>
      </c>
      <c r="AM2118" s="394">
        <f>+VLOOKUP($E2118,[2]Consumption!$1:$1048576,AM$2,FALSE)</f>
        <v>2.084457022</v>
      </c>
      <c r="AN2118" s="394">
        <f>+VLOOKUP($E2118,[2]Consumption!$1:$1048576,AN$2,FALSE)</f>
        <v>2.1346356129999999</v>
      </c>
      <c r="AO2118" s="394">
        <f>+VLOOKUP($E2118,[2]Consumption!$1:$1048576,AO$2,FALSE)</f>
        <v>2.1858930029999999</v>
      </c>
    </row>
    <row r="2119" spans="1:41" s="239" customFormat="1" ht="15" customHeight="1" x14ac:dyDescent="0.25">
      <c r="A2119" s="542"/>
      <c r="B2119" s="516"/>
      <c r="C2119" s="391" t="s">
        <v>5</v>
      </c>
      <c r="D2119" s="392"/>
      <c r="E2119" s="393" t="s">
        <v>2350</v>
      </c>
      <c r="F2119" s="394">
        <f>+VLOOKUP($E2119,[2]Consumption!$1:$1048576,F$2,FALSE)</f>
        <v>1</v>
      </c>
      <c r="G2119" s="394">
        <f>+VLOOKUP($E2119,[2]Consumption!$1:$1048576,G$2,FALSE)</f>
        <v>1.0248007809999999</v>
      </c>
      <c r="H2119" s="394">
        <f>+VLOOKUP($E2119,[2]Consumption!$1:$1048576,H$2,FALSE)</f>
        <v>1.0503439080000001</v>
      </c>
      <c r="I2119" s="394">
        <f>+VLOOKUP($E2119,[2]Consumption!$1:$1048576,I$2,FALSE)</f>
        <v>1.0773381849999999</v>
      </c>
      <c r="J2119" s="394">
        <f>+VLOOKUP($E2119,[2]Consumption!$1:$1048576,J$2,FALSE)</f>
        <v>1.106667496</v>
      </c>
      <c r="K2119" s="394">
        <f>+VLOOKUP($E2119,[2]Consumption!$1:$1048576,K$2,FALSE)</f>
        <v>1.139337252</v>
      </c>
      <c r="L2119" s="394">
        <f>+VLOOKUP($E2119,[2]Consumption!$1:$1048576,L$2,FALSE)</f>
        <v>1.173874173</v>
      </c>
      <c r="M2119" s="394">
        <f>+VLOOKUP($E2119,[2]Consumption!$1:$1048576,M$2,FALSE)</f>
        <v>1.2084063380000001</v>
      </c>
      <c r="N2119" s="394">
        <f>+VLOOKUP($E2119,[2]Consumption!$1:$1048576,N$2,FALSE)</f>
        <v>1.2434490650000001</v>
      </c>
      <c r="O2119" s="394">
        <f>+VLOOKUP($E2119,[2]Consumption!$1:$1048576,O$2,FALSE)</f>
        <v>1.2797044049999999</v>
      </c>
      <c r="P2119" s="394">
        <f>+VLOOKUP($E2119,[2]Consumption!$1:$1048576,P$2,FALSE)</f>
        <v>1.3180117570000001</v>
      </c>
      <c r="Q2119" s="394">
        <f>+VLOOKUP($E2119,[2]Consumption!$1:$1048576,Q$2,FALSE)</f>
        <v>1.35932188</v>
      </c>
      <c r="R2119" s="394">
        <f>+VLOOKUP($E2119,[2]Consumption!$1:$1048576,R$2,FALSE)</f>
        <v>1.404685535</v>
      </c>
      <c r="S2119" s="394">
        <f>+VLOOKUP($E2119,[2]Consumption!$1:$1048576,S$2,FALSE)</f>
        <v>1.4552515070000001</v>
      </c>
      <c r="T2119" s="394">
        <f>+VLOOKUP($E2119,[2]Consumption!$1:$1048576,T$2,FALSE)</f>
        <v>1.5122708709999999</v>
      </c>
      <c r="U2119" s="394">
        <f>+VLOOKUP($E2119,[2]Consumption!$1:$1048576,U$2,FALSE)</f>
        <v>1.577105687</v>
      </c>
      <c r="V2119" s="394">
        <f>+VLOOKUP($E2119,[2]Consumption!$1:$1048576,V$2,FALSE)</f>
        <v>1.648546005</v>
      </c>
      <c r="W2119" s="394">
        <f>+VLOOKUP($E2119,[2]Consumption!$1:$1048576,W$2,FALSE)</f>
        <v>1.724416312</v>
      </c>
      <c r="X2119" s="394">
        <f>+VLOOKUP($E2119,[2]Consumption!$1:$1048576,X$2,FALSE)</f>
        <v>1.8046596720000001</v>
      </c>
      <c r="Y2119" s="394">
        <f>+VLOOKUP($E2119,[2]Consumption!$1:$1048576,Y$2,FALSE)</f>
        <v>1.8893029020000001</v>
      </c>
      <c r="Z2119" s="394">
        <f>+VLOOKUP($E2119,[2]Consumption!$1:$1048576,Z$2,FALSE)</f>
        <v>1.9784197509999999</v>
      </c>
      <c r="AA2119" s="394">
        <f>+VLOOKUP($E2119,[2]Consumption!$1:$1048576,AA$2,FALSE)</f>
        <v>2.0721086940000002</v>
      </c>
      <c r="AB2119" s="394">
        <f>+VLOOKUP($E2119,[2]Consumption!$1:$1048576,AB$2,FALSE)</f>
        <v>2.1704795400000001</v>
      </c>
      <c r="AC2119" s="394">
        <f>+VLOOKUP($E2119,[2]Consumption!$1:$1048576,AC$2,FALSE)</f>
        <v>2.2736452819999999</v>
      </c>
      <c r="AD2119" s="394">
        <f>+VLOOKUP($E2119,[2]Consumption!$1:$1048576,AD$2,FALSE)</f>
        <v>2.3817170860000001</v>
      </c>
      <c r="AE2119" s="394">
        <f>+VLOOKUP($E2119,[2]Consumption!$1:$1048576,AE$2,FALSE)</f>
        <v>2.49480111</v>
      </c>
      <c r="AF2119" s="394">
        <f>+VLOOKUP($E2119,[2]Consumption!$1:$1048576,AF$2,FALSE)</f>
        <v>2.612996425</v>
      </c>
      <c r="AG2119" s="394">
        <f>+VLOOKUP($E2119,[2]Consumption!$1:$1048576,AG$2,FALSE)</f>
        <v>2.7363935380000002</v>
      </c>
      <c r="AH2119" s="394">
        <f>+VLOOKUP($E2119,[2]Consumption!$1:$1048576,AH$2,FALSE)</f>
        <v>2.8650732649999999</v>
      </c>
      <c r="AI2119" s="394">
        <f>+VLOOKUP($E2119,[2]Consumption!$1:$1048576,AI$2,FALSE)</f>
        <v>2.9991057900000002</v>
      </c>
      <c r="AJ2119" s="394">
        <f>+VLOOKUP($E2119,[2]Consumption!$1:$1048576,AJ$2,FALSE)</f>
        <v>3.138549807</v>
      </c>
      <c r="AK2119" s="394">
        <f>+VLOOKUP($E2119,[2]Consumption!$1:$1048576,AK$2,FALSE)</f>
        <v>3.2834517089999999</v>
      </c>
      <c r="AL2119" s="394">
        <f>+VLOOKUP($E2119,[2]Consumption!$1:$1048576,AL$2,FALSE)</f>
        <v>3.4338448260000001</v>
      </c>
      <c r="AM2119" s="394">
        <f>+VLOOKUP($E2119,[2]Consumption!$1:$1048576,AM$2,FALSE)</f>
        <v>3.5897486879999998</v>
      </c>
      <c r="AN2119" s="394">
        <f>+VLOOKUP($E2119,[2]Consumption!$1:$1048576,AN$2,FALSE)</f>
        <v>3.7511683580000001</v>
      </c>
      <c r="AO2119" s="394">
        <f>+VLOOKUP($E2119,[2]Consumption!$1:$1048576,AO$2,FALSE)</f>
        <v>3.918093845</v>
      </c>
    </row>
    <row r="2120" spans="1:41" s="239" customFormat="1" ht="15" customHeight="1" x14ac:dyDescent="0.25">
      <c r="A2120" s="542"/>
      <c r="B2120" s="516"/>
      <c r="C2120" s="391" t="s">
        <v>628</v>
      </c>
      <c r="D2120" s="392"/>
      <c r="E2120" s="393" t="s">
        <v>2351</v>
      </c>
      <c r="F2120" s="394" t="e">
        <f>+VLOOKUP($E2120,[2]Consumption!$1:$1048576,F$2,FALSE)</f>
        <v>#N/A</v>
      </c>
      <c r="G2120" s="394" t="e">
        <f>+VLOOKUP($E2120,[2]Consumption!$1:$1048576,G$2,FALSE)</f>
        <v>#N/A</v>
      </c>
      <c r="H2120" s="394" t="e">
        <f>+VLOOKUP($E2120,[2]Consumption!$1:$1048576,H$2,FALSE)</f>
        <v>#N/A</v>
      </c>
      <c r="I2120" s="394" t="e">
        <f>+VLOOKUP($E2120,[2]Consumption!$1:$1048576,I$2,FALSE)</f>
        <v>#N/A</v>
      </c>
      <c r="J2120" s="394" t="e">
        <f>+VLOOKUP($E2120,[2]Consumption!$1:$1048576,J$2,FALSE)</f>
        <v>#N/A</v>
      </c>
      <c r="K2120" s="394" t="e">
        <f>+VLOOKUP($E2120,[2]Consumption!$1:$1048576,K$2,FALSE)</f>
        <v>#N/A</v>
      </c>
      <c r="L2120" s="394" t="e">
        <f>+VLOOKUP($E2120,[2]Consumption!$1:$1048576,L$2,FALSE)</f>
        <v>#N/A</v>
      </c>
      <c r="M2120" s="394" t="e">
        <f>+VLOOKUP($E2120,[2]Consumption!$1:$1048576,M$2,FALSE)</f>
        <v>#N/A</v>
      </c>
      <c r="N2120" s="394" t="e">
        <f>+VLOOKUP($E2120,[2]Consumption!$1:$1048576,N$2,FALSE)</f>
        <v>#N/A</v>
      </c>
      <c r="O2120" s="394" t="e">
        <f>+VLOOKUP($E2120,[2]Consumption!$1:$1048576,O$2,FALSE)</f>
        <v>#N/A</v>
      </c>
      <c r="P2120" s="394" t="e">
        <f>+VLOOKUP($E2120,[2]Consumption!$1:$1048576,P$2,FALSE)</f>
        <v>#N/A</v>
      </c>
      <c r="Q2120" s="394" t="e">
        <f>+VLOOKUP($E2120,[2]Consumption!$1:$1048576,Q$2,FALSE)</f>
        <v>#N/A</v>
      </c>
      <c r="R2120" s="394" t="e">
        <f>+VLOOKUP($E2120,[2]Consumption!$1:$1048576,R$2,FALSE)</f>
        <v>#N/A</v>
      </c>
      <c r="S2120" s="394" t="e">
        <f>+VLOOKUP($E2120,[2]Consumption!$1:$1048576,S$2,FALSE)</f>
        <v>#N/A</v>
      </c>
      <c r="T2120" s="394" t="e">
        <f>+VLOOKUP($E2120,[2]Consumption!$1:$1048576,T$2,FALSE)</f>
        <v>#N/A</v>
      </c>
      <c r="U2120" s="394" t="e">
        <f>+VLOOKUP($E2120,[2]Consumption!$1:$1048576,U$2,FALSE)</f>
        <v>#N/A</v>
      </c>
      <c r="V2120" s="394" t="e">
        <f>+VLOOKUP($E2120,[2]Consumption!$1:$1048576,V$2,FALSE)</f>
        <v>#N/A</v>
      </c>
      <c r="W2120" s="394" t="e">
        <f>+VLOOKUP($E2120,[2]Consumption!$1:$1048576,W$2,FALSE)</f>
        <v>#N/A</v>
      </c>
      <c r="X2120" s="394" t="e">
        <f>+VLOOKUP($E2120,[2]Consumption!$1:$1048576,X$2,FALSE)</f>
        <v>#N/A</v>
      </c>
      <c r="Y2120" s="394" t="e">
        <f>+VLOOKUP($E2120,[2]Consumption!$1:$1048576,Y$2,FALSE)</f>
        <v>#N/A</v>
      </c>
      <c r="Z2120" s="394" t="e">
        <f>+VLOOKUP($E2120,[2]Consumption!$1:$1048576,Z$2,FALSE)</f>
        <v>#N/A</v>
      </c>
      <c r="AA2120" s="394" t="e">
        <f>+VLOOKUP($E2120,[2]Consumption!$1:$1048576,AA$2,FALSE)</f>
        <v>#N/A</v>
      </c>
      <c r="AB2120" s="394" t="e">
        <f>+VLOOKUP($E2120,[2]Consumption!$1:$1048576,AB$2,FALSE)</f>
        <v>#N/A</v>
      </c>
      <c r="AC2120" s="394" t="e">
        <f>+VLOOKUP($E2120,[2]Consumption!$1:$1048576,AC$2,FALSE)</f>
        <v>#N/A</v>
      </c>
      <c r="AD2120" s="394" t="e">
        <f>+VLOOKUP($E2120,[2]Consumption!$1:$1048576,AD$2,FALSE)</f>
        <v>#N/A</v>
      </c>
      <c r="AE2120" s="394" t="e">
        <f>+VLOOKUP($E2120,[2]Consumption!$1:$1048576,AE$2,FALSE)</f>
        <v>#N/A</v>
      </c>
      <c r="AF2120" s="394" t="e">
        <f>+VLOOKUP($E2120,[2]Consumption!$1:$1048576,AF$2,FALSE)</f>
        <v>#N/A</v>
      </c>
      <c r="AG2120" s="394" t="e">
        <f>+VLOOKUP($E2120,[2]Consumption!$1:$1048576,AG$2,FALSE)</f>
        <v>#N/A</v>
      </c>
      <c r="AH2120" s="394" t="e">
        <f>+VLOOKUP($E2120,[2]Consumption!$1:$1048576,AH$2,FALSE)</f>
        <v>#N/A</v>
      </c>
      <c r="AI2120" s="394" t="e">
        <f>+VLOOKUP($E2120,[2]Consumption!$1:$1048576,AI$2,FALSE)</f>
        <v>#N/A</v>
      </c>
      <c r="AJ2120" s="394" t="e">
        <f>+VLOOKUP($E2120,[2]Consumption!$1:$1048576,AJ$2,FALSE)</f>
        <v>#N/A</v>
      </c>
      <c r="AK2120" s="394" t="e">
        <f>+VLOOKUP($E2120,[2]Consumption!$1:$1048576,AK$2,FALSE)</f>
        <v>#N/A</v>
      </c>
      <c r="AL2120" s="394" t="e">
        <f>+VLOOKUP($E2120,[2]Consumption!$1:$1048576,AL$2,FALSE)</f>
        <v>#N/A</v>
      </c>
      <c r="AM2120" s="394" t="e">
        <f>+VLOOKUP($E2120,[2]Consumption!$1:$1048576,AM$2,FALSE)</f>
        <v>#N/A</v>
      </c>
      <c r="AN2120" s="394" t="e">
        <f>+VLOOKUP($E2120,[2]Consumption!$1:$1048576,AN$2,FALSE)</f>
        <v>#N/A</v>
      </c>
      <c r="AO2120" s="394" t="e">
        <f>+VLOOKUP($E2120,[2]Consumption!$1:$1048576,AO$2,FALSE)</f>
        <v>#N/A</v>
      </c>
    </row>
    <row r="2121" spans="1:41" s="239" customFormat="1" ht="15" customHeight="1" x14ac:dyDescent="0.25">
      <c r="A2121" s="542"/>
      <c r="B2121" s="516"/>
      <c r="C2121" s="391" t="s">
        <v>630</v>
      </c>
      <c r="D2121" s="392"/>
      <c r="E2121" s="393" t="s">
        <v>2352</v>
      </c>
      <c r="F2121" s="394">
        <f>+VLOOKUP($E2121,[2]Consumption!$1:$1048576,F$2,FALSE)</f>
        <v>1</v>
      </c>
      <c r="G2121" s="394">
        <f>+VLOOKUP($E2121,[2]Consumption!$1:$1048576,G$2,FALSE)</f>
        <v>1.027410527</v>
      </c>
      <c r="H2121" s="394">
        <f>+VLOOKUP($E2121,[2]Consumption!$1:$1048576,H$2,FALSE)</f>
        <v>1.0556251759999999</v>
      </c>
      <c r="I2121" s="394">
        <f>+VLOOKUP($E2121,[2]Consumption!$1:$1048576,I$2,FALSE)</f>
        <v>1.085776437</v>
      </c>
      <c r="J2121" s="394">
        <f>+VLOOKUP($E2121,[2]Consumption!$1:$1048576,J$2,FALSE)</f>
        <v>1.119186462</v>
      </c>
      <c r="K2121" s="394">
        <f>+VLOOKUP($E2121,[2]Consumption!$1:$1048576,K$2,FALSE)</f>
        <v>1.157328608</v>
      </c>
      <c r="L2121" s="394">
        <f>+VLOOKUP($E2121,[2]Consumption!$1:$1048576,L$2,FALSE)</f>
        <v>1.197884913</v>
      </c>
      <c r="M2121" s="394">
        <f>+VLOOKUP($E2121,[2]Consumption!$1:$1048576,M$2,FALSE)</f>
        <v>1.2380296930000001</v>
      </c>
      <c r="N2121" s="394">
        <f>+VLOOKUP($E2121,[2]Consumption!$1:$1048576,N$2,FALSE)</f>
        <v>1.278634142</v>
      </c>
      <c r="O2121" s="394">
        <f>+VLOOKUP($E2121,[2]Consumption!$1:$1048576,O$2,FALSE)</f>
        <v>1.320779159</v>
      </c>
      <c r="P2121" s="394">
        <f>+VLOOKUP($E2121,[2]Consumption!$1:$1048576,P$2,FALSE)</f>
        <v>1.365714173</v>
      </c>
      <c r="Q2121" s="394">
        <f>+VLOOKUP($E2121,[2]Consumption!$1:$1048576,Q$2,FALSE)</f>
        <v>1.414835571</v>
      </c>
      <c r="R2121" s="394">
        <f>+VLOOKUP($E2121,[2]Consumption!$1:$1048576,R$2,FALSE)</f>
        <v>1.469678566</v>
      </c>
      <c r="S2121" s="394">
        <f>+VLOOKUP($E2121,[2]Consumption!$1:$1048576,S$2,FALSE)</f>
        <v>1.5319185390000001</v>
      </c>
      <c r="T2121" s="394">
        <f>+VLOOKUP($E2121,[2]Consumption!$1:$1048576,T$2,FALSE)</f>
        <v>1.603379377</v>
      </c>
      <c r="U2121" s="394">
        <f>+VLOOKUP($E2121,[2]Consumption!$1:$1048576,U$2,FALSE)</f>
        <v>1.686047259</v>
      </c>
      <c r="V2121" s="394">
        <f>+VLOOKUP($E2121,[2]Consumption!$1:$1048576,V$2,FALSE)</f>
        <v>1.7779808530000001</v>
      </c>
      <c r="W2121" s="394">
        <f>+VLOOKUP($E2121,[2]Consumption!$1:$1048576,W$2,FALSE)</f>
        <v>1.8758720120000001</v>
      </c>
      <c r="X2121" s="394">
        <f>+VLOOKUP($E2121,[2]Consumption!$1:$1048576,X$2,FALSE)</f>
        <v>1.979729176</v>
      </c>
      <c r="Y2121" s="394">
        <f>+VLOOKUP($E2121,[2]Consumption!$1:$1048576,Y$2,FALSE)</f>
        <v>2.0896362069999999</v>
      </c>
      <c r="Z2121" s="394">
        <f>+VLOOKUP($E2121,[2]Consumption!$1:$1048576,Z$2,FALSE)</f>
        <v>2.2057206690000002</v>
      </c>
      <c r="AA2121" s="394">
        <f>+VLOOKUP($E2121,[2]Consumption!$1:$1048576,AA$2,FALSE)</f>
        <v>2.3281336270000001</v>
      </c>
      <c r="AB2121" s="394">
        <f>+VLOOKUP($E2121,[2]Consumption!$1:$1048576,AB$2,FALSE)</f>
        <v>2.4570367430000002</v>
      </c>
      <c r="AC2121" s="394">
        <f>+VLOOKUP($E2121,[2]Consumption!$1:$1048576,AC$2,FALSE)</f>
        <v>2.592593935</v>
      </c>
      <c r="AD2121" s="394">
        <f>+VLOOKUP($E2121,[2]Consumption!$1:$1048576,AD$2,FALSE)</f>
        <v>2.7349658830000001</v>
      </c>
      <c r="AE2121" s="394">
        <f>+VLOOKUP($E2121,[2]Consumption!$1:$1048576,AE$2,FALSE)</f>
        <v>2.8843062900000001</v>
      </c>
      <c r="AF2121" s="394">
        <f>+VLOOKUP($E2121,[2]Consumption!$1:$1048576,AF$2,FALSE)</f>
        <v>3.040759226</v>
      </c>
      <c r="AG2121" s="394">
        <f>+VLOOKUP($E2121,[2]Consumption!$1:$1048576,AG$2,FALSE)</f>
        <v>3.2044570999999999</v>
      </c>
      <c r="AH2121" s="394">
        <f>+VLOOKUP($E2121,[2]Consumption!$1:$1048576,AH$2,FALSE)</f>
        <v>3.3755190050000001</v>
      </c>
      <c r="AI2121" s="394">
        <f>+VLOOKUP($E2121,[2]Consumption!$1:$1048576,AI$2,FALSE)</f>
        <v>3.5540492640000001</v>
      </c>
      <c r="AJ2121" s="394">
        <f>+VLOOKUP($E2121,[2]Consumption!$1:$1048576,AJ$2,FALSE)</f>
        <v>3.7401360800000001</v>
      </c>
      <c r="AK2121" s="394">
        <f>+VLOOKUP($E2121,[2]Consumption!$1:$1048576,AK$2,FALSE)</f>
        <v>3.9338502489999998</v>
      </c>
      <c r="AL2121" s="394">
        <f>+VLOOKUP($E2121,[2]Consumption!$1:$1048576,AL$2,FALSE)</f>
        <v>4.1352439360000002</v>
      </c>
      <c r="AM2121" s="394">
        <f>+VLOOKUP($E2121,[2]Consumption!$1:$1048576,AM$2,FALSE)</f>
        <v>4.3443494979999997</v>
      </c>
      <c r="AN2121" s="394">
        <f>+VLOOKUP($E2121,[2]Consumption!$1:$1048576,AN$2,FALSE)</f>
        <v>4.5611784149999997</v>
      </c>
      <c r="AO2121" s="394">
        <f>+VLOOKUP($E2121,[2]Consumption!$1:$1048576,AO$2,FALSE)</f>
        <v>4.7857203330000004</v>
      </c>
    </row>
    <row r="2122" spans="1:41" s="239" customFormat="1" ht="15" customHeight="1" x14ac:dyDescent="0.25">
      <c r="A2122" s="542"/>
      <c r="B2122" s="516"/>
      <c r="C2122" s="391" t="s">
        <v>632</v>
      </c>
      <c r="D2122" s="392"/>
      <c r="E2122" s="393" t="s">
        <v>2353</v>
      </c>
      <c r="F2122" s="394">
        <f>+VLOOKUP($E2122,[2]Consumption!$1:$1048576,F$2,FALSE)</f>
        <v>1</v>
      </c>
      <c r="G2122" s="394">
        <f>+VLOOKUP($E2122,[2]Consumption!$1:$1048576,G$2,FALSE)</f>
        <v>1.027668874</v>
      </c>
      <c r="H2122" s="394">
        <f>+VLOOKUP($E2122,[2]Consumption!$1:$1048576,H$2,FALSE)</f>
        <v>1.05606139</v>
      </c>
      <c r="I2122" s="394">
        <f>+VLOOKUP($E2122,[2]Consumption!$1:$1048576,I$2,FALSE)</f>
        <v>1.0863691609999999</v>
      </c>
      <c r="J2122" s="394">
        <f>+VLOOKUP($E2122,[2]Consumption!$1:$1048576,J$2,FALSE)</f>
        <v>1.1199510770000001</v>
      </c>
      <c r="K2122" s="394">
        <f>+VLOOKUP($E2122,[2]Consumption!$1:$1048576,K$2,FALSE)</f>
        <v>1.158306485</v>
      </c>
      <c r="L2122" s="394">
        <f>+VLOOKUP($E2122,[2]Consumption!$1:$1048576,L$2,FALSE)</f>
        <v>1.199020923</v>
      </c>
      <c r="M2122" s="394">
        <f>+VLOOKUP($E2122,[2]Consumption!$1:$1048576,M$2,FALSE)</f>
        <v>1.23921082</v>
      </c>
      <c r="N2122" s="394">
        <f>+VLOOKUP($E2122,[2]Consumption!$1:$1048576,N$2,FALSE)</f>
        <v>1.27983351</v>
      </c>
      <c r="O2122" s="394">
        <f>+VLOOKUP($E2122,[2]Consumption!$1:$1048576,O$2,FALSE)</f>
        <v>1.3220195050000001</v>
      </c>
      <c r="P2122" s="394">
        <f>+VLOOKUP($E2122,[2]Consumption!$1:$1048576,P$2,FALSE)</f>
        <v>1.3670447299999999</v>
      </c>
      <c r="Q2122" s="394">
        <f>+VLOOKUP($E2122,[2]Consumption!$1:$1048576,Q$2,FALSE)</f>
        <v>1.416318757</v>
      </c>
      <c r="R2122" s="394">
        <f>+VLOOKUP($E2122,[2]Consumption!$1:$1048576,R$2,FALSE)</f>
        <v>1.4713833430000001</v>
      </c>
      <c r="S2122" s="394">
        <f>+VLOOKUP($E2122,[2]Consumption!$1:$1048576,S$2,FALSE)</f>
        <v>1.5339180100000001</v>
      </c>
      <c r="T2122" s="394">
        <f>+VLOOKUP($E2122,[2]Consumption!$1:$1048576,T$2,FALSE)</f>
        <v>1.6057508570000001</v>
      </c>
      <c r="U2122" s="394">
        <f>+VLOOKUP($E2122,[2]Consumption!$1:$1048576,U$2,FALSE)</f>
        <v>1.688873684</v>
      </c>
      <c r="V2122" s="394">
        <f>+VLOOKUP($E2122,[2]Consumption!$1:$1048576,V$2,FALSE)</f>
        <v>1.7812313550000001</v>
      </c>
      <c r="W2122" s="394">
        <f>+VLOOKUP($E2122,[2]Consumption!$1:$1048576,W$2,FALSE)</f>
        <v>1.879423375</v>
      </c>
      <c r="X2122" s="394">
        <f>+VLOOKUP($E2122,[2]Consumption!$1:$1048576,X$2,FALSE)</f>
        <v>1.9835197600000001</v>
      </c>
      <c r="Y2122" s="394">
        <f>+VLOOKUP($E2122,[2]Consumption!$1:$1048576,Y$2,FALSE)</f>
        <v>2.0936435090000001</v>
      </c>
      <c r="Z2122" s="394">
        <f>+VLOOKUP($E2122,[2]Consumption!$1:$1048576,Z$2,FALSE)</f>
        <v>2.209945786</v>
      </c>
      <c r="AA2122" s="394">
        <f>+VLOOKUP($E2122,[2]Consumption!$1:$1048576,AA$2,FALSE)</f>
        <v>2.3325910699999999</v>
      </c>
      <c r="AB2122" s="394">
        <f>+VLOOKUP($E2122,[2]Consumption!$1:$1048576,AB$2,FALSE)</f>
        <v>2.46174815</v>
      </c>
      <c r="AC2122" s="394">
        <f>+VLOOKUP($E2122,[2]Consumption!$1:$1048576,AC$2,FALSE)</f>
        <v>2.59758449</v>
      </c>
      <c r="AD2122" s="394">
        <f>+VLOOKUP($E2122,[2]Consumption!$1:$1048576,AD$2,FALSE)</f>
        <v>2.7402625089999999</v>
      </c>
      <c r="AE2122" s="394">
        <f>+VLOOKUP($E2122,[2]Consumption!$1:$1048576,AE$2,FALSE)</f>
        <v>2.8899369450000001</v>
      </c>
      <c r="AF2122" s="394">
        <f>+VLOOKUP($E2122,[2]Consumption!$1:$1048576,AF$2,FALSE)</f>
        <v>3.0467528270000002</v>
      </c>
      <c r="AG2122" s="394">
        <f>+VLOOKUP($E2122,[2]Consumption!$1:$1048576,AG$2,FALSE)</f>
        <v>3.2108437740000002</v>
      </c>
      <c r="AH2122" s="394">
        <f>+VLOOKUP($E2122,[2]Consumption!$1:$1048576,AH$2,FALSE)</f>
        <v>3.382330466</v>
      </c>
      <c r="AI2122" s="394">
        <f>+VLOOKUP($E2122,[2]Consumption!$1:$1048576,AI$2,FALSE)</f>
        <v>3.561319203</v>
      </c>
      <c r="AJ2122" s="394">
        <f>+VLOOKUP($E2122,[2]Consumption!$1:$1048576,AJ$2,FALSE)</f>
        <v>3.7479005160000001</v>
      </c>
      <c r="AK2122" s="394">
        <f>+VLOOKUP($E2122,[2]Consumption!$1:$1048576,AK$2,FALSE)</f>
        <v>3.9421478080000001</v>
      </c>
      <c r="AL2122" s="394">
        <f>+VLOOKUP($E2122,[2]Consumption!$1:$1048576,AL$2,FALSE)</f>
        <v>4.1441160410000002</v>
      </c>
      <c r="AM2122" s="394">
        <f>+VLOOKUP($E2122,[2]Consumption!$1:$1048576,AM$2,FALSE)</f>
        <v>4.3538404960000001</v>
      </c>
      <c r="AN2122" s="394">
        <f>+VLOOKUP($E2122,[2]Consumption!$1:$1048576,AN$2,FALSE)</f>
        <v>4.5713356200000002</v>
      </c>
      <c r="AO2122" s="394">
        <f>+VLOOKUP($E2122,[2]Consumption!$1:$1048576,AO$2,FALSE)</f>
        <v>4.7965940140000001</v>
      </c>
    </row>
    <row r="2123" spans="1:41" s="239" customFormat="1" ht="15" customHeight="1" x14ac:dyDescent="0.25">
      <c r="A2123" s="542"/>
      <c r="B2123" s="516"/>
      <c r="C2123" s="391" t="s">
        <v>8</v>
      </c>
      <c r="D2123" s="392"/>
      <c r="E2123" s="393" t="s">
        <v>2354</v>
      </c>
      <c r="F2123" s="394">
        <f>+VLOOKUP($E2123,[2]Consumption!$1:$1048576,F$2,FALSE)</f>
        <v>1</v>
      </c>
      <c r="G2123" s="394">
        <f>+VLOOKUP($E2123,[2]Consumption!$1:$1048576,G$2,FALSE)</f>
        <v>1.0408993520000001</v>
      </c>
      <c r="H2123" s="394">
        <f>+VLOOKUP($E2123,[2]Consumption!$1:$1048576,H$2,FALSE)</f>
        <v>1.08268575</v>
      </c>
      <c r="I2123" s="394">
        <f>+VLOOKUP($E2123,[2]Consumption!$1:$1048576,I$2,FALSE)</f>
        <v>1.128698304</v>
      </c>
      <c r="J2123" s="394">
        <f>+VLOOKUP($E2123,[2]Consumption!$1:$1048576,J$2,FALSE)</f>
        <v>1.1825724230000001</v>
      </c>
      <c r="K2123" s="394">
        <f>+VLOOKUP($E2123,[2]Consumption!$1:$1048576,K$2,FALSE)</f>
        <v>1.2482463770000001</v>
      </c>
      <c r="L2123" s="394">
        <f>+VLOOKUP($E2123,[2]Consumption!$1:$1048576,L$2,FALSE)</f>
        <v>1.319057634</v>
      </c>
      <c r="M2123" s="394">
        <f>+VLOOKUP($E2123,[2]Consumption!$1:$1048576,M$2,FALSE)</f>
        <v>1.38732546</v>
      </c>
      <c r="N2123" s="394">
        <f>+VLOOKUP($E2123,[2]Consumption!$1:$1048576,N$2,FALSE)</f>
        <v>1.4558755560000001</v>
      </c>
      <c r="O2123" s="394">
        <f>+VLOOKUP($E2123,[2]Consumption!$1:$1048576,O$2,FALSE)</f>
        <v>1.527798829</v>
      </c>
      <c r="P2123" s="394">
        <f>+VLOOKUP($E2123,[2]Consumption!$1:$1048576,P$2,FALSE)</f>
        <v>1.6064617050000001</v>
      </c>
      <c r="Q2123" s="394">
        <f>+VLOOKUP($E2123,[2]Consumption!$1:$1048576,Q$2,FALSE)</f>
        <v>1.695524405</v>
      </c>
      <c r="R2123" s="394">
        <f>+VLOOKUP($E2123,[2]Consumption!$1:$1048576,R$2,FALSE)</f>
        <v>1.7989650610000001</v>
      </c>
      <c r="S2123" s="394">
        <f>+VLOOKUP($E2123,[2]Consumption!$1:$1048576,S$2,FALSE)</f>
        <v>1.9211093370000001</v>
      </c>
      <c r="T2123" s="394">
        <f>+VLOOKUP($E2123,[2]Consumption!$1:$1048576,T$2,FALSE)</f>
        <v>2.0666661020000001</v>
      </c>
      <c r="U2123" s="394">
        <f>+VLOOKUP($E2123,[2]Consumption!$1:$1048576,U$2,FALSE)</f>
        <v>2.2407700570000002</v>
      </c>
      <c r="V2123" s="394">
        <f>+VLOOKUP($E2123,[2]Consumption!$1:$1048576,V$2,FALSE)</f>
        <v>2.4376261160000001</v>
      </c>
      <c r="W2123" s="394">
        <f>+VLOOKUP($E2123,[2]Consumption!$1:$1048576,W$2,FALSE)</f>
        <v>2.6480891010000001</v>
      </c>
      <c r="X2123" s="394">
        <f>+VLOOKUP($E2123,[2]Consumption!$1:$1048576,X$2,FALSE)</f>
        <v>2.8726062369999998</v>
      </c>
      <c r="Y2123" s="394">
        <f>+VLOOKUP($E2123,[2]Consumption!$1:$1048576,Y$2,FALSE)</f>
        <v>3.111633673</v>
      </c>
      <c r="Z2123" s="394">
        <f>+VLOOKUP($E2123,[2]Consumption!$1:$1048576,Z$2,FALSE)</f>
        <v>3.3656258810000002</v>
      </c>
      <c r="AA2123" s="394">
        <f>+VLOOKUP($E2123,[2]Consumption!$1:$1048576,AA$2,FALSE)</f>
        <v>3.6350298209999998</v>
      </c>
      <c r="AB2123" s="394">
        <f>+VLOOKUP($E2123,[2]Consumption!$1:$1048576,AB$2,FALSE)</f>
        <v>3.9202811479999999</v>
      </c>
      <c r="AC2123" s="394">
        <f>+VLOOKUP($E2123,[2]Consumption!$1:$1048576,AC$2,FALSE)</f>
        <v>4.2218010489999998</v>
      </c>
      <c r="AD2123" s="394">
        <f>+VLOOKUP($E2123,[2]Consumption!$1:$1048576,AD$2,FALSE)</f>
        <v>4.5399931169999999</v>
      </c>
      <c r="AE2123" s="394">
        <f>+VLOOKUP($E2123,[2]Consumption!$1:$1048576,AE$2,FALSE)</f>
        <v>4.8752400439999999</v>
      </c>
      <c r="AF2123" s="394">
        <f>+VLOOKUP($E2123,[2]Consumption!$1:$1048576,AF$2,FALSE)</f>
        <v>5.2279001110000003</v>
      </c>
      <c r="AG2123" s="394">
        <f>+VLOOKUP($E2123,[2]Consumption!$1:$1048576,AG$2,FALSE)</f>
        <v>5.5983035230000002</v>
      </c>
      <c r="AH2123" s="394">
        <f>+VLOOKUP($E2123,[2]Consumption!$1:$1048576,AH$2,FALSE)</f>
        <v>5.9867486300000001</v>
      </c>
      <c r="AI2123" s="394">
        <f>+VLOOKUP($E2123,[2]Consumption!$1:$1048576,AI$2,FALSE)</f>
        <v>6.3934980809999997</v>
      </c>
      <c r="AJ2123" s="394">
        <f>+VLOOKUP($E2123,[2]Consumption!$1:$1048576,AJ$2,FALSE)</f>
        <v>6.818774984</v>
      </c>
      <c r="AK2123" s="394">
        <f>+VLOOKUP($E2123,[2]Consumption!$1:$1048576,AK$2,FALSE)</f>
        <v>7.2627591069999999</v>
      </c>
      <c r="AL2123" s="394">
        <f>+VLOOKUP($E2123,[2]Consumption!$1:$1048576,AL$2,FALSE)</f>
        <v>7.7255831920000002</v>
      </c>
      <c r="AM2123" s="394">
        <f>+VLOOKUP($E2123,[2]Consumption!$1:$1048576,AM$2,FALSE)</f>
        <v>8.2073294699999995</v>
      </c>
      <c r="AN2123" s="394">
        <f>+VLOOKUP($E2123,[2]Consumption!$1:$1048576,AN$2,FALSE)</f>
        <v>8.7080264340000006</v>
      </c>
      <c r="AO2123" s="394">
        <f>+VLOOKUP($E2123,[2]Consumption!$1:$1048576,AO$2,FALSE)</f>
        <v>9.2276459860000006</v>
      </c>
    </row>
    <row r="2124" spans="1:41" s="239" customFormat="1" ht="15" customHeight="1" x14ac:dyDescent="0.25">
      <c r="A2124" s="542"/>
      <c r="B2124" s="516"/>
      <c r="C2124" s="391" t="s">
        <v>26</v>
      </c>
      <c r="D2124" s="392"/>
      <c r="E2124" s="393" t="s">
        <v>2355</v>
      </c>
      <c r="F2124" s="394">
        <f>+VLOOKUP($E2124,[2]Consumption!$1:$1048576,F$2,FALSE)</f>
        <v>1</v>
      </c>
      <c r="G2124" s="394">
        <f>+VLOOKUP($E2124,[2]Consumption!$1:$1048576,G$2,FALSE)</f>
        <v>1.020373108</v>
      </c>
      <c r="H2124" s="394">
        <f>+VLOOKUP($E2124,[2]Consumption!$1:$1048576,H$2,FALSE)</f>
        <v>1.0411437649999999</v>
      </c>
      <c r="I2124" s="394">
        <f>+VLOOKUP($E2124,[2]Consumption!$1:$1048576,I$2,FALSE)</f>
        <v>1.062441913</v>
      </c>
      <c r="J2124" s="394">
        <f>+VLOOKUP($E2124,[2]Consumption!$1:$1048576,J$2,FALSE)</f>
        <v>1.0845942690000001</v>
      </c>
      <c r="K2124" s="394">
        <f>+VLOOKUP($E2124,[2]Consumption!$1:$1048576,K$2,FALSE)</f>
        <v>1.107973262</v>
      </c>
      <c r="L2124" s="394">
        <f>+VLOOKUP($E2124,[2]Consumption!$1:$1048576,L$2,FALSE)</f>
        <v>1.1325300439999999</v>
      </c>
      <c r="M2124" s="394">
        <f>+VLOOKUP($E2124,[2]Consumption!$1:$1048576,M$2,FALSE)</f>
        <v>1.157920359</v>
      </c>
      <c r="N2124" s="394">
        <f>+VLOOKUP($E2124,[2]Consumption!$1:$1048576,N$2,FALSE)</f>
        <v>1.184035503</v>
      </c>
      <c r="O2124" s="394">
        <f>+VLOOKUP($E2124,[2]Consumption!$1:$1048576,O$2,FALSE)</f>
        <v>1.210929334</v>
      </c>
      <c r="P2124" s="394">
        <f>+VLOOKUP($E2124,[2]Consumption!$1:$1048576,P$2,FALSE)</f>
        <v>1.238766383</v>
      </c>
      <c r="Q2124" s="394">
        <f>+VLOOKUP($E2124,[2]Consumption!$1:$1048576,Q$2,FALSE)</f>
        <v>1.2677852869999999</v>
      </c>
      <c r="R2124" s="394">
        <f>+VLOOKUP($E2124,[2]Consumption!$1:$1048576,R$2,FALSE)</f>
        <v>1.2982754910000001</v>
      </c>
      <c r="S2124" s="394">
        <f>+VLOOKUP($E2124,[2]Consumption!$1:$1048576,S$2,FALSE)</f>
        <v>1.3305643089999999</v>
      </c>
      <c r="T2124" s="394">
        <f>+VLOOKUP($E2124,[2]Consumption!$1:$1048576,T$2,FALSE)</f>
        <v>1.3650111229999999</v>
      </c>
      <c r="U2124" s="394">
        <f>+VLOOKUP($E2124,[2]Consumption!$1:$1048576,U$2,FALSE)</f>
        <v>1.402006007</v>
      </c>
      <c r="V2124" s="394">
        <f>+VLOOKUP($E2124,[2]Consumption!$1:$1048576,V$2,FALSE)</f>
        <v>1.4415600230000001</v>
      </c>
      <c r="W2124" s="394">
        <f>+VLOOKUP($E2124,[2]Consumption!$1:$1048576,W$2,FALSE)</f>
        <v>1.483341671</v>
      </c>
      <c r="X2124" s="394">
        <f>+VLOOKUP($E2124,[2]Consumption!$1:$1048576,X$2,FALSE)</f>
        <v>1.5271633280000001</v>
      </c>
      <c r="Y2124" s="394">
        <f>+VLOOKUP($E2124,[2]Consumption!$1:$1048576,Y$2,FALSE)</f>
        <v>1.572931203</v>
      </c>
      <c r="Z2124" s="394">
        <f>+VLOOKUP($E2124,[2]Consumption!$1:$1048576,Z$2,FALSE)</f>
        <v>1.620610635</v>
      </c>
      <c r="AA2124" s="394">
        <f>+VLOOKUP($E2124,[2]Consumption!$1:$1048576,AA$2,FALSE)</f>
        <v>1.670201802</v>
      </c>
      <c r="AB2124" s="394">
        <f>+VLOOKUP($E2124,[2]Consumption!$1:$1048576,AB$2,FALSE)</f>
        <v>1.721723589</v>
      </c>
      <c r="AC2124" s="394">
        <f>+VLOOKUP($E2124,[2]Consumption!$1:$1048576,AC$2,FALSE)</f>
        <v>1.7752035070000001</v>
      </c>
      <c r="AD2124" s="394">
        <f>+VLOOKUP($E2124,[2]Consumption!$1:$1048576,AD$2,FALSE)</f>
        <v>1.8306717450000001</v>
      </c>
      <c r="AE2124" s="394">
        <f>+VLOOKUP($E2124,[2]Consumption!$1:$1048576,AE$2,FALSE)</f>
        <v>1.88815781</v>
      </c>
      <c r="AF2124" s="394">
        <f>+VLOOKUP($E2124,[2]Consumption!$1:$1048576,AF$2,FALSE)</f>
        <v>1.9476886870000001</v>
      </c>
      <c r="AG2124" s="394">
        <f>+VLOOKUP($E2124,[2]Consumption!$1:$1048576,AG$2,FALSE)</f>
        <v>2.0092878330000001</v>
      </c>
      <c r="AH2124" s="394">
        <f>+VLOOKUP($E2124,[2]Consumption!$1:$1048576,AH$2,FALSE)</f>
        <v>2.0729745830000001</v>
      </c>
      <c r="AI2124" s="394">
        <f>+VLOOKUP($E2124,[2]Consumption!$1:$1048576,AI$2,FALSE)</f>
        <v>2.1387637819999998</v>
      </c>
      <c r="AJ2124" s="394">
        <f>+VLOOKUP($E2124,[2]Consumption!$1:$1048576,AJ$2,FALSE)</f>
        <v>2.206665492</v>
      </c>
      <c r="AK2124" s="394">
        <f>+VLOOKUP($E2124,[2]Consumption!$1:$1048576,AK$2,FALSE)</f>
        <v>2.2766847509999999</v>
      </c>
      <c r="AL2124" s="394">
        <f>+VLOOKUP($E2124,[2]Consumption!$1:$1048576,AL$2,FALSE)</f>
        <v>2.3488213290000002</v>
      </c>
      <c r="AM2124" s="394">
        <f>+VLOOKUP($E2124,[2]Consumption!$1:$1048576,AM$2,FALSE)</f>
        <v>2.4230694929999999</v>
      </c>
      <c r="AN2124" s="394">
        <f>+VLOOKUP($E2124,[2]Consumption!$1:$1048576,AN$2,FALSE)</f>
        <v>2.49941777</v>
      </c>
      <c r="AO2124" s="394">
        <f>+VLOOKUP($E2124,[2]Consumption!$1:$1048576,AO$2,FALSE)</f>
        <v>2.5778487129999998</v>
      </c>
    </row>
    <row r="2125" spans="1:41" s="239" customFormat="1" ht="15" customHeight="1" x14ac:dyDescent="0.25">
      <c r="A2125" s="542"/>
      <c r="B2125" s="516"/>
      <c r="C2125" s="391" t="s">
        <v>636</v>
      </c>
      <c r="D2125" s="392"/>
      <c r="E2125" s="393" t="s">
        <v>2356</v>
      </c>
      <c r="F2125" s="394">
        <f>+VLOOKUP($E2125,[2]Consumption!$1:$1048576,F$2,FALSE)</f>
        <v>1</v>
      </c>
      <c r="G2125" s="394">
        <f>+VLOOKUP($E2125,[2]Consumption!$1:$1048576,G$2,FALSE)</f>
        <v>1.0236187750000001</v>
      </c>
      <c r="H2125" s="394">
        <f>+VLOOKUP($E2125,[2]Consumption!$1:$1048576,H$2,FALSE)</f>
        <v>1.049500173</v>
      </c>
      <c r="I2125" s="394">
        <f>+VLOOKUP($E2125,[2]Consumption!$1:$1048576,I$2,FALSE)</f>
        <v>1.0773388049999999</v>
      </c>
      <c r="J2125" s="394">
        <f>+VLOOKUP($E2125,[2]Consumption!$1:$1048576,J$2,FALSE)</f>
        <v>1.1076650530000001</v>
      </c>
      <c r="K2125" s="394">
        <f>+VLOOKUP($E2125,[2]Consumption!$1:$1048576,K$2,FALSE)</f>
        <v>1.141479194</v>
      </c>
      <c r="L2125" s="394">
        <f>+VLOOKUP($E2125,[2]Consumption!$1:$1048576,L$2,FALSE)</f>
        <v>1.1780812970000001</v>
      </c>
      <c r="M2125" s="394">
        <f>+VLOOKUP($E2125,[2]Consumption!$1:$1048576,M$2,FALSE)</f>
        <v>1.215674106</v>
      </c>
      <c r="N2125" s="394">
        <f>+VLOOKUP($E2125,[2]Consumption!$1:$1048576,N$2,FALSE)</f>
        <v>1.253796578</v>
      </c>
      <c r="O2125" s="394">
        <f>+VLOOKUP($E2125,[2]Consumption!$1:$1048576,O$2,FALSE)</f>
        <v>1.2927942830000001</v>
      </c>
      <c r="P2125" s="394">
        <f>+VLOOKUP($E2125,[2]Consumption!$1:$1048576,P$2,FALSE)</f>
        <v>1.3334892300000001</v>
      </c>
      <c r="Q2125" s="394">
        <f>+VLOOKUP($E2125,[2]Consumption!$1:$1048576,Q$2,FALSE)</f>
        <v>1.376981193</v>
      </c>
      <c r="R2125" s="394">
        <f>+VLOOKUP($E2125,[2]Consumption!$1:$1048576,R$2,FALSE)</f>
        <v>1.424535804</v>
      </c>
      <c r="S2125" s="394">
        <f>+VLOOKUP($E2125,[2]Consumption!$1:$1048576,S$2,FALSE)</f>
        <v>1.4775274709999999</v>
      </c>
      <c r="T2125" s="394">
        <f>+VLOOKUP($E2125,[2]Consumption!$1:$1048576,T$2,FALSE)</f>
        <v>1.5374150710000001</v>
      </c>
      <c r="U2125" s="394">
        <f>+VLOOKUP($E2125,[2]Consumption!$1:$1048576,U$2,FALSE)</f>
        <v>1.6057362989999999</v>
      </c>
      <c r="V2125" s="394">
        <f>+VLOOKUP($E2125,[2]Consumption!$1:$1048576,V$2,FALSE)</f>
        <v>1.6821788259999999</v>
      </c>
      <c r="W2125" s="394">
        <f>+VLOOKUP($E2125,[2]Consumption!$1:$1048576,W$2,FALSE)</f>
        <v>1.7648823140000001</v>
      </c>
      <c r="X2125" s="394">
        <f>+VLOOKUP($E2125,[2]Consumption!$1:$1048576,X$2,FALSE)</f>
        <v>1.8528219429999999</v>
      </c>
      <c r="Y2125" s="394">
        <f>+VLOOKUP($E2125,[2]Consumption!$1:$1048576,Y$2,FALSE)</f>
        <v>1.945489842</v>
      </c>
      <c r="Z2125" s="394">
        <f>+VLOOKUP($E2125,[2]Consumption!$1:$1048576,Z$2,FALSE)</f>
        <v>2.042687623</v>
      </c>
      <c r="AA2125" s="394">
        <f>+VLOOKUP($E2125,[2]Consumption!$1:$1048576,AA$2,FALSE)</f>
        <v>2.144392957</v>
      </c>
      <c r="AB2125" s="394">
        <f>+VLOOKUP($E2125,[2]Consumption!$1:$1048576,AB$2,FALSE)</f>
        <v>2.2506763350000001</v>
      </c>
      <c r="AC2125" s="394">
        <f>+VLOOKUP($E2125,[2]Consumption!$1:$1048576,AC$2,FALSE)</f>
        <v>2.3616510210000001</v>
      </c>
      <c r="AD2125" s="394">
        <f>+VLOOKUP($E2125,[2]Consumption!$1:$1048576,AD$2,FALSE)</f>
        <v>2.477444207</v>
      </c>
      <c r="AE2125" s="394">
        <f>+VLOOKUP($E2125,[2]Consumption!$1:$1048576,AE$2,FALSE)</f>
        <v>2.5981811509999999</v>
      </c>
      <c r="AF2125" s="394">
        <f>+VLOOKUP($E2125,[2]Consumption!$1:$1048576,AF$2,FALSE)</f>
        <v>2.723976951</v>
      </c>
      <c r="AG2125" s="394">
        <f>+VLOOKUP($E2125,[2]Consumption!$1:$1048576,AG$2,FALSE)</f>
        <v>2.854932625</v>
      </c>
      <c r="AH2125" s="394">
        <f>+VLOOKUP($E2125,[2]Consumption!$1:$1048576,AH$2,FALSE)</f>
        <v>2.9911334699999998</v>
      </c>
      <c r="AI2125" s="394">
        <f>+VLOOKUP($E2125,[2]Consumption!$1:$1048576,AI$2,FALSE)</f>
        <v>3.1326485470000001</v>
      </c>
      <c r="AJ2125" s="394">
        <f>+VLOOKUP($E2125,[2]Consumption!$1:$1048576,AJ$2,FALSE)</f>
        <v>3.2795306370000001</v>
      </c>
      <c r="AK2125" s="394">
        <f>+VLOOKUP($E2125,[2]Consumption!$1:$1048576,AK$2,FALSE)</f>
        <v>3.4318163230000001</v>
      </c>
      <c r="AL2125" s="394">
        <f>+VLOOKUP($E2125,[2]Consumption!$1:$1048576,AL$2,FALSE)</f>
        <v>3.5895260539999998</v>
      </c>
      <c r="AM2125" s="394">
        <f>+VLOOKUP($E2125,[2]Consumption!$1:$1048576,AM$2,FALSE)</f>
        <v>3.752664105</v>
      </c>
      <c r="AN2125" s="394">
        <f>+VLOOKUP($E2125,[2]Consumption!$1:$1048576,AN$2,FALSE)</f>
        <v>3.9212184639999998</v>
      </c>
      <c r="AO2125" s="394">
        <f>+VLOOKUP($E2125,[2]Consumption!$1:$1048576,AO$2,FALSE)</f>
        <v>4.0951606549999999</v>
      </c>
    </row>
    <row r="2126" spans="1:41" s="239" customFormat="1" ht="15" customHeight="1" x14ac:dyDescent="0.25">
      <c r="A2126" s="542"/>
      <c r="B2126" s="516"/>
      <c r="C2126" s="391" t="s">
        <v>638</v>
      </c>
      <c r="D2126" s="392"/>
      <c r="E2126" s="393" t="s">
        <v>2357</v>
      </c>
      <c r="F2126" s="394">
        <f>+VLOOKUP($E2126,[2]Consumption!$1:$1048576,F$2,FALSE)</f>
        <v>1</v>
      </c>
      <c r="G2126" s="394">
        <f>+VLOOKUP($E2126,[2]Consumption!$1:$1048576,G$2,FALSE)</f>
        <v>1.0326275890000001</v>
      </c>
      <c r="H2126" s="394">
        <f>+VLOOKUP($E2126,[2]Consumption!$1:$1048576,H$2,FALSE)</f>
        <v>1.065569864</v>
      </c>
      <c r="I2126" s="394">
        <f>+VLOOKUP($E2126,[2]Consumption!$1:$1048576,I$2,FALSE)</f>
        <v>1.101214718</v>
      </c>
      <c r="J2126" s="394">
        <f>+VLOOKUP($E2126,[2]Consumption!$1:$1048576,J$2,FALSE)</f>
        <v>1.142111619</v>
      </c>
      <c r="K2126" s="394">
        <f>+VLOOKUP($E2126,[2]Consumption!$1:$1048576,K$2,FALSE)</f>
        <v>1.190886855</v>
      </c>
      <c r="L2126" s="394">
        <f>+VLOOKUP($E2126,[2]Consumption!$1:$1048576,L$2,FALSE)</f>
        <v>1.2434262380000001</v>
      </c>
      <c r="M2126" s="394">
        <f>+VLOOKUP($E2126,[2]Consumption!$1:$1048576,M$2,FALSE)</f>
        <v>1.294904402</v>
      </c>
      <c r="N2126" s="394">
        <f>+VLOOKUP($E2126,[2]Consumption!$1:$1048576,N$2,FALSE)</f>
        <v>1.347038585</v>
      </c>
      <c r="O2126" s="394">
        <f>+VLOOKUP($E2126,[2]Consumption!$1:$1048576,O$2,FALSE)</f>
        <v>1.401708215</v>
      </c>
      <c r="P2126" s="394">
        <f>+VLOOKUP($E2126,[2]Consumption!$1:$1048576,P$2,FALSE)</f>
        <v>1.4609814670000001</v>
      </c>
      <c r="Q2126" s="394">
        <f>+VLOOKUP($E2126,[2]Consumption!$1:$1048576,Q$2,FALSE)</f>
        <v>1.5271400770000001</v>
      </c>
      <c r="R2126" s="394">
        <f>+VLOOKUP($E2126,[2]Consumption!$1:$1048576,R$2,FALSE)</f>
        <v>1.6026985469999999</v>
      </c>
      <c r="S2126" s="394">
        <f>+VLOOKUP($E2126,[2]Consumption!$1:$1048576,S$2,FALSE)</f>
        <v>1.6904202770000001</v>
      </c>
      <c r="T2126" s="394">
        <f>+VLOOKUP($E2126,[2]Consumption!$1:$1048576,T$2,FALSE)</f>
        <v>1.793334507</v>
      </c>
      <c r="U2126" s="394">
        <f>+VLOOKUP($E2126,[2]Consumption!$1:$1048576,U$2,FALSE)</f>
        <v>1.9147571860000001</v>
      </c>
      <c r="V2126" s="394">
        <f>+VLOOKUP($E2126,[2]Consumption!$1:$1048576,V$2,FALSE)</f>
        <v>2.0511612449999999</v>
      </c>
      <c r="W2126" s="394">
        <f>+VLOOKUP($E2126,[2]Consumption!$1:$1048576,W$2,FALSE)</f>
        <v>2.1968928490000001</v>
      </c>
      <c r="X2126" s="394">
        <f>+VLOOKUP($E2126,[2]Consumption!$1:$1048576,X$2,FALSE)</f>
        <v>2.3522672359999999</v>
      </c>
      <c r="Y2126" s="394">
        <f>+VLOOKUP($E2126,[2]Consumption!$1:$1048576,Y$2,FALSE)</f>
        <v>2.5175763569999998</v>
      </c>
      <c r="Z2126" s="394">
        <f>+VLOOKUP($E2126,[2]Consumption!$1:$1048576,Z$2,FALSE)</f>
        <v>2.6930903509999999</v>
      </c>
      <c r="AA2126" s="394">
        <f>+VLOOKUP($E2126,[2]Consumption!$1:$1048576,AA$2,FALSE)</f>
        <v>2.8790653769999999</v>
      </c>
      <c r="AB2126" s="394">
        <f>+VLOOKUP($E2126,[2]Consumption!$1:$1048576,AB$2,FALSE)</f>
        <v>3.0757496949999998</v>
      </c>
      <c r="AC2126" s="394">
        <f>+VLOOKUP($E2126,[2]Consumption!$1:$1048576,AC$2,FALSE)</f>
        <v>3.2833859759999999</v>
      </c>
      <c r="AD2126" s="394">
        <f>+VLOOKUP($E2126,[2]Consumption!$1:$1048576,AD$2,FALSE)</f>
        <v>3.5022104029999999</v>
      </c>
      <c r="AE2126" s="394">
        <f>+VLOOKUP($E2126,[2]Consumption!$1:$1048576,AE$2,FALSE)</f>
        <v>3.732449812</v>
      </c>
      <c r="AF2126" s="394">
        <f>+VLOOKUP($E2126,[2]Consumption!$1:$1048576,AF$2,FALSE)</f>
        <v>3.97431797</v>
      </c>
      <c r="AG2126" s="394">
        <f>+VLOOKUP($E2126,[2]Consumption!$1:$1048576,AG$2,FALSE)</f>
        <v>4.2280117070000003</v>
      </c>
      <c r="AH2126" s="394">
        <f>+VLOOKUP($E2126,[2]Consumption!$1:$1048576,AH$2,FALSE)</f>
        <v>4.4937072589999998</v>
      </c>
      <c r="AI2126" s="394">
        <f>+VLOOKUP($E2126,[2]Consumption!$1:$1048576,AI$2,FALSE)</f>
        <v>4.7715569630000001</v>
      </c>
      <c r="AJ2126" s="394">
        <f>+VLOOKUP($E2126,[2]Consumption!$1:$1048576,AJ$2,FALSE)</f>
        <v>5.0616863050000003</v>
      </c>
      <c r="AK2126" s="394">
        <f>+VLOOKUP($E2126,[2]Consumption!$1:$1048576,AK$2,FALSE)</f>
        <v>5.3641912850000004</v>
      </c>
      <c r="AL2126" s="394">
        <f>+VLOOKUP($E2126,[2]Consumption!$1:$1048576,AL$2,FALSE)</f>
        <v>5.6791360419999997</v>
      </c>
      <c r="AM2126" s="394">
        <f>+VLOOKUP($E2126,[2]Consumption!$1:$1048576,AM$2,FALSE)</f>
        <v>6.0065507230000001</v>
      </c>
      <c r="AN2126" s="394">
        <f>+VLOOKUP($E2126,[2]Consumption!$1:$1048576,AN$2,FALSE)</f>
        <v>6.3464295850000001</v>
      </c>
      <c r="AO2126" s="394">
        <f>+VLOOKUP($E2126,[2]Consumption!$1:$1048576,AO$2,FALSE)</f>
        <v>6.6987293689999996</v>
      </c>
    </row>
    <row r="2127" spans="1:41" s="239" customFormat="1" ht="15" customHeight="1" x14ac:dyDescent="0.25">
      <c r="A2127" s="542"/>
      <c r="B2127" s="516"/>
      <c r="C2127" s="395" t="s">
        <v>640</v>
      </c>
      <c r="D2127" s="396"/>
      <c r="E2127" s="397" t="s">
        <v>2358</v>
      </c>
      <c r="F2127" s="398" t="e">
        <f>+VLOOKUP($E2127,[2]Consumption!$1:$1048576,F$2,FALSE)</f>
        <v>#N/A</v>
      </c>
      <c r="G2127" s="398" t="e">
        <f>+VLOOKUP($E2127,[2]Consumption!$1:$1048576,G$2,FALSE)</f>
        <v>#N/A</v>
      </c>
      <c r="H2127" s="398" t="e">
        <f>+VLOOKUP($E2127,[2]Consumption!$1:$1048576,H$2,FALSE)</f>
        <v>#N/A</v>
      </c>
      <c r="I2127" s="398" t="e">
        <f>+VLOOKUP($E2127,[2]Consumption!$1:$1048576,I$2,FALSE)</f>
        <v>#N/A</v>
      </c>
      <c r="J2127" s="398" t="e">
        <f>+VLOOKUP($E2127,[2]Consumption!$1:$1048576,J$2,FALSE)</f>
        <v>#N/A</v>
      </c>
      <c r="K2127" s="398" t="e">
        <f>+VLOOKUP($E2127,[2]Consumption!$1:$1048576,K$2,FALSE)</f>
        <v>#N/A</v>
      </c>
      <c r="L2127" s="398" t="e">
        <f>+VLOOKUP($E2127,[2]Consumption!$1:$1048576,L$2,FALSE)</f>
        <v>#N/A</v>
      </c>
      <c r="M2127" s="398" t="e">
        <f>+VLOOKUP($E2127,[2]Consumption!$1:$1048576,M$2,FALSE)</f>
        <v>#N/A</v>
      </c>
      <c r="N2127" s="398" t="e">
        <f>+VLOOKUP($E2127,[2]Consumption!$1:$1048576,N$2,FALSE)</f>
        <v>#N/A</v>
      </c>
      <c r="O2127" s="398" t="e">
        <f>+VLOOKUP($E2127,[2]Consumption!$1:$1048576,O$2,FALSE)</f>
        <v>#N/A</v>
      </c>
      <c r="P2127" s="398" t="e">
        <f>+VLOOKUP($E2127,[2]Consumption!$1:$1048576,P$2,FALSE)</f>
        <v>#N/A</v>
      </c>
      <c r="Q2127" s="398" t="e">
        <f>+VLOOKUP($E2127,[2]Consumption!$1:$1048576,Q$2,FALSE)</f>
        <v>#N/A</v>
      </c>
      <c r="R2127" s="398" t="e">
        <f>+VLOOKUP($E2127,[2]Consumption!$1:$1048576,R$2,FALSE)</f>
        <v>#N/A</v>
      </c>
      <c r="S2127" s="398" t="e">
        <f>+VLOOKUP($E2127,[2]Consumption!$1:$1048576,S$2,FALSE)</f>
        <v>#N/A</v>
      </c>
      <c r="T2127" s="398" t="e">
        <f>+VLOOKUP($E2127,[2]Consumption!$1:$1048576,T$2,FALSE)</f>
        <v>#N/A</v>
      </c>
      <c r="U2127" s="398" t="e">
        <f>+VLOOKUP($E2127,[2]Consumption!$1:$1048576,U$2,FALSE)</f>
        <v>#N/A</v>
      </c>
      <c r="V2127" s="398" t="e">
        <f>+VLOOKUP($E2127,[2]Consumption!$1:$1048576,V$2,FALSE)</f>
        <v>#N/A</v>
      </c>
      <c r="W2127" s="398" t="e">
        <f>+VLOOKUP($E2127,[2]Consumption!$1:$1048576,W$2,FALSE)</f>
        <v>#N/A</v>
      </c>
      <c r="X2127" s="398" t="e">
        <f>+VLOOKUP($E2127,[2]Consumption!$1:$1048576,X$2,FALSE)</f>
        <v>#N/A</v>
      </c>
      <c r="Y2127" s="398" t="e">
        <f>+VLOOKUP($E2127,[2]Consumption!$1:$1048576,Y$2,FALSE)</f>
        <v>#N/A</v>
      </c>
      <c r="Z2127" s="398" t="e">
        <f>+VLOOKUP($E2127,[2]Consumption!$1:$1048576,Z$2,FALSE)</f>
        <v>#N/A</v>
      </c>
      <c r="AA2127" s="398" t="e">
        <f>+VLOOKUP($E2127,[2]Consumption!$1:$1048576,AA$2,FALSE)</f>
        <v>#N/A</v>
      </c>
      <c r="AB2127" s="398" t="e">
        <f>+VLOOKUP($E2127,[2]Consumption!$1:$1048576,AB$2,FALSE)</f>
        <v>#N/A</v>
      </c>
      <c r="AC2127" s="398" t="e">
        <f>+VLOOKUP($E2127,[2]Consumption!$1:$1048576,AC$2,FALSE)</f>
        <v>#N/A</v>
      </c>
      <c r="AD2127" s="398" t="e">
        <f>+VLOOKUP($E2127,[2]Consumption!$1:$1048576,AD$2,FALSE)</f>
        <v>#N/A</v>
      </c>
      <c r="AE2127" s="398" t="e">
        <f>+VLOOKUP($E2127,[2]Consumption!$1:$1048576,AE$2,FALSE)</f>
        <v>#N/A</v>
      </c>
      <c r="AF2127" s="398" t="e">
        <f>+VLOOKUP($E2127,[2]Consumption!$1:$1048576,AF$2,FALSE)</f>
        <v>#N/A</v>
      </c>
      <c r="AG2127" s="398" t="e">
        <f>+VLOOKUP($E2127,[2]Consumption!$1:$1048576,AG$2,FALSE)</f>
        <v>#N/A</v>
      </c>
      <c r="AH2127" s="398" t="e">
        <f>+VLOOKUP($E2127,[2]Consumption!$1:$1048576,AH$2,FALSE)</f>
        <v>#N/A</v>
      </c>
      <c r="AI2127" s="398" t="e">
        <f>+VLOOKUP($E2127,[2]Consumption!$1:$1048576,AI$2,FALSE)</f>
        <v>#N/A</v>
      </c>
      <c r="AJ2127" s="398" t="e">
        <f>+VLOOKUP($E2127,[2]Consumption!$1:$1048576,AJ$2,FALSE)</f>
        <v>#N/A</v>
      </c>
      <c r="AK2127" s="398" t="e">
        <f>+VLOOKUP($E2127,[2]Consumption!$1:$1048576,AK$2,FALSE)</f>
        <v>#N/A</v>
      </c>
      <c r="AL2127" s="398" t="e">
        <f>+VLOOKUP($E2127,[2]Consumption!$1:$1048576,AL$2,FALSE)</f>
        <v>#N/A</v>
      </c>
      <c r="AM2127" s="398" t="e">
        <f>+VLOOKUP($E2127,[2]Consumption!$1:$1048576,AM$2,FALSE)</f>
        <v>#N/A</v>
      </c>
      <c r="AN2127" s="398" t="e">
        <f>+VLOOKUP($E2127,[2]Consumption!$1:$1048576,AN$2,FALSE)</f>
        <v>#N/A</v>
      </c>
      <c r="AO2127" s="398" t="e">
        <f>+VLOOKUP($E2127,[2]Consumption!$1:$1048576,AO$2,FALSE)</f>
        <v>#N/A</v>
      </c>
    </row>
    <row r="2128" spans="1:41" s="21" customFormat="1" ht="15" customHeight="1" x14ac:dyDescent="0.25">
      <c r="A2128" s="542"/>
      <c r="B2128" s="516"/>
      <c r="C2128" s="387" t="s">
        <v>365</v>
      </c>
      <c r="D2128" s="388"/>
      <c r="E2128" s="389" t="s">
        <v>2359</v>
      </c>
      <c r="F2128" s="390">
        <f>+VLOOKUP($E2128,[2]Consumption!$1:$1048576,F$2,FALSE)</f>
        <v>1</v>
      </c>
      <c r="G2128" s="390">
        <f>+VLOOKUP($E2128,[2]Consumption!$1:$1048576,G$2,FALSE)</f>
        <v>1.019898733</v>
      </c>
      <c r="H2128" s="390">
        <f>+VLOOKUP($E2128,[2]Consumption!$1:$1048576,H$2,FALSE)</f>
        <v>1.0400694720000001</v>
      </c>
      <c r="I2128" s="390">
        <f>+VLOOKUP($E2128,[2]Consumption!$1:$1048576,I$2,FALSE)</f>
        <v>1.0605437090000001</v>
      </c>
      <c r="J2128" s="390">
        <f>+VLOOKUP($E2128,[2]Consumption!$1:$1048576,J$2,FALSE)</f>
        <v>1.0813677610000001</v>
      </c>
      <c r="K2128" s="390">
        <f>+VLOOKUP($E2128,[2]Consumption!$1:$1048576,K$2,FALSE)</f>
        <v>1.102585844</v>
      </c>
      <c r="L2128" s="390">
        <f>+VLOOKUP($E2128,[2]Consumption!$1:$1048576,L$2,FALSE)</f>
        <v>1.1242353439999999</v>
      </c>
      <c r="M2128" s="390">
        <f>+VLOOKUP($E2128,[2]Consumption!$1:$1048576,M$2,FALSE)</f>
        <v>1.146347027</v>
      </c>
      <c r="N2128" s="390">
        <f>+VLOOKUP($E2128,[2]Consumption!$1:$1048576,N$2,FALSE)</f>
        <v>1.1689464759999999</v>
      </c>
      <c r="O2128" s="390">
        <f>+VLOOKUP($E2128,[2]Consumption!$1:$1048576,O$2,FALSE)</f>
        <v>1.192055407</v>
      </c>
      <c r="P2128" s="390">
        <f>+VLOOKUP($E2128,[2]Consumption!$1:$1048576,P$2,FALSE)</f>
        <v>1.215692553</v>
      </c>
      <c r="Q2128" s="390">
        <f>+VLOOKUP($E2128,[2]Consumption!$1:$1048576,Q$2,FALSE)</f>
        <v>1.2398742190000001</v>
      </c>
      <c r="R2128" s="390">
        <f>+VLOOKUP($E2128,[2]Consumption!$1:$1048576,R$2,FALSE)</f>
        <v>1.2646146629999999</v>
      </c>
      <c r="S2128" s="390">
        <f>+VLOOKUP($E2128,[2]Consumption!$1:$1048576,S$2,FALSE)</f>
        <v>1.289926404</v>
      </c>
      <c r="T2128" s="390">
        <f>+VLOOKUP($E2128,[2]Consumption!$1:$1048576,T$2,FALSE)</f>
        <v>1.3158205169999999</v>
      </c>
      <c r="U2128" s="390">
        <f>+VLOOKUP($E2128,[2]Consumption!$1:$1048576,U$2,FALSE)</f>
        <v>1.342306912</v>
      </c>
      <c r="V2128" s="390">
        <f>+VLOOKUP($E2128,[2]Consumption!$1:$1048576,V$2,FALSE)</f>
        <v>1.369394606</v>
      </c>
      <c r="W2128" s="390">
        <f>+VLOOKUP($E2128,[2]Consumption!$1:$1048576,W$2,FALSE)</f>
        <v>1.39709196</v>
      </c>
      <c r="X2128" s="390">
        <f>+VLOOKUP($E2128,[2]Consumption!$1:$1048576,X$2,FALSE)</f>
        <v>1.4254068879999999</v>
      </c>
      <c r="Y2128" s="390">
        <f>+VLOOKUP($E2128,[2]Consumption!$1:$1048576,Y$2,FALSE)</f>
        <v>1.454347026</v>
      </c>
      <c r="Z2128" s="390">
        <f>+VLOOKUP($E2128,[2]Consumption!$1:$1048576,Z$2,FALSE)</f>
        <v>1.483919875</v>
      </c>
      <c r="AA2128" s="390">
        <f>+VLOOKUP($E2128,[2]Consumption!$1:$1048576,AA$2,FALSE)</f>
        <v>1.5141329059999999</v>
      </c>
      <c r="AB2128" s="390">
        <f>+VLOOKUP($E2128,[2]Consumption!$1:$1048576,AB$2,FALSE)</f>
        <v>1.544993654</v>
      </c>
      <c r="AC2128" s="390">
        <f>+VLOOKUP($E2128,[2]Consumption!$1:$1048576,AC$2,FALSE)</f>
        <v>1.576509792</v>
      </c>
      <c r="AD2128" s="390">
        <f>+VLOOKUP($E2128,[2]Consumption!$1:$1048576,AD$2,FALSE)</f>
        <v>1.6086891919999999</v>
      </c>
      <c r="AE2128" s="390">
        <f>+VLOOKUP($E2128,[2]Consumption!$1:$1048576,AE$2,FALSE)</f>
        <v>1.641539986</v>
      </c>
      <c r="AF2128" s="390">
        <f>+VLOOKUP($E2128,[2]Consumption!$1:$1048576,AF$2,FALSE)</f>
        <v>1.6750706129999999</v>
      </c>
      <c r="AG2128" s="390">
        <f>+VLOOKUP($E2128,[2]Consumption!$1:$1048576,AG$2,FALSE)</f>
        <v>1.709289871</v>
      </c>
      <c r="AH2128" s="390">
        <f>+VLOOKUP($E2128,[2]Consumption!$1:$1048576,AH$2,FALSE)</f>
        <v>1.744206962</v>
      </c>
      <c r="AI2128" s="390">
        <f>+VLOOKUP($E2128,[2]Consumption!$1:$1048576,AI$2,FALSE)</f>
        <v>1.779831532</v>
      </c>
      <c r="AJ2128" s="390">
        <f>+VLOOKUP($E2128,[2]Consumption!$1:$1048576,AJ$2,FALSE)</f>
        <v>1.8161737120000001</v>
      </c>
      <c r="AK2128" s="390">
        <f>+VLOOKUP($E2128,[2]Consumption!$1:$1048576,AK$2,FALSE)</f>
        <v>1.853244151</v>
      </c>
      <c r="AL2128" s="390">
        <f>+VLOOKUP($E2128,[2]Consumption!$1:$1048576,AL$2,FALSE)</f>
        <v>1.8910540440000001</v>
      </c>
      <c r="AM2128" s="390">
        <f>+VLOOKUP($E2128,[2]Consumption!$1:$1048576,AM$2,FALSE)</f>
        <v>1.9296151610000001</v>
      </c>
      <c r="AN2128" s="390">
        <f>+VLOOKUP($E2128,[2]Consumption!$1:$1048576,AN$2,FALSE)</f>
        <v>1.968939864</v>
      </c>
      <c r="AO2128" s="390">
        <f>+VLOOKUP($E2128,[2]Consumption!$1:$1048576,AO$2,FALSE)</f>
        <v>2.0090411239999999</v>
      </c>
    </row>
    <row r="2129" spans="1:41" s="239" customFormat="1" ht="15" customHeight="1" x14ac:dyDescent="0.25">
      <c r="A2129" s="542"/>
      <c r="B2129" s="516"/>
      <c r="C2129" s="391" t="s">
        <v>589</v>
      </c>
      <c r="D2129" s="392"/>
      <c r="E2129" s="393" t="s">
        <v>2360</v>
      </c>
      <c r="F2129" s="394">
        <f>+VLOOKUP($E2129,[2]Consumption!$1:$1048576,F$2,FALSE)</f>
        <v>1</v>
      </c>
      <c r="G2129" s="394">
        <f>+VLOOKUP($E2129,[2]Consumption!$1:$1048576,G$2,FALSE)</f>
        <v>1.019909733</v>
      </c>
      <c r="H2129" s="394">
        <f>+VLOOKUP($E2129,[2]Consumption!$1:$1048576,H$2,FALSE)</f>
        <v>1.0401101749999999</v>
      </c>
      <c r="I2129" s="394">
        <f>+VLOOKUP($E2129,[2]Consumption!$1:$1048576,I$2,FALSE)</f>
        <v>1.060634638</v>
      </c>
      <c r="J2129" s="394">
        <f>+VLOOKUP($E2129,[2]Consumption!$1:$1048576,J$2,FALSE)</f>
        <v>1.0815269460000001</v>
      </c>
      <c r="K2129" s="394">
        <f>+VLOOKUP($E2129,[2]Consumption!$1:$1048576,K$2,FALSE)</f>
        <v>1.102826079</v>
      </c>
      <c r="L2129" s="394">
        <f>+VLOOKUP($E2129,[2]Consumption!$1:$1048576,L$2,FALSE)</f>
        <v>1.1245630710000001</v>
      </c>
      <c r="M2129" s="394">
        <f>+VLOOKUP($E2129,[2]Consumption!$1:$1048576,M$2,FALSE)</f>
        <v>1.146762582</v>
      </c>
      <c r="N2129" s="394">
        <f>+VLOOKUP($E2129,[2]Consumption!$1:$1048576,N$2,FALSE)</f>
        <v>1.1694451299999999</v>
      </c>
      <c r="O2129" s="394">
        <f>+VLOOKUP($E2129,[2]Consumption!$1:$1048576,O$2,FALSE)</f>
        <v>1.192628663</v>
      </c>
      <c r="P2129" s="394">
        <f>+VLOOKUP($E2129,[2]Consumption!$1:$1048576,P$2,FALSE)</f>
        <v>1.216329336</v>
      </c>
      <c r="Q2129" s="394">
        <f>+VLOOKUP($E2129,[2]Consumption!$1:$1048576,Q$2,FALSE)</f>
        <v>1.240561826</v>
      </c>
      <c r="R2129" s="394">
        <f>+VLOOKUP($E2129,[2]Consumption!$1:$1048576,R$2,FALSE)</f>
        <v>1.2653394330000001</v>
      </c>
      <c r="S2129" s="394">
        <f>+VLOOKUP($E2129,[2]Consumption!$1:$1048576,S$2,FALSE)</f>
        <v>1.2906741669999999</v>
      </c>
      <c r="T2129" s="394">
        <f>+VLOOKUP($E2129,[2]Consumption!$1:$1048576,T$2,FALSE)</f>
        <v>1.3165768790000001</v>
      </c>
      <c r="U2129" s="394">
        <f>+VLOOKUP($E2129,[2]Consumption!$1:$1048576,U$2,FALSE)</f>
        <v>1.3430574369999999</v>
      </c>
      <c r="V2129" s="394">
        <f>+VLOOKUP($E2129,[2]Consumption!$1:$1048576,V$2,FALSE)</f>
        <v>1.370124943</v>
      </c>
      <c r="W2129" s="394">
        <f>+VLOOKUP($E2129,[2]Consumption!$1:$1048576,W$2,FALSE)</f>
        <v>1.3977879419999999</v>
      </c>
      <c r="X2129" s="394">
        <f>+VLOOKUP($E2129,[2]Consumption!$1:$1048576,X$2,FALSE)</f>
        <v>1.426054623</v>
      </c>
      <c r="Y2129" s="394">
        <f>+VLOOKUP($E2129,[2]Consumption!$1:$1048576,Y$2,FALSE)</f>
        <v>1.4549329870000001</v>
      </c>
      <c r="Z2129" s="394">
        <f>+VLOOKUP($E2129,[2]Consumption!$1:$1048576,Z$2,FALSE)</f>
        <v>1.484430981</v>
      </c>
      <c r="AA2129" s="394">
        <f>+VLOOKUP($E2129,[2]Consumption!$1:$1048576,AA$2,FALSE)</f>
        <v>1.514556612</v>
      </c>
      <c r="AB2129" s="394">
        <f>+VLOOKUP($E2129,[2]Consumption!$1:$1048576,AB$2,FALSE)</f>
        <v>1.5453180280000001</v>
      </c>
      <c r="AC2129" s="394">
        <f>+VLOOKUP($E2129,[2]Consumption!$1:$1048576,AC$2,FALSE)</f>
        <v>1.576723581</v>
      </c>
      <c r="AD2129" s="394">
        <f>+VLOOKUP($E2129,[2]Consumption!$1:$1048576,AD$2,FALSE)</f>
        <v>1.60878188</v>
      </c>
      <c r="AE2129" s="394">
        <f>+VLOOKUP($E2129,[2]Consumption!$1:$1048576,AE$2,FALSE)</f>
        <v>1.6415018349999999</v>
      </c>
      <c r="AF2129" s="394">
        <f>+VLOOKUP($E2129,[2]Consumption!$1:$1048576,AF$2,FALSE)</f>
        <v>1.674892689</v>
      </c>
      <c r="AG2129" s="394">
        <f>+VLOOKUP($E2129,[2]Consumption!$1:$1048576,AG$2,FALSE)</f>
        <v>1.708964057</v>
      </c>
      <c r="AH2129" s="394">
        <f>+VLOOKUP($E2129,[2]Consumption!$1:$1048576,AH$2,FALSE)</f>
        <v>1.7437259519999999</v>
      </c>
      <c r="AI2129" s="394">
        <f>+VLOOKUP($E2129,[2]Consumption!$1:$1048576,AI$2,FALSE)</f>
        <v>1.7791888170000001</v>
      </c>
      <c r="AJ2129" s="394">
        <f>+VLOOKUP($E2129,[2]Consumption!$1:$1048576,AJ$2,FALSE)</f>
        <v>1.815363549</v>
      </c>
      <c r="AK2129" s="394">
        <f>+VLOOKUP($E2129,[2]Consumption!$1:$1048576,AK$2,FALSE)</f>
        <v>1.852261529</v>
      </c>
      <c r="AL2129" s="394">
        <f>+VLOOKUP($E2129,[2]Consumption!$1:$1048576,AL$2,FALSE)</f>
        <v>1.889894636</v>
      </c>
      <c r="AM2129" s="394">
        <f>+VLOOKUP($E2129,[2]Consumption!$1:$1048576,AM$2,FALSE)</f>
        <v>1.9282752700000001</v>
      </c>
      <c r="AN2129" s="394">
        <f>+VLOOKUP($E2129,[2]Consumption!$1:$1048576,AN$2,FALSE)</f>
        <v>1.9674163689999999</v>
      </c>
      <c r="AO2129" s="394">
        <f>+VLOOKUP($E2129,[2]Consumption!$1:$1048576,AO$2,FALSE)</f>
        <v>2.0073314120000001</v>
      </c>
    </row>
    <row r="2130" spans="1:41" s="239" customFormat="1" ht="15" customHeight="1" x14ac:dyDescent="0.25">
      <c r="A2130" s="542"/>
      <c r="B2130" s="516"/>
      <c r="C2130" s="391" t="s">
        <v>591</v>
      </c>
      <c r="D2130" s="392"/>
      <c r="E2130" s="393" t="s">
        <v>2361</v>
      </c>
      <c r="F2130" s="394" t="e">
        <f>+VLOOKUP($E2130,[2]Consumption!$1:$1048576,F$2,FALSE)</f>
        <v>#N/A</v>
      </c>
      <c r="G2130" s="394" t="e">
        <f>+VLOOKUP($E2130,[2]Consumption!$1:$1048576,G$2,FALSE)</f>
        <v>#N/A</v>
      </c>
      <c r="H2130" s="394" t="e">
        <f>+VLOOKUP($E2130,[2]Consumption!$1:$1048576,H$2,FALSE)</f>
        <v>#N/A</v>
      </c>
      <c r="I2130" s="394" t="e">
        <f>+VLOOKUP($E2130,[2]Consumption!$1:$1048576,I$2,FALSE)</f>
        <v>#N/A</v>
      </c>
      <c r="J2130" s="394" t="e">
        <f>+VLOOKUP($E2130,[2]Consumption!$1:$1048576,J$2,FALSE)</f>
        <v>#N/A</v>
      </c>
      <c r="K2130" s="394" t="e">
        <f>+VLOOKUP($E2130,[2]Consumption!$1:$1048576,K$2,FALSE)</f>
        <v>#N/A</v>
      </c>
      <c r="L2130" s="394" t="e">
        <f>+VLOOKUP($E2130,[2]Consumption!$1:$1048576,L$2,FALSE)</f>
        <v>#N/A</v>
      </c>
      <c r="M2130" s="394" t="e">
        <f>+VLOOKUP($E2130,[2]Consumption!$1:$1048576,M$2,FALSE)</f>
        <v>#N/A</v>
      </c>
      <c r="N2130" s="394" t="e">
        <f>+VLOOKUP($E2130,[2]Consumption!$1:$1048576,N$2,FALSE)</f>
        <v>#N/A</v>
      </c>
      <c r="O2130" s="394" t="e">
        <f>+VLOOKUP($E2130,[2]Consumption!$1:$1048576,O$2,FALSE)</f>
        <v>#N/A</v>
      </c>
      <c r="P2130" s="394" t="e">
        <f>+VLOOKUP($E2130,[2]Consumption!$1:$1048576,P$2,FALSE)</f>
        <v>#N/A</v>
      </c>
      <c r="Q2130" s="394" t="e">
        <f>+VLOOKUP($E2130,[2]Consumption!$1:$1048576,Q$2,FALSE)</f>
        <v>#N/A</v>
      </c>
      <c r="R2130" s="394" t="e">
        <f>+VLOOKUP($E2130,[2]Consumption!$1:$1048576,R$2,FALSE)</f>
        <v>#N/A</v>
      </c>
      <c r="S2130" s="394" t="e">
        <f>+VLOOKUP($E2130,[2]Consumption!$1:$1048576,S$2,FALSE)</f>
        <v>#N/A</v>
      </c>
      <c r="T2130" s="394" t="e">
        <f>+VLOOKUP($E2130,[2]Consumption!$1:$1048576,T$2,FALSE)</f>
        <v>#N/A</v>
      </c>
      <c r="U2130" s="394" t="e">
        <f>+VLOOKUP($E2130,[2]Consumption!$1:$1048576,U$2,FALSE)</f>
        <v>#N/A</v>
      </c>
      <c r="V2130" s="394" t="e">
        <f>+VLOOKUP($E2130,[2]Consumption!$1:$1048576,V$2,FALSE)</f>
        <v>#N/A</v>
      </c>
      <c r="W2130" s="394" t="e">
        <f>+VLOOKUP($E2130,[2]Consumption!$1:$1048576,W$2,FALSE)</f>
        <v>#N/A</v>
      </c>
      <c r="X2130" s="394" t="e">
        <f>+VLOOKUP($E2130,[2]Consumption!$1:$1048576,X$2,FALSE)</f>
        <v>#N/A</v>
      </c>
      <c r="Y2130" s="394" t="e">
        <f>+VLOOKUP($E2130,[2]Consumption!$1:$1048576,Y$2,FALSE)</f>
        <v>#N/A</v>
      </c>
      <c r="Z2130" s="394" t="e">
        <f>+VLOOKUP($E2130,[2]Consumption!$1:$1048576,Z$2,FALSE)</f>
        <v>#N/A</v>
      </c>
      <c r="AA2130" s="394" t="e">
        <f>+VLOOKUP($E2130,[2]Consumption!$1:$1048576,AA$2,FALSE)</f>
        <v>#N/A</v>
      </c>
      <c r="AB2130" s="394" t="e">
        <f>+VLOOKUP($E2130,[2]Consumption!$1:$1048576,AB$2,FALSE)</f>
        <v>#N/A</v>
      </c>
      <c r="AC2130" s="394" t="e">
        <f>+VLOOKUP($E2130,[2]Consumption!$1:$1048576,AC$2,FALSE)</f>
        <v>#N/A</v>
      </c>
      <c r="AD2130" s="394" t="e">
        <f>+VLOOKUP($E2130,[2]Consumption!$1:$1048576,AD$2,FALSE)</f>
        <v>#N/A</v>
      </c>
      <c r="AE2130" s="394" t="e">
        <f>+VLOOKUP($E2130,[2]Consumption!$1:$1048576,AE$2,FALSE)</f>
        <v>#N/A</v>
      </c>
      <c r="AF2130" s="394" t="e">
        <f>+VLOOKUP($E2130,[2]Consumption!$1:$1048576,AF$2,FALSE)</f>
        <v>#N/A</v>
      </c>
      <c r="AG2130" s="394" t="e">
        <f>+VLOOKUP($E2130,[2]Consumption!$1:$1048576,AG$2,FALSE)</f>
        <v>#N/A</v>
      </c>
      <c r="AH2130" s="394" t="e">
        <f>+VLOOKUP($E2130,[2]Consumption!$1:$1048576,AH$2,FALSE)</f>
        <v>#N/A</v>
      </c>
      <c r="AI2130" s="394" t="e">
        <f>+VLOOKUP($E2130,[2]Consumption!$1:$1048576,AI$2,FALSE)</f>
        <v>#N/A</v>
      </c>
      <c r="AJ2130" s="394" t="e">
        <f>+VLOOKUP($E2130,[2]Consumption!$1:$1048576,AJ$2,FALSE)</f>
        <v>#N/A</v>
      </c>
      <c r="AK2130" s="394" t="e">
        <f>+VLOOKUP($E2130,[2]Consumption!$1:$1048576,AK$2,FALSE)</f>
        <v>#N/A</v>
      </c>
      <c r="AL2130" s="394" t="e">
        <f>+VLOOKUP($E2130,[2]Consumption!$1:$1048576,AL$2,FALSE)</f>
        <v>#N/A</v>
      </c>
      <c r="AM2130" s="394" t="e">
        <f>+VLOOKUP($E2130,[2]Consumption!$1:$1048576,AM$2,FALSE)</f>
        <v>#N/A</v>
      </c>
      <c r="AN2130" s="394" t="e">
        <f>+VLOOKUP($E2130,[2]Consumption!$1:$1048576,AN$2,FALSE)</f>
        <v>#N/A</v>
      </c>
      <c r="AO2130" s="394" t="e">
        <f>+VLOOKUP($E2130,[2]Consumption!$1:$1048576,AO$2,FALSE)</f>
        <v>#N/A</v>
      </c>
    </row>
    <row r="2131" spans="1:41" s="239" customFormat="1" ht="15" customHeight="1" x14ac:dyDescent="0.25">
      <c r="A2131" s="542"/>
      <c r="B2131" s="516"/>
      <c r="C2131" s="391" t="s">
        <v>593</v>
      </c>
      <c r="D2131" s="392"/>
      <c r="E2131" s="393" t="s">
        <v>2362</v>
      </c>
      <c r="F2131" s="394">
        <f>+VLOOKUP($E2131,[2]Consumption!$1:$1048576,F$2,FALSE)</f>
        <v>1</v>
      </c>
      <c r="G2131" s="394">
        <f>+VLOOKUP($E2131,[2]Consumption!$1:$1048576,G$2,FALSE)</f>
        <v>1.0198937619999999</v>
      </c>
      <c r="H2131" s="394">
        <f>+VLOOKUP($E2131,[2]Consumption!$1:$1048576,H$2,FALSE)</f>
        <v>1.0400662300000001</v>
      </c>
      <c r="I2131" s="394">
        <f>+VLOOKUP($E2131,[2]Consumption!$1:$1048576,I$2,FALSE)</f>
        <v>1.0605568519999999</v>
      </c>
      <c r="J2131" s="394">
        <f>+VLOOKUP($E2131,[2]Consumption!$1:$1048576,J$2,FALSE)</f>
        <v>1.0814123659999999</v>
      </c>
      <c r="K2131" s="394">
        <f>+VLOOKUP($E2131,[2]Consumption!$1:$1048576,K$2,FALSE)</f>
        <v>1.1026721900000001</v>
      </c>
      <c r="L2131" s="394">
        <f>+VLOOKUP($E2131,[2]Consumption!$1:$1048576,L$2,FALSE)</f>
        <v>1.1243671770000001</v>
      </c>
      <c r="M2131" s="394">
        <f>+VLOOKUP($E2131,[2]Consumption!$1:$1048576,M$2,FALSE)</f>
        <v>1.146522389</v>
      </c>
      <c r="N2131" s="394">
        <f>+VLOOKUP($E2131,[2]Consumption!$1:$1048576,N$2,FALSE)</f>
        <v>1.169159697</v>
      </c>
      <c r="O2131" s="394">
        <f>+VLOOKUP($E2131,[2]Consumption!$1:$1048576,O$2,FALSE)</f>
        <v>1.192299148</v>
      </c>
      <c r="P2131" s="394">
        <f>+VLOOKUP($E2131,[2]Consumption!$1:$1048576,P$2,FALSE)</f>
        <v>1.2159593580000001</v>
      </c>
      <c r="Q2131" s="394">
        <f>+VLOOKUP($E2131,[2]Consumption!$1:$1048576,Q$2,FALSE)</f>
        <v>1.240157416</v>
      </c>
      <c r="R2131" s="394">
        <f>+VLOOKUP($E2131,[2]Consumption!$1:$1048576,R$2,FALSE)</f>
        <v>1.264908709</v>
      </c>
      <c r="S2131" s="394">
        <f>+VLOOKUP($E2131,[2]Consumption!$1:$1048576,S$2,FALSE)</f>
        <v>1.290226842</v>
      </c>
      <c r="T2131" s="394">
        <f>+VLOOKUP($E2131,[2]Consumption!$1:$1048576,T$2,FALSE)</f>
        <v>1.3161237349999999</v>
      </c>
      <c r="U2131" s="394">
        <f>+VLOOKUP($E2131,[2]Consumption!$1:$1048576,U$2,FALSE)</f>
        <v>1.342609824</v>
      </c>
      <c r="V2131" s="394">
        <f>+VLOOKUP($E2131,[2]Consumption!$1:$1048576,V$2,FALSE)</f>
        <v>1.369694349</v>
      </c>
      <c r="W2131" s="394">
        <f>+VLOOKUP($E2131,[2]Consumption!$1:$1048576,W$2,FALSE)</f>
        <v>1.3973856579999999</v>
      </c>
      <c r="X2131" s="394">
        <f>+VLOOKUP($E2131,[2]Consumption!$1:$1048576,X$2,FALSE)</f>
        <v>1.425691491</v>
      </c>
      <c r="Y2131" s="394">
        <f>+VLOOKUP($E2131,[2]Consumption!$1:$1048576,Y$2,FALSE)</f>
        <v>1.454619229</v>
      </c>
      <c r="Z2131" s="394">
        <f>+VLOOKUP($E2131,[2]Consumption!$1:$1048576,Z$2,FALSE)</f>
        <v>1.4841760959999999</v>
      </c>
      <c r="AA2131" s="394">
        <f>+VLOOKUP($E2131,[2]Consumption!$1:$1048576,AA$2,FALSE)</f>
        <v>1.5143693170000001</v>
      </c>
      <c r="AB2131" s="394">
        <f>+VLOOKUP($E2131,[2]Consumption!$1:$1048576,AB$2,FALSE)</f>
        <v>1.5452062390000001</v>
      </c>
      <c r="AC2131" s="394">
        <f>+VLOOKUP($E2131,[2]Consumption!$1:$1048576,AC$2,FALSE)</f>
        <v>1.576694418</v>
      </c>
      <c r="AD2131" s="394">
        <f>+VLOOKUP($E2131,[2]Consumption!$1:$1048576,AD$2,FALSE)</f>
        <v>1.6088416919999999</v>
      </c>
      <c r="AE2131" s="394">
        <f>+VLOOKUP($E2131,[2]Consumption!$1:$1048576,AE$2,FALSE)</f>
        <v>1.641656228</v>
      </c>
      <c r="AF2131" s="394">
        <f>+VLOOKUP($E2131,[2]Consumption!$1:$1048576,AF$2,FALSE)</f>
        <v>1.6751465699999999</v>
      </c>
      <c r="AG2131" s="394">
        <f>+VLOOKUP($E2131,[2]Consumption!$1:$1048576,AG$2,FALSE)</f>
        <v>1.7093216710000001</v>
      </c>
      <c r="AH2131" s="394">
        <f>+VLOOKUP($E2131,[2]Consumption!$1:$1048576,AH$2,FALSE)</f>
        <v>1.7441909280000001</v>
      </c>
      <c r="AI2131" s="394">
        <f>+VLOOKUP($E2131,[2]Consumption!$1:$1048576,AI$2,FALSE)</f>
        <v>1.7797642119999999</v>
      </c>
      <c r="AJ2131" s="394">
        <f>+VLOOKUP($E2131,[2]Consumption!$1:$1048576,AJ$2,FALSE)</f>
        <v>1.8160518919999999</v>
      </c>
      <c r="AK2131" s="394">
        <f>+VLOOKUP($E2131,[2]Consumption!$1:$1048576,AK$2,FALSE)</f>
        <v>1.853064866</v>
      </c>
      <c r="AL2131" s="394">
        <f>+VLOOKUP($E2131,[2]Consumption!$1:$1048576,AL$2,FALSE)</f>
        <v>1.8908145789999999</v>
      </c>
      <c r="AM2131" s="394">
        <f>+VLOOKUP($E2131,[2]Consumption!$1:$1048576,AM$2,FALSE)</f>
        <v>1.929313042</v>
      </c>
      <c r="AN2131" s="394">
        <f>+VLOOKUP($E2131,[2]Consumption!$1:$1048576,AN$2,FALSE)</f>
        <v>1.9685728499999999</v>
      </c>
      <c r="AO2131" s="394">
        <f>+VLOOKUP($E2131,[2]Consumption!$1:$1048576,AO$2,FALSE)</f>
        <v>2.0086071900000002</v>
      </c>
    </row>
    <row r="2132" spans="1:41" s="239" customFormat="1" ht="15" customHeight="1" x14ac:dyDescent="0.25">
      <c r="A2132" s="542"/>
      <c r="B2132" s="516"/>
      <c r="C2132" s="391" t="s">
        <v>595</v>
      </c>
      <c r="D2132" s="392"/>
      <c r="E2132" s="393" t="s">
        <v>2363</v>
      </c>
      <c r="F2132" s="394">
        <f>+VLOOKUP($E2132,[2]Consumption!$1:$1048576,F$2,FALSE)</f>
        <v>1</v>
      </c>
      <c r="G2132" s="394">
        <f>+VLOOKUP($E2132,[2]Consumption!$1:$1048576,G$2,FALSE)</f>
        <v>1.020069396</v>
      </c>
      <c r="H2132" s="394">
        <f>+VLOOKUP($E2132,[2]Consumption!$1:$1048576,H$2,FALSE)</f>
        <v>1.0405680180000001</v>
      </c>
      <c r="I2132" s="394">
        <f>+VLOOKUP($E2132,[2]Consumption!$1:$1048576,I$2,FALSE)</f>
        <v>1.06144138</v>
      </c>
      <c r="J2132" s="394">
        <f>+VLOOKUP($E2132,[2]Consumption!$1:$1048576,J$2,FALSE)</f>
        <v>1.082659762</v>
      </c>
      <c r="K2132" s="394">
        <f>+VLOOKUP($E2132,[2]Consumption!$1:$1048576,K$2,FALSE)</f>
        <v>1.10422529</v>
      </c>
      <c r="L2132" s="394">
        <f>+VLOOKUP($E2132,[2]Consumption!$1:$1048576,L$2,FALSE)</f>
        <v>1.126161747</v>
      </c>
      <c r="M2132" s="394">
        <f>+VLOOKUP($E2132,[2]Consumption!$1:$1048576,M$2,FALSE)</f>
        <v>1.148501937</v>
      </c>
      <c r="N2132" s="394">
        <f>+VLOOKUP($E2132,[2]Consumption!$1:$1048576,N$2,FALSE)</f>
        <v>1.171278641</v>
      </c>
      <c r="O2132" s="394">
        <f>+VLOOKUP($E2132,[2]Consumption!$1:$1048576,O$2,FALSE)</f>
        <v>1.1945200659999999</v>
      </c>
      <c r="P2132" s="394">
        <f>+VLOOKUP($E2132,[2]Consumption!$1:$1048576,P$2,FALSE)</f>
        <v>1.2182486800000001</v>
      </c>
      <c r="Q2132" s="394">
        <f>+VLOOKUP($E2132,[2]Consumption!$1:$1048576,Q$2,FALSE)</f>
        <v>1.2424818550000001</v>
      </c>
      <c r="R2132" s="394">
        <f>+VLOOKUP($E2132,[2]Consumption!$1:$1048576,R$2,FALSE)</f>
        <v>1.267233219</v>
      </c>
      <c r="S2132" s="394">
        <f>+VLOOKUP($E2132,[2]Consumption!$1:$1048576,S$2,FALSE)</f>
        <v>1.2925140100000001</v>
      </c>
      <c r="T2132" s="394">
        <f>+VLOOKUP($E2132,[2]Consumption!$1:$1048576,T$2,FALSE)</f>
        <v>1.318334157</v>
      </c>
      <c r="U2132" s="394">
        <f>+VLOOKUP($E2132,[2]Consumption!$1:$1048576,U$2,FALSE)</f>
        <v>1.3447030230000001</v>
      </c>
      <c r="V2132" s="394">
        <f>+VLOOKUP($E2132,[2]Consumption!$1:$1048576,V$2,FALSE)</f>
        <v>1.3716298469999999</v>
      </c>
      <c r="W2132" s="394">
        <f>+VLOOKUP($E2132,[2]Consumption!$1:$1048576,W$2,FALSE)</f>
        <v>1.3991239719999999</v>
      </c>
      <c r="X2132" s="394">
        <f>+VLOOKUP($E2132,[2]Consumption!$1:$1048576,X$2,FALSE)</f>
        <v>1.4271949450000001</v>
      </c>
      <c r="Y2132" s="394">
        <f>+VLOOKUP($E2132,[2]Consumption!$1:$1048576,Y$2,FALSE)</f>
        <v>1.4558525410000001</v>
      </c>
      <c r="Z2132" s="394">
        <f>+VLOOKUP($E2132,[2]Consumption!$1:$1048576,Z$2,FALSE)</f>
        <v>1.4851067469999999</v>
      </c>
      <c r="AA2132" s="394">
        <f>+VLOOKUP($E2132,[2]Consumption!$1:$1048576,AA$2,FALSE)</f>
        <v>1.514967755</v>
      </c>
      <c r="AB2132" s="394">
        <f>+VLOOKUP($E2132,[2]Consumption!$1:$1048576,AB$2,FALSE)</f>
        <v>1.5454459469999999</v>
      </c>
      <c r="AC2132" s="394">
        <f>+VLOOKUP($E2132,[2]Consumption!$1:$1048576,AC$2,FALSE)</f>
        <v>1.576551893</v>
      </c>
      <c r="AD2132" s="394">
        <f>+VLOOKUP($E2132,[2]Consumption!$1:$1048576,AD$2,FALSE)</f>
        <v>1.6082963619999999</v>
      </c>
      <c r="AE2132" s="394">
        <f>+VLOOKUP($E2132,[2]Consumption!$1:$1048576,AE$2,FALSE)</f>
        <v>1.6406903349999999</v>
      </c>
      <c r="AF2132" s="394">
        <f>+VLOOKUP($E2132,[2]Consumption!$1:$1048576,AF$2,FALSE)</f>
        <v>1.673745029</v>
      </c>
      <c r="AG2132" s="394">
        <f>+VLOOKUP($E2132,[2]Consumption!$1:$1048576,AG$2,FALSE)</f>
        <v>1.707471921</v>
      </c>
      <c r="AH2132" s="394">
        <f>+VLOOKUP($E2132,[2]Consumption!$1:$1048576,AH$2,FALSE)</f>
        <v>1.7418827699999999</v>
      </c>
      <c r="AI2132" s="394">
        <f>+VLOOKUP($E2132,[2]Consumption!$1:$1048576,AI$2,FALSE)</f>
        <v>1.7769896430000001</v>
      </c>
      <c r="AJ2132" s="394">
        <f>+VLOOKUP($E2132,[2]Consumption!$1:$1048576,AJ$2,FALSE)</f>
        <v>1.812804938</v>
      </c>
      <c r="AK2132" s="394">
        <f>+VLOOKUP($E2132,[2]Consumption!$1:$1048576,AK$2,FALSE)</f>
        <v>1.8493414029999999</v>
      </c>
      <c r="AL2132" s="394">
        <f>+VLOOKUP($E2132,[2]Consumption!$1:$1048576,AL$2,FALSE)</f>
        <v>1.8866121520000001</v>
      </c>
      <c r="AM2132" s="394">
        <f>+VLOOKUP($E2132,[2]Consumption!$1:$1048576,AM$2,FALSE)</f>
        <v>1.9246306820000001</v>
      </c>
      <c r="AN2132" s="394">
        <f>+VLOOKUP($E2132,[2]Consumption!$1:$1048576,AN$2,FALSE)</f>
        <v>1.9634108830000001</v>
      </c>
      <c r="AO2132" s="394">
        <f>+VLOOKUP($E2132,[2]Consumption!$1:$1048576,AO$2,FALSE)</f>
        <v>2.0029670500000001</v>
      </c>
    </row>
    <row r="2133" spans="1:41" s="239" customFormat="1" ht="15" customHeight="1" x14ac:dyDescent="0.25">
      <c r="A2133" s="542"/>
      <c r="B2133" s="516"/>
      <c r="C2133" s="391" t="s">
        <v>597</v>
      </c>
      <c r="D2133" s="392"/>
      <c r="E2133" s="393" t="s">
        <v>2364</v>
      </c>
      <c r="F2133" s="394">
        <f>+VLOOKUP($E2133,[2]Consumption!$1:$1048576,F$2,FALSE)</f>
        <v>1</v>
      </c>
      <c r="G2133" s="394">
        <f>+VLOOKUP($E2133,[2]Consumption!$1:$1048576,G$2,FALSE)</f>
        <v>1.0199313160000001</v>
      </c>
      <c r="H2133" s="394">
        <f>+VLOOKUP($E2133,[2]Consumption!$1:$1048576,H$2,FALSE)</f>
        <v>1.0401640050000001</v>
      </c>
      <c r="I2133" s="394">
        <f>+VLOOKUP($E2133,[2]Consumption!$1:$1048576,I$2,FALSE)</f>
        <v>1.060715321</v>
      </c>
      <c r="J2133" s="394">
        <f>+VLOOKUP($E2133,[2]Consumption!$1:$1048576,J$2,FALSE)</f>
        <v>1.081621137</v>
      </c>
      <c r="K2133" s="394">
        <f>+VLOOKUP($E2133,[2]Consumption!$1:$1048576,K$2,FALSE)</f>
        <v>1.102920484</v>
      </c>
      <c r="L2133" s="394">
        <f>+VLOOKUP($E2133,[2]Consumption!$1:$1048576,L$2,FALSE)</f>
        <v>1.1246483679999999</v>
      </c>
      <c r="M2133" s="394">
        <f>+VLOOKUP($E2133,[2]Consumption!$1:$1048576,M$2,FALSE)</f>
        <v>1.1468339160000001</v>
      </c>
      <c r="N2133" s="394">
        <f>+VLOOKUP($E2133,[2]Consumption!$1:$1048576,N$2,FALSE)</f>
        <v>1.169500921</v>
      </c>
      <c r="O2133" s="394">
        <f>+VLOOKUP($E2133,[2]Consumption!$1:$1048576,O$2,FALSE)</f>
        <v>1.1926690470000001</v>
      </c>
      <c r="P2133" s="394">
        <f>+VLOOKUP($E2133,[2]Consumption!$1:$1048576,P$2,FALSE)</f>
        <v>1.2163549440000001</v>
      </c>
      <c r="Q2133" s="394">
        <f>+VLOOKUP($E2133,[2]Consumption!$1:$1048576,Q$2,FALSE)</f>
        <v>1.2405730669999999</v>
      </c>
      <c r="R2133" s="394">
        <f>+VLOOKUP($E2133,[2]Consumption!$1:$1048576,R$2,FALSE)</f>
        <v>1.265336231</v>
      </c>
      <c r="S2133" s="394">
        <f>+VLOOKUP($E2133,[2]Consumption!$1:$1048576,S$2,FALSE)</f>
        <v>1.2906559849999999</v>
      </c>
      <c r="T2133" s="394">
        <f>+VLOOKUP($E2133,[2]Consumption!$1:$1048576,T$2,FALSE)</f>
        <v>1.3165428850000001</v>
      </c>
      <c r="U2133" s="394">
        <f>+VLOOKUP($E2133,[2]Consumption!$1:$1048576,U$2,FALSE)</f>
        <v>1.34300671</v>
      </c>
      <c r="V2133" s="394">
        <f>+VLOOKUP($E2133,[2]Consumption!$1:$1048576,V$2,FALSE)</f>
        <v>1.370056648</v>
      </c>
      <c r="W2133" s="394">
        <f>+VLOOKUP($E2133,[2]Consumption!$1:$1048576,W$2,FALSE)</f>
        <v>1.3977014560000001</v>
      </c>
      <c r="X2133" s="394">
        <f>+VLOOKUP($E2133,[2]Consumption!$1:$1048576,X$2,FALSE)</f>
        <v>1.425949605</v>
      </c>
      <c r="Y2133" s="394">
        <f>+VLOOKUP($E2133,[2]Consumption!$1:$1048576,Y$2,FALSE)</f>
        <v>1.4548094</v>
      </c>
      <c r="Z2133" s="394">
        <f>+VLOOKUP($E2133,[2]Consumption!$1:$1048576,Z$2,FALSE)</f>
        <v>1.4842890849999999</v>
      </c>
      <c r="AA2133" s="394">
        <f>+VLOOKUP($E2133,[2]Consumption!$1:$1048576,AA$2,FALSE)</f>
        <v>1.514396925</v>
      </c>
      <c r="AB2133" s="394">
        <f>+VLOOKUP($E2133,[2]Consumption!$1:$1048576,AB$2,FALSE)</f>
        <v>1.5451412849999999</v>
      </c>
      <c r="AC2133" s="394">
        <f>+VLOOKUP($E2133,[2]Consumption!$1:$1048576,AC$2,FALSE)</f>
        <v>1.576530682</v>
      </c>
      <c r="AD2133" s="394">
        <f>+VLOOKUP($E2133,[2]Consumption!$1:$1048576,AD$2,FALSE)</f>
        <v>1.6085738430000001</v>
      </c>
      <c r="AE2133" s="394">
        <f>+VLOOKUP($E2133,[2]Consumption!$1:$1048576,AE$2,FALSE)</f>
        <v>1.641279749</v>
      </c>
      <c r="AF2133" s="394">
        <f>+VLOOKUP($E2133,[2]Consumption!$1:$1048576,AF$2,FALSE)</f>
        <v>1.6746576799999999</v>
      </c>
      <c r="AG2133" s="394">
        <f>+VLOOKUP($E2133,[2]Consumption!$1:$1048576,AG$2,FALSE)</f>
        <v>1.7087172530000001</v>
      </c>
      <c r="AH2133" s="394">
        <f>+VLOOKUP($E2133,[2]Consumption!$1:$1048576,AH$2,FALSE)</f>
        <v>1.7434684570000001</v>
      </c>
      <c r="AI2133" s="394">
        <f>+VLOOKUP($E2133,[2]Consumption!$1:$1048576,AI$2,FALSE)</f>
        <v>1.7789216919999999</v>
      </c>
      <c r="AJ2133" s="394">
        <f>+VLOOKUP($E2133,[2]Consumption!$1:$1048576,AJ$2,FALSE)</f>
        <v>1.815087798</v>
      </c>
      <c r="AK2133" s="394">
        <f>+VLOOKUP($E2133,[2]Consumption!$1:$1048576,AK$2,FALSE)</f>
        <v>1.8519780800000001</v>
      </c>
      <c r="AL2133" s="394">
        <f>+VLOOKUP($E2133,[2]Consumption!$1:$1048576,AL$2,FALSE)</f>
        <v>1.88960434</v>
      </c>
      <c r="AM2133" s="394">
        <f>+VLOOKUP($E2133,[2]Consumption!$1:$1048576,AM$2,FALSE)</f>
        <v>1.927978891</v>
      </c>
      <c r="AN2133" s="394">
        <f>+VLOOKUP($E2133,[2]Consumption!$1:$1048576,AN$2,FALSE)</f>
        <v>1.967114577</v>
      </c>
      <c r="AO2133" s="394">
        <f>+VLOOKUP($E2133,[2]Consumption!$1:$1048576,AO$2,FALSE)</f>
        <v>2.0070247860000001</v>
      </c>
    </row>
    <row r="2134" spans="1:41" s="239" customFormat="1" ht="15" customHeight="1" x14ac:dyDescent="0.25">
      <c r="A2134" s="542"/>
      <c r="B2134" s="516"/>
      <c r="C2134" s="391" t="s">
        <v>599</v>
      </c>
      <c r="D2134" s="392"/>
      <c r="E2134" s="393" t="s">
        <v>2365</v>
      </c>
      <c r="F2134" s="394">
        <f>+VLOOKUP($E2134,[2]Consumption!$1:$1048576,F$2,FALSE)</f>
        <v>1</v>
      </c>
      <c r="G2134" s="394">
        <f>+VLOOKUP($E2134,[2]Consumption!$1:$1048576,G$2,FALSE)</f>
        <v>1.019936755</v>
      </c>
      <c r="H2134" s="394">
        <f>+VLOOKUP($E2134,[2]Consumption!$1:$1048576,H$2,FALSE)</f>
        <v>1.040187728</v>
      </c>
      <c r="I2134" s="394">
        <f>+VLOOKUP($E2134,[2]Consumption!$1:$1048576,I$2,FALSE)</f>
        <v>1.06077226</v>
      </c>
      <c r="J2134" s="394">
        <f>+VLOOKUP($E2134,[2]Consumption!$1:$1048576,J$2,FALSE)</f>
        <v>1.0817235190000001</v>
      </c>
      <c r="K2134" s="394">
        <f>+VLOOKUP($E2134,[2]Consumption!$1:$1048576,K$2,FALSE)</f>
        <v>1.103075772</v>
      </c>
      <c r="L2134" s="394">
        <f>+VLOOKUP($E2134,[2]Consumption!$1:$1048576,L$2,FALSE)</f>
        <v>1.1248592239999999</v>
      </c>
      <c r="M2134" s="394">
        <f>+VLOOKUP($E2134,[2]Consumption!$1:$1048576,M$2,FALSE)</f>
        <v>1.147099052</v>
      </c>
      <c r="N2134" s="394">
        <f>+VLOOKUP($E2134,[2]Consumption!$1:$1048576,N$2,FALSE)</f>
        <v>1.1698160950000001</v>
      </c>
      <c r="O2134" s="394">
        <f>+VLOOKUP($E2134,[2]Consumption!$1:$1048576,O$2,FALSE)</f>
        <v>1.193027912</v>
      </c>
      <c r="P2134" s="394">
        <f>+VLOOKUP($E2134,[2]Consumption!$1:$1048576,P$2,FALSE)</f>
        <v>1.21674967</v>
      </c>
      <c r="Q2134" s="394">
        <f>+VLOOKUP($E2134,[2]Consumption!$1:$1048576,Q$2,FALSE)</f>
        <v>1.2409947939999999</v>
      </c>
      <c r="R2134" s="394">
        <f>+VLOOKUP($E2134,[2]Consumption!$1:$1048576,R$2,FALSE)</f>
        <v>1.2657753979999999</v>
      </c>
      <c r="S2134" s="394">
        <f>+VLOOKUP($E2134,[2]Consumption!$1:$1048576,S$2,FALSE)</f>
        <v>1.2911025890000001</v>
      </c>
      <c r="T2134" s="394">
        <f>+VLOOKUP($E2134,[2]Consumption!$1:$1048576,T$2,FALSE)</f>
        <v>1.316986698</v>
      </c>
      <c r="U2134" s="394">
        <f>+VLOOKUP($E2134,[2]Consumption!$1:$1048576,U$2,FALSE)</f>
        <v>1.343437459</v>
      </c>
      <c r="V2134" s="394">
        <f>+VLOOKUP($E2134,[2]Consumption!$1:$1048576,V$2,FALSE)</f>
        <v>1.3704641710000001</v>
      </c>
      <c r="W2134" s="394">
        <f>+VLOOKUP($E2134,[2]Consumption!$1:$1048576,W$2,FALSE)</f>
        <v>1.398075835</v>
      </c>
      <c r="X2134" s="394">
        <f>+VLOOKUP($E2134,[2]Consumption!$1:$1048576,X$2,FALSE)</f>
        <v>1.42628127</v>
      </c>
      <c r="Y2134" s="394">
        <f>+VLOOKUP($E2134,[2]Consumption!$1:$1048576,Y$2,FALSE)</f>
        <v>1.455089222</v>
      </c>
      <c r="Z2134" s="394">
        <f>+VLOOKUP($E2134,[2]Consumption!$1:$1048576,Z$2,FALSE)</f>
        <v>1.4845084420000001</v>
      </c>
      <c r="AA2134" s="394">
        <f>+VLOOKUP($E2134,[2]Consumption!$1:$1048576,AA$2,FALSE)</f>
        <v>1.514547759</v>
      </c>
      <c r="AB2134" s="394">
        <f>+VLOOKUP($E2134,[2]Consumption!$1:$1048576,AB$2,FALSE)</f>
        <v>1.545216135</v>
      </c>
      <c r="AC2134" s="394">
        <f>+VLOOKUP($E2134,[2]Consumption!$1:$1048576,AC$2,FALSE)</f>
        <v>1.576522714</v>
      </c>
      <c r="AD2134" s="394">
        <f>+VLOOKUP($E2134,[2]Consumption!$1:$1048576,AD$2,FALSE)</f>
        <v>1.6084768620000001</v>
      </c>
      <c r="AE2134" s="394">
        <f>+VLOOKUP($E2134,[2]Consumption!$1:$1048576,AE$2,FALSE)</f>
        <v>1.6410882040000001</v>
      </c>
      <c r="AF2134" s="394">
        <f>+VLOOKUP($E2134,[2]Consumption!$1:$1048576,AF$2,FALSE)</f>
        <v>1.674366655</v>
      </c>
      <c r="AG2134" s="394">
        <f>+VLOOKUP($E2134,[2]Consumption!$1:$1048576,AG$2,FALSE)</f>
        <v>1.708322458</v>
      </c>
      <c r="AH2134" s="394">
        <f>+VLOOKUP($E2134,[2]Consumption!$1:$1048576,AH$2,FALSE)</f>
        <v>1.742966206</v>
      </c>
      <c r="AI2134" s="394">
        <f>+VLOOKUP($E2134,[2]Consumption!$1:$1048576,AI$2,FALSE)</f>
        <v>1.778308877</v>
      </c>
      <c r="AJ2134" s="394">
        <f>+VLOOKUP($E2134,[2]Consumption!$1:$1048576,AJ$2,FALSE)</f>
        <v>1.814361858</v>
      </c>
      <c r="AK2134" s="394">
        <f>+VLOOKUP($E2134,[2]Consumption!$1:$1048576,AK$2,FALSE)</f>
        <v>1.8511369660000001</v>
      </c>
      <c r="AL2134" s="394">
        <f>+VLOOKUP($E2134,[2]Consumption!$1:$1048576,AL$2,FALSE)</f>
        <v>1.888646472</v>
      </c>
      <c r="AM2134" s="394">
        <f>+VLOOKUP($E2134,[2]Consumption!$1:$1048576,AM$2,FALSE)</f>
        <v>1.92690312</v>
      </c>
      <c r="AN2134" s="394">
        <f>+VLOOKUP($E2134,[2]Consumption!$1:$1048576,AN$2,FALSE)</f>
        <v>1.965920135</v>
      </c>
      <c r="AO2134" s="394">
        <f>+VLOOKUP($E2134,[2]Consumption!$1:$1048576,AO$2,FALSE)</f>
        <v>2.0057112419999998</v>
      </c>
    </row>
    <row r="2135" spans="1:41" s="239" customFormat="1" ht="15" customHeight="1" x14ac:dyDescent="0.25">
      <c r="A2135" s="542"/>
      <c r="B2135" s="516"/>
      <c r="C2135" s="391" t="s">
        <v>601</v>
      </c>
      <c r="D2135" s="392"/>
      <c r="E2135" s="393" t="s">
        <v>2366</v>
      </c>
      <c r="F2135" s="394">
        <f>+VLOOKUP($E2135,[2]Consumption!$1:$1048576,F$2,FALSE)</f>
        <v>1</v>
      </c>
      <c r="G2135" s="394">
        <f>+VLOOKUP($E2135,[2]Consumption!$1:$1048576,G$2,FALSE)</f>
        <v>1.0199425390000001</v>
      </c>
      <c r="H2135" s="394">
        <f>+VLOOKUP($E2135,[2]Consumption!$1:$1048576,H$2,FALSE)</f>
        <v>1.0402066400000001</v>
      </c>
      <c r="I2135" s="394">
        <f>+VLOOKUP($E2135,[2]Consumption!$1:$1048576,I$2,FALSE)</f>
        <v>1.0608098669999999</v>
      </c>
      <c r="J2135" s="394">
        <f>+VLOOKUP($E2135,[2]Consumption!$1:$1048576,J$2,FALSE)</f>
        <v>1.081782354</v>
      </c>
      <c r="K2135" s="394">
        <f>+VLOOKUP($E2135,[2]Consumption!$1:$1048576,K$2,FALSE)</f>
        <v>1.1031555179999999</v>
      </c>
      <c r="L2135" s="394">
        <f>+VLOOKUP($E2135,[2]Consumption!$1:$1048576,L$2,FALSE)</f>
        <v>1.12495754</v>
      </c>
      <c r="M2135" s="394">
        <f>+VLOOKUP($E2135,[2]Consumption!$1:$1048576,M$2,FALSE)</f>
        <v>1.1472125150000001</v>
      </c>
      <c r="N2135" s="394">
        <f>+VLOOKUP($E2135,[2]Consumption!$1:$1048576,N$2,FALSE)</f>
        <v>1.169940966</v>
      </c>
      <c r="O2135" s="394">
        <f>+VLOOKUP($E2135,[2]Consumption!$1:$1048576,O$2,FALSE)</f>
        <v>1.1931606260000001</v>
      </c>
      <c r="P2135" s="394">
        <f>+VLOOKUP($E2135,[2]Consumption!$1:$1048576,P$2,FALSE)</f>
        <v>1.216887085</v>
      </c>
      <c r="Q2135" s="394">
        <f>+VLOOKUP($E2135,[2]Consumption!$1:$1048576,Q$2,FALSE)</f>
        <v>1.241134258</v>
      </c>
      <c r="R2135" s="394">
        <f>+VLOOKUP($E2135,[2]Consumption!$1:$1048576,R$2,FALSE)</f>
        <v>1.265914714</v>
      </c>
      <c r="S2135" s="394">
        <f>+VLOOKUP($E2135,[2]Consumption!$1:$1048576,S$2,FALSE)</f>
        <v>1.2912399269999999</v>
      </c>
      <c r="T2135" s="394">
        <f>+VLOOKUP($E2135,[2]Consumption!$1:$1048576,T$2,FALSE)</f>
        <v>1.317120498</v>
      </c>
      <c r="U2135" s="394">
        <f>+VLOOKUP($E2135,[2]Consumption!$1:$1048576,U$2,FALSE)</f>
        <v>1.3435663449999999</v>
      </c>
      <c r="V2135" s="394">
        <f>+VLOOKUP($E2135,[2]Consumption!$1:$1048576,V$2,FALSE)</f>
        <v>1.3705868809999999</v>
      </c>
      <c r="W2135" s="394">
        <f>+VLOOKUP($E2135,[2]Consumption!$1:$1048576,W$2,FALSE)</f>
        <v>1.3981911760000001</v>
      </c>
      <c r="X2135" s="394">
        <f>+VLOOKUP($E2135,[2]Consumption!$1:$1048576,X$2,FALSE)</f>
        <v>1.4263880929999999</v>
      </c>
      <c r="Y2135" s="394">
        <f>+VLOOKUP($E2135,[2]Consumption!$1:$1048576,Y$2,FALSE)</f>
        <v>1.4551864029999999</v>
      </c>
      <c r="Z2135" s="394">
        <f>+VLOOKUP($E2135,[2]Consumption!$1:$1048576,Z$2,FALSE)</f>
        <v>1.484594878</v>
      </c>
      <c r="AA2135" s="394">
        <f>+VLOOKUP($E2135,[2]Consumption!$1:$1048576,AA$2,FALSE)</f>
        <v>1.5146223679999999</v>
      </c>
      <c r="AB2135" s="394">
        <f>+VLOOKUP($E2135,[2]Consumption!$1:$1048576,AB$2,FALSE)</f>
        <v>1.5452778599999999</v>
      </c>
      <c r="AC2135" s="394">
        <f>+VLOOKUP($E2135,[2]Consumption!$1:$1048576,AC$2,FALSE)</f>
        <v>1.5765705290000001</v>
      </c>
      <c r="AD2135" s="394">
        <f>+VLOOKUP($E2135,[2]Consumption!$1:$1048576,AD$2,FALSE)</f>
        <v>1.6085097779999999</v>
      </c>
      <c r="AE2135" s="394">
        <f>+VLOOKUP($E2135,[2]Consumption!$1:$1048576,AE$2,FALSE)</f>
        <v>1.6411052770000001</v>
      </c>
      <c r="AF2135" s="394">
        <f>+VLOOKUP($E2135,[2]Consumption!$1:$1048576,AF$2,FALSE)</f>
        <v>1.6743669889999999</v>
      </c>
      <c r="AG2135" s="394">
        <f>+VLOOKUP($E2135,[2]Consumption!$1:$1048576,AG$2,FALSE)</f>
        <v>1.70830521</v>
      </c>
      <c r="AH2135" s="394">
        <f>+VLOOKUP($E2135,[2]Consumption!$1:$1048576,AH$2,FALSE)</f>
        <v>1.742930587</v>
      </c>
      <c r="AI2135" s="394">
        <f>+VLOOKUP($E2135,[2]Consumption!$1:$1048576,AI$2,FALSE)</f>
        <v>1.7782541519999999</v>
      </c>
      <c r="AJ2135" s="394">
        <f>+VLOOKUP($E2135,[2]Consumption!$1:$1048576,AJ$2,FALSE)</f>
        <v>1.8142873450000001</v>
      </c>
      <c r="AK2135" s="394">
        <f>+VLOOKUP($E2135,[2]Consumption!$1:$1048576,AK$2,FALSE)</f>
        <v>1.851042034</v>
      </c>
      <c r="AL2135" s="394">
        <f>+VLOOKUP($E2135,[2]Consumption!$1:$1048576,AL$2,FALSE)</f>
        <v>1.8885305379999999</v>
      </c>
      <c r="AM2135" s="394">
        <f>+VLOOKUP($E2135,[2]Consumption!$1:$1048576,AM$2,FALSE)</f>
        <v>1.926765643</v>
      </c>
      <c r="AN2135" s="394">
        <f>+VLOOKUP($E2135,[2]Consumption!$1:$1048576,AN$2,FALSE)</f>
        <v>1.9657606139999999</v>
      </c>
      <c r="AO2135" s="394">
        <f>+VLOOKUP($E2135,[2]Consumption!$1:$1048576,AO$2,FALSE)</f>
        <v>2.0055292100000002</v>
      </c>
    </row>
    <row r="2136" spans="1:41" s="239" customFormat="1" ht="15" customHeight="1" x14ac:dyDescent="0.25">
      <c r="A2136" s="542"/>
      <c r="B2136" s="516"/>
      <c r="C2136" s="391" t="s">
        <v>603</v>
      </c>
      <c r="D2136" s="392"/>
      <c r="E2136" s="393" t="s">
        <v>2367</v>
      </c>
      <c r="F2136" s="394">
        <f>+VLOOKUP($E2136,[2]Consumption!$1:$1048576,F$2,FALSE)</f>
        <v>1</v>
      </c>
      <c r="G2136" s="394">
        <f>+VLOOKUP($E2136,[2]Consumption!$1:$1048576,G$2,FALSE)</f>
        <v>1.019965319</v>
      </c>
      <c r="H2136" s="394">
        <f>+VLOOKUP($E2136,[2]Consumption!$1:$1048576,H$2,FALSE)</f>
        <v>1.0402802470000001</v>
      </c>
      <c r="I2136" s="394">
        <f>+VLOOKUP($E2136,[2]Consumption!$1:$1048576,I$2,FALSE)</f>
        <v>1.0609558589999999</v>
      </c>
      <c r="J2136" s="394">
        <f>+VLOOKUP($E2136,[2]Consumption!$1:$1048576,J$2,FALSE)</f>
        <v>1.0820127930000001</v>
      </c>
      <c r="K2136" s="394">
        <f>+VLOOKUP($E2136,[2]Consumption!$1:$1048576,K$2,FALSE)</f>
        <v>1.1034743309999999</v>
      </c>
      <c r="L2136" s="394">
        <f>+VLOOKUP($E2136,[2]Consumption!$1:$1048576,L$2,FALSE)</f>
        <v>1.125362902</v>
      </c>
      <c r="M2136" s="394">
        <f>+VLOOKUP($E2136,[2]Consumption!$1:$1048576,M$2,FALSE)</f>
        <v>1.147698785</v>
      </c>
      <c r="N2136" s="394">
        <f>+VLOOKUP($E2136,[2]Consumption!$1:$1048576,N$2,FALSE)</f>
        <v>1.1704999140000001</v>
      </c>
      <c r="O2136" s="394">
        <f>+VLOOKUP($E2136,[2]Consumption!$1:$1048576,O$2,FALSE)</f>
        <v>1.1937821369999999</v>
      </c>
      <c r="P2136" s="394">
        <f>+VLOOKUP($E2136,[2]Consumption!$1:$1048576,P$2,FALSE)</f>
        <v>1.217559601</v>
      </c>
      <c r="Q2136" s="394">
        <f>+VLOOKUP($E2136,[2]Consumption!$1:$1048576,Q$2,FALSE)</f>
        <v>1.2418451100000001</v>
      </c>
      <c r="R2136" s="394">
        <f>+VLOOKUP($E2136,[2]Consumption!$1:$1048576,R$2,FALSE)</f>
        <v>1.266650442</v>
      </c>
      <c r="S2136" s="394">
        <f>+VLOOKUP($E2136,[2]Consumption!$1:$1048576,S$2,FALSE)</f>
        <v>1.2919865939999999</v>
      </c>
      <c r="T2136" s="394">
        <f>+VLOOKUP($E2136,[2]Consumption!$1:$1048576,T$2,FALSE)</f>
        <v>1.317863985</v>
      </c>
      <c r="U2136" s="394">
        <f>+VLOOKUP($E2136,[2]Consumption!$1:$1048576,U$2,FALSE)</f>
        <v>1.344292617</v>
      </c>
      <c r="V2136" s="394">
        <f>+VLOOKUP($E2136,[2]Consumption!$1:$1048576,V$2,FALSE)</f>
        <v>1.3712822060000001</v>
      </c>
      <c r="W2136" s="394">
        <f>+VLOOKUP($E2136,[2]Consumption!$1:$1048576,W$2,FALSE)</f>
        <v>1.398842296</v>
      </c>
      <c r="X2136" s="394">
        <f>+VLOOKUP($E2136,[2]Consumption!$1:$1048576,X$2,FALSE)</f>
        <v>1.426982346</v>
      </c>
      <c r="Y2136" s="394">
        <f>+VLOOKUP($E2136,[2]Consumption!$1:$1048576,Y$2,FALSE)</f>
        <v>1.455711811</v>
      </c>
      <c r="Z2136" s="394">
        <f>+VLOOKUP($E2136,[2]Consumption!$1:$1048576,Z$2,FALSE)</f>
        <v>1.4850402030000001</v>
      </c>
      <c r="AA2136" s="394">
        <f>+VLOOKUP($E2136,[2]Consumption!$1:$1048576,AA$2,FALSE)</f>
        <v>1.5149771430000001</v>
      </c>
      <c r="AB2136" s="394">
        <f>+VLOOKUP($E2136,[2]Consumption!$1:$1048576,AB$2,FALSE)</f>
        <v>1.545532406</v>
      </c>
      <c r="AC2136" s="394">
        <f>+VLOOKUP($E2136,[2]Consumption!$1:$1048576,AC$2,FALSE)</f>
        <v>1.576715957</v>
      </c>
      <c r="AD2136" s="394">
        <f>+VLOOKUP($E2136,[2]Consumption!$1:$1048576,AD$2,FALSE)</f>
        <v>1.6085379879999999</v>
      </c>
      <c r="AE2136" s="394">
        <f>+VLOOKUP($E2136,[2]Consumption!$1:$1048576,AE$2,FALSE)</f>
        <v>1.6410089400000001</v>
      </c>
      <c r="AF2136" s="394">
        <f>+VLOOKUP($E2136,[2]Consumption!$1:$1048576,AF$2,FALSE)</f>
        <v>1.6741395349999999</v>
      </c>
      <c r="AG2136" s="394">
        <f>+VLOOKUP($E2136,[2]Consumption!$1:$1048576,AG$2,FALSE)</f>
        <v>1.7079408</v>
      </c>
      <c r="AH2136" s="394">
        <f>+VLOOKUP($E2136,[2]Consumption!$1:$1048576,AH$2,FALSE)</f>
        <v>1.7424240870000001</v>
      </c>
      <c r="AI2136" s="394">
        <f>+VLOOKUP($E2136,[2]Consumption!$1:$1048576,AI$2,FALSE)</f>
        <v>1.7776010950000001</v>
      </c>
      <c r="AJ2136" s="394">
        <f>+VLOOKUP($E2136,[2]Consumption!$1:$1048576,AJ$2,FALSE)</f>
        <v>1.8134838929999999</v>
      </c>
      <c r="AK2136" s="394">
        <f>+VLOOKUP($E2136,[2]Consumption!$1:$1048576,AK$2,FALSE)</f>
        <v>1.8500849319999999</v>
      </c>
      <c r="AL2136" s="394">
        <f>+VLOOKUP($E2136,[2]Consumption!$1:$1048576,AL$2,FALSE)</f>
        <v>1.887417066</v>
      </c>
      <c r="AM2136" s="394">
        <f>+VLOOKUP($E2136,[2]Consumption!$1:$1048576,AM$2,FALSE)</f>
        <v>1.925493565</v>
      </c>
      <c r="AN2136" s="394">
        <f>+VLOOKUP($E2136,[2]Consumption!$1:$1048576,AN$2,FALSE)</f>
        <v>1.9643281239999999</v>
      </c>
      <c r="AO2136" s="394">
        <f>+VLOOKUP($E2136,[2]Consumption!$1:$1048576,AO$2,FALSE)</f>
        <v>2.0039348760000002</v>
      </c>
    </row>
    <row r="2137" spans="1:41" s="239" customFormat="1" ht="15" customHeight="1" x14ac:dyDescent="0.25">
      <c r="A2137" s="542"/>
      <c r="B2137" s="516"/>
      <c r="C2137" s="391" t="s">
        <v>605</v>
      </c>
      <c r="D2137" s="392"/>
      <c r="E2137" s="393" t="s">
        <v>2368</v>
      </c>
      <c r="F2137" s="394">
        <f>+VLOOKUP($E2137,[2]Consumption!$1:$1048576,F$2,FALSE)</f>
        <v>1</v>
      </c>
      <c r="G2137" s="394">
        <f>+VLOOKUP($E2137,[2]Consumption!$1:$1048576,G$2,FALSE)</f>
        <v>1.019971068</v>
      </c>
      <c r="H2137" s="394">
        <f>+VLOOKUP($E2137,[2]Consumption!$1:$1048576,H$2,FALSE)</f>
        <v>1.0402909090000001</v>
      </c>
      <c r="I2137" s="394">
        <f>+VLOOKUP($E2137,[2]Consumption!$1:$1048576,I$2,FALSE)</f>
        <v>1.060963042</v>
      </c>
      <c r="J2137" s="394">
        <f>+VLOOKUP($E2137,[2]Consumption!$1:$1048576,J$2,FALSE)</f>
        <v>1.0820056389999999</v>
      </c>
      <c r="K2137" s="394">
        <f>+VLOOKUP($E2137,[2]Consumption!$1:$1048576,K$2,FALSE)</f>
        <v>1.1034442209999999</v>
      </c>
      <c r="L2137" s="394">
        <f>+VLOOKUP($E2137,[2]Consumption!$1:$1048576,L$2,FALSE)</f>
        <v>1.1253055569999999</v>
      </c>
      <c r="M2137" s="394">
        <f>+VLOOKUP($E2137,[2]Consumption!$1:$1048576,M$2,FALSE)</f>
        <v>1.1476141390000001</v>
      </c>
      <c r="N2137" s="394">
        <f>+VLOOKUP($E2137,[2]Consumption!$1:$1048576,N$2,FALSE)</f>
        <v>1.1703908590000001</v>
      </c>
      <c r="O2137" s="394">
        <f>+VLOOKUP($E2137,[2]Consumption!$1:$1048576,O$2,FALSE)</f>
        <v>1.193653066</v>
      </c>
      <c r="P2137" s="394">
        <f>+VLOOKUP($E2137,[2]Consumption!$1:$1048576,P$2,FALSE)</f>
        <v>1.2174152380000001</v>
      </c>
      <c r="Q2137" s="394">
        <f>+VLOOKUP($E2137,[2]Consumption!$1:$1048576,Q$2,FALSE)</f>
        <v>1.2416898009999999</v>
      </c>
      <c r="R2137" s="394">
        <f>+VLOOKUP($E2137,[2]Consumption!$1:$1048576,R$2,FALSE)</f>
        <v>1.266487827</v>
      </c>
      <c r="S2137" s="394">
        <f>+VLOOKUP($E2137,[2]Consumption!$1:$1048576,S$2,FALSE)</f>
        <v>1.2918195640000001</v>
      </c>
      <c r="T2137" s="394">
        <f>+VLOOKUP($E2137,[2]Consumption!$1:$1048576,T$2,FALSE)</f>
        <v>1.3176947880000001</v>
      </c>
      <c r="U2137" s="394">
        <f>+VLOOKUP($E2137,[2]Consumption!$1:$1048576,U$2,FALSE)</f>
        <v>1.3441230209999999</v>
      </c>
      <c r="V2137" s="394">
        <f>+VLOOKUP($E2137,[2]Consumption!$1:$1048576,V$2,FALSE)</f>
        <v>1.371113665</v>
      </c>
      <c r="W2137" s="394">
        <f>+VLOOKUP($E2137,[2]Consumption!$1:$1048576,W$2,FALSE)</f>
        <v>1.398676088</v>
      </c>
      <c r="X2137" s="394">
        <f>+VLOOKUP($E2137,[2]Consumption!$1:$1048576,X$2,FALSE)</f>
        <v>1.4268196719999999</v>
      </c>
      <c r="Y2137" s="394">
        <f>+VLOOKUP($E2137,[2]Consumption!$1:$1048576,Y$2,FALSE)</f>
        <v>1.45555386</v>
      </c>
      <c r="Z2137" s="394">
        <f>+VLOOKUP($E2137,[2]Consumption!$1:$1048576,Z$2,FALSE)</f>
        <v>1.4848881869999999</v>
      </c>
      <c r="AA2137" s="394">
        <f>+VLOOKUP($E2137,[2]Consumption!$1:$1048576,AA$2,FALSE)</f>
        <v>1.514832309</v>
      </c>
      <c r="AB2137" s="394">
        <f>+VLOOKUP($E2137,[2]Consumption!$1:$1048576,AB$2,FALSE)</f>
        <v>1.5453960360000001</v>
      </c>
      <c r="AC2137" s="394">
        <f>+VLOOKUP($E2137,[2]Consumption!$1:$1048576,AC$2,FALSE)</f>
        <v>1.5765893580000001</v>
      </c>
      <c r="AD2137" s="394">
        <f>+VLOOKUP($E2137,[2]Consumption!$1:$1048576,AD$2,FALSE)</f>
        <v>1.608422475</v>
      </c>
      <c r="AE2137" s="394">
        <f>+VLOOKUP($E2137,[2]Consumption!$1:$1048576,AE$2,FALSE)</f>
        <v>1.6409058219999999</v>
      </c>
      <c r="AF2137" s="394">
        <f>+VLOOKUP($E2137,[2]Consumption!$1:$1048576,AF$2,FALSE)</f>
        <v>1.674050096</v>
      </c>
      <c r="AG2137" s="394">
        <f>+VLOOKUP($E2137,[2]Consumption!$1:$1048576,AG$2,FALSE)</f>
        <v>1.707866286</v>
      </c>
      <c r="AH2137" s="394">
        <f>+VLOOKUP($E2137,[2]Consumption!$1:$1048576,AH$2,FALSE)</f>
        <v>1.742365696</v>
      </c>
      <c r="AI2137" s="394">
        <f>+VLOOKUP($E2137,[2]Consumption!$1:$1048576,AI$2,FALSE)</f>
        <v>1.777559968</v>
      </c>
      <c r="AJ2137" s="394">
        <f>+VLOOKUP($E2137,[2]Consumption!$1:$1048576,AJ$2,FALSE)</f>
        <v>1.8134611060000001</v>
      </c>
      <c r="AK2137" s="394">
        <f>+VLOOKUP($E2137,[2]Consumption!$1:$1048576,AK$2,FALSE)</f>
        <v>1.850081496</v>
      </c>
      <c r="AL2137" s="394">
        <f>+VLOOKUP($E2137,[2]Consumption!$1:$1048576,AL$2,FALSE)</f>
        <v>1.8874339259999999</v>
      </c>
      <c r="AM2137" s="394">
        <f>+VLOOKUP($E2137,[2]Consumption!$1:$1048576,AM$2,FALSE)</f>
        <v>1.9255315959999999</v>
      </c>
      <c r="AN2137" s="394">
        <f>+VLOOKUP($E2137,[2]Consumption!$1:$1048576,AN$2,FALSE)</f>
        <v>1.9643881379999999</v>
      </c>
      <c r="AO2137" s="394">
        <f>+VLOOKUP($E2137,[2]Consumption!$1:$1048576,AO$2,FALSE)</f>
        <v>2.0040176220000001</v>
      </c>
    </row>
    <row r="2138" spans="1:41" s="239" customFormat="1" ht="15" customHeight="1" x14ac:dyDescent="0.25">
      <c r="A2138" s="542"/>
      <c r="B2138" s="516"/>
      <c r="C2138" s="391" t="s">
        <v>607</v>
      </c>
      <c r="D2138" s="392"/>
      <c r="E2138" s="393" t="s">
        <v>2369</v>
      </c>
      <c r="F2138" s="394">
        <f>+VLOOKUP($E2138,[2]Consumption!$1:$1048576,F$2,FALSE)</f>
        <v>1</v>
      </c>
      <c r="G2138" s="394">
        <f>+VLOOKUP($E2138,[2]Consumption!$1:$1048576,G$2,FALSE)</f>
        <v>1.0199642840000001</v>
      </c>
      <c r="H2138" s="394">
        <f>+VLOOKUP($E2138,[2]Consumption!$1:$1048576,H$2,FALSE)</f>
        <v>1.040279594</v>
      </c>
      <c r="I2138" s="394">
        <f>+VLOOKUP($E2138,[2]Consumption!$1:$1048576,I$2,FALSE)</f>
        <v>1.0609598579999999</v>
      </c>
      <c r="J2138" s="394">
        <f>+VLOOKUP($E2138,[2]Consumption!$1:$1048576,J$2,FALSE)</f>
        <v>1.082027082</v>
      </c>
      <c r="K2138" s="394">
        <f>+VLOOKUP($E2138,[2]Consumption!$1:$1048576,K$2,FALSE)</f>
        <v>1.1035042589999999</v>
      </c>
      <c r="L2138" s="394">
        <f>+VLOOKUP($E2138,[2]Consumption!$1:$1048576,L$2,FALSE)</f>
        <v>1.12541248</v>
      </c>
      <c r="M2138" s="394">
        <f>+VLOOKUP($E2138,[2]Consumption!$1:$1048576,M$2,FALSE)</f>
        <v>1.1477703029999999</v>
      </c>
      <c r="N2138" s="394">
        <f>+VLOOKUP($E2138,[2]Consumption!$1:$1048576,N$2,FALSE)</f>
        <v>1.1705939970000001</v>
      </c>
      <c r="O2138" s="394">
        <f>+VLOOKUP($E2138,[2]Consumption!$1:$1048576,O$2,FALSE)</f>
        <v>1.193898007</v>
      </c>
      <c r="P2138" s="394">
        <f>+VLOOKUP($E2138,[2]Consumption!$1:$1048576,P$2,FALSE)</f>
        <v>1.217695379</v>
      </c>
      <c r="Q2138" s="394">
        <f>+VLOOKUP($E2138,[2]Consumption!$1:$1048576,Q$2,FALSE)</f>
        <v>1.2419981010000001</v>
      </c>
      <c r="R2138" s="394">
        <f>+VLOOKUP($E2138,[2]Consumption!$1:$1048576,R$2,FALSE)</f>
        <v>1.2668173620000001</v>
      </c>
      <c r="S2138" s="394">
        <f>+VLOOKUP($E2138,[2]Consumption!$1:$1048576,S$2,FALSE)</f>
        <v>1.292163766</v>
      </c>
      <c r="T2138" s="394">
        <f>+VLOOKUP($E2138,[2]Consumption!$1:$1048576,T$2,FALSE)</f>
        <v>1.3180474950000001</v>
      </c>
      <c r="U2138" s="394">
        <f>+VLOOKUP($E2138,[2]Consumption!$1:$1048576,U$2,FALSE)</f>
        <v>1.3444784460000001</v>
      </c>
      <c r="V2138" s="394">
        <f>+VLOOKUP($E2138,[2]Consumption!$1:$1048576,V$2,FALSE)</f>
        <v>1.3714663410000001</v>
      </c>
      <c r="W2138" s="394">
        <f>+VLOOKUP($E2138,[2]Consumption!$1:$1048576,W$2,FALSE)</f>
        <v>1.399020817</v>
      </c>
      <c r="X2138" s="394">
        <f>+VLOOKUP($E2138,[2]Consumption!$1:$1048576,X$2,FALSE)</f>
        <v>1.4271514999999999</v>
      </c>
      <c r="Y2138" s="394">
        <f>+VLOOKUP($E2138,[2]Consumption!$1:$1048576,Y$2,FALSE)</f>
        <v>1.45586806</v>
      </c>
      <c r="Z2138" s="394">
        <f>+VLOOKUP($E2138,[2]Consumption!$1:$1048576,Z$2,FALSE)</f>
        <v>1.485180256</v>
      </c>
      <c r="AA2138" s="394">
        <f>+VLOOKUP($E2138,[2]Consumption!$1:$1048576,AA$2,FALSE)</f>
        <v>1.515097978</v>
      </c>
      <c r="AB2138" s="394">
        <f>+VLOOKUP($E2138,[2]Consumption!$1:$1048576,AB$2,FALSE)</f>
        <v>1.5456312759999999</v>
      </c>
      <c r="AC2138" s="394">
        <f>+VLOOKUP($E2138,[2]Consumption!$1:$1048576,AC$2,FALSE)</f>
        <v>1.5767903919999999</v>
      </c>
      <c r="AD2138" s="394">
        <f>+VLOOKUP($E2138,[2]Consumption!$1:$1048576,AD$2,FALSE)</f>
        <v>1.608585784</v>
      </c>
      <c r="AE2138" s="394">
        <f>+VLOOKUP($E2138,[2]Consumption!$1:$1048576,AE$2,FALSE)</f>
        <v>1.6410281550000001</v>
      </c>
      <c r="AF2138" s="394">
        <f>+VLOOKUP($E2138,[2]Consumption!$1:$1048576,AF$2,FALSE)</f>
        <v>1.6741284729999999</v>
      </c>
      <c r="AG2138" s="394">
        <f>+VLOOKUP($E2138,[2]Consumption!$1:$1048576,AG$2,FALSE)</f>
        <v>1.707897998</v>
      </c>
      <c r="AH2138" s="394">
        <f>+VLOOKUP($E2138,[2]Consumption!$1:$1048576,AH$2,FALSE)</f>
        <v>1.742348301</v>
      </c>
      <c r="AI2138" s="394">
        <f>+VLOOKUP($E2138,[2]Consumption!$1:$1048576,AI$2,FALSE)</f>
        <v>1.7774912860000001</v>
      </c>
      <c r="AJ2138" s="394">
        <f>+VLOOKUP($E2138,[2]Consumption!$1:$1048576,AJ$2,FALSE)</f>
        <v>1.813339212</v>
      </c>
      <c r="AK2138" s="394">
        <f>+VLOOKUP($E2138,[2]Consumption!$1:$1048576,AK$2,FALSE)</f>
        <v>1.8499047040000001</v>
      </c>
      <c r="AL2138" s="394">
        <f>+VLOOKUP($E2138,[2]Consumption!$1:$1048576,AL$2,FALSE)</f>
        <v>1.8872007770000001</v>
      </c>
      <c r="AM2138" s="394">
        <f>+VLOOKUP($E2138,[2]Consumption!$1:$1048576,AM$2,FALSE)</f>
        <v>1.9252408430000001</v>
      </c>
      <c r="AN2138" s="394">
        <f>+VLOOKUP($E2138,[2]Consumption!$1:$1048576,AN$2,FALSE)</f>
        <v>1.9640387239999999</v>
      </c>
      <c r="AO2138" s="394">
        <f>+VLOOKUP($E2138,[2]Consumption!$1:$1048576,AO$2,FALSE)</f>
        <v>2.0036086649999998</v>
      </c>
    </row>
    <row r="2139" spans="1:41" s="239" customFormat="1" ht="15" customHeight="1" x14ac:dyDescent="0.25">
      <c r="A2139" s="542"/>
      <c r="B2139" s="516"/>
      <c r="C2139" s="391" t="s">
        <v>609</v>
      </c>
      <c r="D2139" s="392"/>
      <c r="E2139" s="393" t="s">
        <v>2370</v>
      </c>
      <c r="F2139" s="394">
        <f>+VLOOKUP($E2139,[2]Consumption!$1:$1048576,F$2,FALSE)</f>
        <v>1</v>
      </c>
      <c r="G2139" s="394">
        <f>+VLOOKUP($E2139,[2]Consumption!$1:$1048576,G$2,FALSE)</f>
        <v>1.019944915</v>
      </c>
      <c r="H2139" s="394">
        <f>+VLOOKUP($E2139,[2]Consumption!$1:$1048576,H$2,FALSE)</f>
        <v>1.0402146249999999</v>
      </c>
      <c r="I2139" s="394">
        <f>+VLOOKUP($E2139,[2]Consumption!$1:$1048576,I$2,FALSE)</f>
        <v>1.0608261290000001</v>
      </c>
      <c r="J2139" s="394">
        <f>+VLOOKUP($E2139,[2]Consumption!$1:$1048576,J$2,FALSE)</f>
        <v>1.0818086440000001</v>
      </c>
      <c r="K2139" s="394">
        <f>+VLOOKUP($E2139,[2]Consumption!$1:$1048576,K$2,FALSE)</f>
        <v>1.1031929840000001</v>
      </c>
      <c r="L2139" s="394">
        <f>+VLOOKUP($E2139,[2]Consumption!$1:$1048576,L$2,FALSE)</f>
        <v>1.125007154</v>
      </c>
      <c r="M2139" s="394">
        <f>+VLOOKUP($E2139,[2]Consumption!$1:$1048576,M$2,FALSE)</f>
        <v>1.147275262</v>
      </c>
      <c r="N2139" s="394">
        <f>+VLOOKUP($E2139,[2]Consumption!$1:$1048576,N$2,FALSE)</f>
        <v>1.1700177940000001</v>
      </c>
      <c r="O2139" s="394">
        <f>+VLOOKUP($E2139,[2]Consumption!$1:$1048576,O$2,FALSE)</f>
        <v>1.1932522590000001</v>
      </c>
      <c r="P2139" s="394">
        <f>+VLOOKUP($E2139,[2]Consumption!$1:$1048576,P$2,FALSE)</f>
        <v>1.2169938410000001</v>
      </c>
      <c r="Q2139" s="394">
        <f>+VLOOKUP($E2139,[2]Consumption!$1:$1048576,Q$2,FALSE)</f>
        <v>1.2412559409999999</v>
      </c>
      <c r="R2139" s="394">
        <f>+VLOOKUP($E2139,[2]Consumption!$1:$1048576,R$2,FALSE)</f>
        <v>1.26605061</v>
      </c>
      <c r="S2139" s="394">
        <f>+VLOOKUP($E2139,[2]Consumption!$1:$1048576,S$2,FALSE)</f>
        <v>1.291388886</v>
      </c>
      <c r="T2139" s="394">
        <f>+VLOOKUP($E2139,[2]Consumption!$1:$1048576,T$2,FALSE)</f>
        <v>1.3172810610000001</v>
      </c>
      <c r="U2139" s="394">
        <f>+VLOOKUP($E2139,[2]Consumption!$1:$1048576,U$2,FALSE)</f>
        <v>1.3437368869999999</v>
      </c>
      <c r="V2139" s="394">
        <f>+VLOOKUP($E2139,[2]Consumption!$1:$1048576,V$2,FALSE)</f>
        <v>1.37076574</v>
      </c>
      <c r="W2139" s="394">
        <f>+VLOOKUP($E2139,[2]Consumption!$1:$1048576,W$2,FALSE)</f>
        <v>1.398376751</v>
      </c>
      <c r="X2139" s="394">
        <f>+VLOOKUP($E2139,[2]Consumption!$1:$1048576,X$2,FALSE)</f>
        <v>1.4265789129999999</v>
      </c>
      <c r="Y2139" s="394">
        <f>+VLOOKUP($E2139,[2]Consumption!$1:$1048576,Y$2,FALSE)</f>
        <v>1.455381161</v>
      </c>
      <c r="Z2139" s="394">
        <f>+VLOOKUP($E2139,[2]Consumption!$1:$1048576,Z$2,FALSE)</f>
        <v>1.484792439</v>
      </c>
      <c r="AA2139" s="394">
        <f>+VLOOKUP($E2139,[2]Consumption!$1:$1048576,AA$2,FALSE)</f>
        <v>1.514821762</v>
      </c>
      <c r="AB2139" s="394">
        <f>+VLOOKUP($E2139,[2]Consumption!$1:$1048576,AB$2,FALSE)</f>
        <v>1.5454782629999999</v>
      </c>
      <c r="AC2139" s="394">
        <f>+VLOOKUP($E2139,[2]Consumption!$1:$1048576,AC$2,FALSE)</f>
        <v>1.5767712389999999</v>
      </c>
      <c r="AD2139" s="394">
        <f>+VLOOKUP($E2139,[2]Consumption!$1:$1048576,AD$2,FALSE)</f>
        <v>1.6087101930000001</v>
      </c>
      <c r="AE2139" s="394">
        <f>+VLOOKUP($E2139,[2]Consumption!$1:$1048576,AE$2,FALSE)</f>
        <v>1.641304871</v>
      </c>
      <c r="AF2139" s="394">
        <f>+VLOOKUP($E2139,[2]Consumption!$1:$1048576,AF$2,FALSE)</f>
        <v>1.6745653</v>
      </c>
      <c r="AG2139" s="394">
        <f>+VLOOKUP($E2139,[2]Consumption!$1:$1048576,AG$2,FALSE)</f>
        <v>1.708501821</v>
      </c>
      <c r="AH2139" s="394">
        <f>+VLOOKUP($E2139,[2]Consumption!$1:$1048576,AH$2,FALSE)</f>
        <v>1.7431251219999999</v>
      </c>
      <c r="AI2139" s="394">
        <f>+VLOOKUP($E2139,[2]Consumption!$1:$1048576,AI$2,FALSE)</f>
        <v>1.778446266</v>
      </c>
      <c r="AJ2139" s="394">
        <f>+VLOOKUP($E2139,[2]Consumption!$1:$1048576,AJ$2,FALSE)</f>
        <v>1.814476722</v>
      </c>
      <c r="AK2139" s="394">
        <f>+VLOOKUP($E2139,[2]Consumption!$1:$1048576,AK$2,FALSE)</f>
        <v>1.851228385</v>
      </c>
      <c r="AL2139" s="394">
        <f>+VLOOKUP($E2139,[2]Consumption!$1:$1048576,AL$2,FALSE)</f>
        <v>1.8887136010000001</v>
      </c>
      <c r="AM2139" s="394">
        <f>+VLOOKUP($E2139,[2]Consumption!$1:$1048576,AM$2,FALSE)</f>
        <v>1.926945181</v>
      </c>
      <c r="AN2139" s="394">
        <f>+VLOOKUP($E2139,[2]Consumption!$1:$1048576,AN$2,FALSE)</f>
        <v>1.965936417</v>
      </c>
      <c r="AO2139" s="394">
        <f>+VLOOKUP($E2139,[2]Consumption!$1:$1048576,AO$2,FALSE)</f>
        <v>2.005701094</v>
      </c>
    </row>
    <row r="2140" spans="1:41" s="239" customFormat="1" ht="15" customHeight="1" x14ac:dyDescent="0.25">
      <c r="A2140" s="542"/>
      <c r="B2140" s="516"/>
      <c r="C2140" s="391" t="s">
        <v>611</v>
      </c>
      <c r="D2140" s="392"/>
      <c r="E2140" s="393" t="s">
        <v>2371</v>
      </c>
      <c r="F2140" s="394">
        <f>+VLOOKUP($E2140,[2]Consumption!$1:$1048576,F$2,FALSE)</f>
        <v>1</v>
      </c>
      <c r="G2140" s="394">
        <f>+VLOOKUP($E2140,[2]Consumption!$1:$1048576,G$2,FALSE)</f>
        <v>1.0198352900000001</v>
      </c>
      <c r="H2140" s="394">
        <f>+VLOOKUP($E2140,[2]Consumption!$1:$1048576,H$2,FALSE)</f>
        <v>1.039811327</v>
      </c>
      <c r="I2140" s="394">
        <f>+VLOOKUP($E2140,[2]Consumption!$1:$1048576,I$2,FALSE)</f>
        <v>1.059956388</v>
      </c>
      <c r="J2140" s="394">
        <f>+VLOOKUP($E2140,[2]Consumption!$1:$1048576,J$2,FALSE)</f>
        <v>1.080367635</v>
      </c>
      <c r="K2140" s="394">
        <f>+VLOOKUP($E2140,[2]Consumption!$1:$1048576,K$2,FALSE)</f>
        <v>1.1011579680000001</v>
      </c>
      <c r="L2140" s="394">
        <f>+VLOOKUP($E2140,[2]Consumption!$1:$1048576,L$2,FALSE)</f>
        <v>1.122424004</v>
      </c>
      <c r="M2140" s="394">
        <f>+VLOOKUP($E2140,[2]Consumption!$1:$1048576,M$2,FALSE)</f>
        <v>1.14423473</v>
      </c>
      <c r="N2140" s="394">
        <f>+VLOOKUP($E2140,[2]Consumption!$1:$1048576,N$2,FALSE)</f>
        <v>1.166632605</v>
      </c>
      <c r="O2140" s="394">
        <f>+VLOOKUP($E2140,[2]Consumption!$1:$1048576,O$2,FALSE)</f>
        <v>1.1896398210000001</v>
      </c>
      <c r="P2140" s="394">
        <f>+VLOOKUP($E2140,[2]Consumption!$1:$1048576,P$2,FALSE)</f>
        <v>1.213265367</v>
      </c>
      <c r="Q2140" s="394">
        <f>+VLOOKUP($E2140,[2]Consumption!$1:$1048576,Q$2,FALSE)</f>
        <v>1.237510933</v>
      </c>
      <c r="R2140" s="394">
        <f>+VLOOKUP($E2140,[2]Consumption!$1:$1048576,R$2,FALSE)</f>
        <v>1.262375134</v>
      </c>
      <c r="S2140" s="394">
        <f>+VLOOKUP($E2140,[2]Consumption!$1:$1048576,S$2,FALSE)</f>
        <v>1.287856187</v>
      </c>
      <c r="T2140" s="394">
        <f>+VLOOKUP($E2140,[2]Consumption!$1:$1048576,T$2,FALSE)</f>
        <v>1.3139533990000001</v>
      </c>
      <c r="U2140" s="394">
        <f>+VLOOKUP($E2140,[2]Consumption!$1:$1048576,U$2,FALSE)</f>
        <v>1.340667823</v>
      </c>
      <c r="V2140" s="394">
        <f>+VLOOKUP($E2140,[2]Consumption!$1:$1048576,V$2,FALSE)</f>
        <v>1.3680023809999999</v>
      </c>
      <c r="W2140" s="394">
        <f>+VLOOKUP($E2140,[2]Consumption!$1:$1048576,W$2,FALSE)</f>
        <v>1.3959616800000001</v>
      </c>
      <c r="X2140" s="394">
        <f>+VLOOKUP($E2140,[2]Consumption!$1:$1048576,X$2,FALSE)</f>
        <v>1.424551675</v>
      </c>
      <c r="Y2140" s="394">
        <f>+VLOOKUP($E2140,[2]Consumption!$1:$1048576,Y$2,FALSE)</f>
        <v>1.4537792949999999</v>
      </c>
      <c r="Z2140" s="394">
        <f>+VLOOKUP($E2140,[2]Consumption!$1:$1048576,Z$2,FALSE)</f>
        <v>1.483652084</v>
      </c>
      <c r="AA2140" s="394">
        <f>+VLOOKUP($E2140,[2]Consumption!$1:$1048576,AA$2,FALSE)</f>
        <v>1.5141779049999999</v>
      </c>
      <c r="AB2140" s="394">
        <f>+VLOOKUP($E2140,[2]Consumption!$1:$1048576,AB$2,FALSE)</f>
        <v>1.5453647290000001</v>
      </c>
      <c r="AC2140" s="394">
        <f>+VLOOKUP($E2140,[2]Consumption!$1:$1048576,AC$2,FALSE)</f>
        <v>1.577220496</v>
      </c>
      <c r="AD2140" s="394">
        <f>+VLOOKUP($E2140,[2]Consumption!$1:$1048576,AD$2,FALSE)</f>
        <v>1.609753056</v>
      </c>
      <c r="AE2140" s="394">
        <f>+VLOOKUP($E2140,[2]Consumption!$1:$1048576,AE$2,FALSE)</f>
        <v>1.6429701729999999</v>
      </c>
      <c r="AF2140" s="394">
        <f>+VLOOKUP($E2140,[2]Consumption!$1:$1048576,AF$2,FALSE)</f>
        <v>1.676879569</v>
      </c>
      <c r="AG2140" s="394">
        <f>+VLOOKUP($E2140,[2]Consumption!$1:$1048576,AG$2,FALSE)</f>
        <v>1.711489005</v>
      </c>
      <c r="AH2140" s="394">
        <f>+VLOOKUP($E2140,[2]Consumption!$1:$1048576,AH$2,FALSE)</f>
        <v>1.746806377</v>
      </c>
      <c r="AI2140" s="394">
        <f>+VLOOKUP($E2140,[2]Consumption!$1:$1048576,AI$2,FALSE)</f>
        <v>1.782839818</v>
      </c>
      <c r="AJ2140" s="394">
        <f>+VLOOKUP($E2140,[2]Consumption!$1:$1048576,AJ$2,FALSE)</f>
        <v>1.8195977999999999</v>
      </c>
      <c r="AK2140" s="394">
        <f>+VLOOKUP($E2140,[2]Consumption!$1:$1048576,AK$2,FALSE)</f>
        <v>1.857089228</v>
      </c>
      <c r="AL2140" s="394">
        <f>+VLOOKUP($E2140,[2]Consumption!$1:$1048576,AL$2,FALSE)</f>
        <v>1.89532352</v>
      </c>
      <c r="AM2140" s="394">
        <f>+VLOOKUP($E2140,[2]Consumption!$1:$1048576,AM$2,FALSE)</f>
        <v>1.934310676</v>
      </c>
      <c r="AN2140" s="394">
        <f>+VLOOKUP($E2140,[2]Consumption!$1:$1048576,AN$2,FALSE)</f>
        <v>1.974061337</v>
      </c>
      <c r="AO2140" s="394">
        <f>+VLOOKUP($E2140,[2]Consumption!$1:$1048576,AO$2,FALSE)</f>
        <v>2.0145868199999999</v>
      </c>
    </row>
    <row r="2141" spans="1:41" s="239" customFormat="1" ht="15" customHeight="1" x14ac:dyDescent="0.25">
      <c r="A2141" s="542"/>
      <c r="B2141" s="516"/>
      <c r="C2141" s="391" t="s">
        <v>613</v>
      </c>
      <c r="D2141" s="392"/>
      <c r="E2141" s="393" t="s">
        <v>2372</v>
      </c>
      <c r="F2141" s="394">
        <f>+VLOOKUP($E2141,[2]Consumption!$1:$1048576,F$2,FALSE)</f>
        <v>1</v>
      </c>
      <c r="G2141" s="394">
        <f>+VLOOKUP($E2141,[2]Consumption!$1:$1048576,G$2,FALSE)</f>
        <v>1.019848504</v>
      </c>
      <c r="H2141" s="394">
        <f>+VLOOKUP($E2141,[2]Consumption!$1:$1048576,H$2,FALSE)</f>
        <v>1.039927799</v>
      </c>
      <c r="I2141" s="394">
        <f>+VLOOKUP($E2141,[2]Consumption!$1:$1048576,I$2,FALSE)</f>
        <v>1.0602997169999999</v>
      </c>
      <c r="J2141" s="394">
        <f>+VLOOKUP($E2141,[2]Consumption!$1:$1048576,J$2,FALSE)</f>
        <v>1.0810331870000001</v>
      </c>
      <c r="K2141" s="394">
        <f>+VLOOKUP($E2141,[2]Consumption!$1:$1048576,K$2,FALSE)</f>
        <v>1.1021801200000001</v>
      </c>
      <c r="L2141" s="394">
        <f>+VLOOKUP($E2141,[2]Consumption!$1:$1048576,L$2,FALSE)</f>
        <v>1.1237748569999999</v>
      </c>
      <c r="M2141" s="394">
        <f>+VLOOKUP($E2141,[2]Consumption!$1:$1048576,M$2,FALSE)</f>
        <v>1.1458408010000001</v>
      </c>
      <c r="N2141" s="394">
        <f>+VLOOKUP($E2141,[2]Consumption!$1:$1048576,N$2,FALSE)</f>
        <v>1.168396497</v>
      </c>
      <c r="O2141" s="394">
        <f>+VLOOKUP($E2141,[2]Consumption!$1:$1048576,O$2,FALSE)</f>
        <v>1.19145912</v>
      </c>
      <c r="P2141" s="394">
        <f>+VLOOKUP($E2141,[2]Consumption!$1:$1048576,P$2,FALSE)</f>
        <v>1.2150457400000001</v>
      </c>
      <c r="Q2141" s="394">
        <f>+VLOOKUP($E2141,[2]Consumption!$1:$1048576,Q$2,FALSE)</f>
        <v>1.239173294</v>
      </c>
      <c r="R2141" s="394">
        <f>+VLOOKUP($E2141,[2]Consumption!$1:$1048576,R$2,FALSE)</f>
        <v>1.263858082</v>
      </c>
      <c r="S2141" s="394">
        <f>+VLOOKUP($E2141,[2]Consumption!$1:$1048576,S$2,FALSE)</f>
        <v>1.289115244</v>
      </c>
      <c r="T2141" s="394">
        <f>+VLOOKUP($E2141,[2]Consumption!$1:$1048576,T$2,FALSE)</f>
        <v>1.3149584409999999</v>
      </c>
      <c r="U2141" s="394">
        <f>+VLOOKUP($E2141,[2]Consumption!$1:$1048576,U$2,FALSE)</f>
        <v>1.3413997689999999</v>
      </c>
      <c r="V2141" s="394">
        <f>+VLOOKUP($E2141,[2]Consumption!$1:$1048576,V$2,FALSE)</f>
        <v>1.368449856</v>
      </c>
      <c r="W2141" s="394">
        <f>+VLOOKUP($E2141,[2]Consumption!$1:$1048576,W$2,FALSE)</f>
        <v>1.396118081</v>
      </c>
      <c r="X2141" s="394">
        <f>+VLOOKUP($E2141,[2]Consumption!$1:$1048576,X$2,FALSE)</f>
        <v>1.4244128519999999</v>
      </c>
      <c r="Y2141" s="394">
        <f>+VLOOKUP($E2141,[2]Consumption!$1:$1048576,Y$2,FALSE)</f>
        <v>1.453341875</v>
      </c>
      <c r="Z2141" s="394">
        <f>+VLOOKUP($E2141,[2]Consumption!$1:$1048576,Z$2,FALSE)</f>
        <v>1.4829124119999999</v>
      </c>
      <c r="AA2141" s="394">
        <f>+VLOOKUP($E2141,[2]Consumption!$1:$1048576,AA$2,FALSE)</f>
        <v>1.5131314950000001</v>
      </c>
      <c r="AB2141" s="394">
        <f>+VLOOKUP($E2141,[2]Consumption!$1:$1048576,AB$2,FALSE)</f>
        <v>1.544006102</v>
      </c>
      <c r="AC2141" s="394">
        <f>+VLOOKUP($E2141,[2]Consumption!$1:$1048576,AC$2,FALSE)</f>
        <v>1.575543291</v>
      </c>
      <c r="AD2141" s="394">
        <f>+VLOOKUP($E2141,[2]Consumption!$1:$1048576,AD$2,FALSE)</f>
        <v>1.6077503120000001</v>
      </c>
      <c r="AE2141" s="394">
        <f>+VLOOKUP($E2141,[2]Consumption!$1:$1048576,AE$2,FALSE)</f>
        <v>1.640634683</v>
      </c>
      <c r="AF2141" s="394">
        <f>+VLOOKUP($E2141,[2]Consumption!$1:$1048576,AF$2,FALSE)</f>
        <v>1.674204263</v>
      </c>
      <c r="AG2141" s="394">
        <f>+VLOOKUP($E2141,[2]Consumption!$1:$1048576,AG$2,FALSE)</f>
        <v>1.7084673020000001</v>
      </c>
      <c r="AH2141" s="394">
        <f>+VLOOKUP($E2141,[2]Consumption!$1:$1048576,AH$2,FALSE)</f>
        <v>1.7434324910000001</v>
      </c>
      <c r="AI2141" s="394">
        <f>+VLOOKUP($E2141,[2]Consumption!$1:$1048576,AI$2,FALSE)</f>
        <v>1.7791090009999999</v>
      </c>
      <c r="AJ2141" s="394">
        <f>+VLOOKUP($E2141,[2]Consumption!$1:$1048576,AJ$2,FALSE)</f>
        <v>1.815506517</v>
      </c>
      <c r="AK2141" s="394">
        <f>+VLOOKUP($E2141,[2]Consumption!$1:$1048576,AK$2,FALSE)</f>
        <v>1.852635276</v>
      </c>
      <c r="AL2141" s="394">
        <f>+VLOOKUP($E2141,[2]Consumption!$1:$1048576,AL$2,FALSE)</f>
        <v>1.890506091</v>
      </c>
      <c r="AM2141" s="394">
        <f>+VLOOKUP($E2141,[2]Consumption!$1:$1048576,AM$2,FALSE)</f>
        <v>1.9291303719999999</v>
      </c>
      <c r="AN2141" s="394">
        <f>+VLOOKUP($E2141,[2]Consumption!$1:$1048576,AN$2,FALSE)</f>
        <v>1.9685201530000001</v>
      </c>
      <c r="AO2141" s="394">
        <f>+VLOOKUP($E2141,[2]Consumption!$1:$1048576,AO$2,FALSE)</f>
        <v>2.0086880979999999</v>
      </c>
    </row>
    <row r="2142" spans="1:41" s="239" customFormat="1" ht="15" customHeight="1" x14ac:dyDescent="0.25">
      <c r="A2142" s="542"/>
      <c r="B2142" s="516"/>
      <c r="C2142" s="391" t="s">
        <v>615</v>
      </c>
      <c r="D2142" s="392"/>
      <c r="E2142" s="393" t="s">
        <v>2373</v>
      </c>
      <c r="F2142" s="394">
        <f>+VLOOKUP($E2142,[2]Consumption!$1:$1048576,F$2,FALSE)</f>
        <v>1</v>
      </c>
      <c r="G2142" s="394">
        <f>+VLOOKUP($E2142,[2]Consumption!$1:$1048576,G$2,FALSE)</f>
        <v>1.019848503</v>
      </c>
      <c r="H2142" s="394">
        <f>+VLOOKUP($E2142,[2]Consumption!$1:$1048576,H$2,FALSE)</f>
        <v>1.0399277979999999</v>
      </c>
      <c r="I2142" s="394">
        <f>+VLOOKUP($E2142,[2]Consumption!$1:$1048576,I$2,FALSE)</f>
        <v>1.0602997139999999</v>
      </c>
      <c r="J2142" s="394">
        <f>+VLOOKUP($E2142,[2]Consumption!$1:$1048576,J$2,FALSE)</f>
        <v>1.081033183</v>
      </c>
      <c r="K2142" s="394">
        <f>+VLOOKUP($E2142,[2]Consumption!$1:$1048576,K$2,FALSE)</f>
        <v>1.102180114</v>
      </c>
      <c r="L2142" s="394">
        <f>+VLOOKUP($E2142,[2]Consumption!$1:$1048576,L$2,FALSE)</f>
        <v>1.1237748489999999</v>
      </c>
      <c r="M2142" s="394">
        <f>+VLOOKUP($E2142,[2]Consumption!$1:$1048576,M$2,FALSE)</f>
        <v>1.145840792</v>
      </c>
      <c r="N2142" s="394">
        <f>+VLOOKUP($E2142,[2]Consumption!$1:$1048576,N$2,FALSE)</f>
        <v>1.168396486</v>
      </c>
      <c r="O2142" s="394">
        <f>+VLOOKUP($E2142,[2]Consumption!$1:$1048576,O$2,FALSE)</f>
        <v>1.191459109</v>
      </c>
      <c r="P2142" s="394">
        <f>+VLOOKUP($E2142,[2]Consumption!$1:$1048576,P$2,FALSE)</f>
        <v>1.2150457269999999</v>
      </c>
      <c r="Q2142" s="394">
        <f>+VLOOKUP($E2142,[2]Consumption!$1:$1048576,Q$2,FALSE)</f>
        <v>1.239173281</v>
      </c>
      <c r="R2142" s="394">
        <f>+VLOOKUP($E2142,[2]Consumption!$1:$1048576,R$2,FALSE)</f>
        <v>1.263858068</v>
      </c>
      <c r="S2142" s="394">
        <f>+VLOOKUP($E2142,[2]Consumption!$1:$1048576,S$2,FALSE)</f>
        <v>1.2891152290000001</v>
      </c>
      <c r="T2142" s="394">
        <f>+VLOOKUP($E2142,[2]Consumption!$1:$1048576,T$2,FALSE)</f>
        <v>1.3149584270000001</v>
      </c>
      <c r="U2142" s="394">
        <f>+VLOOKUP($E2142,[2]Consumption!$1:$1048576,U$2,FALSE)</f>
        <v>1.3413997550000001</v>
      </c>
      <c r="V2142" s="394">
        <f>+VLOOKUP($E2142,[2]Consumption!$1:$1048576,V$2,FALSE)</f>
        <v>1.368449842</v>
      </c>
      <c r="W2142" s="394">
        <f>+VLOOKUP($E2142,[2]Consumption!$1:$1048576,W$2,FALSE)</f>
        <v>1.396118068</v>
      </c>
      <c r="X2142" s="394">
        <f>+VLOOKUP($E2142,[2]Consumption!$1:$1048576,X$2,FALSE)</f>
        <v>1.42441284</v>
      </c>
      <c r="Y2142" s="394">
        <f>+VLOOKUP($E2142,[2]Consumption!$1:$1048576,Y$2,FALSE)</f>
        <v>1.453341864</v>
      </c>
      <c r="Z2142" s="394">
        <f>+VLOOKUP($E2142,[2]Consumption!$1:$1048576,Z$2,FALSE)</f>
        <v>1.482912402</v>
      </c>
      <c r="AA2142" s="394">
        <f>+VLOOKUP($E2142,[2]Consumption!$1:$1048576,AA$2,FALSE)</f>
        <v>1.5131314870000001</v>
      </c>
      <c r="AB2142" s="394">
        <f>+VLOOKUP($E2142,[2]Consumption!$1:$1048576,AB$2,FALSE)</f>
        <v>1.5440060950000001</v>
      </c>
      <c r="AC2142" s="394">
        <f>+VLOOKUP($E2142,[2]Consumption!$1:$1048576,AC$2,FALSE)</f>
        <v>1.5755432869999999</v>
      </c>
      <c r="AD2142" s="394">
        <f>+VLOOKUP($E2142,[2]Consumption!$1:$1048576,AD$2,FALSE)</f>
        <v>1.6077503099999999</v>
      </c>
      <c r="AE2142" s="394">
        <f>+VLOOKUP($E2142,[2]Consumption!$1:$1048576,AE$2,FALSE)</f>
        <v>1.640634683</v>
      </c>
      <c r="AF2142" s="394">
        <f>+VLOOKUP($E2142,[2]Consumption!$1:$1048576,AF$2,FALSE)</f>
        <v>1.6742042660000001</v>
      </c>
      <c r="AG2142" s="394">
        <f>+VLOOKUP($E2142,[2]Consumption!$1:$1048576,AG$2,FALSE)</f>
        <v>1.708467307</v>
      </c>
      <c r="AH2142" s="394">
        <f>+VLOOKUP($E2142,[2]Consumption!$1:$1048576,AH$2,FALSE)</f>
        <v>1.7434324990000001</v>
      </c>
      <c r="AI2142" s="394">
        <f>+VLOOKUP($E2142,[2]Consumption!$1:$1048576,AI$2,FALSE)</f>
        <v>1.7791090110000001</v>
      </c>
      <c r="AJ2142" s="394">
        <f>+VLOOKUP($E2142,[2]Consumption!$1:$1048576,AJ$2,FALSE)</f>
        <v>1.81550653</v>
      </c>
      <c r="AK2142" s="394">
        <f>+VLOOKUP($E2142,[2]Consumption!$1:$1048576,AK$2,FALSE)</f>
        <v>1.8526352930000001</v>
      </c>
      <c r="AL2142" s="394">
        <f>+VLOOKUP($E2142,[2]Consumption!$1:$1048576,AL$2,FALSE)</f>
        <v>1.89050611</v>
      </c>
      <c r="AM2142" s="394">
        <f>+VLOOKUP($E2142,[2]Consumption!$1:$1048576,AM$2,FALSE)</f>
        <v>1.929130394</v>
      </c>
      <c r="AN2142" s="394">
        <f>+VLOOKUP($E2142,[2]Consumption!$1:$1048576,AN$2,FALSE)</f>
        <v>1.9685201779999999</v>
      </c>
      <c r="AO2142" s="394">
        <f>+VLOOKUP($E2142,[2]Consumption!$1:$1048576,AO$2,FALSE)</f>
        <v>2.008688126</v>
      </c>
    </row>
    <row r="2143" spans="1:41" s="239" customFormat="1" ht="15" customHeight="1" x14ac:dyDescent="0.25">
      <c r="A2143" s="542"/>
      <c r="B2143" s="516"/>
      <c r="C2143" s="391" t="s">
        <v>617</v>
      </c>
      <c r="D2143" s="392"/>
      <c r="E2143" s="393" t="s">
        <v>2374</v>
      </c>
      <c r="F2143" s="394">
        <f>+VLOOKUP($E2143,[2]Consumption!$1:$1048576,F$2,FALSE)</f>
        <v>1</v>
      </c>
      <c r="G2143" s="394">
        <f>+VLOOKUP($E2143,[2]Consumption!$1:$1048576,G$2,FALSE)</f>
        <v>1.0199790959999999</v>
      </c>
      <c r="H2143" s="394">
        <f>+VLOOKUP($E2143,[2]Consumption!$1:$1048576,H$2,FALSE)</f>
        <v>1.0403237860000001</v>
      </c>
      <c r="I2143" s="394">
        <f>+VLOOKUP($E2143,[2]Consumption!$1:$1048576,I$2,FALSE)</f>
        <v>1.061042574</v>
      </c>
      <c r="J2143" s="394">
        <f>+VLOOKUP($E2143,[2]Consumption!$1:$1048576,J$2,FALSE)</f>
        <v>1.082153122</v>
      </c>
      <c r="K2143" s="394">
        <f>+VLOOKUP($E2143,[2]Consumption!$1:$1048576,K$2,FALSE)</f>
        <v>1.1036760249999999</v>
      </c>
      <c r="L2143" s="394">
        <f>+VLOOKUP($E2143,[2]Consumption!$1:$1048576,L$2,FALSE)</f>
        <v>1.1256309529999999</v>
      </c>
      <c r="M2143" s="394">
        <f>+VLOOKUP($E2143,[2]Consumption!$1:$1048576,M$2,FALSE)</f>
        <v>1.1480351470000001</v>
      </c>
      <c r="N2143" s="394">
        <f>+VLOOKUP($E2143,[2]Consumption!$1:$1048576,N$2,FALSE)</f>
        <v>1.17090333</v>
      </c>
      <c r="O2143" s="394">
        <f>+VLOOKUP($E2143,[2]Consumption!$1:$1048576,O$2,FALSE)</f>
        <v>1.194248202</v>
      </c>
      <c r="P2143" s="394">
        <f>+VLOOKUP($E2143,[2]Consumption!$1:$1048576,P$2,FALSE)</f>
        <v>1.2180810500000001</v>
      </c>
      <c r="Q2143" s="394">
        <f>+VLOOKUP($E2143,[2]Consumption!$1:$1048576,Q$2,FALSE)</f>
        <v>1.2424122559999999</v>
      </c>
      <c r="R2143" s="394">
        <f>+VLOOKUP($E2143,[2]Consumption!$1:$1048576,R$2,FALSE)</f>
        <v>1.2672516810000001</v>
      </c>
      <c r="S2143" s="394">
        <f>+VLOOKUP($E2143,[2]Consumption!$1:$1048576,S$2,FALSE)</f>
        <v>1.2926089249999999</v>
      </c>
      <c r="T2143" s="394">
        <f>+VLOOKUP($E2143,[2]Consumption!$1:$1048576,T$2,FALSE)</f>
        <v>1.318493497</v>
      </c>
      <c r="U2143" s="394">
        <f>+VLOOKUP($E2143,[2]Consumption!$1:$1048576,U$2,FALSE)</f>
        <v>1.344914929</v>
      </c>
      <c r="V2143" s="394">
        <f>+VLOOKUP($E2143,[2]Consumption!$1:$1048576,V$2,FALSE)</f>
        <v>1.37188285</v>
      </c>
      <c r="W2143" s="394">
        <f>+VLOOKUP($E2143,[2]Consumption!$1:$1048576,W$2,FALSE)</f>
        <v>1.399407031</v>
      </c>
      <c r="X2143" s="394">
        <f>+VLOOKUP($E2143,[2]Consumption!$1:$1048576,X$2,FALSE)</f>
        <v>1.4274974149999999</v>
      </c>
      <c r="Y2143" s="394">
        <f>+VLOOKUP($E2143,[2]Consumption!$1:$1048576,Y$2,FALSE)</f>
        <v>1.4561641320000001</v>
      </c>
      <c r="Z2143" s="394">
        <f>+VLOOKUP($E2143,[2]Consumption!$1:$1048576,Z$2,FALSE)</f>
        <v>1.4854175119999999</v>
      </c>
      <c r="AA2143" s="394">
        <f>+VLOOKUP($E2143,[2]Consumption!$1:$1048576,AA$2,FALSE)</f>
        <v>1.5152680890000001</v>
      </c>
      <c r="AB2143" s="394">
        <f>+VLOOKUP($E2143,[2]Consumption!$1:$1048576,AB$2,FALSE)</f>
        <v>1.545726607</v>
      </c>
      <c r="AC2143" s="394">
        <f>+VLOOKUP($E2143,[2]Consumption!$1:$1048576,AC$2,FALSE)</f>
        <v>1.5768040290000001</v>
      </c>
      <c r="AD2143" s="394">
        <f>+VLOOKUP($E2143,[2]Consumption!$1:$1048576,AD$2,FALSE)</f>
        <v>1.608511545</v>
      </c>
      <c r="AE2143" s="394">
        <f>+VLOOKUP($E2143,[2]Consumption!$1:$1048576,AE$2,FALSE)</f>
        <v>1.6408605839999999</v>
      </c>
      <c r="AF2143" s="394">
        <f>+VLOOKUP($E2143,[2]Consumption!$1:$1048576,AF$2,FALSE)</f>
        <v>1.6738628259999999</v>
      </c>
      <c r="AG2143" s="394">
        <f>+VLOOKUP($E2143,[2]Consumption!$1:$1048576,AG$2,FALSE)</f>
        <v>1.707530215</v>
      </c>
      <c r="AH2143" s="394">
        <f>+VLOOKUP($E2143,[2]Consumption!$1:$1048576,AH$2,FALSE)</f>
        <v>1.7418749790000001</v>
      </c>
      <c r="AI2143" s="394">
        <f>+VLOOKUP($E2143,[2]Consumption!$1:$1048576,AI$2,FALSE)</f>
        <v>1.77690964</v>
      </c>
      <c r="AJ2143" s="394">
        <f>+VLOOKUP($E2143,[2]Consumption!$1:$1048576,AJ$2,FALSE)</f>
        <v>1.8126470320000001</v>
      </c>
      <c r="AK2143" s="394">
        <f>+VLOOKUP($E2143,[2]Consumption!$1:$1048576,AK$2,FALSE)</f>
        <v>1.8491003130000001</v>
      </c>
      <c r="AL2143" s="394">
        <f>+VLOOKUP($E2143,[2]Consumption!$1:$1048576,AL$2,FALSE)</f>
        <v>1.886282979</v>
      </c>
      <c r="AM2143" s="394">
        <f>+VLOOKUP($E2143,[2]Consumption!$1:$1048576,AM$2,FALSE)</f>
        <v>1.924208876</v>
      </c>
      <c r="AN2143" s="394">
        <f>+VLOOKUP($E2143,[2]Consumption!$1:$1048576,AN$2,FALSE)</f>
        <v>1.9628922070000001</v>
      </c>
      <c r="AO2143" s="394">
        <f>+VLOOKUP($E2143,[2]Consumption!$1:$1048576,AO$2,FALSE)</f>
        <v>2.002347544</v>
      </c>
    </row>
    <row r="2144" spans="1:41" s="239" customFormat="1" ht="15" customHeight="1" x14ac:dyDescent="0.25">
      <c r="A2144" s="542"/>
      <c r="B2144" s="516"/>
      <c r="C2144" s="391" t="s">
        <v>619</v>
      </c>
      <c r="D2144" s="392"/>
      <c r="E2144" s="393" t="s">
        <v>2375</v>
      </c>
      <c r="F2144" s="394">
        <f>+VLOOKUP($E2144,[2]Consumption!$1:$1048576,F$2,FALSE)</f>
        <v>1</v>
      </c>
      <c r="G2144" s="394">
        <f>+VLOOKUP($E2144,[2]Consumption!$1:$1048576,G$2,FALSE)</f>
        <v>1.0200060440000001</v>
      </c>
      <c r="H2144" s="394">
        <f>+VLOOKUP($E2144,[2]Consumption!$1:$1048576,H$2,FALSE)</f>
        <v>1.0403789210000001</v>
      </c>
      <c r="I2144" s="394">
        <f>+VLOOKUP($E2144,[2]Consumption!$1:$1048576,I$2,FALSE)</f>
        <v>1.0610942649999999</v>
      </c>
      <c r="J2144" s="394">
        <f>+VLOOKUP($E2144,[2]Consumption!$1:$1048576,J$2,FALSE)</f>
        <v>1.0821537919999999</v>
      </c>
      <c r="K2144" s="394">
        <f>+VLOOKUP($E2144,[2]Consumption!$1:$1048576,K$2,FALSE)</f>
        <v>1.1035807769999999</v>
      </c>
      <c r="L2144" s="394">
        <f>+VLOOKUP($E2144,[2]Consumption!$1:$1048576,L$2,FALSE)</f>
        <v>1.1254089380000001</v>
      </c>
      <c r="M2144" s="394">
        <f>+VLOOKUP($E2144,[2]Consumption!$1:$1048576,M$2,FALSE)</f>
        <v>1.1476732119999999</v>
      </c>
      <c r="N2144" s="394">
        <f>+VLOOKUP($E2144,[2]Consumption!$1:$1048576,N$2,FALSE)</f>
        <v>1.1704045919999999</v>
      </c>
      <c r="O2144" s="394">
        <f>+VLOOKUP($E2144,[2]Consumption!$1:$1048576,O$2,FALSE)</f>
        <v>1.193628363</v>
      </c>
      <c r="P2144" s="394">
        <f>+VLOOKUP($E2144,[2]Consumption!$1:$1048576,P$2,FALSE)</f>
        <v>1.2173643629999999</v>
      </c>
      <c r="Q2144" s="394">
        <f>+VLOOKUP($E2144,[2]Consumption!$1:$1048576,Q$2,FALSE)</f>
        <v>1.2416281149999999</v>
      </c>
      <c r="R2144" s="394">
        <f>+VLOOKUP($E2144,[2]Consumption!$1:$1048576,R$2,FALSE)</f>
        <v>1.2664320979999999</v>
      </c>
      <c r="S2144" s="394">
        <f>+VLOOKUP($E2144,[2]Consumption!$1:$1048576,S$2,FALSE)</f>
        <v>1.291786847</v>
      </c>
      <c r="T2144" s="394">
        <f>+VLOOKUP($E2144,[2]Consumption!$1:$1048576,T$2,FALSE)</f>
        <v>1.3177017449999999</v>
      </c>
      <c r="U2144" s="394">
        <f>+VLOOKUP($E2144,[2]Consumption!$1:$1048576,U$2,FALSE)</f>
        <v>1.3441855620000001</v>
      </c>
      <c r="V2144" s="394">
        <f>+VLOOKUP($E2144,[2]Consumption!$1:$1048576,V$2,FALSE)</f>
        <v>1.3712467770000001</v>
      </c>
      <c r="W2144" s="394">
        <f>+VLOOKUP($E2144,[2]Consumption!$1:$1048576,W$2,FALSE)</f>
        <v>1.3988937690000001</v>
      </c>
      <c r="X2144" s="394">
        <f>+VLOOKUP($E2144,[2]Consumption!$1:$1048576,X$2,FALSE)</f>
        <v>1.4271349250000001</v>
      </c>
      <c r="Y2144" s="394">
        <f>+VLOOKUP($E2144,[2]Consumption!$1:$1048576,Y$2,FALSE)</f>
        <v>1.4559787040000001</v>
      </c>
      <c r="Z2144" s="394">
        <f>+VLOOKUP($E2144,[2]Consumption!$1:$1048576,Z$2,FALSE)</f>
        <v>1.485433674</v>
      </c>
      <c r="AA2144" s="394">
        <f>+VLOOKUP($E2144,[2]Consumption!$1:$1048576,AA$2,FALSE)</f>
        <v>1.515508544</v>
      </c>
      <c r="AB2144" s="394">
        <f>+VLOOKUP($E2144,[2]Consumption!$1:$1048576,AB$2,FALSE)</f>
        <v>1.546212194</v>
      </c>
      <c r="AC2144" s="394">
        <f>+VLOOKUP($E2144,[2]Consumption!$1:$1048576,AC$2,FALSE)</f>
        <v>1.5775537019999999</v>
      </c>
      <c r="AD2144" s="394">
        <f>+VLOOKUP($E2144,[2]Consumption!$1:$1048576,AD$2,FALSE)</f>
        <v>1.6095423760000001</v>
      </c>
      <c r="AE2144" s="394">
        <f>+VLOOKUP($E2144,[2]Consumption!$1:$1048576,AE$2,FALSE)</f>
        <v>1.642187788</v>
      </c>
      <c r="AF2144" s="394">
        <f>+VLOOKUP($E2144,[2]Consumption!$1:$1048576,AF$2,FALSE)</f>
        <v>1.675499802</v>
      </c>
      <c r="AG2144" s="394">
        <f>+VLOOKUP($E2144,[2]Consumption!$1:$1048576,AG$2,FALSE)</f>
        <v>1.709488608</v>
      </c>
      <c r="AH2144" s="394">
        <f>+VLOOKUP($E2144,[2]Consumption!$1:$1048576,AH$2,FALSE)</f>
        <v>1.7441647549999999</v>
      </c>
      <c r="AI2144" s="394">
        <f>+VLOOKUP($E2144,[2]Consumption!$1:$1048576,AI$2,FALSE)</f>
        <v>1.77953918</v>
      </c>
      <c r="AJ2144" s="394">
        <f>+VLOOKUP($E2144,[2]Consumption!$1:$1048576,AJ$2,FALSE)</f>
        <v>1.8156232370000001</v>
      </c>
      <c r="AK2144" s="394">
        <f>+VLOOKUP($E2144,[2]Consumption!$1:$1048576,AK$2,FALSE)</f>
        <v>1.852428717</v>
      </c>
      <c r="AL2144" s="394">
        <f>+VLOOKUP($E2144,[2]Consumption!$1:$1048576,AL$2,FALSE)</f>
        <v>1.889967878</v>
      </c>
      <c r="AM2144" s="394">
        <f>+VLOOKUP($E2144,[2]Consumption!$1:$1048576,AM$2,FALSE)</f>
        <v>1.9282534579999999</v>
      </c>
      <c r="AN2144" s="394">
        <f>+VLOOKUP($E2144,[2]Consumption!$1:$1048576,AN$2,FALSE)</f>
        <v>1.967298692</v>
      </c>
      <c r="AO2144" s="394">
        <f>+VLOOKUP($E2144,[2]Consumption!$1:$1048576,AO$2,FALSE)</f>
        <v>2.007117322</v>
      </c>
    </row>
    <row r="2145" spans="1:41" s="239" customFormat="1" ht="15" customHeight="1" x14ac:dyDescent="0.25">
      <c r="A2145" s="542"/>
      <c r="B2145" s="516"/>
      <c r="C2145" s="391" t="s">
        <v>621</v>
      </c>
      <c r="D2145" s="392"/>
      <c r="E2145" s="393" t="s">
        <v>2376</v>
      </c>
      <c r="F2145" s="394">
        <f>+VLOOKUP($E2145,[2]Consumption!$1:$1048576,F$2,FALSE)</f>
        <v>1</v>
      </c>
      <c r="G2145" s="394">
        <f>+VLOOKUP($E2145,[2]Consumption!$1:$1048576,G$2,FALSE)</f>
        <v>1.0198852890000001</v>
      </c>
      <c r="H2145" s="394">
        <f>+VLOOKUP($E2145,[2]Consumption!$1:$1048576,H$2,FALSE)</f>
        <v>1.0400208479999999</v>
      </c>
      <c r="I2145" s="394">
        <f>+VLOOKUP($E2145,[2]Consumption!$1:$1048576,I$2,FALSE)</f>
        <v>1.0604396469999999</v>
      </c>
      <c r="J2145" s="394">
        <f>+VLOOKUP($E2145,[2]Consumption!$1:$1048576,J$2,FALSE)</f>
        <v>1.0811947770000001</v>
      </c>
      <c r="K2145" s="394">
        <f>+VLOOKUP($E2145,[2]Consumption!$1:$1048576,K$2,FALSE)</f>
        <v>1.102337814</v>
      </c>
      <c r="L2145" s="394">
        <f>+VLOOKUP($E2145,[2]Consumption!$1:$1048576,L$2,FALSE)</f>
        <v>1.123912142</v>
      </c>
      <c r="M2145" s="394">
        <f>+VLOOKUP($E2145,[2]Consumption!$1:$1048576,M$2,FALSE)</f>
        <v>1.145952995</v>
      </c>
      <c r="N2145" s="394">
        <f>+VLOOKUP($E2145,[2]Consumption!$1:$1048576,N$2,FALSE)</f>
        <v>1.1684892710000001</v>
      </c>
      <c r="O2145" s="394">
        <f>+VLOOKUP($E2145,[2]Consumption!$1:$1048576,O$2,FALSE)</f>
        <v>1.1915451909999999</v>
      </c>
      <c r="P2145" s="394">
        <f>+VLOOKUP($E2145,[2]Consumption!$1:$1048576,P$2,FALSE)</f>
        <v>1.2151413929999999</v>
      </c>
      <c r="Q2145" s="394">
        <f>+VLOOKUP($E2145,[2]Consumption!$1:$1048576,Q$2,FALSE)</f>
        <v>1.239295587</v>
      </c>
      <c r="R2145" s="394">
        <f>+VLOOKUP($E2145,[2]Consumption!$1:$1048576,R$2,FALSE)</f>
        <v>1.2640229970000001</v>
      </c>
      <c r="S2145" s="394">
        <f>+VLOOKUP($E2145,[2]Consumption!$1:$1048576,S$2,FALSE)</f>
        <v>1.2893367280000001</v>
      </c>
      <c r="T2145" s="394">
        <f>+VLOOKUP($E2145,[2]Consumption!$1:$1048576,T$2,FALSE)</f>
        <v>1.3152481009999999</v>
      </c>
      <c r="U2145" s="394">
        <f>+VLOOKUP($E2145,[2]Consumption!$1:$1048576,U$2,FALSE)</f>
        <v>1.3417669969999999</v>
      </c>
      <c r="V2145" s="394">
        <f>+VLOOKUP($E2145,[2]Consumption!$1:$1048576,V$2,FALSE)</f>
        <v>1.3689021610000001</v>
      </c>
      <c r="W2145" s="394">
        <f>+VLOOKUP($E2145,[2]Consumption!$1:$1048576,W$2,FALSE)</f>
        <v>1.3966614959999999</v>
      </c>
      <c r="X2145" s="394">
        <f>+VLOOKUP($E2145,[2]Consumption!$1:$1048576,X$2,FALSE)</f>
        <v>1.4250523049999999</v>
      </c>
      <c r="Y2145" s="394">
        <f>+VLOOKUP($E2145,[2]Consumption!$1:$1048576,Y$2,FALSE)</f>
        <v>1.4540814950000001</v>
      </c>
      <c r="Z2145" s="394">
        <f>+VLOOKUP($E2145,[2]Consumption!$1:$1048576,Z$2,FALSE)</f>
        <v>1.483755742</v>
      </c>
      <c r="AA2145" s="394">
        <f>+VLOOKUP($E2145,[2]Consumption!$1:$1048576,AA$2,FALSE)</f>
        <v>1.5140816290000001</v>
      </c>
      <c r="AB2145" s="394">
        <f>+VLOOKUP($E2145,[2]Consumption!$1:$1048576,AB$2,FALSE)</f>
        <v>1.54506576</v>
      </c>
      <c r="AC2145" s="394">
        <f>+VLOOKUP($E2145,[2]Consumption!$1:$1048576,AC$2,FALSE)</f>
        <v>1.5767148479999999</v>
      </c>
      <c r="AD2145" s="394">
        <f>+VLOOKUP($E2145,[2]Consumption!$1:$1048576,AD$2,FALSE)</f>
        <v>1.6090358069999999</v>
      </c>
      <c r="AE2145" s="394">
        <f>+VLOOKUP($E2145,[2]Consumption!$1:$1048576,AE$2,FALSE)</f>
        <v>1.642035812</v>
      </c>
      <c r="AF2145" s="394">
        <f>+VLOOKUP($E2145,[2]Consumption!$1:$1048576,AF$2,FALSE)</f>
        <v>1.6757223720000001</v>
      </c>
      <c r="AG2145" s="394">
        <f>+VLOOKUP($E2145,[2]Consumption!$1:$1048576,AG$2,FALSE)</f>
        <v>1.7101033880000001</v>
      </c>
      <c r="AH2145" s="394">
        <f>+VLOOKUP($E2145,[2]Consumption!$1:$1048576,AH$2,FALSE)</f>
        <v>1.7451872070000001</v>
      </c>
      <c r="AI2145" s="394">
        <f>+VLOOKUP($E2145,[2]Consumption!$1:$1048576,AI$2,FALSE)</f>
        <v>1.78098267</v>
      </c>
      <c r="AJ2145" s="394">
        <f>+VLOOKUP($E2145,[2]Consumption!$1:$1048576,AJ$2,FALSE)</f>
        <v>1.817499161</v>
      </c>
      <c r="AK2145" s="394">
        <f>+VLOOKUP($E2145,[2]Consumption!$1:$1048576,AK$2,FALSE)</f>
        <v>1.8547466459999999</v>
      </c>
      <c r="AL2145" s="394">
        <f>+VLOOKUP($E2145,[2]Consumption!$1:$1048576,AL$2,FALSE)</f>
        <v>1.892735705</v>
      </c>
      <c r="AM2145" s="394">
        <f>+VLOOKUP($E2145,[2]Consumption!$1:$1048576,AM$2,FALSE)</f>
        <v>1.9314775609999999</v>
      </c>
      <c r="AN2145" s="394">
        <f>+VLOOKUP($E2145,[2]Consumption!$1:$1048576,AN$2,FALSE)</f>
        <v>1.970984101</v>
      </c>
      <c r="AO2145" s="394">
        <f>+VLOOKUP($E2145,[2]Consumption!$1:$1048576,AO$2,FALSE)</f>
        <v>2.0112678939999999</v>
      </c>
    </row>
    <row r="2146" spans="1:41" s="239" customFormat="1" ht="15" customHeight="1" x14ac:dyDescent="0.25">
      <c r="A2146" s="542"/>
      <c r="B2146" s="516"/>
      <c r="C2146" s="391" t="s">
        <v>623</v>
      </c>
      <c r="D2146" s="392"/>
      <c r="E2146" s="393" t="s">
        <v>2377</v>
      </c>
      <c r="F2146" s="394">
        <f>+VLOOKUP($E2146,[2]Consumption!$1:$1048576,F$2,FALSE)</f>
        <v>1</v>
      </c>
      <c r="G2146" s="394">
        <f>+VLOOKUP($E2146,[2]Consumption!$1:$1048576,G$2,FALSE)</f>
        <v>1.019921037</v>
      </c>
      <c r="H2146" s="394">
        <f>+VLOOKUP($E2146,[2]Consumption!$1:$1048576,H$2,FALSE)</f>
        <v>1.0401199809999999</v>
      </c>
      <c r="I2146" s="394">
        <f>+VLOOKUP($E2146,[2]Consumption!$1:$1048576,I$2,FALSE)</f>
        <v>1.060600945</v>
      </c>
      <c r="J2146" s="394">
        <f>+VLOOKUP($E2146,[2]Consumption!$1:$1048576,J$2,FALSE)</f>
        <v>1.081392337</v>
      </c>
      <c r="K2146" s="394">
        <f>+VLOOKUP($E2146,[2]Consumption!$1:$1048576,K$2,FALSE)</f>
        <v>1.102534516</v>
      </c>
      <c r="L2146" s="394">
        <f>+VLOOKUP($E2146,[2]Consumption!$1:$1048576,L$2,FALSE)</f>
        <v>1.12407188</v>
      </c>
      <c r="M2146" s="394">
        <f>+VLOOKUP($E2146,[2]Consumption!$1:$1048576,M$2,FALSE)</f>
        <v>1.146047944</v>
      </c>
      <c r="N2146" s="394">
        <f>+VLOOKUP($E2146,[2]Consumption!$1:$1048576,N$2,FALSE)</f>
        <v>1.168502361</v>
      </c>
      <c r="O2146" s="394">
        <f>+VLOOKUP($E2146,[2]Consumption!$1:$1048576,O$2,FALSE)</f>
        <v>1.1914693810000001</v>
      </c>
      <c r="P2146" s="394">
        <f>+VLOOKUP($E2146,[2]Consumption!$1:$1048576,P$2,FALSE)</f>
        <v>1.2149773989999999</v>
      </c>
      <c r="Q2146" s="394">
        <f>+VLOOKUP($E2146,[2]Consumption!$1:$1048576,Q$2,FALSE)</f>
        <v>1.239049268</v>
      </c>
      <c r="R2146" s="394">
        <f>+VLOOKUP($E2146,[2]Consumption!$1:$1048576,R$2,FALSE)</f>
        <v>1.263703064</v>
      </c>
      <c r="S2146" s="394">
        <f>+VLOOKUP($E2146,[2]Consumption!$1:$1048576,S$2,FALSE)</f>
        <v>1.2889530440000001</v>
      </c>
      <c r="T2146" s="394">
        <f>+VLOOKUP($E2146,[2]Consumption!$1:$1048576,T$2,FALSE)</f>
        <v>1.314810603</v>
      </c>
      <c r="U2146" s="394">
        <f>+VLOOKUP($E2146,[2]Consumption!$1:$1048576,U$2,FALSE)</f>
        <v>1.3412851079999999</v>
      </c>
      <c r="V2146" s="394">
        <f>+VLOOKUP($E2146,[2]Consumption!$1:$1048576,V$2,FALSE)</f>
        <v>1.368384585</v>
      </c>
      <c r="W2146" s="394">
        <f>+VLOOKUP($E2146,[2]Consumption!$1:$1048576,W$2,FALSE)</f>
        <v>1.3961162199999999</v>
      </c>
      <c r="X2146" s="394">
        <f>+VLOOKUP($E2146,[2]Consumption!$1:$1048576,X$2,FALSE)</f>
        <v>1.424486725</v>
      </c>
      <c r="Y2146" s="394">
        <f>+VLOOKUP($E2146,[2]Consumption!$1:$1048576,Y$2,FALSE)</f>
        <v>1.4535025770000001</v>
      </c>
      <c r="Z2146" s="394">
        <f>+VLOOKUP($E2146,[2]Consumption!$1:$1048576,Z$2,FALSE)</f>
        <v>1.483170171</v>
      </c>
      <c r="AA2146" s="394">
        <f>+VLOOKUP($E2146,[2]Consumption!$1:$1048576,AA$2,FALSE)</f>
        <v>1.5134959240000001</v>
      </c>
      <c r="AB2146" s="394">
        <f>+VLOOKUP($E2146,[2]Consumption!$1:$1048576,AB$2,FALSE)</f>
        <v>1.5444863390000001</v>
      </c>
      <c r="AC2146" s="394">
        <f>+VLOOKUP($E2146,[2]Consumption!$1:$1048576,AC$2,FALSE)</f>
        <v>1.5761480560000001</v>
      </c>
      <c r="AD2146" s="394">
        <f>+VLOOKUP($E2146,[2]Consumption!$1:$1048576,AD$2,FALSE)</f>
        <v>1.6084878970000001</v>
      </c>
      <c r="AE2146" s="394">
        <f>+VLOOKUP($E2146,[2]Consumption!$1:$1048576,AE$2,FALSE)</f>
        <v>1.641512914</v>
      </c>
      <c r="AF2146" s="394">
        <f>+VLOOKUP($E2146,[2]Consumption!$1:$1048576,AF$2,FALSE)</f>
        <v>1.67523044</v>
      </c>
      <c r="AG2146" s="394">
        <f>+VLOOKUP($E2146,[2]Consumption!$1:$1048576,AG$2,FALSE)</f>
        <v>1.7096481400000001</v>
      </c>
      <c r="AH2146" s="394">
        <f>+VLOOKUP($E2146,[2]Consumption!$1:$1048576,AH$2,FALSE)</f>
        <v>1.7447740730000001</v>
      </c>
      <c r="AI2146" s="394">
        <f>+VLOOKUP($E2146,[2]Consumption!$1:$1048576,AI$2,FALSE)</f>
        <v>1.7806167449999999</v>
      </c>
      <c r="AJ2146" s="394">
        <f>+VLOOKUP($E2146,[2]Consumption!$1:$1048576,AJ$2,FALSE)</f>
        <v>1.8171851640000001</v>
      </c>
      <c r="AK2146" s="394">
        <f>+VLOOKUP($E2146,[2]Consumption!$1:$1048576,AK$2,FALSE)</f>
        <v>1.8544888960000001</v>
      </c>
      <c r="AL2146" s="394">
        <f>+VLOOKUP($E2146,[2]Consumption!$1:$1048576,AL$2,FALSE)</f>
        <v>1.8925381050000001</v>
      </c>
      <c r="AM2146" s="394">
        <f>+VLOOKUP($E2146,[2]Consumption!$1:$1048576,AM$2,FALSE)</f>
        <v>1.9313435940000001</v>
      </c>
      <c r="AN2146" s="394">
        <f>+VLOOKUP($E2146,[2]Consumption!$1:$1048576,AN$2,FALSE)</f>
        <v>1.9709168349999999</v>
      </c>
      <c r="AO2146" s="394">
        <f>+VLOOKUP($E2146,[2]Consumption!$1:$1048576,AO$2,FALSE)</f>
        <v>2.0112699940000001</v>
      </c>
    </row>
    <row r="2147" spans="1:41" s="239" customFormat="1" ht="15" customHeight="1" x14ac:dyDescent="0.25">
      <c r="A2147" s="542"/>
      <c r="B2147" s="516"/>
      <c r="C2147" s="391" t="s">
        <v>625</v>
      </c>
      <c r="D2147" s="392"/>
      <c r="E2147" s="393" t="s">
        <v>2378</v>
      </c>
      <c r="F2147" s="394">
        <f>+VLOOKUP($E2147,[2]Consumption!$1:$1048576,F$2,FALSE)</f>
        <v>1</v>
      </c>
      <c r="G2147" s="394">
        <f>+VLOOKUP($E2147,[2]Consumption!$1:$1048576,G$2,FALSE)</f>
        <v>1.0199280019999999</v>
      </c>
      <c r="H2147" s="394">
        <f>+VLOOKUP($E2147,[2]Consumption!$1:$1048576,H$2,FALSE)</f>
        <v>1.0401610160000001</v>
      </c>
      <c r="I2147" s="394">
        <f>+VLOOKUP($E2147,[2]Consumption!$1:$1048576,I$2,FALSE)</f>
        <v>1.0607252389999999</v>
      </c>
      <c r="J2147" s="394">
        <f>+VLOOKUP($E2147,[2]Consumption!$1:$1048576,J$2,FALSE)</f>
        <v>1.081660829</v>
      </c>
      <c r="K2147" s="394">
        <f>+VLOOKUP($E2147,[2]Consumption!$1:$1048576,K$2,FALSE)</f>
        <v>1.10300585</v>
      </c>
      <c r="L2147" s="394">
        <f>+VLOOKUP($E2147,[2]Consumption!$1:$1048576,L$2,FALSE)</f>
        <v>1.1247911020000001</v>
      </c>
      <c r="M2147" s="394">
        <f>+VLOOKUP($E2147,[2]Consumption!$1:$1048576,M$2,FALSE)</f>
        <v>1.147040359</v>
      </c>
      <c r="N2147" s="394">
        <f>+VLOOKUP($E2147,[2]Consumption!$1:$1048576,N$2,FALSE)</f>
        <v>1.1697722340000001</v>
      </c>
      <c r="O2147" s="394">
        <f>+VLOOKUP($E2147,[2]Consumption!$1:$1048576,O$2,FALSE)</f>
        <v>1.193001985</v>
      </c>
      <c r="P2147" s="394">
        <f>+VLOOKUP($E2147,[2]Consumption!$1:$1048576,P$2,FALSE)</f>
        <v>1.216742784</v>
      </c>
      <c r="Q2147" s="394">
        <f>+VLOOKUP($E2147,[2]Consumption!$1:$1048576,Q$2,FALSE)</f>
        <v>1.2410064759999999</v>
      </c>
      <c r="R2147" s="394">
        <f>+VLOOKUP($E2147,[2]Consumption!$1:$1048576,R$2,FALSE)</f>
        <v>1.265804004</v>
      </c>
      <c r="S2147" s="394">
        <f>+VLOOKUP($E2147,[2]Consumption!$1:$1048576,S$2,FALSE)</f>
        <v>1.2911456589999999</v>
      </c>
      <c r="T2147" s="394">
        <f>+VLOOKUP($E2147,[2]Consumption!$1:$1048576,T$2,FALSE)</f>
        <v>1.3170412389999999</v>
      </c>
      <c r="U2147" s="394">
        <f>+VLOOKUP($E2147,[2]Consumption!$1:$1048576,U$2,FALSE)</f>
        <v>1.343500178</v>
      </c>
      <c r="V2147" s="394">
        <f>+VLOOKUP($E2147,[2]Consumption!$1:$1048576,V$2,FALSE)</f>
        <v>1.3705316540000001</v>
      </c>
      <c r="W2147" s="394">
        <f>+VLOOKUP($E2147,[2]Consumption!$1:$1048576,W$2,FALSE)</f>
        <v>1.3981446879999999</v>
      </c>
      <c r="X2147" s="394">
        <f>+VLOOKUP($E2147,[2]Consumption!$1:$1048576,X$2,FALSE)</f>
        <v>1.4263482220000001</v>
      </c>
      <c r="Y2147" s="394">
        <f>+VLOOKUP($E2147,[2]Consumption!$1:$1048576,Y$2,FALSE)</f>
        <v>1.455151195</v>
      </c>
      <c r="Z2147" s="394">
        <f>+VLOOKUP($E2147,[2]Consumption!$1:$1048576,Z$2,FALSE)</f>
        <v>1.4845625929999999</v>
      </c>
      <c r="AA2147" s="394">
        <f>+VLOOKUP($E2147,[2]Consumption!$1:$1048576,AA$2,FALSE)</f>
        <v>1.5145915050000001</v>
      </c>
      <c r="AB2147" s="394">
        <f>+VLOOKUP($E2147,[2]Consumption!$1:$1048576,AB$2,FALSE)</f>
        <v>1.545247158</v>
      </c>
      <c r="AC2147" s="394">
        <f>+VLOOKUP($E2147,[2]Consumption!$1:$1048576,AC$2,FALSE)</f>
        <v>1.5765389569999999</v>
      </c>
      <c r="AD2147" s="394">
        <f>+VLOOKUP($E2147,[2]Consumption!$1:$1048576,AD$2,FALSE)</f>
        <v>1.6084765130000001</v>
      </c>
      <c r="AE2147" s="394">
        <f>+VLOOKUP($E2147,[2]Consumption!$1:$1048576,AE$2,FALSE)</f>
        <v>1.6410696849999999</v>
      </c>
      <c r="AF2147" s="394">
        <f>+VLOOKUP($E2147,[2]Consumption!$1:$1048576,AF$2,FALSE)</f>
        <v>1.674328603</v>
      </c>
      <c r="AG2147" s="394">
        <f>+VLOOKUP($E2147,[2]Consumption!$1:$1048576,AG$2,FALSE)</f>
        <v>1.708263705</v>
      </c>
      <c r="AH2147" s="394">
        <f>+VLOOKUP($E2147,[2]Consumption!$1:$1048576,AH$2,FALSE)</f>
        <v>1.7428857659999999</v>
      </c>
      <c r="AI2147" s="394">
        <f>+VLOOKUP($E2147,[2]Consumption!$1:$1048576,AI$2,FALSE)</f>
        <v>1.778205926</v>
      </c>
      <c r="AJ2147" s="394">
        <f>+VLOOKUP($E2147,[2]Consumption!$1:$1048576,AJ$2,FALSE)</f>
        <v>1.8142357200000001</v>
      </c>
      <c r="AK2147" s="394">
        <f>+VLOOKUP($E2147,[2]Consumption!$1:$1048576,AK$2,FALSE)</f>
        <v>1.8509871</v>
      </c>
      <c r="AL2147" s="394">
        <f>+VLOOKUP($E2147,[2]Consumption!$1:$1048576,AL$2,FALSE)</f>
        <v>1.888472455</v>
      </c>
      <c r="AM2147" s="394">
        <f>+VLOOKUP($E2147,[2]Consumption!$1:$1048576,AM$2,FALSE)</f>
        <v>1.9267046329999999</v>
      </c>
      <c r="AN2147" s="394">
        <f>+VLOOKUP($E2147,[2]Consumption!$1:$1048576,AN$2,FALSE)</f>
        <v>1.965696954</v>
      </c>
      <c r="AO2147" s="394">
        <f>+VLOOKUP($E2147,[2]Consumption!$1:$1048576,AO$2,FALSE)</f>
        <v>2.005463217</v>
      </c>
    </row>
    <row r="2148" spans="1:41" s="239" customFormat="1" ht="15" customHeight="1" x14ac:dyDescent="0.25">
      <c r="A2148" s="542"/>
      <c r="B2148" s="516"/>
      <c r="C2148" s="391" t="s">
        <v>5</v>
      </c>
      <c r="D2148" s="392"/>
      <c r="E2148" s="393" t="s">
        <v>2379</v>
      </c>
      <c r="F2148" s="394">
        <f>+VLOOKUP($E2148,[2]Consumption!$1:$1048576,F$2,FALSE)</f>
        <v>1</v>
      </c>
      <c r="G2148" s="394">
        <f>+VLOOKUP($E2148,[2]Consumption!$1:$1048576,G$2,FALSE)</f>
        <v>1.0198383609999999</v>
      </c>
      <c r="H2148" s="394">
        <f>+VLOOKUP($E2148,[2]Consumption!$1:$1048576,H$2,FALSE)</f>
        <v>1.03994389</v>
      </c>
      <c r="I2148" s="394">
        <f>+VLOOKUP($E2148,[2]Consumption!$1:$1048576,I$2,FALSE)</f>
        <v>1.0603971130000001</v>
      </c>
      <c r="J2148" s="394">
        <f>+VLOOKUP($E2148,[2]Consumption!$1:$1048576,J$2,FALSE)</f>
        <v>1.0812587229999999</v>
      </c>
      <c r="K2148" s="394">
        <f>+VLOOKUP($E2148,[2]Consumption!$1:$1048576,K$2,FALSE)</f>
        <v>1.1025638120000001</v>
      </c>
      <c r="L2148" s="394">
        <f>+VLOOKUP($E2148,[2]Consumption!$1:$1048576,L$2,FALSE)</f>
        <v>1.1243317269999999</v>
      </c>
      <c r="M2148" s="394">
        <f>+VLOOKUP($E2148,[2]Consumption!$1:$1048576,M$2,FALSE)</f>
        <v>1.146575125</v>
      </c>
      <c r="N2148" s="394">
        <f>+VLOOKUP($E2148,[2]Consumption!$1:$1048576,N$2,FALSE)</f>
        <v>1.1693049639999999</v>
      </c>
      <c r="O2148" s="394">
        <f>+VLOOKUP($E2148,[2]Consumption!$1:$1048576,O$2,FALSE)</f>
        <v>1.1925323640000001</v>
      </c>
      <c r="P2148" s="394">
        <f>+VLOOKUP($E2148,[2]Consumption!$1:$1048576,P$2,FALSE)</f>
        <v>1.2162688319999999</v>
      </c>
      <c r="Q2148" s="394">
        <f>+VLOOKUP($E2148,[2]Consumption!$1:$1048576,Q$2,FALSE)</f>
        <v>1.2405259070000001</v>
      </c>
      <c r="R2148" s="394">
        <f>+VLOOKUP($E2148,[2]Consumption!$1:$1048576,R$2,FALSE)</f>
        <v>1.2653147709999999</v>
      </c>
      <c r="S2148" s="394">
        <f>+VLOOKUP($E2148,[2]Consumption!$1:$1048576,S$2,FALSE)</f>
        <v>1.290646027</v>
      </c>
      <c r="T2148" s="394">
        <f>+VLOOKUP($E2148,[2]Consumption!$1:$1048576,T$2,FALSE)</f>
        <v>1.316529654</v>
      </c>
      <c r="U2148" s="394">
        <f>+VLOOKUP($E2148,[2]Consumption!$1:$1048576,U$2,FALSE)</f>
        <v>1.3429751029999999</v>
      </c>
      <c r="V2148" s="394">
        <f>+VLOOKUP($E2148,[2]Consumption!$1:$1048576,V$2,FALSE)</f>
        <v>1.3699914419999999</v>
      </c>
      <c r="W2148" s="394">
        <f>+VLOOKUP($E2148,[2]Consumption!$1:$1048576,W$2,FALSE)</f>
        <v>1.3975875179999999</v>
      </c>
      <c r="X2148" s="394">
        <f>+VLOOKUP($E2148,[2]Consumption!$1:$1048576,X$2,FALSE)</f>
        <v>1.4257720970000001</v>
      </c>
      <c r="Y2148" s="394">
        <f>+VLOOKUP($E2148,[2]Consumption!$1:$1048576,Y$2,FALSE)</f>
        <v>1.4545539700000001</v>
      </c>
      <c r="Z2148" s="394">
        <f>+VLOOKUP($E2148,[2]Consumption!$1:$1048576,Z$2,FALSE)</f>
        <v>1.4839420379999999</v>
      </c>
      <c r="AA2148" s="394">
        <f>+VLOOKUP($E2148,[2]Consumption!$1:$1048576,AA$2,FALSE)</f>
        <v>1.513945369</v>
      </c>
      <c r="AB2148" s="394">
        <f>+VLOOKUP($E2148,[2]Consumption!$1:$1048576,AB$2,FALSE)</f>
        <v>1.544573234</v>
      </c>
      <c r="AC2148" s="394">
        <f>+VLOOKUP($E2148,[2]Consumption!$1:$1048576,AC$2,FALSE)</f>
        <v>1.575835136</v>
      </c>
      <c r="AD2148" s="394">
        <f>+VLOOKUP($E2148,[2]Consumption!$1:$1048576,AD$2,FALSE)</f>
        <v>1.6077408310000001</v>
      </c>
      <c r="AE2148" s="394">
        <f>+VLOOKUP($E2148,[2]Consumption!$1:$1048576,AE$2,FALSE)</f>
        <v>1.640300351</v>
      </c>
      <c r="AF2148" s="394">
        <f>+VLOOKUP($E2148,[2]Consumption!$1:$1048576,AF$2,FALSE)</f>
        <v>1.6735240220000001</v>
      </c>
      <c r="AG2148" s="394">
        <f>+VLOOKUP($E2148,[2]Consumption!$1:$1048576,AG$2,FALSE)</f>
        <v>1.707422486</v>
      </c>
      <c r="AH2148" s="394">
        <f>+VLOOKUP($E2148,[2]Consumption!$1:$1048576,AH$2,FALSE)</f>
        <v>1.742006722</v>
      </c>
      <c r="AI2148" s="394">
        <f>+VLOOKUP($E2148,[2]Consumption!$1:$1048576,AI$2,FALSE)</f>
        <v>1.7772880719999999</v>
      </c>
      <c r="AJ2148" s="394">
        <f>+VLOOKUP($E2148,[2]Consumption!$1:$1048576,AJ$2,FALSE)</f>
        <v>1.8132782569999999</v>
      </c>
      <c r="AK2148" s="394">
        <f>+VLOOKUP($E2148,[2]Consumption!$1:$1048576,AK$2,FALSE)</f>
        <v>1.849989404</v>
      </c>
      <c r="AL2148" s="394">
        <f>+VLOOKUP($E2148,[2]Consumption!$1:$1048576,AL$2,FALSE)</f>
        <v>1.8874340590000001</v>
      </c>
      <c r="AM2148" s="394">
        <f>+VLOOKUP($E2148,[2]Consumption!$1:$1048576,AM$2,FALSE)</f>
        <v>1.925625205</v>
      </c>
      <c r="AN2148" s="394">
        <f>+VLOOKUP($E2148,[2]Consumption!$1:$1048576,AN$2,FALSE)</f>
        <v>1.9645762760000001</v>
      </c>
      <c r="AO2148" s="394">
        <f>+VLOOKUP($E2148,[2]Consumption!$1:$1048576,AO$2,FALSE)</f>
        <v>2.004301168</v>
      </c>
    </row>
    <row r="2149" spans="1:41" s="239" customFormat="1" ht="15" customHeight="1" x14ac:dyDescent="0.25">
      <c r="A2149" s="542"/>
      <c r="B2149" s="516"/>
      <c r="C2149" s="391" t="s">
        <v>628</v>
      </c>
      <c r="D2149" s="392"/>
      <c r="E2149" s="393" t="s">
        <v>2380</v>
      </c>
      <c r="F2149" s="394" t="e">
        <f>+VLOOKUP($E2149,[2]Consumption!$1:$1048576,F$2,FALSE)</f>
        <v>#N/A</v>
      </c>
      <c r="G2149" s="394" t="e">
        <f>+VLOOKUP($E2149,[2]Consumption!$1:$1048576,G$2,FALSE)</f>
        <v>#N/A</v>
      </c>
      <c r="H2149" s="394" t="e">
        <f>+VLOOKUP($E2149,[2]Consumption!$1:$1048576,H$2,FALSE)</f>
        <v>#N/A</v>
      </c>
      <c r="I2149" s="394" t="e">
        <f>+VLOOKUP($E2149,[2]Consumption!$1:$1048576,I$2,FALSE)</f>
        <v>#N/A</v>
      </c>
      <c r="J2149" s="394" t="e">
        <f>+VLOOKUP($E2149,[2]Consumption!$1:$1048576,J$2,FALSE)</f>
        <v>#N/A</v>
      </c>
      <c r="K2149" s="394" t="e">
        <f>+VLOOKUP($E2149,[2]Consumption!$1:$1048576,K$2,FALSE)</f>
        <v>#N/A</v>
      </c>
      <c r="L2149" s="394" t="e">
        <f>+VLOOKUP($E2149,[2]Consumption!$1:$1048576,L$2,FALSE)</f>
        <v>#N/A</v>
      </c>
      <c r="M2149" s="394" t="e">
        <f>+VLOOKUP($E2149,[2]Consumption!$1:$1048576,M$2,FALSE)</f>
        <v>#N/A</v>
      </c>
      <c r="N2149" s="394" t="e">
        <f>+VLOOKUP($E2149,[2]Consumption!$1:$1048576,N$2,FALSE)</f>
        <v>#N/A</v>
      </c>
      <c r="O2149" s="394" t="e">
        <f>+VLOOKUP($E2149,[2]Consumption!$1:$1048576,O$2,FALSE)</f>
        <v>#N/A</v>
      </c>
      <c r="P2149" s="394" t="e">
        <f>+VLOOKUP($E2149,[2]Consumption!$1:$1048576,P$2,FALSE)</f>
        <v>#N/A</v>
      </c>
      <c r="Q2149" s="394" t="e">
        <f>+VLOOKUP($E2149,[2]Consumption!$1:$1048576,Q$2,FALSE)</f>
        <v>#N/A</v>
      </c>
      <c r="R2149" s="394" t="e">
        <f>+VLOOKUP($E2149,[2]Consumption!$1:$1048576,R$2,FALSE)</f>
        <v>#N/A</v>
      </c>
      <c r="S2149" s="394" t="e">
        <f>+VLOOKUP($E2149,[2]Consumption!$1:$1048576,S$2,FALSE)</f>
        <v>#N/A</v>
      </c>
      <c r="T2149" s="394" t="e">
        <f>+VLOOKUP($E2149,[2]Consumption!$1:$1048576,T$2,FALSE)</f>
        <v>#N/A</v>
      </c>
      <c r="U2149" s="394" t="e">
        <f>+VLOOKUP($E2149,[2]Consumption!$1:$1048576,U$2,FALSE)</f>
        <v>#N/A</v>
      </c>
      <c r="V2149" s="394" t="e">
        <f>+VLOOKUP($E2149,[2]Consumption!$1:$1048576,V$2,FALSE)</f>
        <v>#N/A</v>
      </c>
      <c r="W2149" s="394" t="e">
        <f>+VLOOKUP($E2149,[2]Consumption!$1:$1048576,W$2,FALSE)</f>
        <v>#N/A</v>
      </c>
      <c r="X2149" s="394" t="e">
        <f>+VLOOKUP($E2149,[2]Consumption!$1:$1048576,X$2,FALSE)</f>
        <v>#N/A</v>
      </c>
      <c r="Y2149" s="394" t="e">
        <f>+VLOOKUP($E2149,[2]Consumption!$1:$1048576,Y$2,FALSE)</f>
        <v>#N/A</v>
      </c>
      <c r="Z2149" s="394" t="e">
        <f>+VLOOKUP($E2149,[2]Consumption!$1:$1048576,Z$2,FALSE)</f>
        <v>#N/A</v>
      </c>
      <c r="AA2149" s="394" t="e">
        <f>+VLOOKUP($E2149,[2]Consumption!$1:$1048576,AA$2,FALSE)</f>
        <v>#N/A</v>
      </c>
      <c r="AB2149" s="394" t="e">
        <f>+VLOOKUP($E2149,[2]Consumption!$1:$1048576,AB$2,FALSE)</f>
        <v>#N/A</v>
      </c>
      <c r="AC2149" s="394" t="e">
        <f>+VLOOKUP($E2149,[2]Consumption!$1:$1048576,AC$2,FALSE)</f>
        <v>#N/A</v>
      </c>
      <c r="AD2149" s="394" t="e">
        <f>+VLOOKUP($E2149,[2]Consumption!$1:$1048576,AD$2,FALSE)</f>
        <v>#N/A</v>
      </c>
      <c r="AE2149" s="394" t="e">
        <f>+VLOOKUP($E2149,[2]Consumption!$1:$1048576,AE$2,FALSE)</f>
        <v>#N/A</v>
      </c>
      <c r="AF2149" s="394" t="e">
        <f>+VLOOKUP($E2149,[2]Consumption!$1:$1048576,AF$2,FALSE)</f>
        <v>#N/A</v>
      </c>
      <c r="AG2149" s="394" t="e">
        <f>+VLOOKUP($E2149,[2]Consumption!$1:$1048576,AG$2,FALSE)</f>
        <v>#N/A</v>
      </c>
      <c r="AH2149" s="394" t="e">
        <f>+VLOOKUP($E2149,[2]Consumption!$1:$1048576,AH$2,FALSE)</f>
        <v>#N/A</v>
      </c>
      <c r="AI2149" s="394" t="e">
        <f>+VLOOKUP($E2149,[2]Consumption!$1:$1048576,AI$2,FALSE)</f>
        <v>#N/A</v>
      </c>
      <c r="AJ2149" s="394" t="e">
        <f>+VLOOKUP($E2149,[2]Consumption!$1:$1048576,AJ$2,FALSE)</f>
        <v>#N/A</v>
      </c>
      <c r="AK2149" s="394" t="e">
        <f>+VLOOKUP($E2149,[2]Consumption!$1:$1048576,AK$2,FALSE)</f>
        <v>#N/A</v>
      </c>
      <c r="AL2149" s="394" t="e">
        <f>+VLOOKUP($E2149,[2]Consumption!$1:$1048576,AL$2,FALSE)</f>
        <v>#N/A</v>
      </c>
      <c r="AM2149" s="394" t="e">
        <f>+VLOOKUP($E2149,[2]Consumption!$1:$1048576,AM$2,FALSE)</f>
        <v>#N/A</v>
      </c>
      <c r="AN2149" s="394" t="e">
        <f>+VLOOKUP($E2149,[2]Consumption!$1:$1048576,AN$2,FALSE)</f>
        <v>#N/A</v>
      </c>
      <c r="AO2149" s="394" t="e">
        <f>+VLOOKUP($E2149,[2]Consumption!$1:$1048576,AO$2,FALSE)</f>
        <v>#N/A</v>
      </c>
    </row>
    <row r="2150" spans="1:41" s="239" customFormat="1" ht="15" customHeight="1" x14ac:dyDescent="0.25">
      <c r="A2150" s="542"/>
      <c r="B2150" s="516"/>
      <c r="C2150" s="391" t="s">
        <v>630</v>
      </c>
      <c r="D2150" s="392"/>
      <c r="E2150" s="393" t="s">
        <v>2381</v>
      </c>
      <c r="F2150" s="394">
        <f>+VLOOKUP($E2150,[2]Consumption!$1:$1048576,F$2,FALSE)</f>
        <v>1</v>
      </c>
      <c r="G2150" s="394">
        <f>+VLOOKUP($E2150,[2]Consumption!$1:$1048576,G$2,FALSE)</f>
        <v>1.0198581010000001</v>
      </c>
      <c r="H2150" s="394">
        <f>+VLOOKUP($E2150,[2]Consumption!$1:$1048576,H$2,FALSE)</f>
        <v>1.040011357</v>
      </c>
      <c r="I2150" s="394">
        <f>+VLOOKUP($E2150,[2]Consumption!$1:$1048576,I$2,FALSE)</f>
        <v>1.0605378329999999</v>
      </c>
      <c r="J2150" s="394">
        <f>+VLOOKUP($E2150,[2]Consumption!$1:$1048576,J$2,FALSE)</f>
        <v>1.081489962</v>
      </c>
      <c r="K2150" s="394">
        <f>+VLOOKUP($E2150,[2]Consumption!$1:$1048576,K$2,FALSE)</f>
        <v>1.1028929380000001</v>
      </c>
      <c r="L2150" s="394">
        <f>+VLOOKUP($E2150,[2]Consumption!$1:$1048576,L$2,FALSE)</f>
        <v>1.1247572370000001</v>
      </c>
      <c r="M2150" s="394">
        <f>+VLOOKUP($E2150,[2]Consumption!$1:$1048576,M$2,FALSE)</f>
        <v>1.147088882</v>
      </c>
      <c r="N2150" s="394">
        <f>+VLOOKUP($E2150,[2]Consumption!$1:$1048576,N$2,FALSE)</f>
        <v>1.16989462</v>
      </c>
      <c r="O2150" s="394">
        <f>+VLOOKUP($E2150,[2]Consumption!$1:$1048576,O$2,FALSE)</f>
        <v>1.1931834079999999</v>
      </c>
      <c r="P2150" s="394">
        <f>+VLOOKUP($E2150,[2]Consumption!$1:$1048576,P$2,FALSE)</f>
        <v>1.216966051</v>
      </c>
      <c r="Q2150" s="394">
        <f>+VLOOKUP($E2150,[2]Consumption!$1:$1048576,Q$2,FALSE)</f>
        <v>1.2412542900000001</v>
      </c>
      <c r="R2150" s="394">
        <f>+VLOOKUP($E2150,[2]Consumption!$1:$1048576,R$2,FALSE)</f>
        <v>1.2660599779999999</v>
      </c>
      <c r="S2150" s="394">
        <f>+VLOOKUP($E2150,[2]Consumption!$1:$1048576,S$2,FALSE)</f>
        <v>1.291394562</v>
      </c>
      <c r="T2150" s="394">
        <f>+VLOOKUP($E2150,[2]Consumption!$1:$1048576,T$2,FALSE)</f>
        <v>1.3172688699999999</v>
      </c>
      <c r="U2150" s="394">
        <f>+VLOOKUP($E2150,[2]Consumption!$1:$1048576,U$2,FALSE)</f>
        <v>1.3436931219999999</v>
      </c>
      <c r="V2150" s="394">
        <f>+VLOOKUP($E2150,[2]Consumption!$1:$1048576,V$2,FALSE)</f>
        <v>1.370677063</v>
      </c>
      <c r="W2150" s="394">
        <f>+VLOOKUP($E2150,[2]Consumption!$1:$1048576,W$2,FALSE)</f>
        <v>1.3982301319999999</v>
      </c>
      <c r="X2150" s="394">
        <f>+VLOOKUP($E2150,[2]Consumption!$1:$1048576,X$2,FALSE)</f>
        <v>1.4263616240000001</v>
      </c>
      <c r="Y2150" s="394">
        <f>+VLOOKUP($E2150,[2]Consumption!$1:$1048576,Y$2,FALSE)</f>
        <v>1.4550808310000001</v>
      </c>
      <c r="Z2150" s="394">
        <f>+VLOOKUP($E2150,[2]Consumption!$1:$1048576,Z$2,FALSE)</f>
        <v>1.4843971439999999</v>
      </c>
      <c r="AA2150" s="394">
        <f>+VLOOKUP($E2150,[2]Consumption!$1:$1048576,AA$2,FALSE)</f>
        <v>1.514320128</v>
      </c>
      <c r="AB2150" s="394">
        <f>+VLOOKUP($E2150,[2]Consumption!$1:$1048576,AB$2,FALSE)</f>
        <v>1.5448595679999999</v>
      </c>
      <c r="AC2150" s="394">
        <f>+VLOOKUP($E2150,[2]Consumption!$1:$1048576,AC$2,FALSE)</f>
        <v>1.576025502</v>
      </c>
      <c r="AD2150" s="394">
        <f>+VLOOKUP($E2150,[2]Consumption!$1:$1048576,AD$2,FALSE)</f>
        <v>1.607828238</v>
      </c>
      <c r="AE2150" s="394">
        <f>+VLOOKUP($E2150,[2]Consumption!$1:$1048576,AE$2,FALSE)</f>
        <v>1.6402783759999999</v>
      </c>
      <c r="AF2150" s="394">
        <f>+VLOOKUP($E2150,[2]Consumption!$1:$1048576,AF$2,FALSE)</f>
        <v>1.6733868139999999</v>
      </c>
      <c r="AG2150" s="394">
        <f>+VLOOKUP($E2150,[2]Consumption!$1:$1048576,AG$2,FALSE)</f>
        <v>1.707164769</v>
      </c>
      <c r="AH2150" s="394">
        <f>+VLOOKUP($E2150,[2]Consumption!$1:$1048576,AH$2,FALSE)</f>
        <v>1.7416237830000001</v>
      </c>
      <c r="AI2150" s="394">
        <f>+VLOOKUP($E2150,[2]Consumption!$1:$1048576,AI$2,FALSE)</f>
        <v>1.776775744</v>
      </c>
      <c r="AJ2150" s="394">
        <f>+VLOOKUP($E2150,[2]Consumption!$1:$1048576,AJ$2,FALSE)</f>
        <v>1.8126328949999999</v>
      </c>
      <c r="AK2150" s="394">
        <f>+VLOOKUP($E2150,[2]Consumption!$1:$1048576,AK$2,FALSE)</f>
        <v>1.8492078519999999</v>
      </c>
      <c r="AL2150" s="394">
        <f>+VLOOKUP($E2150,[2]Consumption!$1:$1048576,AL$2,FALSE)</f>
        <v>1.886513616</v>
      </c>
      <c r="AM2150" s="394">
        <f>+VLOOKUP($E2150,[2]Consumption!$1:$1048576,AM$2,FALSE)</f>
        <v>1.9245635839999999</v>
      </c>
      <c r="AN2150" s="394">
        <f>+VLOOKUP($E2150,[2]Consumption!$1:$1048576,AN$2,FALSE)</f>
        <v>1.9633715620000001</v>
      </c>
      <c r="AO2150" s="394">
        <f>+VLOOKUP($E2150,[2]Consumption!$1:$1048576,AO$2,FALSE)</f>
        <v>2.0029517719999999</v>
      </c>
    </row>
    <row r="2151" spans="1:41" s="239" customFormat="1" ht="15" customHeight="1" x14ac:dyDescent="0.25">
      <c r="A2151" s="542"/>
      <c r="B2151" s="516"/>
      <c r="C2151" s="391" t="s">
        <v>632</v>
      </c>
      <c r="D2151" s="392"/>
      <c r="E2151" s="393" t="s">
        <v>2382</v>
      </c>
      <c r="F2151" s="394">
        <f>+VLOOKUP($E2151,[2]Consumption!$1:$1048576,F$2,FALSE)</f>
        <v>1</v>
      </c>
      <c r="G2151" s="394">
        <f>+VLOOKUP($E2151,[2]Consumption!$1:$1048576,G$2,FALSE)</f>
        <v>1.019896058</v>
      </c>
      <c r="H2151" s="394">
        <f>+VLOOKUP($E2151,[2]Consumption!$1:$1048576,H$2,FALSE)</f>
        <v>1.0401135850000001</v>
      </c>
      <c r="I2151" s="394">
        <f>+VLOOKUP($E2151,[2]Consumption!$1:$1048576,I$2,FALSE)</f>
        <v>1.060709677</v>
      </c>
      <c r="J2151" s="394">
        <f>+VLOOKUP($E2151,[2]Consumption!$1:$1048576,J$2,FALSE)</f>
        <v>1.081724296</v>
      </c>
      <c r="K2151" s="394">
        <f>+VLOOKUP($E2151,[2]Consumption!$1:$1048576,K$2,FALSE)</f>
        <v>1.103179344</v>
      </c>
      <c r="L2151" s="394">
        <f>+VLOOKUP($E2151,[2]Consumption!$1:$1048576,L$2,FALSE)</f>
        <v>1.125086918</v>
      </c>
      <c r="M2151" s="394">
        <f>+VLOOKUP($E2151,[2]Consumption!$1:$1048576,M$2,FALSE)</f>
        <v>1.147455844</v>
      </c>
      <c r="N2151" s="394">
        <f>+VLOOKUP($E2151,[2]Consumption!$1:$1048576,N$2,FALSE)</f>
        <v>1.1702948929999999</v>
      </c>
      <c r="O2151" s="394">
        <f>+VLOOKUP($E2151,[2]Consumption!$1:$1048576,O$2,FALSE)</f>
        <v>1.193613727</v>
      </c>
      <c r="P2151" s="394">
        <f>+VLOOKUP($E2151,[2]Consumption!$1:$1048576,P$2,FALSE)</f>
        <v>1.2174227710000001</v>
      </c>
      <c r="Q2151" s="394">
        <f>+VLOOKUP($E2151,[2]Consumption!$1:$1048576,Q$2,FALSE)</f>
        <v>1.2417327739999999</v>
      </c>
      <c r="R2151" s="394">
        <f>+VLOOKUP($E2151,[2]Consumption!$1:$1048576,R$2,FALSE)</f>
        <v>1.2665544310000001</v>
      </c>
      <c r="S2151" s="394">
        <f>+VLOOKUP($E2151,[2]Consumption!$1:$1048576,S$2,FALSE)</f>
        <v>1.291898172</v>
      </c>
      <c r="T2151" s="394">
        <f>+VLOOKUP($E2151,[2]Consumption!$1:$1048576,T$2,FALSE)</f>
        <v>1.3177741009999999</v>
      </c>
      <c r="U2151" s="394">
        <f>+VLOOKUP($E2151,[2]Consumption!$1:$1048576,U$2,FALSE)</f>
        <v>1.3441920540000001</v>
      </c>
      <c r="V2151" s="394">
        <f>+VLOOKUP($E2151,[2]Consumption!$1:$1048576,V$2,FALSE)</f>
        <v>1.371161692</v>
      </c>
      <c r="W2151" s="394">
        <f>+VLOOKUP($E2151,[2]Consumption!$1:$1048576,W$2,FALSE)</f>
        <v>1.398692609</v>
      </c>
      <c r="X2151" s="394">
        <f>+VLOOKUP($E2151,[2]Consumption!$1:$1048576,X$2,FALSE)</f>
        <v>1.426794428</v>
      </c>
      <c r="Y2151" s="394">
        <f>+VLOOKUP($E2151,[2]Consumption!$1:$1048576,Y$2,FALSE)</f>
        <v>1.4554768769999999</v>
      </c>
      <c r="Z2151" s="394">
        <f>+VLOOKUP($E2151,[2]Consumption!$1:$1048576,Z$2,FALSE)</f>
        <v>1.4847498400000001</v>
      </c>
      <c r="AA2151" s="394">
        <f>+VLOOKUP($E2151,[2]Consumption!$1:$1048576,AA$2,FALSE)</f>
        <v>1.514623402</v>
      </c>
      <c r="AB2151" s="394">
        <f>+VLOOKUP($E2151,[2]Consumption!$1:$1048576,AB$2,FALSE)</f>
        <v>1.545107867</v>
      </c>
      <c r="AC2151" s="394">
        <f>+VLOOKUP($E2151,[2]Consumption!$1:$1048576,AC$2,FALSE)</f>
        <v>1.576213783</v>
      </c>
      <c r="AD2151" s="394">
        <f>+VLOOKUP($E2151,[2]Consumption!$1:$1048576,AD$2,FALSE)</f>
        <v>1.6079519529999999</v>
      </c>
      <c r="AE2151" s="394">
        <f>+VLOOKUP($E2151,[2]Consumption!$1:$1048576,AE$2,FALSE)</f>
        <v>1.6403334460000001</v>
      </c>
      <c r="AF2151" s="394">
        <f>+VLOOKUP($E2151,[2]Consumption!$1:$1048576,AF$2,FALSE)</f>
        <v>1.6733696119999999</v>
      </c>
      <c r="AG2151" s="394">
        <f>+VLOOKUP($E2151,[2]Consumption!$1:$1048576,AG$2,FALSE)</f>
        <v>1.707072092</v>
      </c>
      <c r="AH2151" s="394">
        <f>+VLOOKUP($E2151,[2]Consumption!$1:$1048576,AH$2,FALSE)</f>
        <v>1.7414528330000001</v>
      </c>
      <c r="AI2151" s="394">
        <f>+VLOOKUP($E2151,[2]Consumption!$1:$1048576,AI$2,FALSE)</f>
        <v>1.7765241009999999</v>
      </c>
      <c r="AJ2151" s="394">
        <f>+VLOOKUP($E2151,[2]Consumption!$1:$1048576,AJ$2,FALSE)</f>
        <v>1.812298494</v>
      </c>
      <c r="AK2151" s="394">
        <f>+VLOOKUP($E2151,[2]Consumption!$1:$1048576,AK$2,FALSE)</f>
        <v>1.8487889529999999</v>
      </c>
      <c r="AL2151" s="394">
        <f>+VLOOKUP($E2151,[2]Consumption!$1:$1048576,AL$2,FALSE)</f>
        <v>1.8860087809999999</v>
      </c>
      <c r="AM2151" s="394">
        <f>+VLOOKUP($E2151,[2]Consumption!$1:$1048576,AM$2,FALSE)</f>
        <v>1.923971643</v>
      </c>
      <c r="AN2151" s="394">
        <f>+VLOOKUP($E2151,[2]Consumption!$1:$1048576,AN$2,FALSE)</f>
        <v>1.962691588</v>
      </c>
      <c r="AO2151" s="394">
        <f>+VLOOKUP($E2151,[2]Consumption!$1:$1048576,AO$2,FALSE)</f>
        <v>2.0021830440000001</v>
      </c>
    </row>
    <row r="2152" spans="1:41" s="239" customFormat="1" ht="15" customHeight="1" x14ac:dyDescent="0.25">
      <c r="A2152" s="542"/>
      <c r="B2152" s="516"/>
      <c r="C2152" s="391" t="s">
        <v>8</v>
      </c>
      <c r="D2152" s="392"/>
      <c r="E2152" s="393" t="s">
        <v>2383</v>
      </c>
      <c r="F2152" s="394">
        <f>+VLOOKUP($E2152,[2]Consumption!$1:$1048576,F$2,FALSE)</f>
        <v>1</v>
      </c>
      <c r="G2152" s="394">
        <f>+VLOOKUP($E2152,[2]Consumption!$1:$1048576,G$2,FALSE)</f>
        <v>1.0199489159999999</v>
      </c>
      <c r="H2152" s="394">
        <f>+VLOOKUP($E2152,[2]Consumption!$1:$1048576,H$2,FALSE)</f>
        <v>1.040248471</v>
      </c>
      <c r="I2152" s="394">
        <f>+VLOOKUP($E2152,[2]Consumption!$1:$1048576,I$2,FALSE)</f>
        <v>1.060927556</v>
      </c>
      <c r="J2152" s="394">
        <f>+VLOOKUP($E2152,[2]Consumption!$1:$1048576,J$2,FALSE)</f>
        <v>1.08201349</v>
      </c>
      <c r="K2152" s="394">
        <f>+VLOOKUP($E2152,[2]Consumption!$1:$1048576,K$2,FALSE)</f>
        <v>1.1035267559999999</v>
      </c>
      <c r="L2152" s="394">
        <f>+VLOOKUP($E2152,[2]Consumption!$1:$1048576,L$2,FALSE)</f>
        <v>1.1254821939999999</v>
      </c>
      <c r="M2152" s="394">
        <f>+VLOOKUP($E2152,[2]Consumption!$1:$1048576,M$2,FALSE)</f>
        <v>1.147891443</v>
      </c>
      <c r="N2152" s="394">
        <f>+VLOOKUP($E2152,[2]Consumption!$1:$1048576,N$2,FALSE)</f>
        <v>1.1707648049999999</v>
      </c>
      <c r="O2152" s="394">
        <f>+VLOOKUP($E2152,[2]Consumption!$1:$1048576,O$2,FALSE)</f>
        <v>1.1941122479999999</v>
      </c>
      <c r="P2152" s="394">
        <f>+VLOOKUP($E2152,[2]Consumption!$1:$1048576,P$2,FALSE)</f>
        <v>1.2179437879999999</v>
      </c>
      <c r="Q2152" s="394">
        <f>+VLOOKUP($E2152,[2]Consumption!$1:$1048576,Q$2,FALSE)</f>
        <v>1.242269549</v>
      </c>
      <c r="R2152" s="394">
        <f>+VLOOKUP($E2152,[2]Consumption!$1:$1048576,R$2,FALSE)</f>
        <v>1.2670996999999999</v>
      </c>
      <c r="S2152" s="394">
        <f>+VLOOKUP($E2152,[2]Consumption!$1:$1048576,S$2,FALSE)</f>
        <v>1.292444385</v>
      </c>
      <c r="T2152" s="394">
        <f>+VLOOKUP($E2152,[2]Consumption!$1:$1048576,T$2,FALSE)</f>
        <v>1.3183136900000001</v>
      </c>
      <c r="U2152" s="394">
        <f>+VLOOKUP($E2152,[2]Consumption!$1:$1048576,U$2,FALSE)</f>
        <v>1.34471765</v>
      </c>
      <c r="V2152" s="394">
        <f>+VLOOKUP($E2152,[2]Consumption!$1:$1048576,V$2,FALSE)</f>
        <v>1.371666289</v>
      </c>
      <c r="W2152" s="394">
        <f>+VLOOKUP($E2152,[2]Consumption!$1:$1048576,W$2,FALSE)</f>
        <v>1.3991696549999999</v>
      </c>
      <c r="X2152" s="394">
        <f>+VLOOKUP($E2152,[2]Consumption!$1:$1048576,X$2,FALSE)</f>
        <v>1.427237869</v>
      </c>
      <c r="Y2152" s="394">
        <f>+VLOOKUP($E2152,[2]Consumption!$1:$1048576,Y$2,FALSE)</f>
        <v>1.4558811629999999</v>
      </c>
      <c r="Z2152" s="394">
        <f>+VLOOKUP($E2152,[2]Consumption!$1:$1048576,Z$2,FALSE)</f>
        <v>1.4851099139999999</v>
      </c>
      <c r="AA2152" s="394">
        <f>+VLOOKUP($E2152,[2]Consumption!$1:$1048576,AA$2,FALSE)</f>
        <v>1.514934671</v>
      </c>
      <c r="AB2152" s="394">
        <f>+VLOOKUP($E2152,[2]Consumption!$1:$1048576,AB$2,FALSE)</f>
        <v>1.54536618</v>
      </c>
      <c r="AC2152" s="394">
        <f>+VLOOKUP($E2152,[2]Consumption!$1:$1048576,AC$2,FALSE)</f>
        <v>1.5764153970000001</v>
      </c>
      <c r="AD2152" s="394">
        <f>+VLOOKUP($E2152,[2]Consumption!$1:$1048576,AD$2,FALSE)</f>
        <v>1.6080935110000001</v>
      </c>
      <c r="AE2152" s="394">
        <f>+VLOOKUP($E2152,[2]Consumption!$1:$1048576,AE$2,FALSE)</f>
        <v>1.6404119530000001</v>
      </c>
      <c r="AF2152" s="394">
        <f>+VLOOKUP($E2152,[2]Consumption!$1:$1048576,AF$2,FALSE)</f>
        <v>1.6733824129999999</v>
      </c>
      <c r="AG2152" s="394">
        <f>+VLOOKUP($E2152,[2]Consumption!$1:$1048576,AG$2,FALSE)</f>
        <v>1.7070168530000001</v>
      </c>
      <c r="AH2152" s="394">
        <f>+VLOOKUP($E2152,[2]Consumption!$1:$1048576,AH$2,FALSE)</f>
        <v>1.741327522</v>
      </c>
      <c r="AI2152" s="394">
        <f>+VLOOKUP($E2152,[2]Consumption!$1:$1048576,AI$2,FALSE)</f>
        <v>1.776326968</v>
      </c>
      <c r="AJ2152" s="394">
        <f>+VLOOKUP($E2152,[2]Consumption!$1:$1048576,AJ$2,FALSE)</f>
        <v>1.812028051</v>
      </c>
      <c r="AK2152" s="394">
        <f>+VLOOKUP($E2152,[2]Consumption!$1:$1048576,AK$2,FALSE)</f>
        <v>1.848443955</v>
      </c>
      <c r="AL2152" s="394">
        <f>+VLOOKUP($E2152,[2]Consumption!$1:$1048576,AL$2,FALSE)</f>
        <v>1.8855881999999999</v>
      </c>
      <c r="AM2152" s="394">
        <f>+VLOOKUP($E2152,[2]Consumption!$1:$1048576,AM$2,FALSE)</f>
        <v>1.9234746490000001</v>
      </c>
      <c r="AN2152" s="394">
        <f>+VLOOKUP($E2152,[2]Consumption!$1:$1048576,AN$2,FALSE)</f>
        <v>1.9621175209999999</v>
      </c>
      <c r="AO2152" s="394">
        <f>+VLOOKUP($E2152,[2]Consumption!$1:$1048576,AO$2,FALSE)</f>
        <v>2.0015313959999999</v>
      </c>
    </row>
    <row r="2153" spans="1:41" s="239" customFormat="1" ht="15" customHeight="1" x14ac:dyDescent="0.25">
      <c r="A2153" s="542"/>
      <c r="B2153" s="516"/>
      <c r="C2153" s="391" t="s">
        <v>26</v>
      </c>
      <c r="D2153" s="392"/>
      <c r="E2153" s="393" t="s">
        <v>2384</v>
      </c>
      <c r="F2153" s="394">
        <f>+VLOOKUP($E2153,[2]Consumption!$1:$1048576,F$2,FALSE)</f>
        <v>1</v>
      </c>
      <c r="G2153" s="394">
        <f>+VLOOKUP($E2153,[2]Consumption!$1:$1048576,G$2,FALSE)</f>
        <v>1.019540253</v>
      </c>
      <c r="H2153" s="394">
        <f>+VLOOKUP($E2153,[2]Consumption!$1:$1048576,H$2,FALSE)</f>
        <v>1.038969139</v>
      </c>
      <c r="I2153" s="394">
        <f>+VLOOKUP($E2153,[2]Consumption!$1:$1048576,I$2,FALSE)</f>
        <v>1.058484346</v>
      </c>
      <c r="J2153" s="394">
        <f>+VLOOKUP($E2153,[2]Consumption!$1:$1048576,J$2,FALSE)</f>
        <v>1.0783137039999999</v>
      </c>
      <c r="K2153" s="394">
        <f>+VLOOKUP($E2153,[2]Consumption!$1:$1048576,K$2,FALSE)</f>
        <v>1.0986197550000001</v>
      </c>
      <c r="L2153" s="394">
        <f>+VLOOKUP($E2153,[2]Consumption!$1:$1048576,L$2,FALSE)</f>
        <v>1.1194880380000001</v>
      </c>
      <c r="M2153" s="394">
        <f>+VLOOKUP($E2153,[2]Consumption!$1:$1048576,M$2,FALSE)</f>
        <v>1.140949488</v>
      </c>
      <c r="N2153" s="394">
        <f>+VLOOKUP($E2153,[2]Consumption!$1:$1048576,N$2,FALSE)</f>
        <v>1.1630070939999999</v>
      </c>
      <c r="O2153" s="394">
        <f>+VLOOKUP($E2153,[2]Consumption!$1:$1048576,O$2,FALSE)</f>
        <v>1.1856551879999999</v>
      </c>
      <c r="P2153" s="394">
        <f>+VLOOKUP($E2153,[2]Consumption!$1:$1048576,P$2,FALSE)</f>
        <v>1.2088897679999999</v>
      </c>
      <c r="Q2153" s="394">
        <f>+VLOOKUP($E2153,[2]Consumption!$1:$1048576,Q$2,FALSE)</f>
        <v>1.2327121679999999</v>
      </c>
      <c r="R2153" s="394">
        <f>+VLOOKUP($E2153,[2]Consumption!$1:$1048576,R$2,FALSE)</f>
        <v>1.2571289400000001</v>
      </c>
      <c r="S2153" s="394">
        <f>+VLOOKUP($E2153,[2]Consumption!$1:$1048576,S$2,FALSE)</f>
        <v>1.282150213</v>
      </c>
      <c r="T2153" s="394">
        <f>+VLOOKUP($E2153,[2]Consumption!$1:$1048576,T$2,FALSE)</f>
        <v>1.307787832</v>
      </c>
      <c r="U2153" s="394">
        <f>+VLOOKUP($E2153,[2]Consumption!$1:$1048576,U$2,FALSE)</f>
        <v>1.334053892</v>
      </c>
      <c r="V2153" s="394">
        <f>+VLOOKUP($E2153,[2]Consumption!$1:$1048576,V$2,FALSE)</f>
        <v>1.360959831</v>
      </c>
      <c r="W2153" s="394">
        <f>+VLOOKUP($E2153,[2]Consumption!$1:$1048576,W$2,FALSE)</f>
        <v>1.388515916</v>
      </c>
      <c r="X2153" s="394">
        <f>+VLOOKUP($E2153,[2]Consumption!$1:$1048576,X$2,FALSE)</f>
        <v>1.416731213</v>
      </c>
      <c r="Y2153" s="394">
        <f>+VLOOKUP($E2153,[2]Consumption!$1:$1048576,Y$2,FALSE)</f>
        <v>1.445613818</v>
      </c>
      <c r="Z2153" s="394">
        <f>+VLOOKUP($E2153,[2]Consumption!$1:$1048576,Z$2,FALSE)</f>
        <v>1.4751710899999999</v>
      </c>
      <c r="AA2153" s="394">
        <f>+VLOOKUP($E2153,[2]Consumption!$1:$1048576,AA$2,FALSE)</f>
        <v>1.505409867</v>
      </c>
      <c r="AB2153" s="394">
        <f>+VLOOKUP($E2153,[2]Consumption!$1:$1048576,AB$2,FALSE)</f>
        <v>1.53633665</v>
      </c>
      <c r="AC2153" s="394">
        <f>+VLOOKUP($E2153,[2]Consumption!$1:$1048576,AC$2,FALSE)</f>
        <v>1.567957772</v>
      </c>
      <c r="AD2153" s="394">
        <f>+VLOOKUP($E2153,[2]Consumption!$1:$1048576,AD$2,FALSE)</f>
        <v>1.6002795359999999</v>
      </c>
      <c r="AE2153" s="394">
        <f>+VLOOKUP($E2153,[2]Consumption!$1:$1048576,AE$2,FALSE)</f>
        <v>1.6333083399999999</v>
      </c>
      <c r="AF2153" s="394">
        <f>+VLOOKUP($E2153,[2]Consumption!$1:$1048576,AF$2,FALSE)</f>
        <v>1.6670507779999999</v>
      </c>
      <c r="AG2153" s="394">
        <f>+VLOOKUP($E2153,[2]Consumption!$1:$1048576,AG$2,FALSE)</f>
        <v>1.701513735</v>
      </c>
      <c r="AH2153" s="394">
        <f>+VLOOKUP($E2153,[2]Consumption!$1:$1048576,AH$2,FALSE)</f>
        <v>1.736704461</v>
      </c>
      <c r="AI2153" s="394">
        <f>+VLOOKUP($E2153,[2]Consumption!$1:$1048576,AI$2,FALSE)</f>
        <v>1.772630642</v>
      </c>
      <c r="AJ2153" s="394">
        <f>+VLOOKUP($E2153,[2]Consumption!$1:$1048576,AJ$2,FALSE)</f>
        <v>1.8093004530000001</v>
      </c>
      <c r="AK2153" s="394">
        <f>+VLOOKUP($E2153,[2]Consumption!$1:$1048576,AK$2,FALSE)</f>
        <v>1.8467226130000001</v>
      </c>
      <c r="AL2153" s="394">
        <f>+VLOOKUP($E2153,[2]Consumption!$1:$1048576,AL$2,FALSE)</f>
        <v>1.884906427</v>
      </c>
      <c r="AM2153" s="394">
        <f>+VLOOKUP($E2153,[2]Consumption!$1:$1048576,AM$2,FALSE)</f>
        <v>1.9238618190000001</v>
      </c>
      <c r="AN2153" s="394">
        <f>+VLOOKUP($E2153,[2]Consumption!$1:$1048576,AN$2,FALSE)</f>
        <v>1.9635993629999999</v>
      </c>
      <c r="AO2153" s="394">
        <f>+VLOOKUP($E2153,[2]Consumption!$1:$1048576,AO$2,FALSE)</f>
        <v>2.004130301</v>
      </c>
    </row>
    <row r="2154" spans="1:41" s="239" customFormat="1" ht="15" customHeight="1" x14ac:dyDescent="0.25">
      <c r="A2154" s="542"/>
      <c r="B2154" s="516"/>
      <c r="C2154" s="391" t="s">
        <v>636</v>
      </c>
      <c r="D2154" s="392"/>
      <c r="E2154" s="393" t="s">
        <v>2385</v>
      </c>
      <c r="F2154" s="394">
        <f>+VLOOKUP($E2154,[2]Consumption!$1:$1048576,F$2,FALSE)</f>
        <v>1</v>
      </c>
      <c r="G2154" s="394">
        <f>+VLOOKUP($E2154,[2]Consumption!$1:$1048576,G$2,FALSE)</f>
        <v>1.0197611719999999</v>
      </c>
      <c r="H2154" s="394">
        <f>+VLOOKUP($E2154,[2]Consumption!$1:$1048576,H$2,FALSE)</f>
        <v>1.039646589</v>
      </c>
      <c r="I2154" s="394">
        <f>+VLOOKUP($E2154,[2]Consumption!$1:$1048576,I$2,FALSE)</f>
        <v>1.0597527330000001</v>
      </c>
      <c r="J2154" s="394">
        <f>+VLOOKUP($E2154,[2]Consumption!$1:$1048576,J$2,FALSE)</f>
        <v>1.0801998260000001</v>
      </c>
      <c r="K2154" s="394">
        <f>+VLOOKUP($E2154,[2]Consumption!$1:$1048576,K$2,FALSE)</f>
        <v>1.101081556</v>
      </c>
      <c r="L2154" s="394">
        <f>+VLOOKUP($E2154,[2]Consumption!$1:$1048576,L$2,FALSE)</f>
        <v>1.1224547199999999</v>
      </c>
      <c r="M2154" s="394">
        <f>+VLOOKUP($E2154,[2]Consumption!$1:$1048576,M$2,FALSE)</f>
        <v>1.1443472939999999</v>
      </c>
      <c r="N2154" s="394">
        <f>+VLOOKUP($E2154,[2]Consumption!$1:$1048576,N$2,FALSE)</f>
        <v>1.1667706790000001</v>
      </c>
      <c r="O2154" s="394">
        <f>+VLOOKUP($E2154,[2]Consumption!$1:$1048576,O$2,FALSE)</f>
        <v>1.1897296479999999</v>
      </c>
      <c r="P2154" s="394">
        <f>+VLOOKUP($E2154,[2]Consumption!$1:$1048576,P$2,FALSE)</f>
        <v>1.21322833</v>
      </c>
      <c r="Q2154" s="394">
        <f>+VLOOKUP($E2154,[2]Consumption!$1:$1048576,Q$2,FALSE)</f>
        <v>1.2372728070000001</v>
      </c>
      <c r="R2154" s="394">
        <f>+VLOOKUP($E2154,[2]Consumption!$1:$1048576,R$2,FALSE)</f>
        <v>1.2618715739999999</v>
      </c>
      <c r="S2154" s="394">
        <f>+VLOOKUP($E2154,[2]Consumption!$1:$1048576,S$2,FALSE)</f>
        <v>1.2870349350000001</v>
      </c>
      <c r="T2154" s="394">
        <f>+VLOOKUP($E2154,[2]Consumption!$1:$1048576,T$2,FALSE)</f>
        <v>1.3127741159999999</v>
      </c>
      <c r="U2154" s="394">
        <f>+VLOOKUP($E2154,[2]Consumption!$1:$1048576,U$2,FALSE)</f>
        <v>1.339100492</v>
      </c>
      <c r="V2154" s="394">
        <f>+VLOOKUP($E2154,[2]Consumption!$1:$1048576,V$2,FALSE)</f>
        <v>1.366025067</v>
      </c>
      <c r="W2154" s="394">
        <f>+VLOOKUP($E2154,[2]Consumption!$1:$1048576,W$2,FALSE)</f>
        <v>1.3935581880000001</v>
      </c>
      <c r="X2154" s="394">
        <f>+VLOOKUP($E2154,[2]Consumption!$1:$1048576,X$2,FALSE)</f>
        <v>1.421709519</v>
      </c>
      <c r="Y2154" s="394">
        <f>+VLOOKUP($E2154,[2]Consumption!$1:$1048576,Y$2,FALSE)</f>
        <v>1.450488145</v>
      </c>
      <c r="Z2154" s="394">
        <f>+VLOOKUP($E2154,[2]Consumption!$1:$1048576,Z$2,FALSE)</f>
        <v>1.4799027229999999</v>
      </c>
      <c r="AA2154" s="394">
        <f>+VLOOKUP($E2154,[2]Consumption!$1:$1048576,AA$2,FALSE)</f>
        <v>1.5099616380000001</v>
      </c>
      <c r="AB2154" s="394">
        <f>+VLOOKUP($E2154,[2]Consumption!$1:$1048576,AB$2,FALSE)</f>
        <v>1.5406731410000001</v>
      </c>
      <c r="AC2154" s="394">
        <f>+VLOOKUP($E2154,[2]Consumption!$1:$1048576,AC$2,FALSE)</f>
        <v>1.5720454740000001</v>
      </c>
      <c r="AD2154" s="394">
        <f>+VLOOKUP($E2154,[2]Consumption!$1:$1048576,AD$2,FALSE)</f>
        <v>1.6040869630000001</v>
      </c>
      <c r="AE2154" s="394">
        <f>+VLOOKUP($E2154,[2]Consumption!$1:$1048576,AE$2,FALSE)</f>
        <v>1.6368061039999999</v>
      </c>
      <c r="AF2154" s="394">
        <f>+VLOOKUP($E2154,[2]Consumption!$1:$1048576,AF$2,FALSE)</f>
        <v>1.6702116309999999</v>
      </c>
      <c r="AG2154" s="394">
        <f>+VLOOKUP($E2154,[2]Consumption!$1:$1048576,AG$2,FALSE)</f>
        <v>1.7043125720000001</v>
      </c>
      <c r="AH2154" s="394">
        <f>+VLOOKUP($E2154,[2]Consumption!$1:$1048576,AH$2,FALSE)</f>
        <v>1.739118304</v>
      </c>
      <c r="AI2154" s="394">
        <f>+VLOOKUP($E2154,[2]Consumption!$1:$1048576,AI$2,FALSE)</f>
        <v>1.774638591</v>
      </c>
      <c r="AJ2154" s="394">
        <f>+VLOOKUP($E2154,[2]Consumption!$1:$1048576,AJ$2,FALSE)</f>
        <v>1.8108836049999999</v>
      </c>
      <c r="AK2154" s="394">
        <f>+VLOOKUP($E2154,[2]Consumption!$1:$1048576,AK$2,FALSE)</f>
        <v>1.847863985</v>
      </c>
      <c r="AL2154" s="394">
        <f>+VLOOKUP($E2154,[2]Consumption!$1:$1048576,AL$2,FALSE)</f>
        <v>1.8855908800000001</v>
      </c>
      <c r="AM2154" s="394">
        <f>+VLOOKUP($E2154,[2]Consumption!$1:$1048576,AM$2,FALSE)</f>
        <v>1.9240759700000001</v>
      </c>
      <c r="AN2154" s="394">
        <f>+VLOOKUP($E2154,[2]Consumption!$1:$1048576,AN$2,FALSE)</f>
        <v>1.9633314820000001</v>
      </c>
      <c r="AO2154" s="394">
        <f>+VLOOKUP($E2154,[2]Consumption!$1:$1048576,AO$2,FALSE)</f>
        <v>2.0033701989999999</v>
      </c>
    </row>
    <row r="2155" spans="1:41" s="239" customFormat="1" ht="15" customHeight="1" x14ac:dyDescent="0.25">
      <c r="A2155" s="542"/>
      <c r="B2155" s="516"/>
      <c r="C2155" s="391" t="s">
        <v>638</v>
      </c>
      <c r="D2155" s="392"/>
      <c r="E2155" s="393" t="s">
        <v>2386</v>
      </c>
      <c r="F2155" s="394">
        <f>+VLOOKUP($E2155,[2]Consumption!$1:$1048576,F$2,FALSE)</f>
        <v>1</v>
      </c>
      <c r="G2155" s="394">
        <f>+VLOOKUP($E2155,[2]Consumption!$1:$1048576,G$2,FALSE)</f>
        <v>1.019485296</v>
      </c>
      <c r="H2155" s="394">
        <f>+VLOOKUP($E2155,[2]Consumption!$1:$1048576,H$2,FALSE)</f>
        <v>1.0388850540000001</v>
      </c>
      <c r="I2155" s="394">
        <f>+VLOOKUP($E2155,[2]Consumption!$1:$1048576,I$2,FALSE)</f>
        <v>1.0584793770000001</v>
      </c>
      <c r="J2155" s="394">
        <f>+VLOOKUP($E2155,[2]Consumption!$1:$1048576,J$2,FALSE)</f>
        <v>1.0785233759999999</v>
      </c>
      <c r="K2155" s="394">
        <f>+VLOOKUP($E2155,[2]Consumption!$1:$1048576,K$2,FALSE)</f>
        <v>1.0991573619999999</v>
      </c>
      <c r="L2155" s="394">
        <f>+VLOOKUP($E2155,[2]Consumption!$1:$1048576,L$2,FALSE)</f>
        <v>1.120420244</v>
      </c>
      <c r="M2155" s="394">
        <f>+VLOOKUP($E2155,[2]Consumption!$1:$1048576,M$2,FALSE)</f>
        <v>1.1422939009999999</v>
      </c>
      <c r="N2155" s="394">
        <f>+VLOOKUP($E2155,[2]Consumption!$1:$1048576,N$2,FALSE)</f>
        <v>1.164742328</v>
      </c>
      <c r="O2155" s="394">
        <f>+VLOOKUP($E2155,[2]Consumption!$1:$1048576,O$2,FALSE)</f>
        <v>1.187735064</v>
      </c>
      <c r="P2155" s="394">
        <f>+VLOOKUP($E2155,[2]Consumption!$1:$1048576,P$2,FALSE)</f>
        <v>1.2112564990000001</v>
      </c>
      <c r="Q2155" s="394">
        <f>+VLOOKUP($E2155,[2]Consumption!$1:$1048576,Q$2,FALSE)</f>
        <v>1.2353062260000001</v>
      </c>
      <c r="R2155" s="394">
        <f>+VLOOKUP($E2155,[2]Consumption!$1:$1048576,R$2,FALSE)</f>
        <v>1.2598952240000001</v>
      </c>
      <c r="S2155" s="394">
        <f>+VLOOKUP($E2155,[2]Consumption!$1:$1048576,S$2,FALSE)</f>
        <v>1.2850410569999999</v>
      </c>
      <c r="T2155" s="394">
        <f>+VLOOKUP($E2155,[2]Consumption!$1:$1048576,T$2,FALSE)</f>
        <v>1.3107637670000001</v>
      </c>
      <c r="U2155" s="394">
        <f>+VLOOKUP($E2155,[2]Consumption!$1:$1048576,U$2,FALSE)</f>
        <v>1.337083048</v>
      </c>
      <c r="V2155" s="394">
        <f>+VLOOKUP($E2155,[2]Consumption!$1:$1048576,V$2,FALSE)</f>
        <v>1.3640166629999999</v>
      </c>
      <c r="W2155" s="394">
        <f>+VLOOKUP($E2155,[2]Consumption!$1:$1048576,W$2,FALSE)</f>
        <v>1.3915798349999999</v>
      </c>
      <c r="X2155" s="394">
        <f>+VLOOKUP($E2155,[2]Consumption!$1:$1048576,X$2,FALSE)</f>
        <v>1.419785257</v>
      </c>
      <c r="Y2155" s="394">
        <f>+VLOOKUP($E2155,[2]Consumption!$1:$1048576,Y$2,FALSE)</f>
        <v>1.4486433439999999</v>
      </c>
      <c r="Z2155" s="394">
        <f>+VLOOKUP($E2155,[2]Consumption!$1:$1048576,Z$2,FALSE)</f>
        <v>1.478162873</v>
      </c>
      <c r="AA2155" s="394">
        <f>+VLOOKUP($E2155,[2]Consumption!$1:$1048576,AA$2,FALSE)</f>
        <v>1.508351548</v>
      </c>
      <c r="AB2155" s="394">
        <f>+VLOOKUP($E2155,[2]Consumption!$1:$1048576,AB$2,FALSE)</f>
        <v>1.5392164180000001</v>
      </c>
      <c r="AC2155" s="394">
        <f>+VLOOKUP($E2155,[2]Consumption!$1:$1048576,AC$2,FALSE)</f>
        <v>1.570764193</v>
      </c>
      <c r="AD2155" s="394">
        <f>+VLOOKUP($E2155,[2]Consumption!$1:$1048576,AD$2,FALSE)</f>
        <v>1.6030014850000001</v>
      </c>
      <c r="AE2155" s="394">
        <f>+VLOOKUP($E2155,[2]Consumption!$1:$1048576,AE$2,FALSE)</f>
        <v>1.635934985</v>
      </c>
      <c r="AF2155" s="394">
        <f>+VLOOKUP($E2155,[2]Consumption!$1:$1048576,AF$2,FALSE)</f>
        <v>1.66957161</v>
      </c>
      <c r="AG2155" s="394">
        <f>+VLOOKUP($E2155,[2]Consumption!$1:$1048576,AG$2,FALSE)</f>
        <v>1.7039186070000001</v>
      </c>
      <c r="AH2155" s="394">
        <f>+VLOOKUP($E2155,[2]Consumption!$1:$1048576,AH$2,FALSE)</f>
        <v>1.7389836439999999</v>
      </c>
      <c r="AI2155" s="394">
        <f>+VLOOKUP($E2155,[2]Consumption!$1:$1048576,AI$2,FALSE)</f>
        <v>1.7747748729999999</v>
      </c>
      <c r="AJ2155" s="394">
        <f>+VLOOKUP($E2155,[2]Consumption!$1:$1048576,AJ$2,FALSE)</f>
        <v>1.811300983</v>
      </c>
      <c r="AK2155" s="394">
        <f>+VLOOKUP($E2155,[2]Consumption!$1:$1048576,AK$2,FALSE)</f>
        <v>1.848571242</v>
      </c>
      <c r="AL2155" s="394">
        <f>+VLOOKUP($E2155,[2]Consumption!$1:$1048576,AL$2,FALSE)</f>
        <v>1.886595534</v>
      </c>
      <c r="AM2155" s="394">
        <f>+VLOOKUP($E2155,[2]Consumption!$1:$1048576,AM$2,FALSE)</f>
        <v>1.9253843829999999</v>
      </c>
      <c r="AN2155" s="394">
        <f>+VLOOKUP($E2155,[2]Consumption!$1:$1048576,AN$2,FALSE)</f>
        <v>1.964948972</v>
      </c>
      <c r="AO2155" s="394">
        <f>+VLOOKUP($E2155,[2]Consumption!$1:$1048576,AO$2,FALSE)</f>
        <v>2.0053011569999999</v>
      </c>
    </row>
    <row r="2156" spans="1:41" s="239" customFormat="1" ht="15" customHeight="1" x14ac:dyDescent="0.25">
      <c r="A2156" s="542"/>
      <c r="B2156" s="516"/>
      <c r="C2156" s="391" t="s">
        <v>640</v>
      </c>
      <c r="D2156" s="392"/>
      <c r="E2156" s="393" t="s">
        <v>2387</v>
      </c>
      <c r="F2156" s="394" t="e">
        <f>+VLOOKUP($E2156,[2]Consumption!$1:$1048576,F$2,FALSE)</f>
        <v>#N/A</v>
      </c>
      <c r="G2156" s="394" t="e">
        <f>+VLOOKUP($E2156,[2]Consumption!$1:$1048576,G$2,FALSE)</f>
        <v>#N/A</v>
      </c>
      <c r="H2156" s="394" t="e">
        <f>+VLOOKUP($E2156,[2]Consumption!$1:$1048576,H$2,FALSE)</f>
        <v>#N/A</v>
      </c>
      <c r="I2156" s="394" t="e">
        <f>+VLOOKUP($E2156,[2]Consumption!$1:$1048576,I$2,FALSE)</f>
        <v>#N/A</v>
      </c>
      <c r="J2156" s="394" t="e">
        <f>+VLOOKUP($E2156,[2]Consumption!$1:$1048576,J$2,FALSE)</f>
        <v>#N/A</v>
      </c>
      <c r="K2156" s="394" t="e">
        <f>+VLOOKUP($E2156,[2]Consumption!$1:$1048576,K$2,FALSE)</f>
        <v>#N/A</v>
      </c>
      <c r="L2156" s="394" t="e">
        <f>+VLOOKUP($E2156,[2]Consumption!$1:$1048576,L$2,FALSE)</f>
        <v>#N/A</v>
      </c>
      <c r="M2156" s="394" t="e">
        <f>+VLOOKUP($E2156,[2]Consumption!$1:$1048576,M$2,FALSE)</f>
        <v>#N/A</v>
      </c>
      <c r="N2156" s="394" t="e">
        <f>+VLOOKUP($E2156,[2]Consumption!$1:$1048576,N$2,FALSE)</f>
        <v>#N/A</v>
      </c>
      <c r="O2156" s="394" t="e">
        <f>+VLOOKUP($E2156,[2]Consumption!$1:$1048576,O$2,FALSE)</f>
        <v>#N/A</v>
      </c>
      <c r="P2156" s="394" t="e">
        <f>+VLOOKUP($E2156,[2]Consumption!$1:$1048576,P$2,FALSE)</f>
        <v>#N/A</v>
      </c>
      <c r="Q2156" s="394" t="e">
        <f>+VLOOKUP($E2156,[2]Consumption!$1:$1048576,Q$2,FALSE)</f>
        <v>#N/A</v>
      </c>
      <c r="R2156" s="394" t="e">
        <f>+VLOOKUP($E2156,[2]Consumption!$1:$1048576,R$2,FALSE)</f>
        <v>#N/A</v>
      </c>
      <c r="S2156" s="394" t="e">
        <f>+VLOOKUP($E2156,[2]Consumption!$1:$1048576,S$2,FALSE)</f>
        <v>#N/A</v>
      </c>
      <c r="T2156" s="394" t="e">
        <f>+VLOOKUP($E2156,[2]Consumption!$1:$1048576,T$2,FALSE)</f>
        <v>#N/A</v>
      </c>
      <c r="U2156" s="394" t="e">
        <f>+VLOOKUP($E2156,[2]Consumption!$1:$1048576,U$2,FALSE)</f>
        <v>#N/A</v>
      </c>
      <c r="V2156" s="394" t="e">
        <f>+VLOOKUP($E2156,[2]Consumption!$1:$1048576,V$2,FALSE)</f>
        <v>#N/A</v>
      </c>
      <c r="W2156" s="394" t="e">
        <f>+VLOOKUP($E2156,[2]Consumption!$1:$1048576,W$2,FALSE)</f>
        <v>#N/A</v>
      </c>
      <c r="X2156" s="394" t="e">
        <f>+VLOOKUP($E2156,[2]Consumption!$1:$1048576,X$2,FALSE)</f>
        <v>#N/A</v>
      </c>
      <c r="Y2156" s="394" t="e">
        <f>+VLOOKUP($E2156,[2]Consumption!$1:$1048576,Y$2,FALSE)</f>
        <v>#N/A</v>
      </c>
      <c r="Z2156" s="394" t="e">
        <f>+VLOOKUP($E2156,[2]Consumption!$1:$1048576,Z$2,FALSE)</f>
        <v>#N/A</v>
      </c>
      <c r="AA2156" s="394" t="e">
        <f>+VLOOKUP($E2156,[2]Consumption!$1:$1048576,AA$2,FALSE)</f>
        <v>#N/A</v>
      </c>
      <c r="AB2156" s="394" t="e">
        <f>+VLOOKUP($E2156,[2]Consumption!$1:$1048576,AB$2,FALSE)</f>
        <v>#N/A</v>
      </c>
      <c r="AC2156" s="394" t="e">
        <f>+VLOOKUP($E2156,[2]Consumption!$1:$1048576,AC$2,FALSE)</f>
        <v>#N/A</v>
      </c>
      <c r="AD2156" s="394" t="e">
        <f>+VLOOKUP($E2156,[2]Consumption!$1:$1048576,AD$2,FALSE)</f>
        <v>#N/A</v>
      </c>
      <c r="AE2156" s="394" t="e">
        <f>+VLOOKUP($E2156,[2]Consumption!$1:$1048576,AE$2,FALSE)</f>
        <v>#N/A</v>
      </c>
      <c r="AF2156" s="394" t="e">
        <f>+VLOOKUP($E2156,[2]Consumption!$1:$1048576,AF$2,FALSE)</f>
        <v>#N/A</v>
      </c>
      <c r="AG2156" s="394" t="e">
        <f>+VLOOKUP($E2156,[2]Consumption!$1:$1048576,AG$2,FALSE)</f>
        <v>#N/A</v>
      </c>
      <c r="AH2156" s="394" t="e">
        <f>+VLOOKUP($E2156,[2]Consumption!$1:$1048576,AH$2,FALSE)</f>
        <v>#N/A</v>
      </c>
      <c r="AI2156" s="394" t="e">
        <f>+VLOOKUP($E2156,[2]Consumption!$1:$1048576,AI$2,FALSE)</f>
        <v>#N/A</v>
      </c>
      <c r="AJ2156" s="394" t="e">
        <f>+VLOOKUP($E2156,[2]Consumption!$1:$1048576,AJ$2,FALSE)</f>
        <v>#N/A</v>
      </c>
      <c r="AK2156" s="394" t="e">
        <f>+VLOOKUP($E2156,[2]Consumption!$1:$1048576,AK$2,FALSE)</f>
        <v>#N/A</v>
      </c>
      <c r="AL2156" s="394" t="e">
        <f>+VLOOKUP($E2156,[2]Consumption!$1:$1048576,AL$2,FALSE)</f>
        <v>#N/A</v>
      </c>
      <c r="AM2156" s="394" t="e">
        <f>+VLOOKUP($E2156,[2]Consumption!$1:$1048576,AM$2,FALSE)</f>
        <v>#N/A</v>
      </c>
      <c r="AN2156" s="394" t="e">
        <f>+VLOOKUP($E2156,[2]Consumption!$1:$1048576,AN$2,FALSE)</f>
        <v>#N/A</v>
      </c>
      <c r="AO2156" s="394" t="e">
        <f>+VLOOKUP($E2156,[2]Consumption!$1:$1048576,AO$2,FALSE)</f>
        <v>#N/A</v>
      </c>
    </row>
    <row r="2157" spans="1:41" x14ac:dyDescent="0.25">
      <c r="F2157" s="399"/>
      <c r="G2157" s="399"/>
      <c r="H2157" s="399"/>
      <c r="I2157" s="399"/>
    </row>
  </sheetData>
  <mergeCells count="29">
    <mergeCell ref="A464:A1666"/>
    <mergeCell ref="B464:B813"/>
    <mergeCell ref="B206:B275"/>
    <mergeCell ref="B276:B279"/>
    <mergeCell ref="B280:B349"/>
    <mergeCell ref="B138:B205"/>
    <mergeCell ref="A138:A463"/>
    <mergeCell ref="B350:B463"/>
    <mergeCell ref="A1:D1"/>
    <mergeCell ref="A4:A137"/>
    <mergeCell ref="B4:B103"/>
    <mergeCell ref="B104:B119"/>
    <mergeCell ref="B120:B137"/>
    <mergeCell ref="A1667:A1703"/>
    <mergeCell ref="B1667:B1699"/>
    <mergeCell ref="B1700:B1703"/>
    <mergeCell ref="B1704:B1748"/>
    <mergeCell ref="B1749:B1754"/>
    <mergeCell ref="A1704:A2156"/>
    <mergeCell ref="B1755:B1756"/>
    <mergeCell ref="B1758:B1772"/>
    <mergeCell ref="B1773:B1850"/>
    <mergeCell ref="B2041:B2098"/>
    <mergeCell ref="B2099:B2156"/>
    <mergeCell ref="B1851:B1928"/>
    <mergeCell ref="B1929:B1938"/>
    <mergeCell ref="B1939:B2016"/>
    <mergeCell ref="B2017:B2032"/>
    <mergeCell ref="B2033:B2040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</sheetPr>
  <dimension ref="A1:DS816"/>
  <sheetViews>
    <sheetView topLeftCell="A31" zoomScale="80" zoomScaleNormal="80" workbookViewId="0">
      <selection activeCell="BG28" sqref="BG28"/>
    </sheetView>
  </sheetViews>
  <sheetFormatPr baseColWidth="10" defaultRowHeight="15" x14ac:dyDescent="0.25"/>
  <cols>
    <col min="2" max="2" width="14.42578125" customWidth="1"/>
    <col min="3" max="4" width="18.5703125" bestFit="1" customWidth="1"/>
    <col min="5" max="5" width="7.7109375" bestFit="1" customWidth="1"/>
    <col min="6" max="9" width="5.5703125" hidden="1" customWidth="1"/>
    <col min="10" max="10" width="7.42578125" customWidth="1"/>
    <col min="11" max="14" width="7.42578125" hidden="1" customWidth="1"/>
    <col min="15" max="15" width="7.42578125" customWidth="1"/>
    <col min="16" max="19" width="7.42578125" hidden="1" customWidth="1"/>
    <col min="20" max="20" width="7.42578125" customWidth="1"/>
    <col min="21" max="24" width="7.42578125" hidden="1" customWidth="1"/>
    <col min="25" max="25" width="7.42578125" customWidth="1"/>
    <col min="26" max="29" width="7.42578125" hidden="1" customWidth="1"/>
    <col min="30" max="30" width="7.42578125" customWidth="1"/>
    <col min="31" max="34" width="7.42578125" hidden="1" customWidth="1"/>
    <col min="35" max="35" width="7.42578125" customWidth="1"/>
    <col min="36" max="39" width="7.42578125" hidden="1" customWidth="1"/>
    <col min="40" max="40" width="7.42578125" customWidth="1"/>
    <col min="41" max="42" width="11.42578125" style="8"/>
    <col min="43" max="45" width="7.7109375" style="8" customWidth="1"/>
    <col min="46" max="48" width="7.7109375" style="4" customWidth="1"/>
    <col min="49" max="50" width="11.42578125" style="4"/>
    <col min="51" max="59" width="7.7109375" style="4" customWidth="1"/>
    <col min="60" max="123" width="11.42578125" style="4"/>
  </cols>
  <sheetData>
    <row r="1" spans="1:60" ht="28.5" x14ac:dyDescent="0.45">
      <c r="A1" s="156" t="s">
        <v>78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S1" s="4"/>
    </row>
    <row r="2" spans="1:60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P2" s="472" t="s">
        <v>2526</v>
      </c>
      <c r="AQ2" s="472"/>
      <c r="AR2" s="472"/>
      <c r="AS2" s="473"/>
      <c r="AT2" s="270"/>
      <c r="AU2" s="270"/>
      <c r="AV2" s="270"/>
      <c r="AX2" s="457" t="s">
        <v>2527</v>
      </c>
      <c r="AY2" s="457"/>
      <c r="AZ2" s="457"/>
      <c r="BA2" s="458"/>
      <c r="BB2" s="287"/>
      <c r="BC2" s="287"/>
      <c r="BD2" s="287"/>
      <c r="BE2" s="287"/>
      <c r="BF2" s="287"/>
      <c r="BG2" s="287"/>
    </row>
    <row r="3" spans="1:60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P3" s="474"/>
      <c r="AQ3" s="475" t="s">
        <v>34</v>
      </c>
      <c r="AR3" s="475" t="s">
        <v>2399</v>
      </c>
      <c r="AS3" s="475" t="s">
        <v>404</v>
      </c>
      <c r="AT3" s="475" t="s">
        <v>2392</v>
      </c>
      <c r="AU3" s="476" t="s">
        <v>2400</v>
      </c>
      <c r="AV3" s="477" t="s">
        <v>83</v>
      </c>
      <c r="AX3" s="459"/>
      <c r="AY3" s="460" t="s">
        <v>51</v>
      </c>
      <c r="AZ3" s="460" t="s">
        <v>2397</v>
      </c>
      <c r="BA3" s="460" t="s">
        <v>404</v>
      </c>
      <c r="BB3" s="460" t="s">
        <v>34</v>
      </c>
      <c r="BC3" s="460" t="s">
        <v>53</v>
      </c>
      <c r="BD3" s="460" t="s">
        <v>52</v>
      </c>
      <c r="BE3" s="460" t="s">
        <v>77</v>
      </c>
      <c r="BF3" s="460" t="s">
        <v>2388</v>
      </c>
      <c r="BG3" s="461" t="s">
        <v>2398</v>
      </c>
    </row>
    <row r="4" spans="1:60" x14ac:dyDescent="0.2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P4" s="478" t="str">
        <f>$A$10&amp;" 2020"</f>
        <v>CHOC 2020</v>
      </c>
      <c r="AQ4" s="479"/>
      <c r="AR4" s="479"/>
      <c r="AS4" s="480"/>
      <c r="AT4" s="479"/>
      <c r="AU4" s="481"/>
      <c r="AV4" s="482">
        <f>SUM(AQ4:AU4)</f>
        <v>0</v>
      </c>
      <c r="AX4" s="462" t="str">
        <f>$A$10&amp;" 2020"</f>
        <v>CHOC 2020</v>
      </c>
      <c r="AY4" s="507">
        <v>0.7</v>
      </c>
      <c r="AZ4" s="507">
        <f>0.03</f>
        <v>0.03</v>
      </c>
      <c r="BA4" s="507">
        <f>0.03</f>
        <v>0.03</v>
      </c>
      <c r="BB4" s="507">
        <f>0.01</f>
        <v>0.01</v>
      </c>
      <c r="BC4" s="507">
        <v>0.05</v>
      </c>
      <c r="BD4" s="507">
        <v>0.03</v>
      </c>
      <c r="BE4" s="507">
        <v>0.12</v>
      </c>
      <c r="BF4" s="507">
        <v>0.02</v>
      </c>
      <c r="BG4" s="509">
        <v>0.01</v>
      </c>
      <c r="BH4" s="508">
        <f>SUM(AY4:BG4)</f>
        <v>1</v>
      </c>
    </row>
    <row r="5" spans="1:60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P5" s="478" t="str">
        <f>$A$75&amp;" 2020"</f>
        <v>TEND 2020</v>
      </c>
      <c r="AQ5" s="479"/>
      <c r="AR5" s="479"/>
      <c r="AS5" s="480"/>
      <c r="AT5" s="479"/>
      <c r="AU5" s="481"/>
      <c r="AV5" s="482">
        <f t="shared" ref="AV5:AV9" si="0">SUM(AQ5:AU5)</f>
        <v>0</v>
      </c>
      <c r="AX5" s="462" t="str">
        <f>$A$75&amp;" 2020"</f>
        <v>TEND 2020</v>
      </c>
      <c r="AY5" s="507">
        <v>0.7</v>
      </c>
      <c r="AZ5" s="507">
        <f t="shared" ref="AZ5:BA9" si="1">0.03</f>
        <v>0.03</v>
      </c>
      <c r="BA5" s="507">
        <f t="shared" si="1"/>
        <v>0.03</v>
      </c>
      <c r="BB5" s="507">
        <f t="shared" ref="BB5:BB9" si="2">0.01</f>
        <v>0.01</v>
      </c>
      <c r="BC5" s="507">
        <v>0.05</v>
      </c>
      <c r="BD5" s="507">
        <v>0.03</v>
      </c>
      <c r="BE5" s="507">
        <v>0.12</v>
      </c>
      <c r="BF5" s="507">
        <v>0.02</v>
      </c>
      <c r="BG5" s="509">
        <v>0.01</v>
      </c>
      <c r="BH5" s="508">
        <f t="shared" ref="BH5:BH9" si="3">SUM(AY5:BG5)</f>
        <v>1</v>
      </c>
    </row>
    <row r="6" spans="1:60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P6" s="478" t="str">
        <f>$A$10&amp;" 2030"</f>
        <v>CHOC 2030</v>
      </c>
      <c r="AQ6" s="479"/>
      <c r="AR6" s="479"/>
      <c r="AS6" s="480"/>
      <c r="AT6" s="479"/>
      <c r="AU6" s="481"/>
      <c r="AV6" s="482">
        <f t="shared" si="0"/>
        <v>0</v>
      </c>
      <c r="AX6" s="462" t="str">
        <f>$A$10&amp;" 2030"</f>
        <v>CHOC 2030</v>
      </c>
      <c r="AY6" s="507">
        <v>0.7</v>
      </c>
      <c r="AZ6" s="507">
        <f t="shared" si="1"/>
        <v>0.03</v>
      </c>
      <c r="BA6" s="507">
        <f t="shared" si="1"/>
        <v>0.03</v>
      </c>
      <c r="BB6" s="507">
        <f t="shared" si="2"/>
        <v>0.01</v>
      </c>
      <c r="BC6" s="507">
        <v>0.05</v>
      </c>
      <c r="BD6" s="507">
        <v>0.03</v>
      </c>
      <c r="BE6" s="507">
        <v>0.12</v>
      </c>
      <c r="BF6" s="507">
        <v>0.02</v>
      </c>
      <c r="BG6" s="509">
        <v>0.01</v>
      </c>
      <c r="BH6" s="508">
        <f t="shared" si="3"/>
        <v>1</v>
      </c>
    </row>
    <row r="7" spans="1:60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P7" s="478" t="str">
        <f>$A$75&amp;" 2030"</f>
        <v>TEND 2030</v>
      </c>
      <c r="AQ7" s="479"/>
      <c r="AR7" s="479"/>
      <c r="AS7" s="480"/>
      <c r="AT7" s="479"/>
      <c r="AU7" s="481"/>
      <c r="AV7" s="482">
        <f t="shared" si="0"/>
        <v>0</v>
      </c>
      <c r="AX7" s="462" t="str">
        <f>$A$75&amp;" 2030"</f>
        <v>TEND 2030</v>
      </c>
      <c r="AY7" s="507">
        <v>0.7</v>
      </c>
      <c r="AZ7" s="507">
        <f t="shared" si="1"/>
        <v>0.03</v>
      </c>
      <c r="BA7" s="507">
        <f t="shared" si="1"/>
        <v>0.03</v>
      </c>
      <c r="BB7" s="507">
        <f t="shared" si="2"/>
        <v>0.01</v>
      </c>
      <c r="BC7" s="507">
        <v>0.05</v>
      </c>
      <c r="BD7" s="507">
        <v>0.03</v>
      </c>
      <c r="BE7" s="507">
        <v>0.12</v>
      </c>
      <c r="BF7" s="507">
        <v>0.02</v>
      </c>
      <c r="BG7" s="509">
        <v>0.01</v>
      </c>
      <c r="BH7" s="508">
        <f t="shared" si="3"/>
        <v>1</v>
      </c>
    </row>
    <row r="8" spans="1:60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P8" s="478" t="str">
        <f>$A$10&amp;" 2050"</f>
        <v>CHOC 2050</v>
      </c>
      <c r="AQ8" s="479"/>
      <c r="AR8" s="479"/>
      <c r="AS8" s="480"/>
      <c r="AT8" s="479"/>
      <c r="AU8" s="481"/>
      <c r="AV8" s="482">
        <f t="shared" si="0"/>
        <v>0</v>
      </c>
      <c r="AX8" s="462" t="str">
        <f>$A$10&amp;" 2050"</f>
        <v>CHOC 2050</v>
      </c>
      <c r="AY8" s="507">
        <v>0.7</v>
      </c>
      <c r="AZ8" s="507">
        <f t="shared" si="1"/>
        <v>0.03</v>
      </c>
      <c r="BA8" s="507">
        <f t="shared" si="1"/>
        <v>0.03</v>
      </c>
      <c r="BB8" s="507">
        <f t="shared" si="2"/>
        <v>0.01</v>
      </c>
      <c r="BC8" s="507">
        <v>0.05</v>
      </c>
      <c r="BD8" s="507">
        <v>0.03</v>
      </c>
      <c r="BE8" s="507">
        <v>0.12</v>
      </c>
      <c r="BF8" s="507">
        <v>0.02</v>
      </c>
      <c r="BG8" s="509">
        <v>0.01</v>
      </c>
      <c r="BH8" s="508">
        <f t="shared" si="3"/>
        <v>1</v>
      </c>
    </row>
    <row r="9" spans="1:60" ht="21" x14ac:dyDescent="0.35">
      <c r="A9" s="157" t="s">
        <v>69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P9" s="483" t="str">
        <f>$A$75&amp;" 2050"</f>
        <v>TEND 2050</v>
      </c>
      <c r="AQ9" s="484"/>
      <c r="AR9" s="484"/>
      <c r="AS9" s="485"/>
      <c r="AT9" s="484"/>
      <c r="AU9" s="486"/>
      <c r="AV9" s="482">
        <f t="shared" si="0"/>
        <v>0</v>
      </c>
      <c r="AX9" s="465" t="str">
        <f>$A$75&amp;" 2050"</f>
        <v>TEND 2050</v>
      </c>
      <c r="AY9" s="510">
        <v>0.7</v>
      </c>
      <c r="AZ9" s="510">
        <f t="shared" si="1"/>
        <v>0.03</v>
      </c>
      <c r="BA9" s="510">
        <f t="shared" si="1"/>
        <v>0.03</v>
      </c>
      <c r="BB9" s="510">
        <f t="shared" si="2"/>
        <v>0.01</v>
      </c>
      <c r="BC9" s="510">
        <v>0.05</v>
      </c>
      <c r="BD9" s="510">
        <v>0.03</v>
      </c>
      <c r="BE9" s="510">
        <v>0.12</v>
      </c>
      <c r="BF9" s="510">
        <v>0.02</v>
      </c>
      <c r="BG9" s="511">
        <v>0.01</v>
      </c>
      <c r="BH9" s="508">
        <f t="shared" si="3"/>
        <v>1</v>
      </c>
    </row>
    <row r="10" spans="1:60" ht="23.25" x14ac:dyDescent="0.35">
      <c r="A10" s="141" t="s">
        <v>2440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</row>
    <row r="11" spans="1:60" ht="23.25" x14ac:dyDescent="0.35">
      <c r="A11" s="51"/>
      <c r="B11" s="4"/>
      <c r="C11" s="4"/>
      <c r="D11" s="9"/>
      <c r="E11" s="178">
        <f t="shared" ref="E11:AN11" si="4">E76</f>
        <v>2</v>
      </c>
      <c r="F11" s="178">
        <f t="shared" si="4"/>
        <v>3</v>
      </c>
      <c r="G11" s="178">
        <f t="shared" si="4"/>
        <v>4</v>
      </c>
      <c r="H11" s="178">
        <f t="shared" si="4"/>
        <v>5</v>
      </c>
      <c r="I11" s="178">
        <f t="shared" si="4"/>
        <v>6</v>
      </c>
      <c r="J11" s="178">
        <f t="shared" si="4"/>
        <v>7</v>
      </c>
      <c r="K11" s="178">
        <f t="shared" si="4"/>
        <v>8</v>
      </c>
      <c r="L11" s="178">
        <f t="shared" si="4"/>
        <v>9</v>
      </c>
      <c r="M11" s="178">
        <f t="shared" si="4"/>
        <v>10</v>
      </c>
      <c r="N11" s="178">
        <f t="shared" si="4"/>
        <v>11</v>
      </c>
      <c r="O11" s="178">
        <f t="shared" si="4"/>
        <v>12</v>
      </c>
      <c r="P11" s="178">
        <f t="shared" si="4"/>
        <v>13</v>
      </c>
      <c r="Q11" s="178">
        <f t="shared" si="4"/>
        <v>14</v>
      </c>
      <c r="R11" s="178">
        <f t="shared" si="4"/>
        <v>15</v>
      </c>
      <c r="S11" s="178">
        <f t="shared" si="4"/>
        <v>16</v>
      </c>
      <c r="T11" s="178">
        <f t="shared" si="4"/>
        <v>17</v>
      </c>
      <c r="U11" s="178">
        <f t="shared" si="4"/>
        <v>18</v>
      </c>
      <c r="V11" s="178">
        <f t="shared" si="4"/>
        <v>19</v>
      </c>
      <c r="W11" s="178">
        <f t="shared" si="4"/>
        <v>20</v>
      </c>
      <c r="X11" s="178">
        <f t="shared" si="4"/>
        <v>21</v>
      </c>
      <c r="Y11" s="178">
        <f t="shared" si="4"/>
        <v>22</v>
      </c>
      <c r="Z11" s="178">
        <f t="shared" si="4"/>
        <v>23</v>
      </c>
      <c r="AA11" s="178">
        <f t="shared" si="4"/>
        <v>24</v>
      </c>
      <c r="AB11" s="178">
        <f t="shared" si="4"/>
        <v>25</v>
      </c>
      <c r="AC11" s="178">
        <f t="shared" si="4"/>
        <v>26</v>
      </c>
      <c r="AD11" s="178">
        <f t="shared" si="4"/>
        <v>27</v>
      </c>
      <c r="AE11" s="178">
        <f t="shared" si="4"/>
        <v>28</v>
      </c>
      <c r="AF11" s="178">
        <f t="shared" si="4"/>
        <v>29</v>
      </c>
      <c r="AG11" s="178">
        <f t="shared" si="4"/>
        <v>30</v>
      </c>
      <c r="AH11" s="178">
        <f t="shared" si="4"/>
        <v>31</v>
      </c>
      <c r="AI11" s="178">
        <f t="shared" si="4"/>
        <v>32</v>
      </c>
      <c r="AJ11" s="178">
        <f t="shared" si="4"/>
        <v>33</v>
      </c>
      <c r="AK11" s="178">
        <f t="shared" si="4"/>
        <v>34</v>
      </c>
      <c r="AL11" s="178">
        <f t="shared" si="4"/>
        <v>35</v>
      </c>
      <c r="AM11" s="178">
        <f t="shared" si="4"/>
        <v>36</v>
      </c>
      <c r="AN11" s="178">
        <f t="shared" si="4"/>
        <v>37</v>
      </c>
      <c r="AS11" s="4"/>
      <c r="AX11" s="487" t="s">
        <v>2528</v>
      </c>
      <c r="AY11" s="487"/>
      <c r="AZ11" s="487"/>
    </row>
    <row r="12" spans="1:60" x14ac:dyDescent="0.25">
      <c r="A12" s="4"/>
      <c r="B12" s="153"/>
      <c r="C12" s="3"/>
      <c r="D12" s="17"/>
      <c r="E12" s="402" t="str">
        <f t="shared" ref="E12:AN12" si="5">E77</f>
        <v>2015</v>
      </c>
      <c r="F12" s="402" t="str">
        <f t="shared" si="5"/>
        <v>2016</v>
      </c>
      <c r="G12" s="402" t="str">
        <f t="shared" si="5"/>
        <v>2017</v>
      </c>
      <c r="H12" s="402" t="str">
        <f t="shared" si="5"/>
        <v>2018</v>
      </c>
      <c r="I12" s="402" t="str">
        <f t="shared" si="5"/>
        <v>2019</v>
      </c>
      <c r="J12" s="402" t="str">
        <f t="shared" si="5"/>
        <v>2020</v>
      </c>
      <c r="K12" s="402" t="str">
        <f t="shared" si="5"/>
        <v>2021</v>
      </c>
      <c r="L12" s="402" t="str">
        <f t="shared" si="5"/>
        <v>2022</v>
      </c>
      <c r="M12" s="402" t="str">
        <f t="shared" si="5"/>
        <v>2023</v>
      </c>
      <c r="N12" s="402" t="str">
        <f t="shared" si="5"/>
        <v>2024</v>
      </c>
      <c r="O12" s="402" t="str">
        <f t="shared" si="5"/>
        <v>2025</v>
      </c>
      <c r="P12" s="402" t="str">
        <f t="shared" si="5"/>
        <v>2026</v>
      </c>
      <c r="Q12" s="402" t="str">
        <f t="shared" si="5"/>
        <v>2027</v>
      </c>
      <c r="R12" s="402" t="str">
        <f t="shared" si="5"/>
        <v>2028</v>
      </c>
      <c r="S12" s="402" t="str">
        <f t="shared" si="5"/>
        <v>2029</v>
      </c>
      <c r="T12" s="402" t="str">
        <f t="shared" si="5"/>
        <v>2030</v>
      </c>
      <c r="U12" s="402" t="str">
        <f t="shared" si="5"/>
        <v>2031</v>
      </c>
      <c r="V12" s="402" t="str">
        <f t="shared" si="5"/>
        <v>2032</v>
      </c>
      <c r="W12" s="402" t="str">
        <f t="shared" si="5"/>
        <v>2033</v>
      </c>
      <c r="X12" s="402" t="str">
        <f t="shared" si="5"/>
        <v>2034</v>
      </c>
      <c r="Y12" s="402" t="str">
        <f t="shared" si="5"/>
        <v>2035</v>
      </c>
      <c r="Z12" s="402" t="str">
        <f t="shared" si="5"/>
        <v>2036</v>
      </c>
      <c r="AA12" s="402" t="str">
        <f t="shared" si="5"/>
        <v>2037</v>
      </c>
      <c r="AB12" s="402" t="str">
        <f t="shared" si="5"/>
        <v>2038</v>
      </c>
      <c r="AC12" s="402" t="str">
        <f t="shared" si="5"/>
        <v>2039</v>
      </c>
      <c r="AD12" s="402" t="str">
        <f t="shared" si="5"/>
        <v>2040</v>
      </c>
      <c r="AE12" s="402" t="str">
        <f t="shared" si="5"/>
        <v>2041</v>
      </c>
      <c r="AF12" s="402" t="str">
        <f t="shared" si="5"/>
        <v>2042</v>
      </c>
      <c r="AG12" s="402" t="str">
        <f t="shared" si="5"/>
        <v>2043</v>
      </c>
      <c r="AH12" s="402" t="str">
        <f t="shared" si="5"/>
        <v>2044</v>
      </c>
      <c r="AI12" s="402" t="str">
        <f t="shared" si="5"/>
        <v>2045</v>
      </c>
      <c r="AJ12" s="402" t="str">
        <f t="shared" si="5"/>
        <v>2046</v>
      </c>
      <c r="AK12" s="402" t="str">
        <f t="shared" si="5"/>
        <v>2047</v>
      </c>
      <c r="AL12" s="402" t="str">
        <f t="shared" si="5"/>
        <v>2048</v>
      </c>
      <c r="AM12" s="402" t="str">
        <f t="shared" si="5"/>
        <v>2049</v>
      </c>
      <c r="AN12" s="402" t="str">
        <f t="shared" si="5"/>
        <v>2050</v>
      </c>
      <c r="AP12" s="22"/>
      <c r="AR12" s="150"/>
      <c r="AS12" s="150"/>
      <c r="AT12" s="41"/>
      <c r="AX12" s="488"/>
      <c r="AY12" s="489" t="s">
        <v>2529</v>
      </c>
      <c r="AZ12" s="490" t="s">
        <v>54</v>
      </c>
    </row>
    <row r="13" spans="1:60" x14ac:dyDescent="0.25">
      <c r="A13" s="4"/>
      <c r="B13" s="155" t="s">
        <v>5</v>
      </c>
      <c r="C13" s="6" t="s">
        <v>0</v>
      </c>
      <c r="D13" s="16" t="s">
        <v>330</v>
      </c>
      <c r="E13" s="89">
        <f>VLOOKUP($D13,Results!$E:$BU,E$76,FALSE)</f>
        <v>2.391149</v>
      </c>
      <c r="F13" s="7">
        <f>VLOOKUP($D13,Results!$E:$BU,F$76,FALSE)</f>
        <v>2.4113402939999999</v>
      </c>
      <c r="G13" s="7">
        <f>VLOOKUP($D13,Results!$E:$BU,G$76,FALSE)</f>
        <v>2.4286401739999999</v>
      </c>
      <c r="H13" s="7">
        <f>VLOOKUP($D13,Results!$E:$BU,H$76,FALSE)</f>
        <v>2.4450674380000001</v>
      </c>
      <c r="I13" s="7">
        <f>VLOOKUP($D13,Results!$E:$BU,I$76,FALSE)</f>
        <v>2.4608148160000001</v>
      </c>
      <c r="J13" s="89">
        <f>VLOOKUP($D13,Results!$E:$BU,J$76,FALSE)</f>
        <v>2.4751913060000001</v>
      </c>
      <c r="K13" s="88">
        <f>VLOOKUP($D13,Results!$E:$BU,K$76,FALSE)</f>
        <v>2.4883198069999999</v>
      </c>
      <c r="L13" s="7">
        <f>VLOOKUP($D13,Results!$E:$BU,L$76,FALSE)</f>
        <v>2.5011327990000001</v>
      </c>
      <c r="M13" s="7">
        <f>VLOOKUP($D13,Results!$E:$BU,M$76,FALSE)</f>
        <v>2.514019131</v>
      </c>
      <c r="N13" s="7">
        <f>VLOOKUP($D13,Results!$E:$BU,N$76,FALSE)</f>
        <v>2.5269144529999998</v>
      </c>
      <c r="O13" s="89">
        <f>VLOOKUP($D13,Results!$E:$BU,O$76,FALSE)</f>
        <v>2.5394385270000002</v>
      </c>
      <c r="P13" s="88">
        <f>VLOOKUP($D13,Results!$E:$BU,P$76,FALSE)</f>
        <v>2.551001818</v>
      </c>
      <c r="Q13" s="7">
        <f>VLOOKUP($D13,Results!$E:$BU,Q$76,FALSE)</f>
        <v>2.5608869310000002</v>
      </c>
      <c r="R13" s="7">
        <f>VLOOKUP($D13,Results!$E:$BU,R$76,FALSE)</f>
        <v>2.5683162460000002</v>
      </c>
      <c r="S13" s="7">
        <f>VLOOKUP($D13,Results!$E:$BU,S$76,FALSE)</f>
        <v>2.5725126199999999</v>
      </c>
      <c r="T13" s="89">
        <f>VLOOKUP($D13,Results!$E:$BU,T$76,FALSE)</f>
        <v>2.5727552419999999</v>
      </c>
      <c r="U13" s="88">
        <f>VLOOKUP($D13,Results!$E:$BU,U$76,FALSE)</f>
        <v>2.569252477</v>
      </c>
      <c r="V13" s="7">
        <f>VLOOKUP($D13,Results!$E:$BU,V$76,FALSE)</f>
        <v>2.5630356679999999</v>
      </c>
      <c r="W13" s="7">
        <f>VLOOKUP($D13,Results!$E:$BU,W$76,FALSE)</f>
        <v>2.5549306129999998</v>
      </c>
      <c r="X13" s="7">
        <f>VLOOKUP($D13,Results!$E:$BU,X$76,FALSE)</f>
        <v>2.5455444310000002</v>
      </c>
      <c r="Y13" s="89">
        <f>VLOOKUP($D13,Results!$E:$BU,Y$76,FALSE)</f>
        <v>2.535315894</v>
      </c>
      <c r="Z13" s="88">
        <f>VLOOKUP($D13,Results!$E:$BU,Z$76,FALSE)</f>
        <v>2.5245598770000002</v>
      </c>
      <c r="AA13" s="7">
        <f>VLOOKUP($D13,Results!$E:$BU,AA$76,FALSE)</f>
        <v>2.5135002740000001</v>
      </c>
      <c r="AB13" s="7">
        <f>VLOOKUP($D13,Results!$E:$BU,AB$76,FALSE)</f>
        <v>2.5022938520000002</v>
      </c>
      <c r="AC13" s="7">
        <f>VLOOKUP($D13,Results!$E:$BU,AC$76,FALSE)</f>
        <v>2.4910476479999999</v>
      </c>
      <c r="AD13" s="89">
        <f>VLOOKUP($D13,Results!$E:$BU,AD$76,FALSE)</f>
        <v>2.4798317910000001</v>
      </c>
      <c r="AE13" s="88">
        <f>VLOOKUP($D13,Results!$E:$BU,AE$76,FALSE)</f>
        <v>2.4686890039999998</v>
      </c>
      <c r="AF13" s="7">
        <f>VLOOKUP($D13,Results!$E:$BU,AF$76,FALSE)</f>
        <v>2.4576417039999998</v>
      </c>
      <c r="AG13" s="7">
        <f>VLOOKUP($D13,Results!$E:$BU,AG$76,FALSE)</f>
        <v>2.446697371</v>
      </c>
      <c r="AH13" s="7">
        <f>VLOOKUP($D13,Results!$E:$BU,AH$76,FALSE)</f>
        <v>2.4358526600000001</v>
      </c>
      <c r="AI13" s="89">
        <f>VLOOKUP($D13,Results!$E:$BU,AI$76,FALSE)</f>
        <v>2.425096656</v>
      </c>
      <c r="AJ13" s="88">
        <f>VLOOKUP($D13,Results!$E:$BU,AJ$76,FALSE)</f>
        <v>2.4144135100000002</v>
      </c>
      <c r="AK13" s="7">
        <f>VLOOKUP($D13,Results!$E:$BU,AK$76,FALSE)</f>
        <v>2.4037846950000001</v>
      </c>
      <c r="AL13" s="7">
        <f>VLOOKUP($D13,Results!$E:$BU,AL$76,FALSE)</f>
        <v>2.3931909789999999</v>
      </c>
      <c r="AM13" s="7">
        <f>VLOOKUP($D13,Results!$E:$BU,AM$76,FALSE)</f>
        <v>2.3826142250000002</v>
      </c>
      <c r="AN13" s="89">
        <f>VLOOKUP($D13,Results!$E:$BU,AN$76,FALSE)</f>
        <v>2.372039059</v>
      </c>
      <c r="AP13" s="72"/>
      <c r="AQ13" s="72"/>
      <c r="AR13" s="72"/>
      <c r="AS13" s="4"/>
      <c r="AX13" s="491" t="str">
        <f>$A$10&amp;" 2020"</f>
        <v>CHOC 2020</v>
      </c>
      <c r="AY13" s="499">
        <v>0.9</v>
      </c>
      <c r="AZ13" s="500">
        <v>0.1</v>
      </c>
      <c r="BA13" s="416">
        <f>SUM(AY13:AZ13)</f>
        <v>1</v>
      </c>
    </row>
    <row r="14" spans="1:60" ht="15" customHeight="1" x14ac:dyDescent="0.25">
      <c r="A14" s="4"/>
      <c r="B14" s="410" t="s">
        <v>2389</v>
      </c>
      <c r="C14" s="6" t="s">
        <v>0</v>
      </c>
      <c r="D14" s="6" t="s">
        <v>333</v>
      </c>
      <c r="E14" s="89">
        <f>VLOOKUP($D14,Results!$E:$BU,E$76,FALSE)</f>
        <v>1.0959989999999999</v>
      </c>
      <c r="F14" s="7">
        <f>VLOOKUP($D14,Results!$E:$BU,F$76,FALSE)</f>
        <v>1.102439639</v>
      </c>
      <c r="G14" s="7">
        <f>VLOOKUP($D14,Results!$E:$BU,G$76,FALSE)</f>
        <v>1.106716134</v>
      </c>
      <c r="H14" s="7">
        <f>VLOOKUP($D14,Results!$E:$BU,H$76,FALSE)</f>
        <v>1.111038857</v>
      </c>
      <c r="I14" s="7">
        <f>VLOOKUP($D14,Results!$E:$BU,I$76,FALSE)</f>
        <v>1.1160484749999999</v>
      </c>
      <c r="J14" s="89">
        <f>VLOOKUP($D14,Results!$E:$BU,J$76,FALSE)</f>
        <v>1.1216751009999999</v>
      </c>
      <c r="K14" s="88">
        <f>VLOOKUP($D14,Results!$E:$BU,K$76,FALSE)</f>
        <v>1.127770951</v>
      </c>
      <c r="L14" s="7">
        <f>VLOOKUP($D14,Results!$E:$BU,L$76,FALSE)</f>
        <v>1.134299081</v>
      </c>
      <c r="M14" s="7">
        <f>VLOOKUP($D14,Results!$E:$BU,M$76,FALSE)</f>
        <v>1.141200837</v>
      </c>
      <c r="N14" s="7">
        <f>VLOOKUP($D14,Results!$E:$BU,N$76,FALSE)</f>
        <v>1.14838123</v>
      </c>
      <c r="O14" s="89">
        <f>VLOOKUP($D14,Results!$E:$BU,O$76,FALSE)</f>
        <v>1.155718142</v>
      </c>
      <c r="P14" s="88">
        <f>VLOOKUP($D14,Results!$E:$BU,P$76,FALSE)</f>
        <v>1.163071443</v>
      </c>
      <c r="Q14" s="7">
        <f>VLOOKUP($D14,Results!$E:$BU,Q$76,FALSE)</f>
        <v>1.1702899490000001</v>
      </c>
      <c r="R14" s="7">
        <f>VLOOKUP($D14,Results!$E:$BU,R$76,FALSE)</f>
        <v>1.177217049</v>
      </c>
      <c r="S14" s="7">
        <f>VLOOKUP($D14,Results!$E:$BU,S$76,FALSE)</f>
        <v>1.1836956700000001</v>
      </c>
      <c r="T14" s="89">
        <f>VLOOKUP($D14,Results!$E:$BU,T$76,FALSE)</f>
        <v>1.189572761</v>
      </c>
      <c r="U14" s="88">
        <f>VLOOKUP($D14,Results!$E:$BU,U$76,FALSE)</f>
        <v>1.1948205030000001</v>
      </c>
      <c r="V14" s="7">
        <f>VLOOKUP($D14,Results!$E:$BU,V$76,FALSE)</f>
        <v>1.199552406</v>
      </c>
      <c r="W14" s="7">
        <f>VLOOKUP($D14,Results!$E:$BU,W$76,FALSE)</f>
        <v>1.20388495</v>
      </c>
      <c r="X14" s="7">
        <f>VLOOKUP($D14,Results!$E:$BU,X$76,FALSE)</f>
        <v>1.207906414</v>
      </c>
      <c r="Y14" s="89">
        <f>VLOOKUP($D14,Results!$E:$BU,Y$76,FALSE)</f>
        <v>1.211677049</v>
      </c>
      <c r="Z14" s="88">
        <f>VLOOKUP($D14,Results!$E:$BU,Z$76,FALSE)</f>
        <v>1.21523504</v>
      </c>
      <c r="AA14" s="7">
        <f>VLOOKUP($D14,Results!$E:$BU,AA$76,FALSE)</f>
        <v>1.218602274</v>
      </c>
      <c r="AB14" s="7">
        <f>VLOOKUP($D14,Results!$E:$BU,AB$76,FALSE)</f>
        <v>1.22178882</v>
      </c>
      <c r="AC14" s="7">
        <f>VLOOKUP($D14,Results!$E:$BU,AC$76,FALSE)</f>
        <v>1.2247961919999999</v>
      </c>
      <c r="AD14" s="89">
        <f>VLOOKUP($D14,Results!$E:$BU,AD$76,FALSE)</f>
        <v>1.2276196880000001</v>
      </c>
      <c r="AE14" s="88">
        <f>VLOOKUP($D14,Results!$E:$BU,AE$76,FALSE)</f>
        <v>1.230250083</v>
      </c>
      <c r="AF14" s="7">
        <f>VLOOKUP($D14,Results!$E:$BU,AF$76,FALSE)</f>
        <v>1.2326748809999999</v>
      </c>
      <c r="AG14" s="7">
        <f>VLOOKUP($D14,Results!$E:$BU,AG$76,FALSE)</f>
        <v>1.2348793039999999</v>
      </c>
      <c r="AH14" s="7">
        <f>VLOOKUP($D14,Results!$E:$BU,AH$76,FALSE)</f>
        <v>1.2368471059999999</v>
      </c>
      <c r="AI14" s="89">
        <f>VLOOKUP($D14,Results!$E:$BU,AI$76,FALSE)</f>
        <v>1.2385613090000001</v>
      </c>
      <c r="AJ14" s="88">
        <f>VLOOKUP($D14,Results!$E:$BU,AJ$76,FALSE)</f>
        <v>1.240004903</v>
      </c>
      <c r="AK14" s="7">
        <f>VLOOKUP($D14,Results!$E:$BU,AK$76,FALSE)</f>
        <v>1.241161551</v>
      </c>
      <c r="AL14" s="7">
        <f>VLOOKUP($D14,Results!$E:$BU,AL$76,FALSE)</f>
        <v>1.242016306</v>
      </c>
      <c r="AM14" s="7">
        <f>VLOOKUP($D14,Results!$E:$BU,AM$76,FALSE)</f>
        <v>1.2425563509999999</v>
      </c>
      <c r="AN14" s="89">
        <f>VLOOKUP($D14,Results!$E:$BU,AN$76,FALSE)</f>
        <v>1.242771761</v>
      </c>
      <c r="AT14" s="8"/>
      <c r="AU14" s="8"/>
      <c r="AX14" s="491" t="str">
        <f>$A$75&amp;" 2020"</f>
        <v>TEND 2020</v>
      </c>
      <c r="AY14" s="499">
        <v>0.9</v>
      </c>
      <c r="AZ14" s="500">
        <v>0.1</v>
      </c>
      <c r="BA14" s="416">
        <f t="shared" ref="BA14:BA18" si="6">SUM(AY14:AZ14)</f>
        <v>1</v>
      </c>
    </row>
    <row r="15" spans="1:60" ht="15" customHeight="1" x14ac:dyDescent="0.25">
      <c r="A15" s="4"/>
      <c r="B15" s="544" t="s">
        <v>630</v>
      </c>
      <c r="C15" s="6" t="s">
        <v>0</v>
      </c>
      <c r="D15" s="3" t="s">
        <v>336</v>
      </c>
      <c r="E15" s="89">
        <f>VLOOKUP($D15,Results!$E:$BU,E$76,FALSE)</f>
        <v>42.352188980000001</v>
      </c>
      <c r="F15" s="7">
        <f>VLOOKUP($D15,Results!$E:$BU,F$76,FALSE)</f>
        <v>42.550338549999999</v>
      </c>
      <c r="G15" s="7">
        <f>VLOOKUP($D15,Results!$E:$BU,G$76,FALSE)</f>
        <v>42.68630228</v>
      </c>
      <c r="H15" s="7">
        <f>VLOOKUP($D15,Results!$E:$BU,H$76,FALSE)</f>
        <v>42.843229950000001</v>
      </c>
      <c r="I15" s="7">
        <f>VLOOKUP($D15,Results!$E:$BU,I$76,FALSE)</f>
        <v>43.038563760000002</v>
      </c>
      <c r="J15" s="89">
        <f>VLOOKUP($D15,Results!$E:$BU,J$76,FALSE)</f>
        <v>43.2649209</v>
      </c>
      <c r="K15" s="88">
        <f>VLOOKUP($D15,Results!$E:$BU,K$76,FALSE)</f>
        <v>43.51395205</v>
      </c>
      <c r="L15" s="7">
        <f>VLOOKUP($D15,Results!$E:$BU,L$76,FALSE)</f>
        <v>43.782339800000003</v>
      </c>
      <c r="M15" s="7">
        <f>VLOOKUP($D15,Results!$E:$BU,M$76,FALSE)</f>
        <v>44.066370839999998</v>
      </c>
      <c r="N15" s="7">
        <f>VLOOKUP($D15,Results!$E:$BU,N$76,FALSE)</f>
        <v>44.361627050000003</v>
      </c>
      <c r="O15" s="89">
        <f>VLOOKUP($D15,Results!$E:$BU,O$76,FALSE)</f>
        <v>44.6630927</v>
      </c>
      <c r="P15" s="88">
        <f>VLOOKUP($D15,Results!$E:$BU,P$76,FALSE)</f>
        <v>44.96527811</v>
      </c>
      <c r="Q15" s="7">
        <f>VLOOKUP($D15,Results!$E:$BU,Q$76,FALSE)</f>
        <v>45.262340389999999</v>
      </c>
      <c r="R15" s="7">
        <f>VLOOKUP($D15,Results!$E:$BU,R$76,FALSE)</f>
        <v>45.548213199999999</v>
      </c>
      <c r="S15" s="7">
        <f>VLOOKUP($D15,Results!$E:$BU,S$76,FALSE)</f>
        <v>45.816747409999998</v>
      </c>
      <c r="T15" s="89">
        <f>VLOOKUP($D15,Results!$E:$BU,T$76,FALSE)</f>
        <v>46.061854789999998</v>
      </c>
      <c r="U15" s="88">
        <f>VLOOKUP($D15,Results!$E:$BU,U$76,FALSE)</f>
        <v>46.2823134</v>
      </c>
      <c r="V15" s="7">
        <f>VLOOKUP($D15,Results!$E:$BU,V$76,FALSE)</f>
        <v>46.482149630000002</v>
      </c>
      <c r="W15" s="7">
        <f>VLOOKUP($D15,Results!$E:$BU,W$76,FALSE)</f>
        <v>46.665227549999997</v>
      </c>
      <c r="X15" s="7">
        <f>VLOOKUP($D15,Results!$E:$BU,X$76,FALSE)</f>
        <v>46.834475240000003</v>
      </c>
      <c r="Y15" s="89">
        <f>VLOOKUP($D15,Results!$E:$BU,Y$76,FALSE)</f>
        <v>46.991903630000003</v>
      </c>
      <c r="Z15" s="88">
        <f>VLOOKUP($D15,Results!$E:$BU,Z$76,FALSE)</f>
        <v>47.138777079999997</v>
      </c>
      <c r="AA15" s="7">
        <f>VLOOKUP($D15,Results!$E:$BU,AA$76,FALSE)</f>
        <v>47.275783500000003</v>
      </c>
      <c r="AB15" s="7">
        <f>VLOOKUP($D15,Results!$E:$BU,AB$76,FALSE)</f>
        <v>47.403171980000003</v>
      </c>
      <c r="AC15" s="7">
        <f>VLOOKUP($D15,Results!$E:$BU,AC$76,FALSE)</f>
        <v>47.520858019999999</v>
      </c>
      <c r="AD15" s="89">
        <f>VLOOKUP($D15,Results!$E:$BU,AD$76,FALSE)</f>
        <v>47.628503080000002</v>
      </c>
      <c r="AE15" s="88">
        <f>VLOOKUP($D15,Results!$E:$BU,AE$76,FALSE)</f>
        <v>47.725575429999999</v>
      </c>
      <c r="AF15" s="7">
        <f>VLOOKUP($D15,Results!$E:$BU,AF$76,FALSE)</f>
        <v>47.811398400000002</v>
      </c>
      <c r="AG15" s="7">
        <f>VLOOKUP($D15,Results!$E:$BU,AG$76,FALSE)</f>
        <v>47.885190489999999</v>
      </c>
      <c r="AH15" s="7">
        <f>VLOOKUP($D15,Results!$E:$BU,AH$76,FALSE)</f>
        <v>47.946100880000003</v>
      </c>
      <c r="AI15" s="89">
        <f>VLOOKUP($D15,Results!$E:$BU,AI$76,FALSE)</f>
        <v>47.993242950000003</v>
      </c>
      <c r="AJ15" s="88">
        <f>VLOOKUP($D15,Results!$E:$BU,AJ$76,FALSE)</f>
        <v>48.025727359999998</v>
      </c>
      <c r="AK15" s="7">
        <f>VLOOKUP($D15,Results!$E:$BU,AK$76,FALSE)</f>
        <v>48.042696050000004</v>
      </c>
      <c r="AL15" s="7">
        <f>VLOOKUP($D15,Results!$E:$BU,AL$76,FALSE)</f>
        <v>48.04335742</v>
      </c>
      <c r="AM15" s="7">
        <f>VLOOKUP($D15,Results!$E:$BU,AM$76,FALSE)</f>
        <v>48.027022879999997</v>
      </c>
      <c r="AN15" s="89">
        <f>VLOOKUP($D15,Results!$E:$BU,AN$76,FALSE)</f>
        <v>47.993144379999997</v>
      </c>
      <c r="AT15" s="8"/>
      <c r="AU15" s="8"/>
      <c r="AX15" s="491" t="str">
        <f>$A$10&amp;" 2030"</f>
        <v>CHOC 2030</v>
      </c>
      <c r="AY15" s="499">
        <v>0.9</v>
      </c>
      <c r="AZ15" s="500">
        <v>0.1</v>
      </c>
      <c r="BA15" s="416">
        <f t="shared" si="6"/>
        <v>1</v>
      </c>
    </row>
    <row r="16" spans="1:60" x14ac:dyDescent="0.25">
      <c r="A16" s="4"/>
      <c r="B16" s="545"/>
      <c r="C16" s="8" t="s">
        <v>1</v>
      </c>
      <c r="D16" s="8" t="s">
        <v>337</v>
      </c>
      <c r="E16" s="90">
        <f>VLOOKUP($D16,Results!$E:$BU,E$76,FALSE)</f>
        <v>36.569328980000002</v>
      </c>
      <c r="F16" s="18">
        <f>VLOOKUP($D16,Results!$E:$BU,F$76,FALSE)</f>
        <v>36.740422770000002</v>
      </c>
      <c r="G16" s="18">
        <f>VLOOKUP($D16,Results!$E:$BU,G$76,FALSE)</f>
        <v>36.857821719999997</v>
      </c>
      <c r="H16" s="18">
        <f>VLOOKUP($D16,Results!$E:$BU,H$76,FALSE)</f>
        <v>36.993322149999997</v>
      </c>
      <c r="I16" s="18">
        <f>VLOOKUP($D16,Results!$E:$BU,I$76,FALSE)</f>
        <v>37.161984660000002</v>
      </c>
      <c r="J16" s="90">
        <f>VLOOKUP($D16,Results!$E:$BU,J$76,FALSE)</f>
        <v>37.357434499999997</v>
      </c>
      <c r="K16" s="25">
        <f>VLOOKUP($D16,Results!$E:$BU,K$76,FALSE)</f>
        <v>37.572462389999998</v>
      </c>
      <c r="L16" s="18">
        <f>VLOOKUP($D16,Results!$E:$BU,L$76,FALSE)</f>
        <v>37.804203899999997</v>
      </c>
      <c r="M16" s="18">
        <f>VLOOKUP($D16,Results!$E:$BU,M$76,FALSE)</f>
        <v>38.049452719999998</v>
      </c>
      <c r="N16" s="18">
        <f>VLOOKUP($D16,Results!$E:$BU,N$76,FALSE)</f>
        <v>38.304394010000003</v>
      </c>
      <c r="O16" s="90">
        <f>VLOOKUP($D16,Results!$E:$BU,O$76,FALSE)</f>
        <v>38.56469688</v>
      </c>
      <c r="P16" s="25">
        <f>VLOOKUP($D16,Results!$E:$BU,P$76,FALSE)</f>
        <v>38.825621239999997</v>
      </c>
      <c r="Q16" s="18">
        <f>VLOOKUP($D16,Results!$E:$BU,Q$76,FALSE)</f>
        <v>39.082121979999997</v>
      </c>
      <c r="R16" s="18">
        <f>VLOOKUP($D16,Results!$E:$BU,R$76,FALSE)</f>
        <v>39.328961100000001</v>
      </c>
      <c r="S16" s="18">
        <f>VLOOKUP($D16,Results!$E:$BU,S$76,FALSE)</f>
        <v>39.560829060000003</v>
      </c>
      <c r="T16" s="90">
        <f>VLOOKUP($D16,Results!$E:$BU,T$76,FALSE)</f>
        <v>39.772468949999997</v>
      </c>
      <c r="U16" s="25">
        <f>VLOOKUP($D16,Results!$E:$BU,U$76,FALSE)</f>
        <v>39.96282566</v>
      </c>
      <c r="V16" s="18">
        <f>VLOOKUP($D16,Results!$E:$BU,V$76,FALSE)</f>
        <v>40.13537582</v>
      </c>
      <c r="W16" s="18">
        <f>VLOOKUP($D16,Results!$E:$BU,W$76,FALSE)</f>
        <v>40.293455889999997</v>
      </c>
      <c r="X16" s="18">
        <f>VLOOKUP($D16,Results!$E:$BU,X$76,FALSE)</f>
        <v>40.439594130000003</v>
      </c>
      <c r="Y16" s="90">
        <f>VLOOKUP($D16,Results!$E:$BU,Y$76,FALSE)</f>
        <v>40.5755269</v>
      </c>
      <c r="Z16" s="25">
        <f>VLOOKUP($D16,Results!$E:$BU,Z$76,FALSE)</f>
        <v>40.70234593</v>
      </c>
      <c r="AA16" s="18">
        <f>VLOOKUP($D16,Results!$E:$BU,AA$76,FALSE)</f>
        <v>40.820645200000001</v>
      </c>
      <c r="AB16" s="18">
        <f>VLOOKUP($D16,Results!$E:$BU,AB$76,FALSE)</f>
        <v>40.930639769999999</v>
      </c>
      <c r="AC16" s="18">
        <f>VLOOKUP($D16,Results!$E:$BU,AC$76,FALSE)</f>
        <v>41.032256709999999</v>
      </c>
      <c r="AD16" s="90">
        <f>VLOOKUP($D16,Results!$E:$BU,AD$76,FALSE)</f>
        <v>41.125203679999998</v>
      </c>
      <c r="AE16" s="25">
        <f>VLOOKUP($D16,Results!$E:$BU,AE$76,FALSE)</f>
        <v>41.209021559999996</v>
      </c>
      <c r="AF16" s="18">
        <f>VLOOKUP($D16,Results!$E:$BU,AF$76,FALSE)</f>
        <v>41.283126070000002</v>
      </c>
      <c r="AG16" s="18">
        <f>VLOOKUP($D16,Results!$E:$BU,AG$76,FALSE)</f>
        <v>41.346842430000002</v>
      </c>
      <c r="AH16" s="18">
        <f>VLOOKUP($D16,Results!$E:$BU,AH$76,FALSE)</f>
        <v>41.39943598</v>
      </c>
      <c r="AI16" s="90">
        <f>VLOOKUP($D16,Results!$E:$BU,AI$76,FALSE)</f>
        <v>41.440141169999997</v>
      </c>
      <c r="AJ16" s="25">
        <f>VLOOKUP($D16,Results!$E:$BU,AJ$76,FALSE)</f>
        <v>41.46819009</v>
      </c>
      <c r="AK16" s="18">
        <f>VLOOKUP($D16,Results!$E:$BU,AK$76,FALSE)</f>
        <v>41.482841839999999</v>
      </c>
      <c r="AL16" s="18">
        <f>VLOOKUP($D16,Results!$E:$BU,AL$76,FALSE)</f>
        <v>41.483412899999998</v>
      </c>
      <c r="AM16" s="18">
        <f>VLOOKUP($D16,Results!$E:$BU,AM$76,FALSE)</f>
        <v>41.46930871</v>
      </c>
      <c r="AN16" s="90">
        <f>VLOOKUP($D16,Results!$E:$BU,AN$76,FALSE)</f>
        <v>41.440056060000003</v>
      </c>
      <c r="AT16" s="8"/>
      <c r="AU16" s="8"/>
      <c r="AX16" s="491" t="str">
        <f>$A$75&amp;" 2030"</f>
        <v>TEND 2030</v>
      </c>
      <c r="AY16" s="499">
        <v>0.9</v>
      </c>
      <c r="AZ16" s="500">
        <v>0.1</v>
      </c>
      <c r="BA16" s="416">
        <f t="shared" si="6"/>
        <v>1</v>
      </c>
    </row>
    <row r="17" spans="1:53" x14ac:dyDescent="0.25">
      <c r="A17" s="4"/>
      <c r="B17" s="546"/>
      <c r="C17" s="9" t="s">
        <v>2</v>
      </c>
      <c r="D17" s="8" t="s">
        <v>338</v>
      </c>
      <c r="E17" s="93">
        <f>VLOOKUP($D17,Results!$E:$BU,E$76,FALSE)</f>
        <v>5.7828600000000003</v>
      </c>
      <c r="F17" s="19">
        <f>VLOOKUP($D17,Results!$E:$BU,F$76,FALSE)</f>
        <v>5.8099157740000003</v>
      </c>
      <c r="G17" s="19">
        <f>VLOOKUP($D17,Results!$E:$BU,G$76,FALSE)</f>
        <v>5.8284805569999998</v>
      </c>
      <c r="H17" s="19">
        <f>VLOOKUP($D17,Results!$E:$BU,H$76,FALSE)</f>
        <v>5.8499078029999998</v>
      </c>
      <c r="I17" s="19">
        <f>VLOOKUP($D17,Results!$E:$BU,I$76,FALSE)</f>
        <v>5.8765791060000003</v>
      </c>
      <c r="J17" s="93">
        <f>VLOOKUP($D17,Results!$E:$BU,J$76,FALSE)</f>
        <v>5.9074864030000001</v>
      </c>
      <c r="K17" s="92">
        <f>VLOOKUP($D17,Results!$E:$BU,K$76,FALSE)</f>
        <v>5.941489657</v>
      </c>
      <c r="L17" s="19">
        <f>VLOOKUP($D17,Results!$E:$BU,L$76,FALSE)</f>
        <v>5.9781359050000002</v>
      </c>
      <c r="M17" s="19">
        <f>VLOOKUP($D17,Results!$E:$BU,M$76,FALSE)</f>
        <v>6.0169181199999997</v>
      </c>
      <c r="N17" s="19">
        <f>VLOOKUP($D17,Results!$E:$BU,N$76,FALSE)</f>
        <v>6.0572330460000003</v>
      </c>
      <c r="O17" s="93">
        <f>VLOOKUP($D17,Results!$E:$BU,O$76,FALSE)</f>
        <v>6.0983958210000004</v>
      </c>
      <c r="P17" s="92">
        <f>VLOOKUP($D17,Results!$E:$BU,P$76,FALSE)</f>
        <v>6.1396568739999999</v>
      </c>
      <c r="Q17" s="19">
        <f>VLOOKUP($D17,Results!$E:$BU,Q$76,FALSE)</f>
        <v>6.1802184029999996</v>
      </c>
      <c r="R17" s="19">
        <f>VLOOKUP($D17,Results!$E:$BU,R$76,FALSE)</f>
        <v>6.2192520990000002</v>
      </c>
      <c r="S17" s="19">
        <f>VLOOKUP($D17,Results!$E:$BU,S$76,FALSE)</f>
        <v>6.2559183440000004</v>
      </c>
      <c r="T17" s="93">
        <f>VLOOKUP($D17,Results!$E:$BU,T$76,FALSE)</f>
        <v>6.2893858390000004</v>
      </c>
      <c r="U17" s="92">
        <f>VLOOKUP($D17,Results!$E:$BU,U$76,FALSE)</f>
        <v>6.3194877370000002</v>
      </c>
      <c r="V17" s="19">
        <f>VLOOKUP($D17,Results!$E:$BU,V$76,FALSE)</f>
        <v>6.3467738110000003</v>
      </c>
      <c r="W17" s="19">
        <f>VLOOKUP($D17,Results!$E:$BU,W$76,FALSE)</f>
        <v>6.3717716690000001</v>
      </c>
      <c r="X17" s="19">
        <f>VLOOKUP($D17,Results!$E:$BU,X$76,FALSE)</f>
        <v>6.3948811159999996</v>
      </c>
      <c r="Y17" s="93">
        <f>VLOOKUP($D17,Results!$E:$BU,Y$76,FALSE)</f>
        <v>6.4163767299999996</v>
      </c>
      <c r="Z17" s="92">
        <f>VLOOKUP($D17,Results!$E:$BU,Z$76,FALSE)</f>
        <v>6.4364311509999999</v>
      </c>
      <c r="AA17" s="19">
        <f>VLOOKUP($D17,Results!$E:$BU,AA$76,FALSE)</f>
        <v>6.4551383060000003</v>
      </c>
      <c r="AB17" s="19">
        <f>VLOOKUP($D17,Results!$E:$BU,AB$76,FALSE)</f>
        <v>6.4725322050000003</v>
      </c>
      <c r="AC17" s="19">
        <f>VLOOKUP($D17,Results!$E:$BU,AC$76,FALSE)</f>
        <v>6.4886013140000003</v>
      </c>
      <c r="AD17" s="93">
        <f>VLOOKUP($D17,Results!$E:$BU,AD$76,FALSE)</f>
        <v>6.5032994039999998</v>
      </c>
      <c r="AE17" s="92">
        <f>VLOOKUP($D17,Results!$E:$BU,AE$76,FALSE)</f>
        <v>6.5165538740000004</v>
      </c>
      <c r="AF17" s="19">
        <f>VLOOKUP($D17,Results!$E:$BU,AF$76,FALSE)</f>
        <v>6.528272329</v>
      </c>
      <c r="AG17" s="19">
        <f>VLOOKUP($D17,Results!$E:$BU,AG$76,FALSE)</f>
        <v>6.5383480609999998</v>
      </c>
      <c r="AH17" s="19">
        <f>VLOOKUP($D17,Results!$E:$BU,AH$76,FALSE)</f>
        <v>6.5466648989999996</v>
      </c>
      <c r="AI17" s="93">
        <f>VLOOKUP($D17,Results!$E:$BU,AI$76,FALSE)</f>
        <v>6.5531017790000003</v>
      </c>
      <c r="AJ17" s="92">
        <f>VLOOKUP($D17,Results!$E:$BU,AJ$76,FALSE)</f>
        <v>6.5575372710000002</v>
      </c>
      <c r="AK17" s="19">
        <f>VLOOKUP($D17,Results!$E:$BU,AK$76,FALSE)</f>
        <v>6.5598542130000004</v>
      </c>
      <c r="AL17" s="19">
        <f>VLOOKUP($D17,Results!$E:$BU,AL$76,FALSE)</f>
        <v>6.5599445169999999</v>
      </c>
      <c r="AM17" s="19">
        <f>VLOOKUP($D17,Results!$E:$BU,AM$76,FALSE)</f>
        <v>6.5577141640000001</v>
      </c>
      <c r="AN17" s="93">
        <f>VLOOKUP($D17,Results!$E:$BU,AN$76,FALSE)</f>
        <v>6.5530883209999997</v>
      </c>
      <c r="AT17" s="8"/>
      <c r="AU17" s="8"/>
      <c r="AX17" s="491" t="str">
        <f>$A$10&amp;" 2050"</f>
        <v>CHOC 2050</v>
      </c>
      <c r="AY17" s="499">
        <v>0.9</v>
      </c>
      <c r="AZ17" s="500">
        <v>0.1</v>
      </c>
      <c r="BA17" s="416">
        <f t="shared" si="6"/>
        <v>1</v>
      </c>
    </row>
    <row r="18" spans="1:53" ht="15" customHeight="1" x14ac:dyDescent="0.25">
      <c r="A18" s="4"/>
      <c r="B18" s="410" t="s">
        <v>2390</v>
      </c>
      <c r="C18" s="6" t="s">
        <v>0</v>
      </c>
      <c r="D18" s="6" t="s">
        <v>339</v>
      </c>
      <c r="E18" s="89">
        <f>VLOOKUP($D18,Results!$E:$BU,E$76,FALSE)</f>
        <v>7.9355360250000002</v>
      </c>
      <c r="F18" s="7">
        <f>VLOOKUP($D18,Results!$E:$BU,F$76,FALSE)</f>
        <v>7.9839831429999997</v>
      </c>
      <c r="G18" s="7">
        <f>VLOOKUP($D18,Results!$E:$BU,G$76,FALSE)</f>
        <v>8.0145868960000008</v>
      </c>
      <c r="H18" s="7">
        <f>VLOOKUP($D18,Results!$E:$BU,H$76,FALSE)</f>
        <v>8.0387744340000005</v>
      </c>
      <c r="I18" s="7">
        <f>VLOOKUP($D18,Results!$E:$BU,I$76,FALSE)</f>
        <v>8.0606897899999996</v>
      </c>
      <c r="J18" s="89">
        <f>VLOOKUP($D18,Results!$E:$BU,J$76,FALSE)</f>
        <v>8.0809697220000007</v>
      </c>
      <c r="K18" s="88">
        <f>VLOOKUP($D18,Results!$E:$BU,K$76,FALSE)</f>
        <v>8.1006529500000006</v>
      </c>
      <c r="L18" s="7">
        <f>VLOOKUP($D18,Results!$E:$BU,L$76,FALSE)</f>
        <v>8.1215149130000004</v>
      </c>
      <c r="M18" s="7">
        <f>VLOOKUP($D18,Results!$E:$BU,M$76,FALSE)</f>
        <v>8.1440541100000008</v>
      </c>
      <c r="N18" s="7">
        <f>VLOOKUP($D18,Results!$E:$BU,N$76,FALSE)</f>
        <v>8.1679440369999998</v>
      </c>
      <c r="O18" s="89">
        <f>VLOOKUP($D18,Results!$E:$BU,O$76,FALSE)</f>
        <v>8.1923757300000002</v>
      </c>
      <c r="P18" s="88">
        <f>VLOOKUP($D18,Results!$E:$BU,P$76,FALSE)</f>
        <v>8.2162685060000005</v>
      </c>
      <c r="Q18" s="7">
        <f>VLOOKUP($D18,Results!$E:$BU,Q$76,FALSE)</f>
        <v>8.2383993069999999</v>
      </c>
      <c r="R18" s="7">
        <f>VLOOKUP($D18,Results!$E:$BU,R$76,FALSE)</f>
        <v>8.2574886579999998</v>
      </c>
      <c r="S18" s="7">
        <f>VLOOKUP($D18,Results!$E:$BU,S$76,FALSE)</f>
        <v>8.2722653499999996</v>
      </c>
      <c r="T18" s="89">
        <f>VLOOKUP($D18,Results!$E:$BU,T$76,FALSE)</f>
        <v>8.2815209729999992</v>
      </c>
      <c r="U18" s="88">
        <f>VLOOKUP($D18,Results!$E:$BU,U$76,FALSE)</f>
        <v>8.2856109559999993</v>
      </c>
      <c r="V18" s="7">
        <f>VLOOKUP($D18,Results!$E:$BU,V$76,FALSE)</f>
        <v>8.2862246939999995</v>
      </c>
      <c r="W18" s="7">
        <f>VLOOKUP($D18,Results!$E:$BU,W$76,FALSE)</f>
        <v>8.2845759559999994</v>
      </c>
      <c r="X18" s="7">
        <f>VLOOKUP($D18,Results!$E:$BU,X$76,FALSE)</f>
        <v>8.2814960969999998</v>
      </c>
      <c r="Y18" s="89">
        <f>VLOOKUP($D18,Results!$E:$BU,Y$76,FALSE)</f>
        <v>8.2775610650000004</v>
      </c>
      <c r="Z18" s="88">
        <f>VLOOKUP($D18,Results!$E:$BU,Z$76,FALSE)</f>
        <v>8.2731805749999996</v>
      </c>
      <c r="AA18" s="7">
        <f>VLOOKUP($D18,Results!$E:$BU,AA$76,FALSE)</f>
        <v>8.2686547000000008</v>
      </c>
      <c r="AB18" s="7">
        <f>VLOOKUP($D18,Results!$E:$BU,AB$76,FALSE)</f>
        <v>8.2642092859999998</v>
      </c>
      <c r="AC18" s="7">
        <f>VLOOKUP($D18,Results!$E:$BU,AC$76,FALSE)</f>
        <v>8.2600185110000002</v>
      </c>
      <c r="AD18" s="89">
        <f>VLOOKUP($D18,Results!$E:$BU,AD$76,FALSE)</f>
        <v>8.2562196930000002</v>
      </c>
      <c r="AE18" s="88">
        <f>VLOOKUP($D18,Results!$E:$BU,AE$76,FALSE)</f>
        <v>8.2529233919999996</v>
      </c>
      <c r="AF18" s="7">
        <f>VLOOKUP($D18,Results!$E:$BU,AF$76,FALSE)</f>
        <v>8.2502205170000007</v>
      </c>
      <c r="AG18" s="7">
        <f>VLOOKUP($D18,Results!$E:$BU,AG$76,FALSE)</f>
        <v>8.2481875070000008</v>
      </c>
      <c r="AH18" s="7">
        <f>VLOOKUP($D18,Results!$E:$BU,AH$76,FALSE)</f>
        <v>8.2468901849999998</v>
      </c>
      <c r="AI18" s="89">
        <f>VLOOKUP($D18,Results!$E:$BU,AI$76,FALSE)</f>
        <v>8.2463866840000009</v>
      </c>
      <c r="AJ18" s="88">
        <f>VLOOKUP($D18,Results!$E:$BU,AJ$76,FALSE)</f>
        <v>8.2467296710000006</v>
      </c>
      <c r="AK18" s="7">
        <f>VLOOKUP($D18,Results!$E:$BU,AK$76,FALSE)</f>
        <v>8.247968041</v>
      </c>
      <c r="AL18" s="7">
        <f>VLOOKUP($D18,Results!$E:$BU,AL$76,FALSE)</f>
        <v>8.2501481820000002</v>
      </c>
      <c r="AM18" s="7">
        <f>VLOOKUP($D18,Results!$E:$BU,AM$76,FALSE)</f>
        <v>8.253314906</v>
      </c>
      <c r="AN18" s="89">
        <f>VLOOKUP($D18,Results!$E:$BU,AN$76,FALSE)</f>
        <v>8.2575120880000004</v>
      </c>
      <c r="AT18" s="8"/>
      <c r="AU18" s="8"/>
      <c r="AX18" s="492" t="str">
        <f>$A$75&amp;" 2050"</f>
        <v>TEND 2050</v>
      </c>
      <c r="AY18" s="501">
        <f>AY17</f>
        <v>0.9</v>
      </c>
      <c r="AZ18" s="502">
        <v>0.1</v>
      </c>
      <c r="BA18" s="416">
        <f t="shared" si="6"/>
        <v>1</v>
      </c>
    </row>
    <row r="19" spans="1:53" ht="15" customHeight="1" x14ac:dyDescent="0.25">
      <c r="A19" s="4"/>
      <c r="B19" s="544" t="s">
        <v>27</v>
      </c>
      <c r="C19" s="6" t="s">
        <v>0</v>
      </c>
      <c r="D19" s="3" t="s">
        <v>341</v>
      </c>
      <c r="E19" s="89">
        <f>VLOOKUP($D19,Results!$E:$BU,E$76,FALSE)</f>
        <v>6.597728</v>
      </c>
      <c r="F19" s="7">
        <f>VLOOKUP($D19,Results!$E:$BU,F$76,FALSE)</f>
        <v>6.6023132579999997</v>
      </c>
      <c r="G19" s="7">
        <f>VLOOKUP($D19,Results!$E:$BU,G$76,FALSE)</f>
        <v>6.5798666470000002</v>
      </c>
      <c r="H19" s="7">
        <f>VLOOKUP($D19,Results!$E:$BU,H$76,FALSE)</f>
        <v>6.5467763750000003</v>
      </c>
      <c r="I19" s="7">
        <f>VLOOKUP($D19,Results!$E:$BU,I$76,FALSE)</f>
        <v>6.5080885789999998</v>
      </c>
      <c r="J19" s="89">
        <f>VLOOKUP($D19,Results!$E:$BU,J$76,FALSE)</f>
        <v>6.4644390850000004</v>
      </c>
      <c r="K19" s="88">
        <f>VLOOKUP($D19,Results!$E:$BU,K$76,FALSE)</f>
        <v>6.4213775000000002</v>
      </c>
      <c r="L19" s="7">
        <f>VLOOKUP($D19,Results!$E:$BU,L$76,FALSE)</f>
        <v>6.3850269839999996</v>
      </c>
      <c r="M19" s="7">
        <f>VLOOKUP($D19,Results!$E:$BU,M$76,FALSE)</f>
        <v>6.3548815330000004</v>
      </c>
      <c r="N19" s="7">
        <f>VLOOKUP($D19,Results!$E:$BU,N$76,FALSE)</f>
        <v>6.3284719110000003</v>
      </c>
      <c r="O19" s="89">
        <f>VLOOKUP($D19,Results!$E:$BU,O$76,FALSE)</f>
        <v>6.3031777709999997</v>
      </c>
      <c r="P19" s="88">
        <f>VLOOKUP($D19,Results!$E:$BU,P$76,FALSE)</f>
        <v>6.2768809000000001</v>
      </c>
      <c r="Q19" s="7">
        <f>VLOOKUP($D19,Results!$E:$BU,Q$76,FALSE)</f>
        <v>6.2481625870000004</v>
      </c>
      <c r="R19" s="7">
        <f>VLOOKUP($D19,Results!$E:$BU,R$76,FALSE)</f>
        <v>6.2163283189999996</v>
      </c>
      <c r="S19" s="7">
        <f>VLOOKUP($D19,Results!$E:$BU,S$76,FALSE)</f>
        <v>6.1813630079999999</v>
      </c>
      <c r="T19" s="89">
        <f>VLOOKUP($D19,Results!$E:$BU,T$76,FALSE)</f>
        <v>6.1438464479999997</v>
      </c>
      <c r="U19" s="88">
        <f>VLOOKUP($D19,Results!$E:$BU,U$76,FALSE)</f>
        <v>6.1075439420000004</v>
      </c>
      <c r="V19" s="7">
        <f>VLOOKUP($D19,Results!$E:$BU,V$76,FALSE)</f>
        <v>6.0766319879999999</v>
      </c>
      <c r="W19" s="7">
        <f>VLOOKUP($D19,Results!$E:$BU,W$76,FALSE)</f>
        <v>6.0520068169999996</v>
      </c>
      <c r="X19" s="7">
        <f>VLOOKUP($D19,Results!$E:$BU,X$76,FALSE)</f>
        <v>6.033339926</v>
      </c>
      <c r="Y19" s="89">
        <f>VLOOKUP($D19,Results!$E:$BU,Y$76,FALSE)</f>
        <v>6.0199343059999997</v>
      </c>
      <c r="Z19" s="88">
        <f>VLOOKUP($D19,Results!$E:$BU,Z$76,FALSE)</f>
        <v>6.0110661470000002</v>
      </c>
      <c r="AA19" s="7">
        <f>VLOOKUP($D19,Results!$E:$BU,AA$76,FALSE)</f>
        <v>6.0061042179999999</v>
      </c>
      <c r="AB19" s="7">
        <f>VLOOKUP($D19,Results!$E:$BU,AB$76,FALSE)</f>
        <v>6.0045364340000003</v>
      </c>
      <c r="AC19" s="7">
        <f>VLOOKUP($D19,Results!$E:$BU,AC$76,FALSE)</f>
        <v>6.0059610399999999</v>
      </c>
      <c r="AD19" s="89">
        <f>VLOOKUP($D19,Results!$E:$BU,AD$76,FALSE)</f>
        <v>6.0100672480000004</v>
      </c>
      <c r="AE19" s="88">
        <f>VLOOKUP($D19,Results!$E:$BU,AE$76,FALSE)</f>
        <v>6.0166154069999997</v>
      </c>
      <c r="AF19" s="7">
        <f>VLOOKUP($D19,Results!$E:$BU,AF$76,FALSE)</f>
        <v>6.0254201439999999</v>
      </c>
      <c r="AG19" s="7">
        <f>VLOOKUP($D19,Results!$E:$BU,AG$76,FALSE)</f>
        <v>6.0363371389999996</v>
      </c>
      <c r="AH19" s="7">
        <f>VLOOKUP($D19,Results!$E:$BU,AH$76,FALSE)</f>
        <v>6.0492531190000003</v>
      </c>
      <c r="AI19" s="89">
        <f>VLOOKUP($D19,Results!$E:$BU,AI$76,FALSE)</f>
        <v>6.0640783789999997</v>
      </c>
      <c r="AJ19" s="88">
        <f>VLOOKUP($D19,Results!$E:$BU,AJ$76,FALSE)</f>
        <v>6.0807411809999996</v>
      </c>
      <c r="AK19" s="7">
        <f>VLOOKUP($D19,Results!$E:$BU,AK$76,FALSE)</f>
        <v>6.0991834630000001</v>
      </c>
      <c r="AL19" s="7">
        <f>VLOOKUP($D19,Results!$E:$BU,AL$76,FALSE)</f>
        <v>6.1193574890000004</v>
      </c>
      <c r="AM19" s="7">
        <f>VLOOKUP($D19,Results!$E:$BU,AM$76,FALSE)</f>
        <v>6.141223149</v>
      </c>
      <c r="AN19" s="89">
        <f>VLOOKUP($D19,Results!$E:$BU,AN$76,FALSE)</f>
        <v>6.1647457130000003</v>
      </c>
      <c r="AT19" s="8"/>
      <c r="AU19" s="8"/>
    </row>
    <row r="20" spans="1:53" x14ac:dyDescent="0.25">
      <c r="A20" s="4"/>
      <c r="B20" s="545"/>
      <c r="C20" s="327" t="s">
        <v>27</v>
      </c>
      <c r="D20" s="327"/>
      <c r="E20" s="403">
        <f>E19-E21</f>
        <v>5.8719339999999995</v>
      </c>
      <c r="F20" s="401">
        <f t="shared" ref="F20:AN20" si="7">F19-F21</f>
        <v>5.8760148490999997</v>
      </c>
      <c r="G20" s="401">
        <f t="shared" si="7"/>
        <v>5.8560375148000006</v>
      </c>
      <c r="H20" s="401">
        <f t="shared" si="7"/>
        <v>5.8265873929000005</v>
      </c>
      <c r="I20" s="401">
        <f t="shared" si="7"/>
        <v>5.7921555119999999</v>
      </c>
      <c r="J20" s="401">
        <f t="shared" si="7"/>
        <v>5.7533077529000005</v>
      </c>
      <c r="K20" s="401">
        <f t="shared" si="7"/>
        <v>5.7149832290000004</v>
      </c>
      <c r="L20" s="401">
        <f t="shared" si="7"/>
        <v>5.6826315116999995</v>
      </c>
      <c r="M20" s="401">
        <f t="shared" si="7"/>
        <v>5.6558022609000007</v>
      </c>
      <c r="N20" s="401">
        <f t="shared" si="7"/>
        <v>5.6322978732000006</v>
      </c>
      <c r="O20" s="401">
        <f t="shared" si="7"/>
        <v>5.6097862568999997</v>
      </c>
      <c r="P20" s="401">
        <f t="shared" si="7"/>
        <v>5.5863822169000006</v>
      </c>
      <c r="Q20" s="401">
        <f t="shared" si="7"/>
        <v>5.5608231094000002</v>
      </c>
      <c r="R20" s="401">
        <f t="shared" si="7"/>
        <v>5.5324908227999998</v>
      </c>
      <c r="S20" s="401">
        <f t="shared" si="7"/>
        <v>5.5013719287000002</v>
      </c>
      <c r="T20" s="401">
        <f t="shared" si="7"/>
        <v>5.4679824401000001</v>
      </c>
      <c r="U20" s="401">
        <f t="shared" si="7"/>
        <v>5.4356734515000005</v>
      </c>
      <c r="V20" s="401">
        <f t="shared" si="7"/>
        <v>5.4081620181999996</v>
      </c>
      <c r="W20" s="401">
        <f t="shared" si="7"/>
        <v>5.3862457798999994</v>
      </c>
      <c r="X20" s="401">
        <f t="shared" si="7"/>
        <v>5.3696323711999998</v>
      </c>
      <c r="Y20" s="401">
        <f t="shared" si="7"/>
        <v>5.3577014586999994</v>
      </c>
      <c r="Z20" s="401">
        <f t="shared" si="7"/>
        <v>5.3498088562000001</v>
      </c>
      <c r="AA20" s="401">
        <f t="shared" si="7"/>
        <v>5.3453927724000003</v>
      </c>
      <c r="AB20" s="401">
        <f t="shared" si="7"/>
        <v>5.3439974550000002</v>
      </c>
      <c r="AC20" s="401">
        <f t="shared" si="7"/>
        <v>5.3452653448999996</v>
      </c>
      <c r="AD20" s="401">
        <f t="shared" si="7"/>
        <v>5.3489198426</v>
      </c>
      <c r="AE20" s="401">
        <f t="shared" si="7"/>
        <v>5.3547476605999993</v>
      </c>
      <c r="AF20" s="401">
        <f t="shared" si="7"/>
        <v>5.3625838179</v>
      </c>
      <c r="AG20" s="401">
        <f t="shared" si="7"/>
        <v>5.3722998707999992</v>
      </c>
      <c r="AH20" s="401">
        <f t="shared" si="7"/>
        <v>5.3837950069999998</v>
      </c>
      <c r="AI20" s="401">
        <f t="shared" si="7"/>
        <v>5.3969893897999999</v>
      </c>
      <c r="AJ20" s="401">
        <f t="shared" si="7"/>
        <v>5.4118191725999996</v>
      </c>
      <c r="AK20" s="401">
        <f t="shared" si="7"/>
        <v>5.4282326807999999</v>
      </c>
      <c r="AL20" s="401">
        <f t="shared" si="7"/>
        <v>5.4461874296000001</v>
      </c>
      <c r="AM20" s="401">
        <f t="shared" si="7"/>
        <v>5.4656477213999999</v>
      </c>
      <c r="AN20" s="401">
        <f t="shared" si="7"/>
        <v>5.4865826469000005</v>
      </c>
      <c r="AO20" s="427"/>
      <c r="AT20" s="8"/>
      <c r="AU20" s="8"/>
      <c r="AX20" s="493" t="s">
        <v>2530</v>
      </c>
      <c r="AY20" s="493"/>
      <c r="AZ20" s="493"/>
    </row>
    <row r="21" spans="1:53" x14ac:dyDescent="0.25">
      <c r="A21" s="4"/>
      <c r="B21" s="546"/>
      <c r="C21" s="9" t="s">
        <v>9</v>
      </c>
      <c r="D21" s="8" t="s">
        <v>345</v>
      </c>
      <c r="E21" s="90">
        <f>VLOOKUP($D21,Results!$E:$BU,E$76,FALSE)</f>
        <v>0.72579400000000005</v>
      </c>
      <c r="F21" s="18">
        <f>VLOOKUP($D21,Results!$E:$BU,F$76,FALSE)</f>
        <v>0.72629840889999997</v>
      </c>
      <c r="G21" s="18">
        <f>VLOOKUP($D21,Results!$E:$BU,G$76,FALSE)</f>
        <v>0.7238291322</v>
      </c>
      <c r="H21" s="18">
        <f>VLOOKUP($D21,Results!$E:$BU,H$76,FALSE)</f>
        <v>0.72018898210000004</v>
      </c>
      <c r="I21" s="18">
        <f>VLOOKUP($D21,Results!$E:$BU,I$76,FALSE)</f>
        <v>0.71593306700000003</v>
      </c>
      <c r="J21" s="90">
        <f>VLOOKUP($D21,Results!$E:$BU,J$76,FALSE)</f>
        <v>0.71113133210000001</v>
      </c>
      <c r="K21" s="25">
        <f>VLOOKUP($D21,Results!$E:$BU,K$76,FALSE)</f>
        <v>0.70639427099999996</v>
      </c>
      <c r="L21" s="18">
        <f>VLOOKUP($D21,Results!$E:$BU,L$76,FALSE)</f>
        <v>0.70239547229999999</v>
      </c>
      <c r="M21" s="18">
        <f>VLOOKUP($D21,Results!$E:$BU,M$76,FALSE)</f>
        <v>0.69907927209999998</v>
      </c>
      <c r="N21" s="18">
        <f>VLOOKUP($D21,Results!$E:$BU,N$76,FALSE)</f>
        <v>0.69617403779999998</v>
      </c>
      <c r="O21" s="90">
        <f>VLOOKUP($D21,Results!$E:$BU,O$76,FALSE)</f>
        <v>0.69339151409999999</v>
      </c>
      <c r="P21" s="25">
        <f>VLOOKUP($D21,Results!$E:$BU,P$76,FALSE)</f>
        <v>0.69049868309999995</v>
      </c>
      <c r="Q21" s="18">
        <f>VLOOKUP($D21,Results!$E:$BU,Q$76,FALSE)</f>
        <v>0.68733947760000003</v>
      </c>
      <c r="R21" s="18">
        <f>VLOOKUP($D21,Results!$E:$BU,R$76,FALSE)</f>
        <v>0.68383749620000001</v>
      </c>
      <c r="S21" s="18">
        <f>VLOOKUP($D21,Results!$E:$BU,S$76,FALSE)</f>
        <v>0.67999107930000002</v>
      </c>
      <c r="T21" s="90">
        <f>VLOOKUP($D21,Results!$E:$BU,T$76,FALSE)</f>
        <v>0.67586400790000001</v>
      </c>
      <c r="U21" s="25">
        <f>VLOOKUP($D21,Results!$E:$BU,U$76,FALSE)</f>
        <v>0.67187049050000003</v>
      </c>
      <c r="V21" s="18">
        <f>VLOOKUP($D21,Results!$E:$BU,V$76,FALSE)</f>
        <v>0.66846996979999995</v>
      </c>
      <c r="W21" s="18">
        <f>VLOOKUP($D21,Results!$E:$BU,W$76,FALSE)</f>
        <v>0.66576103710000001</v>
      </c>
      <c r="X21" s="18">
        <f>VLOOKUP($D21,Results!$E:$BU,X$76,FALSE)</f>
        <v>0.66370755479999999</v>
      </c>
      <c r="Y21" s="90">
        <f>VLOOKUP($D21,Results!$E:$BU,Y$76,FALSE)</f>
        <v>0.66223284729999998</v>
      </c>
      <c r="Z21" s="25">
        <f>VLOOKUP($D21,Results!$E:$BU,Z$76,FALSE)</f>
        <v>0.66125729079999995</v>
      </c>
      <c r="AA21" s="18">
        <f>VLOOKUP($D21,Results!$E:$BU,AA$76,FALSE)</f>
        <v>0.66071144559999995</v>
      </c>
      <c r="AB21" s="18">
        <f>VLOOKUP($D21,Results!$E:$BU,AB$76,FALSE)</f>
        <v>0.66053897900000003</v>
      </c>
      <c r="AC21" s="18">
        <f>VLOOKUP($D21,Results!$E:$BU,AC$76,FALSE)</f>
        <v>0.66069569510000004</v>
      </c>
      <c r="AD21" s="90">
        <f>VLOOKUP($D21,Results!$E:$BU,AD$76,FALSE)</f>
        <v>0.66114740540000005</v>
      </c>
      <c r="AE21" s="25">
        <f>VLOOKUP($D21,Results!$E:$BU,AE$76,FALSE)</f>
        <v>0.66186774640000001</v>
      </c>
      <c r="AF21" s="18">
        <f>VLOOKUP($D21,Results!$E:$BU,AF$76,FALSE)</f>
        <v>0.66283632609999998</v>
      </c>
      <c r="AG21" s="18">
        <f>VLOOKUP($D21,Results!$E:$BU,AG$76,FALSE)</f>
        <v>0.66403726819999997</v>
      </c>
      <c r="AH21" s="18">
        <f>VLOOKUP($D21,Results!$E:$BU,AH$76,FALSE)</f>
        <v>0.66545811200000005</v>
      </c>
      <c r="AI21" s="90">
        <f>VLOOKUP($D21,Results!$E:$BU,AI$76,FALSE)</f>
        <v>0.66708898920000004</v>
      </c>
      <c r="AJ21" s="25">
        <f>VLOOKUP($D21,Results!$E:$BU,AJ$76,FALSE)</f>
        <v>0.66892200840000005</v>
      </c>
      <c r="AK21" s="18">
        <f>VLOOKUP($D21,Results!$E:$BU,AK$76,FALSE)</f>
        <v>0.67095078220000004</v>
      </c>
      <c r="AL21" s="18">
        <f>VLOOKUP($D21,Results!$E:$BU,AL$76,FALSE)</f>
        <v>0.67317005939999996</v>
      </c>
      <c r="AM21" s="18">
        <f>VLOOKUP($D21,Results!$E:$BU,AM$76,FALSE)</f>
        <v>0.6755754276</v>
      </c>
      <c r="AN21" s="90">
        <f>VLOOKUP($D21,Results!$E:$BU,AN$76,FALSE)</f>
        <v>0.67816306609999999</v>
      </c>
      <c r="AT21" s="8"/>
      <c r="AU21" s="8"/>
      <c r="AX21" s="494"/>
      <c r="AY21" s="495" t="s">
        <v>404</v>
      </c>
      <c r="AZ21" s="496" t="s">
        <v>2531</v>
      </c>
    </row>
    <row r="22" spans="1:53" ht="15" customHeight="1" x14ac:dyDescent="0.25">
      <c r="A22" s="4"/>
      <c r="B22" s="544" t="s">
        <v>26</v>
      </c>
      <c r="C22" s="6" t="s">
        <v>0</v>
      </c>
      <c r="D22" s="6" t="s">
        <v>346</v>
      </c>
      <c r="E22" s="91">
        <f>VLOOKUP($D22,Results!$E:$BU,E$76,FALSE)</f>
        <v>57.462232999999998</v>
      </c>
      <c r="F22" s="10">
        <f>VLOOKUP($D22,Results!$E:$BU,F$76,FALSE)</f>
        <v>57.898495699999998</v>
      </c>
      <c r="G22" s="10">
        <f>VLOOKUP($D22,Results!$E:$BU,G$76,FALSE)</f>
        <v>58.24304703</v>
      </c>
      <c r="H22" s="10">
        <f>VLOOKUP($D22,Results!$E:$BU,H$76,FALSE)</f>
        <v>58.562862780000003</v>
      </c>
      <c r="I22" s="10">
        <f>VLOOKUP($D22,Results!$E:$BU,I$76,FALSE)</f>
        <v>58.886380410000001</v>
      </c>
      <c r="J22" s="91">
        <f>VLOOKUP($D22,Results!$E:$BU,J$76,FALSE)</f>
        <v>59.22279391</v>
      </c>
      <c r="K22" s="24">
        <f>VLOOKUP($D22,Results!$E:$BU,K$76,FALSE)</f>
        <v>59.569532420000002</v>
      </c>
      <c r="L22" s="10">
        <f>VLOOKUP($D22,Results!$E:$BU,L$76,FALSE)</f>
        <v>59.922402200000001</v>
      </c>
      <c r="M22" s="10">
        <f>VLOOKUP($D22,Results!$E:$BU,M$76,FALSE)</f>
        <v>60.282005089999998</v>
      </c>
      <c r="N22" s="10">
        <f>VLOOKUP($D22,Results!$E:$BU,N$76,FALSE)</f>
        <v>60.649574039999997</v>
      </c>
      <c r="O22" s="91">
        <f>VLOOKUP($D22,Results!$E:$BU,O$76,FALSE)</f>
        <v>61.025720569999997</v>
      </c>
      <c r="P22" s="24">
        <f>VLOOKUP($D22,Results!$E:$BU,P$76,FALSE)</f>
        <v>61.410175070000001</v>
      </c>
      <c r="Q22" s="10">
        <f>VLOOKUP($D22,Results!$E:$BU,Q$76,FALSE)</f>
        <v>61.801853309999998</v>
      </c>
      <c r="R22" s="10">
        <f>VLOOKUP($D22,Results!$E:$BU,R$76,FALSE)</f>
        <v>62.199005390000004</v>
      </c>
      <c r="S22" s="10">
        <f>VLOOKUP($D22,Results!$E:$BU,S$76,FALSE)</f>
        <v>62.599366850000003</v>
      </c>
      <c r="T22" s="91">
        <f>VLOOKUP($D22,Results!$E:$BU,T$76,FALSE)</f>
        <v>63.000296040000002</v>
      </c>
      <c r="U22" s="24">
        <f>VLOOKUP($D22,Results!$E:$BU,U$76,FALSE)</f>
        <v>63.397255250000001</v>
      </c>
      <c r="V22" s="10">
        <f>VLOOKUP($D22,Results!$E:$BU,V$76,FALSE)</f>
        <v>63.787277549999999</v>
      </c>
      <c r="W22" s="10">
        <f>VLOOKUP($D22,Results!$E:$BU,W$76,FALSE)</f>
        <v>64.171804640000005</v>
      </c>
      <c r="X22" s="10">
        <f>VLOOKUP($D22,Results!$E:$BU,X$76,FALSE)</f>
        <v>64.553488150000007</v>
      </c>
      <c r="Y22" s="91">
        <f>VLOOKUP($D22,Results!$E:$BU,Y$76,FALSE)</f>
        <v>64.935102639999997</v>
      </c>
      <c r="Z22" s="24">
        <f>VLOOKUP($D22,Results!$E:$BU,Z$76,FALSE)</f>
        <v>65.319218120000002</v>
      </c>
      <c r="AA22" s="10">
        <f>VLOOKUP($D22,Results!$E:$BU,AA$76,FALSE)</f>
        <v>65.708153100000004</v>
      </c>
      <c r="AB22" s="10">
        <f>VLOOKUP($D22,Results!$E:$BU,AB$76,FALSE)</f>
        <v>66.104022290000003</v>
      </c>
      <c r="AC22" s="10">
        <f>VLOOKUP($D22,Results!$E:$BU,AC$76,FALSE)</f>
        <v>66.508806340000007</v>
      </c>
      <c r="AD22" s="91">
        <f>VLOOKUP($D22,Results!$E:$BU,AD$76,FALSE)</f>
        <v>66.924416300000004</v>
      </c>
      <c r="AE22" s="24">
        <f>VLOOKUP($D22,Results!$E:$BU,AE$76,FALSE)</f>
        <v>67.352744380000004</v>
      </c>
      <c r="AF22" s="10">
        <f>VLOOKUP($D22,Results!$E:$BU,AF$76,FALSE)</f>
        <v>67.795699499999998</v>
      </c>
      <c r="AG22" s="10">
        <f>VLOOKUP($D22,Results!$E:$BU,AG$76,FALSE)</f>
        <v>68.255228619999997</v>
      </c>
      <c r="AH22" s="10">
        <f>VLOOKUP($D22,Results!$E:$BU,AH$76,FALSE)</f>
        <v>68.73332533</v>
      </c>
      <c r="AI22" s="91">
        <f>VLOOKUP($D22,Results!$E:$BU,AI$76,FALSE)</f>
        <v>69.232026899999994</v>
      </c>
      <c r="AJ22" s="24">
        <f>VLOOKUP($D22,Results!$E:$BU,AJ$76,FALSE)</f>
        <v>69.753400819999996</v>
      </c>
      <c r="AK22" s="10">
        <f>VLOOKUP($D22,Results!$E:$BU,AK$76,FALSE)</f>
        <v>70.299521690000006</v>
      </c>
      <c r="AL22" s="10">
        <f>VLOOKUP($D22,Results!$E:$BU,AL$76,FALSE)</f>
        <v>70.872439279999995</v>
      </c>
      <c r="AM22" s="10">
        <f>VLOOKUP($D22,Results!$E:$BU,AM$76,FALSE)</f>
        <v>71.474138890000006</v>
      </c>
      <c r="AN22" s="91">
        <f>VLOOKUP($D22,Results!$E:$BU,AN$76,FALSE)</f>
        <v>72.106495240000001</v>
      </c>
      <c r="AT22" s="8"/>
      <c r="AU22" s="8"/>
      <c r="AX22" s="497" t="str">
        <f>$A$10&amp;" 2020"</f>
        <v>CHOC 2020</v>
      </c>
      <c r="AY22" s="503">
        <f>0.9</f>
        <v>0.9</v>
      </c>
      <c r="AZ22" s="504">
        <v>0.1</v>
      </c>
      <c r="BA22" s="416">
        <f>SUM(AY22:AZ22)</f>
        <v>1</v>
      </c>
    </row>
    <row r="23" spans="1:53" x14ac:dyDescent="0.25">
      <c r="A23" s="4"/>
      <c r="B23" s="545"/>
      <c r="C23" s="8" t="s">
        <v>3</v>
      </c>
      <c r="D23" s="8" t="s">
        <v>347</v>
      </c>
      <c r="E23" s="90">
        <f>VLOOKUP($D23,Results!$E:$BU,E$76,FALSE)</f>
        <v>41.844050670000001</v>
      </c>
      <c r="F23" s="18">
        <f>VLOOKUP($D23,Results!$E:$BU,F$76,FALSE)</f>
        <v>42.161739990000001</v>
      </c>
      <c r="G23" s="18">
        <f>VLOOKUP($D23,Results!$E:$BU,G$76,FALSE)</f>
        <v>42.412642599999998</v>
      </c>
      <c r="H23" s="18">
        <f>VLOOKUP($D23,Results!$E:$BU,H$76,FALSE)</f>
        <v>42.64553274</v>
      </c>
      <c r="I23" s="18">
        <f>VLOOKUP($D23,Results!$E:$BU,I$76,FALSE)</f>
        <v>42.881118579999999</v>
      </c>
      <c r="J23" s="90">
        <f>VLOOKUP($D23,Results!$E:$BU,J$76,FALSE)</f>
        <v>43.126095220000003</v>
      </c>
      <c r="K23" s="25">
        <f>VLOOKUP($D23,Results!$E:$BU,K$76,FALSE)</f>
        <v>43.378590529999997</v>
      </c>
      <c r="L23" s="18">
        <f>VLOOKUP($D23,Results!$E:$BU,L$76,FALSE)</f>
        <v>43.635550639999998</v>
      </c>
      <c r="M23" s="18">
        <f>VLOOKUP($D23,Results!$E:$BU,M$76,FALSE)</f>
        <v>43.897413810000003</v>
      </c>
      <c r="N23" s="18">
        <f>VLOOKUP($D23,Results!$E:$BU,N$76,FALSE)</f>
        <v>44.165077869999998</v>
      </c>
      <c r="O23" s="90">
        <f>VLOOKUP($D23,Results!$E:$BU,O$76,FALSE)</f>
        <v>44.438988129999998</v>
      </c>
      <c r="P23" s="25">
        <f>VLOOKUP($D23,Results!$E:$BU,P$76,FALSE)</f>
        <v>44.718948269999999</v>
      </c>
      <c r="Q23" s="18">
        <f>VLOOKUP($D23,Results!$E:$BU,Q$76,FALSE)</f>
        <v>45.004168739999997</v>
      </c>
      <c r="R23" s="18">
        <f>VLOOKUP($D23,Results!$E:$BU,R$76,FALSE)</f>
        <v>45.293375259999998</v>
      </c>
      <c r="S23" s="18">
        <f>VLOOKUP($D23,Results!$E:$BU,S$76,FALSE)</f>
        <v>45.584918870000003</v>
      </c>
      <c r="T23" s="90">
        <f>VLOOKUP($D23,Results!$E:$BU,T$76,FALSE)</f>
        <v>45.87687588</v>
      </c>
      <c r="U23" s="25">
        <f>VLOOKUP($D23,Results!$E:$BU,U$76,FALSE)</f>
        <v>46.165941959999998</v>
      </c>
      <c r="V23" s="18">
        <f>VLOOKUP($D23,Results!$E:$BU,V$76,FALSE)</f>
        <v>46.449956569999998</v>
      </c>
      <c r="W23" s="18">
        <f>VLOOKUP($D23,Results!$E:$BU,W$76,FALSE)</f>
        <v>46.729969560000001</v>
      </c>
      <c r="X23" s="18">
        <f>VLOOKUP($D23,Results!$E:$BU,X$76,FALSE)</f>
        <v>47.00791186</v>
      </c>
      <c r="Y23" s="90">
        <f>VLOOKUP($D23,Results!$E:$BU,Y$76,FALSE)</f>
        <v>47.285803899999998</v>
      </c>
      <c r="Z23" s="25">
        <f>VLOOKUP($D23,Results!$E:$BU,Z$76,FALSE)</f>
        <v>47.565517159999999</v>
      </c>
      <c r="AA23" s="18">
        <f>VLOOKUP($D23,Results!$E:$BU,AA$76,FALSE)</f>
        <v>47.848739979999998</v>
      </c>
      <c r="AB23" s="18">
        <f>VLOOKUP($D23,Results!$E:$BU,AB$76,FALSE)</f>
        <v>48.137012310000003</v>
      </c>
      <c r="AC23" s="18">
        <f>VLOOKUP($D23,Results!$E:$BU,AC$76,FALSE)</f>
        <v>48.43177644</v>
      </c>
      <c r="AD23" s="90">
        <f>VLOOKUP($D23,Results!$E:$BU,AD$76,FALSE)</f>
        <v>48.734424009999998</v>
      </c>
      <c r="AE23" s="25">
        <f>VLOOKUP($D23,Results!$E:$BU,AE$76,FALSE)</f>
        <v>49.046332929999998</v>
      </c>
      <c r="AF23" s="18">
        <f>VLOOKUP($D23,Results!$E:$BU,AF$76,FALSE)</f>
        <v>49.368893270000001</v>
      </c>
      <c r="AG23" s="18">
        <f>VLOOKUP($D23,Results!$E:$BU,AG$76,FALSE)</f>
        <v>49.703522820000003</v>
      </c>
      <c r="AH23" s="18">
        <f>VLOOKUP($D23,Results!$E:$BU,AH$76,FALSE)</f>
        <v>50.051673299999997</v>
      </c>
      <c r="AI23" s="90">
        <f>VLOOKUP($D23,Results!$E:$BU,AI$76,FALSE)</f>
        <v>50.41482826</v>
      </c>
      <c r="AJ23" s="25">
        <f>VLOOKUP($D23,Results!$E:$BU,AJ$76,FALSE)</f>
        <v>50.794493250000002</v>
      </c>
      <c r="AK23" s="18">
        <f>VLOOKUP($D23,Results!$E:$BU,AK$76,FALSE)</f>
        <v>51.192178990000002</v>
      </c>
      <c r="AL23" s="18">
        <f>VLOOKUP($D23,Results!$E:$BU,AL$76,FALSE)</f>
        <v>51.609378130000003</v>
      </c>
      <c r="AM23" s="18">
        <f>VLOOKUP($D23,Results!$E:$BU,AM$76,FALSE)</f>
        <v>52.047536360000002</v>
      </c>
      <c r="AN23" s="90">
        <f>VLOOKUP($D23,Results!$E:$BU,AN$76,FALSE)</f>
        <v>52.50801886</v>
      </c>
      <c r="AT23" s="8"/>
      <c r="AU23" s="8"/>
      <c r="AX23" s="497" t="str">
        <f>$A$75&amp;" 2020"</f>
        <v>TEND 2020</v>
      </c>
      <c r="AY23" s="503">
        <f t="shared" ref="AY23:AY27" si="8">0.9</f>
        <v>0.9</v>
      </c>
      <c r="AZ23" s="504">
        <v>0.1</v>
      </c>
      <c r="BA23" s="416">
        <f t="shared" ref="BA23:BA27" si="9">SUM(AY23:AZ23)</f>
        <v>1</v>
      </c>
    </row>
    <row r="24" spans="1:53" x14ac:dyDescent="0.25">
      <c r="A24" s="4"/>
      <c r="B24" s="545"/>
      <c r="C24" s="8" t="s">
        <v>272</v>
      </c>
      <c r="D24" s="8" t="s">
        <v>348</v>
      </c>
      <c r="E24" s="90">
        <f>VLOOKUP($D24,Results!$E:$BU,E$76,FALSE)</f>
        <v>0.82379446570000003</v>
      </c>
      <c r="F24" s="18">
        <f>VLOOKUP($D24,Results!$E:$BU,F$76,FALSE)</f>
        <v>0.8300488962</v>
      </c>
      <c r="G24" s="18">
        <f>VLOOKUP($D24,Results!$E:$BU,G$76,FALSE)</f>
        <v>0.8349884796</v>
      </c>
      <c r="H24" s="18">
        <f>VLOOKUP($D24,Results!$E:$BU,H$76,FALSE)</f>
        <v>0.83957344700000003</v>
      </c>
      <c r="I24" s="18">
        <f>VLOOKUP($D24,Results!$E:$BU,I$76,FALSE)</f>
        <v>0.84421148540000002</v>
      </c>
      <c r="J24" s="90">
        <f>VLOOKUP($D24,Results!$E:$BU,J$76,FALSE)</f>
        <v>0.84903440279999998</v>
      </c>
      <c r="K24" s="25">
        <f>VLOOKUP($D24,Results!$E:$BU,K$76,FALSE)</f>
        <v>0.85400534220000002</v>
      </c>
      <c r="L24" s="18">
        <f>VLOOKUP($D24,Results!$E:$BU,L$76,FALSE)</f>
        <v>0.85906418129999995</v>
      </c>
      <c r="M24" s="18">
        <f>VLOOKUP($D24,Results!$E:$BU,M$76,FALSE)</f>
        <v>0.864219548</v>
      </c>
      <c r="N24" s="18">
        <f>VLOOKUP($D24,Results!$E:$BU,N$76,FALSE)</f>
        <v>0.86948911839999998</v>
      </c>
      <c r="O24" s="90">
        <f>VLOOKUP($D24,Results!$E:$BU,O$76,FALSE)</f>
        <v>0.87488165939999996</v>
      </c>
      <c r="P24" s="25">
        <f>VLOOKUP($D24,Results!$E:$BU,P$76,FALSE)</f>
        <v>0.88039330579999997</v>
      </c>
      <c r="Q24" s="18">
        <f>VLOOKUP($D24,Results!$E:$BU,Q$76,FALSE)</f>
        <v>0.8860085137</v>
      </c>
      <c r="R24" s="18">
        <f>VLOOKUP($D24,Results!$E:$BU,R$76,FALSE)</f>
        <v>0.89170219610000001</v>
      </c>
      <c r="S24" s="18">
        <f>VLOOKUP($D24,Results!$E:$BU,S$76,FALSE)</f>
        <v>0.8974418891</v>
      </c>
      <c r="T24" s="90">
        <f>VLOOKUP($D24,Results!$E:$BU,T$76,FALSE)</f>
        <v>0.90318972109999995</v>
      </c>
      <c r="U24" s="25">
        <f>VLOOKUP($D24,Results!$E:$BU,U$76,FALSE)</f>
        <v>0.90888063860000001</v>
      </c>
      <c r="V24" s="18">
        <f>VLOOKUP($D24,Results!$E:$BU,V$76,FALSE)</f>
        <v>0.91447210639999998</v>
      </c>
      <c r="W24" s="18">
        <f>VLOOKUP($D24,Results!$E:$BU,W$76,FALSE)</f>
        <v>0.91998479339999994</v>
      </c>
      <c r="X24" s="18">
        <f>VLOOKUP($D24,Results!$E:$BU,X$76,FALSE)</f>
        <v>0.92545671419999997</v>
      </c>
      <c r="Y24" s="90">
        <f>VLOOKUP($D24,Results!$E:$BU,Y$76,FALSE)</f>
        <v>0.93092764530000005</v>
      </c>
      <c r="Z24" s="25">
        <f>VLOOKUP($D24,Results!$E:$BU,Z$76,FALSE)</f>
        <v>0.93643443140000004</v>
      </c>
      <c r="AA24" s="18">
        <f>VLOOKUP($D24,Results!$E:$BU,AA$76,FALSE)</f>
        <v>0.94201031120000001</v>
      </c>
      <c r="AB24" s="18">
        <f>VLOOKUP($D24,Results!$E:$BU,AB$76,FALSE)</f>
        <v>0.94768560170000005</v>
      </c>
      <c r="AC24" s="18">
        <f>VLOOKUP($D24,Results!$E:$BU,AC$76,FALSE)</f>
        <v>0.95348869810000003</v>
      </c>
      <c r="AD24" s="90">
        <f>VLOOKUP($D24,Results!$E:$BU,AD$76,FALSE)</f>
        <v>0.95944699779999998</v>
      </c>
      <c r="AE24" s="25">
        <f>VLOOKUP($D24,Results!$E:$BU,AE$76,FALSE)</f>
        <v>0.96558762799999998</v>
      </c>
      <c r="AF24" s="18">
        <f>VLOOKUP($D24,Results!$E:$BU,AF$76,FALSE)</f>
        <v>0.97193795549999995</v>
      </c>
      <c r="AG24" s="18">
        <f>VLOOKUP($D24,Results!$E:$BU,AG$76,FALSE)</f>
        <v>0.97852589239999999</v>
      </c>
      <c r="AH24" s="18">
        <f>VLOOKUP($D24,Results!$E:$BU,AH$76,FALSE)</f>
        <v>0.98538001949999998</v>
      </c>
      <c r="AI24" s="90">
        <f>VLOOKUP($D24,Results!$E:$BU,AI$76,FALSE)</f>
        <v>0.9925295435</v>
      </c>
      <c r="AJ24" s="25">
        <f>VLOOKUP($D24,Results!$E:$BU,AJ$76,FALSE)</f>
        <v>1.0000041049999999</v>
      </c>
      <c r="AK24" s="18">
        <f>VLOOKUP($D24,Results!$E:$BU,AK$76,FALSE)</f>
        <v>1.0078334449999999</v>
      </c>
      <c r="AL24" s="18">
        <f>VLOOKUP($D24,Results!$E:$BU,AL$76,FALSE)</f>
        <v>1.0160469510000001</v>
      </c>
      <c r="AM24" s="18">
        <f>VLOOKUP($D24,Results!$E:$BU,AM$76,FALSE)</f>
        <v>1.0246730829999999</v>
      </c>
      <c r="AN24" s="90">
        <f>VLOOKUP($D24,Results!$E:$BU,AN$76,FALSE)</f>
        <v>1.033738719</v>
      </c>
      <c r="AT24" s="8"/>
      <c r="AU24" s="8"/>
      <c r="AX24" s="497" t="str">
        <f>$A$10&amp;" 2030"</f>
        <v>CHOC 2030</v>
      </c>
      <c r="AY24" s="503">
        <f t="shared" si="8"/>
        <v>0.9</v>
      </c>
      <c r="AZ24" s="504">
        <v>0.1</v>
      </c>
      <c r="BA24" s="416">
        <f t="shared" si="9"/>
        <v>1</v>
      </c>
    </row>
    <row r="25" spans="1:53" x14ac:dyDescent="0.25">
      <c r="A25" s="4"/>
      <c r="B25" s="545"/>
      <c r="C25" s="8" t="s">
        <v>274</v>
      </c>
      <c r="D25" s="8" t="s">
        <v>349</v>
      </c>
      <c r="E25" s="90">
        <f>VLOOKUP($D25,Results!$E:$BU,E$76,FALSE)</f>
        <v>1.1971117449999999</v>
      </c>
      <c r="F25" s="18">
        <f>VLOOKUP($D25,Results!$E:$BU,F$76,FALSE)</f>
        <v>1.206200484</v>
      </c>
      <c r="G25" s="18">
        <f>VLOOKUP($D25,Results!$E:$BU,G$76,FALSE)</f>
        <v>1.213378528</v>
      </c>
      <c r="H25" s="18">
        <f>VLOOKUP($D25,Results!$E:$BU,H$76,FALSE)</f>
        <v>1.220041256</v>
      </c>
      <c r="I25" s="18">
        <f>VLOOKUP($D25,Results!$E:$BU,I$76,FALSE)</f>
        <v>1.2267811049999999</v>
      </c>
      <c r="J25" s="90">
        <f>VLOOKUP($D25,Results!$E:$BU,J$76,FALSE)</f>
        <v>1.233789614</v>
      </c>
      <c r="K25" s="25">
        <f>VLOOKUP($D25,Results!$E:$BU,K$76,FALSE)</f>
        <v>1.241013224</v>
      </c>
      <c r="L25" s="18">
        <f>VLOOKUP($D25,Results!$E:$BU,L$76,FALSE)</f>
        <v>1.2483645670000001</v>
      </c>
      <c r="M25" s="18">
        <f>VLOOKUP($D25,Results!$E:$BU,M$76,FALSE)</f>
        <v>1.255856181</v>
      </c>
      <c r="N25" s="18">
        <f>VLOOKUP($D25,Results!$E:$BU,N$76,FALSE)</f>
        <v>1.2635137519999999</v>
      </c>
      <c r="O25" s="90">
        <f>VLOOKUP($D25,Results!$E:$BU,O$76,FALSE)</f>
        <v>1.2713500200000001</v>
      </c>
      <c r="P25" s="25">
        <f>VLOOKUP($D25,Results!$E:$BU,P$76,FALSE)</f>
        <v>1.2793593679999999</v>
      </c>
      <c r="Q25" s="18">
        <f>VLOOKUP($D25,Results!$E:$BU,Q$76,FALSE)</f>
        <v>1.287519208</v>
      </c>
      <c r="R25" s="18">
        <f>VLOOKUP($D25,Results!$E:$BU,R$76,FALSE)</f>
        <v>1.2957930849999999</v>
      </c>
      <c r="S25" s="18">
        <f>VLOOKUP($D25,Results!$E:$BU,S$76,FALSE)</f>
        <v>1.304133824</v>
      </c>
      <c r="T25" s="90">
        <f>VLOOKUP($D25,Results!$E:$BU,T$76,FALSE)</f>
        <v>1.312486389</v>
      </c>
      <c r="U25" s="25">
        <f>VLOOKUP($D25,Results!$E:$BU,U$76,FALSE)</f>
        <v>1.3207562479999999</v>
      </c>
      <c r="V25" s="18">
        <f>VLOOKUP($D25,Results!$E:$BU,V$76,FALSE)</f>
        <v>1.3288815899999999</v>
      </c>
      <c r="W25" s="18">
        <f>VLOOKUP($D25,Results!$E:$BU,W$76,FALSE)</f>
        <v>1.3368924499999999</v>
      </c>
      <c r="X25" s="18">
        <f>VLOOKUP($D25,Results!$E:$BU,X$76,FALSE)</f>
        <v>1.344844071</v>
      </c>
      <c r="Y25" s="90">
        <f>VLOOKUP($D25,Results!$E:$BU,Y$76,FALSE)</f>
        <v>1.352794252</v>
      </c>
      <c r="Z25" s="25">
        <f>VLOOKUP($D25,Results!$E:$BU,Z$76,FALSE)</f>
        <v>1.360796538</v>
      </c>
      <c r="AA25" s="18">
        <f>VLOOKUP($D25,Results!$E:$BU,AA$76,FALSE)</f>
        <v>1.3688992280000001</v>
      </c>
      <c r="AB25" s="18">
        <f>VLOOKUP($D25,Results!$E:$BU,AB$76,FALSE)</f>
        <v>1.3771463779999999</v>
      </c>
      <c r="AC25" s="18">
        <f>VLOOKUP($D25,Results!$E:$BU,AC$76,FALSE)</f>
        <v>1.3855792520000001</v>
      </c>
      <c r="AD25" s="90">
        <f>VLOOKUP($D25,Results!$E:$BU,AD$76,FALSE)</f>
        <v>1.394237663</v>
      </c>
      <c r="AE25" s="25">
        <f>VLOOKUP($D25,Results!$E:$BU,AE$76,FALSE)</f>
        <v>1.4031610299999999</v>
      </c>
      <c r="AF25" s="18">
        <f>VLOOKUP($D25,Results!$E:$BU,AF$76,FALSE)</f>
        <v>1.412389122</v>
      </c>
      <c r="AG25" s="18">
        <f>VLOOKUP($D25,Results!$E:$BU,AG$76,FALSE)</f>
        <v>1.4219625010000001</v>
      </c>
      <c r="AH25" s="18">
        <f>VLOOKUP($D25,Results!$E:$BU,AH$76,FALSE)</f>
        <v>1.431922699</v>
      </c>
      <c r="AI25" s="90">
        <f>VLOOKUP($D25,Results!$E:$BU,AI$76,FALSE)</f>
        <v>1.4423121590000001</v>
      </c>
      <c r="AJ25" s="25">
        <f>VLOOKUP($D25,Results!$E:$BU,AJ$76,FALSE)</f>
        <v>1.453173952</v>
      </c>
      <c r="AK25" s="18">
        <f>VLOOKUP($D25,Results!$E:$BU,AK$76,FALSE)</f>
        <v>1.464551299</v>
      </c>
      <c r="AL25" s="18">
        <f>VLOOKUP($D25,Results!$E:$BU,AL$76,FALSE)</f>
        <v>1.476486902</v>
      </c>
      <c r="AM25" s="18">
        <f>VLOOKUP($D25,Results!$E:$BU,AM$76,FALSE)</f>
        <v>1.4890221219999999</v>
      </c>
      <c r="AN25" s="90">
        <f>VLOOKUP($D25,Results!$E:$BU,AN$76,FALSE)</f>
        <v>1.5021960139999999</v>
      </c>
      <c r="AT25" s="8"/>
      <c r="AU25" s="8"/>
      <c r="AX25" s="497" t="str">
        <f>$A$75&amp;" 2030"</f>
        <v>TEND 2030</v>
      </c>
      <c r="AY25" s="503">
        <f t="shared" si="8"/>
        <v>0.9</v>
      </c>
      <c r="AZ25" s="504">
        <v>0.1</v>
      </c>
      <c r="BA25" s="416">
        <f t="shared" si="9"/>
        <v>1</v>
      </c>
    </row>
    <row r="26" spans="1:53" x14ac:dyDescent="0.25">
      <c r="A26" s="4"/>
      <c r="B26" s="545"/>
      <c r="C26" s="8" t="s">
        <v>276</v>
      </c>
      <c r="D26" s="8" t="s">
        <v>350</v>
      </c>
      <c r="E26" s="90">
        <f>VLOOKUP($D26,Results!$E:$BU,E$76,FALSE)</f>
        <v>1.087582802</v>
      </c>
      <c r="F26" s="18">
        <f>VLOOKUP($D26,Results!$E:$BU,F$76,FALSE)</f>
        <v>1.0958399729999999</v>
      </c>
      <c r="G26" s="18">
        <f>VLOOKUP($D26,Results!$E:$BU,G$76,FALSE)</f>
        <v>1.102361267</v>
      </c>
      <c r="H26" s="18">
        <f>VLOOKUP($D26,Results!$E:$BU,H$76,FALSE)</f>
        <v>1.1084143930000001</v>
      </c>
      <c r="I26" s="18">
        <f>VLOOKUP($D26,Results!$E:$BU,I$76,FALSE)</f>
        <v>1.114537584</v>
      </c>
      <c r="J26" s="90">
        <f>VLOOKUP($D26,Results!$E:$BU,J$76,FALSE)</f>
        <v>1.120904854</v>
      </c>
      <c r="K26" s="25">
        <f>VLOOKUP($D26,Results!$E:$BU,K$76,FALSE)</f>
        <v>1.1274675439999999</v>
      </c>
      <c r="L26" s="18">
        <f>VLOOKUP($D26,Results!$E:$BU,L$76,FALSE)</f>
        <v>1.134146281</v>
      </c>
      <c r="M26" s="18">
        <f>VLOOKUP($D26,Results!$E:$BU,M$76,FALSE)</f>
        <v>1.1409524550000001</v>
      </c>
      <c r="N26" s="18">
        <f>VLOOKUP($D26,Results!$E:$BU,N$76,FALSE)</f>
        <v>1.147909402</v>
      </c>
      <c r="O26" s="90">
        <f>VLOOKUP($D26,Results!$E:$BU,O$76,FALSE)</f>
        <v>1.1550286949999999</v>
      </c>
      <c r="P26" s="25">
        <f>VLOOKUP($D26,Results!$E:$BU,P$76,FALSE)</f>
        <v>1.1623052330000001</v>
      </c>
      <c r="Q26" s="18">
        <f>VLOOKUP($D26,Results!$E:$BU,Q$76,FALSE)</f>
        <v>1.1697184949999999</v>
      </c>
      <c r="R26" s="18">
        <f>VLOOKUP($D26,Results!$E:$BU,R$76,FALSE)</f>
        <v>1.177235359</v>
      </c>
      <c r="S26" s="18">
        <f>VLOOKUP($D26,Results!$E:$BU,S$76,FALSE)</f>
        <v>1.1848129670000001</v>
      </c>
      <c r="T26" s="90">
        <f>VLOOKUP($D26,Results!$E:$BU,T$76,FALSE)</f>
        <v>1.1924013200000001</v>
      </c>
      <c r="U26" s="25">
        <f>VLOOKUP($D26,Results!$E:$BU,U$76,FALSE)</f>
        <v>1.1999145330000001</v>
      </c>
      <c r="V26" s="18">
        <f>VLOOKUP($D26,Results!$E:$BU,V$76,FALSE)</f>
        <v>1.2072964530000001</v>
      </c>
      <c r="W26" s="18">
        <f>VLOOKUP($D26,Results!$E:$BU,W$76,FALSE)</f>
        <v>1.214574365</v>
      </c>
      <c r="X26" s="18">
        <f>VLOOKUP($D26,Results!$E:$BU,X$76,FALSE)</f>
        <v>1.221798457</v>
      </c>
      <c r="Y26" s="90">
        <f>VLOOKUP($D26,Results!$E:$BU,Y$76,FALSE)</f>
        <v>1.229021242</v>
      </c>
      <c r="Z26" s="25">
        <f>VLOOKUP($D26,Results!$E:$BU,Z$76,FALSE)</f>
        <v>1.2362913630000001</v>
      </c>
      <c r="AA26" s="18">
        <f>VLOOKUP($D26,Results!$E:$BU,AA$76,FALSE)</f>
        <v>1.243652703</v>
      </c>
      <c r="AB26" s="18">
        <f>VLOOKUP($D26,Results!$E:$BU,AB$76,FALSE)</f>
        <v>1.2511452860000001</v>
      </c>
      <c r="AC26" s="18">
        <f>VLOOKUP($D26,Results!$E:$BU,AC$76,FALSE)</f>
        <v>1.2588066</v>
      </c>
      <c r="AD26" s="90">
        <f>VLOOKUP($D26,Results!$E:$BU,AD$76,FALSE)</f>
        <v>1.266672815</v>
      </c>
      <c r="AE26" s="25">
        <f>VLOOKUP($D26,Results!$E:$BU,AE$76,FALSE)</f>
        <v>1.2747797439999999</v>
      </c>
      <c r="AF26" s="18">
        <f>VLOOKUP($D26,Results!$E:$BU,AF$76,FALSE)</f>
        <v>1.2831635189999999</v>
      </c>
      <c r="AG26" s="18">
        <f>VLOOKUP($D26,Results!$E:$BU,AG$76,FALSE)</f>
        <v>1.291860988</v>
      </c>
      <c r="AH26" s="18">
        <f>VLOOKUP($D26,Results!$E:$BU,AH$76,FALSE)</f>
        <v>1.300909884</v>
      </c>
      <c r="AI26" s="90">
        <f>VLOOKUP($D26,Results!$E:$BU,AI$76,FALSE)</f>
        <v>1.310348767</v>
      </c>
      <c r="AJ26" s="25">
        <f>VLOOKUP($D26,Results!$E:$BU,AJ$76,FALSE)</f>
        <v>1.3202167680000001</v>
      </c>
      <c r="AK26" s="18">
        <f>VLOOKUP($D26,Results!$E:$BU,AK$76,FALSE)</f>
        <v>1.3305531509999999</v>
      </c>
      <c r="AL26" s="18">
        <f>VLOOKUP($D26,Results!$E:$BU,AL$76,FALSE)</f>
        <v>1.3413967149999999</v>
      </c>
      <c r="AM26" s="18">
        <f>VLOOKUP($D26,Results!$E:$BU,AM$76,FALSE)</f>
        <v>1.352785033</v>
      </c>
      <c r="AN26" s="90">
        <f>VLOOKUP($D26,Results!$E:$BU,AN$76,FALSE)</f>
        <v>1.3647535879999999</v>
      </c>
      <c r="AT26" s="8"/>
      <c r="AU26" s="8"/>
      <c r="AX26" s="497" t="str">
        <f>$A$10&amp;" 2050"</f>
        <v>CHOC 2050</v>
      </c>
      <c r="AY26" s="503">
        <f t="shared" si="8"/>
        <v>0.9</v>
      </c>
      <c r="AZ26" s="504">
        <v>0.1</v>
      </c>
      <c r="BA26" s="416">
        <f t="shared" si="9"/>
        <v>1</v>
      </c>
    </row>
    <row r="27" spans="1:53" x14ac:dyDescent="0.25">
      <c r="A27" s="4"/>
      <c r="B27" s="545"/>
      <c r="C27" s="8" t="s">
        <v>6</v>
      </c>
      <c r="D27" s="8" t="s">
        <v>351</v>
      </c>
      <c r="E27" s="90">
        <f>VLOOKUP($D27,Results!$E:$BU,E$76,FALSE)</f>
        <v>2.1403439839999998</v>
      </c>
      <c r="F27" s="18">
        <f>VLOOKUP($D27,Results!$E:$BU,F$76,FALSE)</f>
        <v>2.1565906159999999</v>
      </c>
      <c r="G27" s="18">
        <f>VLOOKUP($D27,Results!$E:$BU,G$76,FALSE)</f>
        <v>2.169424389</v>
      </c>
      <c r="H27" s="18">
        <f>VLOOKUP($D27,Results!$E:$BU,H$76,FALSE)</f>
        <v>2.181336817</v>
      </c>
      <c r="I27" s="18">
        <f>VLOOKUP($D27,Results!$E:$BU,I$76,FALSE)</f>
        <v>2.1933871310000002</v>
      </c>
      <c r="J27" s="90">
        <f>VLOOKUP($D27,Results!$E:$BU,J$76,FALSE)</f>
        <v>2.2059177879999998</v>
      </c>
      <c r="K27" s="25">
        <f>VLOOKUP($D27,Results!$E:$BU,K$76,FALSE)</f>
        <v>2.2188330289999998</v>
      </c>
      <c r="L27" s="18">
        <f>VLOOKUP($D27,Results!$E:$BU,L$76,FALSE)</f>
        <v>2.2319766460000001</v>
      </c>
      <c r="M27" s="18">
        <f>VLOOKUP($D27,Results!$E:$BU,M$76,FALSE)</f>
        <v>2.2453710569999998</v>
      </c>
      <c r="N27" s="18">
        <f>VLOOKUP($D27,Results!$E:$BU,N$76,FALSE)</f>
        <v>2.2590621849999999</v>
      </c>
      <c r="O27" s="90">
        <f>VLOOKUP($D27,Results!$E:$BU,O$76,FALSE)</f>
        <v>2.2730728099999999</v>
      </c>
      <c r="P27" s="25">
        <f>VLOOKUP($D27,Results!$E:$BU,P$76,FALSE)</f>
        <v>2.2873928870000002</v>
      </c>
      <c r="Q27" s="18">
        <f>VLOOKUP($D27,Results!$E:$BU,Q$76,FALSE)</f>
        <v>2.3019820339999999</v>
      </c>
      <c r="R27" s="18">
        <f>VLOOKUP($D27,Results!$E:$BU,R$76,FALSE)</f>
        <v>2.3167750680000001</v>
      </c>
      <c r="S27" s="18">
        <f>VLOOKUP($D27,Results!$E:$BU,S$76,FALSE)</f>
        <v>2.3316876450000001</v>
      </c>
      <c r="T27" s="90">
        <f>VLOOKUP($D27,Results!$E:$BU,T$76,FALSE)</f>
        <v>2.3466213690000002</v>
      </c>
      <c r="U27" s="25">
        <f>VLOOKUP($D27,Results!$E:$BU,U$76,FALSE)</f>
        <v>2.3614072190000002</v>
      </c>
      <c r="V27" s="18">
        <f>VLOOKUP($D27,Results!$E:$BU,V$76,FALSE)</f>
        <v>2.3759346849999998</v>
      </c>
      <c r="W27" s="18">
        <f>VLOOKUP($D27,Results!$E:$BU,W$76,FALSE)</f>
        <v>2.3902574670000001</v>
      </c>
      <c r="X27" s="18">
        <f>VLOOKUP($D27,Results!$E:$BU,X$76,FALSE)</f>
        <v>2.4044743319999999</v>
      </c>
      <c r="Y27" s="90">
        <f>VLOOKUP($D27,Results!$E:$BU,Y$76,FALSE)</f>
        <v>2.4186886250000001</v>
      </c>
      <c r="Z27" s="25">
        <f>VLOOKUP($D27,Results!$E:$BU,Z$76,FALSE)</f>
        <v>2.4329960759999998</v>
      </c>
      <c r="AA27" s="18">
        <f>VLOOKUP($D27,Results!$E:$BU,AA$76,FALSE)</f>
        <v>2.4474830409999999</v>
      </c>
      <c r="AB27" s="18">
        <f>VLOOKUP($D27,Results!$E:$BU,AB$76,FALSE)</f>
        <v>2.4622282910000002</v>
      </c>
      <c r="AC27" s="18">
        <f>VLOOKUP($D27,Results!$E:$BU,AC$76,FALSE)</f>
        <v>2.4773056000000002</v>
      </c>
      <c r="AD27" s="90">
        <f>VLOOKUP($D27,Results!$E:$BU,AD$76,FALSE)</f>
        <v>2.4927861490000001</v>
      </c>
      <c r="AE27" s="25">
        <f>VLOOKUP($D27,Results!$E:$BU,AE$76,FALSE)</f>
        <v>2.5087404210000002</v>
      </c>
      <c r="AF27" s="18">
        <f>VLOOKUP($D27,Results!$E:$BU,AF$76,FALSE)</f>
        <v>2.5252395170000002</v>
      </c>
      <c r="AG27" s="18">
        <f>VLOOKUP($D27,Results!$E:$BU,AG$76,FALSE)</f>
        <v>2.5423559579999999</v>
      </c>
      <c r="AH27" s="18">
        <f>VLOOKUP($D27,Results!$E:$BU,AH$76,FALSE)</f>
        <v>2.560164001</v>
      </c>
      <c r="AI27" s="90">
        <f>VLOOKUP($D27,Results!$E:$BU,AI$76,FALSE)</f>
        <v>2.5787395289999999</v>
      </c>
      <c r="AJ27" s="25">
        <f>VLOOKUP($D27,Results!$E:$BU,AJ$76,FALSE)</f>
        <v>2.5981595519999998</v>
      </c>
      <c r="AK27" s="18">
        <f>VLOOKUP($D27,Results!$E:$BU,AK$76,FALSE)</f>
        <v>2.6185013430000001</v>
      </c>
      <c r="AL27" s="18">
        <f>VLOOKUP($D27,Results!$E:$BU,AL$76,FALSE)</f>
        <v>2.6398412530000002</v>
      </c>
      <c r="AM27" s="18">
        <f>VLOOKUP($D27,Results!$E:$BU,AM$76,FALSE)</f>
        <v>2.6622532300000001</v>
      </c>
      <c r="AN27" s="90">
        <f>VLOOKUP($D27,Results!$E:$BU,AN$76,FALSE)</f>
        <v>2.6858071020000001</v>
      </c>
      <c r="AT27" s="8"/>
      <c r="AU27" s="8"/>
      <c r="AX27" s="498" t="str">
        <f>$A$75&amp;" 2050"</f>
        <v>TEND 2050</v>
      </c>
      <c r="AY27" s="505">
        <f t="shared" si="8"/>
        <v>0.9</v>
      </c>
      <c r="AZ27" s="506">
        <v>0.1</v>
      </c>
      <c r="BA27" s="416">
        <f t="shared" si="9"/>
        <v>1</v>
      </c>
    </row>
    <row r="28" spans="1:53" x14ac:dyDescent="0.25">
      <c r="A28" s="4"/>
      <c r="B28" s="545"/>
      <c r="C28" s="8" t="s">
        <v>7</v>
      </c>
      <c r="D28" s="8" t="s">
        <v>352</v>
      </c>
      <c r="E28" s="90">
        <f>VLOOKUP($D28,Results!$E:$BU,E$76,FALSE)</f>
        <v>0.77809678609999999</v>
      </c>
      <c r="F28" s="18">
        <f>VLOOKUP($D28,Results!$E:$BU,F$76,FALSE)</f>
        <v>0.78400426980000004</v>
      </c>
      <c r="G28" s="18">
        <f>VLOOKUP($D28,Results!$E:$BU,G$76,FALSE)</f>
        <v>0.78866984360000003</v>
      </c>
      <c r="H28" s="18">
        <f>VLOOKUP($D28,Results!$E:$BU,H$76,FALSE)</f>
        <v>0.79300047289999998</v>
      </c>
      <c r="I28" s="18">
        <f>VLOOKUP($D28,Results!$E:$BU,I$76,FALSE)</f>
        <v>0.79738122919999999</v>
      </c>
      <c r="J28" s="90">
        <f>VLOOKUP($D28,Results!$E:$BU,J$76,FALSE)</f>
        <v>0.80193660879999995</v>
      </c>
      <c r="K28" s="25">
        <f>VLOOKUP($D28,Results!$E:$BU,K$76,FALSE)</f>
        <v>0.80663179929999995</v>
      </c>
      <c r="L28" s="18">
        <f>VLOOKUP($D28,Results!$E:$BU,L$76,FALSE)</f>
        <v>0.81141001349999997</v>
      </c>
      <c r="M28" s="18">
        <f>VLOOKUP($D28,Results!$E:$BU,M$76,FALSE)</f>
        <v>0.81627940080000005</v>
      </c>
      <c r="N28" s="18">
        <f>VLOOKUP($D28,Results!$E:$BU,N$76,FALSE)</f>
        <v>0.82125665660000002</v>
      </c>
      <c r="O28" s="90">
        <f>VLOOKUP($D28,Results!$E:$BU,O$76,FALSE)</f>
        <v>0.82635006160000002</v>
      </c>
      <c r="P28" s="25">
        <f>VLOOKUP($D28,Results!$E:$BU,P$76,FALSE)</f>
        <v>0.83155596490000006</v>
      </c>
      <c r="Q28" s="18">
        <f>VLOOKUP($D28,Results!$E:$BU,Q$76,FALSE)</f>
        <v>0.83685968499999996</v>
      </c>
      <c r="R28" s="18">
        <f>VLOOKUP($D28,Results!$E:$BU,R$76,FALSE)</f>
        <v>0.84223752630000004</v>
      </c>
      <c r="S28" s="18">
        <f>VLOOKUP($D28,Results!$E:$BU,S$76,FALSE)</f>
        <v>0.84765882609999998</v>
      </c>
      <c r="T28" s="90">
        <f>VLOOKUP($D28,Results!$E:$BU,T$76,FALSE)</f>
        <v>0.85308781330000005</v>
      </c>
      <c r="U28" s="25">
        <f>VLOOKUP($D28,Results!$E:$BU,U$76,FALSE)</f>
        <v>0.85846304309999999</v>
      </c>
      <c r="V28" s="18">
        <f>VLOOKUP($D28,Results!$E:$BU,V$76,FALSE)</f>
        <v>0.86374433989999999</v>
      </c>
      <c r="W28" s="18">
        <f>VLOOKUP($D28,Results!$E:$BU,W$76,FALSE)</f>
        <v>0.86895122619999998</v>
      </c>
      <c r="X28" s="18">
        <f>VLOOKUP($D28,Results!$E:$BU,X$76,FALSE)</f>
        <v>0.87411960749999995</v>
      </c>
      <c r="Y28" s="90">
        <f>VLOOKUP($D28,Results!$E:$BU,Y$76,FALSE)</f>
        <v>0.87928705409999997</v>
      </c>
      <c r="Z28" s="25">
        <f>VLOOKUP($D28,Results!$E:$BU,Z$76,FALSE)</f>
        <v>0.88448836679999998</v>
      </c>
      <c r="AA28" s="18">
        <f>VLOOKUP($D28,Results!$E:$BU,AA$76,FALSE)</f>
        <v>0.88975494030000002</v>
      </c>
      <c r="AB28" s="18">
        <f>VLOOKUP($D28,Results!$E:$BU,AB$76,FALSE)</f>
        <v>0.89511541009999995</v>
      </c>
      <c r="AC28" s="18">
        <f>VLOOKUP($D28,Results!$E:$BU,AC$76,FALSE)</f>
        <v>0.90059659599999997</v>
      </c>
      <c r="AD28" s="90">
        <f>VLOOKUP($D28,Results!$E:$BU,AD$76,FALSE)</f>
        <v>0.90622437580000004</v>
      </c>
      <c r="AE28" s="25">
        <f>VLOOKUP($D28,Results!$E:$BU,AE$76,FALSE)</f>
        <v>0.91202437179999996</v>
      </c>
      <c r="AF28" s="18">
        <f>VLOOKUP($D28,Results!$E:$BU,AF$76,FALSE)</f>
        <v>0.91802243279999995</v>
      </c>
      <c r="AG28" s="18">
        <f>VLOOKUP($D28,Results!$E:$BU,AG$76,FALSE)</f>
        <v>0.92424492250000001</v>
      </c>
      <c r="AH28" s="18">
        <f>VLOOKUP($D28,Results!$E:$BU,AH$76,FALSE)</f>
        <v>0.93071883609999995</v>
      </c>
      <c r="AI28" s="90">
        <f>VLOOKUP($D28,Results!$E:$BU,AI$76,FALSE)</f>
        <v>0.93747176040000002</v>
      </c>
      <c r="AJ28" s="25">
        <f>VLOOKUP($D28,Results!$E:$BU,AJ$76,FALSE)</f>
        <v>0.94453169140000004</v>
      </c>
      <c r="AK28" s="18">
        <f>VLOOKUP($D28,Results!$E:$BU,AK$76,FALSE)</f>
        <v>0.95192672109999998</v>
      </c>
      <c r="AL28" s="18">
        <f>VLOOKUP($D28,Results!$E:$BU,AL$76,FALSE)</f>
        <v>0.95968460550000001</v>
      </c>
      <c r="AM28" s="18">
        <f>VLOOKUP($D28,Results!$E:$BU,AM$76,FALSE)</f>
        <v>0.96783222759999998</v>
      </c>
      <c r="AN28" s="90">
        <f>VLOOKUP($D28,Results!$E:$BU,AN$76,FALSE)</f>
        <v>0.976394973</v>
      </c>
      <c r="AT28" s="8"/>
      <c r="AU28" s="8"/>
    </row>
    <row r="29" spans="1:53" x14ac:dyDescent="0.25">
      <c r="A29" s="4"/>
      <c r="B29" s="545"/>
      <c r="C29" s="8" t="s">
        <v>280</v>
      </c>
      <c r="D29" s="8" t="s">
        <v>353</v>
      </c>
      <c r="E29" s="90">
        <f>VLOOKUP($D29,Results!$E:$BU,E$76,FALSE)</f>
        <v>5.9899067759999998</v>
      </c>
      <c r="F29" s="18">
        <f>VLOOKUP($D29,Results!$E:$BU,F$76,FALSE)</f>
        <v>6.0353834790000001</v>
      </c>
      <c r="G29" s="18">
        <f>VLOOKUP($D29,Results!$E:$BU,G$76,FALSE)</f>
        <v>6.0712997719999997</v>
      </c>
      <c r="H29" s="18">
        <f>VLOOKUP($D29,Results!$E:$BU,H$76,FALSE)</f>
        <v>6.1046376110000002</v>
      </c>
      <c r="I29" s="18">
        <f>VLOOKUP($D29,Results!$E:$BU,I$76,FALSE)</f>
        <v>6.138361336</v>
      </c>
      <c r="J29" s="90">
        <f>VLOOKUP($D29,Results!$E:$BU,J$76,FALSE)</f>
        <v>6.173429337</v>
      </c>
      <c r="K29" s="25">
        <f>VLOOKUP($D29,Results!$E:$BU,K$76,FALSE)</f>
        <v>6.2095736239999999</v>
      </c>
      <c r="L29" s="18">
        <f>VLOOKUP($D29,Results!$E:$BU,L$76,FALSE)</f>
        <v>6.2463570400000004</v>
      </c>
      <c r="M29" s="18">
        <f>VLOOKUP($D29,Results!$E:$BU,M$76,FALSE)</f>
        <v>6.2838423199999998</v>
      </c>
      <c r="N29" s="18">
        <f>VLOOKUP($D29,Results!$E:$BU,N$76,FALSE)</f>
        <v>6.3221579879999998</v>
      </c>
      <c r="O29" s="90">
        <f>VLOOKUP($D29,Results!$E:$BU,O$76,FALSE)</f>
        <v>6.3613677900000001</v>
      </c>
      <c r="P29" s="25">
        <f>VLOOKUP($D29,Results!$E:$BU,P$76,FALSE)</f>
        <v>6.4014436220000004</v>
      </c>
      <c r="Q29" s="18">
        <f>VLOOKUP($D29,Results!$E:$BU,Q$76,FALSE)</f>
        <v>6.442272461</v>
      </c>
      <c r="R29" s="18">
        <f>VLOOKUP($D29,Results!$E:$BU,R$76,FALSE)</f>
        <v>6.4836718969999998</v>
      </c>
      <c r="S29" s="18">
        <f>VLOOKUP($D29,Results!$E:$BU,S$76,FALSE)</f>
        <v>6.5254058830000004</v>
      </c>
      <c r="T29" s="90">
        <f>VLOOKUP($D29,Results!$E:$BU,T$76,FALSE)</f>
        <v>6.567199048</v>
      </c>
      <c r="U29" s="25">
        <f>VLOOKUP($D29,Results!$E:$BU,U$76,FALSE)</f>
        <v>6.60857838</v>
      </c>
      <c r="V29" s="18">
        <f>VLOOKUP($D29,Results!$E:$BU,V$76,FALSE)</f>
        <v>6.6492346019999999</v>
      </c>
      <c r="W29" s="18">
        <f>VLOOKUP($D29,Results!$E:$BU,W$76,FALSE)</f>
        <v>6.6893180000000001</v>
      </c>
      <c r="X29" s="18">
        <f>VLOOKUP($D29,Results!$E:$BU,X$76,FALSE)</f>
        <v>6.729104982</v>
      </c>
      <c r="Y29" s="90">
        <f>VLOOKUP($D29,Results!$E:$BU,Y$76,FALSE)</f>
        <v>6.7688847680000004</v>
      </c>
      <c r="Z29" s="25">
        <f>VLOOKUP($D29,Results!$E:$BU,Z$76,FALSE)</f>
        <v>6.8089252589999996</v>
      </c>
      <c r="AA29" s="18">
        <f>VLOOKUP($D29,Results!$E:$BU,AA$76,FALSE)</f>
        <v>6.8494681389999998</v>
      </c>
      <c r="AB29" s="18">
        <f>VLOOKUP($D29,Results!$E:$BU,AB$76,FALSE)</f>
        <v>6.8907338469999999</v>
      </c>
      <c r="AC29" s="18">
        <f>VLOOKUP($D29,Results!$E:$BU,AC$76,FALSE)</f>
        <v>6.9329288450000002</v>
      </c>
      <c r="AD29" s="90">
        <f>VLOOKUP($D29,Results!$E:$BU,AD$76,FALSE)</f>
        <v>6.9762523449999998</v>
      </c>
      <c r="AE29" s="25">
        <f>VLOOKUP($D29,Results!$E:$BU,AE$76,FALSE)</f>
        <v>7.0209015920000004</v>
      </c>
      <c r="AF29" s="18">
        <f>VLOOKUP($D29,Results!$E:$BU,AF$76,FALSE)</f>
        <v>7.0670755730000003</v>
      </c>
      <c r="AG29" s="18">
        <f>VLOOKUP($D29,Results!$E:$BU,AG$76,FALSE)</f>
        <v>7.11497724</v>
      </c>
      <c r="AH29" s="18">
        <f>VLOOKUP($D29,Results!$E:$BU,AH$76,FALSE)</f>
        <v>7.1648144059999996</v>
      </c>
      <c r="AI29" s="90">
        <f>VLOOKUP($D29,Results!$E:$BU,AI$76,FALSE)</f>
        <v>7.2167994389999999</v>
      </c>
      <c r="AJ29" s="25">
        <f>VLOOKUP($D29,Results!$E:$BU,AJ$76,FALSE)</f>
        <v>7.2711478559999998</v>
      </c>
      <c r="AK29" s="18">
        <f>VLOOKUP($D29,Results!$E:$BU,AK$76,FALSE)</f>
        <v>7.3280759130000002</v>
      </c>
      <c r="AL29" s="18">
        <f>VLOOKUP($D29,Results!$E:$BU,AL$76,FALSE)</f>
        <v>7.3877972810000001</v>
      </c>
      <c r="AM29" s="18">
        <f>VLOOKUP($D29,Results!$E:$BU,AM$76,FALSE)</f>
        <v>7.4505189090000004</v>
      </c>
      <c r="AN29" s="90">
        <f>VLOOKUP($D29,Results!$E:$BU,AN$76,FALSE)</f>
        <v>7.5164362179999999</v>
      </c>
      <c r="AT29" s="8"/>
      <c r="AU29" s="8"/>
    </row>
    <row r="30" spans="1:53" x14ac:dyDescent="0.25">
      <c r="A30" s="4"/>
      <c r="B30" s="545"/>
      <c r="C30" s="8" t="s">
        <v>282</v>
      </c>
      <c r="D30" s="8" t="s">
        <v>354</v>
      </c>
      <c r="E30" s="90">
        <f>VLOOKUP($D30,Results!$E:$BU,E$76,FALSE)</f>
        <v>3.5035003580000001</v>
      </c>
      <c r="F30" s="18">
        <f>VLOOKUP($D30,Results!$E:$BU,F$76,FALSE)</f>
        <v>3.5300997110000001</v>
      </c>
      <c r="G30" s="18">
        <f>VLOOKUP($D30,Results!$E:$BU,G$76,FALSE)</f>
        <v>3.5511071749999998</v>
      </c>
      <c r="H30" s="18">
        <f>VLOOKUP($D30,Results!$E:$BU,H$76,FALSE)</f>
        <v>3.5706064980000001</v>
      </c>
      <c r="I30" s="18">
        <f>VLOOKUP($D30,Results!$E:$BU,I$76,FALSE)</f>
        <v>3.590331527</v>
      </c>
      <c r="J30" s="90">
        <f>VLOOKUP($D30,Results!$E:$BU,J$76,FALSE)</f>
        <v>3.610842823</v>
      </c>
      <c r="K30" s="25">
        <f>VLOOKUP($D30,Results!$E:$BU,K$76,FALSE)</f>
        <v>3.6319836410000002</v>
      </c>
      <c r="L30" s="18">
        <f>VLOOKUP($D30,Results!$E:$BU,L$76,FALSE)</f>
        <v>3.6534982839999999</v>
      </c>
      <c r="M30" s="18">
        <f>VLOOKUP($D30,Results!$E:$BU,M$76,FALSE)</f>
        <v>3.6754234490000002</v>
      </c>
      <c r="N30" s="18">
        <f>VLOOKUP($D30,Results!$E:$BU,N$76,FALSE)</f>
        <v>3.697834308</v>
      </c>
      <c r="O30" s="90">
        <f>VLOOKUP($D30,Results!$E:$BU,O$76,FALSE)</f>
        <v>3.7207681469999998</v>
      </c>
      <c r="P30" s="25">
        <f>VLOOKUP($D30,Results!$E:$BU,P$76,FALSE)</f>
        <v>3.7442085270000001</v>
      </c>
      <c r="Q30" s="18">
        <f>VLOOKUP($D30,Results!$E:$BU,Q$76,FALSE)</f>
        <v>3.768089341</v>
      </c>
      <c r="R30" s="18">
        <f>VLOOKUP($D30,Results!$E:$BU,R$76,FALSE)</f>
        <v>3.7923038980000001</v>
      </c>
      <c r="S30" s="18">
        <f>VLOOKUP($D30,Results!$E:$BU,S$76,FALSE)</f>
        <v>3.8167141340000001</v>
      </c>
      <c r="T30" s="90">
        <f>VLOOKUP($D30,Results!$E:$BU,T$76,FALSE)</f>
        <v>3.8411589830000001</v>
      </c>
      <c r="U30" s="25">
        <f>VLOOKUP($D30,Results!$E:$BU,U$76,FALSE)</f>
        <v>3.8653617809999998</v>
      </c>
      <c r="V30" s="18">
        <f>VLOOKUP($D30,Results!$E:$BU,V$76,FALSE)</f>
        <v>3.8891416319999998</v>
      </c>
      <c r="W30" s="18">
        <f>VLOOKUP($D30,Results!$E:$BU,W$76,FALSE)</f>
        <v>3.9125864369999999</v>
      </c>
      <c r="X30" s="18">
        <f>VLOOKUP($D30,Results!$E:$BU,X$76,FALSE)</f>
        <v>3.9358578689999999</v>
      </c>
      <c r="Y30" s="90">
        <f>VLOOKUP($D30,Results!$E:$BU,Y$76,FALSE)</f>
        <v>3.9591250910000002</v>
      </c>
      <c r="Z30" s="25">
        <f>VLOOKUP($D30,Results!$E:$BU,Z$76,FALSE)</f>
        <v>3.982544801</v>
      </c>
      <c r="AA30" s="18">
        <f>VLOOKUP($D30,Results!$E:$BU,AA$76,FALSE)</f>
        <v>4.0062583570000001</v>
      </c>
      <c r="AB30" s="18">
        <f>VLOOKUP($D30,Results!$E:$BU,AB$76,FALSE)</f>
        <v>4.0303946960000001</v>
      </c>
      <c r="AC30" s="18">
        <f>VLOOKUP($D30,Results!$E:$BU,AC$76,FALSE)</f>
        <v>4.0550745780000002</v>
      </c>
      <c r="AD30" s="90">
        <f>VLOOKUP($D30,Results!$E:$BU,AD$76,FALSE)</f>
        <v>4.0804145219999999</v>
      </c>
      <c r="AE30" s="25">
        <f>VLOOKUP($D30,Results!$E:$BU,AE$76,FALSE)</f>
        <v>4.1065298950000004</v>
      </c>
      <c r="AF30" s="18">
        <f>VLOOKUP($D30,Results!$E:$BU,AF$76,FALSE)</f>
        <v>4.1335370859999996</v>
      </c>
      <c r="AG30" s="18">
        <f>VLOOKUP($D30,Results!$E:$BU,AG$76,FALSE)</f>
        <v>4.1615548020000004</v>
      </c>
      <c r="AH30" s="18">
        <f>VLOOKUP($D30,Results!$E:$BU,AH$76,FALSE)</f>
        <v>4.1907045930000004</v>
      </c>
      <c r="AI30" s="90">
        <f>VLOOKUP($D30,Results!$E:$BU,AI$76,FALSE)</f>
        <v>4.2211106730000001</v>
      </c>
      <c r="AJ30" s="25">
        <f>VLOOKUP($D30,Results!$E:$BU,AJ$76,FALSE)</f>
        <v>4.2528990970000002</v>
      </c>
      <c r="AK30" s="18">
        <f>VLOOKUP($D30,Results!$E:$BU,AK$76,FALSE)</f>
        <v>4.2861963550000004</v>
      </c>
      <c r="AL30" s="18">
        <f>VLOOKUP($D30,Results!$E:$BU,AL$76,FALSE)</f>
        <v>4.321127422</v>
      </c>
      <c r="AM30" s="18">
        <f>VLOOKUP($D30,Results!$E:$BU,AM$76,FALSE)</f>
        <v>4.357813342</v>
      </c>
      <c r="AN30" s="90">
        <f>VLOOKUP($D30,Results!$E:$BU,AN$76,FALSE)</f>
        <v>4.3963684189999999</v>
      </c>
      <c r="AT30" s="8"/>
      <c r="AU30" s="8"/>
    </row>
    <row r="31" spans="1:53" x14ac:dyDescent="0.25">
      <c r="A31" s="4"/>
      <c r="B31" s="546"/>
      <c r="C31" s="9" t="s">
        <v>284</v>
      </c>
      <c r="D31" s="8" t="s">
        <v>355</v>
      </c>
      <c r="E31" s="93">
        <f>VLOOKUP($D31,Results!$E:$BU,E$76,FALSE)</f>
        <v>9.7845417399999995E-2</v>
      </c>
      <c r="F31" s="19">
        <f>VLOOKUP($D31,Results!$E:$BU,F$76,FALSE)</f>
        <v>9.8588281599999994E-2</v>
      </c>
      <c r="G31" s="19">
        <f>VLOOKUP($D31,Results!$E:$BU,G$76,FALSE)</f>
        <v>9.9174975900000004E-2</v>
      </c>
      <c r="H31" s="19">
        <f>VLOOKUP($D31,Results!$E:$BU,H$76,FALSE)</f>
        <v>9.9719551200000006E-2</v>
      </c>
      <c r="I31" s="19">
        <f>VLOOKUP($D31,Results!$E:$BU,I$76,FALSE)</f>
        <v>0.1002704298</v>
      </c>
      <c r="J31" s="93">
        <f>VLOOKUP($D31,Results!$E:$BU,J$76,FALSE)</f>
        <v>0.1008432673</v>
      </c>
      <c r="K31" s="92">
        <f>VLOOKUP($D31,Results!$E:$BU,K$76,FALSE)</f>
        <v>0.101433686</v>
      </c>
      <c r="L31" s="19">
        <f>VLOOKUP($D31,Results!$E:$BU,L$76,FALSE)</f>
        <v>0.1020345449</v>
      </c>
      <c r="M31" s="19">
        <f>VLOOKUP($D31,Results!$E:$BU,M$76,FALSE)</f>
        <v>0.1026468688</v>
      </c>
      <c r="N31" s="19">
        <f>VLOOKUP($D31,Results!$E:$BU,N$76,FALSE)</f>
        <v>0.1032727571</v>
      </c>
      <c r="O31" s="93">
        <f>VLOOKUP($D31,Results!$E:$BU,O$76,FALSE)</f>
        <v>0.10391325110000001</v>
      </c>
      <c r="P31" s="92">
        <f>VLOOKUP($D31,Results!$E:$BU,P$76,FALSE)</f>
        <v>0.1045678917</v>
      </c>
      <c r="Q31" s="19">
        <f>VLOOKUP($D31,Results!$E:$BU,Q$76,FALSE)</f>
        <v>0.1052348328</v>
      </c>
      <c r="R31" s="19">
        <f>VLOOKUP($D31,Results!$E:$BU,R$76,FALSE)</f>
        <v>0.10591109460000001</v>
      </c>
      <c r="S31" s="19">
        <f>VLOOKUP($D31,Results!$E:$BU,S$76,FALSE)</f>
        <v>0.1065928213</v>
      </c>
      <c r="T31" s="93">
        <f>VLOOKUP($D31,Results!$E:$BU,T$76,FALSE)</f>
        <v>0.1072755146</v>
      </c>
      <c r="U31" s="92">
        <f>VLOOKUP($D31,Results!$E:$BU,U$76,FALSE)</f>
        <v>0.10795144800000001</v>
      </c>
      <c r="V31" s="19">
        <f>VLOOKUP($D31,Results!$E:$BU,V$76,FALSE)</f>
        <v>0.1086155694</v>
      </c>
      <c r="W31" s="19">
        <f>VLOOKUP($D31,Results!$E:$BU,W$76,FALSE)</f>
        <v>0.10927033360000001</v>
      </c>
      <c r="X31" s="19">
        <f>VLOOKUP($D31,Results!$E:$BU,X$76,FALSE)</f>
        <v>0.1099202559</v>
      </c>
      <c r="Y31" s="93">
        <f>VLOOKUP($D31,Results!$E:$BU,Y$76,FALSE)</f>
        <v>0.11057006060000001</v>
      </c>
      <c r="Z31" s="92">
        <f>VLOOKUP($D31,Results!$E:$BU,Z$76,FALSE)</f>
        <v>0.11122412399999999</v>
      </c>
      <c r="AA31" s="19">
        <f>VLOOKUP($D31,Results!$E:$BU,AA$76,FALSE)</f>
        <v>0.11188639390000001</v>
      </c>
      <c r="AB31" s="19">
        <f>VLOOKUP($D31,Results!$E:$BU,AB$76,FALSE)</f>
        <v>0.11256047130000001</v>
      </c>
      <c r="AC31" s="19">
        <f>VLOOKUP($D31,Results!$E:$BU,AC$76,FALSE)</f>
        <v>0.1132497286</v>
      </c>
      <c r="AD31" s="93">
        <f>VLOOKUP($D31,Results!$E:$BU,AD$76,FALSE)</f>
        <v>0.1139574201</v>
      </c>
      <c r="AE31" s="92">
        <f>VLOOKUP($D31,Results!$E:$BU,AE$76,FALSE)</f>
        <v>0.1146867677</v>
      </c>
      <c r="AF31" s="19">
        <f>VLOOKUP($D31,Results!$E:$BU,AF$76,FALSE)</f>
        <v>0.1154410219</v>
      </c>
      <c r="AG31" s="19">
        <f>VLOOKUP($D31,Results!$E:$BU,AG$76,FALSE)</f>
        <v>0.1162234979</v>
      </c>
      <c r="AH31" s="19">
        <f>VLOOKUP($D31,Results!$E:$BU,AH$76,FALSE)</f>
        <v>0.1170375905</v>
      </c>
      <c r="AI31" s="93">
        <f>VLOOKUP($D31,Results!$E:$BU,AI$76,FALSE)</f>
        <v>0.1178867685</v>
      </c>
      <c r="AJ31" s="92">
        <f>VLOOKUP($D31,Results!$E:$BU,AJ$76,FALSE)</f>
        <v>0.11877455250000001</v>
      </c>
      <c r="AK31" s="19">
        <f>VLOOKUP($D31,Results!$E:$BU,AK$76,FALSE)</f>
        <v>0.1197044751</v>
      </c>
      <c r="AL31" s="19">
        <f>VLOOKUP($D31,Results!$E:$BU,AL$76,FALSE)</f>
        <v>0.1206800265</v>
      </c>
      <c r="AM31" s="19">
        <f>VLOOKUP($D31,Results!$E:$BU,AM$76,FALSE)</f>
        <v>0.12170458739999999</v>
      </c>
      <c r="AN31" s="93">
        <f>VLOOKUP($D31,Results!$E:$BU,AN$76,FALSE)</f>
        <v>0.12278134979999999</v>
      </c>
      <c r="AT31" s="8"/>
      <c r="AU31" s="8"/>
    </row>
    <row r="32" spans="1:53" ht="15" customHeight="1" x14ac:dyDescent="0.25">
      <c r="A32" s="4"/>
      <c r="B32" s="410" t="s">
        <v>636</v>
      </c>
      <c r="C32" s="6" t="s">
        <v>2391</v>
      </c>
      <c r="D32" s="6" t="s">
        <v>356</v>
      </c>
      <c r="E32" s="89">
        <f>VLOOKUP($D32,Results!$E:$BU,E$76,FALSE)</f>
        <v>5.7094259999999997</v>
      </c>
      <c r="F32" s="7">
        <f>VLOOKUP($D32,Results!$E:$BU,F$76,FALSE)</f>
        <v>5.7722436630000002</v>
      </c>
      <c r="G32" s="7">
        <f>VLOOKUP($D32,Results!$E:$BU,G$76,FALSE)</f>
        <v>5.8322895360000002</v>
      </c>
      <c r="H32" s="7">
        <f>VLOOKUP($D32,Results!$E:$BU,H$76,FALSE)</f>
        <v>5.8903485379999996</v>
      </c>
      <c r="I32" s="7">
        <f>VLOOKUP($D32,Results!$E:$BU,I$76,FALSE)</f>
        <v>5.9468911139999996</v>
      </c>
      <c r="J32" s="89">
        <f>VLOOKUP($D32,Results!$E:$BU,J$76,FALSE)</f>
        <v>6.0018206989999996</v>
      </c>
      <c r="K32" s="88">
        <f>VLOOKUP($D32,Results!$E:$BU,K$76,FALSE)</f>
        <v>6.0548594629999997</v>
      </c>
      <c r="L32" s="7">
        <f>VLOOKUP($D32,Results!$E:$BU,L$76,FALSE)</f>
        <v>6.10649262</v>
      </c>
      <c r="M32" s="7">
        <f>VLOOKUP($D32,Results!$E:$BU,M$76,FALSE)</f>
        <v>6.1577301499999999</v>
      </c>
      <c r="N32" s="7">
        <f>VLOOKUP($D32,Results!$E:$BU,N$76,FALSE)</f>
        <v>6.209128422</v>
      </c>
      <c r="O32" s="89">
        <f>VLOOKUP($D32,Results!$E:$BU,O$76,FALSE)</f>
        <v>6.2606826529999999</v>
      </c>
      <c r="P32" s="88">
        <f>VLOOKUP($D32,Results!$E:$BU,P$76,FALSE)</f>
        <v>6.3119623469999997</v>
      </c>
      <c r="Q32" s="7">
        <f>VLOOKUP($D32,Results!$E:$BU,Q$76,FALSE)</f>
        <v>6.3622753339999996</v>
      </c>
      <c r="R32" s="7">
        <f>VLOOKUP($D32,Results!$E:$BU,R$76,FALSE)</f>
        <v>6.4107988069999999</v>
      </c>
      <c r="S32" s="7">
        <f>VLOOKUP($D32,Results!$E:$BU,S$76,FALSE)</f>
        <v>6.456670914</v>
      </c>
      <c r="T32" s="89">
        <f>VLOOKUP($D32,Results!$E:$BU,T$76,FALSE)</f>
        <v>6.4990524140000003</v>
      </c>
      <c r="U32" s="88">
        <f>VLOOKUP($D32,Results!$E:$BU,U$76,FALSE)</f>
        <v>6.5373896870000001</v>
      </c>
      <c r="V32" s="7">
        <f>VLOOKUP($D32,Results!$E:$BU,V$76,FALSE)</f>
        <v>6.572054831</v>
      </c>
      <c r="W32" s="7">
        <f>VLOOKUP($D32,Results!$E:$BU,W$76,FALSE)</f>
        <v>6.6041257499999997</v>
      </c>
      <c r="X32" s="7">
        <f>VLOOKUP($D32,Results!$E:$BU,X$76,FALSE)</f>
        <v>6.6345759590000002</v>
      </c>
      <c r="Y32" s="89">
        <f>VLOOKUP($D32,Results!$E:$BU,Y$76,FALSE)</f>
        <v>6.6640937080000002</v>
      </c>
      <c r="Z32" s="88">
        <f>VLOOKUP($D32,Results!$E:$BU,Z$76,FALSE)</f>
        <v>6.6931079919999998</v>
      </c>
      <c r="AA32" s="7">
        <f>VLOOKUP($D32,Results!$E:$BU,AA$76,FALSE)</f>
        <v>6.7218637360000004</v>
      </c>
      <c r="AB32" s="7">
        <f>VLOOKUP($D32,Results!$E:$BU,AB$76,FALSE)</f>
        <v>6.750491448</v>
      </c>
      <c r="AC32" s="7">
        <f>VLOOKUP($D32,Results!$E:$BU,AC$76,FALSE)</f>
        <v>6.7790575659999996</v>
      </c>
      <c r="AD32" s="89">
        <f>VLOOKUP($D32,Results!$E:$BU,AD$76,FALSE)</f>
        <v>6.8075964820000001</v>
      </c>
      <c r="AE32" s="88">
        <f>VLOOKUP($D32,Results!$E:$BU,AE$76,FALSE)</f>
        <v>6.8361290380000002</v>
      </c>
      <c r="AF32" s="7">
        <f>VLOOKUP($D32,Results!$E:$BU,AF$76,FALSE)</f>
        <v>6.8646722650000003</v>
      </c>
      <c r="AG32" s="7">
        <f>VLOOKUP($D32,Results!$E:$BU,AG$76,FALSE)</f>
        <v>6.8932439409999997</v>
      </c>
      <c r="AH32" s="7">
        <f>VLOOKUP($D32,Results!$E:$BU,AH$76,FALSE)</f>
        <v>6.9218643059999998</v>
      </c>
      <c r="AI32" s="89">
        <f>VLOOKUP($D32,Results!$E:$BU,AI$76,FALSE)</f>
        <v>6.9505563820000003</v>
      </c>
      <c r="AJ32" s="88">
        <f>VLOOKUP($D32,Results!$E:$BU,AJ$76,FALSE)</f>
        <v>6.9793456750000002</v>
      </c>
      <c r="AK32" s="7">
        <f>VLOOKUP($D32,Results!$E:$BU,AK$76,FALSE)</f>
        <v>7.0082596979999998</v>
      </c>
      <c r="AL32" s="7">
        <f>VLOOKUP($D32,Results!$E:$BU,AL$76,FALSE)</f>
        <v>7.0373274920000002</v>
      </c>
      <c r="AM32" s="7">
        <f>VLOOKUP($D32,Results!$E:$BU,AM$76,FALSE)</f>
        <v>7.0665792209999996</v>
      </c>
      <c r="AN32" s="89">
        <f>VLOOKUP($D32,Results!$E:$BU,AN$76,FALSE)</f>
        <v>7.0960458629999996</v>
      </c>
      <c r="AT32" s="8"/>
      <c r="AU32" s="8"/>
    </row>
    <row r="33" spans="1:57" ht="15" customHeight="1" x14ac:dyDescent="0.25">
      <c r="A33" s="4"/>
      <c r="B33" s="544" t="s">
        <v>638</v>
      </c>
      <c r="C33" s="6" t="s">
        <v>0</v>
      </c>
      <c r="D33" s="3" t="s">
        <v>359</v>
      </c>
      <c r="E33" s="89">
        <f>VLOOKUP($D33,Results!$E:$BU,E$76,FALSE)</f>
        <v>11.178419</v>
      </c>
      <c r="F33" s="7">
        <f>VLOOKUP($D33,Results!$E:$BU,F$76,FALSE)</f>
        <v>11.20789166</v>
      </c>
      <c r="G33" s="7">
        <f>VLOOKUP($D33,Results!$E:$BU,G$76,FALSE)</f>
        <v>11.19704415</v>
      </c>
      <c r="H33" s="7">
        <f>VLOOKUP($D33,Results!$E:$BU,H$76,FALSE)</f>
        <v>11.17113112</v>
      </c>
      <c r="I33" s="7">
        <f>VLOOKUP($D33,Results!$E:$BU,I$76,FALSE)</f>
        <v>11.13892981</v>
      </c>
      <c r="J33" s="89">
        <f>VLOOKUP($D33,Results!$E:$BU,J$76,FALSE)</f>
        <v>11.10200375</v>
      </c>
      <c r="K33" s="88">
        <f>VLOOKUP($D33,Results!$E:$BU,K$76,FALSE)</f>
        <v>11.064522289999999</v>
      </c>
      <c r="L33" s="7">
        <f>VLOOKUP($D33,Results!$E:$BU,L$76,FALSE)</f>
        <v>11.031690940000001</v>
      </c>
      <c r="M33" s="7">
        <f>VLOOKUP($D33,Results!$E:$BU,M$76,FALSE)</f>
        <v>11.00416164</v>
      </c>
      <c r="N33" s="7">
        <f>VLOOKUP($D33,Results!$E:$BU,N$76,FALSE)</f>
        <v>10.980625699999999</v>
      </c>
      <c r="O33" s="89">
        <f>VLOOKUP($D33,Results!$E:$BU,O$76,FALSE)</f>
        <v>10.95904423</v>
      </c>
      <c r="P33" s="88">
        <f>VLOOKUP($D33,Results!$E:$BU,P$76,FALSE)</f>
        <v>10.93723612</v>
      </c>
      <c r="Q33" s="7">
        <f>VLOOKUP($D33,Results!$E:$BU,Q$76,FALSE)</f>
        <v>10.913170279999999</v>
      </c>
      <c r="R33" s="7">
        <f>VLOOKUP($D33,Results!$E:$BU,R$76,FALSE)</f>
        <v>10.885122519999999</v>
      </c>
      <c r="S33" s="7">
        <f>VLOOKUP($D33,Results!$E:$BU,S$76,FALSE)</f>
        <v>10.85176499</v>
      </c>
      <c r="T33" s="89">
        <f>VLOOKUP($D33,Results!$E:$BU,T$76,FALSE)</f>
        <v>10.81221266</v>
      </c>
      <c r="U33" s="88">
        <f>VLOOKUP($D33,Results!$E:$BU,U$76,FALSE)</f>
        <v>10.768600810000001</v>
      </c>
      <c r="V33" s="7">
        <f>VLOOKUP($D33,Results!$E:$BU,V$76,FALSE)</f>
        <v>10.72464533</v>
      </c>
      <c r="W33" s="7">
        <f>VLOOKUP($D33,Results!$E:$BU,W$76,FALSE)</f>
        <v>10.68226392</v>
      </c>
      <c r="X33" s="7">
        <f>VLOOKUP($D33,Results!$E:$BU,X$76,FALSE)</f>
        <v>10.642407990000001</v>
      </c>
      <c r="Y33" s="89">
        <f>VLOOKUP($D33,Results!$E:$BU,Y$76,FALSE)</f>
        <v>10.605517880000001</v>
      </c>
      <c r="Z33" s="88">
        <f>VLOOKUP($D33,Results!$E:$BU,Z$76,FALSE)</f>
        <v>10.5717701</v>
      </c>
      <c r="AA33" s="7">
        <f>VLOOKUP($D33,Results!$E:$BU,AA$76,FALSE)</f>
        <v>10.54120941</v>
      </c>
      <c r="AB33" s="7">
        <f>VLOOKUP($D33,Results!$E:$BU,AB$76,FALSE)</f>
        <v>10.513818799999999</v>
      </c>
      <c r="AC33" s="7">
        <f>VLOOKUP($D33,Results!$E:$BU,AC$76,FALSE)</f>
        <v>10.48955613</v>
      </c>
      <c r="AD33" s="89">
        <f>VLOOKUP($D33,Results!$E:$BU,AD$76,FALSE)</f>
        <v>10.468373339999999</v>
      </c>
      <c r="AE33" s="88">
        <f>VLOOKUP($D33,Results!$E:$BU,AE$76,FALSE)</f>
        <v>10.45022629</v>
      </c>
      <c r="AF33" s="7">
        <f>VLOOKUP($D33,Results!$E:$BU,AF$76,FALSE)</f>
        <v>10.435079549999999</v>
      </c>
      <c r="AG33" s="7">
        <f>VLOOKUP($D33,Results!$E:$BU,AG$76,FALSE)</f>
        <v>10.422908380000001</v>
      </c>
      <c r="AH33" s="7">
        <f>VLOOKUP($D33,Results!$E:$BU,AH$76,FALSE)</f>
        <v>10.41369924</v>
      </c>
      <c r="AI33" s="89">
        <f>VLOOKUP($D33,Results!$E:$BU,AI$76,FALSE)</f>
        <v>10.40744922</v>
      </c>
      <c r="AJ33" s="88">
        <f>VLOOKUP($D33,Results!$E:$BU,AJ$76,FALSE)</f>
        <v>10.40416493</v>
      </c>
      <c r="AK33" s="7">
        <f>VLOOKUP($D33,Results!$E:$BU,AK$76,FALSE)</f>
        <v>10.403860849999999</v>
      </c>
      <c r="AL33" s="7">
        <f>VLOOKUP($D33,Results!$E:$BU,AL$76,FALSE)</f>
        <v>10.40655748</v>
      </c>
      <c r="AM33" s="7">
        <f>VLOOKUP($D33,Results!$E:$BU,AM$76,FALSE)</f>
        <v>10.41227898</v>
      </c>
      <c r="AN33" s="89">
        <f>VLOOKUP($D33,Results!$E:$BU,AN$76,FALSE)</f>
        <v>10.42105078</v>
      </c>
      <c r="AT33" s="8"/>
      <c r="AU33" s="8"/>
    </row>
    <row r="34" spans="1:57" x14ac:dyDescent="0.25">
      <c r="A34" s="4"/>
      <c r="B34" s="545"/>
      <c r="C34" s="8"/>
      <c r="D34" s="17" t="s">
        <v>360</v>
      </c>
      <c r="E34" s="90">
        <f>VLOOKUP($D34,Results!$E:$BU,E$76,FALSE)</f>
        <v>9.9498250000000006</v>
      </c>
      <c r="F34" s="18">
        <f>VLOOKUP($D34,Results!$E:$BU,F$76,FALSE)</f>
        <v>9.9760583890000003</v>
      </c>
      <c r="G34" s="18">
        <f>VLOOKUP($D34,Results!$E:$BU,G$76,FALSE)</f>
        <v>9.9664031049999995</v>
      </c>
      <c r="H34" s="18">
        <f>VLOOKUP($D34,Results!$E:$BU,H$76,FALSE)</f>
        <v>9.9433381129999994</v>
      </c>
      <c r="I34" s="18">
        <f>VLOOKUP($D34,Results!$E:$BU,I$76,FALSE)</f>
        <v>9.9146759769999999</v>
      </c>
      <c r="J34" s="90">
        <f>VLOOKUP($D34,Results!$E:$BU,J$76,FALSE)</f>
        <v>9.8818083699999999</v>
      </c>
      <c r="K34" s="25">
        <f>VLOOKUP($D34,Results!$E:$BU,K$76,FALSE)</f>
        <v>9.8484464139999996</v>
      </c>
      <c r="L34" s="18">
        <f>VLOOKUP($D34,Results!$E:$BU,L$76,FALSE)</f>
        <v>9.8192234749999994</v>
      </c>
      <c r="M34" s="18">
        <f>VLOOKUP($D34,Results!$E:$BU,M$76,FALSE)</f>
        <v>9.7947198639999993</v>
      </c>
      <c r="N34" s="18">
        <f>VLOOKUP($D34,Results!$E:$BU,N$76,FALSE)</f>
        <v>9.7737707010000001</v>
      </c>
      <c r="O34" s="90">
        <f>VLOOKUP($D34,Results!$E:$BU,O$76,FALSE)</f>
        <v>9.7545611999999995</v>
      </c>
      <c r="P34" s="25">
        <f>VLOOKUP($D34,Results!$E:$BU,P$76,FALSE)</f>
        <v>9.7351499710000002</v>
      </c>
      <c r="Q34" s="18">
        <f>VLOOKUP($D34,Results!$E:$BU,Q$76,FALSE)</f>
        <v>9.7137291480000005</v>
      </c>
      <c r="R34" s="18">
        <f>VLOOKUP($D34,Results!$E:$BU,R$76,FALSE)</f>
        <v>9.688764054</v>
      </c>
      <c r="S34" s="18">
        <f>VLOOKUP($D34,Results!$E:$BU,S$76,FALSE)</f>
        <v>9.6590727699999999</v>
      </c>
      <c r="T34" s="90">
        <f>VLOOKUP($D34,Results!$E:$BU,T$76,FALSE)</f>
        <v>9.6238675459999996</v>
      </c>
      <c r="U34" s="25">
        <f>VLOOKUP($D34,Results!$E:$BU,U$76,FALSE)</f>
        <v>9.5850489769999996</v>
      </c>
      <c r="V34" s="18">
        <f>VLOOKUP($D34,Results!$E:$BU,V$76,FALSE)</f>
        <v>9.5459245419999998</v>
      </c>
      <c r="W34" s="18">
        <f>VLOOKUP($D34,Results!$E:$BU,W$76,FALSE)</f>
        <v>9.5082011679999994</v>
      </c>
      <c r="X34" s="18">
        <f>VLOOKUP($D34,Results!$E:$BU,X$76,FALSE)</f>
        <v>9.4727257100000006</v>
      </c>
      <c r="Y34" s="90">
        <f>VLOOKUP($D34,Results!$E:$BU,Y$76,FALSE)</f>
        <v>9.4398901110000004</v>
      </c>
      <c r="Z34" s="25">
        <f>VLOOKUP($D34,Results!$E:$BU,Z$76,FALSE)</f>
        <v>9.4098514640000008</v>
      </c>
      <c r="AA34" s="18">
        <f>VLOOKUP($D34,Results!$E:$BU,AA$76,FALSE)</f>
        <v>9.382649636</v>
      </c>
      <c r="AB34" s="18">
        <f>VLOOKUP($D34,Results!$E:$BU,AB$76,FALSE)</f>
        <v>9.3582694610000008</v>
      </c>
      <c r="AC34" s="18">
        <f>VLOOKUP($D34,Results!$E:$BU,AC$76,FALSE)</f>
        <v>9.3366734420000004</v>
      </c>
      <c r="AD34" s="90">
        <f>VLOOKUP($D34,Results!$E:$BU,AD$76,FALSE)</f>
        <v>9.3178188049999999</v>
      </c>
      <c r="AE34" s="25">
        <f>VLOOKUP($D34,Results!$E:$BU,AE$76,FALSE)</f>
        <v>9.3016662579999991</v>
      </c>
      <c r="AF34" s="18">
        <f>VLOOKUP($D34,Results!$E:$BU,AF$76,FALSE)</f>
        <v>9.2881842540000008</v>
      </c>
      <c r="AG34" s="18">
        <f>VLOOKUP($D34,Results!$E:$BU,AG$76,FALSE)</f>
        <v>9.2773507930000001</v>
      </c>
      <c r="AH34" s="18">
        <f>VLOOKUP($D34,Results!$E:$BU,AH$76,FALSE)</f>
        <v>9.2691538090000005</v>
      </c>
      <c r="AI34" s="90">
        <f>VLOOKUP($D34,Results!$E:$BU,AI$76,FALSE)</f>
        <v>9.2635907169999996</v>
      </c>
      <c r="AJ34" s="25">
        <f>VLOOKUP($D34,Results!$E:$BU,AJ$76,FALSE)</f>
        <v>9.2606673879999999</v>
      </c>
      <c r="AK34" s="18">
        <f>VLOOKUP($D34,Results!$E:$BU,AK$76,FALSE)</f>
        <v>9.2603967360000006</v>
      </c>
      <c r="AL34" s="18">
        <f>VLOOKUP($D34,Results!$E:$BU,AL$76,FALSE)</f>
        <v>9.2627969790000009</v>
      </c>
      <c r="AM34" s="18">
        <f>VLOOKUP($D34,Results!$E:$BU,AM$76,FALSE)</f>
        <v>9.2678896430000002</v>
      </c>
      <c r="AN34" s="90">
        <f>VLOOKUP($D34,Results!$E:$BU,AN$76,FALSE)</f>
        <v>9.2756973570000003</v>
      </c>
      <c r="AT34" s="8"/>
      <c r="AU34" s="8"/>
    </row>
    <row r="35" spans="1:57" x14ac:dyDescent="0.25">
      <c r="A35" s="4"/>
      <c r="B35" s="546"/>
      <c r="C35" s="9"/>
      <c r="D35" s="9" t="s">
        <v>361</v>
      </c>
      <c r="E35" s="90">
        <f>VLOOKUP($D35,Results!$E:$BU,E$76,FALSE)</f>
        <v>1.228594</v>
      </c>
      <c r="F35" s="18">
        <f>VLOOKUP($D35,Results!$E:$BU,F$76,FALSE)</f>
        <v>1.231833271</v>
      </c>
      <c r="G35" s="18">
        <f>VLOOKUP($D35,Results!$E:$BU,G$76,FALSE)</f>
        <v>1.230641047</v>
      </c>
      <c r="H35" s="18">
        <f>VLOOKUP($D35,Results!$E:$BU,H$76,FALSE)</f>
        <v>1.227793006</v>
      </c>
      <c r="I35" s="18">
        <f>VLOOKUP($D35,Results!$E:$BU,I$76,FALSE)</f>
        <v>1.2242538350000001</v>
      </c>
      <c r="J35" s="90">
        <f>VLOOKUP($D35,Results!$E:$BU,J$76,FALSE)</f>
        <v>1.2201953780000001</v>
      </c>
      <c r="K35" s="25">
        <f>VLOOKUP($D35,Results!$E:$BU,K$76,FALSE)</f>
        <v>1.2160758780000001</v>
      </c>
      <c r="L35" s="18">
        <f>VLOOKUP($D35,Results!$E:$BU,L$76,FALSE)</f>
        <v>1.2124674600000001</v>
      </c>
      <c r="M35" s="18">
        <f>VLOOKUP($D35,Results!$E:$BU,M$76,FALSE)</f>
        <v>1.2094417799999999</v>
      </c>
      <c r="N35" s="18">
        <f>VLOOKUP($D35,Results!$E:$BU,N$76,FALSE)</f>
        <v>1.2068549989999999</v>
      </c>
      <c r="O35" s="90">
        <f>VLOOKUP($D35,Results!$E:$BU,O$76,FALSE)</f>
        <v>1.20448303</v>
      </c>
      <c r="P35" s="25">
        <f>VLOOKUP($D35,Results!$E:$BU,P$76,FALSE)</f>
        <v>1.2020861519999999</v>
      </c>
      <c r="Q35" s="18">
        <f>VLOOKUP($D35,Results!$E:$BU,Q$76,FALSE)</f>
        <v>1.1994411309999999</v>
      </c>
      <c r="R35" s="18">
        <f>VLOOKUP($D35,Results!$E:$BU,R$76,FALSE)</f>
        <v>1.196358467</v>
      </c>
      <c r="S35" s="18">
        <f>VLOOKUP($D35,Results!$E:$BU,S$76,FALSE)</f>
        <v>1.1926922179999999</v>
      </c>
      <c r="T35" s="90">
        <f>VLOOKUP($D35,Results!$E:$BU,T$76,FALSE)</f>
        <v>1.1883451140000001</v>
      </c>
      <c r="U35" s="25">
        <f>VLOOKUP($D35,Results!$E:$BU,U$76,FALSE)</f>
        <v>1.1835518380000001</v>
      </c>
      <c r="V35" s="18">
        <f>VLOOKUP($D35,Results!$E:$BU,V$76,FALSE)</f>
        <v>1.1787207930000001</v>
      </c>
      <c r="W35" s="18">
        <f>VLOOKUP($D35,Results!$E:$BU,W$76,FALSE)</f>
        <v>1.17406275</v>
      </c>
      <c r="X35" s="18">
        <f>VLOOKUP($D35,Results!$E:$BU,X$76,FALSE)</f>
        <v>1.169682278</v>
      </c>
      <c r="Y35" s="90">
        <f>VLOOKUP($D35,Results!$E:$BU,Y$76,FALSE)</f>
        <v>1.1656277719999999</v>
      </c>
      <c r="Z35" s="25">
        <f>VLOOKUP($D35,Results!$E:$BU,Z$76,FALSE)</f>
        <v>1.1619186319999999</v>
      </c>
      <c r="AA35" s="18">
        <f>VLOOKUP($D35,Results!$E:$BU,AA$76,FALSE)</f>
        <v>1.1585597780000001</v>
      </c>
      <c r="AB35" s="18">
        <f>VLOOKUP($D35,Results!$E:$BU,AB$76,FALSE)</f>
        <v>1.1555493400000001</v>
      </c>
      <c r="AC35" s="18">
        <f>VLOOKUP($D35,Results!$E:$BU,AC$76,FALSE)</f>
        <v>1.1528826860000001</v>
      </c>
      <c r="AD35" s="90">
        <f>VLOOKUP($D35,Results!$E:$BU,AD$76,FALSE)</f>
        <v>1.1505545349999999</v>
      </c>
      <c r="AE35" s="25">
        <f>VLOOKUP($D35,Results!$E:$BU,AE$76,FALSE)</f>
        <v>1.148560035</v>
      </c>
      <c r="AF35" s="18">
        <f>VLOOKUP($D35,Results!$E:$BU,AF$76,FALSE)</f>
        <v>1.146895292</v>
      </c>
      <c r="AG35" s="18">
        <f>VLOOKUP($D35,Results!$E:$BU,AG$76,FALSE)</f>
        <v>1.1455575870000001</v>
      </c>
      <c r="AH35" s="18">
        <f>VLOOKUP($D35,Results!$E:$BU,AH$76,FALSE)</f>
        <v>1.1445454319999999</v>
      </c>
      <c r="AI35" s="90">
        <f>VLOOKUP($D35,Results!$E:$BU,AI$76,FALSE)</f>
        <v>1.143858507</v>
      </c>
      <c r="AJ35" s="25">
        <f>VLOOKUP($D35,Results!$E:$BU,AJ$76,FALSE)</f>
        <v>1.1434975380000001</v>
      </c>
      <c r="AK35" s="18">
        <f>VLOOKUP($D35,Results!$E:$BU,AK$76,FALSE)</f>
        <v>1.143464118</v>
      </c>
      <c r="AL35" s="18">
        <f>VLOOKUP($D35,Results!$E:$BU,AL$76,FALSE)</f>
        <v>1.1437604969999999</v>
      </c>
      <c r="AM35" s="18">
        <f>VLOOKUP($D35,Results!$E:$BU,AM$76,FALSE)</f>
        <v>1.144389334</v>
      </c>
      <c r="AN35" s="90">
        <f>VLOOKUP($D35,Results!$E:$BU,AN$76,FALSE)</f>
        <v>1.145353423</v>
      </c>
      <c r="AT35" s="8"/>
      <c r="AU35" s="8"/>
    </row>
    <row r="36" spans="1:57" ht="15" customHeight="1" x14ac:dyDescent="0.25">
      <c r="A36" s="4"/>
      <c r="B36" s="544" t="s">
        <v>640</v>
      </c>
      <c r="C36" s="6" t="s">
        <v>0</v>
      </c>
      <c r="D36" s="6" t="s">
        <v>362</v>
      </c>
      <c r="E36" s="89">
        <f>VLOOKUP($D36,Results!$E:$BU,E$76,FALSE)</f>
        <v>13.853522</v>
      </c>
      <c r="F36" s="7">
        <f>VLOOKUP($D36,Results!$E:$BU,F$76,FALSE)</f>
        <v>13.9892843</v>
      </c>
      <c r="G36" s="7">
        <f>VLOOKUP($D36,Results!$E:$BU,G$76,FALSE)</f>
        <v>14.114901700000001</v>
      </c>
      <c r="H36" s="7">
        <f>VLOOKUP($D36,Results!$E:$BU,H$76,FALSE)</f>
        <v>14.237573060000001</v>
      </c>
      <c r="I36" s="7">
        <f>VLOOKUP($D36,Results!$E:$BU,I$76,FALSE)</f>
        <v>14.359112379999999</v>
      </c>
      <c r="J36" s="89">
        <f>VLOOKUP($D36,Results!$E:$BU,J$76,FALSE)</f>
        <v>14.47843379</v>
      </c>
      <c r="K36" s="88">
        <f>VLOOKUP($D36,Results!$E:$BU,K$76,FALSE)</f>
        <v>14.59571964</v>
      </c>
      <c r="L36" s="7">
        <f>VLOOKUP($D36,Results!$E:$BU,L$76,FALSE)</f>
        <v>14.71298941</v>
      </c>
      <c r="M36" s="7">
        <f>VLOOKUP($D36,Results!$E:$BU,M$76,FALSE)</f>
        <v>14.83138909</v>
      </c>
      <c r="N36" s="7">
        <f>VLOOKUP($D36,Results!$E:$BU,N$76,FALSE)</f>
        <v>14.95102488</v>
      </c>
      <c r="O36" s="89">
        <f>VLOOKUP($D36,Results!$E:$BU,O$76,FALSE)</f>
        <v>15.07114266</v>
      </c>
      <c r="P36" s="88">
        <f>VLOOKUP($D36,Results!$E:$BU,P$76,FALSE)</f>
        <v>15.190354170000001</v>
      </c>
      <c r="Q36" s="7">
        <f>VLOOKUP($D36,Results!$E:$BU,Q$76,FALSE)</f>
        <v>15.30684456</v>
      </c>
      <c r="R36" s="7">
        <f>VLOOKUP($D36,Results!$E:$BU,R$76,FALSE)</f>
        <v>15.41855103</v>
      </c>
      <c r="S36" s="7">
        <f>VLOOKUP($D36,Results!$E:$BU,S$76,FALSE)</f>
        <v>15.523314450000001</v>
      </c>
      <c r="T36" s="89">
        <f>VLOOKUP($D36,Results!$E:$BU,T$76,FALSE)</f>
        <v>15.619005980000001</v>
      </c>
      <c r="U36" s="88">
        <f>VLOOKUP($D36,Results!$E:$BU,U$76,FALSE)</f>
        <v>15.70538397</v>
      </c>
      <c r="V36" s="7">
        <f>VLOOKUP($D36,Results!$E:$BU,V$76,FALSE)</f>
        <v>15.78426715</v>
      </c>
      <c r="W36" s="7">
        <f>VLOOKUP($D36,Results!$E:$BU,W$76,FALSE)</f>
        <v>15.85752709</v>
      </c>
      <c r="X36" s="7">
        <f>VLOOKUP($D36,Results!$E:$BU,X$76,FALSE)</f>
        <v>15.92672237</v>
      </c>
      <c r="Y36" s="89">
        <f>VLOOKUP($D36,Results!$E:$BU,Y$76,FALSE)</f>
        <v>15.99305946</v>
      </c>
      <c r="Z36" s="88">
        <f>VLOOKUP($D36,Results!$E:$BU,Z$76,FALSE)</f>
        <v>16.05744193</v>
      </c>
      <c r="AA36" s="7">
        <f>VLOOKUP($D36,Results!$E:$BU,AA$76,FALSE)</f>
        <v>16.12053637</v>
      </c>
      <c r="AB36" s="7">
        <f>VLOOKUP($D36,Results!$E:$BU,AB$76,FALSE)</f>
        <v>16.182832950000002</v>
      </c>
      <c r="AC36" s="7">
        <f>VLOOKUP($D36,Results!$E:$BU,AC$76,FALSE)</f>
        <v>16.244694630000001</v>
      </c>
      <c r="AD36" s="89">
        <f>VLOOKUP($D36,Results!$E:$BU,AD$76,FALSE)</f>
        <v>16.306394990000001</v>
      </c>
      <c r="AE36" s="88">
        <f>VLOOKUP($D36,Results!$E:$BU,AE$76,FALSE)</f>
        <v>16.368146299999999</v>
      </c>
      <c r="AF36" s="7">
        <f>VLOOKUP($D36,Results!$E:$BU,AF$76,FALSE)</f>
        <v>16.430119869999999</v>
      </c>
      <c r="AG36" s="7">
        <f>VLOOKUP($D36,Results!$E:$BU,AG$76,FALSE)</f>
        <v>16.49246063</v>
      </c>
      <c r="AH36" s="7">
        <f>VLOOKUP($D36,Results!$E:$BU,AH$76,FALSE)</f>
        <v>16.55529735</v>
      </c>
      <c r="AI36" s="89">
        <f>VLOOKUP($D36,Results!$E:$BU,AI$76,FALSE)</f>
        <v>16.618749860000001</v>
      </c>
      <c r="AJ36" s="88">
        <f>VLOOKUP($D36,Results!$E:$BU,AJ$76,FALSE)</f>
        <v>16.68293418</v>
      </c>
      <c r="AK36" s="7">
        <f>VLOOKUP($D36,Results!$E:$BU,AK$76,FALSE)</f>
        <v>16.747966000000002</v>
      </c>
      <c r="AL36" s="7">
        <f>VLOOKUP($D36,Results!$E:$BU,AL$76,FALSE)</f>
        <v>16.813963229999999</v>
      </c>
      <c r="AM36" s="7">
        <f>VLOOKUP($D36,Results!$E:$BU,AM$76,FALSE)</f>
        <v>16.881047809999998</v>
      </c>
      <c r="AN36" s="89">
        <f>VLOOKUP($D36,Results!$E:$BU,AN$76,FALSE)</f>
        <v>16.949346869999999</v>
      </c>
      <c r="AT36" s="8"/>
      <c r="AU36" s="8"/>
    </row>
    <row r="37" spans="1:57" x14ac:dyDescent="0.25">
      <c r="A37" s="4"/>
      <c r="B37" s="545"/>
      <c r="C37" s="8"/>
      <c r="D37" s="17" t="s">
        <v>363</v>
      </c>
      <c r="E37" s="90">
        <f>VLOOKUP($D37,Results!$E:$BU,E$76,FALSE)</f>
        <v>12.624928000000001</v>
      </c>
      <c r="F37" s="18">
        <f>VLOOKUP($D37,Results!$E:$BU,F$76,FALSE)</f>
        <v>12.74865028</v>
      </c>
      <c r="G37" s="18">
        <f>VLOOKUP($D37,Results!$E:$BU,G$76,FALSE)</f>
        <v>12.863127349999999</v>
      </c>
      <c r="H37" s="18">
        <f>VLOOKUP($D37,Results!$E:$BU,H$76,FALSE)</f>
        <v>12.97491965</v>
      </c>
      <c r="I37" s="18">
        <f>VLOOKUP($D37,Results!$E:$BU,I$76,FALSE)</f>
        <v>13.0856803</v>
      </c>
      <c r="J37" s="90">
        <f>VLOOKUP($D37,Results!$E:$BU,J$76,FALSE)</f>
        <v>13.194419740000001</v>
      </c>
      <c r="K37" s="25">
        <f>VLOOKUP($D37,Results!$E:$BU,K$76,FALSE)</f>
        <v>13.301304139999999</v>
      </c>
      <c r="L37" s="18">
        <f>VLOOKUP($D37,Results!$E:$BU,L$76,FALSE)</f>
        <v>13.40817389</v>
      </c>
      <c r="M37" s="18">
        <f>VLOOKUP($D37,Results!$E:$BU,M$76,FALSE)</f>
        <v>13.51607334</v>
      </c>
      <c r="N37" s="18">
        <f>VLOOKUP($D37,Results!$E:$BU,N$76,FALSE)</f>
        <v>13.625099280000001</v>
      </c>
      <c r="O37" s="90">
        <f>VLOOKUP($D37,Results!$E:$BU,O$76,FALSE)</f>
        <v>13.73456446</v>
      </c>
      <c r="P37" s="25">
        <f>VLOOKUP($D37,Results!$E:$BU,P$76,FALSE)</f>
        <v>13.843203750000001</v>
      </c>
      <c r="Q37" s="18">
        <f>VLOOKUP($D37,Results!$E:$BU,Q$76,FALSE)</f>
        <v>13.94936324</v>
      </c>
      <c r="R37" s="18">
        <f>VLOOKUP($D37,Results!$E:$BU,R$76,FALSE)</f>
        <v>14.05116306</v>
      </c>
      <c r="S37" s="18">
        <f>VLOOKUP($D37,Results!$E:$BU,S$76,FALSE)</f>
        <v>14.14663558</v>
      </c>
      <c r="T37" s="90">
        <f>VLOOKUP($D37,Results!$E:$BU,T$76,FALSE)</f>
        <v>14.23384074</v>
      </c>
      <c r="U37" s="25">
        <f>VLOOKUP($D37,Results!$E:$BU,U$76,FALSE)</f>
        <v>14.312558340000001</v>
      </c>
      <c r="V37" s="18">
        <f>VLOOKUP($D37,Results!$E:$BU,V$76,FALSE)</f>
        <v>14.384445789999999</v>
      </c>
      <c r="W37" s="18">
        <f>VLOOKUP($D37,Results!$E:$BU,W$76,FALSE)</f>
        <v>14.45120871</v>
      </c>
      <c r="X37" s="18">
        <f>VLOOKUP($D37,Results!$E:$BU,X$76,FALSE)</f>
        <v>14.51426743</v>
      </c>
      <c r="Y37" s="90">
        <f>VLOOKUP($D37,Results!$E:$BU,Y$76,FALSE)</f>
        <v>14.57472145</v>
      </c>
      <c r="Z37" s="25">
        <f>VLOOKUP($D37,Results!$E:$BU,Z$76,FALSE)</f>
        <v>14.63339418</v>
      </c>
      <c r="AA37" s="18">
        <f>VLOOKUP($D37,Results!$E:$BU,AA$76,FALSE)</f>
        <v>14.690893109999999</v>
      </c>
      <c r="AB37" s="18">
        <f>VLOOKUP($D37,Results!$E:$BU,AB$76,FALSE)</f>
        <v>14.747664950000001</v>
      </c>
      <c r="AC37" s="18">
        <f>VLOOKUP($D37,Results!$E:$BU,AC$76,FALSE)</f>
        <v>14.80404045</v>
      </c>
      <c r="AD37" s="90">
        <f>VLOOKUP($D37,Results!$E:$BU,AD$76,FALSE)</f>
        <v>14.860268939999999</v>
      </c>
      <c r="AE37" s="25">
        <f>VLOOKUP($D37,Results!$E:$BU,AE$76,FALSE)</f>
        <v>14.916543860000001</v>
      </c>
      <c r="AF37" s="18">
        <f>VLOOKUP($D37,Results!$E:$BU,AF$76,FALSE)</f>
        <v>14.97302133</v>
      </c>
      <c r="AG37" s="18">
        <f>VLOOKUP($D37,Results!$E:$BU,AG$76,FALSE)</f>
        <v>15.02983343</v>
      </c>
      <c r="AH37" s="18">
        <f>VLOOKUP($D37,Results!$E:$BU,AH$76,FALSE)</f>
        <v>15.08709749</v>
      </c>
      <c r="AI37" s="90">
        <f>VLOOKUP($D37,Results!$E:$BU,AI$76,FALSE)</f>
        <v>15.144922749999999</v>
      </c>
      <c r="AJ37" s="25">
        <f>VLOOKUP($D37,Results!$E:$BU,AJ$76,FALSE)</f>
        <v>15.203414909999999</v>
      </c>
      <c r="AK37" s="18">
        <f>VLOOKUP($D37,Results!$E:$BU,AK$76,FALSE)</f>
        <v>15.2626794</v>
      </c>
      <c r="AL37" s="18">
        <f>VLOOKUP($D37,Results!$E:$BU,AL$76,FALSE)</f>
        <v>15.322823700000001</v>
      </c>
      <c r="AM37" s="18">
        <f>VLOOKUP($D37,Results!$E:$BU,AM$76,FALSE)</f>
        <v>15.3839589</v>
      </c>
      <c r="AN37" s="90">
        <f>VLOOKUP($D37,Results!$E:$BU,AN$76,FALSE)</f>
        <v>15.44620089</v>
      </c>
      <c r="AT37" s="8"/>
      <c r="AU37" s="8"/>
    </row>
    <row r="38" spans="1:57" x14ac:dyDescent="0.25">
      <c r="A38" s="4"/>
      <c r="B38" s="546"/>
      <c r="C38" s="9"/>
      <c r="D38" s="9" t="s">
        <v>364</v>
      </c>
      <c r="E38" s="90">
        <f>VLOOKUP($D38,Results!$E:$BU,E$76,FALSE)</f>
        <v>1.228594</v>
      </c>
      <c r="F38" s="18">
        <f>VLOOKUP($D38,Results!$E:$BU,F$76,FALSE)</f>
        <v>1.2406340250000001</v>
      </c>
      <c r="G38" s="18">
        <f>VLOOKUP($D38,Results!$E:$BU,G$76,FALSE)</f>
        <v>1.2517743530000001</v>
      </c>
      <c r="H38" s="18">
        <f>VLOOKUP($D38,Results!$E:$BU,H$76,FALSE)</f>
        <v>1.262653413</v>
      </c>
      <c r="I38" s="18">
        <f>VLOOKUP($D38,Results!$E:$BU,I$76,FALSE)</f>
        <v>1.273432079</v>
      </c>
      <c r="J38" s="90">
        <f>VLOOKUP($D38,Results!$E:$BU,J$76,FALSE)</f>
        <v>1.2840140499999999</v>
      </c>
      <c r="K38" s="25">
        <f>VLOOKUP($D38,Results!$E:$BU,K$76,FALSE)</f>
        <v>1.294415498</v>
      </c>
      <c r="L38" s="18">
        <f>VLOOKUP($D38,Results!$E:$BU,L$76,FALSE)</f>
        <v>1.30481552</v>
      </c>
      <c r="M38" s="18">
        <f>VLOOKUP($D38,Results!$E:$BU,M$76,FALSE)</f>
        <v>1.315315748</v>
      </c>
      <c r="N38" s="18">
        <f>VLOOKUP($D38,Results!$E:$BU,N$76,FALSE)</f>
        <v>1.3259255990000001</v>
      </c>
      <c r="O38" s="90">
        <f>VLOOKUP($D38,Results!$E:$BU,O$76,FALSE)</f>
        <v>1.3365781960000001</v>
      </c>
      <c r="P38" s="25">
        <f>VLOOKUP($D38,Results!$E:$BU,P$76,FALSE)</f>
        <v>1.347150421</v>
      </c>
      <c r="Q38" s="18">
        <f>VLOOKUP($D38,Results!$E:$BU,Q$76,FALSE)</f>
        <v>1.3574813240000001</v>
      </c>
      <c r="R38" s="18">
        <f>VLOOKUP($D38,Results!$E:$BU,R$76,FALSE)</f>
        <v>1.367387967</v>
      </c>
      <c r="S38" s="18">
        <f>VLOOKUP($D38,Results!$E:$BU,S$76,FALSE)</f>
        <v>1.376678869</v>
      </c>
      <c r="T38" s="90">
        <f>VLOOKUP($D38,Results!$E:$BU,T$76,FALSE)</f>
        <v>1.3851652329999999</v>
      </c>
      <c r="U38" s="25">
        <f>VLOOKUP($D38,Results!$E:$BU,U$76,FALSE)</f>
        <v>1.392825631</v>
      </c>
      <c r="V38" s="18">
        <f>VLOOKUP($D38,Results!$E:$BU,V$76,FALSE)</f>
        <v>1.3998213530000001</v>
      </c>
      <c r="W38" s="18">
        <f>VLOOKUP($D38,Results!$E:$BU,W$76,FALSE)</f>
        <v>1.406318382</v>
      </c>
      <c r="X38" s="18">
        <f>VLOOKUP($D38,Results!$E:$BU,X$76,FALSE)</f>
        <v>1.4124549369999999</v>
      </c>
      <c r="Y38" s="90">
        <f>VLOOKUP($D38,Results!$E:$BU,Y$76,FALSE)</f>
        <v>1.418338015</v>
      </c>
      <c r="Z38" s="25">
        <f>VLOOKUP($D38,Results!$E:$BU,Z$76,FALSE)</f>
        <v>1.424047748</v>
      </c>
      <c r="AA38" s="18">
        <f>VLOOKUP($D38,Results!$E:$BU,AA$76,FALSE)</f>
        <v>1.4296432530000001</v>
      </c>
      <c r="AB38" s="18">
        <f>VLOOKUP($D38,Results!$E:$BU,AB$76,FALSE)</f>
        <v>1.435168</v>
      </c>
      <c r="AC38" s="18">
        <f>VLOOKUP($D38,Results!$E:$BU,AC$76,FALSE)</f>
        <v>1.440654178</v>
      </c>
      <c r="AD38" s="90">
        <f>VLOOKUP($D38,Results!$E:$BU,AD$76,FALSE)</f>
        <v>1.4461260499999999</v>
      </c>
      <c r="AE38" s="25">
        <f>VLOOKUP($D38,Results!$E:$BU,AE$76,FALSE)</f>
        <v>1.451602439</v>
      </c>
      <c r="AF38" s="18">
        <f>VLOOKUP($D38,Results!$E:$BU,AF$76,FALSE)</f>
        <v>1.4570985409999999</v>
      </c>
      <c r="AG38" s="18">
        <f>VLOOKUP($D38,Results!$E:$BU,AG$76,FALSE)</f>
        <v>1.4626272060000001</v>
      </c>
      <c r="AH38" s="18">
        <f>VLOOKUP($D38,Results!$E:$BU,AH$76,FALSE)</f>
        <v>1.4681998549999999</v>
      </c>
      <c r="AI38" s="90">
        <f>VLOOKUP($D38,Results!$E:$BU,AI$76,FALSE)</f>
        <v>1.473827116</v>
      </c>
      <c r="AJ38" s="25">
        <f>VLOOKUP($D38,Results!$E:$BU,AJ$76,FALSE)</f>
        <v>1.479519276</v>
      </c>
      <c r="AK38" s="18">
        <f>VLOOKUP($D38,Results!$E:$BU,AK$76,FALSE)</f>
        <v>1.4852865959999999</v>
      </c>
      <c r="AL38" s="18">
        <f>VLOOKUP($D38,Results!$E:$BU,AL$76,FALSE)</f>
        <v>1.491139534</v>
      </c>
      <c r="AM38" s="18">
        <f>VLOOKUP($D38,Results!$E:$BU,AM$76,FALSE)</f>
        <v>1.4970889030000001</v>
      </c>
      <c r="AN38" s="90">
        <f>VLOOKUP($D38,Results!$E:$BU,AN$76,FALSE)</f>
        <v>1.503145977</v>
      </c>
      <c r="AT38" s="8"/>
      <c r="AU38" s="8"/>
    </row>
    <row r="39" spans="1:57" x14ac:dyDescent="0.25">
      <c r="A39" s="4"/>
      <c r="B39" s="154" t="s">
        <v>0</v>
      </c>
      <c r="C39" s="3"/>
      <c r="D39" s="6" t="s">
        <v>329</v>
      </c>
      <c r="E39" s="94">
        <f>VLOOKUP($D39,Results!$E:$BU,E$76,FALSE)</f>
        <v>148.576201</v>
      </c>
      <c r="F39" s="11">
        <f>VLOOKUP($D39,Results!$E:$BU,F$76,FALSE)</f>
        <v>149.51833020000001</v>
      </c>
      <c r="G39" s="11">
        <f>VLOOKUP($D39,Results!$E:$BU,G$76,FALSE)</f>
        <v>150.2033945</v>
      </c>
      <c r="H39" s="11">
        <f>VLOOKUP($D39,Results!$E:$BU,H$76,FALSE)</f>
        <v>150.84680259999999</v>
      </c>
      <c r="I39" s="11">
        <f>VLOOKUP($D39,Results!$E:$BU,I$76,FALSE)</f>
        <v>151.51551910000001</v>
      </c>
      <c r="J39" s="94">
        <f>VLOOKUP($D39,Results!$E:$BU,J$76,FALSE)</f>
        <v>152.2122483</v>
      </c>
      <c r="K39" s="26">
        <f>VLOOKUP($D39,Results!$E:$BU,K$76,FALSE)</f>
        <v>152.93670710000001</v>
      </c>
      <c r="L39" s="11">
        <f>VLOOKUP($D39,Results!$E:$BU,L$76,FALSE)</f>
        <v>153.69788869999999</v>
      </c>
      <c r="M39" s="11">
        <f>VLOOKUP($D39,Results!$E:$BU,M$76,FALSE)</f>
        <v>154.49581240000001</v>
      </c>
      <c r="N39" s="11">
        <f>VLOOKUP($D39,Results!$E:$BU,N$76,FALSE)</f>
        <v>155.32369170000001</v>
      </c>
      <c r="O39" s="94">
        <f>VLOOKUP($D39,Results!$E:$BU,O$76,FALSE)</f>
        <v>156.17039299999999</v>
      </c>
      <c r="P39" s="26">
        <f>VLOOKUP($D39,Results!$E:$BU,P$76,FALSE)</f>
        <v>157.02222850000001</v>
      </c>
      <c r="Q39" s="11">
        <f>VLOOKUP($D39,Results!$E:$BU,Q$76,FALSE)</f>
        <v>157.86422260000001</v>
      </c>
      <c r="R39" s="11">
        <f>VLOOKUP($D39,Results!$E:$BU,R$76,FALSE)</f>
        <v>158.68104120000001</v>
      </c>
      <c r="S39" s="11">
        <f>VLOOKUP($D39,Results!$E:$BU,S$76,FALSE)</f>
        <v>159.4577013</v>
      </c>
      <c r="T39" s="94">
        <f>VLOOKUP($D39,Results!$E:$BU,T$76,FALSE)</f>
        <v>160.18011730000001</v>
      </c>
      <c r="U39" s="26">
        <f>VLOOKUP($D39,Results!$E:$BU,U$76,FALSE)</f>
        <v>160.84817100000001</v>
      </c>
      <c r="V39" s="11">
        <f>VLOOKUP($D39,Results!$E:$BU,V$76,FALSE)</f>
        <v>161.4758392</v>
      </c>
      <c r="W39" s="11">
        <f>VLOOKUP($D39,Results!$E:$BU,W$76,FALSE)</f>
        <v>162.07634730000001</v>
      </c>
      <c r="X39" s="11">
        <f>VLOOKUP($D39,Results!$E:$BU,X$76,FALSE)</f>
        <v>162.65995659999999</v>
      </c>
      <c r="Y39" s="94">
        <f>VLOOKUP($D39,Results!$E:$BU,Y$76,FALSE)</f>
        <v>163.23416560000001</v>
      </c>
      <c r="Z39" s="26">
        <f>VLOOKUP($D39,Results!$E:$BU,Z$76,FALSE)</f>
        <v>163.80435689999999</v>
      </c>
      <c r="AA39" s="11">
        <f>VLOOKUP($D39,Results!$E:$BU,AA$76,FALSE)</f>
        <v>164.37440760000001</v>
      </c>
      <c r="AB39" s="11">
        <f>VLOOKUP($D39,Results!$E:$BU,AB$76,FALSE)</f>
        <v>164.94716589999999</v>
      </c>
      <c r="AC39" s="11">
        <f>VLOOKUP($D39,Results!$E:$BU,AC$76,FALSE)</f>
        <v>165.5247961</v>
      </c>
      <c r="AD39" s="94">
        <f>VLOOKUP($D39,Results!$E:$BU,AD$76,FALSE)</f>
        <v>166.1090226</v>
      </c>
      <c r="AE39" s="26">
        <f>VLOOKUP($D39,Results!$E:$BU,AE$76,FALSE)</f>
        <v>166.70129929999999</v>
      </c>
      <c r="AF39" s="11">
        <f>VLOOKUP($D39,Results!$E:$BU,AF$76,FALSE)</f>
        <v>167.30292679999999</v>
      </c>
      <c r="AG39" s="11">
        <f>VLOOKUP($D39,Results!$E:$BU,AG$76,FALSE)</f>
        <v>167.9151334</v>
      </c>
      <c r="AH39" s="11">
        <f>VLOOKUP($D39,Results!$E:$BU,AH$76,FALSE)</f>
        <v>168.53913019999999</v>
      </c>
      <c r="AI39" s="94">
        <f>VLOOKUP($D39,Results!$E:$BU,AI$76,FALSE)</f>
        <v>169.17614829999999</v>
      </c>
      <c r="AJ39" s="26">
        <f>VLOOKUP($D39,Results!$E:$BU,AJ$76,FALSE)</f>
        <v>169.82746220000001</v>
      </c>
      <c r="AK39" s="11">
        <f>VLOOKUP($D39,Results!$E:$BU,AK$76,FALSE)</f>
        <v>170.49440200000001</v>
      </c>
      <c r="AL39" s="11">
        <f>VLOOKUP($D39,Results!$E:$BU,AL$76,FALSE)</f>
        <v>171.17835790000001</v>
      </c>
      <c r="AM39" s="11">
        <f>VLOOKUP($D39,Results!$E:$BU,AM$76,FALSE)</f>
        <v>171.8807764</v>
      </c>
      <c r="AN39" s="94">
        <f>VLOOKUP($D39,Results!$E:$BU,AN$76,FALSE)</f>
        <v>172.60315180000001</v>
      </c>
      <c r="AP39" s="72"/>
      <c r="AQ39" s="72"/>
      <c r="AR39" s="72"/>
      <c r="AS39" s="4"/>
    </row>
    <row r="40" spans="1:57" x14ac:dyDescent="0.25">
      <c r="A40" s="4"/>
      <c r="B40" s="4"/>
      <c r="C40" s="4"/>
      <c r="D40" s="4"/>
      <c r="E40" s="148">
        <f>SUM(E13:E15,E18:E19,E22,E32:E33,E36)</f>
        <v>148.57620100499997</v>
      </c>
      <c r="F40" s="148">
        <f t="shared" ref="F40:AN40" si="10">SUM(F13:F15,F18:F19,F22,F32:F33,F36)</f>
        <v>149.51833020699999</v>
      </c>
      <c r="G40" s="148">
        <f t="shared" si="10"/>
        <v>150.20339454699999</v>
      </c>
      <c r="H40" s="148">
        <f t="shared" si="10"/>
        <v>150.84680255199999</v>
      </c>
      <c r="I40" s="148">
        <f t="shared" si="10"/>
        <v>151.51551913399999</v>
      </c>
      <c r="J40" s="148">
        <f t="shared" si="10"/>
        <v>152.21224826299999</v>
      </c>
      <c r="K40" s="148">
        <f t="shared" si="10"/>
        <v>152.936707071</v>
      </c>
      <c r="L40" s="148">
        <f t="shared" si="10"/>
        <v>153.69788874700001</v>
      </c>
      <c r="M40" s="148">
        <f t="shared" si="10"/>
        <v>154.49581242099998</v>
      </c>
      <c r="N40" s="148">
        <f t="shared" si="10"/>
        <v>155.323691723</v>
      </c>
      <c r="O40" s="148">
        <f t="shared" si="10"/>
        <v>156.17039298299997</v>
      </c>
      <c r="P40" s="148">
        <f t="shared" si="10"/>
        <v>157.02222848400001</v>
      </c>
      <c r="Q40" s="148">
        <f t="shared" si="10"/>
        <v>157.86422264800001</v>
      </c>
      <c r="R40" s="148">
        <f t="shared" si="10"/>
        <v>158.68104121900001</v>
      </c>
      <c r="S40" s="148">
        <f t="shared" si="10"/>
        <v>159.457701262</v>
      </c>
      <c r="T40" s="148">
        <f t="shared" si="10"/>
        <v>160.18011730800001</v>
      </c>
      <c r="U40" s="148">
        <f t="shared" si="10"/>
        <v>160.84817099500003</v>
      </c>
      <c r="V40" s="148">
        <f t="shared" si="10"/>
        <v>161.47583924700001</v>
      </c>
      <c r="W40" s="148">
        <f t="shared" si="10"/>
        <v>162.07634728600001</v>
      </c>
      <c r="X40" s="148">
        <f t="shared" si="10"/>
        <v>162.659956577</v>
      </c>
      <c r="Y40" s="148">
        <f t="shared" si="10"/>
        <v>163.23416563200001</v>
      </c>
      <c r="Z40" s="148">
        <f t="shared" si="10"/>
        <v>163.804356861</v>
      </c>
      <c r="AA40" s="148">
        <f t="shared" si="10"/>
        <v>164.374407582</v>
      </c>
      <c r="AB40" s="148">
        <f t="shared" si="10"/>
        <v>164.94716585999998</v>
      </c>
      <c r="AC40" s="148">
        <f t="shared" si="10"/>
        <v>165.52479607700002</v>
      </c>
      <c r="AD40" s="148">
        <f t="shared" si="10"/>
        <v>166.10902261200002</v>
      </c>
      <c r="AE40" s="148">
        <f t="shared" si="10"/>
        <v>166.70129932399999</v>
      </c>
      <c r="AF40" s="148">
        <f t="shared" si="10"/>
        <v>167.30292683100001</v>
      </c>
      <c r="AG40" s="148">
        <f t="shared" si="10"/>
        <v>167.91513338199999</v>
      </c>
      <c r="AH40" s="148">
        <f t="shared" si="10"/>
        <v>168.53913017600001</v>
      </c>
      <c r="AI40" s="148">
        <f t="shared" si="10"/>
        <v>169.17614834</v>
      </c>
      <c r="AJ40" s="148">
        <f t="shared" si="10"/>
        <v>169.82746222999998</v>
      </c>
      <c r="AK40" s="148">
        <f t="shared" si="10"/>
        <v>170.49440203799998</v>
      </c>
      <c r="AL40" s="148">
        <f t="shared" si="10"/>
        <v>171.17835785799997</v>
      </c>
      <c r="AM40" s="148">
        <f t="shared" si="10"/>
        <v>171.88077641200005</v>
      </c>
      <c r="AN40" s="148">
        <f t="shared" si="10"/>
        <v>172.60315175400001</v>
      </c>
    </row>
    <row r="41" spans="1:57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spans="1:57" ht="21" x14ac:dyDescent="0.35">
      <c r="A42" s="157" t="s">
        <v>70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spans="1:57" ht="23.25" x14ac:dyDescent="0.35">
      <c r="A43" s="141" t="str">
        <f>A10</f>
        <v>CHOC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</row>
    <row r="44" spans="1:57" x14ac:dyDescent="0.25">
      <c r="A44" s="4"/>
      <c r="B44" s="153"/>
      <c r="C44" s="3"/>
      <c r="D44" s="17"/>
      <c r="E44" s="402" t="str">
        <f>E12</f>
        <v>2015</v>
      </c>
      <c r="F44" s="400" t="str">
        <f t="shared" ref="F44:AN44" si="11">F12</f>
        <v>2016</v>
      </c>
      <c r="G44" s="400" t="str">
        <f t="shared" si="11"/>
        <v>2017</v>
      </c>
      <c r="H44" s="400" t="str">
        <f t="shared" si="11"/>
        <v>2018</v>
      </c>
      <c r="I44" s="400" t="str">
        <f t="shared" si="11"/>
        <v>2019</v>
      </c>
      <c r="J44" s="400" t="str">
        <f t="shared" si="11"/>
        <v>2020</v>
      </c>
      <c r="K44" s="95" t="str">
        <f t="shared" si="11"/>
        <v>2021</v>
      </c>
      <c r="L44" s="30" t="str">
        <f t="shared" si="11"/>
        <v>2022</v>
      </c>
      <c r="M44" s="30" t="str">
        <f t="shared" si="11"/>
        <v>2023</v>
      </c>
      <c r="N44" s="30" t="str">
        <f t="shared" si="11"/>
        <v>2024</v>
      </c>
      <c r="O44" s="87" t="str">
        <f t="shared" si="11"/>
        <v>2025</v>
      </c>
      <c r="P44" s="95" t="str">
        <f t="shared" si="11"/>
        <v>2026</v>
      </c>
      <c r="Q44" s="30" t="str">
        <f t="shared" si="11"/>
        <v>2027</v>
      </c>
      <c r="R44" s="30" t="str">
        <f t="shared" si="11"/>
        <v>2028</v>
      </c>
      <c r="S44" s="30" t="str">
        <f t="shared" si="11"/>
        <v>2029</v>
      </c>
      <c r="T44" s="96" t="str">
        <f t="shared" si="11"/>
        <v>2030</v>
      </c>
      <c r="U44" s="95" t="str">
        <f t="shared" si="11"/>
        <v>2031</v>
      </c>
      <c r="V44" s="30" t="str">
        <f t="shared" si="11"/>
        <v>2032</v>
      </c>
      <c r="W44" s="30" t="str">
        <f t="shared" si="11"/>
        <v>2033</v>
      </c>
      <c r="X44" s="30" t="str">
        <f t="shared" si="11"/>
        <v>2034</v>
      </c>
      <c r="Y44" s="96" t="str">
        <f t="shared" si="11"/>
        <v>2035</v>
      </c>
      <c r="Z44" s="95" t="str">
        <f t="shared" si="11"/>
        <v>2036</v>
      </c>
      <c r="AA44" s="30" t="str">
        <f t="shared" si="11"/>
        <v>2037</v>
      </c>
      <c r="AB44" s="30" t="str">
        <f t="shared" si="11"/>
        <v>2038</v>
      </c>
      <c r="AC44" s="30" t="str">
        <f t="shared" si="11"/>
        <v>2039</v>
      </c>
      <c r="AD44" s="96" t="str">
        <f t="shared" si="11"/>
        <v>2040</v>
      </c>
      <c r="AE44" s="95" t="str">
        <f t="shared" si="11"/>
        <v>2041</v>
      </c>
      <c r="AF44" s="30" t="str">
        <f t="shared" si="11"/>
        <v>2042</v>
      </c>
      <c r="AG44" s="30" t="str">
        <f t="shared" si="11"/>
        <v>2043</v>
      </c>
      <c r="AH44" s="30" t="str">
        <f t="shared" si="11"/>
        <v>2044</v>
      </c>
      <c r="AI44" s="96" t="str">
        <f t="shared" si="11"/>
        <v>2045</v>
      </c>
      <c r="AJ44" s="95" t="str">
        <f t="shared" si="11"/>
        <v>2046</v>
      </c>
      <c r="AK44" s="30" t="str">
        <f t="shared" si="11"/>
        <v>2047</v>
      </c>
      <c r="AL44" s="30" t="str">
        <f t="shared" si="11"/>
        <v>2048</v>
      </c>
      <c r="AM44" s="30" t="str">
        <f t="shared" si="11"/>
        <v>2049</v>
      </c>
      <c r="AN44" s="96" t="str">
        <f t="shared" si="11"/>
        <v>2050</v>
      </c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</row>
    <row r="45" spans="1:57" x14ac:dyDescent="0.25">
      <c r="A45" s="4"/>
      <c r="B45" s="155" t="s">
        <v>5</v>
      </c>
      <c r="C45" s="6" t="s">
        <v>0</v>
      </c>
      <c r="D45" s="16" t="s">
        <v>406</v>
      </c>
      <c r="E45" s="89">
        <f>VLOOKUP($D45,Results!$E:$BU,E$76,FALSE)</f>
        <v>5.4734958730000001</v>
      </c>
      <c r="F45" s="7">
        <f>VLOOKUP($D45,Results!$E:$BU,F$76,FALSE)</f>
        <v>5.5277842440000002</v>
      </c>
      <c r="G45" s="7">
        <f>VLOOKUP($D45,Results!$E:$BU,G$76,FALSE)</f>
        <v>5.5763322310000003</v>
      </c>
      <c r="H45" s="7">
        <f>VLOOKUP($D45,Results!$E:$BU,H$76,FALSE)</f>
        <v>5.620037366</v>
      </c>
      <c r="I45" s="7">
        <f>VLOOKUP($D45,Results!$E:$BU,I$76,FALSE)</f>
        <v>5.6584105210000004</v>
      </c>
      <c r="J45" s="89">
        <f>VLOOKUP($D45,Results!$E:$BU,J$76,FALSE)</f>
        <v>5.6900146219999996</v>
      </c>
      <c r="K45" s="88">
        <f>VLOOKUP($D45,Results!$E:$BU,K$76,FALSE)</f>
        <v>5.7162223560000003</v>
      </c>
      <c r="L45" s="7">
        <f>VLOOKUP($D45,Results!$E:$BU,L$76,FALSE)</f>
        <v>5.7405340020000004</v>
      </c>
      <c r="M45" s="7">
        <f>VLOOKUP($D45,Results!$E:$BU,M$76,FALSE)</f>
        <v>5.7646312860000002</v>
      </c>
      <c r="N45" s="7">
        <f>VLOOKUP($D45,Results!$E:$BU,N$76,FALSE)</f>
        <v>5.7887390200000004</v>
      </c>
      <c r="O45" s="89">
        <f>VLOOKUP($D45,Results!$E:$BU,O$76,FALSE)</f>
        <v>5.8120972389999999</v>
      </c>
      <c r="P45" s="88">
        <f>VLOOKUP($D45,Results!$E:$BU,P$76,FALSE)</f>
        <v>5.8333307049999998</v>
      </c>
      <c r="Q45" s="7">
        <f>VLOOKUP($D45,Results!$E:$BU,Q$76,FALSE)</f>
        <v>5.8507309669999996</v>
      </c>
      <c r="R45" s="7">
        <f>VLOOKUP($D45,Results!$E:$BU,R$76,FALSE)</f>
        <v>5.8624817010000001</v>
      </c>
      <c r="S45" s="7">
        <f>VLOOKUP($D45,Results!$E:$BU,S$76,FALSE)</f>
        <v>5.8668452660000003</v>
      </c>
      <c r="T45" s="89">
        <f>VLOOKUP($D45,Results!$E:$BU,T$76,FALSE)</f>
        <v>5.8623155259999997</v>
      </c>
      <c r="U45" s="88">
        <f>VLOOKUP($D45,Results!$E:$BU,U$76,FALSE)</f>
        <v>5.8496952149999997</v>
      </c>
      <c r="V45" s="7">
        <f>VLOOKUP($D45,Results!$E:$BU,V$76,FALSE)</f>
        <v>5.8316990039999999</v>
      </c>
      <c r="W45" s="7">
        <f>VLOOKUP($D45,Results!$E:$BU,W$76,FALSE)</f>
        <v>5.8104645919999998</v>
      </c>
      <c r="X45" s="7">
        <f>VLOOKUP($D45,Results!$E:$BU,X$76,FALSE)</f>
        <v>5.7875405679999998</v>
      </c>
      <c r="Y45" s="89">
        <f>VLOOKUP($D45,Results!$E:$BU,Y$76,FALSE)</f>
        <v>5.764024955</v>
      </c>
      <c r="Z45" s="88">
        <f>VLOOKUP($D45,Results!$E:$BU,Z$76,FALSE)</f>
        <v>5.7406879110000002</v>
      </c>
      <c r="AA45" s="7">
        <f>VLOOKUP($D45,Results!$E:$BU,AA$76,FALSE)</f>
        <v>5.718063903</v>
      </c>
      <c r="AB45" s="7">
        <f>VLOOKUP($D45,Results!$E:$BU,AB$76,FALSE)</f>
        <v>5.696518878</v>
      </c>
      <c r="AC45" s="7">
        <f>VLOOKUP($D45,Results!$E:$BU,AC$76,FALSE)</f>
        <v>5.6762990049999997</v>
      </c>
      <c r="AD45" s="89">
        <f>VLOOKUP($D45,Results!$E:$BU,AD$76,FALSE)</f>
        <v>5.6575659849999997</v>
      </c>
      <c r="AE45" s="88">
        <f>VLOOKUP($D45,Results!$E:$BU,AE$76,FALSE)</f>
        <v>5.6404225749999997</v>
      </c>
      <c r="AF45" s="7">
        <f>VLOOKUP($D45,Results!$E:$BU,AF$76,FALSE)</f>
        <v>5.6249309539999999</v>
      </c>
      <c r="AG45" s="7">
        <f>VLOOKUP($D45,Results!$E:$BU,AG$76,FALSE)</f>
        <v>5.6111258470000003</v>
      </c>
      <c r="AH45" s="7">
        <f>VLOOKUP($D45,Results!$E:$BU,AH$76,FALSE)</f>
        <v>5.5990238579999998</v>
      </c>
      <c r="AI45" s="89">
        <f>VLOOKUP($D45,Results!$E:$BU,AI$76,FALSE)</f>
        <v>5.5886300520000001</v>
      </c>
      <c r="AJ45" s="88">
        <f>VLOOKUP($D45,Results!$E:$BU,AJ$76,FALSE)</f>
        <v>5.5799425659999997</v>
      </c>
      <c r="AK45" s="7">
        <f>VLOOKUP($D45,Results!$E:$BU,AK$76,FALSE)</f>
        <v>5.5729558040000002</v>
      </c>
      <c r="AL45" s="7">
        <f>VLOOKUP($D45,Results!$E:$BU,AL$76,FALSE)</f>
        <v>5.5676626169999999</v>
      </c>
      <c r="AM45" s="7">
        <f>VLOOKUP($D45,Results!$E:$BU,AM$76,FALSE)</f>
        <v>5.5640557499999996</v>
      </c>
      <c r="AN45" s="89">
        <f>VLOOKUP($D45,Results!$E:$BU,AN$76,FALSE)</f>
        <v>5.5621287759999998</v>
      </c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</row>
    <row r="46" spans="1:57" ht="15" customHeight="1" x14ac:dyDescent="0.25">
      <c r="A46" s="4"/>
      <c r="B46" s="410" t="s">
        <v>2389</v>
      </c>
      <c r="C46" s="6" t="s">
        <v>0</v>
      </c>
      <c r="D46" s="6" t="s">
        <v>409</v>
      </c>
      <c r="E46" s="89">
        <f>VLOOKUP($D46,Results!$E:$BU,E$76,FALSE)</f>
        <v>8.4809985599999999E-2</v>
      </c>
      <c r="F46" s="7">
        <f>VLOOKUP($D46,Results!$E:$BU,F$76,FALSE)</f>
        <v>8.5667248299999998E-2</v>
      </c>
      <c r="G46" s="7">
        <f>VLOOKUP($D46,Results!$E:$BU,G$76,FALSE)</f>
        <v>8.6461996400000005E-2</v>
      </c>
      <c r="H46" s="7">
        <f>VLOOKUP($D46,Results!$E:$BU,H$76,FALSE)</f>
        <v>8.7219592999999998E-2</v>
      </c>
      <c r="I46" s="7">
        <f>VLOOKUP($D46,Results!$E:$BU,I$76,FALSE)</f>
        <v>8.7940293599999997E-2</v>
      </c>
      <c r="J46" s="89">
        <f>VLOOKUP($D46,Results!$E:$BU,J$76,FALSE)</f>
        <v>8.8609185899999998E-2</v>
      </c>
      <c r="K46" s="88">
        <f>VLOOKUP($D46,Results!$E:$BU,K$76,FALSE)</f>
        <v>8.9238191499999994E-2</v>
      </c>
      <c r="L46" s="7">
        <f>VLOOKUP($D46,Results!$E:$BU,L$76,FALSE)</f>
        <v>8.9860860400000006E-2</v>
      </c>
      <c r="M46" s="7">
        <f>VLOOKUP($D46,Results!$E:$BU,M$76,FALSE)</f>
        <v>9.0492411699999997E-2</v>
      </c>
      <c r="N46" s="7">
        <f>VLOOKUP($D46,Results!$E:$BU,N$76,FALSE)</f>
        <v>9.1133421699999995E-2</v>
      </c>
      <c r="O46" s="89">
        <f>VLOOKUP($D46,Results!$E:$BU,O$76,FALSE)</f>
        <v>9.1774683800000006E-2</v>
      </c>
      <c r="P46" s="88">
        <f>VLOOKUP($D46,Results!$E:$BU,P$76,FALSE)</f>
        <v>9.2400875600000001E-2</v>
      </c>
      <c r="Q46" s="7">
        <f>VLOOKUP($D46,Results!$E:$BU,Q$76,FALSE)</f>
        <v>9.2993253400000003E-2</v>
      </c>
      <c r="R46" s="7">
        <f>VLOOKUP($D46,Results!$E:$BU,R$76,FALSE)</f>
        <v>9.3531745799999996E-2</v>
      </c>
      <c r="S46" s="7">
        <f>VLOOKUP($D46,Results!$E:$BU,S$76,FALSE)</f>
        <v>9.3996668800000002E-2</v>
      </c>
      <c r="T46" s="89">
        <f>VLOOKUP($D46,Results!$E:$BU,T$76,FALSE)</f>
        <v>9.4370137300000004E-2</v>
      </c>
      <c r="U46" s="88">
        <f>VLOOKUP($D46,Results!$E:$BU,U$76,FALSE)</f>
        <v>9.4658563200000004E-2</v>
      </c>
      <c r="V46" s="7">
        <f>VLOOKUP($D46,Results!$E:$BU,V$76,FALSE)</f>
        <v>9.4889280600000001E-2</v>
      </c>
      <c r="W46" s="7">
        <f>VLOOKUP($D46,Results!$E:$BU,W$76,FALSE)</f>
        <v>9.5083832399999998E-2</v>
      </c>
      <c r="X46" s="7">
        <f>VLOOKUP($D46,Results!$E:$BU,X$76,FALSE)</f>
        <v>9.5257792499999994E-2</v>
      </c>
      <c r="Y46" s="89">
        <f>VLOOKUP($D46,Results!$E:$BU,Y$76,FALSE)</f>
        <v>9.5422264100000001E-2</v>
      </c>
      <c r="Z46" s="88">
        <f>VLOOKUP($D46,Results!$E:$BU,Z$76,FALSE)</f>
        <v>9.5585158200000006E-2</v>
      </c>
      <c r="AA46" s="7">
        <f>VLOOKUP($D46,Results!$E:$BU,AA$76,FALSE)</f>
        <v>9.5752106200000006E-2</v>
      </c>
      <c r="AB46" s="7">
        <f>VLOOKUP($D46,Results!$E:$BU,AB$76,FALSE)</f>
        <v>9.5927100000000001E-2</v>
      </c>
      <c r="AC46" s="7">
        <f>VLOOKUP($D46,Results!$E:$BU,AC$76,FALSE)</f>
        <v>9.6112946300000002E-2</v>
      </c>
      <c r="AD46" s="89">
        <f>VLOOKUP($D46,Results!$E:$BU,AD$76,FALSE)</f>
        <v>9.6311595900000005E-2</v>
      </c>
      <c r="AE46" s="88">
        <f>VLOOKUP($D46,Results!$E:$BU,AE$76,FALSE)</f>
        <v>9.6524386200000006E-2</v>
      </c>
      <c r="AF46" s="7">
        <f>VLOOKUP($D46,Results!$E:$BU,AF$76,FALSE)</f>
        <v>9.675222E-2</v>
      </c>
      <c r="AG46" s="7">
        <f>VLOOKUP($D46,Results!$E:$BU,AG$76,FALSE)</f>
        <v>9.6995699199999993E-2</v>
      </c>
      <c r="AH46" s="7">
        <f>VLOOKUP($D46,Results!$E:$BU,AH$76,FALSE)</f>
        <v>9.7255222799999999E-2</v>
      </c>
      <c r="AI46" s="89">
        <f>VLOOKUP($D46,Results!$E:$BU,AI$76,FALSE)</f>
        <v>9.7531060500000002E-2</v>
      </c>
      <c r="AJ46" s="88">
        <f>VLOOKUP($D46,Results!$E:$BU,AJ$76,FALSE)</f>
        <v>9.7823405500000002E-2</v>
      </c>
      <c r="AK46" s="7">
        <f>VLOOKUP($D46,Results!$E:$BU,AK$76,FALSE)</f>
        <v>9.8132412399999994E-2</v>
      </c>
      <c r="AL46" s="7">
        <f>VLOOKUP($D46,Results!$E:$BU,AL$76,FALSE)</f>
        <v>9.8458224699999999E-2</v>
      </c>
      <c r="AM46" s="7">
        <f>VLOOKUP($D46,Results!$E:$BU,AM$76,FALSE)</f>
        <v>9.8800992599999998E-2</v>
      </c>
      <c r="AN46" s="89">
        <f>VLOOKUP($D46,Results!$E:$BU,AN$76,FALSE)</f>
        <v>9.9160884300000002E-2</v>
      </c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</row>
    <row r="47" spans="1:57" ht="15" customHeight="1" x14ac:dyDescent="0.25">
      <c r="A47" s="4"/>
      <c r="B47" s="544" t="s">
        <v>630</v>
      </c>
      <c r="C47" s="6" t="s">
        <v>0</v>
      </c>
      <c r="D47" s="6" t="s">
        <v>411</v>
      </c>
      <c r="E47" s="89">
        <f>VLOOKUP($D47,Results!$E:$BU,E$76,FALSE)</f>
        <v>47.362739759999997</v>
      </c>
      <c r="F47" s="7">
        <f>VLOOKUP($D47,Results!$E:$BU,F$76,FALSE)</f>
        <v>47.490493460000003</v>
      </c>
      <c r="G47" s="7">
        <f>VLOOKUP($D47,Results!$E:$BU,G$76,FALSE)</f>
        <v>47.53365522</v>
      </c>
      <c r="H47" s="7">
        <f>VLOOKUP($D47,Results!$E:$BU,H$76,FALSE)</f>
        <v>47.608170719999997</v>
      </c>
      <c r="I47" s="7">
        <f>VLOOKUP($D47,Results!$E:$BU,I$76,FALSE)</f>
        <v>47.736646620000002</v>
      </c>
      <c r="J47" s="89">
        <f>VLOOKUP($D47,Results!$E:$BU,J$76,FALSE)</f>
        <v>47.907368759999997</v>
      </c>
      <c r="K47" s="88">
        <f>VLOOKUP($D47,Results!$E:$BU,K$76,FALSE)</f>
        <v>48.109003479999998</v>
      </c>
      <c r="L47" s="7">
        <f>VLOOKUP($D47,Results!$E:$BU,L$76,FALSE)</f>
        <v>48.338050969999998</v>
      </c>
      <c r="M47" s="7">
        <f>VLOOKUP($D47,Results!$E:$BU,M$76,FALSE)</f>
        <v>48.589459720000001</v>
      </c>
      <c r="N47" s="7">
        <f>VLOOKUP($D47,Results!$E:$BU,N$76,FALSE)</f>
        <v>48.856643579999997</v>
      </c>
      <c r="O47" s="89">
        <f>VLOOKUP($D47,Results!$E:$BU,O$76,FALSE)</f>
        <v>49.132021330000001</v>
      </c>
      <c r="P47" s="88">
        <f>VLOOKUP($D47,Results!$E:$BU,P$76,FALSE)</f>
        <v>49.407417700000003</v>
      </c>
      <c r="Q47" s="7">
        <f>VLOOKUP($D47,Results!$E:$BU,Q$76,FALSE)</f>
        <v>49.674360290000003</v>
      </c>
      <c r="R47" s="7">
        <f>VLOOKUP($D47,Results!$E:$BU,R$76,FALSE)</f>
        <v>49.924338839999997</v>
      </c>
      <c r="S47" s="7">
        <f>VLOOKUP($D47,Results!$E:$BU,S$76,FALSE)</f>
        <v>50.149054200000002</v>
      </c>
      <c r="T47" s="89">
        <f>VLOOKUP($D47,Results!$E:$BU,T$76,FALSE)</f>
        <v>50.340653080000003</v>
      </c>
      <c r="U47" s="88">
        <f>VLOOKUP($D47,Results!$E:$BU,U$76,FALSE)</f>
        <v>50.498822160000003</v>
      </c>
      <c r="V47" s="7">
        <f>VLOOKUP($D47,Results!$E:$BU,V$76,FALSE)</f>
        <v>50.630619869999997</v>
      </c>
      <c r="W47" s="7">
        <f>VLOOKUP($D47,Results!$E:$BU,W$76,FALSE)</f>
        <v>50.74207766</v>
      </c>
      <c r="X47" s="7">
        <f>VLOOKUP($D47,Results!$E:$BU,X$76,FALSE)</f>
        <v>50.83740306</v>
      </c>
      <c r="Y47" s="89">
        <f>VLOOKUP($D47,Results!$E:$BU,Y$76,FALSE)</f>
        <v>50.919246020000003</v>
      </c>
      <c r="Z47" s="88">
        <f>VLOOKUP($D47,Results!$E:$BU,Z$76,FALSE)</f>
        <v>50.989081079999998</v>
      </c>
      <c r="AA47" s="7">
        <f>VLOOKUP($D47,Results!$E:$BU,AA$76,FALSE)</f>
        <v>51.047522119999996</v>
      </c>
      <c r="AB47" s="7">
        <f>VLOOKUP($D47,Results!$E:$BU,AB$76,FALSE)</f>
        <v>51.094551950000003</v>
      </c>
      <c r="AC47" s="7">
        <f>VLOOKUP($D47,Results!$E:$BU,AC$76,FALSE)</f>
        <v>51.129684040000001</v>
      </c>
      <c r="AD47" s="89">
        <f>VLOOKUP($D47,Results!$E:$BU,AD$76,FALSE)</f>
        <v>51.15207745</v>
      </c>
      <c r="AE47" s="88">
        <f>VLOOKUP($D47,Results!$E:$BU,AE$76,FALSE)</f>
        <v>51.160620870000002</v>
      </c>
      <c r="AF47" s="7">
        <f>VLOOKUP($D47,Results!$E:$BU,AF$76,FALSE)</f>
        <v>51.153997869999998</v>
      </c>
      <c r="AG47" s="7">
        <f>VLOOKUP($D47,Results!$E:$BU,AG$76,FALSE)</f>
        <v>51.130741270000001</v>
      </c>
      <c r="AH47" s="7">
        <f>VLOOKUP($D47,Results!$E:$BU,AH$76,FALSE)</f>
        <v>51.089282189999999</v>
      </c>
      <c r="AI47" s="89">
        <f>VLOOKUP($D47,Results!$E:$BU,AI$76,FALSE)</f>
        <v>51.027997640000002</v>
      </c>
      <c r="AJ47" s="88">
        <f>VLOOKUP($D47,Results!$E:$BU,AJ$76,FALSE)</f>
        <v>50.945258639999999</v>
      </c>
      <c r="AK47" s="7">
        <f>VLOOKUP($D47,Results!$E:$BU,AK$76,FALSE)</f>
        <v>50.839480610000003</v>
      </c>
      <c r="AL47" s="7">
        <f>VLOOKUP($D47,Results!$E:$BU,AL$76,FALSE)</f>
        <v>50.709176149999998</v>
      </c>
      <c r="AM47" s="7">
        <f>VLOOKUP($D47,Results!$E:$BU,AM$76,FALSE)</f>
        <v>50.553010479999998</v>
      </c>
      <c r="AN47" s="89">
        <f>VLOOKUP($D47,Results!$E:$BU,AN$76,FALSE)</f>
        <v>50.369858409999999</v>
      </c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</row>
    <row r="48" spans="1:57" x14ac:dyDescent="0.25">
      <c r="A48" s="4"/>
      <c r="B48" s="545"/>
      <c r="C48" s="8" t="s">
        <v>1</v>
      </c>
      <c r="D48" s="8" t="s">
        <v>412</v>
      </c>
      <c r="E48" s="90" t="e">
        <f>VLOOKUP($D48,Results!$E:$BU,E$76,FALSE)</f>
        <v>#N/A</v>
      </c>
      <c r="F48" s="18" t="e">
        <f>VLOOKUP($D48,Results!$E:$BU,F$76,FALSE)</f>
        <v>#N/A</v>
      </c>
      <c r="G48" s="18" t="e">
        <f>VLOOKUP($D48,Results!$E:$BU,G$76,FALSE)</f>
        <v>#N/A</v>
      </c>
      <c r="H48" s="18" t="e">
        <f>VLOOKUP($D48,Results!$E:$BU,H$76,FALSE)</f>
        <v>#N/A</v>
      </c>
      <c r="I48" s="18" t="e">
        <f>VLOOKUP($D48,Results!$E:$BU,I$76,FALSE)</f>
        <v>#N/A</v>
      </c>
      <c r="J48" s="90" t="e">
        <f>VLOOKUP($D48,Results!$E:$BU,J$76,FALSE)</f>
        <v>#N/A</v>
      </c>
      <c r="K48" s="25" t="e">
        <f>VLOOKUP($D48,Results!$E:$BU,K$76,FALSE)</f>
        <v>#N/A</v>
      </c>
      <c r="L48" s="18" t="e">
        <f>VLOOKUP($D48,Results!$E:$BU,L$76,FALSE)</f>
        <v>#N/A</v>
      </c>
      <c r="M48" s="18" t="e">
        <f>VLOOKUP($D48,Results!$E:$BU,M$76,FALSE)</f>
        <v>#N/A</v>
      </c>
      <c r="N48" s="18" t="e">
        <f>VLOOKUP($D48,Results!$E:$BU,N$76,FALSE)</f>
        <v>#N/A</v>
      </c>
      <c r="O48" s="90" t="e">
        <f>VLOOKUP($D48,Results!$E:$BU,O$76,FALSE)</f>
        <v>#N/A</v>
      </c>
      <c r="P48" s="25" t="e">
        <f>VLOOKUP($D48,Results!$E:$BU,P$76,FALSE)</f>
        <v>#N/A</v>
      </c>
      <c r="Q48" s="18" t="e">
        <f>VLOOKUP($D48,Results!$E:$BU,Q$76,FALSE)</f>
        <v>#N/A</v>
      </c>
      <c r="R48" s="18" t="e">
        <f>VLOOKUP($D48,Results!$E:$BU,R$76,FALSE)</f>
        <v>#N/A</v>
      </c>
      <c r="S48" s="18" t="e">
        <f>VLOOKUP($D48,Results!$E:$BU,S$76,FALSE)</f>
        <v>#N/A</v>
      </c>
      <c r="T48" s="90" t="e">
        <f>VLOOKUP($D48,Results!$E:$BU,T$76,FALSE)</f>
        <v>#N/A</v>
      </c>
      <c r="U48" s="25" t="e">
        <f>VLOOKUP($D48,Results!$E:$BU,U$76,FALSE)</f>
        <v>#N/A</v>
      </c>
      <c r="V48" s="18" t="e">
        <f>VLOOKUP($D48,Results!$E:$BU,V$76,FALSE)</f>
        <v>#N/A</v>
      </c>
      <c r="W48" s="18" t="e">
        <f>VLOOKUP($D48,Results!$E:$BU,W$76,FALSE)</f>
        <v>#N/A</v>
      </c>
      <c r="X48" s="18" t="e">
        <f>VLOOKUP($D48,Results!$E:$BU,X$76,FALSE)</f>
        <v>#N/A</v>
      </c>
      <c r="Y48" s="90" t="e">
        <f>VLOOKUP($D48,Results!$E:$BU,Y$76,FALSE)</f>
        <v>#N/A</v>
      </c>
      <c r="Z48" s="25" t="e">
        <f>VLOOKUP($D48,Results!$E:$BU,Z$76,FALSE)</f>
        <v>#N/A</v>
      </c>
      <c r="AA48" s="18" t="e">
        <f>VLOOKUP($D48,Results!$E:$BU,AA$76,FALSE)</f>
        <v>#N/A</v>
      </c>
      <c r="AB48" s="18" t="e">
        <f>VLOOKUP($D48,Results!$E:$BU,AB$76,FALSE)</f>
        <v>#N/A</v>
      </c>
      <c r="AC48" s="18" t="e">
        <f>VLOOKUP($D48,Results!$E:$BU,AC$76,FALSE)</f>
        <v>#N/A</v>
      </c>
      <c r="AD48" s="90" t="e">
        <f>VLOOKUP($D48,Results!$E:$BU,AD$76,FALSE)</f>
        <v>#N/A</v>
      </c>
      <c r="AE48" s="25" t="e">
        <f>VLOOKUP($D48,Results!$E:$BU,AE$76,FALSE)</f>
        <v>#N/A</v>
      </c>
      <c r="AF48" s="18" t="e">
        <f>VLOOKUP($D48,Results!$E:$BU,AF$76,FALSE)</f>
        <v>#N/A</v>
      </c>
      <c r="AG48" s="18" t="e">
        <f>VLOOKUP($D48,Results!$E:$BU,AG$76,FALSE)</f>
        <v>#N/A</v>
      </c>
      <c r="AH48" s="18" t="e">
        <f>VLOOKUP($D48,Results!$E:$BU,AH$76,FALSE)</f>
        <v>#N/A</v>
      </c>
      <c r="AI48" s="90" t="e">
        <f>VLOOKUP($D48,Results!$E:$BU,AI$76,FALSE)</f>
        <v>#N/A</v>
      </c>
      <c r="AJ48" s="25" t="e">
        <f>VLOOKUP($D48,Results!$E:$BU,AJ$76,FALSE)</f>
        <v>#N/A</v>
      </c>
      <c r="AK48" s="18" t="e">
        <f>VLOOKUP($D48,Results!$E:$BU,AK$76,FALSE)</f>
        <v>#N/A</v>
      </c>
      <c r="AL48" s="18" t="e">
        <f>VLOOKUP($D48,Results!$E:$BU,AL$76,FALSE)</f>
        <v>#N/A</v>
      </c>
      <c r="AM48" s="18" t="e">
        <f>VLOOKUP($D48,Results!$E:$BU,AM$76,FALSE)</f>
        <v>#N/A</v>
      </c>
      <c r="AN48" s="90" t="e">
        <f>VLOOKUP($D48,Results!$E:$BU,AN$76,FALSE)</f>
        <v>#N/A</v>
      </c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</row>
    <row r="49" spans="1:57" x14ac:dyDescent="0.25">
      <c r="A49" s="4"/>
      <c r="B49" s="546"/>
      <c r="C49" s="9" t="s">
        <v>2</v>
      </c>
      <c r="D49" s="8" t="s">
        <v>413</v>
      </c>
      <c r="E49" s="93" t="e">
        <f>VLOOKUP($D49,Results!$E:$BU,E$76,FALSE)</f>
        <v>#N/A</v>
      </c>
      <c r="F49" s="19" t="e">
        <f>VLOOKUP($D49,Results!$E:$BU,F$76,FALSE)</f>
        <v>#N/A</v>
      </c>
      <c r="G49" s="19" t="e">
        <f>VLOOKUP($D49,Results!$E:$BU,G$76,FALSE)</f>
        <v>#N/A</v>
      </c>
      <c r="H49" s="19" t="e">
        <f>VLOOKUP($D49,Results!$E:$BU,H$76,FALSE)</f>
        <v>#N/A</v>
      </c>
      <c r="I49" s="19" t="e">
        <f>VLOOKUP($D49,Results!$E:$BU,I$76,FALSE)</f>
        <v>#N/A</v>
      </c>
      <c r="J49" s="93" t="e">
        <f>VLOOKUP($D49,Results!$E:$BU,J$76,FALSE)</f>
        <v>#N/A</v>
      </c>
      <c r="K49" s="92" t="e">
        <f>VLOOKUP($D49,Results!$E:$BU,K$76,FALSE)</f>
        <v>#N/A</v>
      </c>
      <c r="L49" s="19" t="e">
        <f>VLOOKUP($D49,Results!$E:$BU,L$76,FALSE)</f>
        <v>#N/A</v>
      </c>
      <c r="M49" s="19" t="e">
        <f>VLOOKUP($D49,Results!$E:$BU,M$76,FALSE)</f>
        <v>#N/A</v>
      </c>
      <c r="N49" s="19" t="e">
        <f>VLOOKUP($D49,Results!$E:$BU,N$76,FALSE)</f>
        <v>#N/A</v>
      </c>
      <c r="O49" s="93" t="e">
        <f>VLOOKUP($D49,Results!$E:$BU,O$76,FALSE)</f>
        <v>#N/A</v>
      </c>
      <c r="P49" s="92" t="e">
        <f>VLOOKUP($D49,Results!$E:$BU,P$76,FALSE)</f>
        <v>#N/A</v>
      </c>
      <c r="Q49" s="19" t="e">
        <f>VLOOKUP($D49,Results!$E:$BU,Q$76,FALSE)</f>
        <v>#N/A</v>
      </c>
      <c r="R49" s="19" t="e">
        <f>VLOOKUP($D49,Results!$E:$BU,R$76,FALSE)</f>
        <v>#N/A</v>
      </c>
      <c r="S49" s="19" t="e">
        <f>VLOOKUP($D49,Results!$E:$BU,S$76,FALSE)</f>
        <v>#N/A</v>
      </c>
      <c r="T49" s="93" t="e">
        <f>VLOOKUP($D49,Results!$E:$BU,T$76,FALSE)</f>
        <v>#N/A</v>
      </c>
      <c r="U49" s="92" t="e">
        <f>VLOOKUP($D49,Results!$E:$BU,U$76,FALSE)</f>
        <v>#N/A</v>
      </c>
      <c r="V49" s="19" t="e">
        <f>VLOOKUP($D49,Results!$E:$BU,V$76,FALSE)</f>
        <v>#N/A</v>
      </c>
      <c r="W49" s="19" t="e">
        <f>VLOOKUP($D49,Results!$E:$BU,W$76,FALSE)</f>
        <v>#N/A</v>
      </c>
      <c r="X49" s="19" t="e">
        <f>VLOOKUP($D49,Results!$E:$BU,X$76,FALSE)</f>
        <v>#N/A</v>
      </c>
      <c r="Y49" s="93" t="e">
        <f>VLOOKUP($D49,Results!$E:$BU,Y$76,FALSE)</f>
        <v>#N/A</v>
      </c>
      <c r="Z49" s="92" t="e">
        <f>VLOOKUP($D49,Results!$E:$BU,Z$76,FALSE)</f>
        <v>#N/A</v>
      </c>
      <c r="AA49" s="19" t="e">
        <f>VLOOKUP($D49,Results!$E:$BU,AA$76,FALSE)</f>
        <v>#N/A</v>
      </c>
      <c r="AB49" s="19" t="e">
        <f>VLOOKUP($D49,Results!$E:$BU,AB$76,FALSE)</f>
        <v>#N/A</v>
      </c>
      <c r="AC49" s="19" t="e">
        <f>VLOOKUP($D49,Results!$E:$BU,AC$76,FALSE)</f>
        <v>#N/A</v>
      </c>
      <c r="AD49" s="93" t="e">
        <f>VLOOKUP($D49,Results!$E:$BU,AD$76,FALSE)</f>
        <v>#N/A</v>
      </c>
      <c r="AE49" s="92" t="e">
        <f>VLOOKUP($D49,Results!$E:$BU,AE$76,FALSE)</f>
        <v>#N/A</v>
      </c>
      <c r="AF49" s="19" t="e">
        <f>VLOOKUP($D49,Results!$E:$BU,AF$76,FALSE)</f>
        <v>#N/A</v>
      </c>
      <c r="AG49" s="19" t="e">
        <f>VLOOKUP($D49,Results!$E:$BU,AG$76,FALSE)</f>
        <v>#N/A</v>
      </c>
      <c r="AH49" s="19" t="e">
        <f>VLOOKUP($D49,Results!$E:$BU,AH$76,FALSE)</f>
        <v>#N/A</v>
      </c>
      <c r="AI49" s="93" t="e">
        <f>VLOOKUP($D49,Results!$E:$BU,AI$76,FALSE)</f>
        <v>#N/A</v>
      </c>
      <c r="AJ49" s="92" t="e">
        <f>VLOOKUP($D49,Results!$E:$BU,AJ$76,FALSE)</f>
        <v>#N/A</v>
      </c>
      <c r="AK49" s="19" t="e">
        <f>VLOOKUP($D49,Results!$E:$BU,AK$76,FALSE)</f>
        <v>#N/A</v>
      </c>
      <c r="AL49" s="19" t="e">
        <f>VLOOKUP($D49,Results!$E:$BU,AL$76,FALSE)</f>
        <v>#N/A</v>
      </c>
      <c r="AM49" s="19" t="e">
        <f>VLOOKUP($D49,Results!$E:$BU,AM$76,FALSE)</f>
        <v>#N/A</v>
      </c>
      <c r="AN49" s="93" t="e">
        <f>VLOOKUP($D49,Results!$E:$BU,AN$76,FALSE)</f>
        <v>#N/A</v>
      </c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</row>
    <row r="50" spans="1:57" ht="15" customHeight="1" x14ac:dyDescent="0.25">
      <c r="A50" s="4"/>
      <c r="B50" s="410" t="s">
        <v>2390</v>
      </c>
      <c r="C50" s="6" t="s">
        <v>0</v>
      </c>
      <c r="D50" s="6" t="s">
        <v>414</v>
      </c>
      <c r="E50" s="89">
        <f>VLOOKUP($D50,Results!$E:$BU,E$76,FALSE)</f>
        <v>14.823808209999999</v>
      </c>
      <c r="F50" s="7">
        <f>VLOOKUP($D50,Results!$E:$BU,F$76,FALSE)</f>
        <v>14.901818329999999</v>
      </c>
      <c r="G50" s="7">
        <f>VLOOKUP($D50,Results!$E:$BU,G$76,FALSE)</f>
        <v>14.941413430000001</v>
      </c>
      <c r="H50" s="7">
        <f>VLOOKUP($D50,Results!$E:$BU,H$76,FALSE)</f>
        <v>14.96712838</v>
      </c>
      <c r="I50" s="7">
        <f>VLOOKUP($D50,Results!$E:$BU,I$76,FALSE)</f>
        <v>14.98798629</v>
      </c>
      <c r="J50" s="89">
        <f>VLOOKUP($D50,Results!$E:$BU,J$76,FALSE)</f>
        <v>15.0055937</v>
      </c>
      <c r="K50" s="88">
        <f>VLOOKUP($D50,Results!$E:$BU,K$76,FALSE)</f>
        <v>15.022212270000001</v>
      </c>
      <c r="L50" s="7">
        <f>VLOOKUP($D50,Results!$E:$BU,L$76,FALSE)</f>
        <v>15.04143189</v>
      </c>
      <c r="M50" s="7">
        <f>VLOOKUP($D50,Results!$E:$BU,M$76,FALSE)</f>
        <v>15.06416057</v>
      </c>
      <c r="N50" s="7">
        <f>VLOOKUP($D50,Results!$E:$BU,N$76,FALSE)</f>
        <v>15.089655929999999</v>
      </c>
      <c r="O50" s="89">
        <f>VLOOKUP($D50,Results!$E:$BU,O$76,FALSE)</f>
        <v>15.116251589999999</v>
      </c>
      <c r="P50" s="88">
        <f>VLOOKUP($D50,Results!$E:$BU,P$76,FALSE)</f>
        <v>15.141789060000001</v>
      </c>
      <c r="Q50" s="7">
        <f>VLOOKUP($D50,Results!$E:$BU,Q$76,FALSE)</f>
        <v>15.163874740000001</v>
      </c>
      <c r="R50" s="7">
        <f>VLOOKUP($D50,Results!$E:$BU,R$76,FALSE)</f>
        <v>15.18004592</v>
      </c>
      <c r="S50" s="7">
        <f>VLOOKUP($D50,Results!$E:$BU,S$76,FALSE)</f>
        <v>15.187893150000001</v>
      </c>
      <c r="T50" s="89">
        <f>VLOOKUP($D50,Results!$E:$BU,T$76,FALSE)</f>
        <v>15.18516256</v>
      </c>
      <c r="U50" s="88">
        <f>VLOOKUP($D50,Results!$E:$BU,U$76,FALSE)</f>
        <v>15.17272668</v>
      </c>
      <c r="V50" s="7">
        <f>VLOOKUP($D50,Results!$E:$BU,V$76,FALSE)</f>
        <v>15.15402815</v>
      </c>
      <c r="W50" s="7">
        <f>VLOOKUP($D50,Results!$E:$BU,W$76,FALSE)</f>
        <v>15.131453219999999</v>
      </c>
      <c r="X50" s="7">
        <f>VLOOKUP($D50,Results!$E:$BU,X$76,FALSE)</f>
        <v>15.106592729999999</v>
      </c>
      <c r="Y50" s="89">
        <f>VLOOKUP($D50,Results!$E:$BU,Y$76,FALSE)</f>
        <v>15.080522609999999</v>
      </c>
      <c r="Z50" s="88">
        <f>VLOOKUP($D50,Results!$E:$BU,Z$76,FALSE)</f>
        <v>15.053992620000001</v>
      </c>
      <c r="AA50" s="7">
        <f>VLOOKUP($D50,Results!$E:$BU,AA$76,FALSE)</f>
        <v>15.027542820000001</v>
      </c>
      <c r="AB50" s="7">
        <f>VLOOKUP($D50,Results!$E:$BU,AB$76,FALSE)</f>
        <v>15.00157456</v>
      </c>
      <c r="AC50" s="7">
        <f>VLOOKUP($D50,Results!$E:$BU,AC$76,FALSE)</f>
        <v>14.9763942</v>
      </c>
      <c r="AD50" s="89">
        <f>VLOOKUP($D50,Results!$E:$BU,AD$76,FALSE)</f>
        <v>14.952240939999999</v>
      </c>
      <c r="AE50" s="88">
        <f>VLOOKUP($D50,Results!$E:$BU,AE$76,FALSE)</f>
        <v>14.929305299999999</v>
      </c>
      <c r="AF50" s="7">
        <f>VLOOKUP($D50,Results!$E:$BU,AF$76,FALSE)</f>
        <v>14.90774178</v>
      </c>
      <c r="AG50" s="7">
        <f>VLOOKUP($D50,Results!$E:$BU,AG$76,FALSE)</f>
        <v>14.887678149999999</v>
      </c>
      <c r="AH50" s="7">
        <f>VLOOKUP($D50,Results!$E:$BU,AH$76,FALSE)</f>
        <v>14.86922219</v>
      </c>
      <c r="AI50" s="89">
        <f>VLOOKUP($D50,Results!$E:$BU,AI$76,FALSE)</f>
        <v>14.852467020000001</v>
      </c>
      <c r="AJ50" s="88">
        <f>VLOOKUP($D50,Results!$E:$BU,AJ$76,FALSE)</f>
        <v>14.83749502</v>
      </c>
      <c r="AK50" s="7">
        <f>VLOOKUP($D50,Results!$E:$BU,AK$76,FALSE)</f>
        <v>14.82438097</v>
      </c>
      <c r="AL50" s="7">
        <f>VLOOKUP($D50,Results!$E:$BU,AL$76,FALSE)</f>
        <v>14.813194409999999</v>
      </c>
      <c r="AM50" s="7">
        <f>VLOOKUP($D50,Results!$E:$BU,AM$76,FALSE)</f>
        <v>14.80400131</v>
      </c>
      <c r="AN50" s="89">
        <f>VLOOKUP($D50,Results!$E:$BU,AN$76,FALSE)</f>
        <v>14.79686534</v>
      </c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</row>
    <row r="51" spans="1:57" ht="15" customHeight="1" x14ac:dyDescent="0.25">
      <c r="A51" s="4"/>
      <c r="B51" s="544" t="s">
        <v>27</v>
      </c>
      <c r="C51" s="6" t="s">
        <v>0</v>
      </c>
      <c r="D51" s="3" t="s">
        <v>416</v>
      </c>
      <c r="E51" s="89">
        <f>VLOOKUP($D51,Results!$E:$BU,E$76,FALSE)</f>
        <v>34.426718839999999</v>
      </c>
      <c r="F51" s="7">
        <f>VLOOKUP($D51,Results!$E:$BU,F$76,FALSE)</f>
        <v>34.624999670000001</v>
      </c>
      <c r="G51" s="7">
        <f>VLOOKUP($D51,Results!$E:$BU,G$76,FALSE)</f>
        <v>34.740706320000001</v>
      </c>
      <c r="H51" s="7">
        <f>VLOOKUP($D51,Results!$E:$BU,H$76,FALSE)</f>
        <v>34.81831863</v>
      </c>
      <c r="I51" s="7">
        <f>VLOOKUP($D51,Results!$E:$BU,I$76,FALSE)</f>
        <v>34.867897239999998</v>
      </c>
      <c r="J51" s="89">
        <f>VLOOKUP($D51,Results!$E:$BU,J$76,FALSE)</f>
        <v>34.884140889999998</v>
      </c>
      <c r="K51" s="88">
        <f>VLOOKUP($D51,Results!$E:$BU,K$76,FALSE)</f>
        <v>34.883345630000001</v>
      </c>
      <c r="L51" s="7">
        <f>VLOOKUP($D51,Results!$E:$BU,L$76,FALSE)</f>
        <v>34.891952570000001</v>
      </c>
      <c r="M51" s="7">
        <f>VLOOKUP($D51,Results!$E:$BU,M$76,FALSE)</f>
        <v>34.914966589999999</v>
      </c>
      <c r="N51" s="7">
        <f>VLOOKUP($D51,Results!$E:$BU,N$76,FALSE)</f>
        <v>34.947410660000003</v>
      </c>
      <c r="O51" s="89">
        <f>VLOOKUP($D51,Results!$E:$BU,O$76,FALSE)</f>
        <v>34.980068709999998</v>
      </c>
      <c r="P51" s="88">
        <f>VLOOKUP($D51,Results!$E:$BU,P$76,FALSE)</f>
        <v>35.002329260000003</v>
      </c>
      <c r="Q51" s="7">
        <f>VLOOKUP($D51,Results!$E:$BU,Q$76,FALSE)</f>
        <v>35.00370229</v>
      </c>
      <c r="R51" s="7">
        <f>VLOOKUP($D51,Results!$E:$BU,R$76,FALSE)</f>
        <v>34.974745249999998</v>
      </c>
      <c r="S51" s="7">
        <f>VLOOKUP($D51,Results!$E:$BU,S$76,FALSE)</f>
        <v>34.907694650000003</v>
      </c>
      <c r="T51" s="89">
        <f>VLOOKUP($D51,Results!$E:$BU,T$76,FALSE)</f>
        <v>34.796889499999999</v>
      </c>
      <c r="U51" s="88">
        <f>VLOOKUP($D51,Results!$E:$BU,U$76,FALSE)</f>
        <v>34.653289469999997</v>
      </c>
      <c r="V51" s="7">
        <f>VLOOKUP($D51,Results!$E:$BU,V$76,FALSE)</f>
        <v>34.497038080000003</v>
      </c>
      <c r="W51" s="7">
        <f>VLOOKUP($D51,Results!$E:$BU,W$76,FALSE)</f>
        <v>34.338888570000002</v>
      </c>
      <c r="X51" s="7">
        <f>VLOOKUP($D51,Results!$E:$BU,X$76,FALSE)</f>
        <v>34.184558440000004</v>
      </c>
      <c r="Y51" s="89">
        <f>VLOOKUP($D51,Results!$E:$BU,Y$76,FALSE)</f>
        <v>34.037132020000001</v>
      </c>
      <c r="Z51" s="88">
        <f>VLOOKUP($D51,Results!$E:$BU,Z$76,FALSE)</f>
        <v>33.89829392</v>
      </c>
      <c r="AA51" s="7">
        <f>VLOOKUP($D51,Results!$E:$BU,AA$76,FALSE)</f>
        <v>33.768955839999997</v>
      </c>
      <c r="AB51" s="7">
        <f>VLOOKUP($D51,Results!$E:$BU,AB$76,FALSE)</f>
        <v>33.64958086</v>
      </c>
      <c r="AC51" s="7">
        <f>VLOOKUP($D51,Results!$E:$BU,AC$76,FALSE)</f>
        <v>33.540358529999999</v>
      </c>
      <c r="AD51" s="89">
        <f>VLOOKUP($D51,Results!$E:$BU,AD$76,FALSE)</f>
        <v>33.441305309999997</v>
      </c>
      <c r="AE51" s="88">
        <f>VLOOKUP($D51,Results!$E:$BU,AE$76,FALSE)</f>
        <v>33.352326650000002</v>
      </c>
      <c r="AF51" s="7">
        <f>VLOOKUP($D51,Results!$E:$BU,AF$76,FALSE)</f>
        <v>33.273257839999999</v>
      </c>
      <c r="AG51" s="7">
        <f>VLOOKUP($D51,Results!$E:$BU,AG$76,FALSE)</f>
        <v>33.203892359999998</v>
      </c>
      <c r="AH51" s="7">
        <f>VLOOKUP($D51,Results!$E:$BU,AH$76,FALSE)</f>
        <v>33.144002110000002</v>
      </c>
      <c r="AI51" s="89">
        <f>VLOOKUP($D51,Results!$E:$BU,AI$76,FALSE)</f>
        <v>33.093352039999999</v>
      </c>
      <c r="AJ51" s="88">
        <f>VLOOKUP($D51,Results!$E:$BU,AJ$76,FALSE)</f>
        <v>33.051710569999997</v>
      </c>
      <c r="AK51" s="7">
        <f>VLOOKUP($D51,Results!$E:$BU,AK$76,FALSE)</f>
        <v>33.018856880000001</v>
      </c>
      <c r="AL51" s="7">
        <f>VLOOKUP($D51,Results!$E:$BU,AL$76,FALSE)</f>
        <v>32.994585739999998</v>
      </c>
      <c r="AM51" s="7">
        <f>VLOOKUP($D51,Results!$E:$BU,AM$76,FALSE)</f>
        <v>32.978710419999999</v>
      </c>
      <c r="AN51" s="89">
        <f>VLOOKUP($D51,Results!$E:$BU,AN$76,FALSE)</f>
        <v>32.971064239999997</v>
      </c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</row>
    <row r="52" spans="1:57" x14ac:dyDescent="0.25">
      <c r="A52" s="4"/>
      <c r="B52" s="545"/>
      <c r="C52" s="327" t="s">
        <v>27</v>
      </c>
      <c r="D52" s="327"/>
      <c r="E52" s="403" t="e">
        <f>E51-E53</f>
        <v>#N/A</v>
      </c>
      <c r="F52" s="401" t="e">
        <f t="shared" ref="F52:AN52" si="12">F51-F53</f>
        <v>#N/A</v>
      </c>
      <c r="G52" s="401" t="e">
        <f t="shared" si="12"/>
        <v>#N/A</v>
      </c>
      <c r="H52" s="401" t="e">
        <f t="shared" si="12"/>
        <v>#N/A</v>
      </c>
      <c r="I52" s="401" t="e">
        <f t="shared" si="12"/>
        <v>#N/A</v>
      </c>
      <c r="J52" s="401" t="e">
        <f t="shared" si="12"/>
        <v>#N/A</v>
      </c>
      <c r="K52" s="401" t="e">
        <f t="shared" si="12"/>
        <v>#N/A</v>
      </c>
      <c r="L52" s="401" t="e">
        <f t="shared" si="12"/>
        <v>#N/A</v>
      </c>
      <c r="M52" s="401" t="e">
        <f t="shared" si="12"/>
        <v>#N/A</v>
      </c>
      <c r="N52" s="401" t="e">
        <f t="shared" si="12"/>
        <v>#N/A</v>
      </c>
      <c r="O52" s="401" t="e">
        <f t="shared" si="12"/>
        <v>#N/A</v>
      </c>
      <c r="P52" s="401" t="e">
        <f t="shared" si="12"/>
        <v>#N/A</v>
      </c>
      <c r="Q52" s="401" t="e">
        <f t="shared" si="12"/>
        <v>#N/A</v>
      </c>
      <c r="R52" s="401" t="e">
        <f t="shared" si="12"/>
        <v>#N/A</v>
      </c>
      <c r="S52" s="401" t="e">
        <f t="shared" si="12"/>
        <v>#N/A</v>
      </c>
      <c r="T52" s="401" t="e">
        <f t="shared" si="12"/>
        <v>#N/A</v>
      </c>
      <c r="U52" s="401" t="e">
        <f t="shared" si="12"/>
        <v>#N/A</v>
      </c>
      <c r="V52" s="401" t="e">
        <f t="shared" si="12"/>
        <v>#N/A</v>
      </c>
      <c r="W52" s="401" t="e">
        <f t="shared" si="12"/>
        <v>#N/A</v>
      </c>
      <c r="X52" s="401" t="e">
        <f t="shared" si="12"/>
        <v>#N/A</v>
      </c>
      <c r="Y52" s="401" t="e">
        <f t="shared" si="12"/>
        <v>#N/A</v>
      </c>
      <c r="Z52" s="401" t="e">
        <f t="shared" si="12"/>
        <v>#N/A</v>
      </c>
      <c r="AA52" s="401" t="e">
        <f t="shared" si="12"/>
        <v>#N/A</v>
      </c>
      <c r="AB52" s="401" t="e">
        <f t="shared" si="12"/>
        <v>#N/A</v>
      </c>
      <c r="AC52" s="401" t="e">
        <f t="shared" si="12"/>
        <v>#N/A</v>
      </c>
      <c r="AD52" s="401" t="e">
        <f t="shared" si="12"/>
        <v>#N/A</v>
      </c>
      <c r="AE52" s="401" t="e">
        <f t="shared" si="12"/>
        <v>#N/A</v>
      </c>
      <c r="AF52" s="401" t="e">
        <f t="shared" si="12"/>
        <v>#N/A</v>
      </c>
      <c r="AG52" s="401" t="e">
        <f t="shared" si="12"/>
        <v>#N/A</v>
      </c>
      <c r="AH52" s="401" t="e">
        <f t="shared" si="12"/>
        <v>#N/A</v>
      </c>
      <c r="AI52" s="401" t="e">
        <f t="shared" si="12"/>
        <v>#N/A</v>
      </c>
      <c r="AJ52" s="401" t="e">
        <f t="shared" si="12"/>
        <v>#N/A</v>
      </c>
      <c r="AK52" s="401" t="e">
        <f t="shared" si="12"/>
        <v>#N/A</v>
      </c>
      <c r="AL52" s="401" t="e">
        <f t="shared" si="12"/>
        <v>#N/A</v>
      </c>
      <c r="AM52" s="401" t="e">
        <f t="shared" si="12"/>
        <v>#N/A</v>
      </c>
      <c r="AN52" s="401" t="e">
        <f t="shared" si="12"/>
        <v>#N/A</v>
      </c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</row>
    <row r="53" spans="1:57" x14ac:dyDescent="0.25">
      <c r="A53" s="4"/>
      <c r="B53" s="546"/>
      <c r="C53" s="9" t="s">
        <v>9</v>
      </c>
      <c r="D53" s="8" t="s">
        <v>420</v>
      </c>
      <c r="E53" s="90" t="e">
        <f>VLOOKUP($D53,Results!$E:$BU,E$76,FALSE)</f>
        <v>#N/A</v>
      </c>
      <c r="F53" s="18" t="e">
        <f>VLOOKUP($D53,Results!$E:$BU,F$76,FALSE)</f>
        <v>#N/A</v>
      </c>
      <c r="G53" s="18" t="e">
        <f>VLOOKUP($D53,Results!$E:$BU,G$76,FALSE)</f>
        <v>#N/A</v>
      </c>
      <c r="H53" s="18" t="e">
        <f>VLOOKUP($D53,Results!$E:$BU,H$76,FALSE)</f>
        <v>#N/A</v>
      </c>
      <c r="I53" s="18" t="e">
        <f>VLOOKUP($D53,Results!$E:$BU,I$76,FALSE)</f>
        <v>#N/A</v>
      </c>
      <c r="J53" s="90" t="e">
        <f>VLOOKUP($D53,Results!$E:$BU,J$76,FALSE)</f>
        <v>#N/A</v>
      </c>
      <c r="K53" s="25" t="e">
        <f>VLOOKUP($D53,Results!$E:$BU,K$76,FALSE)</f>
        <v>#N/A</v>
      </c>
      <c r="L53" s="18" t="e">
        <f>VLOOKUP($D53,Results!$E:$BU,L$76,FALSE)</f>
        <v>#N/A</v>
      </c>
      <c r="M53" s="18" t="e">
        <f>VLOOKUP($D53,Results!$E:$BU,M$76,FALSE)</f>
        <v>#N/A</v>
      </c>
      <c r="N53" s="18" t="e">
        <f>VLOOKUP($D53,Results!$E:$BU,N$76,FALSE)</f>
        <v>#N/A</v>
      </c>
      <c r="O53" s="90" t="e">
        <f>VLOOKUP($D53,Results!$E:$BU,O$76,FALSE)</f>
        <v>#N/A</v>
      </c>
      <c r="P53" s="25" t="e">
        <f>VLOOKUP($D53,Results!$E:$BU,P$76,FALSE)</f>
        <v>#N/A</v>
      </c>
      <c r="Q53" s="18" t="e">
        <f>VLOOKUP($D53,Results!$E:$BU,Q$76,FALSE)</f>
        <v>#N/A</v>
      </c>
      <c r="R53" s="18" t="e">
        <f>VLOOKUP($D53,Results!$E:$BU,R$76,FALSE)</f>
        <v>#N/A</v>
      </c>
      <c r="S53" s="18" t="e">
        <f>VLOOKUP($D53,Results!$E:$BU,S$76,FALSE)</f>
        <v>#N/A</v>
      </c>
      <c r="T53" s="90" t="e">
        <f>VLOOKUP($D53,Results!$E:$BU,T$76,FALSE)</f>
        <v>#N/A</v>
      </c>
      <c r="U53" s="25" t="e">
        <f>VLOOKUP($D53,Results!$E:$BU,U$76,FALSE)</f>
        <v>#N/A</v>
      </c>
      <c r="V53" s="18" t="e">
        <f>VLOOKUP($D53,Results!$E:$BU,V$76,FALSE)</f>
        <v>#N/A</v>
      </c>
      <c r="W53" s="18" t="e">
        <f>VLOOKUP($D53,Results!$E:$BU,W$76,FALSE)</f>
        <v>#N/A</v>
      </c>
      <c r="X53" s="18" t="e">
        <f>VLOOKUP($D53,Results!$E:$BU,X$76,FALSE)</f>
        <v>#N/A</v>
      </c>
      <c r="Y53" s="90" t="e">
        <f>VLOOKUP($D53,Results!$E:$BU,Y$76,FALSE)</f>
        <v>#N/A</v>
      </c>
      <c r="Z53" s="25" t="e">
        <f>VLOOKUP($D53,Results!$E:$BU,Z$76,FALSE)</f>
        <v>#N/A</v>
      </c>
      <c r="AA53" s="18" t="e">
        <f>VLOOKUP($D53,Results!$E:$BU,AA$76,FALSE)</f>
        <v>#N/A</v>
      </c>
      <c r="AB53" s="18" t="e">
        <f>VLOOKUP($D53,Results!$E:$BU,AB$76,FALSE)</f>
        <v>#N/A</v>
      </c>
      <c r="AC53" s="18" t="e">
        <f>VLOOKUP($D53,Results!$E:$BU,AC$76,FALSE)</f>
        <v>#N/A</v>
      </c>
      <c r="AD53" s="90" t="e">
        <f>VLOOKUP($D53,Results!$E:$BU,AD$76,FALSE)</f>
        <v>#N/A</v>
      </c>
      <c r="AE53" s="25" t="e">
        <f>VLOOKUP($D53,Results!$E:$BU,AE$76,FALSE)</f>
        <v>#N/A</v>
      </c>
      <c r="AF53" s="18" t="e">
        <f>VLOOKUP($D53,Results!$E:$BU,AF$76,FALSE)</f>
        <v>#N/A</v>
      </c>
      <c r="AG53" s="18" t="e">
        <f>VLOOKUP($D53,Results!$E:$BU,AG$76,FALSE)</f>
        <v>#N/A</v>
      </c>
      <c r="AH53" s="18" t="e">
        <f>VLOOKUP($D53,Results!$E:$BU,AH$76,FALSE)</f>
        <v>#N/A</v>
      </c>
      <c r="AI53" s="90" t="e">
        <f>VLOOKUP($D53,Results!$E:$BU,AI$76,FALSE)</f>
        <v>#N/A</v>
      </c>
      <c r="AJ53" s="25" t="e">
        <f>VLOOKUP($D53,Results!$E:$BU,AJ$76,FALSE)</f>
        <v>#N/A</v>
      </c>
      <c r="AK53" s="18" t="e">
        <f>VLOOKUP($D53,Results!$E:$BU,AK$76,FALSE)</f>
        <v>#N/A</v>
      </c>
      <c r="AL53" s="18" t="e">
        <f>VLOOKUP($D53,Results!$E:$BU,AL$76,FALSE)</f>
        <v>#N/A</v>
      </c>
      <c r="AM53" s="18" t="e">
        <f>VLOOKUP($D53,Results!$E:$BU,AM$76,FALSE)</f>
        <v>#N/A</v>
      </c>
      <c r="AN53" s="90" t="e">
        <f>VLOOKUP($D53,Results!$E:$BU,AN$76,FALSE)</f>
        <v>#N/A</v>
      </c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</row>
    <row r="54" spans="1:57" ht="15" customHeight="1" x14ac:dyDescent="0.25">
      <c r="A54" s="4"/>
      <c r="B54" s="544" t="s">
        <v>26</v>
      </c>
      <c r="C54" s="6" t="s">
        <v>0</v>
      </c>
      <c r="D54" s="6" t="s">
        <v>421</v>
      </c>
      <c r="E54" s="91">
        <f>VLOOKUP($D54,Results!$E:$BU,E$76,FALSE)</f>
        <v>37.958651860000003</v>
      </c>
      <c r="F54" s="10">
        <f>VLOOKUP($D54,Results!$E:$BU,F$76,FALSE)</f>
        <v>38.225286410000002</v>
      </c>
      <c r="G54" s="10">
        <f>VLOOKUP($D54,Results!$E:$BU,G$76,FALSE)</f>
        <v>38.425798129999997</v>
      </c>
      <c r="H54" s="10">
        <f>VLOOKUP($D54,Results!$E:$BU,H$76,FALSE)</f>
        <v>38.608986369999997</v>
      </c>
      <c r="I54" s="10">
        <f>VLOOKUP($D54,Results!$E:$BU,I$76,FALSE)</f>
        <v>38.795290979999997</v>
      </c>
      <c r="J54" s="91">
        <f>VLOOKUP($D54,Results!$E:$BU,J$76,FALSE)</f>
        <v>38.991605739999997</v>
      </c>
      <c r="K54" s="24">
        <f>VLOOKUP($D54,Results!$E:$BU,K$76,FALSE)</f>
        <v>39.196188050000003</v>
      </c>
      <c r="L54" s="10">
        <f>VLOOKUP($D54,Results!$E:$BU,L$76,FALSE)</f>
        <v>39.405906709999996</v>
      </c>
      <c r="M54" s="10">
        <f>VLOOKUP($D54,Results!$E:$BU,M$76,FALSE)</f>
        <v>39.621138960000003</v>
      </c>
      <c r="N54" s="10">
        <f>VLOOKUP($D54,Results!$E:$BU,N$76,FALSE)</f>
        <v>39.842692659999997</v>
      </c>
      <c r="O54" s="91">
        <f>VLOOKUP($D54,Results!$E:$BU,O$76,FALSE)</f>
        <v>40.071022030000002</v>
      </c>
      <c r="P54" s="24">
        <f>VLOOKUP($D54,Results!$E:$BU,P$76,FALSE)</f>
        <v>40.30608651</v>
      </c>
      <c r="Q54" s="10">
        <f>VLOOKUP($D54,Results!$E:$BU,Q$76,FALSE)</f>
        <v>40.547395710000004</v>
      </c>
      <c r="R54" s="10">
        <f>VLOOKUP($D54,Results!$E:$BU,R$76,FALSE)</f>
        <v>40.794094540000003</v>
      </c>
      <c r="S54" s="10">
        <f>VLOOKUP($D54,Results!$E:$BU,S$76,FALSE)</f>
        <v>41.045046399999997</v>
      </c>
      <c r="T54" s="91">
        <f>VLOOKUP($D54,Results!$E:$BU,T$76,FALSE)</f>
        <v>41.298909109999997</v>
      </c>
      <c r="U54" s="24">
        <f>VLOOKUP($D54,Results!$E:$BU,U$76,FALSE)</f>
        <v>41.55269681</v>
      </c>
      <c r="V54" s="10">
        <f>VLOOKUP($D54,Results!$E:$BU,V$76,FALSE)</f>
        <v>41.804222619999997</v>
      </c>
      <c r="W54" s="10">
        <f>VLOOKUP($D54,Results!$E:$BU,W$76,FALSE)</f>
        <v>42.054374180000003</v>
      </c>
      <c r="X54" s="10">
        <f>VLOOKUP($D54,Results!$E:$BU,X$76,FALSE)</f>
        <v>42.304796779999997</v>
      </c>
      <c r="Y54" s="91">
        <f>VLOOKUP($D54,Results!$E:$BU,Y$76,FALSE)</f>
        <v>42.557209399999998</v>
      </c>
      <c r="Z54" s="24">
        <f>VLOOKUP($D54,Results!$E:$BU,Z$76,FALSE)</f>
        <v>42.81321544</v>
      </c>
      <c r="AA54" s="10">
        <f>VLOOKUP($D54,Results!$E:$BU,AA$76,FALSE)</f>
        <v>43.074280250000001</v>
      </c>
      <c r="AB54" s="10">
        <f>VLOOKUP($D54,Results!$E:$BU,AB$76,FALSE)</f>
        <v>43.341761329999997</v>
      </c>
      <c r="AC54" s="10">
        <f>VLOOKUP($D54,Results!$E:$BU,AC$76,FALSE)</f>
        <v>43.616949720000001</v>
      </c>
      <c r="AD54" s="91">
        <f>VLOOKUP($D54,Results!$E:$BU,AD$76,FALSE)</f>
        <v>43.901107690000003</v>
      </c>
      <c r="AE54" s="24">
        <f>VLOOKUP($D54,Results!$E:$BU,AE$76,FALSE)</f>
        <v>44.195498200000003</v>
      </c>
      <c r="AF54" s="10">
        <f>VLOOKUP($D54,Results!$E:$BU,AF$76,FALSE)</f>
        <v>44.501405419999998</v>
      </c>
      <c r="AG54" s="10">
        <f>VLOOKUP($D54,Results!$E:$BU,AG$76,FALSE)</f>
        <v>44.820146610000002</v>
      </c>
      <c r="AH54" s="10">
        <f>VLOOKUP($D54,Results!$E:$BU,AH$76,FALSE)</f>
        <v>45.153075989999998</v>
      </c>
      <c r="AI54" s="91">
        <f>VLOOKUP($D54,Results!$E:$BU,AI$76,FALSE)</f>
        <v>45.501581170000001</v>
      </c>
      <c r="AJ54" s="24">
        <f>VLOOKUP($D54,Results!$E:$BU,AJ$76,FALSE)</f>
        <v>45.86707234</v>
      </c>
      <c r="AK54" s="10">
        <f>VLOOKUP($D54,Results!$E:$BU,AK$76,FALSE)</f>
        <v>46.250964840000002</v>
      </c>
      <c r="AL54" s="10">
        <f>VLOOKUP($D54,Results!$E:$BU,AL$76,FALSE)</f>
        <v>46.654655419999997</v>
      </c>
      <c r="AM54" s="10">
        <f>VLOOKUP($D54,Results!$E:$BU,AM$76,FALSE)</f>
        <v>47.079492899999998</v>
      </c>
      <c r="AN54" s="91">
        <f>VLOOKUP($D54,Results!$E:$BU,AN$76,FALSE)</f>
        <v>47.526744129999997</v>
      </c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</row>
    <row r="55" spans="1:57" x14ac:dyDescent="0.25">
      <c r="A55" s="4"/>
      <c r="B55" s="545"/>
      <c r="C55" s="8" t="s">
        <v>3</v>
      </c>
      <c r="D55" s="8" t="s">
        <v>422</v>
      </c>
      <c r="E55" s="90" t="e">
        <f>VLOOKUP($D55,Results!$E:$BU,E$76,FALSE)</f>
        <v>#N/A</v>
      </c>
      <c r="F55" s="18" t="e">
        <f>VLOOKUP($D55,Results!$E:$BU,F$76,FALSE)</f>
        <v>#N/A</v>
      </c>
      <c r="G55" s="18" t="e">
        <f>VLOOKUP($D55,Results!$E:$BU,G$76,FALSE)</f>
        <v>#N/A</v>
      </c>
      <c r="H55" s="18" t="e">
        <f>VLOOKUP($D55,Results!$E:$BU,H$76,FALSE)</f>
        <v>#N/A</v>
      </c>
      <c r="I55" s="18" t="e">
        <f>VLOOKUP($D55,Results!$E:$BU,I$76,FALSE)</f>
        <v>#N/A</v>
      </c>
      <c r="J55" s="90" t="e">
        <f>VLOOKUP($D55,Results!$E:$BU,J$76,FALSE)</f>
        <v>#N/A</v>
      </c>
      <c r="K55" s="25" t="e">
        <f>VLOOKUP($D55,Results!$E:$BU,K$76,FALSE)</f>
        <v>#N/A</v>
      </c>
      <c r="L55" s="18" t="e">
        <f>VLOOKUP($D55,Results!$E:$BU,L$76,FALSE)</f>
        <v>#N/A</v>
      </c>
      <c r="M55" s="18" t="e">
        <f>VLOOKUP($D55,Results!$E:$BU,M$76,FALSE)</f>
        <v>#N/A</v>
      </c>
      <c r="N55" s="18" t="e">
        <f>VLOOKUP($D55,Results!$E:$BU,N$76,FALSE)</f>
        <v>#N/A</v>
      </c>
      <c r="O55" s="90" t="e">
        <f>VLOOKUP($D55,Results!$E:$BU,O$76,FALSE)</f>
        <v>#N/A</v>
      </c>
      <c r="P55" s="25" t="e">
        <f>VLOOKUP($D55,Results!$E:$BU,P$76,FALSE)</f>
        <v>#N/A</v>
      </c>
      <c r="Q55" s="18" t="e">
        <f>VLOOKUP($D55,Results!$E:$BU,Q$76,FALSE)</f>
        <v>#N/A</v>
      </c>
      <c r="R55" s="18" t="e">
        <f>VLOOKUP($D55,Results!$E:$BU,R$76,FALSE)</f>
        <v>#N/A</v>
      </c>
      <c r="S55" s="18" t="e">
        <f>VLOOKUP($D55,Results!$E:$BU,S$76,FALSE)</f>
        <v>#N/A</v>
      </c>
      <c r="T55" s="90" t="e">
        <f>VLOOKUP($D55,Results!$E:$BU,T$76,FALSE)</f>
        <v>#N/A</v>
      </c>
      <c r="U55" s="25" t="e">
        <f>VLOOKUP($D55,Results!$E:$BU,U$76,FALSE)</f>
        <v>#N/A</v>
      </c>
      <c r="V55" s="18" t="e">
        <f>VLOOKUP($D55,Results!$E:$BU,V$76,FALSE)</f>
        <v>#N/A</v>
      </c>
      <c r="W55" s="18" t="e">
        <f>VLOOKUP($D55,Results!$E:$BU,W$76,FALSE)</f>
        <v>#N/A</v>
      </c>
      <c r="X55" s="18" t="e">
        <f>VLOOKUP($D55,Results!$E:$BU,X$76,FALSE)</f>
        <v>#N/A</v>
      </c>
      <c r="Y55" s="90" t="e">
        <f>VLOOKUP($D55,Results!$E:$BU,Y$76,FALSE)</f>
        <v>#N/A</v>
      </c>
      <c r="Z55" s="25" t="e">
        <f>VLOOKUP($D55,Results!$E:$BU,Z$76,FALSE)</f>
        <v>#N/A</v>
      </c>
      <c r="AA55" s="18" t="e">
        <f>VLOOKUP($D55,Results!$E:$BU,AA$76,FALSE)</f>
        <v>#N/A</v>
      </c>
      <c r="AB55" s="18" t="e">
        <f>VLOOKUP($D55,Results!$E:$BU,AB$76,FALSE)</f>
        <v>#N/A</v>
      </c>
      <c r="AC55" s="18" t="e">
        <f>VLOOKUP($D55,Results!$E:$BU,AC$76,FALSE)</f>
        <v>#N/A</v>
      </c>
      <c r="AD55" s="90" t="e">
        <f>VLOOKUP($D55,Results!$E:$BU,AD$76,FALSE)</f>
        <v>#N/A</v>
      </c>
      <c r="AE55" s="25" t="e">
        <f>VLOOKUP($D55,Results!$E:$BU,AE$76,FALSE)</f>
        <v>#N/A</v>
      </c>
      <c r="AF55" s="18" t="e">
        <f>VLOOKUP($D55,Results!$E:$BU,AF$76,FALSE)</f>
        <v>#N/A</v>
      </c>
      <c r="AG55" s="18" t="e">
        <f>VLOOKUP($D55,Results!$E:$BU,AG$76,FALSE)</f>
        <v>#N/A</v>
      </c>
      <c r="AH55" s="18" t="e">
        <f>VLOOKUP($D55,Results!$E:$BU,AH$76,FALSE)</f>
        <v>#N/A</v>
      </c>
      <c r="AI55" s="90" t="e">
        <f>VLOOKUP($D55,Results!$E:$BU,AI$76,FALSE)</f>
        <v>#N/A</v>
      </c>
      <c r="AJ55" s="25" t="e">
        <f>VLOOKUP($D55,Results!$E:$BU,AJ$76,FALSE)</f>
        <v>#N/A</v>
      </c>
      <c r="AK55" s="18" t="e">
        <f>VLOOKUP($D55,Results!$E:$BU,AK$76,FALSE)</f>
        <v>#N/A</v>
      </c>
      <c r="AL55" s="18" t="e">
        <f>VLOOKUP($D55,Results!$E:$BU,AL$76,FALSE)</f>
        <v>#N/A</v>
      </c>
      <c r="AM55" s="18" t="e">
        <f>VLOOKUP($D55,Results!$E:$BU,AM$76,FALSE)</f>
        <v>#N/A</v>
      </c>
      <c r="AN55" s="90" t="e">
        <f>VLOOKUP($D55,Results!$E:$BU,AN$76,FALSE)</f>
        <v>#N/A</v>
      </c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</row>
    <row r="56" spans="1:57" x14ac:dyDescent="0.25">
      <c r="A56" s="4"/>
      <c r="B56" s="545"/>
      <c r="C56" s="8" t="s">
        <v>272</v>
      </c>
      <c r="D56" s="8" t="s">
        <v>423</v>
      </c>
      <c r="E56" s="90" t="e">
        <f>VLOOKUP($D56,Results!$E:$BU,E$76,FALSE)</f>
        <v>#N/A</v>
      </c>
      <c r="F56" s="18" t="e">
        <f>VLOOKUP($D56,Results!$E:$BU,F$76,FALSE)</f>
        <v>#N/A</v>
      </c>
      <c r="G56" s="18" t="e">
        <f>VLOOKUP($D56,Results!$E:$BU,G$76,FALSE)</f>
        <v>#N/A</v>
      </c>
      <c r="H56" s="18" t="e">
        <f>VLOOKUP($D56,Results!$E:$BU,H$76,FALSE)</f>
        <v>#N/A</v>
      </c>
      <c r="I56" s="18" t="e">
        <f>VLOOKUP($D56,Results!$E:$BU,I$76,FALSE)</f>
        <v>#N/A</v>
      </c>
      <c r="J56" s="90" t="e">
        <f>VLOOKUP($D56,Results!$E:$BU,J$76,FALSE)</f>
        <v>#N/A</v>
      </c>
      <c r="K56" s="25" t="e">
        <f>VLOOKUP($D56,Results!$E:$BU,K$76,FALSE)</f>
        <v>#N/A</v>
      </c>
      <c r="L56" s="18" t="e">
        <f>VLOOKUP($D56,Results!$E:$BU,L$76,FALSE)</f>
        <v>#N/A</v>
      </c>
      <c r="M56" s="18" t="e">
        <f>VLOOKUP($D56,Results!$E:$BU,M$76,FALSE)</f>
        <v>#N/A</v>
      </c>
      <c r="N56" s="18" t="e">
        <f>VLOOKUP($D56,Results!$E:$BU,N$76,FALSE)</f>
        <v>#N/A</v>
      </c>
      <c r="O56" s="90" t="e">
        <f>VLOOKUP($D56,Results!$E:$BU,O$76,FALSE)</f>
        <v>#N/A</v>
      </c>
      <c r="P56" s="25" t="e">
        <f>VLOOKUP($D56,Results!$E:$BU,P$76,FALSE)</f>
        <v>#N/A</v>
      </c>
      <c r="Q56" s="18" t="e">
        <f>VLOOKUP($D56,Results!$E:$BU,Q$76,FALSE)</f>
        <v>#N/A</v>
      </c>
      <c r="R56" s="18" t="e">
        <f>VLOOKUP($D56,Results!$E:$BU,R$76,FALSE)</f>
        <v>#N/A</v>
      </c>
      <c r="S56" s="18" t="e">
        <f>VLOOKUP($D56,Results!$E:$BU,S$76,FALSE)</f>
        <v>#N/A</v>
      </c>
      <c r="T56" s="90" t="e">
        <f>VLOOKUP($D56,Results!$E:$BU,T$76,FALSE)</f>
        <v>#N/A</v>
      </c>
      <c r="U56" s="25" t="e">
        <f>VLOOKUP($D56,Results!$E:$BU,U$76,FALSE)</f>
        <v>#N/A</v>
      </c>
      <c r="V56" s="18" t="e">
        <f>VLOOKUP($D56,Results!$E:$BU,V$76,FALSE)</f>
        <v>#N/A</v>
      </c>
      <c r="W56" s="18" t="e">
        <f>VLOOKUP($D56,Results!$E:$BU,W$76,FALSE)</f>
        <v>#N/A</v>
      </c>
      <c r="X56" s="18" t="e">
        <f>VLOOKUP($D56,Results!$E:$BU,X$76,FALSE)</f>
        <v>#N/A</v>
      </c>
      <c r="Y56" s="90" t="e">
        <f>VLOOKUP($D56,Results!$E:$BU,Y$76,FALSE)</f>
        <v>#N/A</v>
      </c>
      <c r="Z56" s="25" t="e">
        <f>VLOOKUP($D56,Results!$E:$BU,Z$76,FALSE)</f>
        <v>#N/A</v>
      </c>
      <c r="AA56" s="18" t="e">
        <f>VLOOKUP($D56,Results!$E:$BU,AA$76,FALSE)</f>
        <v>#N/A</v>
      </c>
      <c r="AB56" s="18" t="e">
        <f>VLOOKUP($D56,Results!$E:$BU,AB$76,FALSE)</f>
        <v>#N/A</v>
      </c>
      <c r="AC56" s="18" t="e">
        <f>VLOOKUP($D56,Results!$E:$BU,AC$76,FALSE)</f>
        <v>#N/A</v>
      </c>
      <c r="AD56" s="90" t="e">
        <f>VLOOKUP($D56,Results!$E:$BU,AD$76,FALSE)</f>
        <v>#N/A</v>
      </c>
      <c r="AE56" s="25" t="e">
        <f>VLOOKUP($D56,Results!$E:$BU,AE$76,FALSE)</f>
        <v>#N/A</v>
      </c>
      <c r="AF56" s="18" t="e">
        <f>VLOOKUP($D56,Results!$E:$BU,AF$76,FALSE)</f>
        <v>#N/A</v>
      </c>
      <c r="AG56" s="18" t="e">
        <f>VLOOKUP($D56,Results!$E:$BU,AG$76,FALSE)</f>
        <v>#N/A</v>
      </c>
      <c r="AH56" s="18" t="e">
        <f>VLOOKUP($D56,Results!$E:$BU,AH$76,FALSE)</f>
        <v>#N/A</v>
      </c>
      <c r="AI56" s="90" t="e">
        <f>VLOOKUP($D56,Results!$E:$BU,AI$76,FALSE)</f>
        <v>#N/A</v>
      </c>
      <c r="AJ56" s="25" t="e">
        <f>VLOOKUP($D56,Results!$E:$BU,AJ$76,FALSE)</f>
        <v>#N/A</v>
      </c>
      <c r="AK56" s="18" t="e">
        <f>VLOOKUP($D56,Results!$E:$BU,AK$76,FALSE)</f>
        <v>#N/A</v>
      </c>
      <c r="AL56" s="18" t="e">
        <f>VLOOKUP($D56,Results!$E:$BU,AL$76,FALSE)</f>
        <v>#N/A</v>
      </c>
      <c r="AM56" s="18" t="e">
        <f>VLOOKUP($D56,Results!$E:$BU,AM$76,FALSE)</f>
        <v>#N/A</v>
      </c>
      <c r="AN56" s="90" t="e">
        <f>VLOOKUP($D56,Results!$E:$BU,AN$76,FALSE)</f>
        <v>#N/A</v>
      </c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</row>
    <row r="57" spans="1:57" x14ac:dyDescent="0.25">
      <c r="A57" s="4"/>
      <c r="B57" s="545"/>
      <c r="C57" s="8" t="s">
        <v>274</v>
      </c>
      <c r="D57" s="8" t="s">
        <v>424</v>
      </c>
      <c r="E57" s="90" t="e">
        <f>VLOOKUP($D57,Results!$E:$BU,E$76,FALSE)</f>
        <v>#N/A</v>
      </c>
      <c r="F57" s="18" t="e">
        <f>VLOOKUP($D57,Results!$E:$BU,F$76,FALSE)</f>
        <v>#N/A</v>
      </c>
      <c r="G57" s="18" t="e">
        <f>VLOOKUP($D57,Results!$E:$BU,G$76,FALSE)</f>
        <v>#N/A</v>
      </c>
      <c r="H57" s="18" t="e">
        <f>VLOOKUP($D57,Results!$E:$BU,H$76,FALSE)</f>
        <v>#N/A</v>
      </c>
      <c r="I57" s="18" t="e">
        <f>VLOOKUP($D57,Results!$E:$BU,I$76,FALSE)</f>
        <v>#N/A</v>
      </c>
      <c r="J57" s="90" t="e">
        <f>VLOOKUP($D57,Results!$E:$BU,J$76,FALSE)</f>
        <v>#N/A</v>
      </c>
      <c r="K57" s="25" t="e">
        <f>VLOOKUP($D57,Results!$E:$BU,K$76,FALSE)</f>
        <v>#N/A</v>
      </c>
      <c r="L57" s="18" t="e">
        <f>VLOOKUP($D57,Results!$E:$BU,L$76,FALSE)</f>
        <v>#N/A</v>
      </c>
      <c r="M57" s="18" t="e">
        <f>VLOOKUP($D57,Results!$E:$BU,M$76,FALSE)</f>
        <v>#N/A</v>
      </c>
      <c r="N57" s="18" t="e">
        <f>VLOOKUP($D57,Results!$E:$BU,N$76,FALSE)</f>
        <v>#N/A</v>
      </c>
      <c r="O57" s="90" t="e">
        <f>VLOOKUP($D57,Results!$E:$BU,O$76,FALSE)</f>
        <v>#N/A</v>
      </c>
      <c r="P57" s="25" t="e">
        <f>VLOOKUP($D57,Results!$E:$BU,P$76,FALSE)</f>
        <v>#N/A</v>
      </c>
      <c r="Q57" s="18" t="e">
        <f>VLOOKUP($D57,Results!$E:$BU,Q$76,FALSE)</f>
        <v>#N/A</v>
      </c>
      <c r="R57" s="18" t="e">
        <f>VLOOKUP($D57,Results!$E:$BU,R$76,FALSE)</f>
        <v>#N/A</v>
      </c>
      <c r="S57" s="18" t="e">
        <f>VLOOKUP($D57,Results!$E:$BU,S$76,FALSE)</f>
        <v>#N/A</v>
      </c>
      <c r="T57" s="90" t="e">
        <f>VLOOKUP($D57,Results!$E:$BU,T$76,FALSE)</f>
        <v>#N/A</v>
      </c>
      <c r="U57" s="25" t="e">
        <f>VLOOKUP($D57,Results!$E:$BU,U$76,FALSE)</f>
        <v>#N/A</v>
      </c>
      <c r="V57" s="18" t="e">
        <f>VLOOKUP($D57,Results!$E:$BU,V$76,FALSE)</f>
        <v>#N/A</v>
      </c>
      <c r="W57" s="18" t="e">
        <f>VLOOKUP($D57,Results!$E:$BU,W$76,FALSE)</f>
        <v>#N/A</v>
      </c>
      <c r="X57" s="18" t="e">
        <f>VLOOKUP($D57,Results!$E:$BU,X$76,FALSE)</f>
        <v>#N/A</v>
      </c>
      <c r="Y57" s="90" t="e">
        <f>VLOOKUP($D57,Results!$E:$BU,Y$76,FALSE)</f>
        <v>#N/A</v>
      </c>
      <c r="Z57" s="25" t="e">
        <f>VLOOKUP($D57,Results!$E:$BU,Z$76,FALSE)</f>
        <v>#N/A</v>
      </c>
      <c r="AA57" s="18" t="e">
        <f>VLOOKUP($D57,Results!$E:$BU,AA$76,FALSE)</f>
        <v>#N/A</v>
      </c>
      <c r="AB57" s="18" t="e">
        <f>VLOOKUP($D57,Results!$E:$BU,AB$76,FALSE)</f>
        <v>#N/A</v>
      </c>
      <c r="AC57" s="18" t="e">
        <f>VLOOKUP($D57,Results!$E:$BU,AC$76,FALSE)</f>
        <v>#N/A</v>
      </c>
      <c r="AD57" s="90" t="e">
        <f>VLOOKUP($D57,Results!$E:$BU,AD$76,FALSE)</f>
        <v>#N/A</v>
      </c>
      <c r="AE57" s="25" t="e">
        <f>VLOOKUP($D57,Results!$E:$BU,AE$76,FALSE)</f>
        <v>#N/A</v>
      </c>
      <c r="AF57" s="18" t="e">
        <f>VLOOKUP($D57,Results!$E:$BU,AF$76,FALSE)</f>
        <v>#N/A</v>
      </c>
      <c r="AG57" s="18" t="e">
        <f>VLOOKUP($D57,Results!$E:$BU,AG$76,FALSE)</f>
        <v>#N/A</v>
      </c>
      <c r="AH57" s="18" t="e">
        <f>VLOOKUP($D57,Results!$E:$BU,AH$76,FALSE)</f>
        <v>#N/A</v>
      </c>
      <c r="AI57" s="90" t="e">
        <f>VLOOKUP($D57,Results!$E:$BU,AI$76,FALSE)</f>
        <v>#N/A</v>
      </c>
      <c r="AJ57" s="25" t="e">
        <f>VLOOKUP($D57,Results!$E:$BU,AJ$76,FALSE)</f>
        <v>#N/A</v>
      </c>
      <c r="AK57" s="18" t="e">
        <f>VLOOKUP($D57,Results!$E:$BU,AK$76,FALSE)</f>
        <v>#N/A</v>
      </c>
      <c r="AL57" s="18" t="e">
        <f>VLOOKUP($D57,Results!$E:$BU,AL$76,FALSE)</f>
        <v>#N/A</v>
      </c>
      <c r="AM57" s="18" t="e">
        <f>VLOOKUP($D57,Results!$E:$BU,AM$76,FALSE)</f>
        <v>#N/A</v>
      </c>
      <c r="AN57" s="90" t="e">
        <f>VLOOKUP($D57,Results!$E:$BU,AN$76,FALSE)</f>
        <v>#N/A</v>
      </c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</row>
    <row r="58" spans="1:57" x14ac:dyDescent="0.25">
      <c r="A58" s="4"/>
      <c r="B58" s="545"/>
      <c r="C58" s="8" t="s">
        <v>276</v>
      </c>
      <c r="D58" s="8" t="s">
        <v>425</v>
      </c>
      <c r="E58" s="90" t="e">
        <f>VLOOKUP($D58,Results!$E:$BU,E$76,FALSE)</f>
        <v>#N/A</v>
      </c>
      <c r="F58" s="18" t="e">
        <f>VLOOKUP($D58,Results!$E:$BU,F$76,FALSE)</f>
        <v>#N/A</v>
      </c>
      <c r="G58" s="18" t="e">
        <f>VLOOKUP($D58,Results!$E:$BU,G$76,FALSE)</f>
        <v>#N/A</v>
      </c>
      <c r="H58" s="18" t="e">
        <f>VLOOKUP($D58,Results!$E:$BU,H$76,FALSE)</f>
        <v>#N/A</v>
      </c>
      <c r="I58" s="18" t="e">
        <f>VLOOKUP($D58,Results!$E:$BU,I$76,FALSE)</f>
        <v>#N/A</v>
      </c>
      <c r="J58" s="90" t="e">
        <f>VLOOKUP($D58,Results!$E:$BU,J$76,FALSE)</f>
        <v>#N/A</v>
      </c>
      <c r="K58" s="25" t="e">
        <f>VLOOKUP($D58,Results!$E:$BU,K$76,FALSE)</f>
        <v>#N/A</v>
      </c>
      <c r="L58" s="18" t="e">
        <f>VLOOKUP($D58,Results!$E:$BU,L$76,FALSE)</f>
        <v>#N/A</v>
      </c>
      <c r="M58" s="18" t="e">
        <f>VLOOKUP($D58,Results!$E:$BU,M$76,FALSE)</f>
        <v>#N/A</v>
      </c>
      <c r="N58" s="18" t="e">
        <f>VLOOKUP($D58,Results!$E:$BU,N$76,FALSE)</f>
        <v>#N/A</v>
      </c>
      <c r="O58" s="90" t="e">
        <f>VLOOKUP($D58,Results!$E:$BU,O$76,FALSE)</f>
        <v>#N/A</v>
      </c>
      <c r="P58" s="25" t="e">
        <f>VLOOKUP($D58,Results!$E:$BU,P$76,FALSE)</f>
        <v>#N/A</v>
      </c>
      <c r="Q58" s="18" t="e">
        <f>VLOOKUP($D58,Results!$E:$BU,Q$76,FALSE)</f>
        <v>#N/A</v>
      </c>
      <c r="R58" s="18" t="e">
        <f>VLOOKUP($D58,Results!$E:$BU,R$76,FALSE)</f>
        <v>#N/A</v>
      </c>
      <c r="S58" s="18" t="e">
        <f>VLOOKUP($D58,Results!$E:$BU,S$76,FALSE)</f>
        <v>#N/A</v>
      </c>
      <c r="T58" s="90" t="e">
        <f>VLOOKUP($D58,Results!$E:$BU,T$76,FALSE)</f>
        <v>#N/A</v>
      </c>
      <c r="U58" s="25" t="e">
        <f>VLOOKUP($D58,Results!$E:$BU,U$76,FALSE)</f>
        <v>#N/A</v>
      </c>
      <c r="V58" s="18" t="e">
        <f>VLOOKUP($D58,Results!$E:$BU,V$76,FALSE)</f>
        <v>#N/A</v>
      </c>
      <c r="W58" s="18" t="e">
        <f>VLOOKUP($D58,Results!$E:$BU,W$76,FALSE)</f>
        <v>#N/A</v>
      </c>
      <c r="X58" s="18" t="e">
        <f>VLOOKUP($D58,Results!$E:$BU,X$76,FALSE)</f>
        <v>#N/A</v>
      </c>
      <c r="Y58" s="90" t="e">
        <f>VLOOKUP($D58,Results!$E:$BU,Y$76,FALSE)</f>
        <v>#N/A</v>
      </c>
      <c r="Z58" s="25" t="e">
        <f>VLOOKUP($D58,Results!$E:$BU,Z$76,FALSE)</f>
        <v>#N/A</v>
      </c>
      <c r="AA58" s="18" t="e">
        <f>VLOOKUP($D58,Results!$E:$BU,AA$76,FALSE)</f>
        <v>#N/A</v>
      </c>
      <c r="AB58" s="18" t="e">
        <f>VLOOKUP($D58,Results!$E:$BU,AB$76,FALSE)</f>
        <v>#N/A</v>
      </c>
      <c r="AC58" s="18" t="e">
        <f>VLOOKUP($D58,Results!$E:$BU,AC$76,FALSE)</f>
        <v>#N/A</v>
      </c>
      <c r="AD58" s="90" t="e">
        <f>VLOOKUP($D58,Results!$E:$BU,AD$76,FALSE)</f>
        <v>#N/A</v>
      </c>
      <c r="AE58" s="25" t="e">
        <f>VLOOKUP($D58,Results!$E:$BU,AE$76,FALSE)</f>
        <v>#N/A</v>
      </c>
      <c r="AF58" s="18" t="e">
        <f>VLOOKUP($D58,Results!$E:$BU,AF$76,FALSE)</f>
        <v>#N/A</v>
      </c>
      <c r="AG58" s="18" t="e">
        <f>VLOOKUP($D58,Results!$E:$BU,AG$76,FALSE)</f>
        <v>#N/A</v>
      </c>
      <c r="AH58" s="18" t="e">
        <f>VLOOKUP($D58,Results!$E:$BU,AH$76,FALSE)</f>
        <v>#N/A</v>
      </c>
      <c r="AI58" s="90" t="e">
        <f>VLOOKUP($D58,Results!$E:$BU,AI$76,FALSE)</f>
        <v>#N/A</v>
      </c>
      <c r="AJ58" s="25" t="e">
        <f>VLOOKUP($D58,Results!$E:$BU,AJ$76,FALSE)</f>
        <v>#N/A</v>
      </c>
      <c r="AK58" s="18" t="e">
        <f>VLOOKUP($D58,Results!$E:$BU,AK$76,FALSE)</f>
        <v>#N/A</v>
      </c>
      <c r="AL58" s="18" t="e">
        <f>VLOOKUP($D58,Results!$E:$BU,AL$76,FALSE)</f>
        <v>#N/A</v>
      </c>
      <c r="AM58" s="18" t="e">
        <f>VLOOKUP($D58,Results!$E:$BU,AM$76,FALSE)</f>
        <v>#N/A</v>
      </c>
      <c r="AN58" s="90" t="e">
        <f>VLOOKUP($D58,Results!$E:$BU,AN$76,FALSE)</f>
        <v>#N/A</v>
      </c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</row>
    <row r="59" spans="1:57" x14ac:dyDescent="0.25">
      <c r="A59" s="4"/>
      <c r="B59" s="545"/>
      <c r="C59" s="8" t="s">
        <v>6</v>
      </c>
      <c r="D59" s="8" t="s">
        <v>426</v>
      </c>
      <c r="E59" s="90" t="e">
        <f>VLOOKUP($D59,Results!$E:$BU,E$76,FALSE)</f>
        <v>#N/A</v>
      </c>
      <c r="F59" s="18" t="e">
        <f>VLOOKUP($D59,Results!$E:$BU,F$76,FALSE)</f>
        <v>#N/A</v>
      </c>
      <c r="G59" s="18" t="e">
        <f>VLOOKUP($D59,Results!$E:$BU,G$76,FALSE)</f>
        <v>#N/A</v>
      </c>
      <c r="H59" s="18" t="e">
        <f>VLOOKUP($D59,Results!$E:$BU,H$76,FALSE)</f>
        <v>#N/A</v>
      </c>
      <c r="I59" s="18" t="e">
        <f>VLOOKUP($D59,Results!$E:$BU,I$76,FALSE)</f>
        <v>#N/A</v>
      </c>
      <c r="J59" s="90" t="e">
        <f>VLOOKUP($D59,Results!$E:$BU,J$76,FALSE)</f>
        <v>#N/A</v>
      </c>
      <c r="K59" s="25" t="e">
        <f>VLOOKUP($D59,Results!$E:$BU,K$76,FALSE)</f>
        <v>#N/A</v>
      </c>
      <c r="L59" s="18" t="e">
        <f>VLOOKUP($D59,Results!$E:$BU,L$76,FALSE)</f>
        <v>#N/A</v>
      </c>
      <c r="M59" s="18" t="e">
        <f>VLOOKUP($D59,Results!$E:$BU,M$76,FALSE)</f>
        <v>#N/A</v>
      </c>
      <c r="N59" s="18" t="e">
        <f>VLOOKUP($D59,Results!$E:$BU,N$76,FALSE)</f>
        <v>#N/A</v>
      </c>
      <c r="O59" s="90" t="e">
        <f>VLOOKUP($D59,Results!$E:$BU,O$76,FALSE)</f>
        <v>#N/A</v>
      </c>
      <c r="P59" s="25" t="e">
        <f>VLOOKUP($D59,Results!$E:$BU,P$76,FALSE)</f>
        <v>#N/A</v>
      </c>
      <c r="Q59" s="18" t="e">
        <f>VLOOKUP($D59,Results!$E:$BU,Q$76,FALSE)</f>
        <v>#N/A</v>
      </c>
      <c r="R59" s="18" t="e">
        <f>VLOOKUP($D59,Results!$E:$BU,R$76,FALSE)</f>
        <v>#N/A</v>
      </c>
      <c r="S59" s="18" t="e">
        <f>VLOOKUP($D59,Results!$E:$BU,S$76,FALSE)</f>
        <v>#N/A</v>
      </c>
      <c r="T59" s="90" t="e">
        <f>VLOOKUP($D59,Results!$E:$BU,T$76,FALSE)</f>
        <v>#N/A</v>
      </c>
      <c r="U59" s="25" t="e">
        <f>VLOOKUP($D59,Results!$E:$BU,U$76,FALSE)</f>
        <v>#N/A</v>
      </c>
      <c r="V59" s="18" t="e">
        <f>VLOOKUP($D59,Results!$E:$BU,V$76,FALSE)</f>
        <v>#N/A</v>
      </c>
      <c r="W59" s="18" t="e">
        <f>VLOOKUP($D59,Results!$E:$BU,W$76,FALSE)</f>
        <v>#N/A</v>
      </c>
      <c r="X59" s="18" t="e">
        <f>VLOOKUP($D59,Results!$E:$BU,X$76,FALSE)</f>
        <v>#N/A</v>
      </c>
      <c r="Y59" s="90" t="e">
        <f>VLOOKUP($D59,Results!$E:$BU,Y$76,FALSE)</f>
        <v>#N/A</v>
      </c>
      <c r="Z59" s="25" t="e">
        <f>VLOOKUP($D59,Results!$E:$BU,Z$76,FALSE)</f>
        <v>#N/A</v>
      </c>
      <c r="AA59" s="18" t="e">
        <f>VLOOKUP($D59,Results!$E:$BU,AA$76,FALSE)</f>
        <v>#N/A</v>
      </c>
      <c r="AB59" s="18" t="e">
        <f>VLOOKUP($D59,Results!$E:$BU,AB$76,FALSE)</f>
        <v>#N/A</v>
      </c>
      <c r="AC59" s="18" t="e">
        <f>VLOOKUP($D59,Results!$E:$BU,AC$76,FALSE)</f>
        <v>#N/A</v>
      </c>
      <c r="AD59" s="90" t="e">
        <f>VLOOKUP($D59,Results!$E:$BU,AD$76,FALSE)</f>
        <v>#N/A</v>
      </c>
      <c r="AE59" s="25" t="e">
        <f>VLOOKUP($D59,Results!$E:$BU,AE$76,FALSE)</f>
        <v>#N/A</v>
      </c>
      <c r="AF59" s="18" t="e">
        <f>VLOOKUP($D59,Results!$E:$BU,AF$76,FALSE)</f>
        <v>#N/A</v>
      </c>
      <c r="AG59" s="18" t="e">
        <f>VLOOKUP($D59,Results!$E:$BU,AG$76,FALSE)</f>
        <v>#N/A</v>
      </c>
      <c r="AH59" s="18" t="e">
        <f>VLOOKUP($D59,Results!$E:$BU,AH$76,FALSE)</f>
        <v>#N/A</v>
      </c>
      <c r="AI59" s="90" t="e">
        <f>VLOOKUP($D59,Results!$E:$BU,AI$76,FALSE)</f>
        <v>#N/A</v>
      </c>
      <c r="AJ59" s="25" t="e">
        <f>VLOOKUP($D59,Results!$E:$BU,AJ$76,FALSE)</f>
        <v>#N/A</v>
      </c>
      <c r="AK59" s="18" t="e">
        <f>VLOOKUP($D59,Results!$E:$BU,AK$76,FALSE)</f>
        <v>#N/A</v>
      </c>
      <c r="AL59" s="18" t="e">
        <f>VLOOKUP($D59,Results!$E:$BU,AL$76,FALSE)</f>
        <v>#N/A</v>
      </c>
      <c r="AM59" s="18" t="e">
        <f>VLOOKUP($D59,Results!$E:$BU,AM$76,FALSE)</f>
        <v>#N/A</v>
      </c>
      <c r="AN59" s="90" t="e">
        <f>VLOOKUP($D59,Results!$E:$BU,AN$76,FALSE)</f>
        <v>#N/A</v>
      </c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</row>
    <row r="60" spans="1:57" x14ac:dyDescent="0.25">
      <c r="A60" s="4"/>
      <c r="B60" s="545"/>
      <c r="C60" s="8" t="s">
        <v>7</v>
      </c>
      <c r="D60" s="8" t="s">
        <v>427</v>
      </c>
      <c r="E60" s="90" t="e">
        <f>VLOOKUP($D60,Results!$E:$BU,E$76,FALSE)</f>
        <v>#N/A</v>
      </c>
      <c r="F60" s="18" t="e">
        <f>VLOOKUP($D60,Results!$E:$BU,F$76,FALSE)</f>
        <v>#N/A</v>
      </c>
      <c r="G60" s="18" t="e">
        <f>VLOOKUP($D60,Results!$E:$BU,G$76,FALSE)</f>
        <v>#N/A</v>
      </c>
      <c r="H60" s="18" t="e">
        <f>VLOOKUP($D60,Results!$E:$BU,H$76,FALSE)</f>
        <v>#N/A</v>
      </c>
      <c r="I60" s="18" t="e">
        <f>VLOOKUP($D60,Results!$E:$BU,I$76,FALSE)</f>
        <v>#N/A</v>
      </c>
      <c r="J60" s="90" t="e">
        <f>VLOOKUP($D60,Results!$E:$BU,J$76,FALSE)</f>
        <v>#N/A</v>
      </c>
      <c r="K60" s="25" t="e">
        <f>VLOOKUP($D60,Results!$E:$BU,K$76,FALSE)</f>
        <v>#N/A</v>
      </c>
      <c r="L60" s="18" t="e">
        <f>VLOOKUP($D60,Results!$E:$BU,L$76,FALSE)</f>
        <v>#N/A</v>
      </c>
      <c r="M60" s="18" t="e">
        <f>VLOOKUP($D60,Results!$E:$BU,M$76,FALSE)</f>
        <v>#N/A</v>
      </c>
      <c r="N60" s="18" t="e">
        <f>VLOOKUP($D60,Results!$E:$BU,N$76,FALSE)</f>
        <v>#N/A</v>
      </c>
      <c r="O60" s="90" t="e">
        <f>VLOOKUP($D60,Results!$E:$BU,O$76,FALSE)</f>
        <v>#N/A</v>
      </c>
      <c r="P60" s="25" t="e">
        <f>VLOOKUP($D60,Results!$E:$BU,P$76,FALSE)</f>
        <v>#N/A</v>
      </c>
      <c r="Q60" s="18" t="e">
        <f>VLOOKUP($D60,Results!$E:$BU,Q$76,FALSE)</f>
        <v>#N/A</v>
      </c>
      <c r="R60" s="18" t="e">
        <f>VLOOKUP($D60,Results!$E:$BU,R$76,FALSE)</f>
        <v>#N/A</v>
      </c>
      <c r="S60" s="18" t="e">
        <f>VLOOKUP($D60,Results!$E:$BU,S$76,FALSE)</f>
        <v>#N/A</v>
      </c>
      <c r="T60" s="90" t="e">
        <f>VLOOKUP($D60,Results!$E:$BU,T$76,FALSE)</f>
        <v>#N/A</v>
      </c>
      <c r="U60" s="25" t="e">
        <f>VLOOKUP($D60,Results!$E:$BU,U$76,FALSE)</f>
        <v>#N/A</v>
      </c>
      <c r="V60" s="18" t="e">
        <f>VLOOKUP($D60,Results!$E:$BU,V$76,FALSE)</f>
        <v>#N/A</v>
      </c>
      <c r="W60" s="18" t="e">
        <f>VLOOKUP($D60,Results!$E:$BU,W$76,FALSE)</f>
        <v>#N/A</v>
      </c>
      <c r="X60" s="18" t="e">
        <f>VLOOKUP($D60,Results!$E:$BU,X$76,FALSE)</f>
        <v>#N/A</v>
      </c>
      <c r="Y60" s="90" t="e">
        <f>VLOOKUP($D60,Results!$E:$BU,Y$76,FALSE)</f>
        <v>#N/A</v>
      </c>
      <c r="Z60" s="25" t="e">
        <f>VLOOKUP($D60,Results!$E:$BU,Z$76,FALSE)</f>
        <v>#N/A</v>
      </c>
      <c r="AA60" s="18" t="e">
        <f>VLOOKUP($D60,Results!$E:$BU,AA$76,FALSE)</f>
        <v>#N/A</v>
      </c>
      <c r="AB60" s="18" t="e">
        <f>VLOOKUP($D60,Results!$E:$BU,AB$76,FALSE)</f>
        <v>#N/A</v>
      </c>
      <c r="AC60" s="18" t="e">
        <f>VLOOKUP($D60,Results!$E:$BU,AC$76,FALSE)</f>
        <v>#N/A</v>
      </c>
      <c r="AD60" s="90" t="e">
        <f>VLOOKUP($D60,Results!$E:$BU,AD$76,FALSE)</f>
        <v>#N/A</v>
      </c>
      <c r="AE60" s="25" t="e">
        <f>VLOOKUP($D60,Results!$E:$BU,AE$76,FALSE)</f>
        <v>#N/A</v>
      </c>
      <c r="AF60" s="18" t="e">
        <f>VLOOKUP($D60,Results!$E:$BU,AF$76,FALSE)</f>
        <v>#N/A</v>
      </c>
      <c r="AG60" s="18" t="e">
        <f>VLOOKUP($D60,Results!$E:$BU,AG$76,FALSE)</f>
        <v>#N/A</v>
      </c>
      <c r="AH60" s="18" t="e">
        <f>VLOOKUP($D60,Results!$E:$BU,AH$76,FALSE)</f>
        <v>#N/A</v>
      </c>
      <c r="AI60" s="90" t="e">
        <f>VLOOKUP($D60,Results!$E:$BU,AI$76,FALSE)</f>
        <v>#N/A</v>
      </c>
      <c r="AJ60" s="25" t="e">
        <f>VLOOKUP($D60,Results!$E:$BU,AJ$76,FALSE)</f>
        <v>#N/A</v>
      </c>
      <c r="AK60" s="18" t="e">
        <f>VLOOKUP($D60,Results!$E:$BU,AK$76,FALSE)</f>
        <v>#N/A</v>
      </c>
      <c r="AL60" s="18" t="e">
        <f>VLOOKUP($D60,Results!$E:$BU,AL$76,FALSE)</f>
        <v>#N/A</v>
      </c>
      <c r="AM60" s="18" t="e">
        <f>VLOOKUP($D60,Results!$E:$BU,AM$76,FALSE)</f>
        <v>#N/A</v>
      </c>
      <c r="AN60" s="90" t="e">
        <f>VLOOKUP($D60,Results!$E:$BU,AN$76,FALSE)</f>
        <v>#N/A</v>
      </c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</row>
    <row r="61" spans="1:57" x14ac:dyDescent="0.25">
      <c r="A61" s="4"/>
      <c r="B61" s="545"/>
      <c r="C61" s="8" t="s">
        <v>280</v>
      </c>
      <c r="D61" s="8" t="s">
        <v>428</v>
      </c>
      <c r="E61" s="90" t="e">
        <f>VLOOKUP($D61,Results!$E:$BU,E$76,FALSE)</f>
        <v>#N/A</v>
      </c>
      <c r="F61" s="18" t="e">
        <f>VLOOKUP($D61,Results!$E:$BU,F$76,FALSE)</f>
        <v>#N/A</v>
      </c>
      <c r="G61" s="18" t="e">
        <f>VLOOKUP($D61,Results!$E:$BU,G$76,FALSE)</f>
        <v>#N/A</v>
      </c>
      <c r="H61" s="18" t="e">
        <f>VLOOKUP($D61,Results!$E:$BU,H$76,FALSE)</f>
        <v>#N/A</v>
      </c>
      <c r="I61" s="18" t="e">
        <f>VLOOKUP($D61,Results!$E:$BU,I$76,FALSE)</f>
        <v>#N/A</v>
      </c>
      <c r="J61" s="90" t="e">
        <f>VLOOKUP($D61,Results!$E:$BU,J$76,FALSE)</f>
        <v>#N/A</v>
      </c>
      <c r="K61" s="25" t="e">
        <f>VLOOKUP($D61,Results!$E:$BU,K$76,FALSE)</f>
        <v>#N/A</v>
      </c>
      <c r="L61" s="18" t="e">
        <f>VLOOKUP($D61,Results!$E:$BU,L$76,FALSE)</f>
        <v>#N/A</v>
      </c>
      <c r="M61" s="18" t="e">
        <f>VLOOKUP($D61,Results!$E:$BU,M$76,FALSE)</f>
        <v>#N/A</v>
      </c>
      <c r="N61" s="18" t="e">
        <f>VLOOKUP($D61,Results!$E:$BU,N$76,FALSE)</f>
        <v>#N/A</v>
      </c>
      <c r="O61" s="90" t="e">
        <f>VLOOKUP($D61,Results!$E:$BU,O$76,FALSE)</f>
        <v>#N/A</v>
      </c>
      <c r="P61" s="25" t="e">
        <f>VLOOKUP($D61,Results!$E:$BU,P$76,FALSE)</f>
        <v>#N/A</v>
      </c>
      <c r="Q61" s="18" t="e">
        <f>VLOOKUP($D61,Results!$E:$BU,Q$76,FALSE)</f>
        <v>#N/A</v>
      </c>
      <c r="R61" s="18" t="e">
        <f>VLOOKUP($D61,Results!$E:$BU,R$76,FALSE)</f>
        <v>#N/A</v>
      </c>
      <c r="S61" s="18" t="e">
        <f>VLOOKUP($D61,Results!$E:$BU,S$76,FALSE)</f>
        <v>#N/A</v>
      </c>
      <c r="T61" s="90" t="e">
        <f>VLOOKUP($D61,Results!$E:$BU,T$76,FALSE)</f>
        <v>#N/A</v>
      </c>
      <c r="U61" s="25" t="e">
        <f>VLOOKUP($D61,Results!$E:$BU,U$76,FALSE)</f>
        <v>#N/A</v>
      </c>
      <c r="V61" s="18" t="e">
        <f>VLOOKUP($D61,Results!$E:$BU,V$76,FALSE)</f>
        <v>#N/A</v>
      </c>
      <c r="W61" s="18" t="e">
        <f>VLOOKUP($D61,Results!$E:$BU,W$76,FALSE)</f>
        <v>#N/A</v>
      </c>
      <c r="X61" s="18" t="e">
        <f>VLOOKUP($D61,Results!$E:$BU,X$76,FALSE)</f>
        <v>#N/A</v>
      </c>
      <c r="Y61" s="90" t="e">
        <f>VLOOKUP($D61,Results!$E:$BU,Y$76,FALSE)</f>
        <v>#N/A</v>
      </c>
      <c r="Z61" s="25" t="e">
        <f>VLOOKUP($D61,Results!$E:$BU,Z$76,FALSE)</f>
        <v>#N/A</v>
      </c>
      <c r="AA61" s="18" t="e">
        <f>VLOOKUP($D61,Results!$E:$BU,AA$76,FALSE)</f>
        <v>#N/A</v>
      </c>
      <c r="AB61" s="18" t="e">
        <f>VLOOKUP($D61,Results!$E:$BU,AB$76,FALSE)</f>
        <v>#N/A</v>
      </c>
      <c r="AC61" s="18" t="e">
        <f>VLOOKUP($D61,Results!$E:$BU,AC$76,FALSE)</f>
        <v>#N/A</v>
      </c>
      <c r="AD61" s="90" t="e">
        <f>VLOOKUP($D61,Results!$E:$BU,AD$76,FALSE)</f>
        <v>#N/A</v>
      </c>
      <c r="AE61" s="25" t="e">
        <f>VLOOKUP($D61,Results!$E:$BU,AE$76,FALSE)</f>
        <v>#N/A</v>
      </c>
      <c r="AF61" s="18" t="e">
        <f>VLOOKUP($D61,Results!$E:$BU,AF$76,FALSE)</f>
        <v>#N/A</v>
      </c>
      <c r="AG61" s="18" t="e">
        <f>VLOOKUP($D61,Results!$E:$BU,AG$76,FALSE)</f>
        <v>#N/A</v>
      </c>
      <c r="AH61" s="18" t="e">
        <f>VLOOKUP($D61,Results!$E:$BU,AH$76,FALSE)</f>
        <v>#N/A</v>
      </c>
      <c r="AI61" s="90" t="e">
        <f>VLOOKUP($D61,Results!$E:$BU,AI$76,FALSE)</f>
        <v>#N/A</v>
      </c>
      <c r="AJ61" s="25" t="e">
        <f>VLOOKUP($D61,Results!$E:$BU,AJ$76,FALSE)</f>
        <v>#N/A</v>
      </c>
      <c r="AK61" s="18" t="e">
        <f>VLOOKUP($D61,Results!$E:$BU,AK$76,FALSE)</f>
        <v>#N/A</v>
      </c>
      <c r="AL61" s="18" t="e">
        <f>VLOOKUP($D61,Results!$E:$BU,AL$76,FALSE)</f>
        <v>#N/A</v>
      </c>
      <c r="AM61" s="18" t="e">
        <f>VLOOKUP($D61,Results!$E:$BU,AM$76,FALSE)</f>
        <v>#N/A</v>
      </c>
      <c r="AN61" s="90" t="e">
        <f>VLOOKUP($D61,Results!$E:$BU,AN$76,FALSE)</f>
        <v>#N/A</v>
      </c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</row>
    <row r="62" spans="1:57" x14ac:dyDescent="0.25">
      <c r="A62" s="4"/>
      <c r="B62" s="545"/>
      <c r="C62" s="8" t="s">
        <v>282</v>
      </c>
      <c r="D62" s="8" t="s">
        <v>429</v>
      </c>
      <c r="E62" s="90" t="e">
        <f>VLOOKUP($D62,Results!$E:$BU,E$76,FALSE)</f>
        <v>#N/A</v>
      </c>
      <c r="F62" s="18" t="e">
        <f>VLOOKUP($D62,Results!$E:$BU,F$76,FALSE)</f>
        <v>#N/A</v>
      </c>
      <c r="G62" s="18" t="e">
        <f>VLOOKUP($D62,Results!$E:$BU,G$76,FALSE)</f>
        <v>#N/A</v>
      </c>
      <c r="H62" s="18" t="e">
        <f>VLOOKUP($D62,Results!$E:$BU,H$76,FALSE)</f>
        <v>#N/A</v>
      </c>
      <c r="I62" s="18" t="e">
        <f>VLOOKUP($D62,Results!$E:$BU,I$76,FALSE)</f>
        <v>#N/A</v>
      </c>
      <c r="J62" s="90" t="e">
        <f>VLOOKUP($D62,Results!$E:$BU,J$76,FALSE)</f>
        <v>#N/A</v>
      </c>
      <c r="K62" s="25" t="e">
        <f>VLOOKUP($D62,Results!$E:$BU,K$76,FALSE)</f>
        <v>#N/A</v>
      </c>
      <c r="L62" s="18" t="e">
        <f>VLOOKUP($D62,Results!$E:$BU,L$76,FALSE)</f>
        <v>#N/A</v>
      </c>
      <c r="M62" s="18" t="e">
        <f>VLOOKUP($D62,Results!$E:$BU,M$76,FALSE)</f>
        <v>#N/A</v>
      </c>
      <c r="N62" s="18" t="e">
        <f>VLOOKUP($D62,Results!$E:$BU,N$76,FALSE)</f>
        <v>#N/A</v>
      </c>
      <c r="O62" s="90" t="e">
        <f>VLOOKUP($D62,Results!$E:$BU,O$76,FALSE)</f>
        <v>#N/A</v>
      </c>
      <c r="P62" s="25" t="e">
        <f>VLOOKUP($D62,Results!$E:$BU,P$76,FALSE)</f>
        <v>#N/A</v>
      </c>
      <c r="Q62" s="18" t="e">
        <f>VLOOKUP($D62,Results!$E:$BU,Q$76,FALSE)</f>
        <v>#N/A</v>
      </c>
      <c r="R62" s="18" t="e">
        <f>VLOOKUP($D62,Results!$E:$BU,R$76,FALSE)</f>
        <v>#N/A</v>
      </c>
      <c r="S62" s="18" t="e">
        <f>VLOOKUP($D62,Results!$E:$BU,S$76,FALSE)</f>
        <v>#N/A</v>
      </c>
      <c r="T62" s="90" t="e">
        <f>VLOOKUP($D62,Results!$E:$BU,T$76,FALSE)</f>
        <v>#N/A</v>
      </c>
      <c r="U62" s="25" t="e">
        <f>VLOOKUP($D62,Results!$E:$BU,U$76,FALSE)</f>
        <v>#N/A</v>
      </c>
      <c r="V62" s="18" t="e">
        <f>VLOOKUP($D62,Results!$E:$BU,V$76,FALSE)</f>
        <v>#N/A</v>
      </c>
      <c r="W62" s="18" t="e">
        <f>VLOOKUP($D62,Results!$E:$BU,W$76,FALSE)</f>
        <v>#N/A</v>
      </c>
      <c r="X62" s="18" t="e">
        <f>VLOOKUP($D62,Results!$E:$BU,X$76,FALSE)</f>
        <v>#N/A</v>
      </c>
      <c r="Y62" s="90" t="e">
        <f>VLOOKUP($D62,Results!$E:$BU,Y$76,FALSE)</f>
        <v>#N/A</v>
      </c>
      <c r="Z62" s="25" t="e">
        <f>VLOOKUP($D62,Results!$E:$BU,Z$76,FALSE)</f>
        <v>#N/A</v>
      </c>
      <c r="AA62" s="18" t="e">
        <f>VLOOKUP($D62,Results!$E:$BU,AA$76,FALSE)</f>
        <v>#N/A</v>
      </c>
      <c r="AB62" s="18" t="e">
        <f>VLOOKUP($D62,Results!$E:$BU,AB$76,FALSE)</f>
        <v>#N/A</v>
      </c>
      <c r="AC62" s="18" t="e">
        <f>VLOOKUP($D62,Results!$E:$BU,AC$76,FALSE)</f>
        <v>#N/A</v>
      </c>
      <c r="AD62" s="90" t="e">
        <f>VLOOKUP($D62,Results!$E:$BU,AD$76,FALSE)</f>
        <v>#N/A</v>
      </c>
      <c r="AE62" s="25" t="e">
        <f>VLOOKUP($D62,Results!$E:$BU,AE$76,FALSE)</f>
        <v>#N/A</v>
      </c>
      <c r="AF62" s="18" t="e">
        <f>VLOOKUP($D62,Results!$E:$BU,AF$76,FALSE)</f>
        <v>#N/A</v>
      </c>
      <c r="AG62" s="18" t="e">
        <f>VLOOKUP($D62,Results!$E:$BU,AG$76,FALSE)</f>
        <v>#N/A</v>
      </c>
      <c r="AH62" s="18" t="e">
        <f>VLOOKUP($D62,Results!$E:$BU,AH$76,FALSE)</f>
        <v>#N/A</v>
      </c>
      <c r="AI62" s="90" t="e">
        <f>VLOOKUP($D62,Results!$E:$BU,AI$76,FALSE)</f>
        <v>#N/A</v>
      </c>
      <c r="AJ62" s="25" t="e">
        <f>VLOOKUP($D62,Results!$E:$BU,AJ$76,FALSE)</f>
        <v>#N/A</v>
      </c>
      <c r="AK62" s="18" t="e">
        <f>VLOOKUP($D62,Results!$E:$BU,AK$76,FALSE)</f>
        <v>#N/A</v>
      </c>
      <c r="AL62" s="18" t="e">
        <f>VLOOKUP($D62,Results!$E:$BU,AL$76,FALSE)</f>
        <v>#N/A</v>
      </c>
      <c r="AM62" s="18" t="e">
        <f>VLOOKUP($D62,Results!$E:$BU,AM$76,FALSE)</f>
        <v>#N/A</v>
      </c>
      <c r="AN62" s="90" t="e">
        <f>VLOOKUP($D62,Results!$E:$BU,AN$76,FALSE)</f>
        <v>#N/A</v>
      </c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</row>
    <row r="63" spans="1:57" x14ac:dyDescent="0.25">
      <c r="A63" s="4"/>
      <c r="B63" s="546"/>
      <c r="C63" s="9" t="s">
        <v>284</v>
      </c>
      <c r="D63" s="8" t="s">
        <v>430</v>
      </c>
      <c r="E63" s="93" t="e">
        <f>VLOOKUP($D63,Results!$E:$BU,E$76,FALSE)</f>
        <v>#N/A</v>
      </c>
      <c r="F63" s="19" t="e">
        <f>VLOOKUP($D63,Results!$E:$BU,F$76,FALSE)</f>
        <v>#N/A</v>
      </c>
      <c r="G63" s="19" t="e">
        <f>VLOOKUP($D63,Results!$E:$BU,G$76,FALSE)</f>
        <v>#N/A</v>
      </c>
      <c r="H63" s="19" t="e">
        <f>VLOOKUP($D63,Results!$E:$BU,H$76,FALSE)</f>
        <v>#N/A</v>
      </c>
      <c r="I63" s="19" t="e">
        <f>VLOOKUP($D63,Results!$E:$BU,I$76,FALSE)</f>
        <v>#N/A</v>
      </c>
      <c r="J63" s="93" t="e">
        <f>VLOOKUP($D63,Results!$E:$BU,J$76,FALSE)</f>
        <v>#N/A</v>
      </c>
      <c r="K63" s="92" t="e">
        <f>VLOOKUP($D63,Results!$E:$BU,K$76,FALSE)</f>
        <v>#N/A</v>
      </c>
      <c r="L63" s="19" t="e">
        <f>VLOOKUP($D63,Results!$E:$BU,L$76,FALSE)</f>
        <v>#N/A</v>
      </c>
      <c r="M63" s="19" t="e">
        <f>VLOOKUP($D63,Results!$E:$BU,M$76,FALSE)</f>
        <v>#N/A</v>
      </c>
      <c r="N63" s="19" t="e">
        <f>VLOOKUP($D63,Results!$E:$BU,N$76,FALSE)</f>
        <v>#N/A</v>
      </c>
      <c r="O63" s="93" t="e">
        <f>VLOOKUP($D63,Results!$E:$BU,O$76,FALSE)</f>
        <v>#N/A</v>
      </c>
      <c r="P63" s="92" t="e">
        <f>VLOOKUP($D63,Results!$E:$BU,P$76,FALSE)</f>
        <v>#N/A</v>
      </c>
      <c r="Q63" s="19" t="e">
        <f>VLOOKUP($D63,Results!$E:$BU,Q$76,FALSE)</f>
        <v>#N/A</v>
      </c>
      <c r="R63" s="19" t="e">
        <f>VLOOKUP($D63,Results!$E:$BU,R$76,FALSE)</f>
        <v>#N/A</v>
      </c>
      <c r="S63" s="19" t="e">
        <f>VLOOKUP($D63,Results!$E:$BU,S$76,FALSE)</f>
        <v>#N/A</v>
      </c>
      <c r="T63" s="93" t="e">
        <f>VLOOKUP($D63,Results!$E:$BU,T$76,FALSE)</f>
        <v>#N/A</v>
      </c>
      <c r="U63" s="92" t="e">
        <f>VLOOKUP($D63,Results!$E:$BU,U$76,FALSE)</f>
        <v>#N/A</v>
      </c>
      <c r="V63" s="19" t="e">
        <f>VLOOKUP($D63,Results!$E:$BU,V$76,FALSE)</f>
        <v>#N/A</v>
      </c>
      <c r="W63" s="19" t="e">
        <f>VLOOKUP($D63,Results!$E:$BU,W$76,FALSE)</f>
        <v>#N/A</v>
      </c>
      <c r="X63" s="19" t="e">
        <f>VLOOKUP($D63,Results!$E:$BU,X$76,FALSE)</f>
        <v>#N/A</v>
      </c>
      <c r="Y63" s="93" t="e">
        <f>VLOOKUP($D63,Results!$E:$BU,Y$76,FALSE)</f>
        <v>#N/A</v>
      </c>
      <c r="Z63" s="92" t="e">
        <f>VLOOKUP($D63,Results!$E:$BU,Z$76,FALSE)</f>
        <v>#N/A</v>
      </c>
      <c r="AA63" s="19" t="e">
        <f>VLOOKUP($D63,Results!$E:$BU,AA$76,FALSE)</f>
        <v>#N/A</v>
      </c>
      <c r="AB63" s="19" t="e">
        <f>VLOOKUP($D63,Results!$E:$BU,AB$76,FALSE)</f>
        <v>#N/A</v>
      </c>
      <c r="AC63" s="19" t="e">
        <f>VLOOKUP($D63,Results!$E:$BU,AC$76,FALSE)</f>
        <v>#N/A</v>
      </c>
      <c r="AD63" s="93" t="e">
        <f>VLOOKUP($D63,Results!$E:$BU,AD$76,FALSE)</f>
        <v>#N/A</v>
      </c>
      <c r="AE63" s="92" t="e">
        <f>VLOOKUP($D63,Results!$E:$BU,AE$76,FALSE)</f>
        <v>#N/A</v>
      </c>
      <c r="AF63" s="19" t="e">
        <f>VLOOKUP($D63,Results!$E:$BU,AF$76,FALSE)</f>
        <v>#N/A</v>
      </c>
      <c r="AG63" s="19" t="e">
        <f>VLOOKUP($D63,Results!$E:$BU,AG$76,FALSE)</f>
        <v>#N/A</v>
      </c>
      <c r="AH63" s="19" t="e">
        <f>VLOOKUP($D63,Results!$E:$BU,AH$76,FALSE)</f>
        <v>#N/A</v>
      </c>
      <c r="AI63" s="93" t="e">
        <f>VLOOKUP($D63,Results!$E:$BU,AI$76,FALSE)</f>
        <v>#N/A</v>
      </c>
      <c r="AJ63" s="92" t="e">
        <f>VLOOKUP($D63,Results!$E:$BU,AJ$76,FALSE)</f>
        <v>#N/A</v>
      </c>
      <c r="AK63" s="19" t="e">
        <f>VLOOKUP($D63,Results!$E:$BU,AK$76,FALSE)</f>
        <v>#N/A</v>
      </c>
      <c r="AL63" s="19" t="e">
        <f>VLOOKUP($D63,Results!$E:$BU,AL$76,FALSE)</f>
        <v>#N/A</v>
      </c>
      <c r="AM63" s="19" t="e">
        <f>VLOOKUP($D63,Results!$E:$BU,AM$76,FALSE)</f>
        <v>#N/A</v>
      </c>
      <c r="AN63" s="93" t="e">
        <f>VLOOKUP($D63,Results!$E:$BU,AN$76,FALSE)</f>
        <v>#N/A</v>
      </c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</row>
    <row r="64" spans="1:57" ht="15" customHeight="1" x14ac:dyDescent="0.25">
      <c r="A64" s="4"/>
      <c r="B64" s="410" t="s">
        <v>636</v>
      </c>
      <c r="C64" s="6" t="s">
        <v>2391</v>
      </c>
      <c r="D64" s="6" t="s">
        <v>431</v>
      </c>
      <c r="E64" s="89">
        <f>VLOOKUP($D64,Results!$E:$BU,E$76,FALSE)</f>
        <v>5.1384279990000001</v>
      </c>
      <c r="F64" s="7">
        <f>VLOOKUP($D64,Results!$E:$BU,F$76,FALSE)</f>
        <v>5.1949810630000002</v>
      </c>
      <c r="G64" s="7">
        <f>VLOOKUP($D64,Results!$E:$BU,G$76,FALSE)</f>
        <v>5.2490494649999997</v>
      </c>
      <c r="H64" s="7">
        <f>VLOOKUP($D64,Results!$E:$BU,H$76,FALSE)</f>
        <v>5.3013331700000004</v>
      </c>
      <c r="I64" s="7">
        <f>VLOOKUP($D64,Results!$E:$BU,I$76,FALSE)</f>
        <v>5.3522522930000003</v>
      </c>
      <c r="J64" s="89">
        <f>VLOOKUP($D64,Results!$E:$BU,J$76,FALSE)</f>
        <v>5.4017185049999998</v>
      </c>
      <c r="K64" s="88">
        <f>VLOOKUP($D64,Results!$E:$BU,K$76,FALSE)</f>
        <v>5.4494819830000001</v>
      </c>
      <c r="L64" s="7">
        <f>VLOOKUP($D64,Results!$E:$BU,L$76,FALSE)</f>
        <v>5.4959802599999996</v>
      </c>
      <c r="M64" s="7">
        <f>VLOOKUP($D64,Results!$E:$BU,M$76,FALSE)</f>
        <v>5.5421224210000002</v>
      </c>
      <c r="N64" s="7">
        <f>VLOOKUP($D64,Results!$E:$BU,N$76,FALSE)</f>
        <v>5.5884088930000004</v>
      </c>
      <c r="O64" s="89">
        <f>VLOOKUP($D64,Results!$E:$BU,O$76,FALSE)</f>
        <v>5.6348349750000004</v>
      </c>
      <c r="P64" s="88">
        <f>VLOOKUP($D64,Results!$E:$BU,P$76,FALSE)</f>
        <v>5.68101287</v>
      </c>
      <c r="Q64" s="7">
        <f>VLOOKUP($D64,Results!$E:$BU,Q$76,FALSE)</f>
        <v>5.7263193609999998</v>
      </c>
      <c r="R64" s="7">
        <f>VLOOKUP($D64,Results!$E:$BU,R$76,FALSE)</f>
        <v>5.7700137290000004</v>
      </c>
      <c r="S64" s="7">
        <f>VLOOKUP($D64,Results!$E:$BU,S$76,FALSE)</f>
        <v>5.8113201590000001</v>
      </c>
      <c r="T64" s="89">
        <f>VLOOKUP($D64,Results!$E:$BU,T$76,FALSE)</f>
        <v>5.8494832099999998</v>
      </c>
      <c r="U64" s="88">
        <f>VLOOKUP($D64,Results!$E:$BU,U$76,FALSE)</f>
        <v>5.8840050780000004</v>
      </c>
      <c r="V64" s="7">
        <f>VLOOKUP($D64,Results!$E:$BU,V$76,FALSE)</f>
        <v>5.9152214379999997</v>
      </c>
      <c r="W64" s="7">
        <f>VLOOKUP($D64,Results!$E:$BU,W$76,FALSE)</f>
        <v>5.9441026580000003</v>
      </c>
      <c r="X64" s="7">
        <f>VLOOKUP($D64,Results!$E:$BU,X$76,FALSE)</f>
        <v>5.9715248089999999</v>
      </c>
      <c r="Y64" s="89">
        <f>VLOOKUP($D64,Results!$E:$BU,Y$76,FALSE)</f>
        <v>5.9981070919999997</v>
      </c>
      <c r="Z64" s="88">
        <f>VLOOKUP($D64,Results!$E:$BU,Z$76,FALSE)</f>
        <v>6.0242353609999997</v>
      </c>
      <c r="AA64" s="7">
        <f>VLOOKUP($D64,Results!$E:$BU,AA$76,FALSE)</f>
        <v>6.0501298370000001</v>
      </c>
      <c r="AB64" s="7">
        <f>VLOOKUP($D64,Results!$E:$BU,AB$76,FALSE)</f>
        <v>6.0759077960000001</v>
      </c>
      <c r="AC64" s="7">
        <f>VLOOKUP($D64,Results!$E:$BU,AC$76,FALSE)</f>
        <v>6.1016288830000001</v>
      </c>
      <c r="AD64" s="89">
        <f>VLOOKUP($D64,Results!$E:$BU,AD$76,FALSE)</f>
        <v>6.1273239200000003</v>
      </c>
      <c r="AE64" s="88">
        <f>VLOOKUP($D64,Results!$E:$BU,AE$76,FALSE)</f>
        <v>6.1530115409999997</v>
      </c>
      <c r="AF64" s="7">
        <f>VLOOKUP($D64,Results!$E:$BU,AF$76,FALSE)</f>
        <v>6.1787069590000003</v>
      </c>
      <c r="AG64" s="7">
        <f>VLOOKUP($D64,Results!$E:$BU,AG$76,FALSE)</f>
        <v>6.2044260510000004</v>
      </c>
      <c r="AH64" s="7">
        <f>VLOOKUP($D64,Results!$E:$BU,AH$76,FALSE)</f>
        <v>6.2301869109999997</v>
      </c>
      <c r="AI64" s="89">
        <f>VLOOKUP($D64,Results!$E:$BU,AI$76,FALSE)</f>
        <v>6.2560101269999997</v>
      </c>
      <c r="AJ64" s="88">
        <f>VLOOKUP($D64,Results!$E:$BU,AJ$76,FALSE)</f>
        <v>6.2819185219999998</v>
      </c>
      <c r="AK64" s="7">
        <f>VLOOKUP($D64,Results!$E:$BU,AK$76,FALSE)</f>
        <v>6.3079367230000001</v>
      </c>
      <c r="AL64" s="7">
        <f>VLOOKUP($D64,Results!$E:$BU,AL$76,FALSE)</f>
        <v>6.3340907319999999</v>
      </c>
      <c r="AM64" s="7">
        <f>VLOOKUP($D64,Results!$E:$BU,AM$76,FALSE)</f>
        <v>6.3604075680000003</v>
      </c>
      <c r="AN64" s="89">
        <f>VLOOKUP($D64,Results!$E:$BU,AN$76,FALSE)</f>
        <v>6.3869149949999997</v>
      </c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</row>
    <row r="65" spans="1:57" ht="15" customHeight="1" x14ac:dyDescent="0.25">
      <c r="A65" s="4"/>
      <c r="B65" s="544" t="s">
        <v>638</v>
      </c>
      <c r="C65" s="6" t="s">
        <v>0</v>
      </c>
      <c r="D65" s="3" t="s">
        <v>433</v>
      </c>
      <c r="E65" s="89">
        <f>VLOOKUP($D65,Results!$E:$BU,E$76,FALSE)</f>
        <v>8.2041278789999996</v>
      </c>
      <c r="F65" s="7">
        <f>VLOOKUP($D65,Results!$E:$BU,F$76,FALSE)</f>
        <v>8.2034241819999991</v>
      </c>
      <c r="G65" s="7">
        <f>VLOOKUP($D65,Results!$E:$BU,G$76,FALSE)</f>
        <v>8.1650587649999995</v>
      </c>
      <c r="H65" s="7">
        <f>VLOOKUP($D65,Results!$E:$BU,H$76,FALSE)</f>
        <v>8.1122691079999996</v>
      </c>
      <c r="I65" s="7">
        <f>VLOOKUP($D65,Results!$E:$BU,I$76,FALSE)</f>
        <v>8.0526300129999999</v>
      </c>
      <c r="J65" s="89">
        <f>VLOOKUP($D65,Results!$E:$BU,J$76,FALSE)</f>
        <v>7.9871293840000002</v>
      </c>
      <c r="K65" s="88">
        <f>VLOOKUP($D65,Results!$E:$BU,K$76,FALSE)</f>
        <v>7.9204064369999996</v>
      </c>
      <c r="L65" s="7">
        <f>VLOOKUP($D65,Results!$E:$BU,L$76,FALSE)</f>
        <v>7.8583539130000002</v>
      </c>
      <c r="M65" s="7">
        <f>VLOOKUP($D65,Results!$E:$BU,M$76,FALSE)</f>
        <v>7.8015503959999997</v>
      </c>
      <c r="N65" s="7">
        <f>VLOOKUP($D65,Results!$E:$BU,N$76,FALSE)</f>
        <v>7.7484350070000003</v>
      </c>
      <c r="O65" s="89">
        <f>VLOOKUP($D65,Results!$E:$BU,O$76,FALSE)</f>
        <v>7.6967328679999998</v>
      </c>
      <c r="P65" s="88">
        <f>VLOOKUP($D65,Results!$E:$BU,P$76,FALSE)</f>
        <v>7.6440838309999997</v>
      </c>
      <c r="Q65" s="7">
        <f>VLOOKUP($D65,Results!$E:$BU,Q$76,FALSE)</f>
        <v>7.5883289420000004</v>
      </c>
      <c r="R65" s="7">
        <f>VLOOKUP($D65,Results!$E:$BU,R$76,FALSE)</f>
        <v>7.5276543250000003</v>
      </c>
      <c r="S65" s="7">
        <f>VLOOKUP($D65,Results!$E:$BU,S$76,FALSE)</f>
        <v>7.4606713349999998</v>
      </c>
      <c r="T65" s="89">
        <f>VLOOKUP($D65,Results!$E:$BU,T$76,FALSE)</f>
        <v>7.386458449</v>
      </c>
      <c r="U65" s="88">
        <f>VLOOKUP($D65,Results!$E:$BU,U$76,FALSE)</f>
        <v>7.307606775</v>
      </c>
      <c r="V65" s="7">
        <f>VLOOKUP($D65,Results!$E:$BU,V$76,FALSE)</f>
        <v>7.2283905390000003</v>
      </c>
      <c r="W65" s="7">
        <f>VLOOKUP($D65,Results!$E:$BU,W$76,FALSE)</f>
        <v>7.1507623699999998</v>
      </c>
      <c r="X65" s="7">
        <f>VLOOKUP($D65,Results!$E:$BU,X$76,FALSE)</f>
        <v>7.0755688589999997</v>
      </c>
      <c r="Y65" s="89">
        <f>VLOOKUP($D65,Results!$E:$BU,Y$76,FALSE)</f>
        <v>7.003144721</v>
      </c>
      <c r="Z65" s="88">
        <f>VLOOKUP($D65,Results!$E:$BU,Z$76,FALSE)</f>
        <v>6.9335910399999996</v>
      </c>
      <c r="AA65" s="7">
        <f>VLOOKUP($D65,Results!$E:$BU,AA$76,FALSE)</f>
        <v>6.866902616</v>
      </c>
      <c r="AB65" s="7">
        <f>VLOOKUP($D65,Results!$E:$BU,AB$76,FALSE)</f>
        <v>6.8030257829999998</v>
      </c>
      <c r="AC65" s="7">
        <f>VLOOKUP($D65,Results!$E:$BU,AC$76,FALSE)</f>
        <v>6.7418849429999996</v>
      </c>
      <c r="AD65" s="89">
        <f>VLOOKUP($D65,Results!$E:$BU,AD$76,FALSE)</f>
        <v>6.6833951640000002</v>
      </c>
      <c r="AE65" s="88">
        <f>VLOOKUP($D65,Results!$E:$BU,AE$76,FALSE)</f>
        <v>6.62746849</v>
      </c>
      <c r="AF65" s="7">
        <f>VLOOKUP($D65,Results!$E:$BU,AF$76,FALSE)</f>
        <v>6.5740172970000001</v>
      </c>
      <c r="AG65" s="7">
        <f>VLOOKUP($D65,Results!$E:$BU,AG$76,FALSE)</f>
        <v>6.5229561540000001</v>
      </c>
      <c r="AH65" s="7">
        <f>VLOOKUP($D65,Results!$E:$BU,AH$76,FALSE)</f>
        <v>6.4742028639999996</v>
      </c>
      <c r="AI65" s="89">
        <f>VLOOKUP($D65,Results!$E:$BU,AI$76,FALSE)</f>
        <v>6.4276790410000002</v>
      </c>
      <c r="AJ65" s="88">
        <f>VLOOKUP($D65,Results!$E:$BU,AJ$76,FALSE)</f>
        <v>6.3833103930000004</v>
      </c>
      <c r="AK65" s="7">
        <f>VLOOKUP($D65,Results!$E:$BU,AK$76,FALSE)</f>
        <v>6.3410268270000003</v>
      </c>
      <c r="AL65" s="7">
        <f>VLOOKUP($D65,Results!$E:$BU,AL$76,FALSE)</f>
        <v>6.3007624419999999</v>
      </c>
      <c r="AM65" s="7">
        <f>VLOOKUP($D65,Results!$E:$BU,AM$76,FALSE)</f>
        <v>6.2624554469999998</v>
      </c>
      <c r="AN65" s="89">
        <f>VLOOKUP($D65,Results!$E:$BU,AN$76,FALSE)</f>
        <v>6.2260480420000004</v>
      </c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</row>
    <row r="66" spans="1:57" x14ac:dyDescent="0.25">
      <c r="A66" s="4"/>
      <c r="B66" s="545"/>
      <c r="C66" s="8"/>
      <c r="D66" s="17" t="s">
        <v>434</v>
      </c>
      <c r="E66" s="90" t="e">
        <f>VLOOKUP($D66,Results!$E:$BU,E$76,FALSE)</f>
        <v>#N/A</v>
      </c>
      <c r="F66" s="18" t="e">
        <f>VLOOKUP($D66,Results!$E:$BU,F$76,FALSE)</f>
        <v>#N/A</v>
      </c>
      <c r="G66" s="18" t="e">
        <f>VLOOKUP($D66,Results!$E:$BU,G$76,FALSE)</f>
        <v>#N/A</v>
      </c>
      <c r="H66" s="18" t="e">
        <f>VLOOKUP($D66,Results!$E:$BU,H$76,FALSE)</f>
        <v>#N/A</v>
      </c>
      <c r="I66" s="18" t="e">
        <f>VLOOKUP($D66,Results!$E:$BU,I$76,FALSE)</f>
        <v>#N/A</v>
      </c>
      <c r="J66" s="90" t="e">
        <f>VLOOKUP($D66,Results!$E:$BU,J$76,FALSE)</f>
        <v>#N/A</v>
      </c>
      <c r="K66" s="25" t="e">
        <f>VLOOKUP($D66,Results!$E:$BU,K$76,FALSE)</f>
        <v>#N/A</v>
      </c>
      <c r="L66" s="18" t="e">
        <f>VLOOKUP($D66,Results!$E:$BU,L$76,FALSE)</f>
        <v>#N/A</v>
      </c>
      <c r="M66" s="18" t="e">
        <f>VLOOKUP($D66,Results!$E:$BU,M$76,FALSE)</f>
        <v>#N/A</v>
      </c>
      <c r="N66" s="18" t="e">
        <f>VLOOKUP($D66,Results!$E:$BU,N$76,FALSE)</f>
        <v>#N/A</v>
      </c>
      <c r="O66" s="90" t="e">
        <f>VLOOKUP($D66,Results!$E:$BU,O$76,FALSE)</f>
        <v>#N/A</v>
      </c>
      <c r="P66" s="25" t="e">
        <f>VLOOKUP($D66,Results!$E:$BU,P$76,FALSE)</f>
        <v>#N/A</v>
      </c>
      <c r="Q66" s="18" t="e">
        <f>VLOOKUP($D66,Results!$E:$BU,Q$76,FALSE)</f>
        <v>#N/A</v>
      </c>
      <c r="R66" s="18" t="e">
        <f>VLOOKUP($D66,Results!$E:$BU,R$76,FALSE)</f>
        <v>#N/A</v>
      </c>
      <c r="S66" s="18" t="e">
        <f>VLOOKUP($D66,Results!$E:$BU,S$76,FALSE)</f>
        <v>#N/A</v>
      </c>
      <c r="T66" s="90" t="e">
        <f>VLOOKUP($D66,Results!$E:$BU,T$76,FALSE)</f>
        <v>#N/A</v>
      </c>
      <c r="U66" s="25" t="e">
        <f>VLOOKUP($D66,Results!$E:$BU,U$76,FALSE)</f>
        <v>#N/A</v>
      </c>
      <c r="V66" s="18" t="e">
        <f>VLOOKUP($D66,Results!$E:$BU,V$76,FALSE)</f>
        <v>#N/A</v>
      </c>
      <c r="W66" s="18" t="e">
        <f>VLOOKUP($D66,Results!$E:$BU,W$76,FALSE)</f>
        <v>#N/A</v>
      </c>
      <c r="X66" s="18" t="e">
        <f>VLOOKUP($D66,Results!$E:$BU,X$76,FALSE)</f>
        <v>#N/A</v>
      </c>
      <c r="Y66" s="90" t="e">
        <f>VLOOKUP($D66,Results!$E:$BU,Y$76,FALSE)</f>
        <v>#N/A</v>
      </c>
      <c r="Z66" s="25" t="e">
        <f>VLOOKUP($D66,Results!$E:$BU,Z$76,FALSE)</f>
        <v>#N/A</v>
      </c>
      <c r="AA66" s="18" t="e">
        <f>VLOOKUP($D66,Results!$E:$BU,AA$76,FALSE)</f>
        <v>#N/A</v>
      </c>
      <c r="AB66" s="18" t="e">
        <f>VLOOKUP($D66,Results!$E:$BU,AB$76,FALSE)</f>
        <v>#N/A</v>
      </c>
      <c r="AC66" s="18" t="e">
        <f>VLOOKUP($D66,Results!$E:$BU,AC$76,FALSE)</f>
        <v>#N/A</v>
      </c>
      <c r="AD66" s="90" t="e">
        <f>VLOOKUP($D66,Results!$E:$BU,AD$76,FALSE)</f>
        <v>#N/A</v>
      </c>
      <c r="AE66" s="25" t="e">
        <f>VLOOKUP($D66,Results!$E:$BU,AE$76,FALSE)</f>
        <v>#N/A</v>
      </c>
      <c r="AF66" s="18" t="e">
        <f>VLOOKUP($D66,Results!$E:$BU,AF$76,FALSE)</f>
        <v>#N/A</v>
      </c>
      <c r="AG66" s="18" t="e">
        <f>VLOOKUP($D66,Results!$E:$BU,AG$76,FALSE)</f>
        <v>#N/A</v>
      </c>
      <c r="AH66" s="18" t="e">
        <f>VLOOKUP($D66,Results!$E:$BU,AH$76,FALSE)</f>
        <v>#N/A</v>
      </c>
      <c r="AI66" s="90" t="e">
        <f>VLOOKUP($D66,Results!$E:$BU,AI$76,FALSE)</f>
        <v>#N/A</v>
      </c>
      <c r="AJ66" s="25" t="e">
        <f>VLOOKUP($D66,Results!$E:$BU,AJ$76,FALSE)</f>
        <v>#N/A</v>
      </c>
      <c r="AK66" s="18" t="e">
        <f>VLOOKUP($D66,Results!$E:$BU,AK$76,FALSE)</f>
        <v>#N/A</v>
      </c>
      <c r="AL66" s="18" t="e">
        <f>VLOOKUP($D66,Results!$E:$BU,AL$76,FALSE)</f>
        <v>#N/A</v>
      </c>
      <c r="AM66" s="18" t="e">
        <f>VLOOKUP($D66,Results!$E:$BU,AM$76,FALSE)</f>
        <v>#N/A</v>
      </c>
      <c r="AN66" s="90" t="e">
        <f>VLOOKUP($D66,Results!$E:$BU,AN$76,FALSE)</f>
        <v>#N/A</v>
      </c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</row>
    <row r="67" spans="1:57" x14ac:dyDescent="0.25">
      <c r="A67" s="4"/>
      <c r="B67" s="546"/>
      <c r="C67" s="9"/>
      <c r="D67" s="9" t="s">
        <v>435</v>
      </c>
      <c r="E67" s="90" t="e">
        <f>VLOOKUP($D67,Results!$E:$BU,E$76,FALSE)</f>
        <v>#N/A</v>
      </c>
      <c r="F67" s="18" t="e">
        <f>VLOOKUP($D67,Results!$E:$BU,F$76,FALSE)</f>
        <v>#N/A</v>
      </c>
      <c r="G67" s="18" t="e">
        <f>VLOOKUP($D67,Results!$E:$BU,G$76,FALSE)</f>
        <v>#N/A</v>
      </c>
      <c r="H67" s="18" t="e">
        <f>VLOOKUP($D67,Results!$E:$BU,H$76,FALSE)</f>
        <v>#N/A</v>
      </c>
      <c r="I67" s="18" t="e">
        <f>VLOOKUP($D67,Results!$E:$BU,I$76,FALSE)</f>
        <v>#N/A</v>
      </c>
      <c r="J67" s="90" t="e">
        <f>VLOOKUP($D67,Results!$E:$BU,J$76,FALSE)</f>
        <v>#N/A</v>
      </c>
      <c r="K67" s="25" t="e">
        <f>VLOOKUP($D67,Results!$E:$BU,K$76,FALSE)</f>
        <v>#N/A</v>
      </c>
      <c r="L67" s="18" t="e">
        <f>VLOOKUP($D67,Results!$E:$BU,L$76,FALSE)</f>
        <v>#N/A</v>
      </c>
      <c r="M67" s="18" t="e">
        <f>VLOOKUP($D67,Results!$E:$BU,M$76,FALSE)</f>
        <v>#N/A</v>
      </c>
      <c r="N67" s="18" t="e">
        <f>VLOOKUP($D67,Results!$E:$BU,N$76,FALSE)</f>
        <v>#N/A</v>
      </c>
      <c r="O67" s="90" t="e">
        <f>VLOOKUP($D67,Results!$E:$BU,O$76,FALSE)</f>
        <v>#N/A</v>
      </c>
      <c r="P67" s="25" t="e">
        <f>VLOOKUP($D67,Results!$E:$BU,P$76,FALSE)</f>
        <v>#N/A</v>
      </c>
      <c r="Q67" s="18" t="e">
        <f>VLOOKUP($D67,Results!$E:$BU,Q$76,FALSE)</f>
        <v>#N/A</v>
      </c>
      <c r="R67" s="18" t="e">
        <f>VLOOKUP($D67,Results!$E:$BU,R$76,FALSE)</f>
        <v>#N/A</v>
      </c>
      <c r="S67" s="18" t="e">
        <f>VLOOKUP($D67,Results!$E:$BU,S$76,FALSE)</f>
        <v>#N/A</v>
      </c>
      <c r="T67" s="90" t="e">
        <f>VLOOKUP($D67,Results!$E:$BU,T$76,FALSE)</f>
        <v>#N/A</v>
      </c>
      <c r="U67" s="25" t="e">
        <f>VLOOKUP($D67,Results!$E:$BU,U$76,FALSE)</f>
        <v>#N/A</v>
      </c>
      <c r="V67" s="18" t="e">
        <f>VLOOKUP($D67,Results!$E:$BU,V$76,FALSE)</f>
        <v>#N/A</v>
      </c>
      <c r="W67" s="18" t="e">
        <f>VLOOKUP($D67,Results!$E:$BU,W$76,FALSE)</f>
        <v>#N/A</v>
      </c>
      <c r="X67" s="18" t="e">
        <f>VLOOKUP($D67,Results!$E:$BU,X$76,FALSE)</f>
        <v>#N/A</v>
      </c>
      <c r="Y67" s="90" t="e">
        <f>VLOOKUP($D67,Results!$E:$BU,Y$76,FALSE)</f>
        <v>#N/A</v>
      </c>
      <c r="Z67" s="25" t="e">
        <f>VLOOKUP($D67,Results!$E:$BU,Z$76,FALSE)</f>
        <v>#N/A</v>
      </c>
      <c r="AA67" s="18" t="e">
        <f>VLOOKUP($D67,Results!$E:$BU,AA$76,FALSE)</f>
        <v>#N/A</v>
      </c>
      <c r="AB67" s="18" t="e">
        <f>VLOOKUP($D67,Results!$E:$BU,AB$76,FALSE)</f>
        <v>#N/A</v>
      </c>
      <c r="AC67" s="18" t="e">
        <f>VLOOKUP($D67,Results!$E:$BU,AC$76,FALSE)</f>
        <v>#N/A</v>
      </c>
      <c r="AD67" s="90" t="e">
        <f>VLOOKUP($D67,Results!$E:$BU,AD$76,FALSE)</f>
        <v>#N/A</v>
      </c>
      <c r="AE67" s="25" t="e">
        <f>VLOOKUP($D67,Results!$E:$BU,AE$76,FALSE)</f>
        <v>#N/A</v>
      </c>
      <c r="AF67" s="18" t="e">
        <f>VLOOKUP($D67,Results!$E:$BU,AF$76,FALSE)</f>
        <v>#N/A</v>
      </c>
      <c r="AG67" s="18" t="e">
        <f>VLOOKUP($D67,Results!$E:$BU,AG$76,FALSE)</f>
        <v>#N/A</v>
      </c>
      <c r="AH67" s="18" t="e">
        <f>VLOOKUP($D67,Results!$E:$BU,AH$76,FALSE)</f>
        <v>#N/A</v>
      </c>
      <c r="AI67" s="90" t="e">
        <f>VLOOKUP($D67,Results!$E:$BU,AI$76,FALSE)</f>
        <v>#N/A</v>
      </c>
      <c r="AJ67" s="25" t="e">
        <f>VLOOKUP($D67,Results!$E:$BU,AJ$76,FALSE)</f>
        <v>#N/A</v>
      </c>
      <c r="AK67" s="18" t="e">
        <f>VLOOKUP($D67,Results!$E:$BU,AK$76,FALSE)</f>
        <v>#N/A</v>
      </c>
      <c r="AL67" s="18" t="e">
        <f>VLOOKUP($D67,Results!$E:$BU,AL$76,FALSE)</f>
        <v>#N/A</v>
      </c>
      <c r="AM67" s="18" t="e">
        <f>VLOOKUP($D67,Results!$E:$BU,AM$76,FALSE)</f>
        <v>#N/A</v>
      </c>
      <c r="AN67" s="90" t="e">
        <f>VLOOKUP($D67,Results!$E:$BU,AN$76,FALSE)</f>
        <v>#N/A</v>
      </c>
      <c r="AT67" s="8"/>
      <c r="AU67" s="8"/>
      <c r="AV67" s="8"/>
    </row>
    <row r="68" spans="1:57" ht="15" customHeight="1" x14ac:dyDescent="0.25">
      <c r="A68" s="4"/>
      <c r="B68" s="544" t="s">
        <v>640</v>
      </c>
      <c r="C68" s="6" t="s">
        <v>0</v>
      </c>
      <c r="D68" s="6" t="s">
        <v>436</v>
      </c>
      <c r="E68" s="89">
        <f>VLOOKUP($D68,Results!$E:$BU,E$76,FALSE)</f>
        <v>8.7126031679999993</v>
      </c>
      <c r="F68" s="7">
        <f>VLOOKUP($D68,Results!$E:$BU,F$76,FALSE)</f>
        <v>8.8056386510000006</v>
      </c>
      <c r="G68" s="7">
        <f>VLOOKUP($D68,Results!$E:$BU,G$76,FALSE)</f>
        <v>8.8950835690000005</v>
      </c>
      <c r="H68" s="7">
        <f>VLOOKUP($D68,Results!$E:$BU,H$76,FALSE)</f>
        <v>8.9825495279999998</v>
      </c>
      <c r="I68" s="7">
        <f>VLOOKUP($D68,Results!$E:$BU,I$76,FALSE)</f>
        <v>9.0680695070000006</v>
      </c>
      <c r="J68" s="89">
        <f>VLOOKUP($D68,Results!$E:$BU,J$76,FALSE)</f>
        <v>9.1506153619999999</v>
      </c>
      <c r="K68" s="88">
        <f>VLOOKUP($D68,Results!$E:$BU,K$76,FALSE)</f>
        <v>9.2306044299999996</v>
      </c>
      <c r="L68" s="7">
        <f>VLOOKUP($D68,Results!$E:$BU,L$76,FALSE)</f>
        <v>9.3099162169999996</v>
      </c>
      <c r="M68" s="7">
        <f>VLOOKUP($D68,Results!$E:$BU,M$76,FALSE)</f>
        <v>9.3895915829999996</v>
      </c>
      <c r="N68" s="7">
        <f>VLOOKUP($D68,Results!$E:$BU,N$76,FALSE)</f>
        <v>9.4697949959999992</v>
      </c>
      <c r="O68" s="89">
        <f>VLOOKUP($D68,Results!$E:$BU,O$76,FALSE)</f>
        <v>9.5500057809999994</v>
      </c>
      <c r="P68" s="88">
        <f>VLOOKUP($D68,Results!$E:$BU,P$76,FALSE)</f>
        <v>9.6292094640000006</v>
      </c>
      <c r="Q68" s="7">
        <f>VLOOKUP($D68,Results!$E:$BU,Q$76,FALSE)</f>
        <v>9.7060607189999999</v>
      </c>
      <c r="R68" s="7">
        <f>VLOOKUP($D68,Results!$E:$BU,R$76,FALSE)</f>
        <v>9.7790209390000005</v>
      </c>
      <c r="S68" s="7">
        <f>VLOOKUP($D68,Results!$E:$BU,S$76,FALSE)</f>
        <v>9.8464758379999999</v>
      </c>
      <c r="T68" s="89">
        <f>VLOOKUP($D68,Results!$E:$BU,T$76,FALSE)</f>
        <v>9.9068357220000003</v>
      </c>
      <c r="U68" s="88">
        <f>VLOOKUP($D68,Results!$E:$BU,U$76,FALSE)</f>
        <v>9.9600281870000007</v>
      </c>
      <c r="V68" s="7">
        <f>VLOOKUP($D68,Results!$E:$BU,V$76,FALSE)</f>
        <v>10.007553529999999</v>
      </c>
      <c r="W68" s="7">
        <f>VLOOKUP($D68,Results!$E:$BU,W$76,FALSE)</f>
        <v>10.050843479999999</v>
      </c>
      <c r="X68" s="7">
        <f>VLOOKUP($D68,Results!$E:$BU,X$76,FALSE)</f>
        <v>10.09106308</v>
      </c>
      <c r="Y68" s="89">
        <f>VLOOKUP($D68,Results!$E:$BU,Y$76,FALSE)</f>
        <v>10.12911888</v>
      </c>
      <c r="Z68" s="88">
        <f>VLOOKUP($D68,Results!$E:$BU,Z$76,FALSE)</f>
        <v>10.16570402</v>
      </c>
      <c r="AA68" s="7">
        <f>VLOOKUP($D68,Results!$E:$BU,AA$76,FALSE)</f>
        <v>10.201345099999999</v>
      </c>
      <c r="AB68" s="7">
        <f>VLOOKUP($D68,Results!$E:$BU,AB$76,FALSE)</f>
        <v>10.236442719999999</v>
      </c>
      <c r="AC68" s="7">
        <f>VLOOKUP($D68,Results!$E:$BU,AC$76,FALSE)</f>
        <v>10.271304349999999</v>
      </c>
      <c r="AD68" s="89">
        <f>VLOOKUP($D68,Results!$E:$BU,AD$76,FALSE)</f>
        <v>10.306169969999999</v>
      </c>
      <c r="AE68" s="88">
        <f>VLOOKUP($D68,Results!$E:$BU,AE$76,FALSE)</f>
        <v>10.34123162</v>
      </c>
      <c r="AF68" s="7">
        <f>VLOOKUP($D68,Results!$E:$BU,AF$76,FALSE)</f>
        <v>10.37664788</v>
      </c>
      <c r="AG68" s="7">
        <f>VLOOKUP($D68,Results!$E:$BU,AG$76,FALSE)</f>
        <v>10.41255438</v>
      </c>
      <c r="AH68" s="7">
        <f>VLOOKUP($D68,Results!$E:$BU,AH$76,FALSE)</f>
        <v>10.44907145</v>
      </c>
      <c r="AI68" s="89">
        <f>VLOOKUP($D68,Results!$E:$BU,AI$76,FALSE)</f>
        <v>10.486309439999999</v>
      </c>
      <c r="AJ68" s="88">
        <f>VLOOKUP($D68,Results!$E:$BU,AJ$76,FALSE)</f>
        <v>10.52437245</v>
      </c>
      <c r="AK68" s="7">
        <f>VLOOKUP($D68,Results!$E:$BU,AK$76,FALSE)</f>
        <v>10.563360919999999</v>
      </c>
      <c r="AL68" s="7">
        <f>VLOOKUP($D68,Results!$E:$BU,AL$76,FALSE)</f>
        <v>10.603373319999999</v>
      </c>
      <c r="AM68" s="7">
        <f>VLOOKUP($D68,Results!$E:$BU,AM$76,FALSE)</f>
        <v>10.64450723</v>
      </c>
      <c r="AN68" s="89">
        <f>VLOOKUP($D68,Results!$E:$BU,AN$76,FALSE)</f>
        <v>10.686859979999999</v>
      </c>
      <c r="AT68" s="8"/>
      <c r="AU68" s="8"/>
      <c r="AV68" s="8"/>
    </row>
    <row r="69" spans="1:57" x14ac:dyDescent="0.25">
      <c r="A69" s="4"/>
      <c r="B69" s="545"/>
      <c r="C69" s="8"/>
      <c r="D69" s="17" t="s">
        <v>437</v>
      </c>
      <c r="E69" s="90" t="e">
        <f>VLOOKUP($D69,Results!$E:$BU,E$76,FALSE)</f>
        <v>#N/A</v>
      </c>
      <c r="F69" s="18" t="e">
        <f>VLOOKUP($D69,Results!$E:$BU,F$76,FALSE)</f>
        <v>#N/A</v>
      </c>
      <c r="G69" s="18" t="e">
        <f>VLOOKUP($D69,Results!$E:$BU,G$76,FALSE)</f>
        <v>#N/A</v>
      </c>
      <c r="H69" s="18" t="e">
        <f>VLOOKUP($D69,Results!$E:$BU,H$76,FALSE)</f>
        <v>#N/A</v>
      </c>
      <c r="I69" s="18" t="e">
        <f>VLOOKUP($D69,Results!$E:$BU,I$76,FALSE)</f>
        <v>#N/A</v>
      </c>
      <c r="J69" s="90" t="e">
        <f>VLOOKUP($D69,Results!$E:$BU,J$76,FALSE)</f>
        <v>#N/A</v>
      </c>
      <c r="K69" s="25" t="e">
        <f>VLOOKUP($D69,Results!$E:$BU,K$76,FALSE)</f>
        <v>#N/A</v>
      </c>
      <c r="L69" s="18" t="e">
        <f>VLOOKUP($D69,Results!$E:$BU,L$76,FALSE)</f>
        <v>#N/A</v>
      </c>
      <c r="M69" s="18" t="e">
        <f>VLOOKUP($D69,Results!$E:$BU,M$76,FALSE)</f>
        <v>#N/A</v>
      </c>
      <c r="N69" s="18" t="e">
        <f>VLOOKUP($D69,Results!$E:$BU,N$76,FALSE)</f>
        <v>#N/A</v>
      </c>
      <c r="O69" s="90" t="e">
        <f>VLOOKUP($D69,Results!$E:$BU,O$76,FALSE)</f>
        <v>#N/A</v>
      </c>
      <c r="P69" s="25" t="e">
        <f>VLOOKUP($D69,Results!$E:$BU,P$76,FALSE)</f>
        <v>#N/A</v>
      </c>
      <c r="Q69" s="18" t="e">
        <f>VLOOKUP($D69,Results!$E:$BU,Q$76,FALSE)</f>
        <v>#N/A</v>
      </c>
      <c r="R69" s="18" t="e">
        <f>VLOOKUP($D69,Results!$E:$BU,R$76,FALSE)</f>
        <v>#N/A</v>
      </c>
      <c r="S69" s="18" t="e">
        <f>VLOOKUP($D69,Results!$E:$BU,S$76,FALSE)</f>
        <v>#N/A</v>
      </c>
      <c r="T69" s="90" t="e">
        <f>VLOOKUP($D69,Results!$E:$BU,T$76,FALSE)</f>
        <v>#N/A</v>
      </c>
      <c r="U69" s="25" t="e">
        <f>VLOOKUP($D69,Results!$E:$BU,U$76,FALSE)</f>
        <v>#N/A</v>
      </c>
      <c r="V69" s="18" t="e">
        <f>VLOOKUP($D69,Results!$E:$BU,V$76,FALSE)</f>
        <v>#N/A</v>
      </c>
      <c r="W69" s="18" t="e">
        <f>VLOOKUP($D69,Results!$E:$BU,W$76,FALSE)</f>
        <v>#N/A</v>
      </c>
      <c r="X69" s="18" t="e">
        <f>VLOOKUP($D69,Results!$E:$BU,X$76,FALSE)</f>
        <v>#N/A</v>
      </c>
      <c r="Y69" s="90" t="e">
        <f>VLOOKUP($D69,Results!$E:$BU,Y$76,FALSE)</f>
        <v>#N/A</v>
      </c>
      <c r="Z69" s="25" t="e">
        <f>VLOOKUP($D69,Results!$E:$BU,Z$76,FALSE)</f>
        <v>#N/A</v>
      </c>
      <c r="AA69" s="18" t="e">
        <f>VLOOKUP($D69,Results!$E:$BU,AA$76,FALSE)</f>
        <v>#N/A</v>
      </c>
      <c r="AB69" s="18" t="e">
        <f>VLOOKUP($D69,Results!$E:$BU,AB$76,FALSE)</f>
        <v>#N/A</v>
      </c>
      <c r="AC69" s="18" t="e">
        <f>VLOOKUP($D69,Results!$E:$BU,AC$76,FALSE)</f>
        <v>#N/A</v>
      </c>
      <c r="AD69" s="90" t="e">
        <f>VLOOKUP($D69,Results!$E:$BU,AD$76,FALSE)</f>
        <v>#N/A</v>
      </c>
      <c r="AE69" s="25" t="e">
        <f>VLOOKUP($D69,Results!$E:$BU,AE$76,FALSE)</f>
        <v>#N/A</v>
      </c>
      <c r="AF69" s="18" t="e">
        <f>VLOOKUP($D69,Results!$E:$BU,AF$76,FALSE)</f>
        <v>#N/A</v>
      </c>
      <c r="AG69" s="18" t="e">
        <f>VLOOKUP($D69,Results!$E:$BU,AG$76,FALSE)</f>
        <v>#N/A</v>
      </c>
      <c r="AH69" s="18" t="e">
        <f>VLOOKUP($D69,Results!$E:$BU,AH$76,FALSE)</f>
        <v>#N/A</v>
      </c>
      <c r="AI69" s="90" t="e">
        <f>VLOOKUP($D69,Results!$E:$BU,AI$76,FALSE)</f>
        <v>#N/A</v>
      </c>
      <c r="AJ69" s="25" t="e">
        <f>VLOOKUP($D69,Results!$E:$BU,AJ$76,FALSE)</f>
        <v>#N/A</v>
      </c>
      <c r="AK69" s="18" t="e">
        <f>VLOOKUP($D69,Results!$E:$BU,AK$76,FALSE)</f>
        <v>#N/A</v>
      </c>
      <c r="AL69" s="18" t="e">
        <f>VLOOKUP($D69,Results!$E:$BU,AL$76,FALSE)</f>
        <v>#N/A</v>
      </c>
      <c r="AM69" s="18" t="e">
        <f>VLOOKUP($D69,Results!$E:$BU,AM$76,FALSE)</f>
        <v>#N/A</v>
      </c>
      <c r="AN69" s="90" t="e">
        <f>VLOOKUP($D69,Results!$E:$BU,AN$76,FALSE)</f>
        <v>#N/A</v>
      </c>
      <c r="AT69" s="8"/>
      <c r="AU69" s="8"/>
      <c r="AV69" s="8"/>
    </row>
    <row r="70" spans="1:57" x14ac:dyDescent="0.25">
      <c r="A70" s="4"/>
      <c r="B70" s="546"/>
      <c r="C70" s="9"/>
      <c r="D70" s="9" t="s">
        <v>438</v>
      </c>
      <c r="E70" s="90" t="e">
        <f>VLOOKUP($D70,Results!$E:$BU,E$76,FALSE)</f>
        <v>#N/A</v>
      </c>
      <c r="F70" s="18" t="e">
        <f>VLOOKUP($D70,Results!$E:$BU,F$76,FALSE)</f>
        <v>#N/A</v>
      </c>
      <c r="G70" s="18" t="e">
        <f>VLOOKUP($D70,Results!$E:$BU,G$76,FALSE)</f>
        <v>#N/A</v>
      </c>
      <c r="H70" s="18" t="e">
        <f>VLOOKUP($D70,Results!$E:$BU,H$76,FALSE)</f>
        <v>#N/A</v>
      </c>
      <c r="I70" s="18" t="e">
        <f>VLOOKUP($D70,Results!$E:$BU,I$76,FALSE)</f>
        <v>#N/A</v>
      </c>
      <c r="J70" s="90" t="e">
        <f>VLOOKUP($D70,Results!$E:$BU,J$76,FALSE)</f>
        <v>#N/A</v>
      </c>
      <c r="K70" s="25" t="e">
        <f>VLOOKUP($D70,Results!$E:$BU,K$76,FALSE)</f>
        <v>#N/A</v>
      </c>
      <c r="L70" s="18" t="e">
        <f>VLOOKUP($D70,Results!$E:$BU,L$76,FALSE)</f>
        <v>#N/A</v>
      </c>
      <c r="M70" s="18" t="e">
        <f>VLOOKUP($D70,Results!$E:$BU,M$76,FALSE)</f>
        <v>#N/A</v>
      </c>
      <c r="N70" s="18" t="e">
        <f>VLOOKUP($D70,Results!$E:$BU,N$76,FALSE)</f>
        <v>#N/A</v>
      </c>
      <c r="O70" s="90" t="e">
        <f>VLOOKUP($D70,Results!$E:$BU,O$76,FALSE)</f>
        <v>#N/A</v>
      </c>
      <c r="P70" s="25" t="e">
        <f>VLOOKUP($D70,Results!$E:$BU,P$76,FALSE)</f>
        <v>#N/A</v>
      </c>
      <c r="Q70" s="18" t="e">
        <f>VLOOKUP($D70,Results!$E:$BU,Q$76,FALSE)</f>
        <v>#N/A</v>
      </c>
      <c r="R70" s="18" t="e">
        <f>VLOOKUP($D70,Results!$E:$BU,R$76,FALSE)</f>
        <v>#N/A</v>
      </c>
      <c r="S70" s="18" t="e">
        <f>VLOOKUP($D70,Results!$E:$BU,S$76,FALSE)</f>
        <v>#N/A</v>
      </c>
      <c r="T70" s="90" t="e">
        <f>VLOOKUP($D70,Results!$E:$BU,T$76,FALSE)</f>
        <v>#N/A</v>
      </c>
      <c r="U70" s="25" t="e">
        <f>VLOOKUP($D70,Results!$E:$BU,U$76,FALSE)</f>
        <v>#N/A</v>
      </c>
      <c r="V70" s="18" t="e">
        <f>VLOOKUP($D70,Results!$E:$BU,V$76,FALSE)</f>
        <v>#N/A</v>
      </c>
      <c r="W70" s="18" t="e">
        <f>VLOOKUP($D70,Results!$E:$BU,W$76,FALSE)</f>
        <v>#N/A</v>
      </c>
      <c r="X70" s="18" t="e">
        <f>VLOOKUP($D70,Results!$E:$BU,X$76,FALSE)</f>
        <v>#N/A</v>
      </c>
      <c r="Y70" s="90" t="e">
        <f>VLOOKUP($D70,Results!$E:$BU,Y$76,FALSE)</f>
        <v>#N/A</v>
      </c>
      <c r="Z70" s="25" t="e">
        <f>VLOOKUP($D70,Results!$E:$BU,Z$76,FALSE)</f>
        <v>#N/A</v>
      </c>
      <c r="AA70" s="18" t="e">
        <f>VLOOKUP($D70,Results!$E:$BU,AA$76,FALSE)</f>
        <v>#N/A</v>
      </c>
      <c r="AB70" s="18" t="e">
        <f>VLOOKUP($D70,Results!$E:$BU,AB$76,FALSE)</f>
        <v>#N/A</v>
      </c>
      <c r="AC70" s="18" t="e">
        <f>VLOOKUP($D70,Results!$E:$BU,AC$76,FALSE)</f>
        <v>#N/A</v>
      </c>
      <c r="AD70" s="90" t="e">
        <f>VLOOKUP($D70,Results!$E:$BU,AD$76,FALSE)</f>
        <v>#N/A</v>
      </c>
      <c r="AE70" s="25" t="e">
        <f>VLOOKUP($D70,Results!$E:$BU,AE$76,FALSE)</f>
        <v>#N/A</v>
      </c>
      <c r="AF70" s="18" t="e">
        <f>VLOOKUP($D70,Results!$E:$BU,AF$76,FALSE)</f>
        <v>#N/A</v>
      </c>
      <c r="AG70" s="18" t="e">
        <f>VLOOKUP($D70,Results!$E:$BU,AG$76,FALSE)</f>
        <v>#N/A</v>
      </c>
      <c r="AH70" s="18" t="e">
        <f>VLOOKUP($D70,Results!$E:$BU,AH$76,FALSE)</f>
        <v>#N/A</v>
      </c>
      <c r="AI70" s="90" t="e">
        <f>VLOOKUP($D70,Results!$E:$BU,AI$76,FALSE)</f>
        <v>#N/A</v>
      </c>
      <c r="AJ70" s="25" t="e">
        <f>VLOOKUP($D70,Results!$E:$BU,AJ$76,FALSE)</f>
        <v>#N/A</v>
      </c>
      <c r="AK70" s="18" t="e">
        <f>VLOOKUP($D70,Results!$E:$BU,AK$76,FALSE)</f>
        <v>#N/A</v>
      </c>
      <c r="AL70" s="18" t="e">
        <f>VLOOKUP($D70,Results!$E:$BU,AL$76,FALSE)</f>
        <v>#N/A</v>
      </c>
      <c r="AM70" s="18" t="e">
        <f>VLOOKUP($D70,Results!$E:$BU,AM$76,FALSE)</f>
        <v>#N/A</v>
      </c>
      <c r="AN70" s="90" t="e">
        <f>VLOOKUP($D70,Results!$E:$BU,AN$76,FALSE)</f>
        <v>#N/A</v>
      </c>
      <c r="AT70" s="8"/>
      <c r="AU70" s="8"/>
      <c r="AV70" s="8"/>
    </row>
    <row r="71" spans="1:57" x14ac:dyDescent="0.25">
      <c r="A71" s="4"/>
      <c r="B71" s="154" t="s">
        <v>0</v>
      </c>
      <c r="C71" s="3"/>
      <c r="D71" s="6" t="s">
        <v>405</v>
      </c>
      <c r="E71" s="94">
        <f>VLOOKUP($D71,Results!$E:$BU,E$76,FALSE)</f>
        <v>162.18538359999999</v>
      </c>
      <c r="F71" s="11">
        <f>VLOOKUP($D71,Results!$E:$BU,F$76,FALSE)</f>
        <v>163.06009330000001</v>
      </c>
      <c r="G71" s="11">
        <f>VLOOKUP($D71,Results!$E:$BU,G$76,FALSE)</f>
        <v>163.6135591</v>
      </c>
      <c r="H71" s="11">
        <f>VLOOKUP($D71,Results!$E:$BU,H$76,FALSE)</f>
        <v>164.1060129</v>
      </c>
      <c r="I71" s="11">
        <f>VLOOKUP($D71,Results!$E:$BU,I$76,FALSE)</f>
        <v>164.60712380000001</v>
      </c>
      <c r="J71" s="94">
        <f>VLOOKUP($D71,Results!$E:$BU,J$76,FALSE)</f>
        <v>165.1067961</v>
      </c>
      <c r="K71" s="26">
        <f>VLOOKUP($D71,Results!$E:$BU,K$76,FALSE)</f>
        <v>165.61670280000001</v>
      </c>
      <c r="L71" s="11">
        <f>VLOOKUP($D71,Results!$E:$BU,L$76,FALSE)</f>
        <v>166.17198740000001</v>
      </c>
      <c r="M71" s="11">
        <f>VLOOKUP($D71,Results!$E:$BU,M$76,FALSE)</f>
        <v>166.77811389999999</v>
      </c>
      <c r="N71" s="11">
        <f>VLOOKUP($D71,Results!$E:$BU,N$76,FALSE)</f>
        <v>167.42291420000001</v>
      </c>
      <c r="O71" s="94">
        <f>VLOOKUP($D71,Results!$E:$BU,O$76,FALSE)</f>
        <v>168.0848092</v>
      </c>
      <c r="P71" s="26">
        <f>VLOOKUP($D71,Results!$E:$BU,P$76,FALSE)</f>
        <v>168.73766029999999</v>
      </c>
      <c r="Q71" s="11">
        <f>VLOOKUP($D71,Results!$E:$BU,Q$76,FALSE)</f>
        <v>169.35376629999999</v>
      </c>
      <c r="R71" s="11">
        <f>VLOOKUP($D71,Results!$E:$BU,R$76,FALSE)</f>
        <v>169.90592699999999</v>
      </c>
      <c r="S71" s="11">
        <f>VLOOKUP($D71,Results!$E:$BU,S$76,FALSE)</f>
        <v>170.36899769999999</v>
      </c>
      <c r="T71" s="94">
        <f>VLOOKUP($D71,Results!$E:$BU,T$76,FALSE)</f>
        <v>170.72107729999999</v>
      </c>
      <c r="U71" s="26">
        <f>VLOOKUP($D71,Results!$E:$BU,U$76,FALSE)</f>
        <v>170.97352889999999</v>
      </c>
      <c r="V71" s="11">
        <f>VLOOKUP($D71,Results!$E:$BU,V$76,FALSE)</f>
        <v>171.16366249999999</v>
      </c>
      <c r="W71" s="11">
        <f>VLOOKUP($D71,Results!$E:$BU,W$76,FALSE)</f>
        <v>171.31805059999999</v>
      </c>
      <c r="X71" s="11">
        <f>VLOOKUP($D71,Results!$E:$BU,X$76,FALSE)</f>
        <v>171.4543061</v>
      </c>
      <c r="Y71" s="94">
        <f>VLOOKUP($D71,Results!$E:$BU,Y$76,FALSE)</f>
        <v>171.58392799999999</v>
      </c>
      <c r="Z71" s="26">
        <f>VLOOKUP($D71,Results!$E:$BU,Z$76,FALSE)</f>
        <v>171.71438649999999</v>
      </c>
      <c r="AA71" s="11">
        <f>VLOOKUP($D71,Results!$E:$BU,AA$76,FALSE)</f>
        <v>171.85049459999999</v>
      </c>
      <c r="AB71" s="11">
        <f>VLOOKUP($D71,Results!$E:$BU,AB$76,FALSE)</f>
        <v>171.99529100000001</v>
      </c>
      <c r="AC71" s="11">
        <f>VLOOKUP($D71,Results!$E:$BU,AC$76,FALSE)</f>
        <v>172.15061660000001</v>
      </c>
      <c r="AD71" s="94">
        <f>VLOOKUP($D71,Results!$E:$BU,AD$76,FALSE)</f>
        <v>172.317498</v>
      </c>
      <c r="AE71" s="26">
        <f>VLOOKUP($D71,Results!$E:$BU,AE$76,FALSE)</f>
        <v>172.49640959999999</v>
      </c>
      <c r="AF71" s="11">
        <f>VLOOKUP($D71,Results!$E:$BU,AF$76,FALSE)</f>
        <v>172.68745820000001</v>
      </c>
      <c r="AG71" s="11">
        <f>VLOOKUP($D71,Results!$E:$BU,AG$76,FALSE)</f>
        <v>172.89051649999999</v>
      </c>
      <c r="AH71" s="11">
        <f>VLOOKUP($D71,Results!$E:$BU,AH$76,FALSE)</f>
        <v>173.10532280000001</v>
      </c>
      <c r="AI71" s="94">
        <f>VLOOKUP($D71,Results!$E:$BU,AI$76,FALSE)</f>
        <v>173.3315576</v>
      </c>
      <c r="AJ71" s="26">
        <f>VLOOKUP($D71,Results!$E:$BU,AJ$76,FALSE)</f>
        <v>173.56890390000001</v>
      </c>
      <c r="AK71" s="11">
        <f>VLOOKUP($D71,Results!$E:$BU,AK$76,FALSE)</f>
        <v>173.81709599999999</v>
      </c>
      <c r="AL71" s="11">
        <f>VLOOKUP($D71,Results!$E:$BU,AL$76,FALSE)</f>
        <v>174.07595910000001</v>
      </c>
      <c r="AM71" s="11">
        <f>VLOOKUP($D71,Results!$E:$BU,AM$76,FALSE)</f>
        <v>174.34544210000001</v>
      </c>
      <c r="AN71" s="94">
        <f>VLOOKUP($D71,Results!$E:$BU,AN$76,FALSE)</f>
        <v>174.6256448</v>
      </c>
      <c r="AT71" s="8"/>
      <c r="AU71" s="8"/>
      <c r="AV71" s="8"/>
    </row>
    <row r="72" spans="1:57" x14ac:dyDescent="0.25">
      <c r="A72" s="4"/>
      <c r="B72" s="4"/>
      <c r="C72" s="4"/>
      <c r="D72" s="4"/>
      <c r="E72" s="148">
        <f>SUM(E45:E47,E50:E51,E54,E64:E65,E68)</f>
        <v>162.18538357459997</v>
      </c>
      <c r="F72" s="148">
        <f t="shared" ref="F72:AN72" si="13">SUM(F45:F47,F50:F51,F54,F64:F65,F68)</f>
        <v>163.06009325830001</v>
      </c>
      <c r="G72" s="148">
        <f t="shared" si="13"/>
        <v>163.61355912640002</v>
      </c>
      <c r="H72" s="148">
        <f t="shared" si="13"/>
        <v>164.10601286499997</v>
      </c>
      <c r="I72" s="148">
        <f t="shared" si="13"/>
        <v>164.60712375759999</v>
      </c>
      <c r="J72" s="148">
        <f t="shared" si="13"/>
        <v>165.10679614889997</v>
      </c>
      <c r="K72" s="148">
        <f t="shared" si="13"/>
        <v>165.61670282750001</v>
      </c>
      <c r="L72" s="148">
        <f t="shared" si="13"/>
        <v>166.17198739240001</v>
      </c>
      <c r="M72" s="148">
        <f t="shared" si="13"/>
        <v>166.7781139377</v>
      </c>
      <c r="N72" s="148">
        <f t="shared" si="13"/>
        <v>167.42291416769999</v>
      </c>
      <c r="O72" s="148">
        <f t="shared" si="13"/>
        <v>168.0848092068</v>
      </c>
      <c r="P72" s="148">
        <f t="shared" si="13"/>
        <v>168.73766027560001</v>
      </c>
      <c r="Q72" s="148">
        <f t="shared" si="13"/>
        <v>169.35376627240004</v>
      </c>
      <c r="R72" s="148">
        <f t="shared" si="13"/>
        <v>169.90592698980001</v>
      </c>
      <c r="S72" s="148">
        <f t="shared" si="13"/>
        <v>170.3689976668</v>
      </c>
      <c r="T72" s="148">
        <f t="shared" si="13"/>
        <v>170.72107729429999</v>
      </c>
      <c r="U72" s="148">
        <f t="shared" si="13"/>
        <v>170.97352893819999</v>
      </c>
      <c r="V72" s="148">
        <f t="shared" si="13"/>
        <v>171.16366251159999</v>
      </c>
      <c r="W72" s="148">
        <f t="shared" si="13"/>
        <v>171.31805056239997</v>
      </c>
      <c r="X72" s="148">
        <f t="shared" si="13"/>
        <v>171.45430611849997</v>
      </c>
      <c r="Y72" s="148">
        <f t="shared" si="13"/>
        <v>171.58392796210001</v>
      </c>
      <c r="Z72" s="148">
        <f t="shared" si="13"/>
        <v>171.7143865502</v>
      </c>
      <c r="AA72" s="148">
        <f t="shared" si="13"/>
        <v>171.85049459219996</v>
      </c>
      <c r="AB72" s="148">
        <f t="shared" si="13"/>
        <v>171.99529097699997</v>
      </c>
      <c r="AC72" s="148">
        <f t="shared" si="13"/>
        <v>172.15061661730002</v>
      </c>
      <c r="AD72" s="148">
        <f t="shared" si="13"/>
        <v>172.31749802489998</v>
      </c>
      <c r="AE72" s="148">
        <f t="shared" si="13"/>
        <v>172.49640963220003</v>
      </c>
      <c r="AF72" s="148">
        <f t="shared" si="13"/>
        <v>172.68745822000002</v>
      </c>
      <c r="AG72" s="148">
        <f t="shared" si="13"/>
        <v>172.8905165212</v>
      </c>
      <c r="AH72" s="148">
        <f t="shared" si="13"/>
        <v>173.10532278580001</v>
      </c>
      <c r="AI72" s="148">
        <f t="shared" si="13"/>
        <v>173.33155759049998</v>
      </c>
      <c r="AJ72" s="148">
        <f t="shared" si="13"/>
        <v>173.5689039065</v>
      </c>
      <c r="AK72" s="148">
        <f t="shared" si="13"/>
        <v>173.81709598640003</v>
      </c>
      <c r="AL72" s="148">
        <f t="shared" si="13"/>
        <v>174.07595905569997</v>
      </c>
      <c r="AM72" s="148">
        <f t="shared" si="13"/>
        <v>174.3454420976</v>
      </c>
      <c r="AN72" s="148">
        <f t="shared" si="13"/>
        <v>174.62564479730003</v>
      </c>
    </row>
    <row r="73" spans="1:57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1:57" ht="21" x14ac:dyDescent="0.35">
      <c r="A74" s="157" t="s">
        <v>69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1:57" ht="23.25" x14ac:dyDescent="0.35">
      <c r="A75" s="141" t="s">
        <v>62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1:57" ht="23.25" x14ac:dyDescent="0.35">
      <c r="A76" s="51"/>
      <c r="B76" s="4"/>
      <c r="C76" s="4"/>
      <c r="D76" s="9"/>
      <c r="E76" s="178">
        <f>Results!F2</f>
        <v>2</v>
      </c>
      <c r="F76" s="178">
        <f>Results!G2</f>
        <v>3</v>
      </c>
      <c r="G76" s="178">
        <f>Results!H2</f>
        <v>4</v>
      </c>
      <c r="H76" s="178">
        <f>Results!I2</f>
        <v>5</v>
      </c>
      <c r="I76" s="178">
        <f>Results!J2</f>
        <v>6</v>
      </c>
      <c r="J76" s="178">
        <f>Results!K2</f>
        <v>7</v>
      </c>
      <c r="K76" s="178">
        <f>Results!L2</f>
        <v>8</v>
      </c>
      <c r="L76" s="178">
        <f>Results!M2</f>
        <v>9</v>
      </c>
      <c r="M76" s="178">
        <f>Results!N2</f>
        <v>10</v>
      </c>
      <c r="N76" s="178">
        <f>Results!O2</f>
        <v>11</v>
      </c>
      <c r="O76" s="178">
        <f>Results!P2</f>
        <v>12</v>
      </c>
      <c r="P76" s="178">
        <f>Results!Q2</f>
        <v>13</v>
      </c>
      <c r="Q76" s="178">
        <f>Results!R2</f>
        <v>14</v>
      </c>
      <c r="R76" s="178">
        <f>Results!S2</f>
        <v>15</v>
      </c>
      <c r="S76" s="178">
        <f>Results!T2</f>
        <v>16</v>
      </c>
      <c r="T76" s="178">
        <f>Results!U2</f>
        <v>17</v>
      </c>
      <c r="U76" s="178">
        <f>Results!V2</f>
        <v>18</v>
      </c>
      <c r="V76" s="178">
        <f>Results!W2</f>
        <v>19</v>
      </c>
      <c r="W76" s="178">
        <f>Results!X2</f>
        <v>20</v>
      </c>
      <c r="X76" s="178">
        <f>Results!Y2</f>
        <v>21</v>
      </c>
      <c r="Y76" s="178">
        <f>Results!Z2</f>
        <v>22</v>
      </c>
      <c r="Z76" s="178">
        <f>Results!AA2</f>
        <v>23</v>
      </c>
      <c r="AA76" s="178">
        <f>Results!AB2</f>
        <v>24</v>
      </c>
      <c r="AB76" s="178">
        <f>Results!AC2</f>
        <v>25</v>
      </c>
      <c r="AC76" s="178">
        <f>Results!AD2</f>
        <v>26</v>
      </c>
      <c r="AD76" s="178">
        <f>Results!AE2</f>
        <v>27</v>
      </c>
      <c r="AE76" s="178">
        <f>Results!AF2</f>
        <v>28</v>
      </c>
      <c r="AF76" s="178">
        <f>Results!AG2</f>
        <v>29</v>
      </c>
      <c r="AG76" s="178">
        <f>Results!AH2</f>
        <v>30</v>
      </c>
      <c r="AH76" s="178">
        <f>Results!AI2</f>
        <v>31</v>
      </c>
      <c r="AI76" s="178">
        <f>Results!AJ2</f>
        <v>32</v>
      </c>
      <c r="AJ76" s="178">
        <f>Results!AK2</f>
        <v>33</v>
      </c>
      <c r="AK76" s="178">
        <f>Results!AL2</f>
        <v>34</v>
      </c>
      <c r="AL76" s="178">
        <f>Results!AM2</f>
        <v>35</v>
      </c>
      <c r="AM76" s="178">
        <f>Results!AN2</f>
        <v>36</v>
      </c>
      <c r="AN76" s="178">
        <f>Results!AO2</f>
        <v>37</v>
      </c>
      <c r="AS76" s="4"/>
    </row>
    <row r="77" spans="1:57" x14ac:dyDescent="0.25">
      <c r="A77" s="4"/>
      <c r="B77" s="153"/>
      <c r="C77" s="3"/>
      <c r="D77" s="17"/>
      <c r="E77" s="402" t="str">
        <f>Results!F3</f>
        <v>2015</v>
      </c>
      <c r="F77" s="402" t="str">
        <f>Results!G3</f>
        <v>2016</v>
      </c>
      <c r="G77" s="402" t="str">
        <f>Results!H3</f>
        <v>2017</v>
      </c>
      <c r="H77" s="402" t="str">
        <f>Results!I3</f>
        <v>2018</v>
      </c>
      <c r="I77" s="402" t="str">
        <f>Results!J3</f>
        <v>2019</v>
      </c>
      <c r="J77" s="402" t="str">
        <f>Results!K3</f>
        <v>2020</v>
      </c>
      <c r="K77" s="402" t="str">
        <f>Results!L3</f>
        <v>2021</v>
      </c>
      <c r="L77" s="402" t="str">
        <f>Results!M3</f>
        <v>2022</v>
      </c>
      <c r="M77" s="402" t="str">
        <f>Results!N3</f>
        <v>2023</v>
      </c>
      <c r="N77" s="402" t="str">
        <f>Results!O3</f>
        <v>2024</v>
      </c>
      <c r="O77" s="402" t="str">
        <f>Results!P3</f>
        <v>2025</v>
      </c>
      <c r="P77" s="402" t="str">
        <f>Results!Q3</f>
        <v>2026</v>
      </c>
      <c r="Q77" s="402" t="str">
        <f>Results!R3</f>
        <v>2027</v>
      </c>
      <c r="R77" s="402" t="str">
        <f>Results!S3</f>
        <v>2028</v>
      </c>
      <c r="S77" s="402" t="str">
        <f>Results!T3</f>
        <v>2029</v>
      </c>
      <c r="T77" s="402" t="str">
        <f>Results!U3</f>
        <v>2030</v>
      </c>
      <c r="U77" s="402" t="str">
        <f>Results!V3</f>
        <v>2031</v>
      </c>
      <c r="V77" s="402" t="str">
        <f>Results!W3</f>
        <v>2032</v>
      </c>
      <c r="W77" s="402" t="str">
        <f>Results!X3</f>
        <v>2033</v>
      </c>
      <c r="X77" s="402" t="str">
        <f>Results!Y3</f>
        <v>2034</v>
      </c>
      <c r="Y77" s="402" t="str">
        <f>Results!Z3</f>
        <v>2035</v>
      </c>
      <c r="Z77" s="402" t="str">
        <f>Results!AA3</f>
        <v>2036</v>
      </c>
      <c r="AA77" s="402" t="str">
        <f>Results!AB3</f>
        <v>2037</v>
      </c>
      <c r="AB77" s="402" t="str">
        <f>Results!AC3</f>
        <v>2038</v>
      </c>
      <c r="AC77" s="402" t="str">
        <f>Results!AD3</f>
        <v>2039</v>
      </c>
      <c r="AD77" s="402" t="str">
        <f>Results!AE3</f>
        <v>2040</v>
      </c>
      <c r="AE77" s="402" t="str">
        <f>Results!AF3</f>
        <v>2041</v>
      </c>
      <c r="AF77" s="402" t="str">
        <f>Results!AG3</f>
        <v>2042</v>
      </c>
      <c r="AG77" s="402" t="str">
        <f>Results!AH3</f>
        <v>2043</v>
      </c>
      <c r="AH77" s="402" t="str">
        <f>Results!AI3</f>
        <v>2044</v>
      </c>
      <c r="AI77" s="402" t="str">
        <f>Results!AJ3</f>
        <v>2045</v>
      </c>
      <c r="AJ77" s="402" t="str">
        <f>Results!AK3</f>
        <v>2046</v>
      </c>
      <c r="AK77" s="402" t="str">
        <f>Results!AL3</f>
        <v>2047</v>
      </c>
      <c r="AL77" s="402" t="str">
        <f>Results!AM3</f>
        <v>2048</v>
      </c>
      <c r="AM77" s="402" t="str">
        <f>Results!AN3</f>
        <v>2049</v>
      </c>
      <c r="AN77" s="402" t="str">
        <f>Results!AO3</f>
        <v>2050</v>
      </c>
      <c r="AP77" s="22"/>
      <c r="AR77" s="150"/>
      <c r="AS77" s="150"/>
      <c r="AT77" s="41"/>
    </row>
    <row r="78" spans="1:57" x14ac:dyDescent="0.25">
      <c r="A78" s="4"/>
      <c r="B78" s="155" t="s">
        <v>5</v>
      </c>
      <c r="C78" s="6" t="s">
        <v>0</v>
      </c>
      <c r="D78" s="16" t="s">
        <v>367</v>
      </c>
      <c r="E78" s="89">
        <f>VLOOKUP($D78,Results!$E:$BU,E$76,FALSE)</f>
        <v>2.391149</v>
      </c>
      <c r="F78" s="7">
        <f>VLOOKUP($D78,Results!$E:$BU,F$76,FALSE)</f>
        <v>2.4138098349999999</v>
      </c>
      <c r="G78" s="7">
        <f>VLOOKUP($D78,Results!$E:$BU,G$76,FALSE)</f>
        <v>2.435528138</v>
      </c>
      <c r="H78" s="7">
        <f>VLOOKUP($D78,Results!$E:$BU,H$76,FALSE)</f>
        <v>2.4581597610000001</v>
      </c>
      <c r="I78" s="7">
        <f>VLOOKUP($D78,Results!$E:$BU,I$76,FALSE)</f>
        <v>2.4821765899999999</v>
      </c>
      <c r="J78" s="89">
        <f>VLOOKUP($D78,Results!$E:$BU,J$76,FALSE)</f>
        <v>2.5075018949999999</v>
      </c>
      <c r="K78" s="88">
        <f>VLOOKUP($D78,Results!$E:$BU,K$76,FALSE)</f>
        <v>2.5339147359999998</v>
      </c>
      <c r="L78" s="7">
        <f>VLOOKUP($D78,Results!$E:$BU,L$76,FALSE)</f>
        <v>2.5611972999999999</v>
      </c>
      <c r="M78" s="7">
        <f>VLOOKUP($D78,Results!$E:$BU,M$76,FALSE)</f>
        <v>2.5891752870000002</v>
      </c>
      <c r="N78" s="7">
        <f>VLOOKUP($D78,Results!$E:$BU,N$76,FALSE)</f>
        <v>2.617720609</v>
      </c>
      <c r="O78" s="89">
        <f>VLOOKUP($D78,Results!$E:$BU,O$76,FALSE)</f>
        <v>2.6467433069999999</v>
      </c>
      <c r="P78" s="88">
        <f>VLOOKUP($D78,Results!$E:$BU,P$76,FALSE)</f>
        <v>2.676182115</v>
      </c>
      <c r="Q78" s="7">
        <f>VLOOKUP($D78,Results!$E:$BU,Q$76,FALSE)</f>
        <v>2.7059964600000002</v>
      </c>
      <c r="R78" s="7">
        <f>VLOOKUP($D78,Results!$E:$BU,R$76,FALSE)</f>
        <v>2.7361602980000002</v>
      </c>
      <c r="S78" s="7">
        <f>VLOOKUP($D78,Results!$E:$BU,S$76,FALSE)</f>
        <v>2.7666573919999999</v>
      </c>
      <c r="T78" s="89">
        <f>VLOOKUP($D78,Results!$E:$BU,T$76,FALSE)</f>
        <v>2.7974787710000002</v>
      </c>
      <c r="U78" s="88">
        <f>VLOOKUP($D78,Results!$E:$BU,U$76,FALSE)</f>
        <v>2.8286203919999999</v>
      </c>
      <c r="V78" s="7">
        <f>VLOOKUP($D78,Results!$E:$BU,V$76,FALSE)</f>
        <v>2.8600818640000001</v>
      </c>
      <c r="W78" s="7">
        <f>VLOOKUP($D78,Results!$E:$BU,W$76,FALSE)</f>
        <v>2.89186487</v>
      </c>
      <c r="X78" s="7">
        <f>VLOOKUP($D78,Results!$E:$BU,X$76,FALSE)</f>
        <v>2.9239721209999998</v>
      </c>
      <c r="Y78" s="89">
        <f>VLOOKUP($D78,Results!$E:$BU,Y$76,FALSE)</f>
        <v>2.9564069389999998</v>
      </c>
      <c r="Z78" s="88">
        <f>VLOOKUP($D78,Results!$E:$BU,Z$76,FALSE)</f>
        <v>2.9891730129999998</v>
      </c>
      <c r="AA78" s="7">
        <f>VLOOKUP($D78,Results!$E:$BU,AA$76,FALSE)</f>
        <v>3.0222742299999998</v>
      </c>
      <c r="AB78" s="7">
        <f>VLOOKUP($D78,Results!$E:$BU,AB$76,FALSE)</f>
        <v>3.0557145929999998</v>
      </c>
      <c r="AC78" s="7">
        <f>VLOOKUP($D78,Results!$E:$BU,AC$76,FALSE)</f>
        <v>3.0894981700000002</v>
      </c>
      <c r="AD78" s="89">
        <f>VLOOKUP($D78,Results!$E:$BU,AD$76,FALSE)</f>
        <v>3.1236290919999998</v>
      </c>
      <c r="AE78" s="88">
        <f>VLOOKUP($D78,Results!$E:$BU,AE$76,FALSE)</f>
        <v>3.1581115529999999</v>
      </c>
      <c r="AF78" s="7">
        <f>VLOOKUP($D78,Results!$E:$BU,AF$76,FALSE)</f>
        <v>3.1929498239999998</v>
      </c>
      <c r="AG78" s="7">
        <f>VLOOKUP($D78,Results!$E:$BU,AG$76,FALSE)</f>
        <v>3.2281482690000001</v>
      </c>
      <c r="AH78" s="7">
        <f>VLOOKUP($D78,Results!$E:$BU,AH$76,FALSE)</f>
        <v>3.2637113480000002</v>
      </c>
      <c r="AI78" s="89">
        <f>VLOOKUP($D78,Results!$E:$BU,AI$76,FALSE)</f>
        <v>3.299643648</v>
      </c>
      <c r="AJ78" s="88">
        <f>VLOOKUP($D78,Results!$E:$BU,AJ$76,FALSE)</f>
        <v>3.335949839</v>
      </c>
      <c r="AK78" s="7">
        <f>VLOOKUP($D78,Results!$E:$BU,AK$76,FALSE)</f>
        <v>3.3726346600000001</v>
      </c>
      <c r="AL78" s="7">
        <f>VLOOKUP($D78,Results!$E:$BU,AL$76,FALSE)</f>
        <v>3.409702915</v>
      </c>
      <c r="AM78" s="7">
        <f>VLOOKUP($D78,Results!$E:$BU,AM$76,FALSE)</f>
        <v>3.447159461</v>
      </c>
      <c r="AN78" s="89">
        <f>VLOOKUP($D78,Results!$E:$BU,AN$76,FALSE)</f>
        <v>3.4850091879999998</v>
      </c>
      <c r="AT78" s="8"/>
      <c r="AU78" s="8"/>
      <c r="AV78" s="8"/>
    </row>
    <row r="79" spans="1:57" ht="15" customHeight="1" x14ac:dyDescent="0.25">
      <c r="A79" s="4"/>
      <c r="B79" s="175" t="s">
        <v>2389</v>
      </c>
      <c r="C79" s="6" t="s">
        <v>0</v>
      </c>
      <c r="D79" s="6" t="s">
        <v>370</v>
      </c>
      <c r="E79" s="89">
        <f>VLOOKUP($D79,Results!$E:$BU,E$76,FALSE)</f>
        <v>1.0959989999999999</v>
      </c>
      <c r="F79" s="7">
        <f>VLOOKUP($D79,Results!$E:$BU,F$76,FALSE)</f>
        <v>1.1028001160000001</v>
      </c>
      <c r="G79" s="7">
        <f>VLOOKUP($D79,Results!$E:$BU,G$76,FALSE)</f>
        <v>1.1077767569999999</v>
      </c>
      <c r="H79" s="7">
        <f>VLOOKUP($D79,Results!$E:$BU,H$76,FALSE)</f>
        <v>1.113099195</v>
      </c>
      <c r="I79" s="7">
        <f>VLOOKUP($D79,Results!$E:$BU,I$76,FALSE)</f>
        <v>1.1194315079999999</v>
      </c>
      <c r="J79" s="89">
        <f>VLOOKUP($D79,Results!$E:$BU,J$76,FALSE)</f>
        <v>1.126786308</v>
      </c>
      <c r="K79" s="88">
        <f>VLOOKUP($D79,Results!$E:$BU,K$76,FALSE)</f>
        <v>1.134978109</v>
      </c>
      <c r="L79" s="7">
        <f>VLOOKUP($D79,Results!$E:$BU,L$76,FALSE)</f>
        <v>1.143803812</v>
      </c>
      <c r="M79" s="7">
        <f>VLOOKUP($D79,Results!$E:$BU,M$76,FALSE)</f>
        <v>1.1530985549999999</v>
      </c>
      <c r="N79" s="7">
        <f>VLOOKUP($D79,Results!$E:$BU,N$76,FALSE)</f>
        <v>1.1627432609999999</v>
      </c>
      <c r="O79" s="89">
        <f>VLOOKUP($D79,Results!$E:$BU,O$76,FALSE)</f>
        <v>1.1726568470000001</v>
      </c>
      <c r="P79" s="88">
        <f>VLOOKUP($D79,Results!$E:$BU,P$76,FALSE)</f>
        <v>1.182785835</v>
      </c>
      <c r="Q79" s="7">
        <f>VLOOKUP($D79,Results!$E:$BU,Q$76,FALSE)</f>
        <v>1.193095537</v>
      </c>
      <c r="R79" s="7">
        <f>VLOOKUP($D79,Results!$E:$BU,R$76,FALSE)</f>
        <v>1.203563562</v>
      </c>
      <c r="S79" s="7">
        <f>VLOOKUP($D79,Results!$E:$BU,S$76,FALSE)</f>
        <v>1.2141752240000001</v>
      </c>
      <c r="T79" s="89">
        <f>VLOOKUP($D79,Results!$E:$BU,T$76,FALSE)</f>
        <v>1.2249211870000001</v>
      </c>
      <c r="U79" s="88">
        <f>VLOOKUP($D79,Results!$E:$BU,U$76,FALSE)</f>
        <v>1.2357955709999999</v>
      </c>
      <c r="V79" s="7">
        <f>VLOOKUP($D79,Results!$E:$BU,V$76,FALSE)</f>
        <v>1.246794701</v>
      </c>
      <c r="W79" s="7">
        <f>VLOOKUP($D79,Results!$E:$BU,W$76,FALSE)</f>
        <v>1.257916335</v>
      </c>
      <c r="X79" s="7">
        <f>VLOOKUP($D79,Results!$E:$BU,X$76,FALSE)</f>
        <v>1.2691591760000001</v>
      </c>
      <c r="Y79" s="89">
        <f>VLOOKUP($D79,Results!$E:$BU,Y$76,FALSE)</f>
        <v>1.2805225499999999</v>
      </c>
      <c r="Z79" s="88">
        <f>VLOOKUP($D79,Results!$E:$BU,Z$76,FALSE)</f>
        <v>1.2920062029999999</v>
      </c>
      <c r="AA79" s="7">
        <f>VLOOKUP($D79,Results!$E:$BU,AA$76,FALSE)</f>
        <v>1.303610175</v>
      </c>
      <c r="AB79" s="7">
        <f>VLOOKUP($D79,Results!$E:$BU,AB$76,FALSE)</f>
        <v>1.315334724</v>
      </c>
      <c r="AC79" s="7">
        <f>VLOOKUP($D79,Results!$E:$BU,AC$76,FALSE)</f>
        <v>1.3271802850000001</v>
      </c>
      <c r="AD79" s="89">
        <f>VLOOKUP($D79,Results!$E:$BU,AD$76,FALSE)</f>
        <v>1.3391474480000001</v>
      </c>
      <c r="AE79" s="88">
        <f>VLOOKUP($D79,Results!$E:$BU,AE$76,FALSE)</f>
        <v>1.351236946</v>
      </c>
      <c r="AF79" s="7">
        <f>VLOOKUP($D79,Results!$E:$BU,AF$76,FALSE)</f>
        <v>1.3634496540000001</v>
      </c>
      <c r="AG79" s="7">
        <f>VLOOKUP($D79,Results!$E:$BU,AG$76,FALSE)</f>
        <v>1.3757865840000001</v>
      </c>
      <c r="AH79" s="7">
        <f>VLOOKUP($D79,Results!$E:$BU,AH$76,FALSE)</f>
        <v>1.388248884</v>
      </c>
      <c r="AI79" s="89">
        <f>VLOOKUP($D79,Results!$E:$BU,AI$76,FALSE)</f>
        <v>1.4008378260000001</v>
      </c>
      <c r="AJ79" s="88">
        <f>VLOOKUP($D79,Results!$E:$BU,AJ$76,FALSE)</f>
        <v>1.4135548040000001</v>
      </c>
      <c r="AK79" s="7">
        <f>VLOOKUP($D79,Results!$E:$BU,AK$76,FALSE)</f>
        <v>1.4264013200000001</v>
      </c>
      <c r="AL79" s="7">
        <f>VLOOKUP($D79,Results!$E:$BU,AL$76,FALSE)</f>
        <v>1.4393789749999999</v>
      </c>
      <c r="AM79" s="7">
        <f>VLOOKUP($D79,Results!$E:$BU,AM$76,FALSE)</f>
        <v>1.452489449</v>
      </c>
      <c r="AN79" s="89">
        <f>VLOOKUP($D79,Results!$E:$BU,AN$76,FALSE)</f>
        <v>1.4657344919999999</v>
      </c>
      <c r="AT79" s="8"/>
      <c r="AU79" s="8"/>
      <c r="AV79" s="8"/>
    </row>
    <row r="80" spans="1:57" ht="15" customHeight="1" x14ac:dyDescent="0.25">
      <c r="A80" s="4"/>
      <c r="B80" s="544" t="s">
        <v>630</v>
      </c>
      <c r="C80" s="6" t="s">
        <v>0</v>
      </c>
      <c r="D80" s="3" t="s">
        <v>373</v>
      </c>
      <c r="E80" s="89">
        <f>VLOOKUP($D80,Results!$E:$BU,E$76,FALSE)</f>
        <v>42.352188980000001</v>
      </c>
      <c r="F80" s="7">
        <f>VLOOKUP($D80,Results!$E:$BU,F$76,FALSE)</f>
        <v>42.563838590000003</v>
      </c>
      <c r="G80" s="7">
        <f>VLOOKUP($D80,Results!$E:$BU,G$76,FALSE)</f>
        <v>42.725107459999997</v>
      </c>
      <c r="H80" s="7">
        <f>VLOOKUP($D80,Results!$E:$BU,H$76,FALSE)</f>
        <v>42.918049369999999</v>
      </c>
      <c r="I80" s="7">
        <f>VLOOKUP($D80,Results!$E:$BU,I$76,FALSE)</f>
        <v>43.161281979999998</v>
      </c>
      <c r="J80" s="89">
        <f>VLOOKUP($D80,Results!$E:$BU,J$76,FALSE)</f>
        <v>43.45060625</v>
      </c>
      <c r="K80" s="88">
        <f>VLOOKUP($D80,Results!$E:$BU,K$76,FALSE)</f>
        <v>43.776175119999998</v>
      </c>
      <c r="L80" s="7">
        <f>VLOOKUP($D80,Results!$E:$BU,L$76,FALSE)</f>
        <v>44.12863162</v>
      </c>
      <c r="M80" s="7">
        <f>VLOOKUP($D80,Results!$E:$BU,M$76,FALSE)</f>
        <v>44.500733230000002</v>
      </c>
      <c r="N80" s="7">
        <f>VLOOKUP($D80,Results!$E:$BU,N$76,FALSE)</f>
        <v>44.887349409999999</v>
      </c>
      <c r="O80" s="89">
        <f>VLOOKUP($D80,Results!$E:$BU,O$76,FALSE)</f>
        <v>45.285004090000001</v>
      </c>
      <c r="P80" s="88">
        <f>VLOOKUP($D80,Results!$E:$BU,P$76,FALSE)</f>
        <v>45.691392499999999</v>
      </c>
      <c r="Q80" s="7">
        <f>VLOOKUP($D80,Results!$E:$BU,Q$76,FALSE)</f>
        <v>46.104998080000001</v>
      </c>
      <c r="R80" s="7">
        <f>VLOOKUP($D80,Results!$E:$BU,R$76,FALSE)</f>
        <v>46.524821770000003</v>
      </c>
      <c r="S80" s="7">
        <f>VLOOKUP($D80,Results!$E:$BU,S$76,FALSE)</f>
        <v>46.95020134</v>
      </c>
      <c r="T80" s="89">
        <f>VLOOKUP($D80,Results!$E:$BU,T$76,FALSE)</f>
        <v>47.380695029999998</v>
      </c>
      <c r="U80" s="88">
        <f>VLOOKUP($D80,Results!$E:$BU,U$76,FALSE)</f>
        <v>47.816006199999997</v>
      </c>
      <c r="V80" s="7">
        <f>VLOOKUP($D80,Results!$E:$BU,V$76,FALSE)</f>
        <v>48.255934070000002</v>
      </c>
      <c r="W80" s="7">
        <f>VLOOKUP($D80,Results!$E:$BU,W$76,FALSE)</f>
        <v>48.700342849999998</v>
      </c>
      <c r="X80" s="7">
        <f>VLOOKUP($D80,Results!$E:$BU,X$76,FALSE)</f>
        <v>49.149141319999998</v>
      </c>
      <c r="Y80" s="89">
        <f>VLOOKUP($D80,Results!$E:$BU,Y$76,FALSE)</f>
        <v>49.602268969999997</v>
      </c>
      <c r="Z80" s="88">
        <f>VLOOKUP($D80,Results!$E:$BU,Z$76,FALSE)</f>
        <v>50.059686810000002</v>
      </c>
      <c r="AA80" s="7">
        <f>VLOOKUP($D80,Results!$E:$BU,AA$76,FALSE)</f>
        <v>50.521371510000002</v>
      </c>
      <c r="AB80" s="7">
        <f>VLOOKUP($D80,Results!$E:$BU,AB$76,FALSE)</f>
        <v>50.987311779999999</v>
      </c>
      <c r="AC80" s="7">
        <f>VLOOKUP($D80,Results!$E:$BU,AC$76,FALSE)</f>
        <v>51.457506279999997</v>
      </c>
      <c r="AD80" s="89">
        <f>VLOOKUP($D80,Results!$E:$BU,AD$76,FALSE)</f>
        <v>51.931962380000002</v>
      </c>
      <c r="AE80" s="88">
        <f>VLOOKUP($D80,Results!$E:$BU,AE$76,FALSE)</f>
        <v>52.410695500000003</v>
      </c>
      <c r="AF80" s="7">
        <f>VLOOKUP($D80,Results!$E:$BU,AF$76,FALSE)</f>
        <v>52.893728760000002</v>
      </c>
      <c r="AG80" s="7">
        <f>VLOOKUP($D80,Results!$E:$BU,AG$76,FALSE)</f>
        <v>53.381092639999999</v>
      </c>
      <c r="AH80" s="7">
        <f>VLOOKUP($D80,Results!$E:$BU,AH$76,FALSE)</f>
        <v>53.872824629999997</v>
      </c>
      <c r="AI80" s="89">
        <f>VLOOKUP($D80,Results!$E:$BU,AI$76,FALSE)</f>
        <v>54.368968819999999</v>
      </c>
      <c r="AJ80" s="88">
        <f>VLOOKUP($D80,Results!$E:$BU,AJ$76,FALSE)</f>
        <v>54.869575390000001</v>
      </c>
      <c r="AK80" s="7">
        <f>VLOOKUP($D80,Results!$E:$BU,AK$76,FALSE)</f>
        <v>55.374699980000003</v>
      </c>
      <c r="AL80" s="7">
        <f>VLOOKUP($D80,Results!$E:$BU,AL$76,FALSE)</f>
        <v>55.884403020000001</v>
      </c>
      <c r="AM80" s="7">
        <f>VLOOKUP($D80,Results!$E:$BU,AM$76,FALSE)</f>
        <v>56.398748939999997</v>
      </c>
      <c r="AN80" s="89">
        <f>VLOOKUP($D80,Results!$E:$BU,AN$76,FALSE)</f>
        <v>56.917805450000003</v>
      </c>
      <c r="AT80" s="8"/>
      <c r="AU80" s="8"/>
      <c r="AV80" s="8"/>
    </row>
    <row r="81" spans="1:48" x14ac:dyDescent="0.25">
      <c r="A81" s="4"/>
      <c r="B81" s="545"/>
      <c r="C81" s="8" t="s">
        <v>1</v>
      </c>
      <c r="D81" s="8" t="s">
        <v>374</v>
      </c>
      <c r="E81" s="90">
        <f>VLOOKUP($D81,Results!$E:$BU,E$76,FALSE)</f>
        <v>36.569328980000002</v>
      </c>
      <c r="F81" s="18">
        <f>VLOOKUP($D81,Results!$E:$BU,F$76,FALSE)</f>
        <v>36.75207949</v>
      </c>
      <c r="G81" s="18">
        <f>VLOOKUP($D81,Results!$E:$BU,G$76,FALSE)</f>
        <v>36.891328360000003</v>
      </c>
      <c r="H81" s="18">
        <f>VLOOKUP($D81,Results!$E:$BU,H$76,FALSE)</f>
        <v>37.057925560000001</v>
      </c>
      <c r="I81" s="18">
        <f>VLOOKUP($D81,Results!$E:$BU,I$76,FALSE)</f>
        <v>37.267946670000001</v>
      </c>
      <c r="J81" s="90">
        <f>VLOOKUP($D81,Results!$E:$BU,J$76,FALSE)</f>
        <v>37.517765959999998</v>
      </c>
      <c r="K81" s="25">
        <f>VLOOKUP($D81,Results!$E:$BU,K$76,FALSE)</f>
        <v>37.798880949999997</v>
      </c>
      <c r="L81" s="18">
        <f>VLOOKUP($D81,Results!$E:$BU,L$76,FALSE)</f>
        <v>38.103212280000001</v>
      </c>
      <c r="M81" s="18">
        <f>VLOOKUP($D81,Results!$E:$BU,M$76,FALSE)</f>
        <v>38.42450633</v>
      </c>
      <c r="N81" s="18">
        <f>VLOOKUP($D81,Results!$E:$BU,N$76,FALSE)</f>
        <v>38.758333090000001</v>
      </c>
      <c r="O81" s="90">
        <f>VLOOKUP($D81,Results!$E:$BU,O$76,FALSE)</f>
        <v>39.101691129999999</v>
      </c>
      <c r="P81" s="25">
        <f>VLOOKUP($D81,Results!$E:$BU,P$76,FALSE)</f>
        <v>39.452590389999997</v>
      </c>
      <c r="Q81" s="18">
        <f>VLOOKUP($D81,Results!$E:$BU,Q$76,FALSE)</f>
        <v>39.809721359999998</v>
      </c>
      <c r="R81" s="18">
        <f>VLOOKUP($D81,Results!$E:$BU,R$76,FALSE)</f>
        <v>40.172221409999999</v>
      </c>
      <c r="S81" s="18">
        <f>VLOOKUP($D81,Results!$E:$BU,S$76,FALSE)</f>
        <v>40.539518729999998</v>
      </c>
      <c r="T81" s="90">
        <f>VLOOKUP($D81,Results!$E:$BU,T$76,FALSE)</f>
        <v>40.911231880000003</v>
      </c>
      <c r="U81" s="25">
        <f>VLOOKUP($D81,Results!$E:$BU,U$76,FALSE)</f>
        <v>41.287104710000001</v>
      </c>
      <c r="V81" s="18">
        <f>VLOOKUP($D81,Results!$E:$BU,V$76,FALSE)</f>
        <v>41.666963879999997</v>
      </c>
      <c r="W81" s="18">
        <f>VLOOKUP($D81,Results!$E:$BU,W$76,FALSE)</f>
        <v>42.05069211</v>
      </c>
      <c r="X81" s="18">
        <f>VLOOKUP($D81,Results!$E:$BU,X$76,FALSE)</f>
        <v>42.438210660000003</v>
      </c>
      <c r="Y81" s="90">
        <f>VLOOKUP($D81,Results!$E:$BU,Y$76,FALSE)</f>
        <v>42.829467280000003</v>
      </c>
      <c r="Z81" s="25">
        <f>VLOOKUP($D81,Results!$E:$BU,Z$76,FALSE)</f>
        <v>43.224428289999999</v>
      </c>
      <c r="AA81" s="18">
        <f>VLOOKUP($D81,Results!$E:$BU,AA$76,FALSE)</f>
        <v>43.623073560000002</v>
      </c>
      <c r="AB81" s="18">
        <f>VLOOKUP($D81,Results!$E:$BU,AB$76,FALSE)</f>
        <v>44.02539333</v>
      </c>
      <c r="AC81" s="18">
        <f>VLOOKUP($D81,Results!$E:$BU,AC$76,FALSE)</f>
        <v>44.431386449999998</v>
      </c>
      <c r="AD81" s="90">
        <f>VLOOKUP($D81,Results!$E:$BU,AD$76,FALSE)</f>
        <v>44.841059280000003</v>
      </c>
      <c r="AE81" s="25">
        <f>VLOOKUP($D81,Results!$E:$BU,AE$76,FALSE)</f>
        <v>45.254425140000002</v>
      </c>
      <c r="AF81" s="18">
        <f>VLOOKUP($D81,Results!$E:$BU,AF$76,FALSE)</f>
        <v>45.671503989999998</v>
      </c>
      <c r="AG81" s="18">
        <f>VLOOKUP($D81,Results!$E:$BU,AG$76,FALSE)</f>
        <v>46.09232214</v>
      </c>
      <c r="AH81" s="18">
        <f>VLOOKUP($D81,Results!$E:$BU,AH$76,FALSE)</f>
        <v>46.516911980000003</v>
      </c>
      <c r="AI81" s="90">
        <f>VLOOKUP($D81,Results!$E:$BU,AI$76,FALSE)</f>
        <v>46.94531156</v>
      </c>
      <c r="AJ81" s="25">
        <f>VLOOKUP($D81,Results!$E:$BU,AJ$76,FALSE)</f>
        <v>47.377564219999996</v>
      </c>
      <c r="AK81" s="18">
        <f>VLOOKUP($D81,Results!$E:$BU,AK$76,FALSE)</f>
        <v>47.813718010000002</v>
      </c>
      <c r="AL81" s="18">
        <f>VLOOKUP($D81,Results!$E:$BU,AL$76,FALSE)</f>
        <v>48.253825079999999</v>
      </c>
      <c r="AM81" s="18">
        <f>VLOOKUP($D81,Results!$E:$BU,AM$76,FALSE)</f>
        <v>48.69794109</v>
      </c>
      <c r="AN81" s="90">
        <f>VLOOKUP($D81,Results!$E:$BU,AN$76,FALSE)</f>
        <v>49.146124499999999</v>
      </c>
      <c r="AT81" s="8"/>
      <c r="AU81" s="8"/>
      <c r="AV81" s="8"/>
    </row>
    <row r="82" spans="1:48" x14ac:dyDescent="0.25">
      <c r="A82" s="4"/>
      <c r="B82" s="546"/>
      <c r="C82" s="9" t="s">
        <v>2</v>
      </c>
      <c r="D82" s="8" t="s">
        <v>375</v>
      </c>
      <c r="E82" s="93">
        <f>VLOOKUP($D82,Results!$E:$BU,E$76,FALSE)</f>
        <v>5.7828600000000003</v>
      </c>
      <c r="F82" s="19">
        <f>VLOOKUP($D82,Results!$E:$BU,F$76,FALSE)</f>
        <v>5.8117590989999997</v>
      </c>
      <c r="G82" s="19">
        <f>VLOOKUP($D82,Results!$E:$BU,G$76,FALSE)</f>
        <v>5.8337791010000002</v>
      </c>
      <c r="H82" s="19">
        <f>VLOOKUP($D82,Results!$E:$BU,H$76,FALSE)</f>
        <v>5.8601238090000001</v>
      </c>
      <c r="I82" s="19">
        <f>VLOOKUP($D82,Results!$E:$BU,I$76,FALSE)</f>
        <v>5.8933353190000002</v>
      </c>
      <c r="J82" s="93">
        <f>VLOOKUP($D82,Results!$E:$BU,J$76,FALSE)</f>
        <v>5.932840283</v>
      </c>
      <c r="K82" s="92">
        <f>VLOOKUP($D82,Results!$E:$BU,K$76,FALSE)</f>
        <v>5.977294165</v>
      </c>
      <c r="L82" s="19">
        <f>VLOOKUP($D82,Results!$E:$BU,L$76,FALSE)</f>
        <v>6.0254193430000003</v>
      </c>
      <c r="M82" s="19">
        <f>VLOOKUP($D82,Results!$E:$BU,M$76,FALSE)</f>
        <v>6.0762269059999996</v>
      </c>
      <c r="N82" s="19">
        <f>VLOOKUP($D82,Results!$E:$BU,N$76,FALSE)</f>
        <v>6.1290163199999999</v>
      </c>
      <c r="O82" s="93">
        <f>VLOOKUP($D82,Results!$E:$BU,O$76,FALSE)</f>
        <v>6.1833129539999998</v>
      </c>
      <c r="P82" s="92">
        <f>VLOOKUP($D82,Results!$E:$BU,P$76,FALSE)</f>
        <v>6.2388021120000001</v>
      </c>
      <c r="Q82" s="19">
        <f>VLOOKUP($D82,Results!$E:$BU,Q$76,FALSE)</f>
        <v>6.2952767180000002</v>
      </c>
      <c r="R82" s="19">
        <f>VLOOKUP($D82,Results!$E:$BU,R$76,FALSE)</f>
        <v>6.352600357</v>
      </c>
      <c r="S82" s="19">
        <f>VLOOKUP($D82,Results!$E:$BU,S$76,FALSE)</f>
        <v>6.4106826090000002</v>
      </c>
      <c r="T82" s="93">
        <f>VLOOKUP($D82,Results!$E:$BU,T$76,FALSE)</f>
        <v>6.4694631539999996</v>
      </c>
      <c r="U82" s="92">
        <f>VLOOKUP($D82,Results!$E:$BU,U$76,FALSE)</f>
        <v>6.5289014879999998</v>
      </c>
      <c r="V82" s="19">
        <f>VLOOKUP($D82,Results!$E:$BU,V$76,FALSE)</f>
        <v>6.5889701970000001</v>
      </c>
      <c r="W82" s="19">
        <f>VLOOKUP($D82,Results!$E:$BU,W$76,FALSE)</f>
        <v>6.649650737</v>
      </c>
      <c r="X82" s="19">
        <f>VLOOKUP($D82,Results!$E:$BU,X$76,FALSE)</f>
        <v>6.7109306569999996</v>
      </c>
      <c r="Y82" s="93">
        <f>VLOOKUP($D82,Results!$E:$BU,Y$76,FALSE)</f>
        <v>6.7728016919999998</v>
      </c>
      <c r="Z82" s="92">
        <f>VLOOKUP($D82,Results!$E:$BU,Z$76,FALSE)</f>
        <v>6.8352585189999999</v>
      </c>
      <c r="AA82" s="19">
        <f>VLOOKUP($D82,Results!$E:$BU,AA$76,FALSE)</f>
        <v>6.898297951</v>
      </c>
      <c r="AB82" s="19">
        <f>VLOOKUP($D82,Results!$E:$BU,AB$76,FALSE)</f>
        <v>6.9619184499999998</v>
      </c>
      <c r="AC82" s="19">
        <f>VLOOKUP($D82,Results!$E:$BU,AC$76,FALSE)</f>
        <v>7.0261198299999998</v>
      </c>
      <c r="AD82" s="93">
        <f>VLOOKUP($D82,Results!$E:$BU,AD$76,FALSE)</f>
        <v>7.090903097</v>
      </c>
      <c r="AE82" s="92">
        <f>VLOOKUP($D82,Results!$E:$BU,AE$76,FALSE)</f>
        <v>7.1562703589999996</v>
      </c>
      <c r="AF82" s="19">
        <f>VLOOKUP($D82,Results!$E:$BU,AF$76,FALSE)</f>
        <v>7.2222247709999996</v>
      </c>
      <c r="AG82" s="19">
        <f>VLOOKUP($D82,Results!$E:$BU,AG$76,FALSE)</f>
        <v>7.2887704940000004</v>
      </c>
      <c r="AH82" s="19">
        <f>VLOOKUP($D82,Results!$E:$BU,AH$76,FALSE)</f>
        <v>7.3559126499999996</v>
      </c>
      <c r="AI82" s="93">
        <f>VLOOKUP($D82,Results!$E:$BU,AI$76,FALSE)</f>
        <v>7.4236572560000003</v>
      </c>
      <c r="AJ82" s="92">
        <f>VLOOKUP($D82,Results!$E:$BU,AJ$76,FALSE)</f>
        <v>7.4920111660000002</v>
      </c>
      <c r="AK82" s="19">
        <f>VLOOKUP($D82,Results!$E:$BU,AK$76,FALSE)</f>
        <v>7.560981977</v>
      </c>
      <c r="AL82" s="19">
        <f>VLOOKUP($D82,Results!$E:$BU,AL$76,FALSE)</f>
        <v>7.6305779390000001</v>
      </c>
      <c r="AM82" s="19">
        <f>VLOOKUP($D82,Results!$E:$BU,AM$76,FALSE)</f>
        <v>7.7008078490000003</v>
      </c>
      <c r="AN82" s="93">
        <f>VLOOKUP($D82,Results!$E:$BU,AN$76,FALSE)</f>
        <v>7.7716809539999998</v>
      </c>
      <c r="AT82" s="8"/>
      <c r="AU82" s="8"/>
      <c r="AV82" s="8"/>
    </row>
    <row r="83" spans="1:48" ht="15" customHeight="1" x14ac:dyDescent="0.25">
      <c r="A83" s="4"/>
      <c r="B83" s="175" t="s">
        <v>2390</v>
      </c>
      <c r="C83" s="6" t="s">
        <v>0</v>
      </c>
      <c r="D83" s="6" t="s">
        <v>376</v>
      </c>
      <c r="E83" s="89">
        <f>VLOOKUP($D83,Results!$E:$BU,E$76,FALSE)</f>
        <v>7.9355360250000002</v>
      </c>
      <c r="F83" s="7">
        <f>VLOOKUP($D83,Results!$E:$BU,F$76,FALSE)</f>
        <v>7.9882333299999999</v>
      </c>
      <c r="G83" s="7">
        <f>VLOOKUP($D83,Results!$E:$BU,G$76,FALSE)</f>
        <v>8.0259841759999997</v>
      </c>
      <c r="H83" s="7">
        <f>VLOOKUP($D83,Results!$E:$BU,H$76,FALSE)</f>
        <v>8.0597632420000007</v>
      </c>
      <c r="I83" s="7">
        <f>VLOOKUP($D83,Results!$E:$BU,I$76,FALSE)</f>
        <v>8.0940822440000009</v>
      </c>
      <c r="J83" s="89">
        <f>VLOOKUP($D83,Results!$E:$BU,J$76,FALSE)</f>
        <v>8.1304840869999992</v>
      </c>
      <c r="K83" s="88">
        <f>VLOOKUP($D83,Results!$E:$BU,K$76,FALSE)</f>
        <v>8.1692775379999993</v>
      </c>
      <c r="L83" s="7">
        <f>VLOOKUP($D83,Results!$E:$BU,L$76,FALSE)</f>
        <v>8.210316937</v>
      </c>
      <c r="M83" s="7">
        <f>VLOOKUP($D83,Results!$E:$BU,M$76,FALSE)</f>
        <v>8.2533317779999997</v>
      </c>
      <c r="N83" s="7">
        <f>VLOOKUP($D83,Results!$E:$BU,N$76,FALSE)</f>
        <v>8.2980553829999995</v>
      </c>
      <c r="O83" s="89">
        <f>VLOOKUP($D83,Results!$E:$BU,O$76,FALSE)</f>
        <v>8.3442670700000008</v>
      </c>
      <c r="P83" s="88">
        <f>VLOOKUP($D83,Results!$E:$BU,P$76,FALSE)</f>
        <v>8.3917989310000003</v>
      </c>
      <c r="Q83" s="7">
        <f>VLOOKUP($D83,Results!$E:$BU,Q$76,FALSE)</f>
        <v>8.4405296500000002</v>
      </c>
      <c r="R83" s="7">
        <f>VLOOKUP($D83,Results!$E:$BU,R$76,FALSE)</f>
        <v>8.4903729259999992</v>
      </c>
      <c r="S83" s="7">
        <f>VLOOKUP($D83,Results!$E:$BU,S$76,FALSE)</f>
        <v>8.5412591550000005</v>
      </c>
      <c r="T83" s="89">
        <f>VLOOKUP($D83,Results!$E:$BU,T$76,FALSE)</f>
        <v>8.5931470359999995</v>
      </c>
      <c r="U83" s="88">
        <f>VLOOKUP($D83,Results!$E:$BU,U$76,FALSE)</f>
        <v>8.646012636</v>
      </c>
      <c r="V83" s="7">
        <f>VLOOKUP($D83,Results!$E:$BU,V$76,FALSE)</f>
        <v>8.6998426179999999</v>
      </c>
      <c r="W83" s="7">
        <f>VLOOKUP($D83,Results!$E:$BU,W$76,FALSE)</f>
        <v>8.754629864</v>
      </c>
      <c r="X83" s="7">
        <f>VLOOKUP($D83,Results!$E:$BU,X$76,FALSE)</f>
        <v>8.8103706820000003</v>
      </c>
      <c r="Y83" s="89">
        <f>VLOOKUP($D83,Results!$E:$BU,Y$76,FALSE)</f>
        <v>8.8670631669999995</v>
      </c>
      <c r="Z83" s="88">
        <f>VLOOKUP($D83,Results!$E:$BU,Z$76,FALSE)</f>
        <v>8.9247062540000002</v>
      </c>
      <c r="AA83" s="7">
        <f>VLOOKUP($D83,Results!$E:$BU,AA$76,FALSE)</f>
        <v>8.9832992090000001</v>
      </c>
      <c r="AB83" s="7">
        <f>VLOOKUP($D83,Results!$E:$BU,AB$76,FALSE)</f>
        <v>9.0428414270000008</v>
      </c>
      <c r="AC83" s="7">
        <f>VLOOKUP($D83,Results!$E:$BU,AC$76,FALSE)</f>
        <v>9.1033324180000008</v>
      </c>
      <c r="AD83" s="89">
        <f>VLOOKUP($D83,Results!$E:$BU,AD$76,FALSE)</f>
        <v>9.1647718959999995</v>
      </c>
      <c r="AE83" s="88">
        <f>VLOOKUP($D83,Results!$E:$BU,AE$76,FALSE)</f>
        <v>9.2271599290000008</v>
      </c>
      <c r="AF83" s="7">
        <f>VLOOKUP($D83,Results!$E:$BU,AF$76,FALSE)</f>
        <v>9.2904970930000008</v>
      </c>
      <c r="AG83" s="7">
        <f>VLOOKUP($D83,Results!$E:$BU,AG$76,FALSE)</f>
        <v>9.3547846159999999</v>
      </c>
      <c r="AH83" s="7">
        <f>VLOOKUP($D83,Results!$E:$BU,AH$76,FALSE)</f>
        <v>9.4200244889999993</v>
      </c>
      <c r="AI83" s="89">
        <f>VLOOKUP($D83,Results!$E:$BU,AI$76,FALSE)</f>
        <v>9.4862195469999993</v>
      </c>
      <c r="AJ83" s="88">
        <f>VLOOKUP($D83,Results!$E:$BU,AJ$76,FALSE)</f>
        <v>9.5533735049999997</v>
      </c>
      <c r="AK83" s="7">
        <f>VLOOKUP($D83,Results!$E:$BU,AK$76,FALSE)</f>
        <v>9.6214909689999999</v>
      </c>
      <c r="AL83" s="7">
        <f>VLOOKUP($D83,Results!$E:$BU,AL$76,FALSE)</f>
        <v>9.6905774180000002</v>
      </c>
      <c r="AM83" s="7">
        <f>VLOOKUP($D83,Results!$E:$BU,AM$76,FALSE)</f>
        <v>9.7606391620000004</v>
      </c>
      <c r="AN83" s="89">
        <f>VLOOKUP($D83,Results!$E:$BU,AN$76,FALSE)</f>
        <v>9.8316832900000009</v>
      </c>
      <c r="AT83" s="8"/>
      <c r="AU83" s="8"/>
      <c r="AV83" s="8"/>
    </row>
    <row r="84" spans="1:48" ht="15" customHeight="1" x14ac:dyDescent="0.25">
      <c r="A84" s="4"/>
      <c r="B84" s="544" t="s">
        <v>27</v>
      </c>
      <c r="C84" s="6" t="s">
        <v>0</v>
      </c>
      <c r="D84" s="3" t="s">
        <v>378</v>
      </c>
      <c r="E84" s="89">
        <f>VLOOKUP($D84,Results!$E:$BU,E$76,FALSE)</f>
        <v>6.597728</v>
      </c>
      <c r="F84" s="7">
        <f>VLOOKUP($D84,Results!$E:$BU,F$76,FALSE)</f>
        <v>6.6190900890000002</v>
      </c>
      <c r="G84" s="7">
        <f>VLOOKUP($D84,Results!$E:$BU,G$76,FALSE)</f>
        <v>6.6176346629999996</v>
      </c>
      <c r="H84" s="7">
        <f>VLOOKUP($D84,Results!$E:$BU,H$76,FALSE)</f>
        <v>6.6070867179999997</v>
      </c>
      <c r="I84" s="7">
        <f>VLOOKUP($D84,Results!$E:$BU,I$76,FALSE)</f>
        <v>6.5935559750000001</v>
      </c>
      <c r="J84" s="89">
        <f>VLOOKUP($D84,Results!$E:$BU,J$76,FALSE)</f>
        <v>6.579626362</v>
      </c>
      <c r="K84" s="88">
        <f>VLOOKUP($D84,Results!$E:$BU,K$76,FALSE)</f>
        <v>6.5662570689999997</v>
      </c>
      <c r="L84" s="7">
        <f>VLOOKUP($D84,Results!$E:$BU,L$76,FALSE)</f>
        <v>6.5536933380000004</v>
      </c>
      <c r="M84" s="7">
        <f>VLOOKUP($D84,Results!$E:$BU,M$76,FALSE)</f>
        <v>6.5418995019999997</v>
      </c>
      <c r="N84" s="7">
        <f>VLOOKUP($D84,Results!$E:$BU,N$76,FALSE)</f>
        <v>6.5307563499999999</v>
      </c>
      <c r="O84" s="89">
        <f>VLOOKUP($D84,Results!$E:$BU,O$76,FALSE)</f>
        <v>6.5201428569999997</v>
      </c>
      <c r="P84" s="88">
        <f>VLOOKUP($D84,Results!$E:$BU,P$76,FALSE)</f>
        <v>6.5099630660000001</v>
      </c>
      <c r="Q84" s="7">
        <f>VLOOKUP($D84,Results!$E:$BU,Q$76,FALSE)</f>
        <v>6.5001490679999998</v>
      </c>
      <c r="R84" s="7">
        <f>VLOOKUP($D84,Results!$E:$BU,R$76,FALSE)</f>
        <v>6.4906442699999998</v>
      </c>
      <c r="S84" s="7">
        <f>VLOOKUP($D84,Results!$E:$BU,S$76,FALSE)</f>
        <v>6.4813875300000001</v>
      </c>
      <c r="T84" s="89">
        <f>VLOOKUP($D84,Results!$E:$BU,T$76,FALSE)</f>
        <v>6.4723484850000004</v>
      </c>
      <c r="U84" s="88">
        <f>VLOOKUP($D84,Results!$E:$BU,U$76,FALSE)</f>
        <v>6.463512047</v>
      </c>
      <c r="V84" s="7">
        <f>VLOOKUP($D84,Results!$E:$BU,V$76,FALSE)</f>
        <v>6.4548702909999998</v>
      </c>
      <c r="W84" s="7">
        <f>VLOOKUP($D84,Results!$E:$BU,W$76,FALSE)</f>
        <v>6.4464192489999999</v>
      </c>
      <c r="X84" s="7">
        <f>VLOOKUP($D84,Results!$E:$BU,X$76,FALSE)</f>
        <v>6.4381576049999998</v>
      </c>
      <c r="Y84" s="89">
        <f>VLOOKUP($D84,Results!$E:$BU,Y$76,FALSE)</f>
        <v>6.4300859929999996</v>
      </c>
      <c r="Z84" s="88">
        <f>VLOOKUP($D84,Results!$E:$BU,Z$76,FALSE)</f>
        <v>6.422206708</v>
      </c>
      <c r="AA84" s="7">
        <f>VLOOKUP($D84,Results!$E:$BU,AA$76,FALSE)</f>
        <v>6.4145235109999996</v>
      </c>
      <c r="AB84" s="7">
        <f>VLOOKUP($D84,Results!$E:$BU,AB$76,FALSE)</f>
        <v>6.4070414040000001</v>
      </c>
      <c r="AC84" s="7">
        <f>VLOOKUP($D84,Results!$E:$BU,AC$76,FALSE)</f>
        <v>6.399766359</v>
      </c>
      <c r="AD84" s="89">
        <f>VLOOKUP($D84,Results!$E:$BU,AD$76,FALSE)</f>
        <v>6.3927050139999997</v>
      </c>
      <c r="AE84" s="88">
        <f>VLOOKUP($D84,Results!$E:$BU,AE$76,FALSE)</f>
        <v>6.385864357</v>
      </c>
      <c r="AF84" s="7">
        <f>VLOOKUP($D84,Results!$E:$BU,AF$76,FALSE)</f>
        <v>6.3792514389999999</v>
      </c>
      <c r="AG84" s="7">
        <f>VLOOKUP($D84,Results!$E:$BU,AG$76,FALSE)</f>
        <v>6.3728731190000003</v>
      </c>
      <c r="AH84" s="7">
        <f>VLOOKUP($D84,Results!$E:$BU,AH$76,FALSE)</f>
        <v>6.366735856</v>
      </c>
      <c r="AI84" s="89">
        <f>VLOOKUP($D84,Results!$E:$BU,AI$76,FALSE)</f>
        <v>6.360845758</v>
      </c>
      <c r="AJ84" s="88">
        <f>VLOOKUP($D84,Results!$E:$BU,AJ$76,FALSE)</f>
        <v>6.3552081769999997</v>
      </c>
      <c r="AK84" s="7">
        <f>VLOOKUP($D84,Results!$E:$BU,AK$76,FALSE)</f>
        <v>6.3498276669999996</v>
      </c>
      <c r="AL84" s="7">
        <f>VLOOKUP($D84,Results!$E:$BU,AL$76,FALSE)</f>
        <v>6.3447080040000001</v>
      </c>
      <c r="AM84" s="7">
        <f>VLOOKUP($D84,Results!$E:$BU,AM$76,FALSE)</f>
        <v>6.3398522059999998</v>
      </c>
      <c r="AN84" s="89">
        <f>VLOOKUP($D84,Results!$E:$BU,AN$76,FALSE)</f>
        <v>6.3352625720000004</v>
      </c>
      <c r="AT84" s="8"/>
      <c r="AU84" s="8"/>
    </row>
    <row r="85" spans="1:48" x14ac:dyDescent="0.25">
      <c r="A85" s="4"/>
      <c r="B85" s="545"/>
      <c r="C85" s="327" t="s">
        <v>27</v>
      </c>
      <c r="D85" s="327"/>
      <c r="E85" s="403">
        <f>E84-E86</f>
        <v>5.8719339999999995</v>
      </c>
      <c r="F85" s="401">
        <f t="shared" ref="F85:AN85" si="14">F84-F86</f>
        <v>5.8909461170000004</v>
      </c>
      <c r="G85" s="401">
        <f t="shared" si="14"/>
        <v>5.8896507974999999</v>
      </c>
      <c r="H85" s="401">
        <f t="shared" si="14"/>
        <v>5.8802631966999996</v>
      </c>
      <c r="I85" s="401">
        <f t="shared" si="14"/>
        <v>5.8682209255000002</v>
      </c>
      <c r="J85" s="401">
        <f t="shared" si="14"/>
        <v>5.8558236626999998</v>
      </c>
      <c r="K85" s="401">
        <f t="shared" si="14"/>
        <v>5.8439250809000001</v>
      </c>
      <c r="L85" s="401">
        <f t="shared" si="14"/>
        <v>5.8327434440000001</v>
      </c>
      <c r="M85" s="401">
        <f t="shared" si="14"/>
        <v>5.8222470083999998</v>
      </c>
      <c r="N85" s="401">
        <f t="shared" si="14"/>
        <v>5.8123296773000002</v>
      </c>
      <c r="O85" s="401">
        <f t="shared" si="14"/>
        <v>5.8028837391999994</v>
      </c>
      <c r="P85" s="401">
        <f t="shared" si="14"/>
        <v>5.7938237929999996</v>
      </c>
      <c r="Q85" s="401">
        <f t="shared" si="14"/>
        <v>5.7850893999999995</v>
      </c>
      <c r="R85" s="401">
        <f t="shared" si="14"/>
        <v>5.7766301930999999</v>
      </c>
      <c r="S85" s="401">
        <f t="shared" si="14"/>
        <v>5.7683917561999998</v>
      </c>
      <c r="T85" s="401">
        <f t="shared" si="14"/>
        <v>5.7603470663000005</v>
      </c>
      <c r="U85" s="401">
        <f t="shared" si="14"/>
        <v>5.7524826953000003</v>
      </c>
      <c r="V85" s="401">
        <f t="shared" si="14"/>
        <v>5.7447915900000002</v>
      </c>
      <c r="W85" s="401">
        <f t="shared" si="14"/>
        <v>5.7372702188</v>
      </c>
      <c r="X85" s="401">
        <f t="shared" si="14"/>
        <v>5.7299174106999997</v>
      </c>
      <c r="Y85" s="401">
        <f t="shared" si="14"/>
        <v>5.7227337296999998</v>
      </c>
      <c r="Z85" s="401">
        <f t="shared" si="14"/>
        <v>5.7157212184999997</v>
      </c>
      <c r="AA85" s="401">
        <f t="shared" si="14"/>
        <v>5.7088832242999992</v>
      </c>
      <c r="AB85" s="401">
        <f t="shared" si="14"/>
        <v>5.7022241988999998</v>
      </c>
      <c r="AC85" s="401">
        <f t="shared" si="14"/>
        <v>5.6957494572999998</v>
      </c>
      <c r="AD85" s="401">
        <f t="shared" si="14"/>
        <v>5.6894649072999997</v>
      </c>
      <c r="AE85" s="401">
        <f t="shared" si="14"/>
        <v>5.6833767681000005</v>
      </c>
      <c r="AF85" s="401">
        <f t="shared" si="14"/>
        <v>5.6774913151000002</v>
      </c>
      <c r="AG85" s="401">
        <f t="shared" si="14"/>
        <v>5.6718146528000002</v>
      </c>
      <c r="AH85" s="401">
        <f t="shared" si="14"/>
        <v>5.6663525296000001</v>
      </c>
      <c r="AI85" s="401">
        <f t="shared" si="14"/>
        <v>5.6611103815000003</v>
      </c>
      <c r="AJ85" s="401">
        <f t="shared" si="14"/>
        <v>5.6560929718999997</v>
      </c>
      <c r="AK85" s="401">
        <f t="shared" si="14"/>
        <v>5.6513043537999996</v>
      </c>
      <c r="AL85" s="401">
        <f t="shared" si="14"/>
        <v>5.6467478878000001</v>
      </c>
      <c r="AM85" s="401">
        <f t="shared" si="14"/>
        <v>5.6424262598999997</v>
      </c>
      <c r="AN85" s="401">
        <f t="shared" si="14"/>
        <v>5.6383415163000006</v>
      </c>
      <c r="AO85" s="427"/>
      <c r="AT85" s="8"/>
      <c r="AU85" s="8"/>
    </row>
    <row r="86" spans="1:48" x14ac:dyDescent="0.25">
      <c r="A86" s="4"/>
      <c r="B86" s="546"/>
      <c r="C86" s="9" t="s">
        <v>9</v>
      </c>
      <c r="D86" s="8" t="s">
        <v>382</v>
      </c>
      <c r="E86" s="90">
        <f>VLOOKUP($D86,Results!$E:$BU,E$76,FALSE)</f>
        <v>0.72579400000000005</v>
      </c>
      <c r="F86" s="18">
        <f>VLOOKUP($D86,Results!$E:$BU,F$76,FALSE)</f>
        <v>0.72814397200000003</v>
      </c>
      <c r="G86" s="18">
        <f>VLOOKUP($D86,Results!$E:$BU,G$76,FALSE)</f>
        <v>0.72798386550000005</v>
      </c>
      <c r="H86" s="18">
        <f>VLOOKUP($D86,Results!$E:$BU,H$76,FALSE)</f>
        <v>0.72682352130000005</v>
      </c>
      <c r="I86" s="18">
        <f>VLOOKUP($D86,Results!$E:$BU,I$76,FALSE)</f>
        <v>0.72533504950000005</v>
      </c>
      <c r="J86" s="90">
        <f>VLOOKUP($D86,Results!$E:$BU,J$76,FALSE)</f>
        <v>0.72380269929999996</v>
      </c>
      <c r="K86" s="25">
        <f>VLOOKUP($D86,Results!$E:$BU,K$76,FALSE)</f>
        <v>0.72233198809999999</v>
      </c>
      <c r="L86" s="18">
        <f>VLOOKUP($D86,Results!$E:$BU,L$76,FALSE)</f>
        <v>0.72094989399999998</v>
      </c>
      <c r="M86" s="18">
        <f>VLOOKUP($D86,Results!$E:$BU,M$76,FALSE)</f>
        <v>0.71965249360000005</v>
      </c>
      <c r="N86" s="18">
        <f>VLOOKUP($D86,Results!$E:$BU,N$76,FALSE)</f>
        <v>0.71842667270000005</v>
      </c>
      <c r="O86" s="90">
        <f>VLOOKUP($D86,Results!$E:$BU,O$76,FALSE)</f>
        <v>0.71725911779999996</v>
      </c>
      <c r="P86" s="25">
        <f>VLOOKUP($D86,Results!$E:$BU,P$76,FALSE)</f>
        <v>0.71613927300000002</v>
      </c>
      <c r="Q86" s="18">
        <f>VLOOKUP($D86,Results!$E:$BU,Q$76,FALSE)</f>
        <v>0.71505966799999998</v>
      </c>
      <c r="R86" s="18">
        <f>VLOOKUP($D86,Results!$E:$BU,R$76,FALSE)</f>
        <v>0.71401407689999996</v>
      </c>
      <c r="S86" s="18">
        <f>VLOOKUP($D86,Results!$E:$BU,S$76,FALSE)</f>
        <v>0.71299577380000001</v>
      </c>
      <c r="T86" s="90">
        <f>VLOOKUP($D86,Results!$E:$BU,T$76,FALSE)</f>
        <v>0.7120014187</v>
      </c>
      <c r="U86" s="25">
        <f>VLOOKUP($D86,Results!$E:$BU,U$76,FALSE)</f>
        <v>0.71102935170000003</v>
      </c>
      <c r="V86" s="18">
        <f>VLOOKUP($D86,Results!$E:$BU,V$76,FALSE)</f>
        <v>0.71007870100000003</v>
      </c>
      <c r="W86" s="18">
        <f>VLOOKUP($D86,Results!$E:$BU,W$76,FALSE)</f>
        <v>0.70914903019999997</v>
      </c>
      <c r="X86" s="18">
        <f>VLOOKUP($D86,Results!$E:$BU,X$76,FALSE)</f>
        <v>0.70824019429999996</v>
      </c>
      <c r="Y86" s="90">
        <f>VLOOKUP($D86,Results!$E:$BU,Y$76,FALSE)</f>
        <v>0.70735226330000001</v>
      </c>
      <c r="Z86" s="25">
        <f>VLOOKUP($D86,Results!$E:$BU,Z$76,FALSE)</f>
        <v>0.70648548950000001</v>
      </c>
      <c r="AA86" s="18">
        <f>VLOOKUP($D86,Results!$E:$BU,AA$76,FALSE)</f>
        <v>0.70564028670000001</v>
      </c>
      <c r="AB86" s="18">
        <f>VLOOKUP($D86,Results!$E:$BU,AB$76,FALSE)</f>
        <v>0.70481720510000001</v>
      </c>
      <c r="AC86" s="18">
        <f>VLOOKUP($D86,Results!$E:$BU,AC$76,FALSE)</f>
        <v>0.70401690169999998</v>
      </c>
      <c r="AD86" s="90">
        <f>VLOOKUP($D86,Results!$E:$BU,AD$76,FALSE)</f>
        <v>0.70324010670000003</v>
      </c>
      <c r="AE86" s="25">
        <f>VLOOKUP($D86,Results!$E:$BU,AE$76,FALSE)</f>
        <v>0.70248758889999996</v>
      </c>
      <c r="AF86" s="18">
        <f>VLOOKUP($D86,Results!$E:$BU,AF$76,FALSE)</f>
        <v>0.70176012389999998</v>
      </c>
      <c r="AG86" s="18">
        <f>VLOOKUP($D86,Results!$E:$BU,AG$76,FALSE)</f>
        <v>0.70105846620000001</v>
      </c>
      <c r="AH86" s="18">
        <f>VLOOKUP($D86,Results!$E:$BU,AH$76,FALSE)</f>
        <v>0.70038332640000001</v>
      </c>
      <c r="AI86" s="90">
        <f>VLOOKUP($D86,Results!$E:$BU,AI$76,FALSE)</f>
        <v>0.69973537649999995</v>
      </c>
      <c r="AJ86" s="25">
        <f>VLOOKUP($D86,Results!$E:$BU,AJ$76,FALSE)</f>
        <v>0.69911520510000003</v>
      </c>
      <c r="AK86" s="18">
        <f>VLOOKUP($D86,Results!$E:$BU,AK$76,FALSE)</f>
        <v>0.69852331320000005</v>
      </c>
      <c r="AL86" s="18">
        <f>VLOOKUP($D86,Results!$E:$BU,AL$76,FALSE)</f>
        <v>0.69796011619999998</v>
      </c>
      <c r="AM86" s="18">
        <f>VLOOKUP($D86,Results!$E:$BU,AM$76,FALSE)</f>
        <v>0.69742594609999997</v>
      </c>
      <c r="AN86" s="90">
        <f>VLOOKUP($D86,Results!$E:$BU,AN$76,FALSE)</f>
        <v>0.69692105569999996</v>
      </c>
      <c r="AT86" s="8"/>
      <c r="AU86" s="8"/>
    </row>
    <row r="87" spans="1:48" ht="15" customHeight="1" x14ac:dyDescent="0.25">
      <c r="A87" s="4"/>
      <c r="B87" s="544" t="s">
        <v>26</v>
      </c>
      <c r="C87" s="6" t="s">
        <v>0</v>
      </c>
      <c r="D87" s="6" t="s">
        <v>383</v>
      </c>
      <c r="E87" s="91">
        <f>VLOOKUP($D87,Results!$E:$BU,E$76,FALSE)</f>
        <v>57.462232999999998</v>
      </c>
      <c r="F87" s="10">
        <f>VLOOKUP($D87,Results!$E:$BU,F$76,FALSE)</f>
        <v>57.889427140000002</v>
      </c>
      <c r="G87" s="10">
        <f>VLOOKUP($D87,Results!$E:$BU,G$76,FALSE)</f>
        <v>58.226696859999997</v>
      </c>
      <c r="H87" s="10">
        <f>VLOOKUP($D87,Results!$E:$BU,H$76,FALSE)</f>
        <v>58.542707540000002</v>
      </c>
      <c r="I87" s="10">
        <f>VLOOKUP($D87,Results!$E:$BU,I$76,FALSE)</f>
        <v>58.865512469999999</v>
      </c>
      <c r="J87" s="91">
        <f>VLOOKUP($D87,Results!$E:$BU,J$76,FALSE)</f>
        <v>59.204070770000001</v>
      </c>
      <c r="K87" s="24">
        <f>VLOOKUP($D87,Results!$E:$BU,K$76,FALSE)</f>
        <v>59.559490529999998</v>
      </c>
      <c r="L87" s="10">
        <f>VLOOKUP($D87,Results!$E:$BU,L$76,FALSE)</f>
        <v>59.930186550000002</v>
      </c>
      <c r="M87" s="10">
        <f>VLOOKUP($D87,Results!$E:$BU,M$76,FALSE)</f>
        <v>60.314031880000002</v>
      </c>
      <c r="N87" s="10">
        <f>VLOOKUP($D87,Results!$E:$BU,N$76,FALSE)</f>
        <v>60.709138490000001</v>
      </c>
      <c r="O87" s="91">
        <f>VLOOKUP($D87,Results!$E:$BU,O$76,FALSE)</f>
        <v>61.114056519999998</v>
      </c>
      <c r="P87" s="24">
        <f>VLOOKUP($D87,Results!$E:$BU,P$76,FALSE)</f>
        <v>61.527754000000002</v>
      </c>
      <c r="Q87" s="10">
        <f>VLOOKUP($D87,Results!$E:$BU,Q$76,FALSE)</f>
        <v>61.949533070000001</v>
      </c>
      <c r="R87" s="10">
        <f>VLOOKUP($D87,Results!$E:$BU,R$76,FALSE)</f>
        <v>62.378943270000001</v>
      </c>
      <c r="S87" s="10">
        <f>VLOOKUP($D87,Results!$E:$BU,S$76,FALSE)</f>
        <v>62.815710529999997</v>
      </c>
      <c r="T87" s="91">
        <f>VLOOKUP($D87,Results!$E:$BU,T$76,FALSE)</f>
        <v>63.259683170000002</v>
      </c>
      <c r="U87" s="24">
        <f>VLOOKUP($D87,Results!$E:$BU,U$76,FALSE)</f>
        <v>63.710793170000002</v>
      </c>
      <c r="V87" s="10">
        <f>VLOOKUP($D87,Results!$E:$BU,V$76,FALSE)</f>
        <v>64.168984199999997</v>
      </c>
      <c r="W87" s="10">
        <f>VLOOKUP($D87,Results!$E:$BU,W$76,FALSE)</f>
        <v>64.634242369999996</v>
      </c>
      <c r="X87" s="10">
        <f>VLOOKUP($D87,Results!$E:$BU,X$76,FALSE)</f>
        <v>65.106605349999995</v>
      </c>
      <c r="Y87" s="91">
        <f>VLOOKUP($D87,Results!$E:$BU,Y$76,FALSE)</f>
        <v>65.586137649999998</v>
      </c>
      <c r="Z87" s="24">
        <f>VLOOKUP($D87,Results!$E:$BU,Z$76,FALSE)</f>
        <v>66.072916899999996</v>
      </c>
      <c r="AA87" s="10">
        <f>VLOOKUP($D87,Results!$E:$BU,AA$76,FALSE)</f>
        <v>66.567026720000001</v>
      </c>
      <c r="AB87" s="10">
        <f>VLOOKUP($D87,Results!$E:$BU,AB$76,FALSE)</f>
        <v>67.068553390000005</v>
      </c>
      <c r="AC87" s="10">
        <f>VLOOKUP($D87,Results!$E:$BU,AC$76,FALSE)</f>
        <v>67.577584569999999</v>
      </c>
      <c r="AD87" s="91">
        <f>VLOOKUP($D87,Results!$E:$BU,AD$76,FALSE)</f>
        <v>68.094209149999998</v>
      </c>
      <c r="AE87" s="24">
        <f>VLOOKUP($D87,Results!$E:$BU,AE$76,FALSE)</f>
        <v>68.618517589999996</v>
      </c>
      <c r="AF87" s="10">
        <f>VLOOKUP($D87,Results!$E:$BU,AF$76,FALSE)</f>
        <v>69.15060253</v>
      </c>
      <c r="AG87" s="10">
        <f>VLOOKUP($D87,Results!$E:$BU,AG$76,FALSE)</f>
        <v>69.690559260000001</v>
      </c>
      <c r="AH87" s="10">
        <f>VLOOKUP($D87,Results!$E:$BU,AH$76,FALSE)</f>
        <v>70.238486159999994</v>
      </c>
      <c r="AI87" s="91">
        <f>VLOOKUP($D87,Results!$E:$BU,AI$76,FALSE)</f>
        <v>70.794484879999999</v>
      </c>
      <c r="AJ87" s="24">
        <f>VLOOKUP($D87,Results!$E:$BU,AJ$76,FALSE)</f>
        <v>71.358660420000007</v>
      </c>
      <c r="AK87" s="10">
        <f>VLOOKUP($D87,Results!$E:$BU,AK$76,FALSE)</f>
        <v>71.931121039999994</v>
      </c>
      <c r="AL87" s="10">
        <f>VLOOKUP($D87,Results!$E:$BU,AL$76,FALSE)</f>
        <v>72.511977990000005</v>
      </c>
      <c r="AM87" s="10">
        <f>VLOOKUP($D87,Results!$E:$BU,AM$76,FALSE)</f>
        <v>73.101345269999996</v>
      </c>
      <c r="AN87" s="91">
        <f>VLOOKUP($D87,Results!$E:$BU,AN$76,FALSE)</f>
        <v>73.699339210000005</v>
      </c>
      <c r="AT87" s="8"/>
      <c r="AU87" s="8"/>
    </row>
    <row r="88" spans="1:48" x14ac:dyDescent="0.25">
      <c r="A88" s="4"/>
      <c r="B88" s="545"/>
      <c r="C88" s="8" t="s">
        <v>3</v>
      </c>
      <c r="D88" s="8" t="s">
        <v>384</v>
      </c>
      <c r="E88" s="90">
        <f>VLOOKUP($D88,Results!$E:$BU,E$76,FALSE)</f>
        <v>41.844050670000001</v>
      </c>
      <c r="F88" s="18">
        <f>VLOOKUP($D88,Results!$E:$BU,F$76,FALSE)</f>
        <v>42.155136259999999</v>
      </c>
      <c r="G88" s="18">
        <f>VLOOKUP($D88,Results!$E:$BU,G$76,FALSE)</f>
        <v>42.400736389999999</v>
      </c>
      <c r="H88" s="18">
        <f>VLOOKUP($D88,Results!$E:$BU,H$76,FALSE)</f>
        <v>42.630855670000003</v>
      </c>
      <c r="I88" s="18">
        <f>VLOOKUP($D88,Results!$E:$BU,I$76,FALSE)</f>
        <v>42.865922529999999</v>
      </c>
      <c r="J88" s="90">
        <f>VLOOKUP($D88,Results!$E:$BU,J$76,FALSE)</f>
        <v>43.112461009999997</v>
      </c>
      <c r="K88" s="25">
        <f>VLOOKUP($D88,Results!$E:$BU,K$76,FALSE)</f>
        <v>43.371278019999998</v>
      </c>
      <c r="L88" s="18">
        <f>VLOOKUP($D88,Results!$E:$BU,L$76,FALSE)</f>
        <v>43.641219210000003</v>
      </c>
      <c r="M88" s="18">
        <f>VLOOKUP($D88,Results!$E:$BU,M$76,FALSE)</f>
        <v>43.920735749999999</v>
      </c>
      <c r="N88" s="18">
        <f>VLOOKUP($D88,Results!$E:$BU,N$76,FALSE)</f>
        <v>44.20845276</v>
      </c>
      <c r="O88" s="90">
        <f>VLOOKUP($D88,Results!$E:$BU,O$76,FALSE)</f>
        <v>44.503314459999999</v>
      </c>
      <c r="P88" s="25">
        <f>VLOOKUP($D88,Results!$E:$BU,P$76,FALSE)</f>
        <v>44.804569360000002</v>
      </c>
      <c r="Q88" s="18">
        <f>VLOOKUP($D88,Results!$E:$BU,Q$76,FALSE)</f>
        <v>45.111709279999999</v>
      </c>
      <c r="R88" s="18">
        <f>VLOOKUP($D88,Results!$E:$BU,R$76,FALSE)</f>
        <v>45.4244062</v>
      </c>
      <c r="S88" s="18">
        <f>VLOOKUP($D88,Results!$E:$BU,S$76,FALSE)</f>
        <v>45.742460540000003</v>
      </c>
      <c r="T88" s="90">
        <f>VLOOKUP($D88,Results!$E:$BU,T$76,FALSE)</f>
        <v>46.06576184</v>
      </c>
      <c r="U88" s="25">
        <f>VLOOKUP($D88,Results!$E:$BU,U$76,FALSE)</f>
        <v>46.39426057</v>
      </c>
      <c r="V88" s="18">
        <f>VLOOKUP($D88,Results!$E:$BU,V$76,FALSE)</f>
        <v>46.727915719999999</v>
      </c>
      <c r="W88" s="18">
        <f>VLOOKUP($D88,Results!$E:$BU,W$76,FALSE)</f>
        <v>47.066717160000003</v>
      </c>
      <c r="X88" s="18">
        <f>VLOOKUP($D88,Results!$E:$BU,X$76,FALSE)</f>
        <v>47.410692339999997</v>
      </c>
      <c r="Y88" s="90">
        <f>VLOOKUP($D88,Results!$E:$BU,Y$76,FALSE)</f>
        <v>47.759888220000001</v>
      </c>
      <c r="Z88" s="25">
        <f>VLOOKUP($D88,Results!$E:$BU,Z$76,FALSE)</f>
        <v>48.114361330000001</v>
      </c>
      <c r="AA88" s="18">
        <f>VLOOKUP($D88,Results!$E:$BU,AA$76,FALSE)</f>
        <v>48.47417257</v>
      </c>
      <c r="AB88" s="18">
        <f>VLOOKUP($D88,Results!$E:$BU,AB$76,FALSE)</f>
        <v>48.839384780000003</v>
      </c>
      <c r="AC88" s="18">
        <f>VLOOKUP($D88,Results!$E:$BU,AC$76,FALSE)</f>
        <v>49.210061770000003</v>
      </c>
      <c r="AD88" s="90">
        <f>VLOOKUP($D88,Results!$E:$BU,AD$76,FALSE)</f>
        <v>49.586268279999999</v>
      </c>
      <c r="AE88" s="25">
        <f>VLOOKUP($D88,Results!$E:$BU,AE$76,FALSE)</f>
        <v>49.9680702</v>
      </c>
      <c r="AF88" s="18">
        <f>VLOOKUP($D88,Results!$E:$BU,AF$76,FALSE)</f>
        <v>50.355534949999999</v>
      </c>
      <c r="AG88" s="18">
        <f>VLOOKUP($D88,Results!$E:$BU,AG$76,FALSE)</f>
        <v>50.748731960000001</v>
      </c>
      <c r="AH88" s="18">
        <f>VLOOKUP($D88,Results!$E:$BU,AH$76,FALSE)</f>
        <v>51.147732859999998</v>
      </c>
      <c r="AI88" s="90">
        <f>VLOOKUP($D88,Results!$E:$BU,AI$76,FALSE)</f>
        <v>51.552611659999997</v>
      </c>
      <c r="AJ88" s="25">
        <f>VLOOKUP($D88,Results!$E:$BU,AJ$76,FALSE)</f>
        <v>51.96344483</v>
      </c>
      <c r="AK88" s="18">
        <f>VLOOKUP($D88,Results!$E:$BU,AK$76,FALSE)</f>
        <v>52.380311200000001</v>
      </c>
      <c r="AL88" s="18">
        <f>VLOOKUP($D88,Results!$E:$BU,AL$76,FALSE)</f>
        <v>52.803291790000003</v>
      </c>
      <c r="AM88" s="18">
        <f>VLOOKUP($D88,Results!$E:$BU,AM$76,FALSE)</f>
        <v>53.232469600000002</v>
      </c>
      <c r="AN88" s="90">
        <f>VLOOKUP($D88,Results!$E:$BU,AN$76,FALSE)</f>
        <v>53.667929360000002</v>
      </c>
      <c r="AT88" s="8"/>
      <c r="AU88" s="8"/>
    </row>
    <row r="89" spans="1:48" x14ac:dyDescent="0.25">
      <c r="A89" s="4"/>
      <c r="B89" s="545"/>
      <c r="C89" s="8" t="s">
        <v>272</v>
      </c>
      <c r="D89" s="8" t="s">
        <v>385</v>
      </c>
      <c r="E89" s="90">
        <f>VLOOKUP($D89,Results!$E:$BU,E$76,FALSE)</f>
        <v>0.82379446570000003</v>
      </c>
      <c r="F89" s="18">
        <f>VLOOKUP($D89,Results!$E:$BU,F$76,FALSE)</f>
        <v>0.82991888680000003</v>
      </c>
      <c r="G89" s="18">
        <f>VLOOKUP($D89,Results!$E:$BU,G$76,FALSE)</f>
        <v>0.83475407899999998</v>
      </c>
      <c r="H89" s="18">
        <f>VLOOKUP($D89,Results!$E:$BU,H$76,FALSE)</f>
        <v>0.83928449579999997</v>
      </c>
      <c r="I89" s="18">
        <f>VLOOKUP($D89,Results!$E:$BU,I$76,FALSE)</f>
        <v>0.84391231680000001</v>
      </c>
      <c r="J89" s="90">
        <f>VLOOKUP($D89,Results!$E:$BU,J$76,FALSE)</f>
        <v>0.84876598260000002</v>
      </c>
      <c r="K89" s="25">
        <f>VLOOKUP($D89,Results!$E:$BU,K$76,FALSE)</f>
        <v>0.85386137890000002</v>
      </c>
      <c r="L89" s="18">
        <f>VLOOKUP($D89,Results!$E:$BU,L$76,FALSE)</f>
        <v>0.85917577990000005</v>
      </c>
      <c r="M89" s="18">
        <f>VLOOKUP($D89,Results!$E:$BU,M$76,FALSE)</f>
        <v>0.864678693</v>
      </c>
      <c r="N89" s="18">
        <f>VLOOKUP($D89,Results!$E:$BU,N$76,FALSE)</f>
        <v>0.87034305099999998</v>
      </c>
      <c r="O89" s="90">
        <f>VLOOKUP($D89,Results!$E:$BU,O$76,FALSE)</f>
        <v>0.87614806820000002</v>
      </c>
      <c r="P89" s="25">
        <f>VLOOKUP($D89,Results!$E:$BU,P$76,FALSE)</f>
        <v>0.88207895000000003</v>
      </c>
      <c r="Q89" s="18">
        <f>VLOOKUP($D89,Results!$E:$BU,Q$76,FALSE)</f>
        <v>0.88812569180000001</v>
      </c>
      <c r="R89" s="18">
        <f>VLOOKUP($D89,Results!$E:$BU,R$76,FALSE)</f>
        <v>0.89428183549999996</v>
      </c>
      <c r="S89" s="18">
        <f>VLOOKUP($D89,Results!$E:$BU,S$76,FALSE)</f>
        <v>0.90054345219999998</v>
      </c>
      <c r="T89" s="90">
        <f>VLOOKUP($D89,Results!$E:$BU,T$76,FALSE)</f>
        <v>0.9069083671</v>
      </c>
      <c r="U89" s="25">
        <f>VLOOKUP($D89,Results!$E:$BU,U$76,FALSE)</f>
        <v>0.91337560510000004</v>
      </c>
      <c r="V89" s="18">
        <f>VLOOKUP($D89,Results!$E:$BU,V$76,FALSE)</f>
        <v>0.91994435880000003</v>
      </c>
      <c r="W89" s="18">
        <f>VLOOKUP($D89,Results!$E:$BU,W$76,FALSE)</f>
        <v>0.92661442900000002</v>
      </c>
      <c r="X89" s="18">
        <f>VLOOKUP($D89,Results!$E:$BU,X$76,FALSE)</f>
        <v>0.93338635569999995</v>
      </c>
      <c r="Y89" s="90">
        <f>VLOOKUP($D89,Results!$E:$BU,Y$76,FALSE)</f>
        <v>0.94026106389999997</v>
      </c>
      <c r="Z89" s="25">
        <f>VLOOKUP($D89,Results!$E:$BU,Z$76,FALSE)</f>
        <v>0.9472396662</v>
      </c>
      <c r="AA89" s="18">
        <f>VLOOKUP($D89,Results!$E:$BU,AA$76,FALSE)</f>
        <v>0.95432336159999998</v>
      </c>
      <c r="AB89" s="18">
        <f>VLOOKUP($D89,Results!$E:$BU,AB$76,FALSE)</f>
        <v>0.96151338710000001</v>
      </c>
      <c r="AC89" s="18">
        <f>VLOOKUP($D89,Results!$E:$BU,AC$76,FALSE)</f>
        <v>0.96881099930000003</v>
      </c>
      <c r="AD89" s="90">
        <f>VLOOKUP($D89,Results!$E:$BU,AD$76,FALSE)</f>
        <v>0.97621747260000002</v>
      </c>
      <c r="AE89" s="25">
        <f>VLOOKUP($D89,Results!$E:$BU,AE$76,FALSE)</f>
        <v>0.98373410390000005</v>
      </c>
      <c r="AF89" s="18">
        <f>VLOOKUP($D89,Results!$E:$BU,AF$76,FALSE)</f>
        <v>0.99136222119999995</v>
      </c>
      <c r="AG89" s="18">
        <f>VLOOKUP($D89,Results!$E:$BU,AG$76,FALSE)</f>
        <v>0.99910319059999997</v>
      </c>
      <c r="AH89" s="18">
        <f>VLOOKUP($D89,Results!$E:$BU,AH$76,FALSE)</f>
        <v>1.0069584229999999</v>
      </c>
      <c r="AI89" s="90">
        <f>VLOOKUP($D89,Results!$E:$BU,AI$76,FALSE)</f>
        <v>1.0149293749999999</v>
      </c>
      <c r="AJ89" s="25">
        <f>VLOOKUP($D89,Results!$E:$BU,AJ$76,FALSE)</f>
        <v>1.023017552</v>
      </c>
      <c r="AK89" s="18">
        <f>VLOOKUP($D89,Results!$E:$BU,AK$76,FALSE)</f>
        <v>1.031224506</v>
      </c>
      <c r="AL89" s="18">
        <f>VLOOKUP($D89,Results!$E:$BU,AL$76,FALSE)</f>
        <v>1.0395518319999999</v>
      </c>
      <c r="AM89" s="18">
        <f>VLOOKUP($D89,Results!$E:$BU,AM$76,FALSE)</f>
        <v>1.0480011650000001</v>
      </c>
      <c r="AN89" s="90">
        <f>VLOOKUP($D89,Results!$E:$BU,AN$76,FALSE)</f>
        <v>1.0565741719999999</v>
      </c>
      <c r="AT89" s="8"/>
      <c r="AU89" s="8"/>
    </row>
    <row r="90" spans="1:48" x14ac:dyDescent="0.25">
      <c r="A90" s="4"/>
      <c r="B90" s="545"/>
      <c r="C90" s="8" t="s">
        <v>274</v>
      </c>
      <c r="D90" s="8" t="s">
        <v>386</v>
      </c>
      <c r="E90" s="90">
        <f>VLOOKUP($D90,Results!$E:$BU,E$76,FALSE)</f>
        <v>1.1971117449999999</v>
      </c>
      <c r="F90" s="18">
        <f>VLOOKUP($D90,Results!$E:$BU,F$76,FALSE)</f>
        <v>1.2060115579999999</v>
      </c>
      <c r="G90" s="18">
        <f>VLOOKUP($D90,Results!$E:$BU,G$76,FALSE)</f>
        <v>1.213037905</v>
      </c>
      <c r="H90" s="18">
        <f>VLOOKUP($D90,Results!$E:$BU,H$76,FALSE)</f>
        <v>1.219621361</v>
      </c>
      <c r="I90" s="18">
        <f>VLOOKUP($D90,Results!$E:$BU,I$76,FALSE)</f>
        <v>1.226346363</v>
      </c>
      <c r="J90" s="90">
        <f>VLOOKUP($D90,Results!$E:$BU,J$76,FALSE)</f>
        <v>1.2333995550000001</v>
      </c>
      <c r="K90" s="25">
        <f>VLOOKUP($D90,Results!$E:$BU,K$76,FALSE)</f>
        <v>1.240804021</v>
      </c>
      <c r="L90" s="18">
        <f>VLOOKUP($D90,Results!$E:$BU,L$76,FALSE)</f>
        <v>1.2485267390000001</v>
      </c>
      <c r="M90" s="18">
        <f>VLOOKUP($D90,Results!$E:$BU,M$76,FALSE)</f>
        <v>1.256523396</v>
      </c>
      <c r="N90" s="18">
        <f>VLOOKUP($D90,Results!$E:$BU,N$76,FALSE)</f>
        <v>1.2647546590000001</v>
      </c>
      <c r="O90" s="90">
        <f>VLOOKUP($D90,Results!$E:$BU,O$76,FALSE)</f>
        <v>1.2731903250000001</v>
      </c>
      <c r="P90" s="25">
        <f>VLOOKUP($D90,Results!$E:$BU,P$76,FALSE)</f>
        <v>1.2818088919999999</v>
      </c>
      <c r="Q90" s="18">
        <f>VLOOKUP($D90,Results!$E:$BU,Q$76,FALSE)</f>
        <v>1.2905958239999999</v>
      </c>
      <c r="R90" s="18">
        <f>VLOOKUP($D90,Results!$E:$BU,R$76,FALSE)</f>
        <v>1.299541735</v>
      </c>
      <c r="S90" s="18">
        <f>VLOOKUP($D90,Results!$E:$BU,S$76,FALSE)</f>
        <v>1.3086409160000001</v>
      </c>
      <c r="T90" s="90">
        <f>VLOOKUP($D90,Results!$E:$BU,T$76,FALSE)</f>
        <v>1.317890206</v>
      </c>
      <c r="U90" s="25">
        <f>VLOOKUP($D90,Results!$E:$BU,U$76,FALSE)</f>
        <v>1.32728819</v>
      </c>
      <c r="V90" s="18">
        <f>VLOOKUP($D90,Results!$E:$BU,V$76,FALSE)</f>
        <v>1.3368336919999999</v>
      </c>
      <c r="W90" s="18">
        <f>VLOOKUP($D90,Results!$E:$BU,W$76,FALSE)</f>
        <v>1.346526425</v>
      </c>
      <c r="X90" s="18">
        <f>VLOOKUP($D90,Results!$E:$BU,X$76,FALSE)</f>
        <v>1.3563671719999999</v>
      </c>
      <c r="Y90" s="90">
        <f>VLOOKUP($D90,Results!$E:$BU,Y$76,FALSE)</f>
        <v>1.366357278</v>
      </c>
      <c r="Z90" s="25">
        <f>VLOOKUP($D90,Results!$E:$BU,Z$76,FALSE)</f>
        <v>1.3764983589999999</v>
      </c>
      <c r="AA90" s="18">
        <f>VLOOKUP($D90,Results!$E:$BU,AA$76,FALSE)</f>
        <v>1.386792158</v>
      </c>
      <c r="AB90" s="18">
        <f>VLOOKUP($D90,Results!$E:$BU,AB$76,FALSE)</f>
        <v>1.3972404730000001</v>
      </c>
      <c r="AC90" s="18">
        <f>VLOOKUP($D90,Results!$E:$BU,AC$76,FALSE)</f>
        <v>1.4078451299999999</v>
      </c>
      <c r="AD90" s="90">
        <f>VLOOKUP($D90,Results!$E:$BU,AD$76,FALSE)</f>
        <v>1.41860798</v>
      </c>
      <c r="AE90" s="25">
        <f>VLOOKUP($D90,Results!$E:$BU,AE$76,FALSE)</f>
        <v>1.429530908</v>
      </c>
      <c r="AF90" s="18">
        <f>VLOOKUP($D90,Results!$E:$BU,AF$76,FALSE)</f>
        <v>1.440615843</v>
      </c>
      <c r="AG90" s="18">
        <f>VLOOKUP($D90,Results!$E:$BU,AG$76,FALSE)</f>
        <v>1.451864772</v>
      </c>
      <c r="AH90" s="18">
        <f>VLOOKUP($D90,Results!$E:$BU,AH$76,FALSE)</f>
        <v>1.463279744</v>
      </c>
      <c r="AI90" s="90">
        <f>VLOOKUP($D90,Results!$E:$BU,AI$76,FALSE)</f>
        <v>1.474862876</v>
      </c>
      <c r="AJ90" s="25">
        <f>VLOOKUP($D90,Results!$E:$BU,AJ$76,FALSE)</f>
        <v>1.4866163560000001</v>
      </c>
      <c r="AK90" s="18">
        <f>VLOOKUP($D90,Results!$E:$BU,AK$76,FALSE)</f>
        <v>1.49854244</v>
      </c>
      <c r="AL90" s="18">
        <f>VLOOKUP($D90,Results!$E:$BU,AL$76,FALSE)</f>
        <v>1.5106434440000001</v>
      </c>
      <c r="AM90" s="18">
        <f>VLOOKUP($D90,Results!$E:$BU,AM$76,FALSE)</f>
        <v>1.522921744</v>
      </c>
      <c r="AN90" s="90">
        <f>VLOOKUP($D90,Results!$E:$BU,AN$76,FALSE)</f>
        <v>1.5353797629999999</v>
      </c>
      <c r="AT90" s="8"/>
      <c r="AU90" s="8"/>
    </row>
    <row r="91" spans="1:48" x14ac:dyDescent="0.25">
      <c r="A91" s="4"/>
      <c r="B91" s="545"/>
      <c r="C91" s="8" t="s">
        <v>276</v>
      </c>
      <c r="D91" s="8" t="s">
        <v>387</v>
      </c>
      <c r="E91" s="90">
        <f>VLOOKUP($D91,Results!$E:$BU,E$76,FALSE)</f>
        <v>1.087582802</v>
      </c>
      <c r="F91" s="18">
        <f>VLOOKUP($D91,Results!$E:$BU,F$76,FALSE)</f>
        <v>1.0956683330000001</v>
      </c>
      <c r="G91" s="18">
        <f>VLOOKUP($D91,Results!$E:$BU,G$76,FALSE)</f>
        <v>1.1020518079999999</v>
      </c>
      <c r="H91" s="18">
        <f>VLOOKUP($D91,Results!$E:$BU,H$76,FALSE)</f>
        <v>1.108032916</v>
      </c>
      <c r="I91" s="18">
        <f>VLOOKUP($D91,Results!$E:$BU,I$76,FALSE)</f>
        <v>1.114142618</v>
      </c>
      <c r="J91" s="90">
        <f>VLOOKUP($D91,Results!$E:$BU,J$76,FALSE)</f>
        <v>1.1205504820000001</v>
      </c>
      <c r="K91" s="25">
        <f>VLOOKUP($D91,Results!$E:$BU,K$76,FALSE)</f>
        <v>1.127277482</v>
      </c>
      <c r="L91" s="18">
        <f>VLOOKUP($D91,Results!$E:$BU,L$76,FALSE)</f>
        <v>1.134293615</v>
      </c>
      <c r="M91" s="18">
        <f>VLOOKUP($D91,Results!$E:$BU,M$76,FALSE)</f>
        <v>1.1415586230000001</v>
      </c>
      <c r="N91" s="18">
        <f>VLOOKUP($D91,Results!$E:$BU,N$76,FALSE)</f>
        <v>1.149036773</v>
      </c>
      <c r="O91" s="90">
        <f>VLOOKUP($D91,Results!$E:$BU,O$76,FALSE)</f>
        <v>1.1567006230000001</v>
      </c>
      <c r="P91" s="25">
        <f>VLOOKUP($D91,Results!$E:$BU,P$76,FALSE)</f>
        <v>1.16453064</v>
      </c>
      <c r="Q91" s="18">
        <f>VLOOKUP($D91,Results!$E:$BU,Q$76,FALSE)</f>
        <v>1.1725136169999999</v>
      </c>
      <c r="R91" s="18">
        <f>VLOOKUP($D91,Results!$E:$BU,R$76,FALSE)</f>
        <v>1.1806410279999999</v>
      </c>
      <c r="S91" s="18">
        <f>VLOOKUP($D91,Results!$E:$BU,S$76,FALSE)</f>
        <v>1.188907685</v>
      </c>
      <c r="T91" s="90">
        <f>VLOOKUP($D91,Results!$E:$BU,T$76,FALSE)</f>
        <v>1.197310718</v>
      </c>
      <c r="U91" s="25">
        <f>VLOOKUP($D91,Results!$E:$BU,U$76,FALSE)</f>
        <v>1.205848839</v>
      </c>
      <c r="V91" s="18">
        <f>VLOOKUP($D91,Results!$E:$BU,V$76,FALSE)</f>
        <v>1.214520982</v>
      </c>
      <c r="W91" s="18">
        <f>VLOOKUP($D91,Results!$E:$BU,W$76,FALSE)</f>
        <v>1.2233268850000001</v>
      </c>
      <c r="X91" s="18">
        <f>VLOOKUP($D91,Results!$E:$BU,X$76,FALSE)</f>
        <v>1.2322672589999999</v>
      </c>
      <c r="Y91" s="90">
        <f>VLOOKUP($D91,Results!$E:$BU,Y$76,FALSE)</f>
        <v>1.2413433270000001</v>
      </c>
      <c r="Z91" s="25">
        <f>VLOOKUP($D91,Results!$E:$BU,Z$76,FALSE)</f>
        <v>1.2505565569999999</v>
      </c>
      <c r="AA91" s="18">
        <f>VLOOKUP($D91,Results!$E:$BU,AA$76,FALSE)</f>
        <v>1.2599085320000001</v>
      </c>
      <c r="AB91" s="18">
        <f>VLOOKUP($D91,Results!$E:$BU,AB$76,FALSE)</f>
        <v>1.269400885</v>
      </c>
      <c r="AC91" s="18">
        <f>VLOOKUP($D91,Results!$E:$BU,AC$76,FALSE)</f>
        <v>1.2790352760000001</v>
      </c>
      <c r="AD91" s="90">
        <f>VLOOKUP($D91,Results!$E:$BU,AD$76,FALSE)</f>
        <v>1.2888133859999999</v>
      </c>
      <c r="AE91" s="25">
        <f>VLOOKUP($D91,Results!$E:$BU,AE$76,FALSE)</f>
        <v>1.2987369280000001</v>
      </c>
      <c r="AF91" s="18">
        <f>VLOOKUP($D91,Results!$E:$BU,AF$76,FALSE)</f>
        <v>1.3088076550000001</v>
      </c>
      <c r="AG91" s="18">
        <f>VLOOKUP($D91,Results!$E:$BU,AG$76,FALSE)</f>
        <v>1.319027371</v>
      </c>
      <c r="AH91" s="18">
        <f>VLOOKUP($D91,Results!$E:$BU,AH$76,FALSE)</f>
        <v>1.329397937</v>
      </c>
      <c r="AI91" s="90">
        <f>VLOOKUP($D91,Results!$E:$BU,AI$76,FALSE)</f>
        <v>1.339921278</v>
      </c>
      <c r="AJ91" s="25">
        <f>VLOOKUP($D91,Results!$E:$BU,AJ$76,FALSE)</f>
        <v>1.3505993810000001</v>
      </c>
      <c r="AK91" s="18">
        <f>VLOOKUP($D91,Results!$E:$BU,AK$76,FALSE)</f>
        <v>1.3614342960000001</v>
      </c>
      <c r="AL91" s="18">
        <f>VLOOKUP($D91,Results!$E:$BU,AL$76,FALSE)</f>
        <v>1.372428126</v>
      </c>
      <c r="AM91" s="18">
        <f>VLOOKUP($D91,Results!$E:$BU,AM$76,FALSE)</f>
        <v>1.3835830309999999</v>
      </c>
      <c r="AN91" s="90">
        <f>VLOOKUP($D91,Results!$E:$BU,AN$76,FALSE)</f>
        <v>1.394901213</v>
      </c>
      <c r="AT91" s="8"/>
      <c r="AU91" s="8"/>
    </row>
    <row r="92" spans="1:48" x14ac:dyDescent="0.25">
      <c r="A92" s="4"/>
      <c r="B92" s="545"/>
      <c r="C92" s="8" t="s">
        <v>6</v>
      </c>
      <c r="D92" s="8" t="s">
        <v>388</v>
      </c>
      <c r="E92" s="90">
        <f>VLOOKUP($D92,Results!$E:$BU,E$76,FALSE)</f>
        <v>2.1403439839999998</v>
      </c>
      <c r="F92" s="18">
        <f>VLOOKUP($D92,Results!$E:$BU,F$76,FALSE)</f>
        <v>2.1562528319999998</v>
      </c>
      <c r="G92" s="18">
        <f>VLOOKUP($D92,Results!$E:$BU,G$76,FALSE)</f>
        <v>2.1688153809999999</v>
      </c>
      <c r="H92" s="18">
        <f>VLOOKUP($D92,Results!$E:$BU,H$76,FALSE)</f>
        <v>2.1805860780000001</v>
      </c>
      <c r="I92" s="18">
        <f>VLOOKUP($D92,Results!$E:$BU,I$76,FALSE)</f>
        <v>2.1926098469999999</v>
      </c>
      <c r="J92" s="90">
        <f>VLOOKUP($D92,Results!$E:$BU,J$76,FALSE)</f>
        <v>2.2052203929999998</v>
      </c>
      <c r="K92" s="25">
        <f>VLOOKUP($D92,Results!$E:$BU,K$76,FALSE)</f>
        <v>2.2184589909999999</v>
      </c>
      <c r="L92" s="18">
        <f>VLOOKUP($D92,Results!$E:$BU,L$76,FALSE)</f>
        <v>2.2322665960000001</v>
      </c>
      <c r="M92" s="18">
        <f>VLOOKUP($D92,Results!$E:$BU,M$76,FALSE)</f>
        <v>2.2465639839999998</v>
      </c>
      <c r="N92" s="18">
        <f>VLOOKUP($D92,Results!$E:$BU,N$76,FALSE)</f>
        <v>2.2612808289999999</v>
      </c>
      <c r="O92" s="90">
        <f>VLOOKUP($D92,Results!$E:$BU,O$76,FALSE)</f>
        <v>2.2763631279999998</v>
      </c>
      <c r="P92" s="25">
        <f>VLOOKUP($D92,Results!$E:$BU,P$76,FALSE)</f>
        <v>2.2917724420000001</v>
      </c>
      <c r="Q92" s="18">
        <f>VLOOKUP($D92,Results!$E:$BU,Q$76,FALSE)</f>
        <v>2.3074827770000002</v>
      </c>
      <c r="R92" s="18">
        <f>VLOOKUP($D92,Results!$E:$BU,R$76,FALSE)</f>
        <v>2.3234773550000001</v>
      </c>
      <c r="S92" s="18">
        <f>VLOOKUP($D92,Results!$E:$BU,S$76,FALSE)</f>
        <v>2.3397459679999999</v>
      </c>
      <c r="T92" s="90">
        <f>VLOOKUP($D92,Results!$E:$BU,T$76,FALSE)</f>
        <v>2.356282964</v>
      </c>
      <c r="U92" s="25">
        <f>VLOOKUP($D92,Results!$E:$BU,U$76,FALSE)</f>
        <v>2.3730858119999998</v>
      </c>
      <c r="V92" s="18">
        <f>VLOOKUP($D92,Results!$E:$BU,V$76,FALSE)</f>
        <v>2.3901524119999999</v>
      </c>
      <c r="W92" s="18">
        <f>VLOOKUP($D92,Results!$E:$BU,W$76,FALSE)</f>
        <v>2.4074822469999999</v>
      </c>
      <c r="X92" s="18">
        <f>VLOOKUP($D92,Results!$E:$BU,X$76,FALSE)</f>
        <v>2.4250767209999999</v>
      </c>
      <c r="Y92" s="90">
        <f>VLOOKUP($D92,Results!$E:$BU,Y$76,FALSE)</f>
        <v>2.4429382359999998</v>
      </c>
      <c r="Z92" s="25">
        <f>VLOOKUP($D92,Results!$E:$BU,Z$76,FALSE)</f>
        <v>2.4610696839999999</v>
      </c>
      <c r="AA92" s="18">
        <f>VLOOKUP($D92,Results!$E:$BU,AA$76,FALSE)</f>
        <v>2.47947418</v>
      </c>
      <c r="AB92" s="18">
        <f>VLOOKUP($D92,Results!$E:$BU,AB$76,FALSE)</f>
        <v>2.4981549360000002</v>
      </c>
      <c r="AC92" s="18">
        <f>VLOOKUP($D92,Results!$E:$BU,AC$76,FALSE)</f>
        <v>2.5171152189999999</v>
      </c>
      <c r="AD92" s="90">
        <f>VLOOKUP($D92,Results!$E:$BU,AD$76,FALSE)</f>
        <v>2.53635834</v>
      </c>
      <c r="AE92" s="25">
        <f>VLOOKUP($D92,Results!$E:$BU,AE$76,FALSE)</f>
        <v>2.5558876669999999</v>
      </c>
      <c r="AF92" s="18">
        <f>VLOOKUP($D92,Results!$E:$BU,AF$76,FALSE)</f>
        <v>2.575706651</v>
      </c>
      <c r="AG92" s="18">
        <f>VLOOKUP($D92,Results!$E:$BU,AG$76,FALSE)</f>
        <v>2.595818843</v>
      </c>
      <c r="AH92" s="18">
        <f>VLOOKUP($D92,Results!$E:$BU,AH$76,FALSE)</f>
        <v>2.6162279050000001</v>
      </c>
      <c r="AI92" s="90">
        <f>VLOOKUP($D92,Results!$E:$BU,AI$76,FALSE)</f>
        <v>2.6369376249999998</v>
      </c>
      <c r="AJ92" s="25">
        <f>VLOOKUP($D92,Results!$E:$BU,AJ$76,FALSE)</f>
        <v>2.6579519130000002</v>
      </c>
      <c r="AK92" s="18">
        <f>VLOOKUP($D92,Results!$E:$BU,AK$76,FALSE)</f>
        <v>2.6792748020000001</v>
      </c>
      <c r="AL92" s="18">
        <f>VLOOKUP($D92,Results!$E:$BU,AL$76,FALSE)</f>
        <v>2.700910436</v>
      </c>
      <c r="AM92" s="18">
        <f>VLOOKUP($D92,Results!$E:$BU,AM$76,FALSE)</f>
        <v>2.7228630599999999</v>
      </c>
      <c r="AN92" s="90">
        <f>VLOOKUP($D92,Results!$E:$BU,AN$76,FALSE)</f>
        <v>2.745137009</v>
      </c>
      <c r="AT92" s="8"/>
      <c r="AU92" s="8"/>
    </row>
    <row r="93" spans="1:48" x14ac:dyDescent="0.25">
      <c r="A93" s="4"/>
      <c r="B93" s="545"/>
      <c r="C93" s="8" t="s">
        <v>7</v>
      </c>
      <c r="D93" s="8" t="s">
        <v>389</v>
      </c>
      <c r="E93" s="90">
        <f>VLOOKUP($D93,Results!$E:$BU,E$76,FALSE)</f>
        <v>0.77809678609999999</v>
      </c>
      <c r="F93" s="18">
        <f>VLOOKUP($D93,Results!$E:$BU,F$76,FALSE)</f>
        <v>0.78388147220000004</v>
      </c>
      <c r="G93" s="18">
        <f>VLOOKUP($D93,Results!$E:$BU,G$76,FALSE)</f>
        <v>0.78844844579999995</v>
      </c>
      <c r="H93" s="18">
        <f>VLOOKUP($D93,Results!$E:$BU,H$76,FALSE)</f>
        <v>0.79272755039999998</v>
      </c>
      <c r="I93" s="18">
        <f>VLOOKUP($D93,Results!$E:$BU,I$76,FALSE)</f>
        <v>0.79709865609999997</v>
      </c>
      <c r="J93" s="90">
        <f>VLOOKUP($D93,Results!$E:$BU,J$76,FALSE)</f>
        <v>0.80168307849999998</v>
      </c>
      <c r="K93" s="25">
        <f>VLOOKUP($D93,Results!$E:$BU,K$76,FALSE)</f>
        <v>0.80649582200000003</v>
      </c>
      <c r="L93" s="18">
        <f>VLOOKUP($D93,Results!$E:$BU,L$76,FALSE)</f>
        <v>0.8115154215</v>
      </c>
      <c r="M93" s="18">
        <f>VLOOKUP($D93,Results!$E:$BU,M$76,FALSE)</f>
        <v>0.81671307599999998</v>
      </c>
      <c r="N93" s="18">
        <f>VLOOKUP($D93,Results!$E:$BU,N$76,FALSE)</f>
        <v>0.82206321969999996</v>
      </c>
      <c r="O93" s="90">
        <f>VLOOKUP($D93,Results!$E:$BU,O$76,FALSE)</f>
        <v>0.82754621989999999</v>
      </c>
      <c r="P93" s="25">
        <f>VLOOKUP($D93,Results!$E:$BU,P$76,FALSE)</f>
        <v>0.83314810279999996</v>
      </c>
      <c r="Q93" s="18">
        <f>VLOOKUP($D93,Results!$E:$BU,Q$76,FALSE)</f>
        <v>0.83885941850000001</v>
      </c>
      <c r="R93" s="18">
        <f>VLOOKUP($D93,Results!$E:$BU,R$76,FALSE)</f>
        <v>0.84467406749999996</v>
      </c>
      <c r="S93" s="18">
        <f>VLOOKUP($D93,Results!$E:$BU,S$76,FALSE)</f>
        <v>0.85058833860000005</v>
      </c>
      <c r="T93" s="90">
        <f>VLOOKUP($D93,Results!$E:$BU,T$76,FALSE)</f>
        <v>0.85660017779999997</v>
      </c>
      <c r="U93" s="25">
        <f>VLOOKUP($D93,Results!$E:$BU,U$76,FALSE)</f>
        <v>0.86270866400000001</v>
      </c>
      <c r="V93" s="18">
        <f>VLOOKUP($D93,Results!$E:$BU,V$76,FALSE)</f>
        <v>0.86891303460000002</v>
      </c>
      <c r="W93" s="18">
        <f>VLOOKUP($D93,Results!$E:$BU,W$76,FALSE)</f>
        <v>0.87521310139999997</v>
      </c>
      <c r="X93" s="18">
        <f>VLOOKUP($D93,Results!$E:$BU,X$76,FALSE)</f>
        <v>0.88160937449999999</v>
      </c>
      <c r="Y93" s="90">
        <f>VLOOKUP($D93,Results!$E:$BU,Y$76,FALSE)</f>
        <v>0.88810272759999997</v>
      </c>
      <c r="Z93" s="25">
        <f>VLOOKUP($D93,Results!$E:$BU,Z$76,FALSE)</f>
        <v>0.89469421159999996</v>
      </c>
      <c r="AA93" s="18">
        <f>VLOOKUP($D93,Results!$E:$BU,AA$76,FALSE)</f>
        <v>0.90138495890000003</v>
      </c>
      <c r="AB93" s="18">
        <f>VLOOKUP($D93,Results!$E:$BU,AB$76,FALSE)</f>
        <v>0.90817613799999997</v>
      </c>
      <c r="AC93" s="18">
        <f>VLOOKUP($D93,Results!$E:$BU,AC$76,FALSE)</f>
        <v>0.91506893570000003</v>
      </c>
      <c r="AD93" s="90">
        <f>VLOOKUP($D93,Results!$E:$BU,AD$76,FALSE)</f>
        <v>0.92206455580000002</v>
      </c>
      <c r="AE93" s="25">
        <f>VLOOKUP($D93,Results!$E:$BU,AE$76,FALSE)</f>
        <v>0.92916422310000002</v>
      </c>
      <c r="AF93" s="18">
        <f>VLOOKUP($D93,Results!$E:$BU,AF$76,FALSE)</f>
        <v>0.93636919200000002</v>
      </c>
      <c r="AG93" s="18">
        <f>VLOOKUP($D93,Results!$E:$BU,AG$76,FALSE)</f>
        <v>0.94368075299999998</v>
      </c>
      <c r="AH93" s="18">
        <f>VLOOKUP($D93,Results!$E:$BU,AH$76,FALSE)</f>
        <v>0.9511002382</v>
      </c>
      <c r="AI93" s="90">
        <f>VLOOKUP($D93,Results!$E:$BU,AI$76,FALSE)</f>
        <v>0.95862902400000005</v>
      </c>
      <c r="AJ93" s="25">
        <f>VLOOKUP($D93,Results!$E:$BU,AJ$76,FALSE)</f>
        <v>0.96626853219999997</v>
      </c>
      <c r="AK93" s="18">
        <f>VLOOKUP($D93,Results!$E:$BU,AK$76,FALSE)</f>
        <v>0.97402022870000005</v>
      </c>
      <c r="AL93" s="18">
        <f>VLOOKUP($D93,Results!$E:$BU,AL$76,FALSE)</f>
        <v>0.98188562010000002</v>
      </c>
      <c r="AM93" s="18">
        <f>VLOOKUP($D93,Results!$E:$BU,AM$76,FALSE)</f>
        <v>0.98986624990000005</v>
      </c>
      <c r="AN93" s="90">
        <f>VLOOKUP($D93,Results!$E:$BU,AN$76,FALSE)</f>
        <v>0.99796369350000003</v>
      </c>
      <c r="AT93" s="8"/>
      <c r="AU93" s="8"/>
    </row>
    <row r="94" spans="1:48" x14ac:dyDescent="0.25">
      <c r="A94" s="4"/>
      <c r="B94" s="545"/>
      <c r="C94" s="8" t="s">
        <v>280</v>
      </c>
      <c r="D94" s="8" t="s">
        <v>390</v>
      </c>
      <c r="E94" s="90">
        <f>VLOOKUP($D94,Results!$E:$BU,E$76,FALSE)</f>
        <v>5.9899067759999998</v>
      </c>
      <c r="F94" s="18">
        <f>VLOOKUP($D94,Results!$E:$BU,F$76,FALSE)</f>
        <v>6.034438164</v>
      </c>
      <c r="G94" s="18">
        <f>VLOOKUP($D94,Results!$E:$BU,G$76,FALSE)</f>
        <v>6.0695954179999996</v>
      </c>
      <c r="H94" s="18">
        <f>VLOOKUP($D94,Results!$E:$BU,H$76,FALSE)</f>
        <v>6.1025366129999998</v>
      </c>
      <c r="I94" s="18">
        <f>VLOOKUP($D94,Results!$E:$BU,I$76,FALSE)</f>
        <v>6.1361860459999997</v>
      </c>
      <c r="J94" s="90">
        <f>VLOOKUP($D94,Results!$E:$BU,J$76,FALSE)</f>
        <v>6.1714776230000004</v>
      </c>
      <c r="K94" s="25">
        <f>VLOOKUP($D94,Results!$E:$BU,K$76,FALSE)</f>
        <v>6.2085268500000002</v>
      </c>
      <c r="L94" s="18">
        <f>VLOOKUP($D94,Results!$E:$BU,L$76,FALSE)</f>
        <v>6.2471684869999997</v>
      </c>
      <c r="M94" s="18">
        <f>VLOOKUP($D94,Results!$E:$BU,M$76,FALSE)</f>
        <v>6.2871808170000003</v>
      </c>
      <c r="N94" s="18">
        <f>VLOOKUP($D94,Results!$E:$BU,N$76,FALSE)</f>
        <v>6.3283670330000001</v>
      </c>
      <c r="O94" s="90">
        <f>VLOOKUP($D94,Results!$E:$BU,O$76,FALSE)</f>
        <v>6.3705759979999996</v>
      </c>
      <c r="P94" s="25">
        <f>VLOOKUP($D94,Results!$E:$BU,P$76,FALSE)</f>
        <v>6.4137001400000004</v>
      </c>
      <c r="Q94" s="18">
        <f>VLOOKUP($D94,Results!$E:$BU,Q$76,FALSE)</f>
        <v>6.4576667130000001</v>
      </c>
      <c r="R94" s="18">
        <f>VLOOKUP($D94,Results!$E:$BU,R$76,FALSE)</f>
        <v>6.5024287599999999</v>
      </c>
      <c r="S94" s="18">
        <f>VLOOKUP($D94,Results!$E:$BU,S$76,FALSE)</f>
        <v>6.5479577139999998</v>
      </c>
      <c r="T94" s="90">
        <f>VLOOKUP($D94,Results!$E:$BU,T$76,FALSE)</f>
        <v>6.5942377609999996</v>
      </c>
      <c r="U94" s="25">
        <f>VLOOKUP($D94,Results!$E:$BU,U$76,FALSE)</f>
        <v>6.6412618119999998</v>
      </c>
      <c r="V94" s="18">
        <f>VLOOKUP($D94,Results!$E:$BU,V$76,FALSE)</f>
        <v>6.6890239960000004</v>
      </c>
      <c r="W94" s="18">
        <f>VLOOKUP($D94,Results!$E:$BU,W$76,FALSE)</f>
        <v>6.7375228629999997</v>
      </c>
      <c r="X94" s="18">
        <f>VLOOKUP($D94,Results!$E:$BU,X$76,FALSE)</f>
        <v>6.7867623420000003</v>
      </c>
      <c r="Y94" s="90">
        <f>VLOOKUP($D94,Results!$E:$BU,Y$76,FALSE)</f>
        <v>6.8367491559999998</v>
      </c>
      <c r="Z94" s="25">
        <f>VLOOKUP($D94,Results!$E:$BU,Z$76,FALSE)</f>
        <v>6.8874913969999998</v>
      </c>
      <c r="AA94" s="18">
        <f>VLOOKUP($D94,Results!$E:$BU,AA$76,FALSE)</f>
        <v>6.9389977820000004</v>
      </c>
      <c r="AB94" s="18">
        <f>VLOOKUP($D94,Results!$E:$BU,AB$76,FALSE)</f>
        <v>6.9912773059999997</v>
      </c>
      <c r="AC94" s="18">
        <f>VLOOKUP($D94,Results!$E:$BU,AC$76,FALSE)</f>
        <v>7.0443391059999998</v>
      </c>
      <c r="AD94" s="90">
        <f>VLOOKUP($D94,Results!$E:$BU,AD$76,FALSE)</f>
        <v>7.0981924469999997</v>
      </c>
      <c r="AE94" s="25">
        <f>VLOOKUP($D94,Results!$E:$BU,AE$76,FALSE)</f>
        <v>7.1528467600000001</v>
      </c>
      <c r="AF94" s="18">
        <f>VLOOKUP($D94,Results!$E:$BU,AF$76,FALSE)</f>
        <v>7.2083117010000004</v>
      </c>
      <c r="AG94" s="18">
        <f>VLOOKUP($D94,Results!$E:$BU,AG$76,FALSE)</f>
        <v>7.2645972030000001</v>
      </c>
      <c r="AH94" s="18">
        <f>VLOOKUP($D94,Results!$E:$BU,AH$76,FALSE)</f>
        <v>7.3217135229999997</v>
      </c>
      <c r="AI94" s="90">
        <f>VLOOKUP($D94,Results!$E:$BU,AI$76,FALSE)</f>
        <v>7.3796712549999999</v>
      </c>
      <c r="AJ94" s="25">
        <f>VLOOKUP($D94,Results!$E:$BU,AJ$76,FALSE)</f>
        <v>7.4384813449999996</v>
      </c>
      <c r="AK94" s="18">
        <f>VLOOKUP($D94,Results!$E:$BU,AK$76,FALSE)</f>
        <v>7.4981550769999998</v>
      </c>
      <c r="AL94" s="18">
        <f>VLOOKUP($D94,Results!$E:$BU,AL$76,FALSE)</f>
        <v>7.5587040510000003</v>
      </c>
      <c r="AM94" s="18">
        <f>VLOOKUP($D94,Results!$E:$BU,AM$76,FALSE)</f>
        <v>7.6201401459999998</v>
      </c>
      <c r="AN94" s="90">
        <f>VLOOKUP($D94,Results!$E:$BU,AN$76,FALSE)</f>
        <v>7.682475492</v>
      </c>
      <c r="AT94" s="8"/>
      <c r="AU94" s="8"/>
    </row>
    <row r="95" spans="1:48" x14ac:dyDescent="0.25">
      <c r="A95" s="4"/>
      <c r="B95" s="545"/>
      <c r="C95" s="8" t="s">
        <v>282</v>
      </c>
      <c r="D95" s="8" t="s">
        <v>391</v>
      </c>
      <c r="E95" s="90">
        <f>VLOOKUP($D95,Results!$E:$BU,E$76,FALSE)</f>
        <v>3.5035003580000001</v>
      </c>
      <c r="F95" s="18">
        <f>VLOOKUP($D95,Results!$E:$BU,F$76,FALSE)</f>
        <v>3.529546796</v>
      </c>
      <c r="G95" s="18">
        <f>VLOOKUP($D95,Results!$E:$BU,G$76,FALSE)</f>
        <v>3.5501102969999998</v>
      </c>
      <c r="H95" s="18">
        <f>VLOOKUP($D95,Results!$E:$BU,H$76,FALSE)</f>
        <v>3.5693776229999998</v>
      </c>
      <c r="I95" s="18">
        <f>VLOOKUP($D95,Results!$E:$BU,I$76,FALSE)</f>
        <v>3.5890591980000002</v>
      </c>
      <c r="J95" s="90">
        <f>VLOOKUP($D95,Results!$E:$BU,J$76,FALSE)</f>
        <v>3.6097012639999999</v>
      </c>
      <c r="K95" s="25">
        <f>VLOOKUP($D95,Results!$E:$BU,K$76,FALSE)</f>
        <v>3.6313713820000002</v>
      </c>
      <c r="L95" s="18">
        <f>VLOOKUP($D95,Results!$E:$BU,L$76,FALSE)</f>
        <v>3.6539728999999999</v>
      </c>
      <c r="M95" s="18">
        <f>VLOOKUP($D95,Results!$E:$BU,M$76,FALSE)</f>
        <v>3.6773761380000001</v>
      </c>
      <c r="N95" s="18">
        <f>VLOOKUP($D95,Results!$E:$BU,N$76,FALSE)</f>
        <v>3.7014659820000002</v>
      </c>
      <c r="O95" s="90">
        <f>VLOOKUP($D95,Results!$E:$BU,O$76,FALSE)</f>
        <v>3.7261540329999998</v>
      </c>
      <c r="P95" s="25">
        <f>VLOOKUP($D95,Results!$E:$BU,P$76,FALSE)</f>
        <v>3.7513773719999999</v>
      </c>
      <c r="Q95" s="18">
        <f>VLOOKUP($D95,Results!$E:$BU,Q$76,FALSE)</f>
        <v>3.7770934490000001</v>
      </c>
      <c r="R95" s="18">
        <f>VLOOKUP($D95,Results!$E:$BU,R$76,FALSE)</f>
        <v>3.803274799</v>
      </c>
      <c r="S95" s="18">
        <f>VLOOKUP($D95,Results!$E:$BU,S$76,FALSE)</f>
        <v>3.829904714</v>
      </c>
      <c r="T95" s="90">
        <f>VLOOKUP($D95,Results!$E:$BU,T$76,FALSE)</f>
        <v>3.8569739439999999</v>
      </c>
      <c r="U95" s="25">
        <f>VLOOKUP($D95,Results!$E:$BU,U$76,FALSE)</f>
        <v>3.884478342</v>
      </c>
      <c r="V95" s="18">
        <f>VLOOKUP($D95,Results!$E:$BU,V$76,FALSE)</f>
        <v>3.9124144740000002</v>
      </c>
      <c r="W95" s="18">
        <f>VLOOKUP($D95,Results!$E:$BU,W$76,FALSE)</f>
        <v>3.9407814929999998</v>
      </c>
      <c r="X95" s="18">
        <f>VLOOKUP($D95,Results!$E:$BU,X$76,FALSE)</f>
        <v>3.9695816960000001</v>
      </c>
      <c r="Y95" s="90">
        <f>VLOOKUP($D95,Results!$E:$BU,Y$76,FALSE)</f>
        <v>3.9988190160000001</v>
      </c>
      <c r="Z95" s="25">
        <f>VLOOKUP($D95,Results!$E:$BU,Z$76,FALSE)</f>
        <v>4.0284981850000001</v>
      </c>
      <c r="AA95" s="18">
        <f>VLOOKUP($D95,Results!$E:$BU,AA$76,FALSE)</f>
        <v>4.0586243030000002</v>
      </c>
      <c r="AB95" s="18">
        <f>VLOOKUP($D95,Results!$E:$BU,AB$76,FALSE)</f>
        <v>4.089202631</v>
      </c>
      <c r="AC95" s="18">
        <f>VLOOKUP($D95,Results!$E:$BU,AC$76,FALSE)</f>
        <v>4.1202385120000002</v>
      </c>
      <c r="AD95" s="90">
        <f>VLOOKUP($D95,Results!$E:$BU,AD$76,FALSE)</f>
        <v>4.1517373659999999</v>
      </c>
      <c r="AE95" s="25">
        <f>VLOOKUP($D95,Results!$E:$BU,AE$76,FALSE)</f>
        <v>4.1837047099999998</v>
      </c>
      <c r="AF95" s="18">
        <f>VLOOKUP($D95,Results!$E:$BU,AF$76,FALSE)</f>
        <v>4.2161461889999998</v>
      </c>
      <c r="AG95" s="18">
        <f>VLOOKUP($D95,Results!$E:$BU,AG$76,FALSE)</f>
        <v>4.2490676159999996</v>
      </c>
      <c r="AH95" s="18">
        <f>VLOOKUP($D95,Results!$E:$BU,AH$76,FALSE)</f>
        <v>4.2824749889999998</v>
      </c>
      <c r="AI95" s="90">
        <f>VLOOKUP($D95,Results!$E:$BU,AI$76,FALSE)</f>
        <v>4.3163745039999997</v>
      </c>
      <c r="AJ95" s="25">
        <f>VLOOKUP($D95,Results!$E:$BU,AJ$76,FALSE)</f>
        <v>4.3507725629999996</v>
      </c>
      <c r="AK95" s="18">
        <f>VLOOKUP($D95,Results!$E:$BU,AK$76,FALSE)</f>
        <v>4.3856757679999996</v>
      </c>
      <c r="AL95" s="18">
        <f>VLOOKUP($D95,Results!$E:$BU,AL$76,FALSE)</f>
        <v>4.4210909020000004</v>
      </c>
      <c r="AM95" s="18">
        <f>VLOOKUP($D95,Results!$E:$BU,AM$76,FALSE)</f>
        <v>4.4570249139999998</v>
      </c>
      <c r="AN95" s="90">
        <f>VLOOKUP($D95,Results!$E:$BU,AN$76,FALSE)</f>
        <v>4.4934848980000002</v>
      </c>
      <c r="AT95" s="8"/>
      <c r="AU95" s="8"/>
    </row>
    <row r="96" spans="1:48" x14ac:dyDescent="0.25">
      <c r="A96" s="4"/>
      <c r="B96" s="546"/>
      <c r="C96" s="9" t="s">
        <v>284</v>
      </c>
      <c r="D96" s="8" t="s">
        <v>392</v>
      </c>
      <c r="E96" s="93">
        <f>VLOOKUP($D96,Results!$E:$BU,E$76,FALSE)</f>
        <v>9.7845417399999995E-2</v>
      </c>
      <c r="F96" s="19">
        <f>VLOOKUP($D96,Results!$E:$BU,F$76,FALSE)</f>
        <v>9.8572839800000006E-2</v>
      </c>
      <c r="G96" s="19">
        <f>VLOOKUP($D96,Results!$E:$BU,G$76,FALSE)</f>
        <v>9.91471352E-2</v>
      </c>
      <c r="H96" s="19">
        <f>VLOOKUP($D96,Results!$E:$BU,H$76,FALSE)</f>
        <v>9.9685231299999996E-2</v>
      </c>
      <c r="I96" s="19">
        <f>VLOOKUP($D96,Results!$E:$BU,I$76,FALSE)</f>
        <v>0.1002348964</v>
      </c>
      <c r="J96" s="93">
        <f>VLOOKUP($D96,Results!$E:$BU,J$76,FALSE)</f>
        <v>0.100811386</v>
      </c>
      <c r="K96" s="92">
        <f>VLOOKUP($D96,Results!$E:$BU,K$76,FALSE)</f>
        <v>0.10141658689999999</v>
      </c>
      <c r="L96" s="19">
        <f>VLOOKUP($D96,Results!$E:$BU,L$76,FALSE)</f>
        <v>0.1020477999</v>
      </c>
      <c r="M96" s="19">
        <f>VLOOKUP($D96,Results!$E:$BU,M$76,FALSE)</f>
        <v>0.10270140329999999</v>
      </c>
      <c r="N96" s="19">
        <f>VLOOKUP($D96,Results!$E:$BU,N$76,FALSE)</f>
        <v>0.1033741821</v>
      </c>
      <c r="O96" s="93">
        <f>VLOOKUP($D96,Results!$E:$BU,O$76,FALSE)</f>
        <v>0.10406366760000001</v>
      </c>
      <c r="P96" s="92">
        <f>VLOOKUP($D96,Results!$E:$BU,P$76,FALSE)</f>
        <v>0.1047681025</v>
      </c>
      <c r="Q96" s="19">
        <f>VLOOKUP($D96,Results!$E:$BU,Q$76,FALSE)</f>
        <v>0.1054862986</v>
      </c>
      <c r="R96" s="19">
        <f>VLOOKUP($D96,Results!$E:$BU,R$76,FALSE)</f>
        <v>0.1062174889</v>
      </c>
      <c r="S96" s="19">
        <f>VLOOKUP($D96,Results!$E:$BU,S$76,FALSE)</f>
        <v>0.1069612065</v>
      </c>
      <c r="T96" s="93">
        <f>VLOOKUP($D96,Results!$E:$BU,T$76,FALSE)</f>
        <v>0.1077171933</v>
      </c>
      <c r="U96" s="92">
        <f>VLOOKUP($D96,Results!$E:$BU,U$76,FALSE)</f>
        <v>0.1084853335</v>
      </c>
      <c r="V96" s="19">
        <f>VLOOKUP($D96,Results!$E:$BU,V$76,FALSE)</f>
        <v>0.10926553109999999</v>
      </c>
      <c r="W96" s="19">
        <f>VLOOKUP($D96,Results!$E:$BU,W$76,FALSE)</f>
        <v>0.11005776239999999</v>
      </c>
      <c r="X96" s="19">
        <f>VLOOKUP($D96,Results!$E:$BU,X$76,FALSE)</f>
        <v>0.1108620917</v>
      </c>
      <c r="Y96" s="93">
        <f>VLOOKUP($D96,Results!$E:$BU,Y$76,FALSE)</f>
        <v>0.1116786287</v>
      </c>
      <c r="Z96" s="92">
        <f>VLOOKUP($D96,Results!$E:$BU,Z$76,FALSE)</f>
        <v>0.1125075057</v>
      </c>
      <c r="AA96" s="19">
        <f>VLOOKUP($D96,Results!$E:$BU,AA$76,FALSE)</f>
        <v>0.11334886499999999</v>
      </c>
      <c r="AB96" s="19">
        <f>VLOOKUP($D96,Results!$E:$BU,AB$76,FALSE)</f>
        <v>0.11420285350000001</v>
      </c>
      <c r="AC96" s="19">
        <f>VLOOKUP($D96,Results!$E:$BU,AC$76,FALSE)</f>
        <v>0.11506962060000001</v>
      </c>
      <c r="AD96" s="93">
        <f>VLOOKUP($D96,Results!$E:$BU,AD$76,FALSE)</f>
        <v>0.1159493175</v>
      </c>
      <c r="AE96" s="92">
        <f>VLOOKUP($D96,Results!$E:$BU,AE$76,FALSE)</f>
        <v>0.1168420984</v>
      </c>
      <c r="AF96" s="19">
        <f>VLOOKUP($D96,Results!$E:$BU,AF$76,FALSE)</f>
        <v>0.1177481209</v>
      </c>
      <c r="AG96" s="19">
        <f>VLOOKUP($D96,Results!$E:$BU,AG$76,FALSE)</f>
        <v>0.1186675473</v>
      </c>
      <c r="AH96" s="19">
        <f>VLOOKUP($D96,Results!$E:$BU,AH$76,FALSE)</f>
        <v>0.11960054520000001</v>
      </c>
      <c r="AI96" s="93">
        <f>VLOOKUP($D96,Results!$E:$BU,AI$76,FALSE)</f>
        <v>0.1205472875</v>
      </c>
      <c r="AJ96" s="92">
        <f>VLOOKUP($D96,Results!$E:$BU,AJ$76,FALSE)</f>
        <v>0.1215079532</v>
      </c>
      <c r="AK96" s="19">
        <f>VLOOKUP($D96,Results!$E:$BU,AK$76,FALSE)</f>
        <v>0.1224827265</v>
      </c>
      <c r="AL96" s="19">
        <f>VLOOKUP($D96,Results!$E:$BU,AL$76,FALSE)</f>
        <v>0.1234717969</v>
      </c>
      <c r="AM96" s="19">
        <f>VLOOKUP($D96,Results!$E:$BU,AM$76,FALSE)</f>
        <v>0.12447535849999999</v>
      </c>
      <c r="AN96" s="93">
        <f>VLOOKUP($D96,Results!$E:$BU,AN$76,FALSE)</f>
        <v>0.12549360940000001</v>
      </c>
      <c r="AT96" s="8"/>
      <c r="AU96" s="8"/>
    </row>
    <row r="97" spans="1:57" ht="15" customHeight="1" x14ac:dyDescent="0.25">
      <c r="A97" s="4"/>
      <c r="B97" s="175" t="s">
        <v>636</v>
      </c>
      <c r="C97" s="6" t="s">
        <v>2391</v>
      </c>
      <c r="D97" s="6" t="s">
        <v>393</v>
      </c>
      <c r="E97" s="89">
        <f>VLOOKUP($D97,Results!$E:$BU,E$76,FALSE)</f>
        <v>5.7094259999999997</v>
      </c>
      <c r="F97" s="7">
        <f>VLOOKUP($D97,Results!$E:$BU,F$76,FALSE)</f>
        <v>5.7727300120000002</v>
      </c>
      <c r="G97" s="7">
        <f>VLOOKUP($D97,Results!$E:$BU,G$76,FALSE)</f>
        <v>5.8353686040000001</v>
      </c>
      <c r="H97" s="7">
        <f>VLOOKUP($D97,Results!$E:$BU,H$76,FALSE)</f>
        <v>5.8979758010000003</v>
      </c>
      <c r="I97" s="7">
        <f>VLOOKUP($D97,Results!$E:$BU,I$76,FALSE)</f>
        <v>5.9608288610000004</v>
      </c>
      <c r="J97" s="89">
        <f>VLOOKUP($D97,Results!$E:$BU,J$76,FALSE)</f>
        <v>6.0240115479999998</v>
      </c>
      <c r="K97" s="88">
        <f>VLOOKUP($D97,Results!$E:$BU,K$76,FALSE)</f>
        <v>6.0875169590000002</v>
      </c>
      <c r="L97" s="7">
        <f>VLOOKUP($D97,Results!$E:$BU,L$76,FALSE)</f>
        <v>6.1513029420000001</v>
      </c>
      <c r="M97" s="7">
        <f>VLOOKUP($D97,Results!$E:$BU,M$76,FALSE)</f>
        <v>6.2153208009999998</v>
      </c>
      <c r="N97" s="7">
        <f>VLOOKUP($D97,Results!$E:$BU,N$76,FALSE)</f>
        <v>6.2795288999999999</v>
      </c>
      <c r="O97" s="89">
        <f>VLOOKUP($D97,Results!$E:$BU,O$76,FALSE)</f>
        <v>6.3438975519999996</v>
      </c>
      <c r="P97" s="88">
        <f>VLOOKUP($D97,Results!$E:$BU,P$76,FALSE)</f>
        <v>6.408409164</v>
      </c>
      <c r="Q97" s="7">
        <f>VLOOKUP($D97,Results!$E:$BU,Q$76,FALSE)</f>
        <v>6.4730562039999997</v>
      </c>
      <c r="R97" s="7">
        <f>VLOOKUP($D97,Results!$E:$BU,R$76,FALSE)</f>
        <v>6.5378385339999996</v>
      </c>
      <c r="S97" s="7">
        <f>VLOOKUP($D97,Results!$E:$BU,S$76,FALSE)</f>
        <v>6.6027609060000003</v>
      </c>
      <c r="T97" s="89">
        <f>VLOOKUP($D97,Results!$E:$BU,T$76,FALSE)</f>
        <v>6.6678309000000002</v>
      </c>
      <c r="U97" s="88">
        <f>VLOOKUP($D97,Results!$E:$BU,U$76,FALSE)</f>
        <v>6.733057445</v>
      </c>
      <c r="V97" s="7">
        <f>VLOOKUP($D97,Results!$E:$BU,V$76,FALSE)</f>
        <v>6.7984498550000003</v>
      </c>
      <c r="W97" s="7">
        <f>VLOOKUP($D97,Results!$E:$BU,W$76,FALSE)</f>
        <v>6.8640171910000003</v>
      </c>
      <c r="X97" s="7">
        <f>VLOOKUP($D97,Results!$E:$BU,X$76,FALSE)</f>
        <v>6.929767912</v>
      </c>
      <c r="Y97" s="89">
        <f>VLOOKUP($D97,Results!$E:$BU,Y$76,FALSE)</f>
        <v>6.9957097700000004</v>
      </c>
      <c r="Z97" s="88">
        <f>VLOOKUP($D97,Results!$E:$BU,Z$76,FALSE)</f>
        <v>7.0618498540000001</v>
      </c>
      <c r="AA97" s="7">
        <f>VLOOKUP($D97,Results!$E:$BU,AA$76,FALSE)</f>
        <v>7.1281946889999999</v>
      </c>
      <c r="AB97" s="7">
        <f>VLOOKUP($D97,Results!$E:$BU,AB$76,FALSE)</f>
        <v>7.1947503729999998</v>
      </c>
      <c r="AC97" s="7">
        <f>VLOOKUP($D97,Results!$E:$BU,AC$76,FALSE)</f>
        <v>7.2615227200000003</v>
      </c>
      <c r="AD97" s="89">
        <f>VLOOKUP($D97,Results!$E:$BU,AD$76,FALSE)</f>
        <v>7.3285174030000002</v>
      </c>
      <c r="AE97" s="88">
        <f>VLOOKUP($D97,Results!$E:$BU,AE$76,FALSE)</f>
        <v>7.3957400800000004</v>
      </c>
      <c r="AF97" s="7">
        <f>VLOOKUP($D97,Results!$E:$BU,AF$76,FALSE)</f>
        <v>7.4631965039999999</v>
      </c>
      <c r="AG97" s="7">
        <f>VLOOKUP($D97,Results!$E:$BU,AG$76,FALSE)</f>
        <v>7.5308926070000002</v>
      </c>
      <c r="AH97" s="7">
        <f>VLOOKUP($D97,Results!$E:$BU,AH$76,FALSE)</f>
        <v>7.5988345610000003</v>
      </c>
      <c r="AI97" s="89">
        <f>VLOOKUP($D97,Results!$E:$BU,AI$76,FALSE)</f>
        <v>7.6670259400000003</v>
      </c>
      <c r="AJ97" s="88">
        <f>VLOOKUP($D97,Results!$E:$BU,AJ$76,FALSE)</f>
        <v>7.7354723270000001</v>
      </c>
      <c r="AK97" s="7">
        <f>VLOOKUP($D97,Results!$E:$BU,AK$76,FALSE)</f>
        <v>7.8041804959999999</v>
      </c>
      <c r="AL97" s="7">
        <f>VLOOKUP($D97,Results!$E:$BU,AL$76,FALSE)</f>
        <v>7.8731578879999997</v>
      </c>
      <c r="AM97" s="7">
        <f>VLOOKUP($D97,Results!$E:$BU,AM$76,FALSE)</f>
        <v>7.9424123719999997</v>
      </c>
      <c r="AN97" s="89">
        <f>VLOOKUP($D97,Results!$E:$BU,AN$76,FALSE)</f>
        <v>8.0119521220000003</v>
      </c>
      <c r="AT97" s="8"/>
      <c r="AU97" s="8"/>
    </row>
    <row r="98" spans="1:57" ht="15" customHeight="1" x14ac:dyDescent="0.25">
      <c r="A98" s="4"/>
      <c r="B98" s="544" t="s">
        <v>638</v>
      </c>
      <c r="C98" s="6" t="s">
        <v>0</v>
      </c>
      <c r="D98" s="3" t="s">
        <v>395</v>
      </c>
      <c r="E98" s="89">
        <f>VLOOKUP($D98,Results!$E:$BU,E$76,FALSE)</f>
        <v>11.178419</v>
      </c>
      <c r="F98" s="7">
        <f>VLOOKUP($D98,Results!$E:$BU,F$76,FALSE)</f>
        <v>11.22514597</v>
      </c>
      <c r="G98" s="7">
        <f>VLOOKUP($D98,Results!$E:$BU,G$76,FALSE)</f>
        <v>11.238970289999999</v>
      </c>
      <c r="H98" s="7">
        <f>VLOOKUP($D98,Results!$E:$BU,H$76,FALSE)</f>
        <v>11.242511070000001</v>
      </c>
      <c r="I98" s="7">
        <f>VLOOKUP($D98,Results!$E:$BU,I$76,FALSE)</f>
        <v>11.24515074</v>
      </c>
      <c r="J98" s="89">
        <f>VLOOKUP($D98,Results!$E:$BU,J$76,FALSE)</f>
        <v>11.250179080000001</v>
      </c>
      <c r="K98" s="88">
        <f>VLOOKUP($D98,Results!$E:$BU,K$76,FALSE)</f>
        <v>11.258341870000001</v>
      </c>
      <c r="L98" s="7">
        <f>VLOOKUP($D98,Results!$E:$BU,L$76,FALSE)</f>
        <v>11.26945495</v>
      </c>
      <c r="M98" s="7">
        <f>VLOOKUP($D98,Results!$E:$BU,M$76,FALSE)</f>
        <v>11.28308479</v>
      </c>
      <c r="N98" s="7">
        <f>VLOOKUP($D98,Results!$E:$BU,N$76,FALSE)</f>
        <v>11.29880511</v>
      </c>
      <c r="O98" s="89">
        <f>VLOOKUP($D98,Results!$E:$BU,O$76,FALSE)</f>
        <v>11.31627316</v>
      </c>
      <c r="P98" s="88">
        <f>VLOOKUP($D98,Results!$E:$BU,P$76,FALSE)</f>
        <v>11.33523602</v>
      </c>
      <c r="Q98" s="7">
        <f>VLOOKUP($D98,Results!$E:$BU,Q$76,FALSE)</f>
        <v>11.355515</v>
      </c>
      <c r="R98" s="7">
        <f>VLOOKUP($D98,Results!$E:$BU,R$76,FALSE)</f>
        <v>11.37698666</v>
      </c>
      <c r="S98" s="7">
        <f>VLOOKUP($D98,Results!$E:$BU,S$76,FALSE)</f>
        <v>11.399566849999999</v>
      </c>
      <c r="T98" s="89">
        <f>VLOOKUP($D98,Results!$E:$BU,T$76,FALSE)</f>
        <v>11.42319872</v>
      </c>
      <c r="U98" s="88">
        <f>VLOOKUP($D98,Results!$E:$BU,U$76,FALSE)</f>
        <v>11.447844249999999</v>
      </c>
      <c r="V98" s="7">
        <f>VLOOKUP($D98,Results!$E:$BU,V$76,FALSE)</f>
        <v>11.473476959999999</v>
      </c>
      <c r="W98" s="7">
        <f>VLOOKUP($D98,Results!$E:$BU,W$76,FALSE)</f>
        <v>11.50007815</v>
      </c>
      <c r="X98" s="7">
        <f>VLOOKUP($D98,Results!$E:$BU,X$76,FALSE)</f>
        <v>11.527622409999999</v>
      </c>
      <c r="Y98" s="89">
        <f>VLOOKUP($D98,Results!$E:$BU,Y$76,FALSE)</f>
        <v>11.556098560000001</v>
      </c>
      <c r="Z98" s="88">
        <f>VLOOKUP($D98,Results!$E:$BU,Z$76,FALSE)</f>
        <v>11.58550318</v>
      </c>
      <c r="AA98" s="7">
        <f>VLOOKUP($D98,Results!$E:$BU,AA$76,FALSE)</f>
        <v>11.61583705</v>
      </c>
      <c r="AB98" s="7">
        <f>VLOOKUP($D98,Results!$E:$BU,AB$76,FALSE)</f>
        <v>11.6471032</v>
      </c>
      <c r="AC98" s="7">
        <f>VLOOKUP($D98,Results!$E:$BU,AC$76,FALSE)</f>
        <v>11.679305879999999</v>
      </c>
      <c r="AD98" s="89">
        <f>VLOOKUP($D98,Results!$E:$BU,AD$76,FALSE)</f>
        <v>11.71244997</v>
      </c>
      <c r="AE98" s="88">
        <f>VLOOKUP($D98,Results!$E:$BU,AE$76,FALSE)</f>
        <v>11.74654074</v>
      </c>
      <c r="AF98" s="7">
        <f>VLOOKUP($D98,Results!$E:$BU,AF$76,FALSE)</f>
        <v>11.78158369</v>
      </c>
      <c r="AG98" s="7">
        <f>VLOOKUP($D98,Results!$E:$BU,AG$76,FALSE)</f>
        <v>11.81758453</v>
      </c>
      <c r="AH98" s="7">
        <f>VLOOKUP($D98,Results!$E:$BU,AH$76,FALSE)</f>
        <v>11.85454912</v>
      </c>
      <c r="AI98" s="89">
        <f>VLOOKUP($D98,Results!$E:$BU,AI$76,FALSE)</f>
        <v>11.892482790000001</v>
      </c>
      <c r="AJ98" s="88">
        <f>VLOOKUP($D98,Results!$E:$BU,AJ$76,FALSE)</f>
        <v>11.93139141</v>
      </c>
      <c r="AK98" s="7">
        <f>VLOOKUP($D98,Results!$E:$BU,AK$76,FALSE)</f>
        <v>11.971281319999999</v>
      </c>
      <c r="AL98" s="7">
        <f>VLOOKUP($D98,Results!$E:$BU,AL$76,FALSE)</f>
        <v>12.01215915</v>
      </c>
      <c r="AM98" s="7">
        <f>VLOOKUP($D98,Results!$E:$BU,AM$76,FALSE)</f>
        <v>12.05403175</v>
      </c>
      <c r="AN98" s="89">
        <f>VLOOKUP($D98,Results!$E:$BU,AN$76,FALSE)</f>
        <v>12.09690614</v>
      </c>
      <c r="AT98" s="8"/>
      <c r="AU98" s="8"/>
    </row>
    <row r="99" spans="1:57" x14ac:dyDescent="0.25">
      <c r="A99" s="4"/>
      <c r="B99" s="545"/>
      <c r="C99" s="8"/>
      <c r="D99" s="17" t="s">
        <v>396</v>
      </c>
      <c r="E99" s="90">
        <f>VLOOKUP($D99,Results!$E:$BU,E$76,FALSE)</f>
        <v>9.9498250000000006</v>
      </c>
      <c r="F99" s="18">
        <f>VLOOKUP($D99,Results!$E:$BU,F$76,FALSE)</f>
        <v>9.9914163170000005</v>
      </c>
      <c r="G99" s="18">
        <f>VLOOKUP($D99,Results!$E:$BU,G$76,FALSE)</f>
        <v>10.00372123</v>
      </c>
      <c r="H99" s="18">
        <f>VLOOKUP($D99,Results!$E:$BU,H$76,FALSE)</f>
        <v>10.00687286</v>
      </c>
      <c r="I99" s="18">
        <f>VLOOKUP($D99,Results!$E:$BU,I$76,FALSE)</f>
        <v>10.00922241</v>
      </c>
      <c r="J99" s="90">
        <f>VLOOKUP($D99,Results!$E:$BU,J$76,FALSE)</f>
        <v>10.013698099999999</v>
      </c>
      <c r="K99" s="25">
        <f>VLOOKUP($D99,Results!$E:$BU,K$76,FALSE)</f>
        <v>10.02096373</v>
      </c>
      <c r="L99" s="18">
        <f>VLOOKUP($D99,Results!$E:$BU,L$76,FALSE)</f>
        <v>10.0308554</v>
      </c>
      <c r="M99" s="18">
        <f>VLOOKUP($D99,Results!$E:$BU,M$76,FALSE)</f>
        <v>10.04298721</v>
      </c>
      <c r="N99" s="18">
        <f>VLOOKUP($D99,Results!$E:$BU,N$76,FALSE)</f>
        <v>10.05697975</v>
      </c>
      <c r="O99" s="90">
        <f>VLOOKUP($D99,Results!$E:$BU,O$76,FALSE)</f>
        <v>10.07252793</v>
      </c>
      <c r="P99" s="25">
        <f>VLOOKUP($D99,Results!$E:$BU,P$76,FALSE)</f>
        <v>10.089406629999999</v>
      </c>
      <c r="Q99" s="18">
        <f>VLOOKUP($D99,Results!$E:$BU,Q$76,FALSE)</f>
        <v>10.107456790000001</v>
      </c>
      <c r="R99" s="18">
        <f>VLOOKUP($D99,Results!$E:$BU,R$76,FALSE)</f>
        <v>10.12656855</v>
      </c>
      <c r="S99" s="18">
        <f>VLOOKUP($D99,Results!$E:$BU,S$76,FALSE)</f>
        <v>10.146667000000001</v>
      </c>
      <c r="T99" s="90">
        <f>VLOOKUP($D99,Results!$E:$BU,T$76,FALSE)</f>
        <v>10.16770155</v>
      </c>
      <c r="U99" s="25">
        <f>VLOOKUP($D99,Results!$E:$BU,U$76,FALSE)</f>
        <v>10.189638349999999</v>
      </c>
      <c r="V99" s="18">
        <f>VLOOKUP($D99,Results!$E:$BU,V$76,FALSE)</f>
        <v>10.21245382</v>
      </c>
      <c r="W99" s="18">
        <f>VLOOKUP($D99,Results!$E:$BU,W$76,FALSE)</f>
        <v>10.23613134</v>
      </c>
      <c r="X99" s="18">
        <f>VLOOKUP($D99,Results!$E:$BU,X$76,FALSE)</f>
        <v>10.260648270000001</v>
      </c>
      <c r="Y99" s="90">
        <f>VLOOKUP($D99,Results!$E:$BU,Y$76,FALSE)</f>
        <v>10.28599468</v>
      </c>
      <c r="Z99" s="25">
        <f>VLOOKUP($D99,Results!$E:$BU,Z$76,FALSE)</f>
        <v>10.31216751</v>
      </c>
      <c r="AA99" s="18">
        <f>VLOOKUP($D99,Results!$E:$BU,AA$76,FALSE)</f>
        <v>10.33916745</v>
      </c>
      <c r="AB99" s="18">
        <f>VLOOKUP($D99,Results!$E:$BU,AB$76,FALSE)</f>
        <v>10.366997209999999</v>
      </c>
      <c r="AC99" s="18">
        <f>VLOOKUP($D99,Results!$E:$BU,AC$76,FALSE)</f>
        <v>10.39566057</v>
      </c>
      <c r="AD99" s="90">
        <f>VLOOKUP($D99,Results!$E:$BU,AD$76,FALSE)</f>
        <v>10.42516187</v>
      </c>
      <c r="AE99" s="25">
        <f>VLOOKUP($D99,Results!$E:$BU,AE$76,FALSE)</f>
        <v>10.455505799999999</v>
      </c>
      <c r="AF99" s="18">
        <f>VLOOKUP($D99,Results!$E:$BU,AF$76,FALSE)</f>
        <v>10.486697270000001</v>
      </c>
      <c r="AG99" s="18">
        <f>VLOOKUP($D99,Results!$E:$BU,AG$76,FALSE)</f>
        <v>10.518741329999999</v>
      </c>
      <c r="AH99" s="18">
        <f>VLOOKUP($D99,Results!$E:$BU,AH$76,FALSE)</f>
        <v>10.55164323</v>
      </c>
      <c r="AI99" s="90">
        <f>VLOOKUP($D99,Results!$E:$BU,AI$76,FALSE)</f>
        <v>10.585407699999999</v>
      </c>
      <c r="AJ99" s="25">
        <f>VLOOKUP($D99,Results!$E:$BU,AJ$76,FALSE)</f>
        <v>10.620039970000001</v>
      </c>
      <c r="AK99" s="18">
        <f>VLOOKUP($D99,Results!$E:$BU,AK$76,FALSE)</f>
        <v>10.65554567</v>
      </c>
      <c r="AL99" s="18">
        <f>VLOOKUP($D99,Results!$E:$BU,AL$76,FALSE)</f>
        <v>10.691930709999999</v>
      </c>
      <c r="AM99" s="18">
        <f>VLOOKUP($D99,Results!$E:$BU,AM$76,FALSE)</f>
        <v>10.729201189999999</v>
      </c>
      <c r="AN99" s="90">
        <f>VLOOKUP($D99,Results!$E:$BU,AN$76,FALSE)</f>
        <v>10.767363359999999</v>
      </c>
      <c r="AT99" s="8"/>
      <c r="AU99" s="8"/>
    </row>
    <row r="100" spans="1:57" x14ac:dyDescent="0.25">
      <c r="A100" s="4"/>
      <c r="B100" s="546"/>
      <c r="C100" s="9"/>
      <c r="D100" s="9" t="s">
        <v>397</v>
      </c>
      <c r="E100" s="90">
        <f>VLOOKUP($D100,Results!$E:$BU,E$76,FALSE)</f>
        <v>1.228594</v>
      </c>
      <c r="F100" s="18">
        <f>VLOOKUP($D100,Results!$E:$BU,F$76,FALSE)</f>
        <v>1.2337296520000001</v>
      </c>
      <c r="G100" s="18">
        <f>VLOOKUP($D100,Results!$E:$BU,G$76,FALSE)</f>
        <v>1.235249051</v>
      </c>
      <c r="H100" s="18">
        <f>VLOOKUP($D100,Results!$E:$BU,H$76,FALSE)</f>
        <v>1.2356382100000001</v>
      </c>
      <c r="I100" s="18">
        <f>VLOOKUP($D100,Results!$E:$BU,I$76,FALSE)</f>
        <v>1.2359283299999999</v>
      </c>
      <c r="J100" s="90">
        <f>VLOOKUP($D100,Results!$E:$BU,J$76,FALSE)</f>
        <v>1.2364809839999999</v>
      </c>
      <c r="K100" s="25">
        <f>VLOOKUP($D100,Results!$E:$BU,K$76,FALSE)</f>
        <v>1.237378136</v>
      </c>
      <c r="L100" s="18">
        <f>VLOOKUP($D100,Results!$E:$BU,L$76,FALSE)</f>
        <v>1.23859955</v>
      </c>
      <c r="M100" s="18">
        <f>VLOOKUP($D100,Results!$E:$BU,M$76,FALSE)</f>
        <v>1.2400975729999999</v>
      </c>
      <c r="N100" s="18">
        <f>VLOOKUP($D100,Results!$E:$BU,N$76,FALSE)</f>
        <v>1.241825357</v>
      </c>
      <c r="O100" s="90">
        <f>VLOOKUP($D100,Results!$E:$BU,O$76,FALSE)</f>
        <v>1.243745229</v>
      </c>
      <c r="P100" s="25">
        <f>VLOOKUP($D100,Results!$E:$BU,P$76,FALSE)</f>
        <v>1.245829393</v>
      </c>
      <c r="Q100" s="18">
        <f>VLOOKUP($D100,Results!$E:$BU,Q$76,FALSE)</f>
        <v>1.2480582090000001</v>
      </c>
      <c r="R100" s="18">
        <f>VLOOKUP($D100,Results!$E:$BU,R$76,FALSE)</f>
        <v>1.2504181089999999</v>
      </c>
      <c r="S100" s="18">
        <f>VLOOKUP($D100,Results!$E:$BU,S$76,FALSE)</f>
        <v>1.252899845</v>
      </c>
      <c r="T100" s="90">
        <f>VLOOKUP($D100,Results!$E:$BU,T$76,FALSE)</f>
        <v>1.2554971690000001</v>
      </c>
      <c r="U100" s="25">
        <f>VLOOKUP($D100,Results!$E:$BU,U$76,FALSE)</f>
        <v>1.258205902</v>
      </c>
      <c r="V100" s="18">
        <f>VLOOKUP($D100,Results!$E:$BU,V$76,FALSE)</f>
        <v>1.2610231329999999</v>
      </c>
      <c r="W100" s="18">
        <f>VLOOKUP($D100,Results!$E:$BU,W$76,FALSE)</f>
        <v>1.263946808</v>
      </c>
      <c r="X100" s="18">
        <f>VLOOKUP($D100,Results!$E:$BU,X$76,FALSE)</f>
        <v>1.2669741329999999</v>
      </c>
      <c r="Y100" s="90">
        <f>VLOOKUP($D100,Results!$E:$BU,Y$76,FALSE)</f>
        <v>1.270103881</v>
      </c>
      <c r="Z100" s="25">
        <f>VLOOKUP($D100,Results!$E:$BU,Z$76,FALSE)</f>
        <v>1.2733356739999999</v>
      </c>
      <c r="AA100" s="18">
        <f>VLOOKUP($D100,Results!$E:$BU,AA$76,FALSE)</f>
        <v>1.2766695990000001</v>
      </c>
      <c r="AB100" s="18">
        <f>VLOOKUP($D100,Results!$E:$BU,AB$76,FALSE)</f>
        <v>1.2801059889999999</v>
      </c>
      <c r="AC100" s="18">
        <f>VLOOKUP($D100,Results!$E:$BU,AC$76,FALSE)</f>
        <v>1.28364531</v>
      </c>
      <c r="AD100" s="90">
        <f>VLOOKUP($D100,Results!$E:$BU,AD$76,FALSE)</f>
        <v>1.2872881</v>
      </c>
      <c r="AE100" s="25">
        <f>VLOOKUP($D100,Results!$E:$BU,AE$76,FALSE)</f>
        <v>1.2910349379999999</v>
      </c>
      <c r="AF100" s="18">
        <f>VLOOKUP($D100,Results!$E:$BU,AF$76,FALSE)</f>
        <v>1.294886427</v>
      </c>
      <c r="AG100" s="18">
        <f>VLOOKUP($D100,Results!$E:$BU,AG$76,FALSE)</f>
        <v>1.2988431949999999</v>
      </c>
      <c r="AH100" s="18">
        <f>VLOOKUP($D100,Results!$E:$BU,AH$76,FALSE)</f>
        <v>1.3029058870000001</v>
      </c>
      <c r="AI100" s="90">
        <f>VLOOKUP($D100,Results!$E:$BU,AI$76,FALSE)</f>
        <v>1.3070750879999999</v>
      </c>
      <c r="AJ100" s="25">
        <f>VLOOKUP($D100,Results!$E:$BU,AJ$76,FALSE)</f>
        <v>1.311351444</v>
      </c>
      <c r="AK100" s="18">
        <f>VLOOKUP($D100,Results!$E:$BU,AK$76,FALSE)</f>
        <v>1.315735651</v>
      </c>
      <c r="AL100" s="18">
        <f>VLOOKUP($D100,Results!$E:$BU,AL$76,FALSE)</f>
        <v>1.320228438</v>
      </c>
      <c r="AM100" s="18">
        <f>VLOOKUP($D100,Results!$E:$BU,AM$76,FALSE)</f>
        <v>1.3248305579999999</v>
      </c>
      <c r="AN100" s="90">
        <f>VLOOKUP($D100,Results!$E:$BU,AN$76,FALSE)</f>
        <v>1.3295427820000001</v>
      </c>
      <c r="AT100" s="8"/>
      <c r="AU100" s="8"/>
    </row>
    <row r="101" spans="1:57" ht="15" customHeight="1" x14ac:dyDescent="0.25">
      <c r="A101" s="4"/>
      <c r="B101" s="544" t="s">
        <v>640</v>
      </c>
      <c r="C101" s="6" t="s">
        <v>0</v>
      </c>
      <c r="D101" s="6" t="s">
        <v>398</v>
      </c>
      <c r="E101" s="89">
        <f>VLOOKUP($D101,Results!$E:$BU,E$76,FALSE)</f>
        <v>13.853522</v>
      </c>
      <c r="F101" s="7">
        <f>VLOOKUP($D101,Results!$E:$BU,F$76,FALSE)</f>
        <v>13.995058200000001</v>
      </c>
      <c r="G101" s="7">
        <f>VLOOKUP($D101,Results!$E:$BU,G$76,FALSE)</f>
        <v>14.13177331</v>
      </c>
      <c r="H101" s="7">
        <f>VLOOKUP($D101,Results!$E:$BU,H$76,FALSE)</f>
        <v>14.27053269</v>
      </c>
      <c r="I101" s="7">
        <f>VLOOKUP($D101,Results!$E:$BU,I$76,FALSE)</f>
        <v>14.413670590000001</v>
      </c>
      <c r="J101" s="89">
        <f>VLOOKUP($D101,Results!$E:$BU,J$76,FALSE)</f>
        <v>14.5614309</v>
      </c>
      <c r="K101" s="88">
        <f>VLOOKUP($D101,Results!$E:$BU,K$76,FALSE)</f>
        <v>14.713349210000001</v>
      </c>
      <c r="L101" s="7">
        <f>VLOOKUP($D101,Results!$E:$BU,L$76,FALSE)</f>
        <v>14.86883755</v>
      </c>
      <c r="M101" s="7">
        <f>VLOOKUP($D101,Results!$E:$BU,M$76,FALSE)</f>
        <v>15.02738529</v>
      </c>
      <c r="N101" s="7">
        <f>VLOOKUP($D101,Results!$E:$BU,N$76,FALSE)</f>
        <v>15.18860317</v>
      </c>
      <c r="O101" s="89">
        <f>VLOOKUP($D101,Results!$E:$BU,O$76,FALSE)</f>
        <v>15.35221301</v>
      </c>
      <c r="P101" s="88">
        <f>VLOOKUP($D101,Results!$E:$BU,P$76,FALSE)</f>
        <v>15.51802401</v>
      </c>
      <c r="Q101" s="7">
        <f>VLOOKUP($D101,Results!$E:$BU,Q$76,FALSE)</f>
        <v>15.685910310000001</v>
      </c>
      <c r="R101" s="7">
        <f>VLOOKUP($D101,Results!$E:$BU,R$76,FALSE)</f>
        <v>15.855793139999999</v>
      </c>
      <c r="S101" s="7">
        <f>VLOOKUP($D101,Results!$E:$BU,S$76,FALSE)</f>
        <v>16.027627259999999</v>
      </c>
      <c r="T101" s="89">
        <f>VLOOKUP($D101,Results!$E:$BU,T$76,FALSE)</f>
        <v>16.20139228</v>
      </c>
      <c r="U101" s="88">
        <f>VLOOKUP($D101,Results!$E:$BU,U$76,FALSE)</f>
        <v>16.377085390000001</v>
      </c>
      <c r="V101" s="7">
        <f>VLOOKUP($D101,Results!$E:$BU,V$76,FALSE)</f>
        <v>16.554715170000001</v>
      </c>
      <c r="W101" s="7">
        <f>VLOOKUP($D101,Results!$E:$BU,W$76,FALSE)</f>
        <v>16.73429827</v>
      </c>
      <c r="X101" s="7">
        <f>VLOOKUP($D101,Results!$E:$BU,X$76,FALSE)</f>
        <v>16.915856900000001</v>
      </c>
      <c r="Y101" s="89">
        <f>VLOOKUP($D101,Results!$E:$BU,Y$76,FALSE)</f>
        <v>17.09941654</v>
      </c>
      <c r="Z101" s="88">
        <f>VLOOKUP($D101,Results!$E:$BU,Z$76,FALSE)</f>
        <v>17.28500429</v>
      </c>
      <c r="AA101" s="7">
        <f>VLOOKUP($D101,Results!$E:$BU,AA$76,FALSE)</f>
        <v>17.47264796</v>
      </c>
      <c r="AB101" s="7">
        <f>VLOOKUP($D101,Results!$E:$BU,AB$76,FALSE)</f>
        <v>17.66237551</v>
      </c>
      <c r="AC101" s="7">
        <f>VLOOKUP($D101,Results!$E:$BU,AC$76,FALSE)</f>
        <v>17.854214850000002</v>
      </c>
      <c r="AD101" s="89">
        <f>VLOOKUP($D101,Results!$E:$BU,AD$76,FALSE)</f>
        <v>18.048193779999998</v>
      </c>
      <c r="AE101" s="88">
        <f>VLOOKUP($D101,Results!$E:$BU,AE$76,FALSE)</f>
        <v>18.244340099999999</v>
      </c>
      <c r="AF101" s="7">
        <f>VLOOKUP($D101,Results!$E:$BU,AF$76,FALSE)</f>
        <v>18.442681700000001</v>
      </c>
      <c r="AG101" s="7">
        <f>VLOOKUP($D101,Results!$E:$BU,AG$76,FALSE)</f>
        <v>18.643246699999999</v>
      </c>
      <c r="AH101" s="7">
        <f>VLOOKUP($D101,Results!$E:$BU,AH$76,FALSE)</f>
        <v>18.84606355</v>
      </c>
      <c r="AI101" s="89">
        <f>VLOOKUP($D101,Results!$E:$BU,AI$76,FALSE)</f>
        <v>19.05116091</v>
      </c>
      <c r="AJ101" s="88">
        <f>VLOOKUP($D101,Results!$E:$BU,AJ$76,FALSE)</f>
        <v>19.258567960000001</v>
      </c>
      <c r="AK101" s="7">
        <f>VLOOKUP($D101,Results!$E:$BU,AK$76,FALSE)</f>
        <v>19.468314419999999</v>
      </c>
      <c r="AL101" s="7">
        <f>VLOOKUP($D101,Results!$E:$BU,AL$76,FALSE)</f>
        <v>19.680430430000001</v>
      </c>
      <c r="AM101" s="7">
        <f>VLOOKUP($D101,Results!$E:$BU,AM$76,FALSE)</f>
        <v>19.894946529999999</v>
      </c>
      <c r="AN101" s="89">
        <f>VLOOKUP($D101,Results!$E:$BU,AN$76,FALSE)</f>
        <v>20.111893599999998</v>
      </c>
      <c r="AT101" s="8"/>
      <c r="AU101" s="8"/>
    </row>
    <row r="102" spans="1:57" x14ac:dyDescent="0.25">
      <c r="A102" s="4"/>
      <c r="B102" s="545"/>
      <c r="C102" s="8"/>
      <c r="D102" s="17" t="s">
        <v>399</v>
      </c>
      <c r="E102" s="90">
        <f>VLOOKUP($D102,Results!$E:$BU,E$76,FALSE)</f>
        <v>12.624928000000001</v>
      </c>
      <c r="F102" s="18">
        <f>VLOOKUP($D102,Results!$E:$BU,F$76,FALSE)</f>
        <v>12.753912120000001</v>
      </c>
      <c r="G102" s="18">
        <f>VLOOKUP($D102,Results!$E:$BU,G$76,FALSE)</f>
        <v>12.878502709999999</v>
      </c>
      <c r="H102" s="18">
        <f>VLOOKUP($D102,Results!$E:$BU,H$76,FALSE)</f>
        <v>13.004956269999999</v>
      </c>
      <c r="I102" s="18">
        <f>VLOOKUP($D102,Results!$E:$BU,I$76,FALSE)</f>
        <v>13.13540004</v>
      </c>
      <c r="J102" s="90">
        <f>VLOOKUP($D102,Results!$E:$BU,J$76,FALSE)</f>
        <v>13.27005628</v>
      </c>
      <c r="K102" s="25">
        <f>VLOOKUP($D102,Results!$E:$BU,K$76,FALSE)</f>
        <v>13.40850178</v>
      </c>
      <c r="L102" s="18">
        <f>VLOOKUP($D102,Results!$E:$BU,L$76,FALSE)</f>
        <v>13.5502007</v>
      </c>
      <c r="M102" s="18">
        <f>VLOOKUP($D102,Results!$E:$BU,M$76,FALSE)</f>
        <v>13.69468769</v>
      </c>
      <c r="N102" s="18">
        <f>VLOOKUP($D102,Results!$E:$BU,N$76,FALSE)</f>
        <v>13.84160803</v>
      </c>
      <c r="O102" s="90">
        <f>VLOOKUP($D102,Results!$E:$BU,O$76,FALSE)</f>
        <v>13.9907082</v>
      </c>
      <c r="P102" s="25">
        <f>VLOOKUP($D102,Results!$E:$BU,P$76,FALSE)</f>
        <v>14.14181432</v>
      </c>
      <c r="Q102" s="18">
        <f>VLOOKUP($D102,Results!$E:$BU,Q$76,FALSE)</f>
        <v>14.29481169</v>
      </c>
      <c r="R102" s="18">
        <f>VLOOKUP($D102,Results!$E:$BU,R$76,FALSE)</f>
        <v>14.44962853</v>
      </c>
      <c r="S102" s="18">
        <f>VLOOKUP($D102,Results!$E:$BU,S$76,FALSE)</f>
        <v>14.606223610000001</v>
      </c>
      <c r="T102" s="90">
        <f>VLOOKUP($D102,Results!$E:$BU,T$76,FALSE)</f>
        <v>14.764578350000001</v>
      </c>
      <c r="U102" s="25">
        <f>VLOOKUP($D102,Results!$E:$BU,U$76,FALSE)</f>
        <v>14.92469019</v>
      </c>
      <c r="V102" s="18">
        <f>VLOOKUP($D102,Results!$E:$BU,V$76,FALSE)</f>
        <v>15.086566940000001</v>
      </c>
      <c r="W102" s="18">
        <f>VLOOKUP($D102,Results!$E:$BU,W$76,FALSE)</f>
        <v>15.25022379</v>
      </c>
      <c r="X102" s="18">
        <f>VLOOKUP($D102,Results!$E:$BU,X$76,FALSE)</f>
        <v>15.41568097</v>
      </c>
      <c r="Y102" s="90">
        <f>VLOOKUP($D102,Results!$E:$BU,Y$76,FALSE)</f>
        <v>15.5829617</v>
      </c>
      <c r="Z102" s="25">
        <f>VLOOKUP($D102,Results!$E:$BU,Z$76,FALSE)</f>
        <v>15.752090669999999</v>
      </c>
      <c r="AA102" s="18">
        <f>VLOOKUP($D102,Results!$E:$BU,AA$76,FALSE)</f>
        <v>15.92309324</v>
      </c>
      <c r="AB102" s="18">
        <f>VLOOKUP($D102,Results!$E:$BU,AB$76,FALSE)</f>
        <v>16.095994879999999</v>
      </c>
      <c r="AC102" s="18">
        <f>VLOOKUP($D102,Results!$E:$BU,AC$76,FALSE)</f>
        <v>16.27082102</v>
      </c>
      <c r="AD102" s="90">
        <f>VLOOKUP($D102,Results!$E:$BU,AD$76,FALSE)</f>
        <v>16.447597009999999</v>
      </c>
      <c r="AE102" s="25">
        <f>VLOOKUP($D102,Results!$E:$BU,AE$76,FALSE)</f>
        <v>16.62634817</v>
      </c>
      <c r="AF102" s="18">
        <f>VLOOKUP($D102,Results!$E:$BU,AF$76,FALSE)</f>
        <v>16.807099919999999</v>
      </c>
      <c r="AG102" s="18">
        <f>VLOOKUP($D102,Results!$E:$BU,AG$76,FALSE)</f>
        <v>16.9898779</v>
      </c>
      <c r="AH102" s="18">
        <f>VLOOKUP($D102,Results!$E:$BU,AH$76,FALSE)</f>
        <v>17.174708020000001</v>
      </c>
      <c r="AI102" s="90">
        <f>VLOOKUP($D102,Results!$E:$BU,AI$76,FALSE)</f>
        <v>17.361616399999999</v>
      </c>
      <c r="AJ102" s="25">
        <f>VLOOKUP($D102,Results!$E:$BU,AJ$76,FALSE)</f>
        <v>17.550629650000001</v>
      </c>
      <c r="AK102" s="18">
        <f>VLOOKUP($D102,Results!$E:$BU,AK$76,FALSE)</f>
        <v>17.74177482</v>
      </c>
      <c r="AL102" s="18">
        <f>VLOOKUP($D102,Results!$E:$BU,AL$76,FALSE)</f>
        <v>17.93507941</v>
      </c>
      <c r="AM102" s="18">
        <f>VLOOKUP($D102,Results!$E:$BU,AM$76,FALSE)</f>
        <v>18.130571239999998</v>
      </c>
      <c r="AN102" s="90">
        <f>VLOOKUP($D102,Results!$E:$BU,AN$76,FALSE)</f>
        <v>18.328278439999998</v>
      </c>
      <c r="AT102" s="8"/>
      <c r="AU102" s="8"/>
    </row>
    <row r="103" spans="1:57" x14ac:dyDescent="0.25">
      <c r="A103" s="4"/>
      <c r="B103" s="546"/>
      <c r="C103" s="9"/>
      <c r="D103" s="9" t="s">
        <v>400</v>
      </c>
      <c r="E103" s="90">
        <f>VLOOKUP($D103,Results!$E:$BU,E$76,FALSE)</f>
        <v>1.228594</v>
      </c>
      <c r="F103" s="18">
        <f>VLOOKUP($D103,Results!$E:$BU,F$76,FALSE)</f>
        <v>1.2411460809999999</v>
      </c>
      <c r="G103" s="18">
        <f>VLOOKUP($D103,Results!$E:$BU,G$76,FALSE)</f>
        <v>1.253270605</v>
      </c>
      <c r="H103" s="18">
        <f>VLOOKUP($D103,Results!$E:$BU,H$76,FALSE)</f>
        <v>1.2655764249999999</v>
      </c>
      <c r="I103" s="18">
        <f>VLOOKUP($D103,Results!$E:$BU,I$76,FALSE)</f>
        <v>1.2782705519999999</v>
      </c>
      <c r="J103" s="90">
        <f>VLOOKUP($D103,Results!$E:$BU,J$76,FALSE)</f>
        <v>1.291374614</v>
      </c>
      <c r="K103" s="25">
        <f>VLOOKUP($D103,Results!$E:$BU,K$76,FALSE)</f>
        <v>1.304847428</v>
      </c>
      <c r="L103" s="18">
        <f>VLOOKUP($D103,Results!$E:$BU,L$76,FALSE)</f>
        <v>1.3186368500000001</v>
      </c>
      <c r="M103" s="18">
        <f>VLOOKUP($D103,Results!$E:$BU,M$76,FALSE)</f>
        <v>1.3326975910000001</v>
      </c>
      <c r="N103" s="18">
        <f>VLOOKUP($D103,Results!$E:$BU,N$76,FALSE)</f>
        <v>1.3469951339999999</v>
      </c>
      <c r="O103" s="90">
        <f>VLOOKUP($D103,Results!$E:$BU,O$76,FALSE)</f>
        <v>1.3615048059999999</v>
      </c>
      <c r="P103" s="25">
        <f>VLOOKUP($D103,Results!$E:$BU,P$76,FALSE)</f>
        <v>1.3762096880000001</v>
      </c>
      <c r="Q103" s="18">
        <f>VLOOKUP($D103,Results!$E:$BU,Q$76,FALSE)</f>
        <v>1.3910986169999999</v>
      </c>
      <c r="R103" s="18">
        <f>VLOOKUP($D103,Results!$E:$BU,R$76,FALSE)</f>
        <v>1.406164607</v>
      </c>
      <c r="S103" s="18">
        <f>VLOOKUP($D103,Results!$E:$BU,S$76,FALSE)</f>
        <v>1.4214036459999999</v>
      </c>
      <c r="T103" s="90">
        <f>VLOOKUP($D103,Results!$E:$BU,T$76,FALSE)</f>
        <v>1.436813927</v>
      </c>
      <c r="U103" s="25">
        <f>VLOOKUP($D103,Results!$E:$BU,U$76,FALSE)</f>
        <v>1.4523952</v>
      </c>
      <c r="V103" s="18">
        <f>VLOOKUP($D103,Results!$E:$BU,V$76,FALSE)</f>
        <v>1.4681482239999999</v>
      </c>
      <c r="W103" s="18">
        <f>VLOOKUP($D103,Results!$E:$BU,W$76,FALSE)</f>
        <v>1.484074479</v>
      </c>
      <c r="X103" s="18">
        <f>VLOOKUP($D103,Results!$E:$BU,X$76,FALSE)</f>
        <v>1.500175933</v>
      </c>
      <c r="Y103" s="90">
        <f>VLOOKUP($D103,Results!$E:$BU,Y$76,FALSE)</f>
        <v>1.516454846</v>
      </c>
      <c r="Z103" s="25">
        <f>VLOOKUP($D103,Results!$E:$BU,Z$76,FALSE)</f>
        <v>1.53291362</v>
      </c>
      <c r="AA103" s="18">
        <f>VLOOKUP($D103,Results!$E:$BU,AA$76,FALSE)</f>
        <v>1.549554723</v>
      </c>
      <c r="AB103" s="18">
        <f>VLOOKUP($D103,Results!$E:$BU,AB$76,FALSE)</f>
        <v>1.5663806339999999</v>
      </c>
      <c r="AC103" s="18">
        <f>VLOOKUP($D103,Results!$E:$BU,AC$76,FALSE)</f>
        <v>1.5833938279999999</v>
      </c>
      <c r="AD103" s="90">
        <f>VLOOKUP($D103,Results!$E:$BU,AD$76,FALSE)</f>
        <v>1.6005967720000001</v>
      </c>
      <c r="AE103" s="25">
        <f>VLOOKUP($D103,Results!$E:$BU,AE$76,FALSE)</f>
        <v>1.617991929</v>
      </c>
      <c r="AF103" s="18">
        <f>VLOOKUP($D103,Results!$E:$BU,AF$76,FALSE)</f>
        <v>1.635581773</v>
      </c>
      <c r="AG103" s="18">
        <f>VLOOKUP($D103,Results!$E:$BU,AG$76,FALSE)</f>
        <v>1.6533687989999999</v>
      </c>
      <c r="AH103" s="18">
        <f>VLOOKUP($D103,Results!$E:$BU,AH$76,FALSE)</f>
        <v>1.67135553</v>
      </c>
      <c r="AI103" s="90">
        <f>VLOOKUP($D103,Results!$E:$BU,AI$76,FALSE)</f>
        <v>1.6895445060000001</v>
      </c>
      <c r="AJ103" s="25">
        <f>VLOOKUP($D103,Results!$E:$BU,AJ$76,FALSE)</f>
        <v>1.707938317</v>
      </c>
      <c r="AK103" s="18">
        <f>VLOOKUP($D103,Results!$E:$BU,AK$76,FALSE)</f>
        <v>1.7265395960000001</v>
      </c>
      <c r="AL103" s="18">
        <f>VLOOKUP($D103,Results!$E:$BU,AL$76,FALSE)</f>
        <v>1.7453510189999999</v>
      </c>
      <c r="AM103" s="18">
        <f>VLOOKUP($D103,Results!$E:$BU,AM$76,FALSE)</f>
        <v>1.7643752930000001</v>
      </c>
      <c r="AN103" s="90">
        <f>VLOOKUP($D103,Results!$E:$BU,AN$76,FALSE)</f>
        <v>1.783615156</v>
      </c>
      <c r="AT103" s="8"/>
      <c r="AU103" s="8"/>
    </row>
    <row r="104" spans="1:57" x14ac:dyDescent="0.25">
      <c r="A104" s="4"/>
      <c r="B104" s="154" t="s">
        <v>0</v>
      </c>
      <c r="C104" s="3"/>
      <c r="D104" s="6" t="s">
        <v>366</v>
      </c>
      <c r="E104" s="94">
        <f>VLOOKUP($D104,Results!$E:$BU,E$76,FALSE)</f>
        <v>148.576201</v>
      </c>
      <c r="F104" s="11">
        <f>VLOOKUP($D104,Results!$E:$BU,F$76,FALSE)</f>
        <v>149.57013330000001</v>
      </c>
      <c r="G104" s="11">
        <f>VLOOKUP($D104,Results!$E:$BU,G$76,FALSE)</f>
        <v>150.34484029999999</v>
      </c>
      <c r="H104" s="11">
        <f>VLOOKUP($D104,Results!$E:$BU,H$76,FALSE)</f>
        <v>151.1098854</v>
      </c>
      <c r="I104" s="11">
        <f>VLOOKUP($D104,Results!$E:$BU,I$76,FALSE)</f>
        <v>151.93569099999999</v>
      </c>
      <c r="J104" s="94">
        <f>VLOOKUP($D104,Results!$E:$BU,J$76,FALSE)</f>
        <v>152.83469719999999</v>
      </c>
      <c r="K104" s="26">
        <f>VLOOKUP($D104,Results!$E:$BU,K$76,FALSE)</f>
        <v>153.79930110000001</v>
      </c>
      <c r="L104" s="11">
        <f>VLOOKUP($D104,Results!$E:$BU,L$76,FALSE)</f>
        <v>154.81742499999999</v>
      </c>
      <c r="M104" s="11">
        <f>VLOOKUP($D104,Results!$E:$BU,M$76,FALSE)</f>
        <v>155.8780611</v>
      </c>
      <c r="N104" s="11">
        <f>VLOOKUP($D104,Results!$E:$BU,N$76,FALSE)</f>
        <v>156.97270069999999</v>
      </c>
      <c r="O104" s="94">
        <f>VLOOKUP($D104,Results!$E:$BU,O$76,FALSE)</f>
        <v>158.09525439999999</v>
      </c>
      <c r="P104" s="26">
        <f>VLOOKUP($D104,Results!$E:$BU,P$76,FALSE)</f>
        <v>159.24154559999999</v>
      </c>
      <c r="Q104" s="11">
        <f>VLOOKUP($D104,Results!$E:$BU,Q$76,FALSE)</f>
        <v>160.4087834</v>
      </c>
      <c r="R104" s="11">
        <f>VLOOKUP($D104,Results!$E:$BU,R$76,FALSE)</f>
        <v>161.5951244</v>
      </c>
      <c r="S104" s="11">
        <f>VLOOKUP($D104,Results!$E:$BU,S$76,FALSE)</f>
        <v>162.7993462</v>
      </c>
      <c r="T104" s="94">
        <f>VLOOKUP($D104,Results!$E:$BU,T$76,FALSE)</f>
        <v>164.02069560000001</v>
      </c>
      <c r="U104" s="26">
        <f>VLOOKUP($D104,Results!$E:$BU,U$76,FALSE)</f>
        <v>165.25872709999999</v>
      </c>
      <c r="V104" s="11">
        <f>VLOOKUP($D104,Results!$E:$BU,V$76,FALSE)</f>
        <v>166.51314970000001</v>
      </c>
      <c r="W104" s="11">
        <f>VLOOKUP($D104,Results!$E:$BU,W$76,FALSE)</f>
        <v>167.78380910000001</v>
      </c>
      <c r="X104" s="11">
        <f>VLOOKUP($D104,Results!$E:$BU,X$76,FALSE)</f>
        <v>169.07065349999999</v>
      </c>
      <c r="Y104" s="94">
        <f>VLOOKUP($D104,Results!$E:$BU,Y$76,FALSE)</f>
        <v>170.37371010000001</v>
      </c>
      <c r="Z104" s="26">
        <f>VLOOKUP($D104,Results!$E:$BU,Z$76,FALSE)</f>
        <v>171.69305320000001</v>
      </c>
      <c r="AA104" s="11">
        <f>VLOOKUP($D104,Results!$E:$BU,AA$76,FALSE)</f>
        <v>173.028785</v>
      </c>
      <c r="AB104" s="11">
        <f>VLOOKUP($D104,Results!$E:$BU,AB$76,FALSE)</f>
        <v>174.3810264</v>
      </c>
      <c r="AC104" s="11">
        <f>VLOOKUP($D104,Results!$E:$BU,AC$76,FALSE)</f>
        <v>175.7499115</v>
      </c>
      <c r="AD104" s="94">
        <f>VLOOKUP($D104,Results!$E:$BU,AD$76,FALSE)</f>
        <v>177.13558610000001</v>
      </c>
      <c r="AE104" s="26">
        <f>VLOOKUP($D104,Results!$E:$BU,AE$76,FALSE)</f>
        <v>178.53820680000001</v>
      </c>
      <c r="AF104" s="11">
        <f>VLOOKUP($D104,Results!$E:$BU,AF$76,FALSE)</f>
        <v>179.95794119999999</v>
      </c>
      <c r="AG104" s="11">
        <f>VLOOKUP($D104,Results!$E:$BU,AG$76,FALSE)</f>
        <v>181.39496829999999</v>
      </c>
      <c r="AH104" s="11">
        <f>VLOOKUP($D104,Results!$E:$BU,AH$76,FALSE)</f>
        <v>182.8494786</v>
      </c>
      <c r="AI104" s="94">
        <f>VLOOKUP($D104,Results!$E:$BU,AI$76,FALSE)</f>
        <v>184.32167010000001</v>
      </c>
      <c r="AJ104" s="26">
        <f>VLOOKUP($D104,Results!$E:$BU,AJ$76,FALSE)</f>
        <v>185.81175379999999</v>
      </c>
      <c r="AK104" s="11">
        <f>VLOOKUP($D104,Results!$E:$BU,AK$76,FALSE)</f>
        <v>187.31995190000001</v>
      </c>
      <c r="AL104" s="11">
        <f>VLOOKUP($D104,Results!$E:$BU,AL$76,FALSE)</f>
        <v>188.84649580000001</v>
      </c>
      <c r="AM104" s="11">
        <f>VLOOKUP($D104,Results!$E:$BU,AM$76,FALSE)</f>
        <v>190.3916251</v>
      </c>
      <c r="AN104" s="94">
        <f>VLOOKUP($D104,Results!$E:$BU,AN$76,FALSE)</f>
        <v>191.9555861</v>
      </c>
      <c r="AP104" s="72"/>
      <c r="AQ104" s="72"/>
      <c r="AR104" s="72"/>
      <c r="AS104" s="4"/>
    </row>
    <row r="105" spans="1:57" x14ac:dyDescent="0.25">
      <c r="A105" s="4"/>
      <c r="B105" s="4"/>
      <c r="C105" s="4"/>
      <c r="D105" s="4"/>
      <c r="E105" s="148">
        <f>SUM(E78:E80,E83:E84,E87,E97:E98,E101)</f>
        <v>148.57620100499997</v>
      </c>
      <c r="F105" s="148">
        <f t="shared" ref="F105:AN105" si="15">SUM(F78:F80,F83:F84,F87,F97:F98,F101)</f>
        <v>149.570133282</v>
      </c>
      <c r="G105" s="148">
        <f t="shared" si="15"/>
        <v>150.34484025799998</v>
      </c>
      <c r="H105" s="148">
        <f t="shared" si="15"/>
        <v>151.10988538700002</v>
      </c>
      <c r="I105" s="148">
        <f t="shared" si="15"/>
        <v>151.93569095800001</v>
      </c>
      <c r="J105" s="148">
        <f t="shared" si="15"/>
        <v>152.83469720000002</v>
      </c>
      <c r="K105" s="148">
        <f t="shared" si="15"/>
        <v>153.799301141</v>
      </c>
      <c r="L105" s="148">
        <f t="shared" si="15"/>
        <v>154.817424999</v>
      </c>
      <c r="M105" s="148">
        <f t="shared" si="15"/>
        <v>155.878061113</v>
      </c>
      <c r="N105" s="148">
        <f t="shared" si="15"/>
        <v>156.97270068299997</v>
      </c>
      <c r="O105" s="148">
        <f t="shared" si="15"/>
        <v>158.09525441300002</v>
      </c>
      <c r="P105" s="148">
        <f t="shared" si="15"/>
        <v>159.24154564099999</v>
      </c>
      <c r="Q105" s="148">
        <f t="shared" si="15"/>
        <v>160.408783379</v>
      </c>
      <c r="R105" s="148">
        <f t="shared" si="15"/>
        <v>161.59512443</v>
      </c>
      <c r="S105" s="148">
        <f t="shared" si="15"/>
        <v>162.799346187</v>
      </c>
      <c r="T105" s="148">
        <f t="shared" si="15"/>
        <v>164.02069557899998</v>
      </c>
      <c r="U105" s="148">
        <f t="shared" si="15"/>
        <v>165.25872710099998</v>
      </c>
      <c r="V105" s="148">
        <f t="shared" si="15"/>
        <v>166.51314972899999</v>
      </c>
      <c r="W105" s="148">
        <f t="shared" si="15"/>
        <v>167.78380914899998</v>
      </c>
      <c r="X105" s="148">
        <f t="shared" si="15"/>
        <v>169.07065347599996</v>
      </c>
      <c r="Y105" s="148">
        <f t="shared" si="15"/>
        <v>170.373710139</v>
      </c>
      <c r="Z105" s="148">
        <f t="shared" si="15"/>
        <v>171.69305321199997</v>
      </c>
      <c r="AA105" s="148">
        <f t="shared" si="15"/>
        <v>173.02878505400002</v>
      </c>
      <c r="AB105" s="148">
        <f t="shared" si="15"/>
        <v>174.38102640100001</v>
      </c>
      <c r="AC105" s="148">
        <f t="shared" si="15"/>
        <v>175.749911532</v>
      </c>
      <c r="AD105" s="148">
        <f t="shared" si="15"/>
        <v>177.13558613299998</v>
      </c>
      <c r="AE105" s="148">
        <f t="shared" si="15"/>
        <v>178.53820679499998</v>
      </c>
      <c r="AF105" s="148">
        <f t="shared" si="15"/>
        <v>179.957941194</v>
      </c>
      <c r="AG105" s="148">
        <f t="shared" si="15"/>
        <v>181.39496832499998</v>
      </c>
      <c r="AH105" s="148">
        <f t="shared" si="15"/>
        <v>182.84947859799999</v>
      </c>
      <c r="AI105" s="148">
        <f t="shared" si="15"/>
        <v>184.321670119</v>
      </c>
      <c r="AJ105" s="148">
        <f t="shared" si="15"/>
        <v>185.81175383199999</v>
      </c>
      <c r="AK105" s="148">
        <f t="shared" si="15"/>
        <v>187.31995187199999</v>
      </c>
      <c r="AL105" s="148">
        <f t="shared" si="15"/>
        <v>188.84649579000003</v>
      </c>
      <c r="AM105" s="148">
        <f t="shared" si="15"/>
        <v>190.39162514</v>
      </c>
      <c r="AN105" s="148">
        <f t="shared" si="15"/>
        <v>191.95558606399999</v>
      </c>
    </row>
    <row r="106" spans="1:5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spans="1:57" ht="21" x14ac:dyDescent="0.35">
      <c r="A107" s="157" t="s">
        <v>70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spans="1:57" ht="23.25" x14ac:dyDescent="0.35">
      <c r="A108" s="141" t="str">
        <f>A75</f>
        <v>TEND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</row>
    <row r="109" spans="1:57" x14ac:dyDescent="0.25">
      <c r="A109" s="4"/>
      <c r="B109" s="153"/>
      <c r="C109" s="3"/>
      <c r="D109" s="17"/>
      <c r="E109" s="402" t="str">
        <f>E77</f>
        <v>2015</v>
      </c>
      <c r="F109" s="400" t="str">
        <f t="shared" ref="F109:AN109" si="16">F77</f>
        <v>2016</v>
      </c>
      <c r="G109" s="400" t="str">
        <f t="shared" si="16"/>
        <v>2017</v>
      </c>
      <c r="H109" s="400" t="str">
        <f t="shared" si="16"/>
        <v>2018</v>
      </c>
      <c r="I109" s="400" t="str">
        <f t="shared" si="16"/>
        <v>2019</v>
      </c>
      <c r="J109" s="400" t="str">
        <f t="shared" si="16"/>
        <v>2020</v>
      </c>
      <c r="K109" s="95" t="str">
        <f t="shared" si="16"/>
        <v>2021</v>
      </c>
      <c r="L109" s="30" t="str">
        <f t="shared" si="16"/>
        <v>2022</v>
      </c>
      <c r="M109" s="30" t="str">
        <f t="shared" si="16"/>
        <v>2023</v>
      </c>
      <c r="N109" s="30" t="str">
        <f t="shared" si="16"/>
        <v>2024</v>
      </c>
      <c r="O109" s="87" t="str">
        <f t="shared" si="16"/>
        <v>2025</v>
      </c>
      <c r="P109" s="95" t="str">
        <f t="shared" si="16"/>
        <v>2026</v>
      </c>
      <c r="Q109" s="30" t="str">
        <f t="shared" si="16"/>
        <v>2027</v>
      </c>
      <c r="R109" s="30" t="str">
        <f t="shared" si="16"/>
        <v>2028</v>
      </c>
      <c r="S109" s="30" t="str">
        <f t="shared" si="16"/>
        <v>2029</v>
      </c>
      <c r="T109" s="96" t="str">
        <f t="shared" si="16"/>
        <v>2030</v>
      </c>
      <c r="U109" s="95" t="str">
        <f t="shared" si="16"/>
        <v>2031</v>
      </c>
      <c r="V109" s="30" t="str">
        <f t="shared" si="16"/>
        <v>2032</v>
      </c>
      <c r="W109" s="30" t="str">
        <f t="shared" si="16"/>
        <v>2033</v>
      </c>
      <c r="X109" s="30" t="str">
        <f t="shared" si="16"/>
        <v>2034</v>
      </c>
      <c r="Y109" s="96" t="str">
        <f t="shared" si="16"/>
        <v>2035</v>
      </c>
      <c r="Z109" s="95" t="str">
        <f t="shared" si="16"/>
        <v>2036</v>
      </c>
      <c r="AA109" s="30" t="str">
        <f t="shared" si="16"/>
        <v>2037</v>
      </c>
      <c r="AB109" s="30" t="str">
        <f t="shared" si="16"/>
        <v>2038</v>
      </c>
      <c r="AC109" s="30" t="str">
        <f t="shared" si="16"/>
        <v>2039</v>
      </c>
      <c r="AD109" s="96" t="str">
        <f t="shared" si="16"/>
        <v>2040</v>
      </c>
      <c r="AE109" s="95" t="str">
        <f t="shared" si="16"/>
        <v>2041</v>
      </c>
      <c r="AF109" s="30" t="str">
        <f t="shared" si="16"/>
        <v>2042</v>
      </c>
      <c r="AG109" s="30" t="str">
        <f t="shared" si="16"/>
        <v>2043</v>
      </c>
      <c r="AH109" s="30" t="str">
        <f t="shared" si="16"/>
        <v>2044</v>
      </c>
      <c r="AI109" s="96" t="str">
        <f t="shared" si="16"/>
        <v>2045</v>
      </c>
      <c r="AJ109" s="95" t="str">
        <f t="shared" si="16"/>
        <v>2046</v>
      </c>
      <c r="AK109" s="30" t="str">
        <f t="shared" si="16"/>
        <v>2047</v>
      </c>
      <c r="AL109" s="30" t="str">
        <f t="shared" si="16"/>
        <v>2048</v>
      </c>
      <c r="AM109" s="30" t="str">
        <f t="shared" si="16"/>
        <v>2049</v>
      </c>
      <c r="AN109" s="96" t="str">
        <f t="shared" si="16"/>
        <v>2050</v>
      </c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</row>
    <row r="110" spans="1:57" x14ac:dyDescent="0.25">
      <c r="A110" s="4"/>
      <c r="B110" s="155" t="s">
        <v>5</v>
      </c>
      <c r="C110" s="6" t="s">
        <v>0</v>
      </c>
      <c r="D110" s="16" t="s">
        <v>440</v>
      </c>
      <c r="E110" s="89">
        <f>VLOOKUP($D110,Results!$E:$BU,E$76,FALSE)</f>
        <v>5.4734958730000001</v>
      </c>
      <c r="F110" s="7">
        <f>VLOOKUP($D110,Results!$E:$BU,F$76,FALSE)</f>
        <v>5.5356888069999997</v>
      </c>
      <c r="G110" s="7">
        <f>VLOOKUP($D110,Results!$E:$BU,G$76,FALSE)</f>
        <v>5.598263266</v>
      </c>
      <c r="H110" s="7">
        <f>VLOOKUP($D110,Results!$E:$BU,H$76,FALSE)</f>
        <v>5.6614783050000002</v>
      </c>
      <c r="I110" s="7">
        <f>VLOOKUP($D110,Results!$E:$BU,I$76,FALSE)</f>
        <v>5.7254982290000003</v>
      </c>
      <c r="J110" s="89">
        <f>VLOOKUP($D110,Results!$E:$BU,J$76,FALSE)</f>
        <v>5.7904348040000002</v>
      </c>
      <c r="K110" s="88">
        <f>VLOOKUP($D110,Results!$E:$BU,K$76,FALSE)</f>
        <v>5.856351095</v>
      </c>
      <c r="L110" s="7">
        <f>VLOOKUP($D110,Results!$E:$BU,L$76,FALSE)</f>
        <v>5.9232658760000003</v>
      </c>
      <c r="M110" s="7">
        <f>VLOOKUP($D110,Results!$E:$BU,M$76,FALSE)</f>
        <v>5.9911655189999999</v>
      </c>
      <c r="N110" s="7">
        <f>VLOOKUP($D110,Results!$E:$BU,N$76,FALSE)</f>
        <v>6.0600186359999997</v>
      </c>
      <c r="O110" s="89">
        <f>VLOOKUP($D110,Results!$E:$BU,O$76,FALSE)</f>
        <v>6.1297886630000002</v>
      </c>
      <c r="P110" s="88">
        <f>VLOOKUP($D110,Results!$E:$BU,P$76,FALSE)</f>
        <v>6.2004423470000001</v>
      </c>
      <c r="Q110" s="7">
        <f>VLOOKUP($D110,Results!$E:$BU,Q$76,FALSE)</f>
        <v>6.2719542319999997</v>
      </c>
      <c r="R110" s="7">
        <f>VLOOKUP($D110,Results!$E:$BU,R$76,FALSE)</f>
        <v>6.3443081579999996</v>
      </c>
      <c r="S110" s="7">
        <f>VLOOKUP($D110,Results!$E:$BU,S$76,FALSE)</f>
        <v>6.4174967699999996</v>
      </c>
      <c r="T110" s="89">
        <f>VLOOKUP($D110,Results!$E:$BU,T$76,FALSE)</f>
        <v>6.491520145</v>
      </c>
      <c r="U110" s="88">
        <f>VLOOKUP($D110,Results!$E:$BU,U$76,FALSE)</f>
        <v>6.5663839739999998</v>
      </c>
      <c r="V110" s="7">
        <f>VLOOKUP($D110,Results!$E:$BU,V$76,FALSE)</f>
        <v>6.6420977839999997</v>
      </c>
      <c r="W110" s="7">
        <f>VLOOKUP($D110,Results!$E:$BU,W$76,FALSE)</f>
        <v>6.7186733790000002</v>
      </c>
      <c r="X110" s="7">
        <f>VLOOKUP($D110,Results!$E:$BU,X$76,FALSE)</f>
        <v>6.7961236219999996</v>
      </c>
      <c r="Y110" s="89">
        <f>VLOOKUP($D110,Results!$E:$BU,Y$76,FALSE)</f>
        <v>6.874461589</v>
      </c>
      <c r="Z110" s="88">
        <f>VLOOKUP($D110,Results!$E:$BU,Z$76,FALSE)</f>
        <v>6.953700048</v>
      </c>
      <c r="AA110" s="7">
        <f>VLOOKUP($D110,Results!$E:$BU,AA$76,FALSE)</f>
        <v>7.0338511879999999</v>
      </c>
      <c r="AB110" s="7">
        <f>VLOOKUP($D110,Results!$E:$BU,AB$76,FALSE)</f>
        <v>7.1149265469999996</v>
      </c>
      <c r="AC110" s="7">
        <f>VLOOKUP($D110,Results!$E:$BU,AC$76,FALSE)</f>
        <v>7.1969370599999998</v>
      </c>
      <c r="AD110" s="89">
        <f>VLOOKUP($D110,Results!$E:$BU,AD$76,FALSE)</f>
        <v>7.2798931739999997</v>
      </c>
      <c r="AE110" s="88">
        <f>VLOOKUP($D110,Results!$E:$BU,AE$76,FALSE)</f>
        <v>7.3638050049999997</v>
      </c>
      <c r="AF110" s="7">
        <f>VLOOKUP($D110,Results!$E:$BU,AF$76,FALSE)</f>
        <v>7.4486824870000001</v>
      </c>
      <c r="AG110" s="7">
        <f>VLOOKUP($D110,Results!$E:$BU,AG$76,FALSE)</f>
        <v>7.5345355090000004</v>
      </c>
      <c r="AH110" s="7">
        <f>VLOOKUP($D110,Results!$E:$BU,AH$76,FALSE)</f>
        <v>7.6213740249999997</v>
      </c>
      <c r="AI110" s="89">
        <f>VLOOKUP($D110,Results!$E:$BU,AI$76,FALSE)</f>
        <v>7.7092081400000003</v>
      </c>
      <c r="AJ110" s="88">
        <f>VLOOKUP($D110,Results!$E:$BU,AJ$76,FALSE)</f>
        <v>7.7980481570000002</v>
      </c>
      <c r="AK110" s="7">
        <f>VLOOKUP($D110,Results!$E:$BU,AK$76,FALSE)</f>
        <v>7.8879046099999996</v>
      </c>
      <c r="AL110" s="7">
        <f>VLOOKUP($D110,Results!$E:$BU,AL$76,FALSE)</f>
        <v>7.9787882750000003</v>
      </c>
      <c r="AM110" s="7">
        <f>VLOOKUP($D110,Results!$E:$BU,AM$76,FALSE)</f>
        <v>8.0707101679999997</v>
      </c>
      <c r="AN110" s="89">
        <f>VLOOKUP($D110,Results!$E:$BU,AN$76,FALSE)</f>
        <v>8.1636815360000003</v>
      </c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</row>
    <row r="111" spans="1:57" ht="15" customHeight="1" x14ac:dyDescent="0.25">
      <c r="A111" s="4"/>
      <c r="B111" s="175" t="s">
        <v>2389</v>
      </c>
      <c r="C111" s="6" t="s">
        <v>0</v>
      </c>
      <c r="D111" s="6" t="s">
        <v>443</v>
      </c>
      <c r="E111" s="89">
        <f>VLOOKUP($D111,Results!$E:$BU,E$76,FALSE)</f>
        <v>8.4809985599999999E-2</v>
      </c>
      <c r="F111" s="7">
        <f>VLOOKUP($D111,Results!$E:$BU,F$76,FALSE)</f>
        <v>8.5747439499999994E-2</v>
      </c>
      <c r="G111" s="7">
        <f>VLOOKUP($D111,Results!$E:$BU,G$76,FALSE)</f>
        <v>8.6683951600000003E-2</v>
      </c>
      <c r="H111" s="7">
        <f>VLOOKUP($D111,Results!$E:$BU,H$76,FALSE)</f>
        <v>8.7637727400000004E-2</v>
      </c>
      <c r="I111" s="7">
        <f>VLOOKUP($D111,Results!$E:$BU,I$76,FALSE)</f>
        <v>8.8615469299999999E-2</v>
      </c>
      <c r="J111" s="89">
        <f>VLOOKUP($D111,Results!$E:$BU,J$76,FALSE)</f>
        <v>8.96180964E-2</v>
      </c>
      <c r="K111" s="88">
        <f>VLOOKUP($D111,Results!$E:$BU,K$76,FALSE)</f>
        <v>9.0644333800000004E-2</v>
      </c>
      <c r="L111" s="7">
        <f>VLOOKUP($D111,Results!$E:$BU,L$76,FALSE)</f>
        <v>9.1692336499999999E-2</v>
      </c>
      <c r="M111" s="7">
        <f>VLOOKUP($D111,Results!$E:$BU,M$76,FALSE)</f>
        <v>9.2760322500000006E-2</v>
      </c>
      <c r="N111" s="7">
        <f>VLOOKUP($D111,Results!$E:$BU,N$76,FALSE)</f>
        <v>9.38467843E-2</v>
      </c>
      <c r="O111" s="89">
        <f>VLOOKUP($D111,Results!$E:$BU,O$76,FALSE)</f>
        <v>9.49505348E-2</v>
      </c>
      <c r="P111" s="88">
        <f>VLOOKUP($D111,Results!$E:$BU,P$76,FALSE)</f>
        <v>9.6070691700000002E-2</v>
      </c>
      <c r="Q111" s="7">
        <f>VLOOKUP($D111,Results!$E:$BU,Q$76,FALSE)</f>
        <v>9.7206640100000005E-2</v>
      </c>
      <c r="R111" s="7">
        <f>VLOOKUP($D111,Results!$E:$BU,R$76,FALSE)</f>
        <v>9.8357988699999996E-2</v>
      </c>
      <c r="S111" s="7">
        <f>VLOOKUP($D111,Results!$E:$BU,S$76,FALSE)</f>
        <v>9.95245248E-2</v>
      </c>
      <c r="T111" s="89">
        <f>VLOOKUP($D111,Results!$E:$BU,T$76,FALSE)</f>
        <v>0.100706168</v>
      </c>
      <c r="U111" s="88">
        <f>VLOOKUP($D111,Results!$E:$BU,U$76,FALSE)</f>
        <v>0.10190293020000001</v>
      </c>
      <c r="V111" s="7">
        <f>VLOOKUP($D111,Results!$E:$BU,V$76,FALSE)</f>
        <v>0.1031148813</v>
      </c>
      <c r="W111" s="7">
        <f>VLOOKUP($D111,Results!$E:$BU,W$76,FALSE)</f>
        <v>0.1043421212</v>
      </c>
      <c r="X111" s="7">
        <f>VLOOKUP($D111,Results!$E:$BU,X$76,FALSE)</f>
        <v>0.1055847577</v>
      </c>
      <c r="Y111" s="89">
        <f>VLOOKUP($D111,Results!$E:$BU,Y$76,FALSE)</f>
        <v>0.10684289399999999</v>
      </c>
      <c r="Z111" s="88">
        <f>VLOOKUP($D111,Results!$E:$BU,Z$76,FALSE)</f>
        <v>0.1081166209</v>
      </c>
      <c r="AA111" s="7">
        <f>VLOOKUP($D111,Results!$E:$BU,AA$76,FALSE)</f>
        <v>0.1094060146</v>
      </c>
      <c r="AB111" s="7">
        <f>VLOOKUP($D111,Results!$E:$BU,AB$76,FALSE)</f>
        <v>0.1107111376</v>
      </c>
      <c r="AC111" s="7">
        <f>VLOOKUP($D111,Results!$E:$BU,AC$76,FALSE)</f>
        <v>0.112032042</v>
      </c>
      <c r="AD111" s="89">
        <f>VLOOKUP($D111,Results!$E:$BU,AD$76,FALSE)</f>
        <v>0.1133687741</v>
      </c>
      <c r="AE111" s="88">
        <f>VLOOKUP($D111,Results!$E:$BU,AE$76,FALSE)</f>
        <v>0.1147213788</v>
      </c>
      <c r="AF111" s="7">
        <f>VLOOKUP($D111,Results!$E:$BU,AF$76,FALSE)</f>
        <v>0.1160899042</v>
      </c>
      <c r="AG111" s="7">
        <f>VLOOKUP($D111,Results!$E:$BU,AG$76,FALSE)</f>
        <v>0.1174744059</v>
      </c>
      <c r="AH111" s="7">
        <f>VLOOKUP($D111,Results!$E:$BU,AH$76,FALSE)</f>
        <v>0.1188749497</v>
      </c>
      <c r="AI111" s="89">
        <f>VLOOKUP($D111,Results!$E:$BU,AI$76,FALSE)</f>
        <v>0.1202916141</v>
      </c>
      <c r="AJ111" s="88">
        <f>VLOOKUP($D111,Results!$E:$BU,AJ$76,FALSE)</f>
        <v>0.1217244919</v>
      </c>
      <c r="AK111" s="7">
        <f>VLOOKUP($D111,Results!$E:$BU,AK$76,FALSE)</f>
        <v>0.1231736907</v>
      </c>
      <c r="AL111" s="7">
        <f>VLOOKUP($D111,Results!$E:$BU,AL$76,FALSE)</f>
        <v>0.12463933319999999</v>
      </c>
      <c r="AM111" s="7">
        <f>VLOOKUP($D111,Results!$E:$BU,AM$76,FALSE)</f>
        <v>0.126121557</v>
      </c>
      <c r="AN111" s="89">
        <f>VLOOKUP($D111,Results!$E:$BU,AN$76,FALSE)</f>
        <v>0.12762051399999999</v>
      </c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</row>
    <row r="112" spans="1:57" ht="15" customHeight="1" x14ac:dyDescent="0.25">
      <c r="A112" s="4"/>
      <c r="B112" s="544" t="s">
        <v>630</v>
      </c>
      <c r="C112" s="6" t="s">
        <v>0</v>
      </c>
      <c r="D112" s="6" t="s">
        <v>445</v>
      </c>
      <c r="E112" s="89">
        <f>VLOOKUP($D112,Results!$E:$BU,E$76,FALSE)</f>
        <v>47.362739759999997</v>
      </c>
      <c r="F112" s="7">
        <f>VLOOKUP($D112,Results!$E:$BU,F$76,FALSE)</f>
        <v>47.512699400000002</v>
      </c>
      <c r="G112" s="7">
        <f>VLOOKUP($D112,Results!$E:$BU,G$76,FALSE)</f>
        <v>47.596470310000001</v>
      </c>
      <c r="H112" s="7">
        <f>VLOOKUP($D112,Results!$E:$BU,H$76,FALSE)</f>
        <v>47.727838470000002</v>
      </c>
      <c r="I112" s="7">
        <f>VLOOKUP($D112,Results!$E:$BU,I$76,FALSE)</f>
        <v>47.931101210000001</v>
      </c>
      <c r="J112" s="89">
        <f>VLOOKUP($D112,Results!$E:$BU,J$76,FALSE)</f>
        <v>48.199313500000002</v>
      </c>
      <c r="K112" s="88">
        <f>VLOOKUP($D112,Results!$E:$BU,K$76,FALSE)</f>
        <v>48.51809488</v>
      </c>
      <c r="L112" s="7">
        <f>VLOOKUP($D112,Results!$E:$BU,L$76,FALSE)</f>
        <v>48.873992100000002</v>
      </c>
      <c r="M112" s="7">
        <f>VLOOKUP($D112,Results!$E:$BU,M$76,FALSE)</f>
        <v>49.25663411</v>
      </c>
      <c r="N112" s="7">
        <f>VLOOKUP($D112,Results!$E:$BU,N$76,FALSE)</f>
        <v>49.658674550000001</v>
      </c>
      <c r="O112" s="89">
        <f>VLOOKUP($D112,Results!$E:$BU,O$76,FALSE)</f>
        <v>50.075126359999999</v>
      </c>
      <c r="P112" s="88">
        <f>VLOOKUP($D112,Results!$E:$BU,P$76,FALSE)</f>
        <v>50.502672169999997</v>
      </c>
      <c r="Q112" s="7">
        <f>VLOOKUP($D112,Results!$E:$BU,Q$76,FALSE)</f>
        <v>50.939119249999997</v>
      </c>
      <c r="R112" s="7">
        <f>VLOOKUP($D112,Results!$E:$BU,R$76,FALSE)</f>
        <v>51.383014109999998</v>
      </c>
      <c r="S112" s="7">
        <f>VLOOKUP($D112,Results!$E:$BU,S$76,FALSE)</f>
        <v>51.833384819999999</v>
      </c>
      <c r="T112" s="89">
        <f>VLOOKUP($D112,Results!$E:$BU,T$76,FALSE)</f>
        <v>52.289573009999998</v>
      </c>
      <c r="U112" s="88">
        <f>VLOOKUP($D112,Results!$E:$BU,U$76,FALSE)</f>
        <v>52.751125709999997</v>
      </c>
      <c r="V112" s="7">
        <f>VLOOKUP($D112,Results!$E:$BU,V$76,FALSE)</f>
        <v>53.217725940000001</v>
      </c>
      <c r="W112" s="7">
        <f>VLOOKUP($D112,Results!$E:$BU,W$76,FALSE)</f>
        <v>53.689147120000001</v>
      </c>
      <c r="X112" s="7">
        <f>VLOOKUP($D112,Results!$E:$BU,X$76,FALSE)</f>
        <v>54.165223189999999</v>
      </c>
      <c r="Y112" s="89">
        <f>VLOOKUP($D112,Results!$E:$BU,Y$76,FALSE)</f>
        <v>54.645829429999999</v>
      </c>
      <c r="Z112" s="88">
        <f>VLOOKUP($D112,Results!$E:$BU,Z$76,FALSE)</f>
        <v>55.13087007</v>
      </c>
      <c r="AA112" s="7">
        <f>VLOOKUP($D112,Results!$E:$BU,AA$76,FALSE)</f>
        <v>55.620270480000002</v>
      </c>
      <c r="AB112" s="7">
        <f>VLOOKUP($D112,Results!$E:$BU,AB$76,FALSE)</f>
        <v>56.113972580000002</v>
      </c>
      <c r="AC112" s="7">
        <f>VLOOKUP($D112,Results!$E:$BU,AC$76,FALSE)</f>
        <v>56.611932170000003</v>
      </c>
      <c r="AD112" s="89">
        <f>VLOOKUP($D112,Results!$E:$BU,AD$76,FALSE)</f>
        <v>57.114117630000003</v>
      </c>
      <c r="AE112" s="88">
        <f>VLOOKUP($D112,Results!$E:$BU,AE$76,FALSE)</f>
        <v>57.620509319999996</v>
      </c>
      <c r="AF112" s="7">
        <f>VLOOKUP($D112,Results!$E:$BU,AF$76,FALSE)</f>
        <v>58.131099229999997</v>
      </c>
      <c r="AG112" s="7">
        <f>VLOOKUP($D112,Results!$E:$BU,AG$76,FALSE)</f>
        <v>58.645890780000002</v>
      </c>
      <c r="AH112" s="7">
        <f>VLOOKUP($D112,Results!$E:$BU,AH$76,FALSE)</f>
        <v>59.164898460000003</v>
      </c>
      <c r="AI112" s="89">
        <f>VLOOKUP($D112,Results!$E:$BU,AI$76,FALSE)</f>
        <v>59.688147389999997</v>
      </c>
      <c r="AJ112" s="88">
        <f>VLOOKUP($D112,Results!$E:$BU,AJ$76,FALSE)</f>
        <v>60.215672609999999</v>
      </c>
      <c r="AK112" s="7">
        <f>VLOOKUP($D112,Results!$E:$BU,AK$76,FALSE)</f>
        <v>60.747518200000002</v>
      </c>
      <c r="AL112" s="7">
        <f>VLOOKUP($D112,Results!$E:$BU,AL$76,FALSE)</f>
        <v>61.283736320000003</v>
      </c>
      <c r="AM112" s="7">
        <f>VLOOKUP($D112,Results!$E:$BU,AM$76,FALSE)</f>
        <v>61.824386160000003</v>
      </c>
      <c r="AN112" s="89">
        <f>VLOOKUP($D112,Results!$E:$BU,AN$76,FALSE)</f>
        <v>62.369532739999997</v>
      </c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</row>
    <row r="113" spans="1:57" x14ac:dyDescent="0.25">
      <c r="A113" s="4"/>
      <c r="B113" s="545"/>
      <c r="C113" s="8" t="s">
        <v>1</v>
      </c>
      <c r="D113" s="8" t="s">
        <v>446</v>
      </c>
      <c r="E113" s="90" t="e">
        <f>VLOOKUP($D113,Results!$E:$BU,E$76,FALSE)</f>
        <v>#N/A</v>
      </c>
      <c r="F113" s="18" t="e">
        <f>VLOOKUP($D113,Results!$E:$BU,F$76,FALSE)</f>
        <v>#N/A</v>
      </c>
      <c r="G113" s="18" t="e">
        <f>VLOOKUP($D113,Results!$E:$BU,G$76,FALSE)</f>
        <v>#N/A</v>
      </c>
      <c r="H113" s="18" t="e">
        <f>VLOOKUP($D113,Results!$E:$BU,H$76,FALSE)</f>
        <v>#N/A</v>
      </c>
      <c r="I113" s="18" t="e">
        <f>VLOOKUP($D113,Results!$E:$BU,I$76,FALSE)</f>
        <v>#N/A</v>
      </c>
      <c r="J113" s="90" t="e">
        <f>VLOOKUP($D113,Results!$E:$BU,J$76,FALSE)</f>
        <v>#N/A</v>
      </c>
      <c r="K113" s="25" t="e">
        <f>VLOOKUP($D113,Results!$E:$BU,K$76,FALSE)</f>
        <v>#N/A</v>
      </c>
      <c r="L113" s="18" t="e">
        <f>VLOOKUP($D113,Results!$E:$BU,L$76,FALSE)</f>
        <v>#N/A</v>
      </c>
      <c r="M113" s="18" t="e">
        <f>VLOOKUP($D113,Results!$E:$BU,M$76,FALSE)</f>
        <v>#N/A</v>
      </c>
      <c r="N113" s="18" t="e">
        <f>VLOOKUP($D113,Results!$E:$BU,N$76,FALSE)</f>
        <v>#N/A</v>
      </c>
      <c r="O113" s="90" t="e">
        <f>VLOOKUP($D113,Results!$E:$BU,O$76,FALSE)</f>
        <v>#N/A</v>
      </c>
      <c r="P113" s="25" t="e">
        <f>VLOOKUP($D113,Results!$E:$BU,P$76,FALSE)</f>
        <v>#N/A</v>
      </c>
      <c r="Q113" s="18" t="e">
        <f>VLOOKUP($D113,Results!$E:$BU,Q$76,FALSE)</f>
        <v>#N/A</v>
      </c>
      <c r="R113" s="18" t="e">
        <f>VLOOKUP($D113,Results!$E:$BU,R$76,FALSE)</f>
        <v>#N/A</v>
      </c>
      <c r="S113" s="18" t="e">
        <f>VLOOKUP($D113,Results!$E:$BU,S$76,FALSE)</f>
        <v>#N/A</v>
      </c>
      <c r="T113" s="90" t="e">
        <f>VLOOKUP($D113,Results!$E:$BU,T$76,FALSE)</f>
        <v>#N/A</v>
      </c>
      <c r="U113" s="25" t="e">
        <f>VLOOKUP($D113,Results!$E:$BU,U$76,FALSE)</f>
        <v>#N/A</v>
      </c>
      <c r="V113" s="18" t="e">
        <f>VLOOKUP($D113,Results!$E:$BU,V$76,FALSE)</f>
        <v>#N/A</v>
      </c>
      <c r="W113" s="18" t="e">
        <f>VLOOKUP($D113,Results!$E:$BU,W$76,FALSE)</f>
        <v>#N/A</v>
      </c>
      <c r="X113" s="18" t="e">
        <f>VLOOKUP($D113,Results!$E:$BU,X$76,FALSE)</f>
        <v>#N/A</v>
      </c>
      <c r="Y113" s="90" t="e">
        <f>VLOOKUP($D113,Results!$E:$BU,Y$76,FALSE)</f>
        <v>#N/A</v>
      </c>
      <c r="Z113" s="25" t="e">
        <f>VLOOKUP($D113,Results!$E:$BU,Z$76,FALSE)</f>
        <v>#N/A</v>
      </c>
      <c r="AA113" s="18" t="e">
        <f>VLOOKUP($D113,Results!$E:$BU,AA$76,FALSE)</f>
        <v>#N/A</v>
      </c>
      <c r="AB113" s="18" t="e">
        <f>VLOOKUP($D113,Results!$E:$BU,AB$76,FALSE)</f>
        <v>#N/A</v>
      </c>
      <c r="AC113" s="18" t="e">
        <f>VLOOKUP($D113,Results!$E:$BU,AC$76,FALSE)</f>
        <v>#N/A</v>
      </c>
      <c r="AD113" s="90" t="e">
        <f>VLOOKUP($D113,Results!$E:$BU,AD$76,FALSE)</f>
        <v>#N/A</v>
      </c>
      <c r="AE113" s="25" t="e">
        <f>VLOOKUP($D113,Results!$E:$BU,AE$76,FALSE)</f>
        <v>#N/A</v>
      </c>
      <c r="AF113" s="18" t="e">
        <f>VLOOKUP($D113,Results!$E:$BU,AF$76,FALSE)</f>
        <v>#N/A</v>
      </c>
      <c r="AG113" s="18" t="e">
        <f>VLOOKUP($D113,Results!$E:$BU,AG$76,FALSE)</f>
        <v>#N/A</v>
      </c>
      <c r="AH113" s="18" t="e">
        <f>VLOOKUP($D113,Results!$E:$BU,AH$76,FALSE)</f>
        <v>#N/A</v>
      </c>
      <c r="AI113" s="90" t="e">
        <f>VLOOKUP($D113,Results!$E:$BU,AI$76,FALSE)</f>
        <v>#N/A</v>
      </c>
      <c r="AJ113" s="25" t="e">
        <f>VLOOKUP($D113,Results!$E:$BU,AJ$76,FALSE)</f>
        <v>#N/A</v>
      </c>
      <c r="AK113" s="18" t="e">
        <f>VLOOKUP($D113,Results!$E:$BU,AK$76,FALSE)</f>
        <v>#N/A</v>
      </c>
      <c r="AL113" s="18" t="e">
        <f>VLOOKUP($D113,Results!$E:$BU,AL$76,FALSE)</f>
        <v>#N/A</v>
      </c>
      <c r="AM113" s="18" t="e">
        <f>VLOOKUP($D113,Results!$E:$BU,AM$76,FALSE)</f>
        <v>#N/A</v>
      </c>
      <c r="AN113" s="90" t="e">
        <f>VLOOKUP($D113,Results!$E:$BU,AN$76,FALSE)</f>
        <v>#N/A</v>
      </c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</row>
    <row r="114" spans="1:57" x14ac:dyDescent="0.25">
      <c r="A114" s="4"/>
      <c r="B114" s="546"/>
      <c r="C114" s="9" t="s">
        <v>2</v>
      </c>
      <c r="D114" s="8" t="s">
        <v>447</v>
      </c>
      <c r="E114" s="93" t="e">
        <f>VLOOKUP($D114,Results!$E:$BU,E$76,FALSE)</f>
        <v>#N/A</v>
      </c>
      <c r="F114" s="19" t="e">
        <f>VLOOKUP($D114,Results!$E:$BU,F$76,FALSE)</f>
        <v>#N/A</v>
      </c>
      <c r="G114" s="19" t="e">
        <f>VLOOKUP($D114,Results!$E:$BU,G$76,FALSE)</f>
        <v>#N/A</v>
      </c>
      <c r="H114" s="19" t="e">
        <f>VLOOKUP($D114,Results!$E:$BU,H$76,FALSE)</f>
        <v>#N/A</v>
      </c>
      <c r="I114" s="19" t="e">
        <f>VLOOKUP($D114,Results!$E:$BU,I$76,FALSE)</f>
        <v>#N/A</v>
      </c>
      <c r="J114" s="93" t="e">
        <f>VLOOKUP($D114,Results!$E:$BU,J$76,FALSE)</f>
        <v>#N/A</v>
      </c>
      <c r="K114" s="92" t="e">
        <f>VLOOKUP($D114,Results!$E:$BU,K$76,FALSE)</f>
        <v>#N/A</v>
      </c>
      <c r="L114" s="19" t="e">
        <f>VLOOKUP($D114,Results!$E:$BU,L$76,FALSE)</f>
        <v>#N/A</v>
      </c>
      <c r="M114" s="19" t="e">
        <f>VLOOKUP($D114,Results!$E:$BU,M$76,FALSE)</f>
        <v>#N/A</v>
      </c>
      <c r="N114" s="19" t="e">
        <f>VLOOKUP($D114,Results!$E:$BU,N$76,FALSE)</f>
        <v>#N/A</v>
      </c>
      <c r="O114" s="93" t="e">
        <f>VLOOKUP($D114,Results!$E:$BU,O$76,FALSE)</f>
        <v>#N/A</v>
      </c>
      <c r="P114" s="92" t="e">
        <f>VLOOKUP($D114,Results!$E:$BU,P$76,FALSE)</f>
        <v>#N/A</v>
      </c>
      <c r="Q114" s="19" t="e">
        <f>VLOOKUP($D114,Results!$E:$BU,Q$76,FALSE)</f>
        <v>#N/A</v>
      </c>
      <c r="R114" s="19" t="e">
        <f>VLOOKUP($D114,Results!$E:$BU,R$76,FALSE)</f>
        <v>#N/A</v>
      </c>
      <c r="S114" s="19" t="e">
        <f>VLOOKUP($D114,Results!$E:$BU,S$76,FALSE)</f>
        <v>#N/A</v>
      </c>
      <c r="T114" s="93" t="e">
        <f>VLOOKUP($D114,Results!$E:$BU,T$76,FALSE)</f>
        <v>#N/A</v>
      </c>
      <c r="U114" s="92" t="e">
        <f>VLOOKUP($D114,Results!$E:$BU,U$76,FALSE)</f>
        <v>#N/A</v>
      </c>
      <c r="V114" s="19" t="e">
        <f>VLOOKUP($D114,Results!$E:$BU,V$76,FALSE)</f>
        <v>#N/A</v>
      </c>
      <c r="W114" s="19" t="e">
        <f>VLOOKUP($D114,Results!$E:$BU,W$76,FALSE)</f>
        <v>#N/A</v>
      </c>
      <c r="X114" s="19" t="e">
        <f>VLOOKUP($D114,Results!$E:$BU,X$76,FALSE)</f>
        <v>#N/A</v>
      </c>
      <c r="Y114" s="93" t="e">
        <f>VLOOKUP($D114,Results!$E:$BU,Y$76,FALSE)</f>
        <v>#N/A</v>
      </c>
      <c r="Z114" s="92" t="e">
        <f>VLOOKUP($D114,Results!$E:$BU,Z$76,FALSE)</f>
        <v>#N/A</v>
      </c>
      <c r="AA114" s="19" t="e">
        <f>VLOOKUP($D114,Results!$E:$BU,AA$76,FALSE)</f>
        <v>#N/A</v>
      </c>
      <c r="AB114" s="19" t="e">
        <f>VLOOKUP($D114,Results!$E:$BU,AB$76,FALSE)</f>
        <v>#N/A</v>
      </c>
      <c r="AC114" s="19" t="e">
        <f>VLOOKUP($D114,Results!$E:$BU,AC$76,FALSE)</f>
        <v>#N/A</v>
      </c>
      <c r="AD114" s="93" t="e">
        <f>VLOOKUP($D114,Results!$E:$BU,AD$76,FALSE)</f>
        <v>#N/A</v>
      </c>
      <c r="AE114" s="92" t="e">
        <f>VLOOKUP($D114,Results!$E:$BU,AE$76,FALSE)</f>
        <v>#N/A</v>
      </c>
      <c r="AF114" s="19" t="e">
        <f>VLOOKUP($D114,Results!$E:$BU,AF$76,FALSE)</f>
        <v>#N/A</v>
      </c>
      <c r="AG114" s="19" t="e">
        <f>VLOOKUP($D114,Results!$E:$BU,AG$76,FALSE)</f>
        <v>#N/A</v>
      </c>
      <c r="AH114" s="19" t="e">
        <f>VLOOKUP($D114,Results!$E:$BU,AH$76,FALSE)</f>
        <v>#N/A</v>
      </c>
      <c r="AI114" s="93" t="e">
        <f>VLOOKUP($D114,Results!$E:$BU,AI$76,FALSE)</f>
        <v>#N/A</v>
      </c>
      <c r="AJ114" s="92" t="e">
        <f>VLOOKUP($D114,Results!$E:$BU,AJ$76,FALSE)</f>
        <v>#N/A</v>
      </c>
      <c r="AK114" s="19" t="e">
        <f>VLOOKUP($D114,Results!$E:$BU,AK$76,FALSE)</f>
        <v>#N/A</v>
      </c>
      <c r="AL114" s="19" t="e">
        <f>VLOOKUP($D114,Results!$E:$BU,AL$76,FALSE)</f>
        <v>#N/A</v>
      </c>
      <c r="AM114" s="19" t="e">
        <f>VLOOKUP($D114,Results!$E:$BU,AM$76,FALSE)</f>
        <v>#N/A</v>
      </c>
      <c r="AN114" s="93" t="e">
        <f>VLOOKUP($D114,Results!$E:$BU,AN$76,FALSE)</f>
        <v>#N/A</v>
      </c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</row>
    <row r="115" spans="1:57" ht="15" customHeight="1" x14ac:dyDescent="0.25">
      <c r="A115" s="4"/>
      <c r="B115" s="175" t="s">
        <v>2390</v>
      </c>
      <c r="C115" s="6" t="s">
        <v>0</v>
      </c>
      <c r="D115" s="6" t="s">
        <v>448</v>
      </c>
      <c r="E115" s="89">
        <f>VLOOKUP($D115,Results!$E:$BU,E$76,FALSE)</f>
        <v>14.823808209999999</v>
      </c>
      <c r="F115" s="7">
        <f>VLOOKUP($D115,Results!$E:$BU,F$76,FALSE)</f>
        <v>14.91038758</v>
      </c>
      <c r="G115" s="7">
        <f>VLOOKUP($D115,Results!$E:$BU,G$76,FALSE)</f>
        <v>14.964191850000001</v>
      </c>
      <c r="H115" s="7">
        <f>VLOOKUP($D115,Results!$E:$BU,H$76,FALSE)</f>
        <v>15.00880628</v>
      </c>
      <c r="I115" s="7">
        <f>VLOOKUP($D115,Results!$E:$BU,I$76,FALSE)</f>
        <v>15.05397696</v>
      </c>
      <c r="J115" s="89">
        <f>VLOOKUP($D115,Results!$E:$BU,J$76,FALSE)</f>
        <v>15.10309303</v>
      </c>
      <c r="K115" s="88">
        <f>VLOOKUP($D115,Results!$E:$BU,K$76,FALSE)</f>
        <v>15.15687834</v>
      </c>
      <c r="L115" s="7">
        <f>VLOOKUP($D115,Results!$E:$BU,L$76,FALSE)</f>
        <v>15.21506175</v>
      </c>
      <c r="M115" s="7">
        <f>VLOOKUP($D115,Results!$E:$BU,M$76,FALSE)</f>
        <v>15.2770907</v>
      </c>
      <c r="N115" s="7">
        <f>VLOOKUP($D115,Results!$E:$BU,N$76,FALSE)</f>
        <v>15.34241329</v>
      </c>
      <c r="O115" s="89">
        <f>VLOOKUP($D115,Results!$E:$BU,O$76,FALSE)</f>
        <v>15.410572159999999</v>
      </c>
      <c r="P115" s="88">
        <f>VLOOKUP($D115,Results!$E:$BU,P$76,FALSE)</f>
        <v>15.481220459999999</v>
      </c>
      <c r="Q115" s="7">
        <f>VLOOKUP($D115,Results!$E:$BU,Q$76,FALSE)</f>
        <v>15.55410889</v>
      </c>
      <c r="R115" s="7">
        <f>VLOOKUP($D115,Results!$E:$BU,R$76,FALSE)</f>
        <v>15.629060559999999</v>
      </c>
      <c r="S115" s="7">
        <f>VLOOKUP($D115,Results!$E:$BU,S$76,FALSE)</f>
        <v>15.70593058</v>
      </c>
      <c r="T115" s="89">
        <f>VLOOKUP($D115,Results!$E:$BU,T$76,FALSE)</f>
        <v>15.784633380000001</v>
      </c>
      <c r="U115" s="88">
        <f>VLOOKUP($D115,Results!$E:$BU,U$76,FALSE)</f>
        <v>15.86511896</v>
      </c>
      <c r="V115" s="7">
        <f>VLOOKUP($D115,Results!$E:$BU,V$76,FALSE)</f>
        <v>15.9473585</v>
      </c>
      <c r="W115" s="7">
        <f>VLOOKUP($D115,Results!$E:$BU,W$76,FALSE)</f>
        <v>16.031335250000001</v>
      </c>
      <c r="X115" s="7">
        <f>VLOOKUP($D115,Results!$E:$BU,X$76,FALSE)</f>
        <v>16.117038900000001</v>
      </c>
      <c r="Y115" s="89">
        <f>VLOOKUP($D115,Results!$E:$BU,Y$76,FALSE)</f>
        <v>16.204462379999999</v>
      </c>
      <c r="Z115" s="88">
        <f>VLOOKUP($D115,Results!$E:$BU,Z$76,FALSE)</f>
        <v>16.29360002</v>
      </c>
      <c r="AA115" s="7">
        <f>VLOOKUP($D115,Results!$E:$BU,AA$76,FALSE)</f>
        <v>16.38444668</v>
      </c>
      <c r="AB115" s="7">
        <f>VLOOKUP($D115,Results!$E:$BU,AB$76,FALSE)</f>
        <v>16.476997359999999</v>
      </c>
      <c r="AC115" s="7">
        <f>VLOOKUP($D115,Results!$E:$BU,AC$76,FALSE)</f>
        <v>16.571247240000002</v>
      </c>
      <c r="AD115" s="89">
        <f>VLOOKUP($D115,Results!$E:$BU,AD$76,FALSE)</f>
        <v>16.667191809999998</v>
      </c>
      <c r="AE115" s="88">
        <f>VLOOKUP($D115,Results!$E:$BU,AE$76,FALSE)</f>
        <v>16.764827260000001</v>
      </c>
      <c r="AF115" s="7">
        <f>VLOOKUP($D115,Results!$E:$BU,AF$76,FALSE)</f>
        <v>16.864150710000001</v>
      </c>
      <c r="AG115" s="7">
        <f>VLOOKUP($D115,Results!$E:$BU,AG$76,FALSE)</f>
        <v>16.96516055</v>
      </c>
      <c r="AH115" s="7">
        <f>VLOOKUP($D115,Results!$E:$BU,AH$76,FALSE)</f>
        <v>17.06785661</v>
      </c>
      <c r="AI115" s="89">
        <f>VLOOKUP($D115,Results!$E:$BU,AI$76,FALSE)</f>
        <v>17.172240339999998</v>
      </c>
      <c r="AJ115" s="88">
        <f>VLOOKUP($D115,Results!$E:$BU,AJ$76,FALSE)</f>
        <v>17.278314890000001</v>
      </c>
      <c r="AK115" s="7">
        <f>VLOOKUP($D115,Results!$E:$BU,AK$76,FALSE)</f>
        <v>17.38608515</v>
      </c>
      <c r="AL115" s="7">
        <f>VLOOKUP($D115,Results!$E:$BU,AL$76,FALSE)</f>
        <v>17.495557659999999</v>
      </c>
      <c r="AM115" s="7">
        <f>VLOOKUP($D115,Results!$E:$BU,AM$76,FALSE)</f>
        <v>17.606740609999999</v>
      </c>
      <c r="AN115" s="89">
        <f>VLOOKUP($D115,Results!$E:$BU,AN$76,FALSE)</f>
        <v>17.719643690000002</v>
      </c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</row>
    <row r="116" spans="1:57" ht="15" customHeight="1" x14ac:dyDescent="0.25">
      <c r="A116" s="4"/>
      <c r="B116" s="544" t="s">
        <v>27</v>
      </c>
      <c r="C116" s="6" t="s">
        <v>0</v>
      </c>
      <c r="D116" s="3" t="s">
        <v>450</v>
      </c>
      <c r="E116" s="89">
        <f>VLOOKUP($D116,Results!$E:$BU,E$76,FALSE)</f>
        <v>34.426718839999999</v>
      </c>
      <c r="F116" s="7">
        <f>VLOOKUP($D116,Results!$E:$BU,F$76,FALSE)</f>
        <v>34.693223639999999</v>
      </c>
      <c r="G116" s="7">
        <f>VLOOKUP($D116,Results!$E:$BU,G$76,FALSE)</f>
        <v>34.91104447</v>
      </c>
      <c r="H116" s="7">
        <f>VLOOKUP($D116,Results!$E:$BU,H$76,FALSE)</f>
        <v>35.116286209999998</v>
      </c>
      <c r="I116" s="7">
        <f>VLOOKUP($D116,Results!$E:$BU,I$76,FALSE)</f>
        <v>35.32396541</v>
      </c>
      <c r="J116" s="89">
        <f>VLOOKUP($D116,Results!$E:$BU,J$76,FALSE)</f>
        <v>35.539366620000003</v>
      </c>
      <c r="K116" s="88">
        <f>VLOOKUP($D116,Results!$E:$BU,K$76,FALSE)</f>
        <v>35.763620809999999</v>
      </c>
      <c r="L116" s="7">
        <f>VLOOKUP($D116,Results!$E:$BU,L$76,FALSE)</f>
        <v>35.996271579999998</v>
      </c>
      <c r="M116" s="7">
        <f>VLOOKUP($D116,Results!$E:$BU,M$76,FALSE)</f>
        <v>36.236401659999999</v>
      </c>
      <c r="N116" s="7">
        <f>VLOOKUP($D116,Results!$E:$BU,N$76,FALSE)</f>
        <v>36.48309381</v>
      </c>
      <c r="O116" s="89">
        <f>VLOOKUP($D116,Results!$E:$BU,O$76,FALSE)</f>
        <v>36.735591360000001</v>
      </c>
      <c r="P116" s="88">
        <f>VLOOKUP($D116,Results!$E:$BU,P$76,FALSE)</f>
        <v>36.993328759999997</v>
      </c>
      <c r="Q116" s="7">
        <f>VLOOKUP($D116,Results!$E:$BU,Q$76,FALSE)</f>
        <v>37.255911240000003</v>
      </c>
      <c r="R116" s="7">
        <f>VLOOKUP($D116,Results!$E:$BU,R$76,FALSE)</f>
        <v>37.523056199999999</v>
      </c>
      <c r="S116" s="7">
        <f>VLOOKUP($D116,Results!$E:$BU,S$76,FALSE)</f>
        <v>37.794539299999997</v>
      </c>
      <c r="T116" s="89">
        <f>VLOOKUP($D116,Results!$E:$BU,T$76,FALSE)</f>
        <v>38.070247979999998</v>
      </c>
      <c r="U116" s="88">
        <f>VLOOKUP($D116,Results!$E:$BU,U$76,FALSE)</f>
        <v>38.350133790000001</v>
      </c>
      <c r="V116" s="7">
        <f>VLOOKUP($D116,Results!$E:$BU,V$76,FALSE)</f>
        <v>38.634183829999998</v>
      </c>
      <c r="W116" s="7">
        <f>VLOOKUP($D116,Results!$E:$BU,W$76,FALSE)</f>
        <v>38.922402990000002</v>
      </c>
      <c r="X116" s="7">
        <f>VLOOKUP($D116,Results!$E:$BU,X$76,FALSE)</f>
        <v>39.214803310000001</v>
      </c>
      <c r="Y116" s="89">
        <f>VLOOKUP($D116,Results!$E:$BU,Y$76,FALSE)</f>
        <v>39.511398130000003</v>
      </c>
      <c r="Z116" s="88">
        <f>VLOOKUP($D116,Results!$E:$BU,Z$76,FALSE)</f>
        <v>39.812199300000003</v>
      </c>
      <c r="AA116" s="7">
        <f>VLOOKUP($D116,Results!$E:$BU,AA$76,FALSE)</f>
        <v>40.117216130000003</v>
      </c>
      <c r="AB116" s="7">
        <f>VLOOKUP($D116,Results!$E:$BU,AB$76,FALSE)</f>
        <v>40.426455509999997</v>
      </c>
      <c r="AC116" s="7">
        <f>VLOOKUP($D116,Results!$E:$BU,AC$76,FALSE)</f>
        <v>40.739922589999999</v>
      </c>
      <c r="AD116" s="89">
        <f>VLOOKUP($D116,Results!$E:$BU,AD$76,FALSE)</f>
        <v>41.057621840000003</v>
      </c>
      <c r="AE116" s="88">
        <f>VLOOKUP($D116,Results!$E:$BU,AE$76,FALSE)</f>
        <v>41.379558150000001</v>
      </c>
      <c r="AF116" s="7">
        <f>VLOOKUP($D116,Results!$E:$BU,AF$76,FALSE)</f>
        <v>41.705737890000002</v>
      </c>
      <c r="AG116" s="7">
        <f>VLOOKUP($D116,Results!$E:$BU,AG$76,FALSE)</f>
        <v>42.036169800000003</v>
      </c>
      <c r="AH116" s="7">
        <f>VLOOKUP($D116,Results!$E:$BU,AH$76,FALSE)</f>
        <v>42.370865709999997</v>
      </c>
      <c r="AI116" s="89">
        <f>VLOOKUP($D116,Results!$E:$BU,AI$76,FALSE)</f>
        <v>42.709840989999996</v>
      </c>
      <c r="AJ116" s="88">
        <f>VLOOKUP($D116,Results!$E:$BU,AJ$76,FALSE)</f>
        <v>43.053114899999997</v>
      </c>
      <c r="AK116" s="7">
        <f>VLOOKUP($D116,Results!$E:$BU,AK$76,FALSE)</f>
        <v>43.400710670000002</v>
      </c>
      <c r="AL116" s="7">
        <f>VLOOKUP($D116,Results!$E:$BU,AL$76,FALSE)</f>
        <v>43.752655500000003</v>
      </c>
      <c r="AM116" s="7">
        <f>VLOOKUP($D116,Results!$E:$BU,AM$76,FALSE)</f>
        <v>44.108980469999999</v>
      </c>
      <c r="AN116" s="89">
        <f>VLOOKUP($D116,Results!$E:$BU,AN$76,FALSE)</f>
        <v>44.469720330000001</v>
      </c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</row>
    <row r="117" spans="1:57" x14ac:dyDescent="0.25">
      <c r="A117" s="4"/>
      <c r="B117" s="545"/>
      <c r="C117" s="327" t="s">
        <v>27</v>
      </c>
      <c r="D117" s="327"/>
      <c r="E117" s="403" t="e">
        <f>E116-E118</f>
        <v>#N/A</v>
      </c>
      <c r="F117" s="401" t="e">
        <f t="shared" ref="F117" si="17">F116-F118</f>
        <v>#N/A</v>
      </c>
      <c r="G117" s="401" t="e">
        <f t="shared" ref="G117" si="18">G116-G118</f>
        <v>#N/A</v>
      </c>
      <c r="H117" s="401" t="e">
        <f t="shared" ref="H117" si="19">H116-H118</f>
        <v>#N/A</v>
      </c>
      <c r="I117" s="401" t="e">
        <f t="shared" ref="I117" si="20">I116-I118</f>
        <v>#N/A</v>
      </c>
      <c r="J117" s="401" t="e">
        <f t="shared" ref="J117" si="21">J116-J118</f>
        <v>#N/A</v>
      </c>
      <c r="K117" s="401" t="e">
        <f t="shared" ref="K117" si="22">K116-K118</f>
        <v>#N/A</v>
      </c>
      <c r="L117" s="401" t="e">
        <f t="shared" ref="L117" si="23">L116-L118</f>
        <v>#N/A</v>
      </c>
      <c r="M117" s="401" t="e">
        <f t="shared" ref="M117" si="24">M116-M118</f>
        <v>#N/A</v>
      </c>
      <c r="N117" s="401" t="e">
        <f t="shared" ref="N117" si="25">N116-N118</f>
        <v>#N/A</v>
      </c>
      <c r="O117" s="401" t="e">
        <f t="shared" ref="O117" si="26">O116-O118</f>
        <v>#N/A</v>
      </c>
      <c r="P117" s="401" t="e">
        <f t="shared" ref="P117" si="27">P116-P118</f>
        <v>#N/A</v>
      </c>
      <c r="Q117" s="401" t="e">
        <f t="shared" ref="Q117" si="28">Q116-Q118</f>
        <v>#N/A</v>
      </c>
      <c r="R117" s="401" t="e">
        <f t="shared" ref="R117" si="29">R116-R118</f>
        <v>#N/A</v>
      </c>
      <c r="S117" s="401" t="e">
        <f t="shared" ref="S117" si="30">S116-S118</f>
        <v>#N/A</v>
      </c>
      <c r="T117" s="401" t="e">
        <f t="shared" ref="T117" si="31">T116-T118</f>
        <v>#N/A</v>
      </c>
      <c r="U117" s="401" t="e">
        <f t="shared" ref="U117" si="32">U116-U118</f>
        <v>#N/A</v>
      </c>
      <c r="V117" s="401" t="e">
        <f t="shared" ref="V117" si="33">V116-V118</f>
        <v>#N/A</v>
      </c>
      <c r="W117" s="401" t="e">
        <f t="shared" ref="W117" si="34">W116-W118</f>
        <v>#N/A</v>
      </c>
      <c r="X117" s="401" t="e">
        <f t="shared" ref="X117" si="35">X116-X118</f>
        <v>#N/A</v>
      </c>
      <c r="Y117" s="401" t="e">
        <f t="shared" ref="Y117" si="36">Y116-Y118</f>
        <v>#N/A</v>
      </c>
      <c r="Z117" s="401" t="e">
        <f t="shared" ref="Z117" si="37">Z116-Z118</f>
        <v>#N/A</v>
      </c>
      <c r="AA117" s="401" t="e">
        <f t="shared" ref="AA117" si="38">AA116-AA118</f>
        <v>#N/A</v>
      </c>
      <c r="AB117" s="401" t="e">
        <f t="shared" ref="AB117" si="39">AB116-AB118</f>
        <v>#N/A</v>
      </c>
      <c r="AC117" s="401" t="e">
        <f t="shared" ref="AC117" si="40">AC116-AC118</f>
        <v>#N/A</v>
      </c>
      <c r="AD117" s="401" t="e">
        <f t="shared" ref="AD117" si="41">AD116-AD118</f>
        <v>#N/A</v>
      </c>
      <c r="AE117" s="401" t="e">
        <f t="shared" ref="AE117" si="42">AE116-AE118</f>
        <v>#N/A</v>
      </c>
      <c r="AF117" s="401" t="e">
        <f t="shared" ref="AF117" si="43">AF116-AF118</f>
        <v>#N/A</v>
      </c>
      <c r="AG117" s="401" t="e">
        <f t="shared" ref="AG117" si="44">AG116-AG118</f>
        <v>#N/A</v>
      </c>
      <c r="AH117" s="401" t="e">
        <f t="shared" ref="AH117" si="45">AH116-AH118</f>
        <v>#N/A</v>
      </c>
      <c r="AI117" s="401" t="e">
        <f t="shared" ref="AI117" si="46">AI116-AI118</f>
        <v>#N/A</v>
      </c>
      <c r="AJ117" s="401" t="e">
        <f t="shared" ref="AJ117" si="47">AJ116-AJ118</f>
        <v>#N/A</v>
      </c>
      <c r="AK117" s="401" t="e">
        <f t="shared" ref="AK117" si="48">AK116-AK118</f>
        <v>#N/A</v>
      </c>
      <c r="AL117" s="401" t="e">
        <f t="shared" ref="AL117" si="49">AL116-AL118</f>
        <v>#N/A</v>
      </c>
      <c r="AM117" s="401" t="e">
        <f t="shared" ref="AM117" si="50">AM116-AM118</f>
        <v>#N/A</v>
      </c>
      <c r="AN117" s="401" t="e">
        <f t="shared" ref="AN117" si="51">AN116-AN118</f>
        <v>#N/A</v>
      </c>
      <c r="AO117" s="427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</row>
    <row r="118" spans="1:57" x14ac:dyDescent="0.25">
      <c r="A118" s="4"/>
      <c r="B118" s="546"/>
      <c r="C118" s="9" t="s">
        <v>9</v>
      </c>
      <c r="D118" s="8" t="s">
        <v>454</v>
      </c>
      <c r="E118" s="90" t="e">
        <f>VLOOKUP($D118,Results!$E:$BU,E$76,FALSE)</f>
        <v>#N/A</v>
      </c>
      <c r="F118" s="18" t="e">
        <f>VLOOKUP($D118,Results!$E:$BU,F$76,FALSE)</f>
        <v>#N/A</v>
      </c>
      <c r="G118" s="18" t="e">
        <f>VLOOKUP($D118,Results!$E:$BU,G$76,FALSE)</f>
        <v>#N/A</v>
      </c>
      <c r="H118" s="18" t="e">
        <f>VLOOKUP($D118,Results!$E:$BU,H$76,FALSE)</f>
        <v>#N/A</v>
      </c>
      <c r="I118" s="18" t="e">
        <f>VLOOKUP($D118,Results!$E:$BU,I$76,FALSE)</f>
        <v>#N/A</v>
      </c>
      <c r="J118" s="90" t="e">
        <f>VLOOKUP($D118,Results!$E:$BU,J$76,FALSE)</f>
        <v>#N/A</v>
      </c>
      <c r="K118" s="25" t="e">
        <f>VLOOKUP($D118,Results!$E:$BU,K$76,FALSE)</f>
        <v>#N/A</v>
      </c>
      <c r="L118" s="18" t="e">
        <f>VLOOKUP($D118,Results!$E:$BU,L$76,FALSE)</f>
        <v>#N/A</v>
      </c>
      <c r="M118" s="18" t="e">
        <f>VLOOKUP($D118,Results!$E:$BU,M$76,FALSE)</f>
        <v>#N/A</v>
      </c>
      <c r="N118" s="18" t="e">
        <f>VLOOKUP($D118,Results!$E:$BU,N$76,FALSE)</f>
        <v>#N/A</v>
      </c>
      <c r="O118" s="90" t="e">
        <f>VLOOKUP($D118,Results!$E:$BU,O$76,FALSE)</f>
        <v>#N/A</v>
      </c>
      <c r="P118" s="25" t="e">
        <f>VLOOKUP($D118,Results!$E:$BU,P$76,FALSE)</f>
        <v>#N/A</v>
      </c>
      <c r="Q118" s="18" t="e">
        <f>VLOOKUP($D118,Results!$E:$BU,Q$76,FALSE)</f>
        <v>#N/A</v>
      </c>
      <c r="R118" s="18" t="e">
        <f>VLOOKUP($D118,Results!$E:$BU,R$76,FALSE)</f>
        <v>#N/A</v>
      </c>
      <c r="S118" s="18" t="e">
        <f>VLOOKUP($D118,Results!$E:$BU,S$76,FALSE)</f>
        <v>#N/A</v>
      </c>
      <c r="T118" s="90" t="e">
        <f>VLOOKUP($D118,Results!$E:$BU,T$76,FALSE)</f>
        <v>#N/A</v>
      </c>
      <c r="U118" s="25" t="e">
        <f>VLOOKUP($D118,Results!$E:$BU,U$76,FALSE)</f>
        <v>#N/A</v>
      </c>
      <c r="V118" s="18" t="e">
        <f>VLOOKUP($D118,Results!$E:$BU,V$76,FALSE)</f>
        <v>#N/A</v>
      </c>
      <c r="W118" s="18" t="e">
        <f>VLOOKUP($D118,Results!$E:$BU,W$76,FALSE)</f>
        <v>#N/A</v>
      </c>
      <c r="X118" s="18" t="e">
        <f>VLOOKUP($D118,Results!$E:$BU,X$76,FALSE)</f>
        <v>#N/A</v>
      </c>
      <c r="Y118" s="90" t="e">
        <f>VLOOKUP($D118,Results!$E:$BU,Y$76,FALSE)</f>
        <v>#N/A</v>
      </c>
      <c r="Z118" s="25" t="e">
        <f>VLOOKUP($D118,Results!$E:$BU,Z$76,FALSE)</f>
        <v>#N/A</v>
      </c>
      <c r="AA118" s="18" t="e">
        <f>VLOOKUP($D118,Results!$E:$BU,AA$76,FALSE)</f>
        <v>#N/A</v>
      </c>
      <c r="AB118" s="18" t="e">
        <f>VLOOKUP($D118,Results!$E:$BU,AB$76,FALSE)</f>
        <v>#N/A</v>
      </c>
      <c r="AC118" s="18" t="e">
        <f>VLOOKUP($D118,Results!$E:$BU,AC$76,FALSE)</f>
        <v>#N/A</v>
      </c>
      <c r="AD118" s="90" t="e">
        <f>VLOOKUP($D118,Results!$E:$BU,AD$76,FALSE)</f>
        <v>#N/A</v>
      </c>
      <c r="AE118" s="25" t="e">
        <f>VLOOKUP($D118,Results!$E:$BU,AE$76,FALSE)</f>
        <v>#N/A</v>
      </c>
      <c r="AF118" s="18" t="e">
        <f>VLOOKUP($D118,Results!$E:$BU,AF$76,FALSE)</f>
        <v>#N/A</v>
      </c>
      <c r="AG118" s="18" t="e">
        <f>VLOOKUP($D118,Results!$E:$BU,AG$76,FALSE)</f>
        <v>#N/A</v>
      </c>
      <c r="AH118" s="18" t="e">
        <f>VLOOKUP($D118,Results!$E:$BU,AH$76,FALSE)</f>
        <v>#N/A</v>
      </c>
      <c r="AI118" s="90" t="e">
        <f>VLOOKUP($D118,Results!$E:$BU,AI$76,FALSE)</f>
        <v>#N/A</v>
      </c>
      <c r="AJ118" s="25" t="e">
        <f>VLOOKUP($D118,Results!$E:$BU,AJ$76,FALSE)</f>
        <v>#N/A</v>
      </c>
      <c r="AK118" s="18" t="e">
        <f>VLOOKUP($D118,Results!$E:$BU,AK$76,FALSE)</f>
        <v>#N/A</v>
      </c>
      <c r="AL118" s="18" t="e">
        <f>VLOOKUP($D118,Results!$E:$BU,AL$76,FALSE)</f>
        <v>#N/A</v>
      </c>
      <c r="AM118" s="18" t="e">
        <f>VLOOKUP($D118,Results!$E:$BU,AM$76,FALSE)</f>
        <v>#N/A</v>
      </c>
      <c r="AN118" s="90" t="e">
        <f>VLOOKUP($D118,Results!$E:$BU,AN$76,FALSE)</f>
        <v>#N/A</v>
      </c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</row>
    <row r="119" spans="1:57" ht="15" customHeight="1" x14ac:dyDescent="0.25">
      <c r="A119" s="4"/>
      <c r="B119" s="544" t="s">
        <v>26</v>
      </c>
      <c r="C119" s="6" t="s">
        <v>0</v>
      </c>
      <c r="D119" s="6" t="s">
        <v>455</v>
      </c>
      <c r="E119" s="91">
        <f>VLOOKUP($D119,Results!$E:$BU,E$76,FALSE)</f>
        <v>37.958651860000003</v>
      </c>
      <c r="F119" s="10">
        <f>VLOOKUP($D119,Results!$E:$BU,F$76,FALSE)</f>
        <v>38.217802910000003</v>
      </c>
      <c r="G119" s="10">
        <f>VLOOKUP($D119,Results!$E:$BU,G$76,FALSE)</f>
        <v>38.411399250000002</v>
      </c>
      <c r="H119" s="10">
        <f>VLOOKUP($D119,Results!$E:$BU,H$76,FALSE)</f>
        <v>38.589211800000001</v>
      </c>
      <c r="I119" s="10">
        <f>VLOOKUP($D119,Results!$E:$BU,I$76,FALSE)</f>
        <v>38.771213699999997</v>
      </c>
      <c r="J119" s="91">
        <f>VLOOKUP($D119,Results!$E:$BU,J$76,FALSE)</f>
        <v>38.963884999999998</v>
      </c>
      <c r="K119" s="24">
        <f>VLOOKUP($D119,Results!$E:$BU,K$76,FALSE)</f>
        <v>39.168186120000001</v>
      </c>
      <c r="L119" s="10">
        <f>VLOOKUP($D119,Results!$E:$BU,L$76,FALSE)</f>
        <v>39.383141629999997</v>
      </c>
      <c r="M119" s="10">
        <f>VLOOKUP($D119,Results!$E:$BU,M$76,FALSE)</f>
        <v>39.6073369</v>
      </c>
      <c r="N119" s="10">
        <f>VLOOKUP($D119,Results!$E:$BU,N$76,FALSE)</f>
        <v>39.839475819999997</v>
      </c>
      <c r="O119" s="91">
        <f>VLOOKUP($D119,Results!$E:$BU,O$76,FALSE)</f>
        <v>40.078538430000002</v>
      </c>
      <c r="P119" s="24">
        <f>VLOOKUP($D119,Results!$E:$BU,P$76,FALSE)</f>
        <v>40.323783030000001</v>
      </c>
      <c r="Q119" s="10">
        <f>VLOOKUP($D119,Results!$E:$BU,Q$76,FALSE)</f>
        <v>40.574698380000001</v>
      </c>
      <c r="R119" s="10">
        <f>VLOOKUP($D119,Results!$E:$BU,R$76,FALSE)</f>
        <v>40.830948589999998</v>
      </c>
      <c r="S119" s="10">
        <f>VLOOKUP($D119,Results!$E:$BU,S$76,FALSE)</f>
        <v>41.092325070000001</v>
      </c>
      <c r="T119" s="91">
        <f>VLOOKUP($D119,Results!$E:$BU,T$76,FALSE)</f>
        <v>41.358707940000002</v>
      </c>
      <c r="U119" s="24">
        <f>VLOOKUP($D119,Results!$E:$BU,U$76,FALSE)</f>
        <v>41.630037369999997</v>
      </c>
      <c r="V119" s="10">
        <f>VLOOKUP($D119,Results!$E:$BU,V$76,FALSE)</f>
        <v>41.906259030000001</v>
      </c>
      <c r="W119" s="10">
        <f>VLOOKUP($D119,Results!$E:$BU,W$76,FALSE)</f>
        <v>42.18734766</v>
      </c>
      <c r="X119" s="10">
        <f>VLOOKUP($D119,Results!$E:$BU,X$76,FALSE)</f>
        <v>42.473313189999999</v>
      </c>
      <c r="Y119" s="91">
        <f>VLOOKUP($D119,Results!$E:$BU,Y$76,FALSE)</f>
        <v>42.764181780000001</v>
      </c>
      <c r="Z119" s="24">
        <f>VLOOKUP($D119,Results!$E:$BU,Z$76,FALSE)</f>
        <v>43.059986189999996</v>
      </c>
      <c r="AA119" s="10">
        <f>VLOOKUP($D119,Results!$E:$BU,AA$76,FALSE)</f>
        <v>43.360761080000003</v>
      </c>
      <c r="AB119" s="10">
        <f>VLOOKUP($D119,Results!$E:$BU,AB$76,FALSE)</f>
        <v>43.666541109999997</v>
      </c>
      <c r="AC119" s="10">
        <f>VLOOKUP($D119,Results!$E:$BU,AC$76,FALSE)</f>
        <v>43.977360560000001</v>
      </c>
      <c r="AD119" s="91">
        <f>VLOOKUP($D119,Results!$E:$BU,AD$76,FALSE)</f>
        <v>44.293253659999998</v>
      </c>
      <c r="AE119" s="24">
        <f>VLOOKUP($D119,Results!$E:$BU,AE$76,FALSE)</f>
        <v>44.614255409999998</v>
      </c>
      <c r="AF119" s="10">
        <f>VLOOKUP($D119,Results!$E:$BU,AF$76,FALSE)</f>
        <v>44.940402349999999</v>
      </c>
      <c r="AG119" s="10">
        <f>VLOOKUP($D119,Results!$E:$BU,AG$76,FALSE)</f>
        <v>45.271733259999998</v>
      </c>
      <c r="AH119" s="10">
        <f>VLOOKUP($D119,Results!$E:$BU,AH$76,FALSE)</f>
        <v>45.608289820000003</v>
      </c>
      <c r="AI119" s="91">
        <f>VLOOKUP($D119,Results!$E:$BU,AI$76,FALSE)</f>
        <v>45.950116970000003</v>
      </c>
      <c r="AJ119" s="24">
        <f>VLOOKUP($D119,Results!$E:$BU,AJ$76,FALSE)</f>
        <v>46.29726308</v>
      </c>
      <c r="AK119" s="10">
        <f>VLOOKUP($D119,Results!$E:$BU,AK$76,FALSE)</f>
        <v>46.649780049999997</v>
      </c>
      <c r="AL119" s="10">
        <f>VLOOKUP($D119,Results!$E:$BU,AL$76,FALSE)</f>
        <v>47.00772319</v>
      </c>
      <c r="AM119" s="10">
        <f>VLOOKUP($D119,Results!$E:$BU,AM$76,FALSE)</f>
        <v>47.37115111</v>
      </c>
      <c r="AN119" s="91">
        <f>VLOOKUP($D119,Results!$E:$BU,AN$76,FALSE)</f>
        <v>47.740125480000003</v>
      </c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</row>
    <row r="120" spans="1:57" x14ac:dyDescent="0.25">
      <c r="A120" s="4"/>
      <c r="B120" s="545"/>
      <c r="C120" s="8" t="s">
        <v>3</v>
      </c>
      <c r="D120" s="8" t="s">
        <v>456</v>
      </c>
      <c r="E120" s="90" t="e">
        <f>VLOOKUP($D120,Results!$E:$BU,E$76,FALSE)</f>
        <v>#N/A</v>
      </c>
      <c r="F120" s="18" t="e">
        <f>VLOOKUP($D120,Results!$E:$BU,F$76,FALSE)</f>
        <v>#N/A</v>
      </c>
      <c r="G120" s="18" t="e">
        <f>VLOOKUP($D120,Results!$E:$BU,G$76,FALSE)</f>
        <v>#N/A</v>
      </c>
      <c r="H120" s="18" t="e">
        <f>VLOOKUP($D120,Results!$E:$BU,H$76,FALSE)</f>
        <v>#N/A</v>
      </c>
      <c r="I120" s="18" t="e">
        <f>VLOOKUP($D120,Results!$E:$BU,I$76,FALSE)</f>
        <v>#N/A</v>
      </c>
      <c r="J120" s="90" t="e">
        <f>VLOOKUP($D120,Results!$E:$BU,J$76,FALSE)</f>
        <v>#N/A</v>
      </c>
      <c r="K120" s="25" t="e">
        <f>VLOOKUP($D120,Results!$E:$BU,K$76,FALSE)</f>
        <v>#N/A</v>
      </c>
      <c r="L120" s="18" t="e">
        <f>VLOOKUP($D120,Results!$E:$BU,L$76,FALSE)</f>
        <v>#N/A</v>
      </c>
      <c r="M120" s="18" t="e">
        <f>VLOOKUP($D120,Results!$E:$BU,M$76,FALSE)</f>
        <v>#N/A</v>
      </c>
      <c r="N120" s="18" t="e">
        <f>VLOOKUP($D120,Results!$E:$BU,N$76,FALSE)</f>
        <v>#N/A</v>
      </c>
      <c r="O120" s="90" t="e">
        <f>VLOOKUP($D120,Results!$E:$BU,O$76,FALSE)</f>
        <v>#N/A</v>
      </c>
      <c r="P120" s="25" t="e">
        <f>VLOOKUP($D120,Results!$E:$BU,P$76,FALSE)</f>
        <v>#N/A</v>
      </c>
      <c r="Q120" s="18" t="e">
        <f>VLOOKUP($D120,Results!$E:$BU,Q$76,FALSE)</f>
        <v>#N/A</v>
      </c>
      <c r="R120" s="18" t="e">
        <f>VLOOKUP($D120,Results!$E:$BU,R$76,FALSE)</f>
        <v>#N/A</v>
      </c>
      <c r="S120" s="18" t="e">
        <f>VLOOKUP($D120,Results!$E:$BU,S$76,FALSE)</f>
        <v>#N/A</v>
      </c>
      <c r="T120" s="90" t="e">
        <f>VLOOKUP($D120,Results!$E:$BU,T$76,FALSE)</f>
        <v>#N/A</v>
      </c>
      <c r="U120" s="25" t="e">
        <f>VLOOKUP($D120,Results!$E:$BU,U$76,FALSE)</f>
        <v>#N/A</v>
      </c>
      <c r="V120" s="18" t="e">
        <f>VLOOKUP($D120,Results!$E:$BU,V$76,FALSE)</f>
        <v>#N/A</v>
      </c>
      <c r="W120" s="18" t="e">
        <f>VLOOKUP($D120,Results!$E:$BU,W$76,FALSE)</f>
        <v>#N/A</v>
      </c>
      <c r="X120" s="18" t="e">
        <f>VLOOKUP($D120,Results!$E:$BU,X$76,FALSE)</f>
        <v>#N/A</v>
      </c>
      <c r="Y120" s="90" t="e">
        <f>VLOOKUP($D120,Results!$E:$BU,Y$76,FALSE)</f>
        <v>#N/A</v>
      </c>
      <c r="Z120" s="25" t="e">
        <f>VLOOKUP($D120,Results!$E:$BU,Z$76,FALSE)</f>
        <v>#N/A</v>
      </c>
      <c r="AA120" s="18" t="e">
        <f>VLOOKUP($D120,Results!$E:$BU,AA$76,FALSE)</f>
        <v>#N/A</v>
      </c>
      <c r="AB120" s="18" t="e">
        <f>VLOOKUP($D120,Results!$E:$BU,AB$76,FALSE)</f>
        <v>#N/A</v>
      </c>
      <c r="AC120" s="18" t="e">
        <f>VLOOKUP($D120,Results!$E:$BU,AC$76,FALSE)</f>
        <v>#N/A</v>
      </c>
      <c r="AD120" s="90" t="e">
        <f>VLOOKUP($D120,Results!$E:$BU,AD$76,FALSE)</f>
        <v>#N/A</v>
      </c>
      <c r="AE120" s="25" t="e">
        <f>VLOOKUP($D120,Results!$E:$BU,AE$76,FALSE)</f>
        <v>#N/A</v>
      </c>
      <c r="AF120" s="18" t="e">
        <f>VLOOKUP($D120,Results!$E:$BU,AF$76,FALSE)</f>
        <v>#N/A</v>
      </c>
      <c r="AG120" s="18" t="e">
        <f>VLOOKUP($D120,Results!$E:$BU,AG$76,FALSE)</f>
        <v>#N/A</v>
      </c>
      <c r="AH120" s="18" t="e">
        <f>VLOOKUP($D120,Results!$E:$BU,AH$76,FALSE)</f>
        <v>#N/A</v>
      </c>
      <c r="AI120" s="90" t="e">
        <f>VLOOKUP($D120,Results!$E:$BU,AI$76,FALSE)</f>
        <v>#N/A</v>
      </c>
      <c r="AJ120" s="25" t="e">
        <f>VLOOKUP($D120,Results!$E:$BU,AJ$76,FALSE)</f>
        <v>#N/A</v>
      </c>
      <c r="AK120" s="18" t="e">
        <f>VLOOKUP($D120,Results!$E:$BU,AK$76,FALSE)</f>
        <v>#N/A</v>
      </c>
      <c r="AL120" s="18" t="e">
        <f>VLOOKUP($D120,Results!$E:$BU,AL$76,FALSE)</f>
        <v>#N/A</v>
      </c>
      <c r="AM120" s="18" t="e">
        <f>VLOOKUP($D120,Results!$E:$BU,AM$76,FALSE)</f>
        <v>#N/A</v>
      </c>
      <c r="AN120" s="90" t="e">
        <f>VLOOKUP($D120,Results!$E:$BU,AN$76,FALSE)</f>
        <v>#N/A</v>
      </c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</row>
    <row r="121" spans="1:57" x14ac:dyDescent="0.25">
      <c r="A121" s="4"/>
      <c r="B121" s="545"/>
      <c r="C121" s="8" t="s">
        <v>272</v>
      </c>
      <c r="D121" s="8" t="s">
        <v>457</v>
      </c>
      <c r="E121" s="90" t="e">
        <f>VLOOKUP($D121,Results!$E:$BU,E$76,FALSE)</f>
        <v>#N/A</v>
      </c>
      <c r="F121" s="18" t="e">
        <f>VLOOKUP($D121,Results!$E:$BU,F$76,FALSE)</f>
        <v>#N/A</v>
      </c>
      <c r="G121" s="18" t="e">
        <f>VLOOKUP($D121,Results!$E:$BU,G$76,FALSE)</f>
        <v>#N/A</v>
      </c>
      <c r="H121" s="18" t="e">
        <f>VLOOKUP($D121,Results!$E:$BU,H$76,FALSE)</f>
        <v>#N/A</v>
      </c>
      <c r="I121" s="18" t="e">
        <f>VLOOKUP($D121,Results!$E:$BU,I$76,FALSE)</f>
        <v>#N/A</v>
      </c>
      <c r="J121" s="90" t="e">
        <f>VLOOKUP($D121,Results!$E:$BU,J$76,FALSE)</f>
        <v>#N/A</v>
      </c>
      <c r="K121" s="25" t="e">
        <f>VLOOKUP($D121,Results!$E:$BU,K$76,FALSE)</f>
        <v>#N/A</v>
      </c>
      <c r="L121" s="18" t="e">
        <f>VLOOKUP($D121,Results!$E:$BU,L$76,FALSE)</f>
        <v>#N/A</v>
      </c>
      <c r="M121" s="18" t="e">
        <f>VLOOKUP($D121,Results!$E:$BU,M$76,FALSE)</f>
        <v>#N/A</v>
      </c>
      <c r="N121" s="18" t="e">
        <f>VLOOKUP($D121,Results!$E:$BU,N$76,FALSE)</f>
        <v>#N/A</v>
      </c>
      <c r="O121" s="90" t="e">
        <f>VLOOKUP($D121,Results!$E:$BU,O$76,FALSE)</f>
        <v>#N/A</v>
      </c>
      <c r="P121" s="25" t="e">
        <f>VLOOKUP($D121,Results!$E:$BU,P$76,FALSE)</f>
        <v>#N/A</v>
      </c>
      <c r="Q121" s="18" t="e">
        <f>VLOOKUP($D121,Results!$E:$BU,Q$76,FALSE)</f>
        <v>#N/A</v>
      </c>
      <c r="R121" s="18" t="e">
        <f>VLOOKUP($D121,Results!$E:$BU,R$76,FALSE)</f>
        <v>#N/A</v>
      </c>
      <c r="S121" s="18" t="e">
        <f>VLOOKUP($D121,Results!$E:$BU,S$76,FALSE)</f>
        <v>#N/A</v>
      </c>
      <c r="T121" s="90" t="e">
        <f>VLOOKUP($D121,Results!$E:$BU,T$76,FALSE)</f>
        <v>#N/A</v>
      </c>
      <c r="U121" s="25" t="e">
        <f>VLOOKUP($D121,Results!$E:$BU,U$76,FALSE)</f>
        <v>#N/A</v>
      </c>
      <c r="V121" s="18" t="e">
        <f>VLOOKUP($D121,Results!$E:$BU,V$76,FALSE)</f>
        <v>#N/A</v>
      </c>
      <c r="W121" s="18" t="e">
        <f>VLOOKUP($D121,Results!$E:$BU,W$76,FALSE)</f>
        <v>#N/A</v>
      </c>
      <c r="X121" s="18" t="e">
        <f>VLOOKUP($D121,Results!$E:$BU,X$76,FALSE)</f>
        <v>#N/A</v>
      </c>
      <c r="Y121" s="90" t="e">
        <f>VLOOKUP($D121,Results!$E:$BU,Y$76,FALSE)</f>
        <v>#N/A</v>
      </c>
      <c r="Z121" s="25" t="e">
        <f>VLOOKUP($D121,Results!$E:$BU,Z$76,FALSE)</f>
        <v>#N/A</v>
      </c>
      <c r="AA121" s="18" t="e">
        <f>VLOOKUP($D121,Results!$E:$BU,AA$76,FALSE)</f>
        <v>#N/A</v>
      </c>
      <c r="AB121" s="18" t="e">
        <f>VLOOKUP($D121,Results!$E:$BU,AB$76,FALSE)</f>
        <v>#N/A</v>
      </c>
      <c r="AC121" s="18" t="e">
        <f>VLOOKUP($D121,Results!$E:$BU,AC$76,FALSE)</f>
        <v>#N/A</v>
      </c>
      <c r="AD121" s="90" t="e">
        <f>VLOOKUP($D121,Results!$E:$BU,AD$76,FALSE)</f>
        <v>#N/A</v>
      </c>
      <c r="AE121" s="25" t="e">
        <f>VLOOKUP($D121,Results!$E:$BU,AE$76,FALSE)</f>
        <v>#N/A</v>
      </c>
      <c r="AF121" s="18" t="e">
        <f>VLOOKUP($D121,Results!$E:$BU,AF$76,FALSE)</f>
        <v>#N/A</v>
      </c>
      <c r="AG121" s="18" t="e">
        <f>VLOOKUP($D121,Results!$E:$BU,AG$76,FALSE)</f>
        <v>#N/A</v>
      </c>
      <c r="AH121" s="18" t="e">
        <f>VLOOKUP($D121,Results!$E:$BU,AH$76,FALSE)</f>
        <v>#N/A</v>
      </c>
      <c r="AI121" s="90" t="e">
        <f>VLOOKUP($D121,Results!$E:$BU,AI$76,FALSE)</f>
        <v>#N/A</v>
      </c>
      <c r="AJ121" s="25" t="e">
        <f>VLOOKUP($D121,Results!$E:$BU,AJ$76,FALSE)</f>
        <v>#N/A</v>
      </c>
      <c r="AK121" s="18" t="e">
        <f>VLOOKUP($D121,Results!$E:$BU,AK$76,FALSE)</f>
        <v>#N/A</v>
      </c>
      <c r="AL121" s="18" t="e">
        <f>VLOOKUP($D121,Results!$E:$BU,AL$76,FALSE)</f>
        <v>#N/A</v>
      </c>
      <c r="AM121" s="18" t="e">
        <f>VLOOKUP($D121,Results!$E:$BU,AM$76,FALSE)</f>
        <v>#N/A</v>
      </c>
      <c r="AN121" s="90" t="e">
        <f>VLOOKUP($D121,Results!$E:$BU,AN$76,FALSE)</f>
        <v>#N/A</v>
      </c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</row>
    <row r="122" spans="1:57" x14ac:dyDescent="0.25">
      <c r="A122" s="4"/>
      <c r="B122" s="545"/>
      <c r="C122" s="8" t="s">
        <v>274</v>
      </c>
      <c r="D122" s="8" t="s">
        <v>458</v>
      </c>
      <c r="E122" s="90" t="e">
        <f>VLOOKUP($D122,Results!$E:$BU,E$76,FALSE)</f>
        <v>#N/A</v>
      </c>
      <c r="F122" s="18" t="e">
        <f>VLOOKUP($D122,Results!$E:$BU,F$76,FALSE)</f>
        <v>#N/A</v>
      </c>
      <c r="G122" s="18" t="e">
        <f>VLOOKUP($D122,Results!$E:$BU,G$76,FALSE)</f>
        <v>#N/A</v>
      </c>
      <c r="H122" s="18" t="e">
        <f>VLOOKUP($D122,Results!$E:$BU,H$76,FALSE)</f>
        <v>#N/A</v>
      </c>
      <c r="I122" s="18" t="e">
        <f>VLOOKUP($D122,Results!$E:$BU,I$76,FALSE)</f>
        <v>#N/A</v>
      </c>
      <c r="J122" s="90" t="e">
        <f>VLOOKUP($D122,Results!$E:$BU,J$76,FALSE)</f>
        <v>#N/A</v>
      </c>
      <c r="K122" s="25" t="e">
        <f>VLOOKUP($D122,Results!$E:$BU,K$76,FALSE)</f>
        <v>#N/A</v>
      </c>
      <c r="L122" s="18" t="e">
        <f>VLOOKUP($D122,Results!$E:$BU,L$76,FALSE)</f>
        <v>#N/A</v>
      </c>
      <c r="M122" s="18" t="e">
        <f>VLOOKUP($D122,Results!$E:$BU,M$76,FALSE)</f>
        <v>#N/A</v>
      </c>
      <c r="N122" s="18" t="e">
        <f>VLOOKUP($D122,Results!$E:$BU,N$76,FALSE)</f>
        <v>#N/A</v>
      </c>
      <c r="O122" s="90" t="e">
        <f>VLOOKUP($D122,Results!$E:$BU,O$76,FALSE)</f>
        <v>#N/A</v>
      </c>
      <c r="P122" s="25" t="e">
        <f>VLOOKUP($D122,Results!$E:$BU,P$76,FALSE)</f>
        <v>#N/A</v>
      </c>
      <c r="Q122" s="18" t="e">
        <f>VLOOKUP($D122,Results!$E:$BU,Q$76,FALSE)</f>
        <v>#N/A</v>
      </c>
      <c r="R122" s="18" t="e">
        <f>VLOOKUP($D122,Results!$E:$BU,R$76,FALSE)</f>
        <v>#N/A</v>
      </c>
      <c r="S122" s="18" t="e">
        <f>VLOOKUP($D122,Results!$E:$BU,S$76,FALSE)</f>
        <v>#N/A</v>
      </c>
      <c r="T122" s="90" t="e">
        <f>VLOOKUP($D122,Results!$E:$BU,T$76,FALSE)</f>
        <v>#N/A</v>
      </c>
      <c r="U122" s="25" t="e">
        <f>VLOOKUP($D122,Results!$E:$BU,U$76,FALSE)</f>
        <v>#N/A</v>
      </c>
      <c r="V122" s="18" t="e">
        <f>VLOOKUP($D122,Results!$E:$BU,V$76,FALSE)</f>
        <v>#N/A</v>
      </c>
      <c r="W122" s="18" t="e">
        <f>VLOOKUP($D122,Results!$E:$BU,W$76,FALSE)</f>
        <v>#N/A</v>
      </c>
      <c r="X122" s="18" t="e">
        <f>VLOOKUP($D122,Results!$E:$BU,X$76,FALSE)</f>
        <v>#N/A</v>
      </c>
      <c r="Y122" s="90" t="e">
        <f>VLOOKUP($D122,Results!$E:$BU,Y$76,FALSE)</f>
        <v>#N/A</v>
      </c>
      <c r="Z122" s="25" t="e">
        <f>VLOOKUP($D122,Results!$E:$BU,Z$76,FALSE)</f>
        <v>#N/A</v>
      </c>
      <c r="AA122" s="18" t="e">
        <f>VLOOKUP($D122,Results!$E:$BU,AA$76,FALSE)</f>
        <v>#N/A</v>
      </c>
      <c r="AB122" s="18" t="e">
        <f>VLOOKUP($D122,Results!$E:$BU,AB$76,FALSE)</f>
        <v>#N/A</v>
      </c>
      <c r="AC122" s="18" t="e">
        <f>VLOOKUP($D122,Results!$E:$BU,AC$76,FALSE)</f>
        <v>#N/A</v>
      </c>
      <c r="AD122" s="90" t="e">
        <f>VLOOKUP($D122,Results!$E:$BU,AD$76,FALSE)</f>
        <v>#N/A</v>
      </c>
      <c r="AE122" s="25" t="e">
        <f>VLOOKUP($D122,Results!$E:$BU,AE$76,FALSE)</f>
        <v>#N/A</v>
      </c>
      <c r="AF122" s="18" t="e">
        <f>VLOOKUP($D122,Results!$E:$BU,AF$76,FALSE)</f>
        <v>#N/A</v>
      </c>
      <c r="AG122" s="18" t="e">
        <f>VLOOKUP($D122,Results!$E:$BU,AG$76,FALSE)</f>
        <v>#N/A</v>
      </c>
      <c r="AH122" s="18" t="e">
        <f>VLOOKUP($D122,Results!$E:$BU,AH$76,FALSE)</f>
        <v>#N/A</v>
      </c>
      <c r="AI122" s="90" t="e">
        <f>VLOOKUP($D122,Results!$E:$BU,AI$76,FALSE)</f>
        <v>#N/A</v>
      </c>
      <c r="AJ122" s="25" t="e">
        <f>VLOOKUP($D122,Results!$E:$BU,AJ$76,FALSE)</f>
        <v>#N/A</v>
      </c>
      <c r="AK122" s="18" t="e">
        <f>VLOOKUP($D122,Results!$E:$BU,AK$76,FALSE)</f>
        <v>#N/A</v>
      </c>
      <c r="AL122" s="18" t="e">
        <f>VLOOKUP($D122,Results!$E:$BU,AL$76,FALSE)</f>
        <v>#N/A</v>
      </c>
      <c r="AM122" s="18" t="e">
        <f>VLOOKUP($D122,Results!$E:$BU,AM$76,FALSE)</f>
        <v>#N/A</v>
      </c>
      <c r="AN122" s="90" t="e">
        <f>VLOOKUP($D122,Results!$E:$BU,AN$76,FALSE)</f>
        <v>#N/A</v>
      </c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</row>
    <row r="123" spans="1:57" x14ac:dyDescent="0.25">
      <c r="A123" s="4"/>
      <c r="B123" s="545"/>
      <c r="C123" s="8" t="s">
        <v>276</v>
      </c>
      <c r="D123" s="8" t="s">
        <v>459</v>
      </c>
      <c r="E123" s="90" t="e">
        <f>VLOOKUP($D123,Results!$E:$BU,E$76,FALSE)</f>
        <v>#N/A</v>
      </c>
      <c r="F123" s="18" t="e">
        <f>VLOOKUP($D123,Results!$E:$BU,F$76,FALSE)</f>
        <v>#N/A</v>
      </c>
      <c r="G123" s="18" t="e">
        <f>VLOOKUP($D123,Results!$E:$BU,G$76,FALSE)</f>
        <v>#N/A</v>
      </c>
      <c r="H123" s="18" t="e">
        <f>VLOOKUP($D123,Results!$E:$BU,H$76,FALSE)</f>
        <v>#N/A</v>
      </c>
      <c r="I123" s="18" t="e">
        <f>VLOOKUP($D123,Results!$E:$BU,I$76,FALSE)</f>
        <v>#N/A</v>
      </c>
      <c r="J123" s="90" t="e">
        <f>VLOOKUP($D123,Results!$E:$BU,J$76,FALSE)</f>
        <v>#N/A</v>
      </c>
      <c r="K123" s="25" t="e">
        <f>VLOOKUP($D123,Results!$E:$BU,K$76,FALSE)</f>
        <v>#N/A</v>
      </c>
      <c r="L123" s="18" t="e">
        <f>VLOOKUP($D123,Results!$E:$BU,L$76,FALSE)</f>
        <v>#N/A</v>
      </c>
      <c r="M123" s="18" t="e">
        <f>VLOOKUP($D123,Results!$E:$BU,M$76,FALSE)</f>
        <v>#N/A</v>
      </c>
      <c r="N123" s="18" t="e">
        <f>VLOOKUP($D123,Results!$E:$BU,N$76,FALSE)</f>
        <v>#N/A</v>
      </c>
      <c r="O123" s="90" t="e">
        <f>VLOOKUP($D123,Results!$E:$BU,O$76,FALSE)</f>
        <v>#N/A</v>
      </c>
      <c r="P123" s="25" t="e">
        <f>VLOOKUP($D123,Results!$E:$BU,P$76,FALSE)</f>
        <v>#N/A</v>
      </c>
      <c r="Q123" s="18" t="e">
        <f>VLOOKUP($D123,Results!$E:$BU,Q$76,FALSE)</f>
        <v>#N/A</v>
      </c>
      <c r="R123" s="18" t="e">
        <f>VLOOKUP($D123,Results!$E:$BU,R$76,FALSE)</f>
        <v>#N/A</v>
      </c>
      <c r="S123" s="18" t="e">
        <f>VLOOKUP($D123,Results!$E:$BU,S$76,FALSE)</f>
        <v>#N/A</v>
      </c>
      <c r="T123" s="90" t="e">
        <f>VLOOKUP($D123,Results!$E:$BU,T$76,FALSE)</f>
        <v>#N/A</v>
      </c>
      <c r="U123" s="25" t="e">
        <f>VLOOKUP($D123,Results!$E:$BU,U$76,FALSE)</f>
        <v>#N/A</v>
      </c>
      <c r="V123" s="18" t="e">
        <f>VLOOKUP($D123,Results!$E:$BU,V$76,FALSE)</f>
        <v>#N/A</v>
      </c>
      <c r="W123" s="18" t="e">
        <f>VLOOKUP($D123,Results!$E:$BU,W$76,FALSE)</f>
        <v>#N/A</v>
      </c>
      <c r="X123" s="18" t="e">
        <f>VLOOKUP($D123,Results!$E:$BU,X$76,FALSE)</f>
        <v>#N/A</v>
      </c>
      <c r="Y123" s="90" t="e">
        <f>VLOOKUP($D123,Results!$E:$BU,Y$76,FALSE)</f>
        <v>#N/A</v>
      </c>
      <c r="Z123" s="25" t="e">
        <f>VLOOKUP($D123,Results!$E:$BU,Z$76,FALSE)</f>
        <v>#N/A</v>
      </c>
      <c r="AA123" s="18" t="e">
        <f>VLOOKUP($D123,Results!$E:$BU,AA$76,FALSE)</f>
        <v>#N/A</v>
      </c>
      <c r="AB123" s="18" t="e">
        <f>VLOOKUP($D123,Results!$E:$BU,AB$76,FALSE)</f>
        <v>#N/A</v>
      </c>
      <c r="AC123" s="18" t="e">
        <f>VLOOKUP($D123,Results!$E:$BU,AC$76,FALSE)</f>
        <v>#N/A</v>
      </c>
      <c r="AD123" s="90" t="e">
        <f>VLOOKUP($D123,Results!$E:$BU,AD$76,FALSE)</f>
        <v>#N/A</v>
      </c>
      <c r="AE123" s="25" t="e">
        <f>VLOOKUP($D123,Results!$E:$BU,AE$76,FALSE)</f>
        <v>#N/A</v>
      </c>
      <c r="AF123" s="18" t="e">
        <f>VLOOKUP($D123,Results!$E:$BU,AF$76,FALSE)</f>
        <v>#N/A</v>
      </c>
      <c r="AG123" s="18" t="e">
        <f>VLOOKUP($D123,Results!$E:$BU,AG$76,FALSE)</f>
        <v>#N/A</v>
      </c>
      <c r="AH123" s="18" t="e">
        <f>VLOOKUP($D123,Results!$E:$BU,AH$76,FALSE)</f>
        <v>#N/A</v>
      </c>
      <c r="AI123" s="90" t="e">
        <f>VLOOKUP($D123,Results!$E:$BU,AI$76,FALSE)</f>
        <v>#N/A</v>
      </c>
      <c r="AJ123" s="25" t="e">
        <f>VLOOKUP($D123,Results!$E:$BU,AJ$76,FALSE)</f>
        <v>#N/A</v>
      </c>
      <c r="AK123" s="18" t="e">
        <f>VLOOKUP($D123,Results!$E:$BU,AK$76,FALSE)</f>
        <v>#N/A</v>
      </c>
      <c r="AL123" s="18" t="e">
        <f>VLOOKUP($D123,Results!$E:$BU,AL$76,FALSE)</f>
        <v>#N/A</v>
      </c>
      <c r="AM123" s="18" t="e">
        <f>VLOOKUP($D123,Results!$E:$BU,AM$76,FALSE)</f>
        <v>#N/A</v>
      </c>
      <c r="AN123" s="90" t="e">
        <f>VLOOKUP($D123,Results!$E:$BU,AN$76,FALSE)</f>
        <v>#N/A</v>
      </c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</row>
    <row r="124" spans="1:57" x14ac:dyDescent="0.25">
      <c r="A124" s="4"/>
      <c r="B124" s="545"/>
      <c r="C124" s="8" t="s">
        <v>6</v>
      </c>
      <c r="D124" s="8" t="s">
        <v>460</v>
      </c>
      <c r="E124" s="90" t="e">
        <f>VLOOKUP($D124,Results!$E:$BU,E$76,FALSE)</f>
        <v>#N/A</v>
      </c>
      <c r="F124" s="18" t="e">
        <f>VLOOKUP($D124,Results!$E:$BU,F$76,FALSE)</f>
        <v>#N/A</v>
      </c>
      <c r="G124" s="18" t="e">
        <f>VLOOKUP($D124,Results!$E:$BU,G$76,FALSE)</f>
        <v>#N/A</v>
      </c>
      <c r="H124" s="18" t="e">
        <f>VLOOKUP($D124,Results!$E:$BU,H$76,FALSE)</f>
        <v>#N/A</v>
      </c>
      <c r="I124" s="18" t="e">
        <f>VLOOKUP($D124,Results!$E:$BU,I$76,FALSE)</f>
        <v>#N/A</v>
      </c>
      <c r="J124" s="90" t="e">
        <f>VLOOKUP($D124,Results!$E:$BU,J$76,FALSE)</f>
        <v>#N/A</v>
      </c>
      <c r="K124" s="25" t="e">
        <f>VLOOKUP($D124,Results!$E:$BU,K$76,FALSE)</f>
        <v>#N/A</v>
      </c>
      <c r="L124" s="18" t="e">
        <f>VLOOKUP($D124,Results!$E:$BU,L$76,FALSE)</f>
        <v>#N/A</v>
      </c>
      <c r="M124" s="18" t="e">
        <f>VLOOKUP($D124,Results!$E:$BU,M$76,FALSE)</f>
        <v>#N/A</v>
      </c>
      <c r="N124" s="18" t="e">
        <f>VLOOKUP($D124,Results!$E:$BU,N$76,FALSE)</f>
        <v>#N/A</v>
      </c>
      <c r="O124" s="90" t="e">
        <f>VLOOKUP($D124,Results!$E:$BU,O$76,FALSE)</f>
        <v>#N/A</v>
      </c>
      <c r="P124" s="25" t="e">
        <f>VLOOKUP($D124,Results!$E:$BU,P$76,FALSE)</f>
        <v>#N/A</v>
      </c>
      <c r="Q124" s="18" t="e">
        <f>VLOOKUP($D124,Results!$E:$BU,Q$76,FALSE)</f>
        <v>#N/A</v>
      </c>
      <c r="R124" s="18" t="e">
        <f>VLOOKUP($D124,Results!$E:$BU,R$76,FALSE)</f>
        <v>#N/A</v>
      </c>
      <c r="S124" s="18" t="e">
        <f>VLOOKUP($D124,Results!$E:$BU,S$76,FALSE)</f>
        <v>#N/A</v>
      </c>
      <c r="T124" s="90" t="e">
        <f>VLOOKUP($D124,Results!$E:$BU,T$76,FALSE)</f>
        <v>#N/A</v>
      </c>
      <c r="U124" s="25" t="e">
        <f>VLOOKUP($D124,Results!$E:$BU,U$76,FALSE)</f>
        <v>#N/A</v>
      </c>
      <c r="V124" s="18" t="e">
        <f>VLOOKUP($D124,Results!$E:$BU,V$76,FALSE)</f>
        <v>#N/A</v>
      </c>
      <c r="W124" s="18" t="e">
        <f>VLOOKUP($D124,Results!$E:$BU,W$76,FALSE)</f>
        <v>#N/A</v>
      </c>
      <c r="X124" s="18" t="e">
        <f>VLOOKUP($D124,Results!$E:$BU,X$76,FALSE)</f>
        <v>#N/A</v>
      </c>
      <c r="Y124" s="90" t="e">
        <f>VLOOKUP($D124,Results!$E:$BU,Y$76,FALSE)</f>
        <v>#N/A</v>
      </c>
      <c r="Z124" s="25" t="e">
        <f>VLOOKUP($D124,Results!$E:$BU,Z$76,FALSE)</f>
        <v>#N/A</v>
      </c>
      <c r="AA124" s="18" t="e">
        <f>VLOOKUP($D124,Results!$E:$BU,AA$76,FALSE)</f>
        <v>#N/A</v>
      </c>
      <c r="AB124" s="18" t="e">
        <f>VLOOKUP($D124,Results!$E:$BU,AB$76,FALSE)</f>
        <v>#N/A</v>
      </c>
      <c r="AC124" s="18" t="e">
        <f>VLOOKUP($D124,Results!$E:$BU,AC$76,FALSE)</f>
        <v>#N/A</v>
      </c>
      <c r="AD124" s="90" t="e">
        <f>VLOOKUP($D124,Results!$E:$BU,AD$76,FALSE)</f>
        <v>#N/A</v>
      </c>
      <c r="AE124" s="25" t="e">
        <f>VLOOKUP($D124,Results!$E:$BU,AE$76,FALSE)</f>
        <v>#N/A</v>
      </c>
      <c r="AF124" s="18" t="e">
        <f>VLOOKUP($D124,Results!$E:$BU,AF$76,FALSE)</f>
        <v>#N/A</v>
      </c>
      <c r="AG124" s="18" t="e">
        <f>VLOOKUP($D124,Results!$E:$BU,AG$76,FALSE)</f>
        <v>#N/A</v>
      </c>
      <c r="AH124" s="18" t="e">
        <f>VLOOKUP($D124,Results!$E:$BU,AH$76,FALSE)</f>
        <v>#N/A</v>
      </c>
      <c r="AI124" s="90" t="e">
        <f>VLOOKUP($D124,Results!$E:$BU,AI$76,FALSE)</f>
        <v>#N/A</v>
      </c>
      <c r="AJ124" s="25" t="e">
        <f>VLOOKUP($D124,Results!$E:$BU,AJ$76,FALSE)</f>
        <v>#N/A</v>
      </c>
      <c r="AK124" s="18" t="e">
        <f>VLOOKUP($D124,Results!$E:$BU,AK$76,FALSE)</f>
        <v>#N/A</v>
      </c>
      <c r="AL124" s="18" t="e">
        <f>VLOOKUP($D124,Results!$E:$BU,AL$76,FALSE)</f>
        <v>#N/A</v>
      </c>
      <c r="AM124" s="18" t="e">
        <f>VLOOKUP($D124,Results!$E:$BU,AM$76,FALSE)</f>
        <v>#N/A</v>
      </c>
      <c r="AN124" s="90" t="e">
        <f>VLOOKUP($D124,Results!$E:$BU,AN$76,FALSE)</f>
        <v>#N/A</v>
      </c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</row>
    <row r="125" spans="1:57" x14ac:dyDescent="0.25">
      <c r="A125" s="4"/>
      <c r="B125" s="545"/>
      <c r="C125" s="8" t="s">
        <v>7</v>
      </c>
      <c r="D125" s="8" t="s">
        <v>461</v>
      </c>
      <c r="E125" s="90" t="e">
        <f>VLOOKUP($D125,Results!$E:$BU,E$76,FALSE)</f>
        <v>#N/A</v>
      </c>
      <c r="F125" s="18" t="e">
        <f>VLOOKUP($D125,Results!$E:$BU,F$76,FALSE)</f>
        <v>#N/A</v>
      </c>
      <c r="G125" s="18" t="e">
        <f>VLOOKUP($D125,Results!$E:$BU,G$76,FALSE)</f>
        <v>#N/A</v>
      </c>
      <c r="H125" s="18" t="e">
        <f>VLOOKUP($D125,Results!$E:$BU,H$76,FALSE)</f>
        <v>#N/A</v>
      </c>
      <c r="I125" s="18" t="e">
        <f>VLOOKUP($D125,Results!$E:$BU,I$76,FALSE)</f>
        <v>#N/A</v>
      </c>
      <c r="J125" s="90" t="e">
        <f>VLOOKUP($D125,Results!$E:$BU,J$76,FALSE)</f>
        <v>#N/A</v>
      </c>
      <c r="K125" s="25" t="e">
        <f>VLOOKUP($D125,Results!$E:$BU,K$76,FALSE)</f>
        <v>#N/A</v>
      </c>
      <c r="L125" s="18" t="e">
        <f>VLOOKUP($D125,Results!$E:$BU,L$76,FALSE)</f>
        <v>#N/A</v>
      </c>
      <c r="M125" s="18" t="e">
        <f>VLOOKUP($D125,Results!$E:$BU,M$76,FALSE)</f>
        <v>#N/A</v>
      </c>
      <c r="N125" s="18" t="e">
        <f>VLOOKUP($D125,Results!$E:$BU,N$76,FALSE)</f>
        <v>#N/A</v>
      </c>
      <c r="O125" s="90" t="e">
        <f>VLOOKUP($D125,Results!$E:$BU,O$76,FALSE)</f>
        <v>#N/A</v>
      </c>
      <c r="P125" s="25" t="e">
        <f>VLOOKUP($D125,Results!$E:$BU,P$76,FALSE)</f>
        <v>#N/A</v>
      </c>
      <c r="Q125" s="18" t="e">
        <f>VLOOKUP($D125,Results!$E:$BU,Q$76,FALSE)</f>
        <v>#N/A</v>
      </c>
      <c r="R125" s="18" t="e">
        <f>VLOOKUP($D125,Results!$E:$BU,R$76,FALSE)</f>
        <v>#N/A</v>
      </c>
      <c r="S125" s="18" t="e">
        <f>VLOOKUP($D125,Results!$E:$BU,S$76,FALSE)</f>
        <v>#N/A</v>
      </c>
      <c r="T125" s="90" t="e">
        <f>VLOOKUP($D125,Results!$E:$BU,T$76,FALSE)</f>
        <v>#N/A</v>
      </c>
      <c r="U125" s="25" t="e">
        <f>VLOOKUP($D125,Results!$E:$BU,U$76,FALSE)</f>
        <v>#N/A</v>
      </c>
      <c r="V125" s="18" t="e">
        <f>VLOOKUP($D125,Results!$E:$BU,V$76,FALSE)</f>
        <v>#N/A</v>
      </c>
      <c r="W125" s="18" t="e">
        <f>VLOOKUP($D125,Results!$E:$BU,W$76,FALSE)</f>
        <v>#N/A</v>
      </c>
      <c r="X125" s="18" t="e">
        <f>VLOOKUP($D125,Results!$E:$BU,X$76,FALSE)</f>
        <v>#N/A</v>
      </c>
      <c r="Y125" s="90" t="e">
        <f>VLOOKUP($D125,Results!$E:$BU,Y$76,FALSE)</f>
        <v>#N/A</v>
      </c>
      <c r="Z125" s="25" t="e">
        <f>VLOOKUP($D125,Results!$E:$BU,Z$76,FALSE)</f>
        <v>#N/A</v>
      </c>
      <c r="AA125" s="18" t="e">
        <f>VLOOKUP($D125,Results!$E:$BU,AA$76,FALSE)</f>
        <v>#N/A</v>
      </c>
      <c r="AB125" s="18" t="e">
        <f>VLOOKUP($D125,Results!$E:$BU,AB$76,FALSE)</f>
        <v>#N/A</v>
      </c>
      <c r="AC125" s="18" t="e">
        <f>VLOOKUP($D125,Results!$E:$BU,AC$76,FALSE)</f>
        <v>#N/A</v>
      </c>
      <c r="AD125" s="90" t="e">
        <f>VLOOKUP($D125,Results!$E:$BU,AD$76,FALSE)</f>
        <v>#N/A</v>
      </c>
      <c r="AE125" s="25" t="e">
        <f>VLOOKUP($D125,Results!$E:$BU,AE$76,FALSE)</f>
        <v>#N/A</v>
      </c>
      <c r="AF125" s="18" t="e">
        <f>VLOOKUP($D125,Results!$E:$BU,AF$76,FALSE)</f>
        <v>#N/A</v>
      </c>
      <c r="AG125" s="18" t="e">
        <f>VLOOKUP($D125,Results!$E:$BU,AG$76,FALSE)</f>
        <v>#N/A</v>
      </c>
      <c r="AH125" s="18" t="e">
        <f>VLOOKUP($D125,Results!$E:$BU,AH$76,FALSE)</f>
        <v>#N/A</v>
      </c>
      <c r="AI125" s="90" t="e">
        <f>VLOOKUP($D125,Results!$E:$BU,AI$76,FALSE)</f>
        <v>#N/A</v>
      </c>
      <c r="AJ125" s="25" t="e">
        <f>VLOOKUP($D125,Results!$E:$BU,AJ$76,FALSE)</f>
        <v>#N/A</v>
      </c>
      <c r="AK125" s="18" t="e">
        <f>VLOOKUP($D125,Results!$E:$BU,AK$76,FALSE)</f>
        <v>#N/A</v>
      </c>
      <c r="AL125" s="18" t="e">
        <f>VLOOKUP($D125,Results!$E:$BU,AL$76,FALSE)</f>
        <v>#N/A</v>
      </c>
      <c r="AM125" s="18" t="e">
        <f>VLOOKUP($D125,Results!$E:$BU,AM$76,FALSE)</f>
        <v>#N/A</v>
      </c>
      <c r="AN125" s="90" t="e">
        <f>VLOOKUP($D125,Results!$E:$BU,AN$76,FALSE)</f>
        <v>#N/A</v>
      </c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</row>
    <row r="126" spans="1:57" x14ac:dyDescent="0.25">
      <c r="A126" s="4"/>
      <c r="B126" s="545"/>
      <c r="C126" s="8" t="s">
        <v>280</v>
      </c>
      <c r="D126" s="8" t="s">
        <v>462</v>
      </c>
      <c r="E126" s="90" t="e">
        <f>VLOOKUP($D126,Results!$E:$BU,E$76,FALSE)</f>
        <v>#N/A</v>
      </c>
      <c r="F126" s="18" t="e">
        <f>VLOOKUP($D126,Results!$E:$BU,F$76,FALSE)</f>
        <v>#N/A</v>
      </c>
      <c r="G126" s="18" t="e">
        <f>VLOOKUP($D126,Results!$E:$BU,G$76,FALSE)</f>
        <v>#N/A</v>
      </c>
      <c r="H126" s="18" t="e">
        <f>VLOOKUP($D126,Results!$E:$BU,H$76,FALSE)</f>
        <v>#N/A</v>
      </c>
      <c r="I126" s="18" t="e">
        <f>VLOOKUP($D126,Results!$E:$BU,I$76,FALSE)</f>
        <v>#N/A</v>
      </c>
      <c r="J126" s="90" t="e">
        <f>VLOOKUP($D126,Results!$E:$BU,J$76,FALSE)</f>
        <v>#N/A</v>
      </c>
      <c r="K126" s="25" t="e">
        <f>VLOOKUP($D126,Results!$E:$BU,K$76,FALSE)</f>
        <v>#N/A</v>
      </c>
      <c r="L126" s="18" t="e">
        <f>VLOOKUP($D126,Results!$E:$BU,L$76,FALSE)</f>
        <v>#N/A</v>
      </c>
      <c r="M126" s="18" t="e">
        <f>VLOOKUP($D126,Results!$E:$BU,M$76,FALSE)</f>
        <v>#N/A</v>
      </c>
      <c r="N126" s="18" t="e">
        <f>VLOOKUP($D126,Results!$E:$BU,N$76,FALSE)</f>
        <v>#N/A</v>
      </c>
      <c r="O126" s="90" t="e">
        <f>VLOOKUP($D126,Results!$E:$BU,O$76,FALSE)</f>
        <v>#N/A</v>
      </c>
      <c r="P126" s="25" t="e">
        <f>VLOOKUP($D126,Results!$E:$BU,P$76,FALSE)</f>
        <v>#N/A</v>
      </c>
      <c r="Q126" s="18" t="e">
        <f>VLOOKUP($D126,Results!$E:$BU,Q$76,FALSE)</f>
        <v>#N/A</v>
      </c>
      <c r="R126" s="18" t="e">
        <f>VLOOKUP($D126,Results!$E:$BU,R$76,FALSE)</f>
        <v>#N/A</v>
      </c>
      <c r="S126" s="18" t="e">
        <f>VLOOKUP($D126,Results!$E:$BU,S$76,FALSE)</f>
        <v>#N/A</v>
      </c>
      <c r="T126" s="90" t="e">
        <f>VLOOKUP($D126,Results!$E:$BU,T$76,FALSE)</f>
        <v>#N/A</v>
      </c>
      <c r="U126" s="25" t="e">
        <f>VLOOKUP($D126,Results!$E:$BU,U$76,FALSE)</f>
        <v>#N/A</v>
      </c>
      <c r="V126" s="18" t="e">
        <f>VLOOKUP($D126,Results!$E:$BU,V$76,FALSE)</f>
        <v>#N/A</v>
      </c>
      <c r="W126" s="18" t="e">
        <f>VLOOKUP($D126,Results!$E:$BU,W$76,FALSE)</f>
        <v>#N/A</v>
      </c>
      <c r="X126" s="18" t="e">
        <f>VLOOKUP($D126,Results!$E:$BU,X$76,FALSE)</f>
        <v>#N/A</v>
      </c>
      <c r="Y126" s="90" t="e">
        <f>VLOOKUP($D126,Results!$E:$BU,Y$76,FALSE)</f>
        <v>#N/A</v>
      </c>
      <c r="Z126" s="25" t="e">
        <f>VLOOKUP($D126,Results!$E:$BU,Z$76,FALSE)</f>
        <v>#N/A</v>
      </c>
      <c r="AA126" s="18" t="e">
        <f>VLOOKUP($D126,Results!$E:$BU,AA$76,FALSE)</f>
        <v>#N/A</v>
      </c>
      <c r="AB126" s="18" t="e">
        <f>VLOOKUP($D126,Results!$E:$BU,AB$76,FALSE)</f>
        <v>#N/A</v>
      </c>
      <c r="AC126" s="18" t="e">
        <f>VLOOKUP($D126,Results!$E:$BU,AC$76,FALSE)</f>
        <v>#N/A</v>
      </c>
      <c r="AD126" s="90" t="e">
        <f>VLOOKUP($D126,Results!$E:$BU,AD$76,FALSE)</f>
        <v>#N/A</v>
      </c>
      <c r="AE126" s="25" t="e">
        <f>VLOOKUP($D126,Results!$E:$BU,AE$76,FALSE)</f>
        <v>#N/A</v>
      </c>
      <c r="AF126" s="18" t="e">
        <f>VLOOKUP($D126,Results!$E:$BU,AF$76,FALSE)</f>
        <v>#N/A</v>
      </c>
      <c r="AG126" s="18" t="e">
        <f>VLOOKUP($D126,Results!$E:$BU,AG$76,FALSE)</f>
        <v>#N/A</v>
      </c>
      <c r="AH126" s="18" t="e">
        <f>VLOOKUP($D126,Results!$E:$BU,AH$76,FALSE)</f>
        <v>#N/A</v>
      </c>
      <c r="AI126" s="90" t="e">
        <f>VLOOKUP($D126,Results!$E:$BU,AI$76,FALSE)</f>
        <v>#N/A</v>
      </c>
      <c r="AJ126" s="25" t="e">
        <f>VLOOKUP($D126,Results!$E:$BU,AJ$76,FALSE)</f>
        <v>#N/A</v>
      </c>
      <c r="AK126" s="18" t="e">
        <f>VLOOKUP($D126,Results!$E:$BU,AK$76,FALSE)</f>
        <v>#N/A</v>
      </c>
      <c r="AL126" s="18" t="e">
        <f>VLOOKUP($D126,Results!$E:$BU,AL$76,FALSE)</f>
        <v>#N/A</v>
      </c>
      <c r="AM126" s="18" t="e">
        <f>VLOOKUP($D126,Results!$E:$BU,AM$76,FALSE)</f>
        <v>#N/A</v>
      </c>
      <c r="AN126" s="90" t="e">
        <f>VLOOKUP($D126,Results!$E:$BU,AN$76,FALSE)</f>
        <v>#N/A</v>
      </c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</row>
    <row r="127" spans="1:57" x14ac:dyDescent="0.25">
      <c r="A127" s="4"/>
      <c r="B127" s="545"/>
      <c r="C127" s="8" t="s">
        <v>282</v>
      </c>
      <c r="D127" s="8" t="s">
        <v>463</v>
      </c>
      <c r="E127" s="90" t="e">
        <f>VLOOKUP($D127,Results!$E:$BU,E$76,FALSE)</f>
        <v>#N/A</v>
      </c>
      <c r="F127" s="18" t="e">
        <f>VLOOKUP($D127,Results!$E:$BU,F$76,FALSE)</f>
        <v>#N/A</v>
      </c>
      <c r="G127" s="18" t="e">
        <f>VLOOKUP($D127,Results!$E:$BU,G$76,FALSE)</f>
        <v>#N/A</v>
      </c>
      <c r="H127" s="18" t="e">
        <f>VLOOKUP($D127,Results!$E:$BU,H$76,FALSE)</f>
        <v>#N/A</v>
      </c>
      <c r="I127" s="18" t="e">
        <f>VLOOKUP($D127,Results!$E:$BU,I$76,FALSE)</f>
        <v>#N/A</v>
      </c>
      <c r="J127" s="90" t="e">
        <f>VLOOKUP($D127,Results!$E:$BU,J$76,FALSE)</f>
        <v>#N/A</v>
      </c>
      <c r="K127" s="25" t="e">
        <f>VLOOKUP($D127,Results!$E:$BU,K$76,FALSE)</f>
        <v>#N/A</v>
      </c>
      <c r="L127" s="18" t="e">
        <f>VLOOKUP($D127,Results!$E:$BU,L$76,FALSE)</f>
        <v>#N/A</v>
      </c>
      <c r="M127" s="18" t="e">
        <f>VLOOKUP($D127,Results!$E:$BU,M$76,FALSE)</f>
        <v>#N/A</v>
      </c>
      <c r="N127" s="18" t="e">
        <f>VLOOKUP($D127,Results!$E:$BU,N$76,FALSE)</f>
        <v>#N/A</v>
      </c>
      <c r="O127" s="90" t="e">
        <f>VLOOKUP($D127,Results!$E:$BU,O$76,FALSE)</f>
        <v>#N/A</v>
      </c>
      <c r="P127" s="25" t="e">
        <f>VLOOKUP($D127,Results!$E:$BU,P$76,FALSE)</f>
        <v>#N/A</v>
      </c>
      <c r="Q127" s="18" t="e">
        <f>VLOOKUP($D127,Results!$E:$BU,Q$76,FALSE)</f>
        <v>#N/A</v>
      </c>
      <c r="R127" s="18" t="e">
        <f>VLOOKUP($D127,Results!$E:$BU,R$76,FALSE)</f>
        <v>#N/A</v>
      </c>
      <c r="S127" s="18" t="e">
        <f>VLOOKUP($D127,Results!$E:$BU,S$76,FALSE)</f>
        <v>#N/A</v>
      </c>
      <c r="T127" s="90" t="e">
        <f>VLOOKUP($D127,Results!$E:$BU,T$76,FALSE)</f>
        <v>#N/A</v>
      </c>
      <c r="U127" s="25" t="e">
        <f>VLOOKUP($D127,Results!$E:$BU,U$76,FALSE)</f>
        <v>#N/A</v>
      </c>
      <c r="V127" s="18" t="e">
        <f>VLOOKUP($D127,Results!$E:$BU,V$76,FALSE)</f>
        <v>#N/A</v>
      </c>
      <c r="W127" s="18" t="e">
        <f>VLOOKUP($D127,Results!$E:$BU,W$76,FALSE)</f>
        <v>#N/A</v>
      </c>
      <c r="X127" s="18" t="e">
        <f>VLOOKUP($D127,Results!$E:$BU,X$76,FALSE)</f>
        <v>#N/A</v>
      </c>
      <c r="Y127" s="90" t="e">
        <f>VLOOKUP($D127,Results!$E:$BU,Y$76,FALSE)</f>
        <v>#N/A</v>
      </c>
      <c r="Z127" s="25" t="e">
        <f>VLOOKUP($D127,Results!$E:$BU,Z$76,FALSE)</f>
        <v>#N/A</v>
      </c>
      <c r="AA127" s="18" t="e">
        <f>VLOOKUP($D127,Results!$E:$BU,AA$76,FALSE)</f>
        <v>#N/A</v>
      </c>
      <c r="AB127" s="18" t="e">
        <f>VLOOKUP($D127,Results!$E:$BU,AB$76,FALSE)</f>
        <v>#N/A</v>
      </c>
      <c r="AC127" s="18" t="e">
        <f>VLOOKUP($D127,Results!$E:$BU,AC$76,FALSE)</f>
        <v>#N/A</v>
      </c>
      <c r="AD127" s="90" t="e">
        <f>VLOOKUP($D127,Results!$E:$BU,AD$76,FALSE)</f>
        <v>#N/A</v>
      </c>
      <c r="AE127" s="25" t="e">
        <f>VLOOKUP($D127,Results!$E:$BU,AE$76,FALSE)</f>
        <v>#N/A</v>
      </c>
      <c r="AF127" s="18" t="e">
        <f>VLOOKUP($D127,Results!$E:$BU,AF$76,FALSE)</f>
        <v>#N/A</v>
      </c>
      <c r="AG127" s="18" t="e">
        <f>VLOOKUP($D127,Results!$E:$BU,AG$76,FALSE)</f>
        <v>#N/A</v>
      </c>
      <c r="AH127" s="18" t="e">
        <f>VLOOKUP($D127,Results!$E:$BU,AH$76,FALSE)</f>
        <v>#N/A</v>
      </c>
      <c r="AI127" s="90" t="e">
        <f>VLOOKUP($D127,Results!$E:$BU,AI$76,FALSE)</f>
        <v>#N/A</v>
      </c>
      <c r="AJ127" s="25" t="e">
        <f>VLOOKUP($D127,Results!$E:$BU,AJ$76,FALSE)</f>
        <v>#N/A</v>
      </c>
      <c r="AK127" s="18" t="e">
        <f>VLOOKUP($D127,Results!$E:$BU,AK$76,FALSE)</f>
        <v>#N/A</v>
      </c>
      <c r="AL127" s="18" t="e">
        <f>VLOOKUP($D127,Results!$E:$BU,AL$76,FALSE)</f>
        <v>#N/A</v>
      </c>
      <c r="AM127" s="18" t="e">
        <f>VLOOKUP($D127,Results!$E:$BU,AM$76,FALSE)</f>
        <v>#N/A</v>
      </c>
      <c r="AN127" s="90" t="e">
        <f>VLOOKUP($D127,Results!$E:$BU,AN$76,FALSE)</f>
        <v>#N/A</v>
      </c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</row>
    <row r="128" spans="1:57" x14ac:dyDescent="0.25">
      <c r="A128" s="4"/>
      <c r="B128" s="546"/>
      <c r="C128" s="9" t="s">
        <v>284</v>
      </c>
      <c r="D128" s="8" t="s">
        <v>464</v>
      </c>
      <c r="E128" s="93" t="e">
        <f>VLOOKUP($D128,Results!$E:$BU,E$76,FALSE)</f>
        <v>#N/A</v>
      </c>
      <c r="F128" s="19" t="e">
        <f>VLOOKUP($D128,Results!$E:$BU,F$76,FALSE)</f>
        <v>#N/A</v>
      </c>
      <c r="G128" s="19" t="e">
        <f>VLOOKUP($D128,Results!$E:$BU,G$76,FALSE)</f>
        <v>#N/A</v>
      </c>
      <c r="H128" s="19" t="e">
        <f>VLOOKUP($D128,Results!$E:$BU,H$76,FALSE)</f>
        <v>#N/A</v>
      </c>
      <c r="I128" s="19" t="e">
        <f>VLOOKUP($D128,Results!$E:$BU,I$76,FALSE)</f>
        <v>#N/A</v>
      </c>
      <c r="J128" s="93" t="e">
        <f>VLOOKUP($D128,Results!$E:$BU,J$76,FALSE)</f>
        <v>#N/A</v>
      </c>
      <c r="K128" s="92" t="e">
        <f>VLOOKUP($D128,Results!$E:$BU,K$76,FALSE)</f>
        <v>#N/A</v>
      </c>
      <c r="L128" s="19" t="e">
        <f>VLOOKUP($D128,Results!$E:$BU,L$76,FALSE)</f>
        <v>#N/A</v>
      </c>
      <c r="M128" s="19" t="e">
        <f>VLOOKUP($D128,Results!$E:$BU,M$76,FALSE)</f>
        <v>#N/A</v>
      </c>
      <c r="N128" s="19" t="e">
        <f>VLOOKUP($D128,Results!$E:$BU,N$76,FALSE)</f>
        <v>#N/A</v>
      </c>
      <c r="O128" s="93" t="e">
        <f>VLOOKUP($D128,Results!$E:$BU,O$76,FALSE)</f>
        <v>#N/A</v>
      </c>
      <c r="P128" s="92" t="e">
        <f>VLOOKUP($D128,Results!$E:$BU,P$76,FALSE)</f>
        <v>#N/A</v>
      </c>
      <c r="Q128" s="19" t="e">
        <f>VLOOKUP($D128,Results!$E:$BU,Q$76,FALSE)</f>
        <v>#N/A</v>
      </c>
      <c r="R128" s="19" t="e">
        <f>VLOOKUP($D128,Results!$E:$BU,R$76,FALSE)</f>
        <v>#N/A</v>
      </c>
      <c r="S128" s="19" t="e">
        <f>VLOOKUP($D128,Results!$E:$BU,S$76,FALSE)</f>
        <v>#N/A</v>
      </c>
      <c r="T128" s="93" t="e">
        <f>VLOOKUP($D128,Results!$E:$BU,T$76,FALSE)</f>
        <v>#N/A</v>
      </c>
      <c r="U128" s="92" t="e">
        <f>VLOOKUP($D128,Results!$E:$BU,U$76,FALSE)</f>
        <v>#N/A</v>
      </c>
      <c r="V128" s="19" t="e">
        <f>VLOOKUP($D128,Results!$E:$BU,V$76,FALSE)</f>
        <v>#N/A</v>
      </c>
      <c r="W128" s="19" t="e">
        <f>VLOOKUP($D128,Results!$E:$BU,W$76,FALSE)</f>
        <v>#N/A</v>
      </c>
      <c r="X128" s="19" t="e">
        <f>VLOOKUP($D128,Results!$E:$BU,X$76,FALSE)</f>
        <v>#N/A</v>
      </c>
      <c r="Y128" s="93" t="e">
        <f>VLOOKUP($D128,Results!$E:$BU,Y$76,FALSE)</f>
        <v>#N/A</v>
      </c>
      <c r="Z128" s="92" t="e">
        <f>VLOOKUP($D128,Results!$E:$BU,Z$76,FALSE)</f>
        <v>#N/A</v>
      </c>
      <c r="AA128" s="19" t="e">
        <f>VLOOKUP($D128,Results!$E:$BU,AA$76,FALSE)</f>
        <v>#N/A</v>
      </c>
      <c r="AB128" s="19" t="e">
        <f>VLOOKUP($D128,Results!$E:$BU,AB$76,FALSE)</f>
        <v>#N/A</v>
      </c>
      <c r="AC128" s="19" t="e">
        <f>VLOOKUP($D128,Results!$E:$BU,AC$76,FALSE)</f>
        <v>#N/A</v>
      </c>
      <c r="AD128" s="93" t="e">
        <f>VLOOKUP($D128,Results!$E:$BU,AD$76,FALSE)</f>
        <v>#N/A</v>
      </c>
      <c r="AE128" s="92" t="e">
        <f>VLOOKUP($D128,Results!$E:$BU,AE$76,FALSE)</f>
        <v>#N/A</v>
      </c>
      <c r="AF128" s="19" t="e">
        <f>VLOOKUP($D128,Results!$E:$BU,AF$76,FALSE)</f>
        <v>#N/A</v>
      </c>
      <c r="AG128" s="19" t="e">
        <f>VLOOKUP($D128,Results!$E:$BU,AG$76,FALSE)</f>
        <v>#N/A</v>
      </c>
      <c r="AH128" s="19" t="e">
        <f>VLOOKUP($D128,Results!$E:$BU,AH$76,FALSE)</f>
        <v>#N/A</v>
      </c>
      <c r="AI128" s="93" t="e">
        <f>VLOOKUP($D128,Results!$E:$BU,AI$76,FALSE)</f>
        <v>#N/A</v>
      </c>
      <c r="AJ128" s="92" t="e">
        <f>VLOOKUP($D128,Results!$E:$BU,AJ$76,FALSE)</f>
        <v>#N/A</v>
      </c>
      <c r="AK128" s="19" t="e">
        <f>VLOOKUP($D128,Results!$E:$BU,AK$76,FALSE)</f>
        <v>#N/A</v>
      </c>
      <c r="AL128" s="19" t="e">
        <f>VLOOKUP($D128,Results!$E:$BU,AL$76,FALSE)</f>
        <v>#N/A</v>
      </c>
      <c r="AM128" s="19" t="e">
        <f>VLOOKUP($D128,Results!$E:$BU,AM$76,FALSE)</f>
        <v>#N/A</v>
      </c>
      <c r="AN128" s="93" t="e">
        <f>VLOOKUP($D128,Results!$E:$BU,AN$76,FALSE)</f>
        <v>#N/A</v>
      </c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</row>
    <row r="129" spans="1:57" ht="15" customHeight="1" x14ac:dyDescent="0.25">
      <c r="A129" s="4"/>
      <c r="B129" s="175" t="s">
        <v>636</v>
      </c>
      <c r="C129" s="6" t="s">
        <v>2391</v>
      </c>
      <c r="D129" s="6" t="s">
        <v>465</v>
      </c>
      <c r="E129" s="89">
        <f>VLOOKUP($D129,Results!$E:$BU,E$76,FALSE)</f>
        <v>5.1384279990000001</v>
      </c>
      <c r="F129" s="7">
        <f>VLOOKUP($D129,Results!$E:$BU,F$76,FALSE)</f>
        <v>5.1954205370000004</v>
      </c>
      <c r="G129" s="7">
        <f>VLOOKUP($D129,Results!$E:$BU,G$76,FALSE)</f>
        <v>5.251824665</v>
      </c>
      <c r="H129" s="7">
        <f>VLOOKUP($D129,Results!$E:$BU,H$76,FALSE)</f>
        <v>5.3082040099999999</v>
      </c>
      <c r="I129" s="7">
        <f>VLOOKUP($D129,Results!$E:$BU,I$76,FALSE)</f>
        <v>5.3648049110000002</v>
      </c>
      <c r="J129" s="89">
        <f>VLOOKUP($D129,Results!$E:$BU,J$76,FALSE)</f>
        <v>5.4217016539999996</v>
      </c>
      <c r="K129" s="88">
        <f>VLOOKUP($D129,Results!$E:$BU,K$76,FALSE)</f>
        <v>5.4788878189999997</v>
      </c>
      <c r="L129" s="7">
        <f>VLOOKUP($D129,Results!$E:$BU,L$76,FALSE)</f>
        <v>5.5363255770000004</v>
      </c>
      <c r="M129" s="7">
        <f>VLOOKUP($D129,Results!$E:$BU,M$76,FALSE)</f>
        <v>5.5939712740000003</v>
      </c>
      <c r="N129" s="7">
        <f>VLOOKUP($D129,Results!$E:$BU,N$76,FALSE)</f>
        <v>5.6517875880000004</v>
      </c>
      <c r="O129" s="89">
        <f>VLOOKUP($D129,Results!$E:$BU,O$76,FALSE)</f>
        <v>5.7097479130000002</v>
      </c>
      <c r="P129" s="88">
        <f>VLOOKUP($D129,Results!$E:$BU,P$76,FALSE)</f>
        <v>5.7678364929999999</v>
      </c>
      <c r="Q129" s="7">
        <f>VLOOKUP($D129,Results!$E:$BU,Q$76,FALSE)</f>
        <v>5.8260466009999998</v>
      </c>
      <c r="R129" s="7">
        <f>VLOOKUP($D129,Results!$E:$BU,R$76,FALSE)</f>
        <v>5.8843781469999996</v>
      </c>
      <c r="S129" s="7">
        <f>VLOOKUP($D129,Results!$E:$BU,S$76,FALSE)</f>
        <v>5.942835434</v>
      </c>
      <c r="T129" s="89">
        <f>VLOOKUP($D129,Results!$E:$BU,T$76,FALSE)</f>
        <v>6.0014253010000003</v>
      </c>
      <c r="U129" s="88">
        <f>VLOOKUP($D129,Results!$E:$BU,U$76,FALSE)</f>
        <v>6.0601558000000004</v>
      </c>
      <c r="V129" s="7">
        <f>VLOOKUP($D129,Results!$E:$BU,V$76,FALSE)</f>
        <v>6.1190353259999997</v>
      </c>
      <c r="W129" s="7">
        <f>VLOOKUP($D129,Results!$E:$BU,W$76,FALSE)</f>
        <v>6.1780720499999999</v>
      </c>
      <c r="X129" s="7">
        <f>VLOOKUP($D129,Results!$E:$BU,X$76,FALSE)</f>
        <v>6.2372735920000002</v>
      </c>
      <c r="Y129" s="89">
        <f>VLOOKUP($D129,Results!$E:$BU,Y$76,FALSE)</f>
        <v>6.296646934</v>
      </c>
      <c r="Z129" s="88">
        <f>VLOOKUP($D129,Results!$E:$BU,Z$76,FALSE)</f>
        <v>6.356198461</v>
      </c>
      <c r="AA129" s="7">
        <f>VLOOKUP($D129,Results!$E:$BU,AA$76,FALSE)</f>
        <v>6.4159340479999996</v>
      </c>
      <c r="AB129" s="7">
        <f>VLOOKUP($D129,Results!$E:$BU,AB$76,FALSE)</f>
        <v>6.4758591839999999</v>
      </c>
      <c r="AC129" s="7">
        <f>VLOOKUP($D129,Results!$E:$BU,AC$76,FALSE)</f>
        <v>6.535979105</v>
      </c>
      <c r="AD129" s="89">
        <f>VLOOKUP($D129,Results!$E:$BU,AD$76,FALSE)</f>
        <v>6.5962989170000004</v>
      </c>
      <c r="AE129" s="88">
        <f>VLOOKUP($D129,Results!$E:$BU,AE$76,FALSE)</f>
        <v>6.6568237149999998</v>
      </c>
      <c r="AF129" s="7">
        <f>VLOOKUP($D129,Results!$E:$BU,AF$76,FALSE)</f>
        <v>6.7175586760000003</v>
      </c>
      <c r="AG129" s="7">
        <f>VLOOKUP($D129,Results!$E:$BU,AG$76,FALSE)</f>
        <v>6.7785091409999998</v>
      </c>
      <c r="AH129" s="7">
        <f>VLOOKUP($D129,Results!$E:$BU,AH$76,FALSE)</f>
        <v>6.8396806669999997</v>
      </c>
      <c r="AI129" s="89">
        <f>VLOOKUP($D129,Results!$E:$BU,AI$76,FALSE)</f>
        <v>6.9010764670000002</v>
      </c>
      <c r="AJ129" s="88">
        <f>VLOOKUP($D129,Results!$E:$BU,AJ$76,FALSE)</f>
        <v>6.962701569</v>
      </c>
      <c r="AK129" s="7">
        <f>VLOOKUP($D129,Results!$E:$BU,AK$76,FALSE)</f>
        <v>7.0245620689999999</v>
      </c>
      <c r="AL129" s="7">
        <f>VLOOKUP($D129,Results!$E:$BU,AL$76,FALSE)</f>
        <v>7.0866646639999997</v>
      </c>
      <c r="AM129" s="7">
        <f>VLOOKUP($D129,Results!$E:$BU,AM$76,FALSE)</f>
        <v>7.1490164380000003</v>
      </c>
      <c r="AN129" s="89">
        <f>VLOOKUP($D129,Results!$E:$BU,AN$76,FALSE)</f>
        <v>7.2116247490000003</v>
      </c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</row>
    <row r="130" spans="1:57" ht="15" customHeight="1" x14ac:dyDescent="0.25">
      <c r="A130" s="4"/>
      <c r="B130" s="544" t="s">
        <v>638</v>
      </c>
      <c r="C130" s="6" t="s">
        <v>0</v>
      </c>
      <c r="D130" s="3" t="s">
        <v>467</v>
      </c>
      <c r="E130" s="89">
        <f>VLOOKUP($D130,Results!$E:$BU,E$76,FALSE)</f>
        <v>8.2041278789999996</v>
      </c>
      <c r="F130" s="7">
        <f>VLOOKUP($D130,Results!$E:$BU,F$76,FALSE)</f>
        <v>8.2224071920000004</v>
      </c>
      <c r="G130" s="7">
        <f>VLOOKUP($D130,Results!$E:$BU,G$76,FALSE)</f>
        <v>8.2107482199999993</v>
      </c>
      <c r="H130" s="7">
        <f>VLOOKUP($D130,Results!$E:$BU,H$76,FALSE)</f>
        <v>8.1895903150000002</v>
      </c>
      <c r="I130" s="7">
        <f>VLOOKUP($D130,Results!$E:$BU,I$76,FALSE)</f>
        <v>8.1673428650000002</v>
      </c>
      <c r="J130" s="89">
        <f>VLOOKUP($D130,Results!$E:$BU,J$76,FALSE)</f>
        <v>8.147002509</v>
      </c>
      <c r="K130" s="88">
        <f>VLOOKUP($D130,Results!$E:$BU,K$76,FALSE)</f>
        <v>8.1293022990000008</v>
      </c>
      <c r="L130" s="7">
        <f>VLOOKUP($D130,Results!$E:$BU,L$76,FALSE)</f>
        <v>8.1141290599999998</v>
      </c>
      <c r="M130" s="7">
        <f>VLOOKUP($D130,Results!$E:$BU,M$76,FALSE)</f>
        <v>8.1011248980000001</v>
      </c>
      <c r="N130" s="7">
        <f>VLOOKUP($D130,Results!$E:$BU,N$76,FALSE)</f>
        <v>8.0899203610000008</v>
      </c>
      <c r="O130" s="89">
        <f>VLOOKUP($D130,Results!$E:$BU,O$76,FALSE)</f>
        <v>8.0802092440000006</v>
      </c>
      <c r="P130" s="88">
        <f>VLOOKUP($D130,Results!$E:$BU,P$76,FALSE)</f>
        <v>8.0717602599999996</v>
      </c>
      <c r="Q130" s="7">
        <f>VLOOKUP($D130,Results!$E:$BU,Q$76,FALSE)</f>
        <v>8.0644070219999993</v>
      </c>
      <c r="R130" s="7">
        <f>VLOOKUP($D130,Results!$E:$BU,R$76,FALSE)</f>
        <v>8.0580331740000002</v>
      </c>
      <c r="S130" s="7">
        <f>VLOOKUP($D130,Results!$E:$BU,S$76,FALSE)</f>
        <v>8.0525587840000004</v>
      </c>
      <c r="T130" s="89">
        <f>VLOOKUP($D130,Results!$E:$BU,T$76,FALSE)</f>
        <v>8.0479295250000007</v>
      </c>
      <c r="U130" s="88">
        <f>VLOOKUP($D130,Results!$E:$BU,U$76,FALSE)</f>
        <v>8.0441087059999994</v>
      </c>
      <c r="V130" s="7">
        <f>VLOOKUP($D130,Results!$E:$BU,V$76,FALSE)</f>
        <v>8.0410716059999992</v>
      </c>
      <c r="W130" s="7">
        <f>VLOOKUP($D130,Results!$E:$BU,W$76,FALSE)</f>
        <v>8.0388002360000002</v>
      </c>
      <c r="X130" s="7">
        <f>VLOOKUP($D130,Results!$E:$BU,X$76,FALSE)</f>
        <v>8.0372675339999997</v>
      </c>
      <c r="Y130" s="89">
        <f>VLOOKUP($D130,Results!$E:$BU,Y$76,FALSE)</f>
        <v>8.0364596089999996</v>
      </c>
      <c r="Z130" s="88">
        <f>VLOOKUP($D130,Results!$E:$BU,Z$76,FALSE)</f>
        <v>8.0363695459999995</v>
      </c>
      <c r="AA130" s="7">
        <f>VLOOKUP($D130,Results!$E:$BU,AA$76,FALSE)</f>
        <v>8.036994065</v>
      </c>
      <c r="AB130" s="7">
        <f>VLOOKUP($D130,Results!$E:$BU,AB$76,FALSE)</f>
        <v>8.0383317309999995</v>
      </c>
      <c r="AC130" s="7">
        <f>VLOOKUP($D130,Results!$E:$BU,AC$76,FALSE)</f>
        <v>8.0403820029999995</v>
      </c>
      <c r="AD130" s="89">
        <f>VLOOKUP($D130,Results!$E:$BU,AD$76,FALSE)</f>
        <v>8.0431447540000001</v>
      </c>
      <c r="AE130" s="88">
        <f>VLOOKUP($D130,Results!$E:$BU,AE$76,FALSE)</f>
        <v>8.0466200410000006</v>
      </c>
      <c r="AF130" s="7">
        <f>VLOOKUP($D130,Results!$E:$BU,AF$76,FALSE)</f>
        <v>8.0508080070000005</v>
      </c>
      <c r="AG130" s="7">
        <f>VLOOKUP($D130,Results!$E:$BU,AG$76,FALSE)</f>
        <v>8.0557088570000008</v>
      </c>
      <c r="AH130" s="7">
        <f>VLOOKUP($D130,Results!$E:$BU,AH$76,FALSE)</f>
        <v>8.0613228669999994</v>
      </c>
      <c r="AI130" s="89">
        <f>VLOOKUP($D130,Results!$E:$BU,AI$76,FALSE)</f>
        <v>8.067650403</v>
      </c>
      <c r="AJ130" s="88">
        <f>VLOOKUP($D130,Results!$E:$BU,AJ$76,FALSE)</f>
        <v>8.0746919320000003</v>
      </c>
      <c r="AK130" s="7">
        <f>VLOOKUP($D130,Results!$E:$BU,AK$76,FALSE)</f>
        <v>8.0824480419999993</v>
      </c>
      <c r="AL130" s="7">
        <f>VLOOKUP($D130,Results!$E:$BU,AL$76,FALSE)</f>
        <v>8.0909194370000002</v>
      </c>
      <c r="AM130" s="7">
        <f>VLOOKUP($D130,Results!$E:$BU,AM$76,FALSE)</f>
        <v>8.1001069450000003</v>
      </c>
      <c r="AN130" s="89">
        <f>VLOOKUP($D130,Results!$E:$BU,AN$76,FALSE)</f>
        <v>8.1100115059999993</v>
      </c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</row>
    <row r="131" spans="1:57" x14ac:dyDescent="0.25">
      <c r="A131" s="4"/>
      <c r="B131" s="545"/>
      <c r="C131" s="8"/>
      <c r="D131" s="17" t="s">
        <v>2393</v>
      </c>
      <c r="E131" s="90" t="e">
        <f>VLOOKUP($D131,Results!$E:$BU,E$76,FALSE)</f>
        <v>#N/A</v>
      </c>
      <c r="F131" s="18" t="e">
        <f>VLOOKUP($D131,Results!$E:$BU,F$76,FALSE)</f>
        <v>#N/A</v>
      </c>
      <c r="G131" s="18" t="e">
        <f>VLOOKUP($D131,Results!$E:$BU,G$76,FALSE)</f>
        <v>#N/A</v>
      </c>
      <c r="H131" s="18" t="e">
        <f>VLOOKUP($D131,Results!$E:$BU,H$76,FALSE)</f>
        <v>#N/A</v>
      </c>
      <c r="I131" s="18" t="e">
        <f>VLOOKUP($D131,Results!$E:$BU,I$76,FALSE)</f>
        <v>#N/A</v>
      </c>
      <c r="J131" s="90" t="e">
        <f>VLOOKUP($D131,Results!$E:$BU,J$76,FALSE)</f>
        <v>#N/A</v>
      </c>
      <c r="K131" s="25" t="e">
        <f>VLOOKUP($D131,Results!$E:$BU,K$76,FALSE)</f>
        <v>#N/A</v>
      </c>
      <c r="L131" s="18" t="e">
        <f>VLOOKUP($D131,Results!$E:$BU,L$76,FALSE)</f>
        <v>#N/A</v>
      </c>
      <c r="M131" s="18" t="e">
        <f>VLOOKUP($D131,Results!$E:$BU,M$76,FALSE)</f>
        <v>#N/A</v>
      </c>
      <c r="N131" s="18" t="e">
        <f>VLOOKUP($D131,Results!$E:$BU,N$76,FALSE)</f>
        <v>#N/A</v>
      </c>
      <c r="O131" s="90" t="e">
        <f>VLOOKUP($D131,Results!$E:$BU,O$76,FALSE)</f>
        <v>#N/A</v>
      </c>
      <c r="P131" s="25" t="e">
        <f>VLOOKUP($D131,Results!$E:$BU,P$76,FALSE)</f>
        <v>#N/A</v>
      </c>
      <c r="Q131" s="18" t="e">
        <f>VLOOKUP($D131,Results!$E:$BU,Q$76,FALSE)</f>
        <v>#N/A</v>
      </c>
      <c r="R131" s="18" t="e">
        <f>VLOOKUP($D131,Results!$E:$BU,R$76,FALSE)</f>
        <v>#N/A</v>
      </c>
      <c r="S131" s="18" t="e">
        <f>VLOOKUP($D131,Results!$E:$BU,S$76,FALSE)</f>
        <v>#N/A</v>
      </c>
      <c r="T131" s="90" t="e">
        <f>VLOOKUP($D131,Results!$E:$BU,T$76,FALSE)</f>
        <v>#N/A</v>
      </c>
      <c r="U131" s="25" t="e">
        <f>VLOOKUP($D131,Results!$E:$BU,U$76,FALSE)</f>
        <v>#N/A</v>
      </c>
      <c r="V131" s="18" t="e">
        <f>VLOOKUP($D131,Results!$E:$BU,V$76,FALSE)</f>
        <v>#N/A</v>
      </c>
      <c r="W131" s="18" t="e">
        <f>VLOOKUP($D131,Results!$E:$BU,W$76,FALSE)</f>
        <v>#N/A</v>
      </c>
      <c r="X131" s="18" t="e">
        <f>VLOOKUP($D131,Results!$E:$BU,X$76,FALSE)</f>
        <v>#N/A</v>
      </c>
      <c r="Y131" s="90" t="e">
        <f>VLOOKUP($D131,Results!$E:$BU,Y$76,FALSE)</f>
        <v>#N/A</v>
      </c>
      <c r="Z131" s="25" t="e">
        <f>VLOOKUP($D131,Results!$E:$BU,Z$76,FALSE)</f>
        <v>#N/A</v>
      </c>
      <c r="AA131" s="18" t="e">
        <f>VLOOKUP($D131,Results!$E:$BU,AA$76,FALSE)</f>
        <v>#N/A</v>
      </c>
      <c r="AB131" s="18" t="e">
        <f>VLOOKUP($D131,Results!$E:$BU,AB$76,FALSE)</f>
        <v>#N/A</v>
      </c>
      <c r="AC131" s="18" t="e">
        <f>VLOOKUP($D131,Results!$E:$BU,AC$76,FALSE)</f>
        <v>#N/A</v>
      </c>
      <c r="AD131" s="90" t="e">
        <f>VLOOKUP($D131,Results!$E:$BU,AD$76,FALSE)</f>
        <v>#N/A</v>
      </c>
      <c r="AE131" s="25" t="e">
        <f>VLOOKUP($D131,Results!$E:$BU,AE$76,FALSE)</f>
        <v>#N/A</v>
      </c>
      <c r="AF131" s="18" t="e">
        <f>VLOOKUP($D131,Results!$E:$BU,AF$76,FALSE)</f>
        <v>#N/A</v>
      </c>
      <c r="AG131" s="18" t="e">
        <f>VLOOKUP($D131,Results!$E:$BU,AG$76,FALSE)</f>
        <v>#N/A</v>
      </c>
      <c r="AH131" s="18" t="e">
        <f>VLOOKUP($D131,Results!$E:$BU,AH$76,FALSE)</f>
        <v>#N/A</v>
      </c>
      <c r="AI131" s="90" t="e">
        <f>VLOOKUP($D131,Results!$E:$BU,AI$76,FALSE)</f>
        <v>#N/A</v>
      </c>
      <c r="AJ131" s="25" t="e">
        <f>VLOOKUP($D131,Results!$E:$BU,AJ$76,FALSE)</f>
        <v>#N/A</v>
      </c>
      <c r="AK131" s="18" t="e">
        <f>VLOOKUP($D131,Results!$E:$BU,AK$76,FALSE)</f>
        <v>#N/A</v>
      </c>
      <c r="AL131" s="18" t="e">
        <f>VLOOKUP($D131,Results!$E:$BU,AL$76,FALSE)</f>
        <v>#N/A</v>
      </c>
      <c r="AM131" s="18" t="e">
        <f>VLOOKUP($D131,Results!$E:$BU,AM$76,FALSE)</f>
        <v>#N/A</v>
      </c>
      <c r="AN131" s="90" t="e">
        <f>VLOOKUP($D131,Results!$E:$BU,AN$76,FALSE)</f>
        <v>#N/A</v>
      </c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</row>
    <row r="132" spans="1:57" x14ac:dyDescent="0.25">
      <c r="A132" s="4"/>
      <c r="B132" s="546"/>
      <c r="C132" s="9"/>
      <c r="D132" s="9" t="s">
        <v>2394</v>
      </c>
      <c r="E132" s="90" t="e">
        <f>VLOOKUP($D132,Results!$E:$BU,E$76,FALSE)</f>
        <v>#N/A</v>
      </c>
      <c r="F132" s="18" t="e">
        <f>VLOOKUP($D132,Results!$E:$BU,F$76,FALSE)</f>
        <v>#N/A</v>
      </c>
      <c r="G132" s="18" t="e">
        <f>VLOOKUP($D132,Results!$E:$BU,G$76,FALSE)</f>
        <v>#N/A</v>
      </c>
      <c r="H132" s="18" t="e">
        <f>VLOOKUP($D132,Results!$E:$BU,H$76,FALSE)</f>
        <v>#N/A</v>
      </c>
      <c r="I132" s="18" t="e">
        <f>VLOOKUP($D132,Results!$E:$BU,I$76,FALSE)</f>
        <v>#N/A</v>
      </c>
      <c r="J132" s="90" t="e">
        <f>VLOOKUP($D132,Results!$E:$BU,J$76,FALSE)</f>
        <v>#N/A</v>
      </c>
      <c r="K132" s="25" t="e">
        <f>VLOOKUP($D132,Results!$E:$BU,K$76,FALSE)</f>
        <v>#N/A</v>
      </c>
      <c r="L132" s="18" t="e">
        <f>VLOOKUP($D132,Results!$E:$BU,L$76,FALSE)</f>
        <v>#N/A</v>
      </c>
      <c r="M132" s="18" t="e">
        <f>VLOOKUP($D132,Results!$E:$BU,M$76,FALSE)</f>
        <v>#N/A</v>
      </c>
      <c r="N132" s="18" t="e">
        <f>VLOOKUP($D132,Results!$E:$BU,N$76,FALSE)</f>
        <v>#N/A</v>
      </c>
      <c r="O132" s="90" t="e">
        <f>VLOOKUP($D132,Results!$E:$BU,O$76,FALSE)</f>
        <v>#N/A</v>
      </c>
      <c r="P132" s="25" t="e">
        <f>VLOOKUP($D132,Results!$E:$BU,P$76,FALSE)</f>
        <v>#N/A</v>
      </c>
      <c r="Q132" s="18" t="e">
        <f>VLOOKUP($D132,Results!$E:$BU,Q$76,FALSE)</f>
        <v>#N/A</v>
      </c>
      <c r="R132" s="18" t="e">
        <f>VLOOKUP($D132,Results!$E:$BU,R$76,FALSE)</f>
        <v>#N/A</v>
      </c>
      <c r="S132" s="18" t="e">
        <f>VLOOKUP($D132,Results!$E:$BU,S$76,FALSE)</f>
        <v>#N/A</v>
      </c>
      <c r="T132" s="90" t="e">
        <f>VLOOKUP($D132,Results!$E:$BU,T$76,FALSE)</f>
        <v>#N/A</v>
      </c>
      <c r="U132" s="25" t="e">
        <f>VLOOKUP($D132,Results!$E:$BU,U$76,FALSE)</f>
        <v>#N/A</v>
      </c>
      <c r="V132" s="18" t="e">
        <f>VLOOKUP($D132,Results!$E:$BU,V$76,FALSE)</f>
        <v>#N/A</v>
      </c>
      <c r="W132" s="18" t="e">
        <f>VLOOKUP($D132,Results!$E:$BU,W$76,FALSE)</f>
        <v>#N/A</v>
      </c>
      <c r="X132" s="18" t="e">
        <f>VLOOKUP($D132,Results!$E:$BU,X$76,FALSE)</f>
        <v>#N/A</v>
      </c>
      <c r="Y132" s="90" t="e">
        <f>VLOOKUP($D132,Results!$E:$BU,Y$76,FALSE)</f>
        <v>#N/A</v>
      </c>
      <c r="Z132" s="25" t="e">
        <f>VLOOKUP($D132,Results!$E:$BU,Z$76,FALSE)</f>
        <v>#N/A</v>
      </c>
      <c r="AA132" s="18" t="e">
        <f>VLOOKUP($D132,Results!$E:$BU,AA$76,FALSE)</f>
        <v>#N/A</v>
      </c>
      <c r="AB132" s="18" t="e">
        <f>VLOOKUP($D132,Results!$E:$BU,AB$76,FALSE)</f>
        <v>#N/A</v>
      </c>
      <c r="AC132" s="18" t="e">
        <f>VLOOKUP($D132,Results!$E:$BU,AC$76,FALSE)</f>
        <v>#N/A</v>
      </c>
      <c r="AD132" s="90" t="e">
        <f>VLOOKUP($D132,Results!$E:$BU,AD$76,FALSE)</f>
        <v>#N/A</v>
      </c>
      <c r="AE132" s="25" t="e">
        <f>VLOOKUP($D132,Results!$E:$BU,AE$76,FALSE)</f>
        <v>#N/A</v>
      </c>
      <c r="AF132" s="18" t="e">
        <f>VLOOKUP($D132,Results!$E:$BU,AF$76,FALSE)</f>
        <v>#N/A</v>
      </c>
      <c r="AG132" s="18" t="e">
        <f>VLOOKUP($D132,Results!$E:$BU,AG$76,FALSE)</f>
        <v>#N/A</v>
      </c>
      <c r="AH132" s="18" t="e">
        <f>VLOOKUP($D132,Results!$E:$BU,AH$76,FALSE)</f>
        <v>#N/A</v>
      </c>
      <c r="AI132" s="90" t="e">
        <f>VLOOKUP($D132,Results!$E:$BU,AI$76,FALSE)</f>
        <v>#N/A</v>
      </c>
      <c r="AJ132" s="25" t="e">
        <f>VLOOKUP($D132,Results!$E:$BU,AJ$76,FALSE)</f>
        <v>#N/A</v>
      </c>
      <c r="AK132" s="18" t="e">
        <f>VLOOKUP($D132,Results!$E:$BU,AK$76,FALSE)</f>
        <v>#N/A</v>
      </c>
      <c r="AL132" s="18" t="e">
        <f>VLOOKUP($D132,Results!$E:$BU,AL$76,FALSE)</f>
        <v>#N/A</v>
      </c>
      <c r="AM132" s="18" t="e">
        <f>VLOOKUP($D132,Results!$E:$BU,AM$76,FALSE)</f>
        <v>#N/A</v>
      </c>
      <c r="AN132" s="90" t="e">
        <f>VLOOKUP($D132,Results!$E:$BU,AN$76,FALSE)</f>
        <v>#N/A</v>
      </c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</row>
    <row r="133" spans="1:57" ht="15" customHeight="1" x14ac:dyDescent="0.25">
      <c r="A133" s="4"/>
      <c r="B133" s="544" t="s">
        <v>640</v>
      </c>
      <c r="C133" s="6" t="s">
        <v>0</v>
      </c>
      <c r="D133" s="6" t="s">
        <v>470</v>
      </c>
      <c r="E133" s="89">
        <f>VLOOKUP($D133,Results!$E:$BU,E$76,FALSE)</f>
        <v>8.7126031679999993</v>
      </c>
      <c r="F133" s="7">
        <f>VLOOKUP($D133,Results!$E:$BU,F$76,FALSE)</f>
        <v>8.8102314360000005</v>
      </c>
      <c r="G133" s="7">
        <f>VLOOKUP($D133,Results!$E:$BU,G$76,FALSE)</f>
        <v>8.9083178200000006</v>
      </c>
      <c r="H133" s="7">
        <f>VLOOKUP($D133,Results!$E:$BU,H$76,FALSE)</f>
        <v>9.0081958310000001</v>
      </c>
      <c r="I133" s="7">
        <f>VLOOKUP($D133,Results!$E:$BU,I$76,FALSE)</f>
        <v>9.1103409699999993</v>
      </c>
      <c r="J133" s="89">
        <f>VLOOKUP($D133,Results!$E:$BU,J$76,FALSE)</f>
        <v>9.2147850210000009</v>
      </c>
      <c r="K133" s="88">
        <f>VLOOKUP($D133,Results!$E:$BU,K$76,FALSE)</f>
        <v>9.3213888390000008</v>
      </c>
      <c r="L133" s="7">
        <f>VLOOKUP($D133,Results!$E:$BU,L$76,FALSE)</f>
        <v>9.4299722900000003</v>
      </c>
      <c r="M133" s="7">
        <f>VLOOKUP($D133,Results!$E:$BU,M$76,FALSE)</f>
        <v>9.5403662120000003</v>
      </c>
      <c r="N133" s="7">
        <f>VLOOKUP($D133,Results!$E:$BU,N$76,FALSE)</f>
        <v>9.6524290950000005</v>
      </c>
      <c r="O133" s="89">
        <f>VLOOKUP($D133,Results!$E:$BU,O$76,FALSE)</f>
        <v>9.7660496820000002</v>
      </c>
      <c r="P133" s="88">
        <f>VLOOKUP($D133,Results!$E:$BU,P$76,FALSE)</f>
        <v>9.8811447240000003</v>
      </c>
      <c r="Q133" s="7">
        <f>VLOOKUP($D133,Results!$E:$BU,Q$76,FALSE)</f>
        <v>9.9976554279999998</v>
      </c>
      <c r="R133" s="7">
        <f>VLOOKUP($D133,Results!$E:$BU,R$76,FALSE)</f>
        <v>10.115543730000001</v>
      </c>
      <c r="S133" s="7">
        <f>VLOOKUP($D133,Results!$E:$BU,S$76,FALSE)</f>
        <v>10.234788740000001</v>
      </c>
      <c r="T133" s="89">
        <f>VLOOKUP($D133,Results!$E:$BU,T$76,FALSE)</f>
        <v>10.355383120000001</v>
      </c>
      <c r="U133" s="88">
        <f>VLOOKUP($D133,Results!$E:$BU,U$76,FALSE)</f>
        <v>10.47732993</v>
      </c>
      <c r="V133" s="7">
        <f>VLOOKUP($D133,Results!$E:$BU,V$76,FALSE)</f>
        <v>10.600639790000001</v>
      </c>
      <c r="W133" s="7">
        <f>VLOOKUP($D133,Results!$E:$BU,W$76,FALSE)</f>
        <v>10.725328360000001</v>
      </c>
      <c r="X133" s="7">
        <f>VLOOKUP($D133,Results!$E:$BU,X$76,FALSE)</f>
        <v>10.85141434</v>
      </c>
      <c r="Y133" s="89">
        <f>VLOOKUP($D133,Results!$E:$BU,Y$76,FALSE)</f>
        <v>10.978917940000001</v>
      </c>
      <c r="Z133" s="88">
        <f>VLOOKUP($D133,Results!$E:$BU,Z$76,FALSE)</f>
        <v>11.10785993</v>
      </c>
      <c r="AA133" s="7">
        <f>VLOOKUP($D133,Results!$E:$BU,AA$76,FALSE)</f>
        <v>11.23826094</v>
      </c>
      <c r="AB133" s="7">
        <f>VLOOKUP($D133,Results!$E:$BU,AB$76,FALSE)</f>
        <v>11.370141179999999</v>
      </c>
      <c r="AC133" s="7">
        <f>VLOOKUP($D133,Results!$E:$BU,AC$76,FALSE)</f>
        <v>11.503520310000001</v>
      </c>
      <c r="AD133" s="89">
        <f>VLOOKUP($D133,Results!$E:$BU,AD$76,FALSE)</f>
        <v>11.63841753</v>
      </c>
      <c r="AE133" s="88">
        <f>VLOOKUP($D133,Results!$E:$BU,AE$76,FALSE)</f>
        <v>11.774851699999999</v>
      </c>
      <c r="AF133" s="7">
        <f>VLOOKUP($D133,Results!$E:$BU,AF$76,FALSE)</f>
        <v>11.912841500000001</v>
      </c>
      <c r="AG133" s="7">
        <f>VLOOKUP($D133,Results!$E:$BU,AG$76,FALSE)</f>
        <v>12.0524056</v>
      </c>
      <c r="AH133" s="7">
        <f>VLOOKUP($D133,Results!$E:$BU,AH$76,FALSE)</f>
        <v>12.1935628</v>
      </c>
      <c r="AI133" s="89">
        <f>VLOOKUP($D133,Results!$E:$BU,AI$76,FALSE)</f>
        <v>12.33633217</v>
      </c>
      <c r="AJ133" s="88">
        <f>VLOOKUP($D133,Results!$E:$BU,AJ$76,FALSE)</f>
        <v>12.48073305</v>
      </c>
      <c r="AK133" s="7">
        <f>VLOOKUP($D133,Results!$E:$BU,AK$76,FALSE)</f>
        <v>12.62678515</v>
      </c>
      <c r="AL133" s="7">
        <f>VLOOKUP($D133,Results!$E:$BU,AL$76,FALSE)</f>
        <v>12.774508559999999</v>
      </c>
      <c r="AM133" s="7">
        <f>VLOOKUP($D133,Results!$E:$BU,AM$76,FALSE)</f>
        <v>12.923923670000001</v>
      </c>
      <c r="AN133" s="89">
        <f>VLOOKUP($D133,Results!$E:$BU,AN$76,FALSE)</f>
        <v>13.07505121</v>
      </c>
      <c r="AT133" s="8"/>
      <c r="AU133" s="8"/>
      <c r="AV133" s="8"/>
    </row>
    <row r="134" spans="1:57" x14ac:dyDescent="0.25">
      <c r="A134" s="4"/>
      <c r="B134" s="545"/>
      <c r="C134" s="8"/>
      <c r="D134" s="17" t="s">
        <v>2395</v>
      </c>
      <c r="E134" s="90" t="e">
        <f>VLOOKUP($D134,Results!$E:$BU,E$76,FALSE)</f>
        <v>#N/A</v>
      </c>
      <c r="F134" s="18" t="e">
        <f>VLOOKUP($D134,Results!$E:$BU,F$76,FALSE)</f>
        <v>#N/A</v>
      </c>
      <c r="G134" s="18" t="e">
        <f>VLOOKUP($D134,Results!$E:$BU,G$76,FALSE)</f>
        <v>#N/A</v>
      </c>
      <c r="H134" s="18" t="e">
        <f>VLOOKUP($D134,Results!$E:$BU,H$76,FALSE)</f>
        <v>#N/A</v>
      </c>
      <c r="I134" s="18" t="e">
        <f>VLOOKUP($D134,Results!$E:$BU,I$76,FALSE)</f>
        <v>#N/A</v>
      </c>
      <c r="J134" s="90" t="e">
        <f>VLOOKUP($D134,Results!$E:$BU,J$76,FALSE)</f>
        <v>#N/A</v>
      </c>
      <c r="K134" s="25" t="e">
        <f>VLOOKUP($D134,Results!$E:$BU,K$76,FALSE)</f>
        <v>#N/A</v>
      </c>
      <c r="L134" s="18" t="e">
        <f>VLOOKUP($D134,Results!$E:$BU,L$76,FALSE)</f>
        <v>#N/A</v>
      </c>
      <c r="M134" s="18" t="e">
        <f>VLOOKUP($D134,Results!$E:$BU,M$76,FALSE)</f>
        <v>#N/A</v>
      </c>
      <c r="N134" s="18" t="e">
        <f>VLOOKUP($D134,Results!$E:$BU,N$76,FALSE)</f>
        <v>#N/A</v>
      </c>
      <c r="O134" s="90" t="e">
        <f>VLOOKUP($D134,Results!$E:$BU,O$76,FALSE)</f>
        <v>#N/A</v>
      </c>
      <c r="P134" s="25" t="e">
        <f>VLOOKUP($D134,Results!$E:$BU,P$76,FALSE)</f>
        <v>#N/A</v>
      </c>
      <c r="Q134" s="18" t="e">
        <f>VLOOKUP($D134,Results!$E:$BU,Q$76,FALSE)</f>
        <v>#N/A</v>
      </c>
      <c r="R134" s="18" t="e">
        <f>VLOOKUP($D134,Results!$E:$BU,R$76,FALSE)</f>
        <v>#N/A</v>
      </c>
      <c r="S134" s="18" t="e">
        <f>VLOOKUP($D134,Results!$E:$BU,S$76,FALSE)</f>
        <v>#N/A</v>
      </c>
      <c r="T134" s="90" t="e">
        <f>VLOOKUP($D134,Results!$E:$BU,T$76,FALSE)</f>
        <v>#N/A</v>
      </c>
      <c r="U134" s="25" t="e">
        <f>VLOOKUP($D134,Results!$E:$BU,U$76,FALSE)</f>
        <v>#N/A</v>
      </c>
      <c r="V134" s="18" t="e">
        <f>VLOOKUP($D134,Results!$E:$BU,V$76,FALSE)</f>
        <v>#N/A</v>
      </c>
      <c r="W134" s="18" t="e">
        <f>VLOOKUP($D134,Results!$E:$BU,W$76,FALSE)</f>
        <v>#N/A</v>
      </c>
      <c r="X134" s="18" t="e">
        <f>VLOOKUP($D134,Results!$E:$BU,X$76,FALSE)</f>
        <v>#N/A</v>
      </c>
      <c r="Y134" s="90" t="e">
        <f>VLOOKUP($D134,Results!$E:$BU,Y$76,FALSE)</f>
        <v>#N/A</v>
      </c>
      <c r="Z134" s="25" t="e">
        <f>VLOOKUP($D134,Results!$E:$BU,Z$76,FALSE)</f>
        <v>#N/A</v>
      </c>
      <c r="AA134" s="18" t="e">
        <f>VLOOKUP($D134,Results!$E:$BU,AA$76,FALSE)</f>
        <v>#N/A</v>
      </c>
      <c r="AB134" s="18" t="e">
        <f>VLOOKUP($D134,Results!$E:$BU,AB$76,FALSE)</f>
        <v>#N/A</v>
      </c>
      <c r="AC134" s="18" t="e">
        <f>VLOOKUP($D134,Results!$E:$BU,AC$76,FALSE)</f>
        <v>#N/A</v>
      </c>
      <c r="AD134" s="90" t="e">
        <f>VLOOKUP($D134,Results!$E:$BU,AD$76,FALSE)</f>
        <v>#N/A</v>
      </c>
      <c r="AE134" s="25" t="e">
        <f>VLOOKUP($D134,Results!$E:$BU,AE$76,FALSE)</f>
        <v>#N/A</v>
      </c>
      <c r="AF134" s="18" t="e">
        <f>VLOOKUP($D134,Results!$E:$BU,AF$76,FALSE)</f>
        <v>#N/A</v>
      </c>
      <c r="AG134" s="18" t="e">
        <f>VLOOKUP($D134,Results!$E:$BU,AG$76,FALSE)</f>
        <v>#N/A</v>
      </c>
      <c r="AH134" s="18" t="e">
        <f>VLOOKUP($D134,Results!$E:$BU,AH$76,FALSE)</f>
        <v>#N/A</v>
      </c>
      <c r="AI134" s="90" t="e">
        <f>VLOOKUP($D134,Results!$E:$BU,AI$76,FALSE)</f>
        <v>#N/A</v>
      </c>
      <c r="AJ134" s="25" t="e">
        <f>VLOOKUP($D134,Results!$E:$BU,AJ$76,FALSE)</f>
        <v>#N/A</v>
      </c>
      <c r="AK134" s="18" t="e">
        <f>VLOOKUP($D134,Results!$E:$BU,AK$76,FALSE)</f>
        <v>#N/A</v>
      </c>
      <c r="AL134" s="18" t="e">
        <f>VLOOKUP($D134,Results!$E:$BU,AL$76,FALSE)</f>
        <v>#N/A</v>
      </c>
      <c r="AM134" s="18" t="e">
        <f>VLOOKUP($D134,Results!$E:$BU,AM$76,FALSE)</f>
        <v>#N/A</v>
      </c>
      <c r="AN134" s="90" t="e">
        <f>VLOOKUP($D134,Results!$E:$BU,AN$76,FALSE)</f>
        <v>#N/A</v>
      </c>
      <c r="AT134" s="8"/>
      <c r="AU134" s="8"/>
      <c r="AV134" s="8"/>
    </row>
    <row r="135" spans="1:57" x14ac:dyDescent="0.25">
      <c r="A135" s="4"/>
      <c r="B135" s="546"/>
      <c r="C135" s="9"/>
      <c r="D135" s="9" t="s">
        <v>2396</v>
      </c>
      <c r="E135" s="90" t="e">
        <f>VLOOKUP($D135,Results!$E:$BU,E$76,FALSE)</f>
        <v>#N/A</v>
      </c>
      <c r="F135" s="18" t="e">
        <f>VLOOKUP($D135,Results!$E:$BU,F$76,FALSE)</f>
        <v>#N/A</v>
      </c>
      <c r="G135" s="18" t="e">
        <f>VLOOKUP($D135,Results!$E:$BU,G$76,FALSE)</f>
        <v>#N/A</v>
      </c>
      <c r="H135" s="18" t="e">
        <f>VLOOKUP($D135,Results!$E:$BU,H$76,FALSE)</f>
        <v>#N/A</v>
      </c>
      <c r="I135" s="18" t="e">
        <f>VLOOKUP($D135,Results!$E:$BU,I$76,FALSE)</f>
        <v>#N/A</v>
      </c>
      <c r="J135" s="90" t="e">
        <f>VLOOKUP($D135,Results!$E:$BU,J$76,FALSE)</f>
        <v>#N/A</v>
      </c>
      <c r="K135" s="25" t="e">
        <f>VLOOKUP($D135,Results!$E:$BU,K$76,FALSE)</f>
        <v>#N/A</v>
      </c>
      <c r="L135" s="18" t="e">
        <f>VLOOKUP($D135,Results!$E:$BU,L$76,FALSE)</f>
        <v>#N/A</v>
      </c>
      <c r="M135" s="18" t="e">
        <f>VLOOKUP($D135,Results!$E:$BU,M$76,FALSE)</f>
        <v>#N/A</v>
      </c>
      <c r="N135" s="18" t="e">
        <f>VLOOKUP($D135,Results!$E:$BU,N$76,FALSE)</f>
        <v>#N/A</v>
      </c>
      <c r="O135" s="90" t="e">
        <f>VLOOKUP($D135,Results!$E:$BU,O$76,FALSE)</f>
        <v>#N/A</v>
      </c>
      <c r="P135" s="25" t="e">
        <f>VLOOKUP($D135,Results!$E:$BU,P$76,FALSE)</f>
        <v>#N/A</v>
      </c>
      <c r="Q135" s="18" t="e">
        <f>VLOOKUP($D135,Results!$E:$BU,Q$76,FALSE)</f>
        <v>#N/A</v>
      </c>
      <c r="R135" s="18" t="e">
        <f>VLOOKUP($D135,Results!$E:$BU,R$76,FALSE)</f>
        <v>#N/A</v>
      </c>
      <c r="S135" s="18" t="e">
        <f>VLOOKUP($D135,Results!$E:$BU,S$76,FALSE)</f>
        <v>#N/A</v>
      </c>
      <c r="T135" s="90" t="e">
        <f>VLOOKUP($D135,Results!$E:$BU,T$76,FALSE)</f>
        <v>#N/A</v>
      </c>
      <c r="U135" s="25" t="e">
        <f>VLOOKUP($D135,Results!$E:$BU,U$76,FALSE)</f>
        <v>#N/A</v>
      </c>
      <c r="V135" s="18" t="e">
        <f>VLOOKUP($D135,Results!$E:$BU,V$76,FALSE)</f>
        <v>#N/A</v>
      </c>
      <c r="W135" s="18" t="e">
        <f>VLOOKUP($D135,Results!$E:$BU,W$76,FALSE)</f>
        <v>#N/A</v>
      </c>
      <c r="X135" s="18" t="e">
        <f>VLOOKUP($D135,Results!$E:$BU,X$76,FALSE)</f>
        <v>#N/A</v>
      </c>
      <c r="Y135" s="90" t="e">
        <f>VLOOKUP($D135,Results!$E:$BU,Y$76,FALSE)</f>
        <v>#N/A</v>
      </c>
      <c r="Z135" s="25" t="e">
        <f>VLOOKUP($D135,Results!$E:$BU,Z$76,FALSE)</f>
        <v>#N/A</v>
      </c>
      <c r="AA135" s="18" t="e">
        <f>VLOOKUP($D135,Results!$E:$BU,AA$76,FALSE)</f>
        <v>#N/A</v>
      </c>
      <c r="AB135" s="18" t="e">
        <f>VLOOKUP($D135,Results!$E:$BU,AB$76,FALSE)</f>
        <v>#N/A</v>
      </c>
      <c r="AC135" s="18" t="e">
        <f>VLOOKUP($D135,Results!$E:$BU,AC$76,FALSE)</f>
        <v>#N/A</v>
      </c>
      <c r="AD135" s="90" t="e">
        <f>VLOOKUP($D135,Results!$E:$BU,AD$76,FALSE)</f>
        <v>#N/A</v>
      </c>
      <c r="AE135" s="25" t="e">
        <f>VLOOKUP($D135,Results!$E:$BU,AE$76,FALSE)</f>
        <v>#N/A</v>
      </c>
      <c r="AF135" s="18" t="e">
        <f>VLOOKUP($D135,Results!$E:$BU,AF$76,FALSE)</f>
        <v>#N/A</v>
      </c>
      <c r="AG135" s="18" t="e">
        <f>VLOOKUP($D135,Results!$E:$BU,AG$76,FALSE)</f>
        <v>#N/A</v>
      </c>
      <c r="AH135" s="18" t="e">
        <f>VLOOKUP($D135,Results!$E:$BU,AH$76,FALSE)</f>
        <v>#N/A</v>
      </c>
      <c r="AI135" s="90" t="e">
        <f>VLOOKUP($D135,Results!$E:$BU,AI$76,FALSE)</f>
        <v>#N/A</v>
      </c>
      <c r="AJ135" s="25" t="e">
        <f>VLOOKUP($D135,Results!$E:$BU,AJ$76,FALSE)</f>
        <v>#N/A</v>
      </c>
      <c r="AK135" s="18" t="e">
        <f>VLOOKUP($D135,Results!$E:$BU,AK$76,FALSE)</f>
        <v>#N/A</v>
      </c>
      <c r="AL135" s="18" t="e">
        <f>VLOOKUP($D135,Results!$E:$BU,AL$76,FALSE)</f>
        <v>#N/A</v>
      </c>
      <c r="AM135" s="18" t="e">
        <f>VLOOKUP($D135,Results!$E:$BU,AM$76,FALSE)</f>
        <v>#N/A</v>
      </c>
      <c r="AN135" s="90" t="e">
        <f>VLOOKUP($D135,Results!$E:$BU,AN$76,FALSE)</f>
        <v>#N/A</v>
      </c>
      <c r="AT135" s="8"/>
      <c r="AU135" s="8"/>
      <c r="AV135" s="8"/>
    </row>
    <row r="136" spans="1:57" x14ac:dyDescent="0.25">
      <c r="A136" s="4"/>
      <c r="B136" s="154" t="s">
        <v>0</v>
      </c>
      <c r="C136" s="3"/>
      <c r="D136" s="6" t="s">
        <v>439</v>
      </c>
      <c r="E136" s="94">
        <f>VLOOKUP($D136,Results!$E:$BU,E$76,FALSE)</f>
        <v>162.18538359999999</v>
      </c>
      <c r="F136" s="11">
        <f>VLOOKUP($D136,Results!$E:$BU,F$76,FALSE)</f>
        <v>163.1836089</v>
      </c>
      <c r="G136" s="11">
        <f>VLOOKUP($D136,Results!$E:$BU,G$76,FALSE)</f>
        <v>163.9389438</v>
      </c>
      <c r="H136" s="11">
        <f>VLOOKUP($D136,Results!$E:$BU,H$76,FALSE)</f>
        <v>164.69724890000001</v>
      </c>
      <c r="I136" s="11">
        <f>VLOOKUP($D136,Results!$E:$BU,I$76,FALSE)</f>
        <v>165.53685970000001</v>
      </c>
      <c r="J136" s="94">
        <f>VLOOKUP($D136,Results!$E:$BU,J$76,FALSE)</f>
        <v>166.46920019999999</v>
      </c>
      <c r="K136" s="26">
        <f>VLOOKUP($D136,Results!$E:$BU,K$76,FALSE)</f>
        <v>167.48335449999999</v>
      </c>
      <c r="L136" s="11">
        <f>VLOOKUP($D136,Results!$E:$BU,L$76,FALSE)</f>
        <v>168.56385220000001</v>
      </c>
      <c r="M136" s="11">
        <f>VLOOKUP($D136,Results!$E:$BU,M$76,FALSE)</f>
        <v>169.6968516</v>
      </c>
      <c r="N136" s="11">
        <f>VLOOKUP($D136,Results!$E:$BU,N$76,FALSE)</f>
        <v>170.8716599</v>
      </c>
      <c r="O136" s="94">
        <f>VLOOKUP($D136,Results!$E:$BU,O$76,FALSE)</f>
        <v>172.08057439999999</v>
      </c>
      <c r="P136" s="26">
        <f>VLOOKUP($D136,Results!$E:$BU,P$76,FALSE)</f>
        <v>173.31825889999999</v>
      </c>
      <c r="Q136" s="11">
        <f>VLOOKUP($D136,Results!$E:$BU,Q$76,FALSE)</f>
        <v>174.58110769999999</v>
      </c>
      <c r="R136" s="11">
        <f>VLOOKUP($D136,Results!$E:$BU,R$76,FALSE)</f>
        <v>175.8667007</v>
      </c>
      <c r="S136" s="11">
        <f>VLOOKUP($D136,Results!$E:$BU,S$76,FALSE)</f>
        <v>177.173384</v>
      </c>
      <c r="T136" s="94">
        <f>VLOOKUP($D136,Results!$E:$BU,T$76,FALSE)</f>
        <v>178.50012659999999</v>
      </c>
      <c r="U136" s="26">
        <f>VLOOKUP($D136,Results!$E:$BU,U$76,FALSE)</f>
        <v>179.84629720000001</v>
      </c>
      <c r="V136" s="11">
        <f>VLOOKUP($D136,Results!$E:$BU,V$76,FALSE)</f>
        <v>181.21148669999999</v>
      </c>
      <c r="W136" s="11">
        <f>VLOOKUP($D136,Results!$E:$BU,W$76,FALSE)</f>
        <v>182.59544919999999</v>
      </c>
      <c r="X136" s="11">
        <f>VLOOKUP($D136,Results!$E:$BU,X$76,FALSE)</f>
        <v>183.9980424</v>
      </c>
      <c r="Y136" s="94">
        <f>VLOOKUP($D136,Results!$E:$BU,Y$76,FALSE)</f>
        <v>185.4192007</v>
      </c>
      <c r="Z136" s="26">
        <f>VLOOKUP($D136,Results!$E:$BU,Z$76,FALSE)</f>
        <v>186.85890019999999</v>
      </c>
      <c r="AA136" s="11">
        <f>VLOOKUP($D136,Results!$E:$BU,AA$76,FALSE)</f>
        <v>188.31714059999999</v>
      </c>
      <c r="AB136" s="11">
        <f>VLOOKUP($D136,Results!$E:$BU,AB$76,FALSE)</f>
        <v>189.79393630000001</v>
      </c>
      <c r="AC136" s="11">
        <f>VLOOKUP($D136,Results!$E:$BU,AC$76,FALSE)</f>
        <v>191.28931309999999</v>
      </c>
      <c r="AD136" s="94">
        <f>VLOOKUP($D136,Results!$E:$BU,AD$76,FALSE)</f>
        <v>192.80330810000001</v>
      </c>
      <c r="AE136" s="26">
        <f>VLOOKUP($D136,Results!$E:$BU,AE$76,FALSE)</f>
        <v>194.335972</v>
      </c>
      <c r="AF136" s="11">
        <f>VLOOKUP($D136,Results!$E:$BU,AF$76,FALSE)</f>
        <v>195.88737080000001</v>
      </c>
      <c r="AG136" s="11">
        <f>VLOOKUP($D136,Results!$E:$BU,AG$76,FALSE)</f>
        <v>197.45758789999999</v>
      </c>
      <c r="AH136" s="11">
        <f>VLOOKUP($D136,Results!$E:$BU,AH$76,FALSE)</f>
        <v>199.04672590000001</v>
      </c>
      <c r="AI136" s="94">
        <f>VLOOKUP($D136,Results!$E:$BU,AI$76,FALSE)</f>
        <v>200.65490449999999</v>
      </c>
      <c r="AJ136" s="26">
        <f>VLOOKUP($D136,Results!$E:$BU,AJ$76,FALSE)</f>
        <v>202.28226470000001</v>
      </c>
      <c r="AK136" s="11">
        <f>VLOOKUP($D136,Results!$E:$BU,AK$76,FALSE)</f>
        <v>203.92896759999999</v>
      </c>
      <c r="AL136" s="11">
        <f>VLOOKUP($D136,Results!$E:$BU,AL$76,FALSE)</f>
        <v>205.5951929</v>
      </c>
      <c r="AM136" s="11">
        <f>VLOOKUP($D136,Results!$E:$BU,AM$76,FALSE)</f>
        <v>207.2811371</v>
      </c>
      <c r="AN136" s="94">
        <f>VLOOKUP($D136,Results!$E:$BU,AN$76,FALSE)</f>
        <v>208.9870118</v>
      </c>
      <c r="AT136" s="8"/>
      <c r="AU136" s="8"/>
      <c r="AV136" s="8"/>
    </row>
    <row r="137" spans="1:57" x14ac:dyDescent="0.25">
      <c r="A137" s="4"/>
      <c r="B137" s="4"/>
      <c r="C137" s="4"/>
      <c r="D137" s="4"/>
      <c r="E137" s="148">
        <f>SUM(E110:E112,E115:E116,E119,E129:E130,E133)</f>
        <v>162.18538357459997</v>
      </c>
      <c r="F137" s="148">
        <f t="shared" ref="F137:AN137" si="52">SUM(F110:F112,F115:F116,F119,F129:F130,F133)</f>
        <v>163.18360894149998</v>
      </c>
      <c r="G137" s="148">
        <f t="shared" si="52"/>
        <v>163.93894380259999</v>
      </c>
      <c r="H137" s="148">
        <f t="shared" si="52"/>
        <v>164.69724894839999</v>
      </c>
      <c r="I137" s="148">
        <f t="shared" si="52"/>
        <v>165.5368597243</v>
      </c>
      <c r="J137" s="148">
        <f t="shared" si="52"/>
        <v>166.46920023440003</v>
      </c>
      <c r="K137" s="148">
        <f t="shared" si="52"/>
        <v>167.4833545358</v>
      </c>
      <c r="L137" s="148">
        <f t="shared" si="52"/>
        <v>168.56385219950002</v>
      </c>
      <c r="M137" s="148">
        <f t="shared" si="52"/>
        <v>169.69685159550002</v>
      </c>
      <c r="N137" s="148">
        <f t="shared" si="52"/>
        <v>170.8716599343</v>
      </c>
      <c r="O137" s="148">
        <f t="shared" si="52"/>
        <v>172.08057434679998</v>
      </c>
      <c r="P137" s="148">
        <f t="shared" si="52"/>
        <v>173.31825893569999</v>
      </c>
      <c r="Q137" s="148">
        <f t="shared" si="52"/>
        <v>174.58110768310002</v>
      </c>
      <c r="R137" s="148">
        <f t="shared" si="52"/>
        <v>175.86670065770002</v>
      </c>
      <c r="S137" s="148">
        <f t="shared" si="52"/>
        <v>177.17338402280001</v>
      </c>
      <c r="T137" s="148">
        <f t="shared" si="52"/>
        <v>178.50012656900003</v>
      </c>
      <c r="U137" s="148">
        <f t="shared" si="52"/>
        <v>179.84629717019999</v>
      </c>
      <c r="V137" s="148">
        <f t="shared" si="52"/>
        <v>181.21148668729998</v>
      </c>
      <c r="W137" s="148">
        <f t="shared" si="52"/>
        <v>182.59544916620001</v>
      </c>
      <c r="X137" s="148">
        <f t="shared" si="52"/>
        <v>183.9980424357</v>
      </c>
      <c r="Y137" s="148">
        <f t="shared" si="52"/>
        <v>185.41920068599998</v>
      </c>
      <c r="Z137" s="148">
        <f t="shared" si="52"/>
        <v>186.85890018589998</v>
      </c>
      <c r="AA137" s="148">
        <f t="shared" si="52"/>
        <v>188.31714062559999</v>
      </c>
      <c r="AB137" s="148">
        <f t="shared" si="52"/>
        <v>189.79393633960001</v>
      </c>
      <c r="AC137" s="148">
        <f t="shared" si="52"/>
        <v>191.28931307999997</v>
      </c>
      <c r="AD137" s="148">
        <f t="shared" si="52"/>
        <v>192.8033080891</v>
      </c>
      <c r="AE137" s="148">
        <f t="shared" si="52"/>
        <v>194.33597197980001</v>
      </c>
      <c r="AF137" s="148">
        <f t="shared" si="52"/>
        <v>195.88737075420002</v>
      </c>
      <c r="AG137" s="148">
        <f t="shared" si="52"/>
        <v>197.4575879029</v>
      </c>
      <c r="AH137" s="148">
        <f t="shared" si="52"/>
        <v>199.04672590870001</v>
      </c>
      <c r="AI137" s="148">
        <f t="shared" si="52"/>
        <v>200.65490448409997</v>
      </c>
      <c r="AJ137" s="148">
        <f t="shared" si="52"/>
        <v>202.28226467990001</v>
      </c>
      <c r="AK137" s="148">
        <f t="shared" si="52"/>
        <v>203.92896763170003</v>
      </c>
      <c r="AL137" s="148">
        <f t="shared" si="52"/>
        <v>205.59519293920002</v>
      </c>
      <c r="AM137" s="148">
        <f t="shared" si="52"/>
        <v>207.28113712799998</v>
      </c>
      <c r="AN137" s="148">
        <f t="shared" si="52"/>
        <v>208.98701175500003</v>
      </c>
    </row>
    <row r="138" spans="1:57" x14ac:dyDescent="0.25">
      <c r="A138" s="4"/>
      <c r="B138" s="4"/>
      <c r="C138" s="4"/>
      <c r="D138" s="4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  <c r="AD138" s="148"/>
      <c r="AE138" s="148"/>
      <c r="AF138" s="148"/>
      <c r="AG138" s="148"/>
      <c r="AH138" s="148"/>
      <c r="AI138" s="148"/>
      <c r="AJ138" s="148"/>
      <c r="AK138" s="148"/>
      <c r="AL138" s="148"/>
      <c r="AM138" s="148"/>
      <c r="AN138" s="148"/>
    </row>
    <row r="139" spans="1:57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</row>
    <row r="140" spans="1:57" s="4" customFormat="1" x14ac:dyDescent="0.25">
      <c r="AO140" s="8"/>
      <c r="AP140" s="8"/>
      <c r="AQ140" s="8"/>
      <c r="AR140" s="8"/>
      <c r="AS140" s="8"/>
    </row>
    <row r="141" spans="1:57" s="4" customFormat="1" x14ac:dyDescent="0.25">
      <c r="AO141" s="8"/>
      <c r="AP141" s="8"/>
      <c r="AQ141" s="8"/>
      <c r="AR141" s="8"/>
      <c r="AS141" s="8"/>
    </row>
    <row r="142" spans="1:57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</row>
    <row r="143" spans="1:57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</row>
    <row r="144" spans="1:57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</row>
    <row r="145" spans="1:40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</row>
    <row r="146" spans="1:40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</row>
    <row r="147" spans="1:40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spans="1:40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spans="1:40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spans="1:40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spans="1:40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spans="1:40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spans="1:40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spans="1:40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spans="1:40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spans="1:40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spans="1:40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spans="1:40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spans="1:40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spans="1:40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spans="1:40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spans="1:40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spans="1:40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spans="1:40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spans="1:40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spans="1:40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</row>
    <row r="167" spans="1:40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</row>
    <row r="168" spans="1:40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</row>
    <row r="169" spans="1:40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</row>
    <row r="170" spans="1:40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</row>
    <row r="171" spans="1:40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</row>
    <row r="172" spans="1:40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</row>
    <row r="173" spans="1:40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</row>
    <row r="174" spans="1:40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</row>
    <row r="175" spans="1:40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</row>
    <row r="176" spans="1:40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</row>
    <row r="177" spans="1:40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</row>
    <row r="178" spans="1:40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</row>
    <row r="179" spans="1:40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</row>
    <row r="180" spans="1:40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</row>
    <row r="181" spans="1:40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</row>
    <row r="182" spans="1:40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</row>
    <row r="183" spans="1:40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</row>
    <row r="184" spans="1:40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</row>
    <row r="185" spans="1:40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</row>
    <row r="186" spans="1:40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</row>
    <row r="187" spans="1:40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</row>
    <row r="188" spans="1:40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</row>
    <row r="189" spans="1:40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</row>
    <row r="190" spans="1:40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</row>
    <row r="191" spans="1:40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</row>
    <row r="192" spans="1:40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</row>
    <row r="193" spans="1:40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</row>
    <row r="194" spans="1:40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</row>
    <row r="195" spans="1:40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</row>
    <row r="196" spans="1:40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</row>
    <row r="197" spans="1:40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</row>
    <row r="198" spans="1:40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spans="1:40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spans="1:40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spans="1:40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spans="1:40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spans="1:40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spans="1:40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spans="1:40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spans="1:40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spans="1:40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spans="1:40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spans="1:40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spans="1:40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spans="1:40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spans="1:40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spans="1:40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spans="1:40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spans="1:40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spans="1:40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spans="1:40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</row>
    <row r="218" spans="1:40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</row>
    <row r="219" spans="1:40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</row>
    <row r="220" spans="1:40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</row>
    <row r="221" spans="1:40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</row>
    <row r="222" spans="1:40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</row>
    <row r="223" spans="1:40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</row>
    <row r="224" spans="1:40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</row>
    <row r="225" spans="1:40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</row>
    <row r="226" spans="1:40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</row>
    <row r="227" spans="1:40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</row>
    <row r="228" spans="1:40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</row>
    <row r="229" spans="1:40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</row>
    <row r="230" spans="1:40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</row>
    <row r="231" spans="1:40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</row>
    <row r="232" spans="1:40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</row>
    <row r="233" spans="1:40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</row>
    <row r="234" spans="1:40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</row>
    <row r="235" spans="1:40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</row>
    <row r="236" spans="1:40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</row>
    <row r="237" spans="1:40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</row>
    <row r="238" spans="1:40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</row>
    <row r="239" spans="1:40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</row>
    <row r="240" spans="1:40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</row>
    <row r="241" spans="1:40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</row>
    <row r="242" spans="1:40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</row>
    <row r="243" spans="1:40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</row>
    <row r="244" spans="1:40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</row>
    <row r="245" spans="1:40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</row>
    <row r="246" spans="1:40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</row>
    <row r="247" spans="1:40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</row>
    <row r="248" spans="1:40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</row>
    <row r="249" spans="1:40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</row>
    <row r="250" spans="1:40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</row>
    <row r="251" spans="1:40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</row>
    <row r="252" spans="1:40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</row>
    <row r="253" spans="1:40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</row>
    <row r="254" spans="1:40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</row>
    <row r="255" spans="1:40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</row>
    <row r="256" spans="1:40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</row>
    <row r="257" spans="1:40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</row>
    <row r="258" spans="1:40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</row>
    <row r="259" spans="1:40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</row>
    <row r="260" spans="1:40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</row>
    <row r="261" spans="1:40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</row>
    <row r="262" spans="1:40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</row>
    <row r="263" spans="1:40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</row>
    <row r="264" spans="1:40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</row>
    <row r="265" spans="1:40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</row>
    <row r="266" spans="1:40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</row>
    <row r="267" spans="1:40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</row>
    <row r="268" spans="1:40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</row>
    <row r="269" spans="1:40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</row>
    <row r="270" spans="1:40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</row>
    <row r="271" spans="1:40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</row>
    <row r="272" spans="1:40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</row>
    <row r="273" spans="1:40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</row>
    <row r="274" spans="1:40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</row>
    <row r="275" spans="1:40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</row>
    <row r="276" spans="1:40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</row>
    <row r="277" spans="1:40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</row>
    <row r="278" spans="1:40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</row>
    <row r="279" spans="1:40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</row>
    <row r="280" spans="1:40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</row>
    <row r="281" spans="1:40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</row>
    <row r="282" spans="1:40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</row>
    <row r="283" spans="1:40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</row>
    <row r="284" spans="1:40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</row>
    <row r="285" spans="1:40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</row>
    <row r="286" spans="1:40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</row>
    <row r="287" spans="1:40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</row>
    <row r="288" spans="1:40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</row>
    <row r="289" spans="1:40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</row>
    <row r="290" spans="1:40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</row>
    <row r="291" spans="1:40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</row>
    <row r="292" spans="1:40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</row>
    <row r="293" spans="1:40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</row>
    <row r="294" spans="1:40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</row>
    <row r="295" spans="1:40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</row>
    <row r="296" spans="1:40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</row>
    <row r="297" spans="1:40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</row>
    <row r="298" spans="1:40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</row>
    <row r="299" spans="1:40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</row>
    <row r="300" spans="1:40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</row>
    <row r="301" spans="1:40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</row>
    <row r="302" spans="1:40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</row>
    <row r="303" spans="1:40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</row>
    <row r="304" spans="1:40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</row>
    <row r="305" spans="1:40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</row>
    <row r="306" spans="1:40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</row>
    <row r="307" spans="1:40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</row>
    <row r="308" spans="1:40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</row>
    <row r="309" spans="1:40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</row>
    <row r="310" spans="1:40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</row>
    <row r="311" spans="1:40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</row>
    <row r="312" spans="1:40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</row>
    <row r="313" spans="1:40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</row>
    <row r="314" spans="1:40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</row>
    <row r="315" spans="1:40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</row>
    <row r="316" spans="1:40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</row>
    <row r="317" spans="1:40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</row>
    <row r="318" spans="1:40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</row>
    <row r="319" spans="1:40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</row>
    <row r="320" spans="1:40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</row>
    <row r="321" spans="1:40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</row>
    <row r="322" spans="1:40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</row>
    <row r="323" spans="1:40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</row>
    <row r="324" spans="1:40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</row>
    <row r="325" spans="1:40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</row>
    <row r="326" spans="1:40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</row>
    <row r="327" spans="1:40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</row>
    <row r="328" spans="1:40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</row>
    <row r="329" spans="1:40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</row>
    <row r="330" spans="1:40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</row>
    <row r="331" spans="1:40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</row>
    <row r="332" spans="1:40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</row>
    <row r="333" spans="1:40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</row>
    <row r="334" spans="1:40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</row>
    <row r="335" spans="1:40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</row>
    <row r="336" spans="1:40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</row>
    <row r="337" spans="1:40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</row>
    <row r="338" spans="1:40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</row>
    <row r="339" spans="1:40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</row>
    <row r="340" spans="1:40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</row>
    <row r="341" spans="1:40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</row>
    <row r="342" spans="1:40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</row>
    <row r="343" spans="1:40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</row>
    <row r="344" spans="1:40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</row>
    <row r="345" spans="1:40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</row>
    <row r="346" spans="1:40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</row>
    <row r="347" spans="1:40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</row>
    <row r="348" spans="1:40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</row>
    <row r="349" spans="1:40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</row>
    <row r="350" spans="1:40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</row>
    <row r="351" spans="1:40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</row>
    <row r="352" spans="1:40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</row>
    <row r="353" spans="1:40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</row>
    <row r="354" spans="1:40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</row>
    <row r="355" spans="1:40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</row>
    <row r="356" spans="1:40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</row>
    <row r="357" spans="1:40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</row>
    <row r="358" spans="1:40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</row>
    <row r="359" spans="1:40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</row>
    <row r="360" spans="1:40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</row>
    <row r="361" spans="1:40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</row>
    <row r="362" spans="1:40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</row>
    <row r="363" spans="1:40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</row>
    <row r="364" spans="1:40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</row>
    <row r="365" spans="1:40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</row>
    <row r="366" spans="1:40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</row>
    <row r="367" spans="1:40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</row>
    <row r="368" spans="1:40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</row>
    <row r="369" spans="1:40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</row>
    <row r="370" spans="1:40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</row>
    <row r="371" spans="1:40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</row>
    <row r="372" spans="1:40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</row>
    <row r="373" spans="1:40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</row>
    <row r="374" spans="1:40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</row>
    <row r="375" spans="1:40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</row>
    <row r="376" spans="1:40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</row>
    <row r="377" spans="1:40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</row>
    <row r="378" spans="1:40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</row>
    <row r="379" spans="1:40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</row>
    <row r="380" spans="1:40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</row>
    <row r="381" spans="1:40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</row>
    <row r="382" spans="1:40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</row>
    <row r="383" spans="1:40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</row>
    <row r="384" spans="1:40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</row>
    <row r="385" spans="1:40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</row>
    <row r="386" spans="1:40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</row>
    <row r="387" spans="1:40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</row>
    <row r="388" spans="1:40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</row>
    <row r="389" spans="1:40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</row>
    <row r="390" spans="1:40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</row>
    <row r="391" spans="1:40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</row>
    <row r="392" spans="1:40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</row>
    <row r="393" spans="1:40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</row>
    <row r="394" spans="1:40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</row>
    <row r="395" spans="1:40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</row>
    <row r="396" spans="1:40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</row>
    <row r="397" spans="1:40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</row>
    <row r="398" spans="1:40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</row>
    <row r="399" spans="1:40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</row>
    <row r="400" spans="1:40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</row>
    <row r="401" spans="1:40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</row>
    <row r="402" spans="1:40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</row>
    <row r="403" spans="1:40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</row>
    <row r="404" spans="1:40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</row>
    <row r="405" spans="1:40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</row>
    <row r="406" spans="1:40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</row>
    <row r="407" spans="1:40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</row>
    <row r="408" spans="1:40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</row>
    <row r="409" spans="1:40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</row>
    <row r="410" spans="1:40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</row>
    <row r="411" spans="1:40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</row>
    <row r="412" spans="1:40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</row>
    <row r="413" spans="1:40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</row>
    <row r="414" spans="1:40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</row>
    <row r="415" spans="1:40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</row>
    <row r="416" spans="1:40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</row>
    <row r="417" spans="1:40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</row>
    <row r="418" spans="1:40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</row>
    <row r="419" spans="1:40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</row>
    <row r="420" spans="1:40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</row>
    <row r="421" spans="1:40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</row>
    <row r="422" spans="1:40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</row>
    <row r="423" spans="1:40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</row>
    <row r="424" spans="1:40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</row>
    <row r="425" spans="1:40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</row>
    <row r="426" spans="1:40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</row>
    <row r="427" spans="1:40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</row>
    <row r="428" spans="1:40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</row>
    <row r="429" spans="1:40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</row>
    <row r="430" spans="1:40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</row>
    <row r="431" spans="1:40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</row>
    <row r="432" spans="1:40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</row>
    <row r="433" spans="1:40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</row>
    <row r="434" spans="1:40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</row>
    <row r="435" spans="1:40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</row>
    <row r="436" spans="1:40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</row>
    <row r="437" spans="1:40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</row>
    <row r="438" spans="1:40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</row>
    <row r="439" spans="1:40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</row>
    <row r="440" spans="1:40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</row>
    <row r="441" spans="1:40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</row>
    <row r="442" spans="1:40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</row>
    <row r="443" spans="1:40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</row>
    <row r="444" spans="1:40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</row>
    <row r="445" spans="1:40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</row>
    <row r="446" spans="1:40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</row>
    <row r="447" spans="1:40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</row>
    <row r="448" spans="1:40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</row>
    <row r="449" spans="1:40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</row>
    <row r="450" spans="1:40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</row>
    <row r="451" spans="1:40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</row>
    <row r="452" spans="1:40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</row>
    <row r="453" spans="1:40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</row>
    <row r="454" spans="1:40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</row>
    <row r="455" spans="1:40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</row>
    <row r="456" spans="1:40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</row>
    <row r="457" spans="1:40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</row>
    <row r="458" spans="1:40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</row>
    <row r="459" spans="1:40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</row>
    <row r="460" spans="1:40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</row>
    <row r="461" spans="1:40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</row>
    <row r="462" spans="1:40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</row>
    <row r="463" spans="1:40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</row>
    <row r="464" spans="1:40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</row>
    <row r="465" spans="1:40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</row>
    <row r="466" spans="1:40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</row>
    <row r="467" spans="1:40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</row>
    <row r="468" spans="1:40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</row>
    <row r="469" spans="1:40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</row>
    <row r="470" spans="1:40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</row>
    <row r="471" spans="1:40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</row>
    <row r="472" spans="1:40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</row>
    <row r="473" spans="1:40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</row>
    <row r="474" spans="1:40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</row>
    <row r="475" spans="1:40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</row>
    <row r="476" spans="1:40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</row>
    <row r="477" spans="1:40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</row>
    <row r="478" spans="1:40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</row>
    <row r="479" spans="1:40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</row>
    <row r="480" spans="1:40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</row>
    <row r="481" spans="1:40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</row>
    <row r="482" spans="1:40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</row>
    <row r="483" spans="1:40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</row>
    <row r="484" spans="1:40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</row>
    <row r="485" spans="1:40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</row>
    <row r="486" spans="1:40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</row>
    <row r="487" spans="1:40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</row>
    <row r="488" spans="1:40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</row>
    <row r="489" spans="1:40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</row>
    <row r="490" spans="1:40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</row>
    <row r="491" spans="1:40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</row>
    <row r="492" spans="1:40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</row>
    <row r="493" spans="1:40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</row>
    <row r="494" spans="1:40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</row>
    <row r="495" spans="1:40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</row>
    <row r="496" spans="1:40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</row>
    <row r="497" spans="1:40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</row>
    <row r="498" spans="1:40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</row>
    <row r="499" spans="1:40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</row>
    <row r="500" spans="1:40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</row>
    <row r="501" spans="1:40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</row>
    <row r="502" spans="1:40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</row>
    <row r="503" spans="1:40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</row>
    <row r="504" spans="1:40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</row>
    <row r="505" spans="1:40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</row>
    <row r="506" spans="1:40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</row>
    <row r="507" spans="1:40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</row>
    <row r="508" spans="1:40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</row>
    <row r="509" spans="1:40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</row>
    <row r="510" spans="1:40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</row>
    <row r="511" spans="1:40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</row>
    <row r="512" spans="1:40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</row>
    <row r="513" spans="1:40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</row>
    <row r="514" spans="1:40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</row>
    <row r="515" spans="1:40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</row>
    <row r="516" spans="1:40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</row>
    <row r="517" spans="1:40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</row>
    <row r="518" spans="1:40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</row>
    <row r="519" spans="1:40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</row>
    <row r="520" spans="1:40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</row>
    <row r="521" spans="1:40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</row>
    <row r="522" spans="1:40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</row>
    <row r="523" spans="1:40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</row>
    <row r="524" spans="1:40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</row>
    <row r="525" spans="1:40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</row>
    <row r="526" spans="1:40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</row>
    <row r="527" spans="1:40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</row>
    <row r="528" spans="1:40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</row>
    <row r="529" spans="1:40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</row>
    <row r="530" spans="1:40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</row>
    <row r="531" spans="1:40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</row>
    <row r="532" spans="1:40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</row>
    <row r="533" spans="1:40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</row>
    <row r="534" spans="1:40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</row>
    <row r="535" spans="1:40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</row>
    <row r="536" spans="1:40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</row>
    <row r="537" spans="1:40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</row>
    <row r="538" spans="1:40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</row>
    <row r="539" spans="1:40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</row>
    <row r="540" spans="1:40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</row>
    <row r="541" spans="1:40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</row>
    <row r="542" spans="1:40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</row>
    <row r="543" spans="1:40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</row>
    <row r="544" spans="1:40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</row>
    <row r="545" spans="1:40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</row>
    <row r="546" spans="1:40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</row>
    <row r="547" spans="1:40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</row>
    <row r="548" spans="1:40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</row>
    <row r="549" spans="1:40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</row>
    <row r="550" spans="1:40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</row>
    <row r="551" spans="1:40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</row>
    <row r="552" spans="1:40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</row>
    <row r="553" spans="1:40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</row>
    <row r="554" spans="1:40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</row>
    <row r="555" spans="1:40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</row>
    <row r="556" spans="1:40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</row>
    <row r="557" spans="1:40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</row>
    <row r="558" spans="1:40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</row>
    <row r="559" spans="1:40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</row>
    <row r="560" spans="1:40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</row>
    <row r="561" spans="1:40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</row>
    <row r="562" spans="1:40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</row>
    <row r="563" spans="1:40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</row>
    <row r="564" spans="1:40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</row>
    <row r="565" spans="1:40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</row>
    <row r="566" spans="1:40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</row>
    <row r="567" spans="1:40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</row>
    <row r="568" spans="1:40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</row>
    <row r="569" spans="1:40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</row>
    <row r="570" spans="1:40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</row>
    <row r="571" spans="1:40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</row>
    <row r="572" spans="1:40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</row>
    <row r="573" spans="1:40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</row>
    <row r="574" spans="1:40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</row>
    <row r="575" spans="1:40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spans="1:40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spans="1:40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spans="1:40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spans="1:40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spans="1:40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spans="1:40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spans="1:40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spans="1:40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spans="1:40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spans="1:40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spans="1:40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spans="1:40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spans="1:40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spans="1:40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spans="1:40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spans="1:40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spans="1:40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spans="1:40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spans="1:40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spans="1:40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spans="1:40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</row>
    <row r="597" spans="1:40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</row>
    <row r="598" spans="1:40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</row>
    <row r="599" spans="1:40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</row>
    <row r="600" spans="1:40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</row>
    <row r="601" spans="1:40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</row>
    <row r="602" spans="1:40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</row>
    <row r="603" spans="1:40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</row>
    <row r="604" spans="1:40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</row>
    <row r="605" spans="1:40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</row>
    <row r="606" spans="1:40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</row>
    <row r="607" spans="1:40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</row>
    <row r="608" spans="1:40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</row>
    <row r="609" spans="1:40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</row>
    <row r="610" spans="1:40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</row>
    <row r="611" spans="1:40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</row>
    <row r="612" spans="1:40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</row>
    <row r="613" spans="1:40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</row>
    <row r="614" spans="1:40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</row>
    <row r="615" spans="1:40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</row>
    <row r="616" spans="1:40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</row>
    <row r="617" spans="1:40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</row>
    <row r="618" spans="1:40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</row>
    <row r="619" spans="1:40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</row>
    <row r="620" spans="1:40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</row>
    <row r="621" spans="1:40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</row>
    <row r="622" spans="1:40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</row>
    <row r="623" spans="1:40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</row>
    <row r="624" spans="1:40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</row>
    <row r="625" spans="1:40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</row>
    <row r="626" spans="1:40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</row>
    <row r="627" spans="1:40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</row>
    <row r="628" spans="1:40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</row>
    <row r="629" spans="1:40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</row>
    <row r="630" spans="1:40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</row>
    <row r="631" spans="1:40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</row>
    <row r="632" spans="1:40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</row>
    <row r="633" spans="1:40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</row>
    <row r="634" spans="1:40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</row>
    <row r="635" spans="1:40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</row>
    <row r="636" spans="1:40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</row>
    <row r="637" spans="1:40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</row>
    <row r="638" spans="1:40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</row>
    <row r="639" spans="1:40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</row>
    <row r="640" spans="1:40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</row>
    <row r="641" spans="1:40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</row>
    <row r="642" spans="1:40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</row>
    <row r="643" spans="1:40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</row>
    <row r="644" spans="1:40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</row>
    <row r="645" spans="1:40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</row>
    <row r="646" spans="1:40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</row>
    <row r="647" spans="1:40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</row>
    <row r="648" spans="1:40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</row>
    <row r="649" spans="1:40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</row>
    <row r="650" spans="1:40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</row>
    <row r="651" spans="1:40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</row>
    <row r="652" spans="1:40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</row>
    <row r="653" spans="1:40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</row>
    <row r="654" spans="1:40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</row>
    <row r="655" spans="1:40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</row>
    <row r="656" spans="1:40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</row>
    <row r="657" spans="1:40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</row>
    <row r="658" spans="1:40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</row>
    <row r="659" spans="1:40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</row>
    <row r="660" spans="1:40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</row>
    <row r="661" spans="1:40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</row>
    <row r="662" spans="1:40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</row>
    <row r="663" spans="1:40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</row>
    <row r="664" spans="1:40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</row>
    <row r="665" spans="1:40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</row>
    <row r="666" spans="1:40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</row>
    <row r="667" spans="1:40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</row>
    <row r="668" spans="1:40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</row>
    <row r="669" spans="1:40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</row>
    <row r="670" spans="1:40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</row>
    <row r="671" spans="1:40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</row>
    <row r="672" spans="1:40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</row>
    <row r="673" spans="1:40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</row>
    <row r="674" spans="1:40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</row>
    <row r="675" spans="1:40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</row>
    <row r="676" spans="1:40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</row>
    <row r="677" spans="1:40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</row>
    <row r="678" spans="1:40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</row>
    <row r="679" spans="1:40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</row>
    <row r="680" spans="1:40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</row>
    <row r="681" spans="1:40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</row>
    <row r="682" spans="1:40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</row>
    <row r="683" spans="1:40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</row>
    <row r="684" spans="1:40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</row>
    <row r="685" spans="1:40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</row>
    <row r="686" spans="1:40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</row>
    <row r="687" spans="1:40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</row>
    <row r="688" spans="1:40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spans="1:40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spans="1:40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spans="1:40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spans="1:40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spans="1:40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spans="1:40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spans="1:40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spans="1:40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spans="1:40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spans="1:40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spans="1:40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spans="1:40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spans="1:40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spans="1:40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  <row r="703" spans="1:40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</row>
    <row r="704" spans="1:40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</row>
    <row r="705" spans="1:40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</row>
    <row r="706" spans="1:40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</row>
    <row r="707" spans="1:40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</row>
    <row r="708" spans="1:40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</row>
    <row r="709" spans="1:40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</row>
    <row r="710" spans="1:40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</row>
    <row r="711" spans="1:40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</row>
    <row r="712" spans="1:40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</row>
    <row r="713" spans="1:40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</row>
    <row r="714" spans="1:40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</row>
    <row r="715" spans="1:40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</row>
    <row r="716" spans="1:40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</row>
    <row r="717" spans="1:40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</row>
    <row r="718" spans="1:40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</row>
    <row r="719" spans="1:40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</row>
    <row r="720" spans="1:40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</row>
    <row r="721" spans="1:40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</row>
    <row r="722" spans="1:40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</row>
    <row r="723" spans="1:40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</row>
    <row r="724" spans="1:40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</row>
    <row r="725" spans="1:40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</row>
    <row r="726" spans="1:40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</row>
    <row r="727" spans="1:40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</row>
    <row r="728" spans="1:40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</row>
    <row r="729" spans="1:40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</row>
    <row r="730" spans="1:40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</row>
    <row r="731" spans="1:40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</row>
    <row r="732" spans="1:40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</row>
    <row r="733" spans="1:40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</row>
    <row r="734" spans="1:40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</row>
    <row r="735" spans="1:40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</row>
    <row r="736" spans="1:40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</row>
    <row r="737" spans="1:40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</row>
    <row r="738" spans="1:40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</row>
    <row r="739" spans="1:40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</row>
    <row r="740" spans="1:40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</row>
    <row r="741" spans="1:40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</row>
    <row r="742" spans="1:40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</row>
    <row r="743" spans="1:40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</row>
    <row r="744" spans="1:40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</row>
    <row r="745" spans="1:40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</row>
    <row r="746" spans="1:40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</row>
    <row r="747" spans="1:40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</row>
    <row r="748" spans="1:40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</row>
    <row r="749" spans="1:40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</row>
    <row r="750" spans="1:40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</row>
    <row r="751" spans="1:40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</row>
    <row r="752" spans="1:40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</row>
    <row r="753" spans="1:40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</row>
    <row r="754" spans="1:40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</row>
    <row r="755" spans="1:40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</row>
    <row r="756" spans="1:40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</row>
    <row r="757" spans="1:40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</row>
    <row r="758" spans="1:40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</row>
    <row r="759" spans="1:40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</row>
    <row r="760" spans="1:40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</row>
    <row r="761" spans="1:40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</row>
    <row r="762" spans="1:40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</row>
    <row r="763" spans="1:40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</row>
    <row r="764" spans="1:40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</row>
    <row r="765" spans="1:40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</row>
    <row r="766" spans="1:40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</row>
    <row r="767" spans="1:40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</row>
    <row r="768" spans="1:40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</row>
    <row r="769" spans="1:40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</row>
    <row r="770" spans="1:40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</row>
    <row r="771" spans="1:40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</row>
    <row r="772" spans="1:40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</row>
    <row r="773" spans="1:40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</row>
    <row r="774" spans="1:40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</row>
    <row r="775" spans="1:40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</row>
    <row r="776" spans="1:40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</row>
    <row r="777" spans="1:40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</row>
    <row r="778" spans="1:40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</row>
    <row r="779" spans="1:40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</row>
    <row r="780" spans="1:40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</row>
    <row r="781" spans="1:40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</row>
    <row r="782" spans="1:40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</row>
    <row r="783" spans="1:40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</row>
    <row r="784" spans="1:40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</row>
    <row r="785" spans="1:40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</row>
    <row r="786" spans="1:40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</row>
    <row r="787" spans="1:40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</row>
    <row r="788" spans="1:40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</row>
    <row r="789" spans="1:40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</row>
    <row r="790" spans="1:40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</row>
    <row r="791" spans="1:40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</row>
    <row r="792" spans="1:40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</row>
    <row r="793" spans="1:40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</row>
    <row r="794" spans="1:40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</row>
    <row r="795" spans="1:40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</row>
    <row r="796" spans="1:40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</row>
    <row r="797" spans="1:40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</row>
    <row r="798" spans="1:40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</row>
    <row r="799" spans="1:40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</row>
    <row r="800" spans="1:40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</row>
    <row r="801" spans="1:40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</row>
    <row r="802" spans="1:40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</row>
    <row r="803" spans="1:40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</row>
    <row r="804" spans="1:40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</row>
    <row r="805" spans="1:40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</row>
    <row r="806" spans="1:40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</row>
    <row r="807" spans="1:40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</row>
    <row r="808" spans="1:40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</row>
    <row r="809" spans="1:40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</row>
    <row r="810" spans="1:40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</row>
    <row r="811" spans="1:40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</row>
    <row r="812" spans="1:40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</row>
    <row r="813" spans="1:40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</row>
    <row r="814" spans="1:40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</row>
    <row r="815" spans="1:40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</row>
    <row r="816" spans="1:40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</row>
  </sheetData>
  <mergeCells count="20">
    <mergeCell ref="B47:B49"/>
    <mergeCell ref="B51:B53"/>
    <mergeCell ref="B54:B63"/>
    <mergeCell ref="B65:B67"/>
    <mergeCell ref="B68:B70"/>
    <mergeCell ref="B15:B17"/>
    <mergeCell ref="B19:B21"/>
    <mergeCell ref="B22:B31"/>
    <mergeCell ref="B33:B35"/>
    <mergeCell ref="B36:B38"/>
    <mergeCell ref="B87:B96"/>
    <mergeCell ref="B80:B82"/>
    <mergeCell ref="B84:B86"/>
    <mergeCell ref="B98:B100"/>
    <mergeCell ref="B101:B103"/>
    <mergeCell ref="B112:B114"/>
    <mergeCell ref="B116:B118"/>
    <mergeCell ref="B119:B128"/>
    <mergeCell ref="B130:B132"/>
    <mergeCell ref="B133:B135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Y419"/>
  <sheetViews>
    <sheetView zoomScale="80" zoomScaleNormal="80" workbookViewId="0">
      <selection activeCell="L17" sqref="L17"/>
    </sheetView>
  </sheetViews>
  <sheetFormatPr baseColWidth="10" defaultRowHeight="15" x14ac:dyDescent="0.25"/>
  <cols>
    <col min="1" max="2" width="11.42578125" style="4"/>
    <col min="3" max="3" width="15.7109375" customWidth="1"/>
    <col min="4" max="4" width="27.140625" bestFit="1" customWidth="1"/>
    <col min="5" max="5" width="25.7109375" bestFit="1" customWidth="1"/>
    <col min="6" max="6" width="27.140625" bestFit="1" customWidth="1"/>
    <col min="7" max="7" width="26.42578125" bestFit="1" customWidth="1"/>
    <col min="8" max="8" width="15.7109375" customWidth="1"/>
    <col min="9" max="9" width="14" customWidth="1"/>
    <col min="11" max="11" width="11.42578125" customWidth="1"/>
    <col min="14" max="14" width="17.5703125" style="4" customWidth="1"/>
    <col min="15" max="15" width="14.28515625" customWidth="1"/>
    <col min="20" max="20" width="11.42578125" style="4"/>
    <col min="21" max="21" width="11.42578125" style="8"/>
    <col min="22" max="22" width="11.42578125" style="4"/>
    <col min="23" max="23" width="27.140625" style="4" bestFit="1" customWidth="1"/>
    <col min="24" max="24" width="25.7109375" style="4" bestFit="1" customWidth="1"/>
    <col min="25" max="25" width="27.140625" style="4" bestFit="1" customWidth="1"/>
    <col min="26" max="26" width="26.42578125" style="4" bestFit="1" customWidth="1"/>
    <col min="27" max="51" width="11.42578125" style="4"/>
  </cols>
  <sheetData>
    <row r="1" spans="1:29" s="4" customFormat="1" ht="28.5" x14ac:dyDescent="0.45">
      <c r="A1" s="156" t="s">
        <v>79</v>
      </c>
      <c r="U1" s="8"/>
    </row>
    <row r="2" spans="1:29" ht="28.5" x14ac:dyDescent="0.45">
      <c r="A2" s="156"/>
      <c r="C2" s="4"/>
      <c r="D2" s="4"/>
      <c r="E2" s="4"/>
      <c r="F2" s="4"/>
      <c r="G2" s="4"/>
      <c r="H2" s="457" t="s">
        <v>2525</v>
      </c>
      <c r="I2" s="457"/>
      <c r="J2" s="457"/>
      <c r="K2" s="458"/>
      <c r="L2" s="287"/>
      <c r="M2" s="287"/>
      <c r="N2" s="287"/>
      <c r="O2" s="287"/>
      <c r="P2" s="4"/>
      <c r="Q2" s="4"/>
      <c r="R2" s="4"/>
      <c r="S2" s="4"/>
      <c r="U2" s="4"/>
      <c r="X2" s="8"/>
      <c r="Y2" s="8"/>
      <c r="Z2" s="8"/>
      <c r="AA2" s="8"/>
    </row>
    <row r="3" spans="1:29" x14ac:dyDescent="0.25">
      <c r="B3" s="2"/>
      <c r="C3" s="4"/>
      <c r="D3" s="4"/>
      <c r="E3" s="4"/>
      <c r="F3" s="4"/>
      <c r="G3" s="4"/>
      <c r="H3" s="459"/>
      <c r="I3" s="460" t="s">
        <v>10</v>
      </c>
      <c r="J3" s="460" t="s">
        <v>74</v>
      </c>
      <c r="K3" s="460" t="s">
        <v>14</v>
      </c>
      <c r="L3" s="460" t="s">
        <v>2524</v>
      </c>
      <c r="M3" s="461" t="s">
        <v>17</v>
      </c>
      <c r="N3" s="468" t="s">
        <v>83</v>
      </c>
      <c r="O3" s="468" t="s">
        <v>55</v>
      </c>
      <c r="P3" s="4"/>
      <c r="Q3" s="4"/>
      <c r="R3" s="4"/>
      <c r="S3" s="4"/>
      <c r="U3" s="4"/>
      <c r="V3" s="8"/>
      <c r="W3" s="8"/>
      <c r="X3" s="8"/>
      <c r="Y3" s="8"/>
    </row>
    <row r="4" spans="1:29" ht="18.75" x14ac:dyDescent="0.3">
      <c r="C4" s="4"/>
      <c r="D4" s="4"/>
      <c r="E4" s="4"/>
      <c r="F4" s="4"/>
      <c r="G4" s="4"/>
      <c r="H4" s="462" t="str">
        <f>A9&amp;" 2020"</f>
        <v>CHOC 2020</v>
      </c>
      <c r="I4" s="463">
        <f>L27</f>
        <v>48.728270355665003</v>
      </c>
      <c r="J4" s="463">
        <f>L30</f>
        <v>41.452199215180002</v>
      </c>
      <c r="K4" s="470">
        <f>L31</f>
        <v>23.490438774200001</v>
      </c>
      <c r="L4" s="463">
        <f>L32</f>
        <v>51.343772581050004</v>
      </c>
      <c r="M4" s="464">
        <f>L35</f>
        <v>5.09975535405</v>
      </c>
      <c r="N4" s="469">
        <f>SUM(I4:M4)</f>
        <v>170.11443628014501</v>
      </c>
      <c r="O4" s="469">
        <f>'T energie vecteurs'!J39</f>
        <v>152.2122483</v>
      </c>
      <c r="P4" s="4"/>
      <c r="Q4" s="4"/>
      <c r="R4" s="46"/>
      <c r="S4" s="4"/>
      <c r="U4" s="4"/>
      <c r="V4" s="8"/>
      <c r="W4" s="8"/>
      <c r="X4" s="8"/>
      <c r="Y4" s="8"/>
      <c r="Z4" s="8"/>
      <c r="AA4" s="8"/>
      <c r="AB4" s="8"/>
      <c r="AC4" s="8"/>
    </row>
    <row r="5" spans="1:29" ht="18.75" x14ac:dyDescent="0.3">
      <c r="C5" s="4"/>
      <c r="D5" s="4"/>
      <c r="E5" s="4"/>
      <c r="F5" s="4"/>
      <c r="G5" s="4"/>
      <c r="H5" s="462" t="str">
        <f>A94&amp;" 2020"</f>
        <v>TEND 2020</v>
      </c>
      <c r="I5" s="463">
        <f>L112</f>
        <v>48.983420381715995</v>
      </c>
      <c r="J5" s="463">
        <f>L115</f>
        <v>41.843476165369999</v>
      </c>
      <c r="K5" s="470">
        <f>L116</f>
        <v>23.7173311538</v>
      </c>
      <c r="L5" s="463">
        <f>L117</f>
        <v>51.834906564649998</v>
      </c>
      <c r="M5" s="464">
        <f>L120</f>
        <v>5.14164383465</v>
      </c>
      <c r="N5" s="469">
        <f t="shared" ref="N5:N9" si="0">SUM(I5:M5)</f>
        <v>171.52077810018599</v>
      </c>
      <c r="O5" s="469">
        <f>'T energie vecteurs'!J104</f>
        <v>152.83469719999999</v>
      </c>
      <c r="P5" s="4"/>
      <c r="Q5" s="4"/>
      <c r="R5" s="46"/>
      <c r="S5" s="4"/>
      <c r="U5" s="4"/>
      <c r="V5" s="8"/>
      <c r="W5" s="8"/>
      <c r="X5" s="8"/>
      <c r="Y5" s="8"/>
      <c r="Z5" s="8"/>
      <c r="AA5" s="8"/>
      <c r="AB5" s="8"/>
      <c r="AC5" s="8"/>
    </row>
    <row r="6" spans="1:29" s="4" customFormat="1" ht="18.75" x14ac:dyDescent="0.3">
      <c r="H6" s="462" t="str">
        <f>A9&amp;" 2030"</f>
        <v>CHOC 2030</v>
      </c>
      <c r="I6" s="463">
        <f>L53</f>
        <v>51.40829657447</v>
      </c>
      <c r="J6" s="463">
        <f>L56</f>
        <v>38.720162892130006</v>
      </c>
      <c r="K6" s="470">
        <f>L57</f>
        <v>25.384925364499999</v>
      </c>
      <c r="L6" s="463">
        <f>L58</f>
        <v>55.113533645490001</v>
      </c>
      <c r="M6" s="464">
        <f>L61</f>
        <v>5.4986670324900002</v>
      </c>
      <c r="N6" s="469">
        <f t="shared" si="0"/>
        <v>176.12558550908003</v>
      </c>
      <c r="O6" s="469">
        <f>'T energie vecteurs'!T39</f>
        <v>160.18011730000001</v>
      </c>
      <c r="R6" s="46"/>
      <c r="V6" s="8"/>
      <c r="W6" s="8"/>
      <c r="X6" s="8"/>
      <c r="Y6" s="8"/>
      <c r="Z6" s="8"/>
      <c r="AA6" s="8"/>
      <c r="AB6" s="8"/>
      <c r="AC6" s="8"/>
    </row>
    <row r="7" spans="1:29" s="4" customFormat="1" ht="18.75" x14ac:dyDescent="0.3">
      <c r="G7" s="163"/>
      <c r="H7" s="462" t="str">
        <f>A94&amp;" 2030"</f>
        <v>TEND 2030</v>
      </c>
      <c r="I7" s="463">
        <f>L138</f>
        <v>53.122010973937996</v>
      </c>
      <c r="J7" s="463">
        <f>L141</f>
        <v>40.365424662590002</v>
      </c>
      <c r="K7" s="470">
        <f>L142</f>
        <v>26.675244145299999</v>
      </c>
      <c r="L7" s="463">
        <f>L143</f>
        <v>58.245652651180002</v>
      </c>
      <c r="M7" s="464">
        <f>L146</f>
        <v>5.7801775461800009</v>
      </c>
      <c r="N7" s="469">
        <f t="shared" si="0"/>
        <v>184.18850997918801</v>
      </c>
      <c r="O7" s="469">
        <f>'T energie vecteurs'!T104</f>
        <v>164.02069560000001</v>
      </c>
      <c r="R7" s="46"/>
      <c r="V7" s="8"/>
      <c r="W7" s="8"/>
      <c r="X7" s="8"/>
      <c r="Y7" s="8"/>
      <c r="Z7" s="8"/>
      <c r="AA7" s="8"/>
      <c r="AB7" s="8"/>
      <c r="AC7" s="8"/>
    </row>
    <row r="8" spans="1:29" s="4" customFormat="1" ht="23.25" x14ac:dyDescent="0.35">
      <c r="A8" s="1" t="s">
        <v>70</v>
      </c>
      <c r="H8" s="462" t="str">
        <f>A9&amp;" 2050"</f>
        <v>CHOC 2050</v>
      </c>
      <c r="I8" s="463">
        <f>L79</f>
        <v>53.235292809820002</v>
      </c>
      <c r="J8" s="463">
        <f>L82</f>
        <v>33.692451326590003</v>
      </c>
      <c r="K8" s="470">
        <f>L83</f>
        <v>28.747034158399998</v>
      </c>
      <c r="L8" s="463">
        <f>L84</f>
        <v>58.801934776319996</v>
      </c>
      <c r="M8" s="464">
        <f>L87</f>
        <v>5.9730684613200005</v>
      </c>
      <c r="N8" s="469">
        <f t="shared" si="0"/>
        <v>180.44978153245</v>
      </c>
      <c r="O8" s="469">
        <f>'T energie vecteurs'!AN39</f>
        <v>172.60315180000001</v>
      </c>
      <c r="R8" s="46"/>
      <c r="V8" s="8"/>
      <c r="W8" s="8"/>
      <c r="X8" s="8"/>
      <c r="Y8" s="8"/>
      <c r="Z8" s="8"/>
      <c r="AA8" s="8"/>
      <c r="AB8" s="8"/>
      <c r="AC8" s="8"/>
    </row>
    <row r="9" spans="1:29" s="4" customFormat="1" ht="23.25" x14ac:dyDescent="0.35">
      <c r="A9" s="141" t="str">
        <f>'T energie vecteurs'!A10</f>
        <v>CHOC</v>
      </c>
      <c r="B9" s="47"/>
      <c r="C9" s="47"/>
      <c r="D9" s="47"/>
      <c r="E9" s="47"/>
      <c r="F9" s="47"/>
      <c r="G9" s="47"/>
      <c r="H9" s="465" t="str">
        <f>A94&amp;" 2050"</f>
        <v>TEND 2050</v>
      </c>
      <c r="I9" s="466">
        <f>L164</f>
        <v>63.178853539186001</v>
      </c>
      <c r="J9" s="466">
        <f>L167</f>
        <v>38.287101982189995</v>
      </c>
      <c r="K9" s="471">
        <f>L168</f>
        <v>33.811725194099999</v>
      </c>
      <c r="L9" s="466">
        <f>L169</f>
        <v>73.58044813926</v>
      </c>
      <c r="M9" s="467">
        <f>L172</f>
        <v>7.3384633942599997</v>
      </c>
      <c r="N9" s="469">
        <f t="shared" si="0"/>
        <v>216.19659224899601</v>
      </c>
      <c r="O9" s="469">
        <f>'T energie vecteurs'!AN104</f>
        <v>191.9555861</v>
      </c>
      <c r="R9" s="46"/>
      <c r="S9" s="46"/>
      <c r="T9" s="47"/>
      <c r="U9" s="47"/>
      <c r="V9" s="8"/>
      <c r="W9" s="8"/>
      <c r="X9" s="8"/>
      <c r="Y9" s="8"/>
      <c r="Z9" s="8"/>
      <c r="AA9" s="8"/>
      <c r="AB9" s="8"/>
      <c r="AC9" s="8"/>
    </row>
    <row r="10" spans="1:29" s="4" customFormat="1" ht="18.75" x14ac:dyDescent="0.3">
      <c r="C10" s="46" t="s">
        <v>71</v>
      </c>
      <c r="D10"/>
      <c r="N10" s="46" t="s">
        <v>72</v>
      </c>
      <c r="U10" s="8"/>
    </row>
    <row r="11" spans="1:29" s="4" customFormat="1" ht="23.25" x14ac:dyDescent="0.35">
      <c r="B11" s="51"/>
      <c r="C11" s="47" t="s">
        <v>42</v>
      </c>
      <c r="E11" s="47"/>
      <c r="F11" s="47"/>
      <c r="G11" s="47"/>
      <c r="H11" s="47"/>
      <c r="I11" s="47"/>
      <c r="J11" s="47"/>
      <c r="K11" s="47"/>
      <c r="N11" t="s">
        <v>73</v>
      </c>
      <c r="O11"/>
      <c r="P11"/>
      <c r="Q11"/>
      <c r="R11"/>
      <c r="S11"/>
      <c r="U11" s="8"/>
    </row>
    <row r="12" spans="1:29" s="4" customFormat="1" x14ac:dyDescent="0.25">
      <c r="B12" s="47"/>
      <c r="H12" s="47"/>
      <c r="I12" s="47"/>
      <c r="J12" s="47"/>
      <c r="K12" s="47"/>
      <c r="U12" s="49"/>
    </row>
    <row r="13" spans="1:29" s="4" customFormat="1" ht="61.5" x14ac:dyDescent="0.35">
      <c r="B13" s="47"/>
      <c r="C13" s="125">
        <v>2015</v>
      </c>
      <c r="D13" s="126"/>
      <c r="E13" s="126"/>
      <c r="F13" s="126"/>
      <c r="G13" s="126"/>
      <c r="H13" s="73" t="s">
        <v>28</v>
      </c>
      <c r="I13" s="73" t="s">
        <v>2500</v>
      </c>
      <c r="J13" s="73" t="s">
        <v>30</v>
      </c>
      <c r="K13" s="73" t="s">
        <v>2499</v>
      </c>
      <c r="L13" s="97" t="s">
        <v>0</v>
      </c>
      <c r="M13" s="22"/>
      <c r="N13" s="125">
        <v>2015</v>
      </c>
      <c r="O13" s="121" t="s">
        <v>28</v>
      </c>
      <c r="P13" s="73" t="s">
        <v>41</v>
      </c>
      <c r="Q13" s="73" t="s">
        <v>30</v>
      </c>
      <c r="R13" s="73" t="s">
        <v>40</v>
      </c>
      <c r="S13" s="97" t="s">
        <v>0</v>
      </c>
      <c r="U13" s="22"/>
    </row>
    <row r="14" spans="1:29" s="4" customFormat="1" x14ac:dyDescent="0.25">
      <c r="C14" s="127" t="s">
        <v>10</v>
      </c>
      <c r="D14" s="36"/>
      <c r="E14" s="36"/>
      <c r="F14" s="36"/>
      <c r="G14" s="36"/>
      <c r="H14" s="10">
        <f t="shared" ref="H14:K14" si="1">SUM(H15:H16)</f>
        <v>3.0823350200000002E-3</v>
      </c>
      <c r="I14" s="10">
        <f t="shared" si="1"/>
        <v>45.453934430000004</v>
      </c>
      <c r="J14" s="10">
        <f t="shared" si="1"/>
        <v>2.0439989693</v>
      </c>
      <c r="K14" s="10">
        <f t="shared" si="1"/>
        <v>0.60888785697299996</v>
      </c>
      <c r="L14" s="99">
        <f t="shared" ref="L14:L23" si="2">SUM(H14:K14)</f>
        <v>48.109903591292998</v>
      </c>
      <c r="M14" s="72"/>
      <c r="N14" s="130" t="s">
        <v>10</v>
      </c>
      <c r="O14" s="32"/>
      <c r="P14" s="31"/>
      <c r="Q14" s="74"/>
      <c r="R14" s="31"/>
      <c r="S14" s="122"/>
      <c r="U14" s="72"/>
    </row>
    <row r="15" spans="1:29" s="4" customFormat="1" x14ac:dyDescent="0.25">
      <c r="C15" s="128" t="s">
        <v>11</v>
      </c>
      <c r="D15" s="36" t="s">
        <v>1849</v>
      </c>
      <c r="E15" s="36" t="s">
        <v>491</v>
      </c>
      <c r="F15" s="36" t="s">
        <v>493</v>
      </c>
      <c r="G15" s="36" t="s">
        <v>492</v>
      </c>
      <c r="H15" s="18">
        <v>0</v>
      </c>
      <c r="I15" s="18">
        <f>VLOOKUP(E15,Results!$E:$BU,'T energie vecteurs'!$E$11,FALSE)</f>
        <v>21.759335979999999</v>
      </c>
      <c r="J15" s="18">
        <f>VLOOKUP(F15,Results!$E:$BU,'T energie vecteurs'!$E$11,FALSE)</f>
        <v>1.8427231299999999E-2</v>
      </c>
      <c r="K15" s="18">
        <f>VLOOKUP(G15,Results!$E:$BU,'T energie vecteurs'!$E$11,FALSE)</f>
        <v>2.7995148729999999E-3</v>
      </c>
      <c r="L15" s="98">
        <f t="shared" si="2"/>
        <v>21.780562726172999</v>
      </c>
      <c r="M15" s="18"/>
      <c r="N15" s="128" t="s">
        <v>11</v>
      </c>
      <c r="O15" s="123"/>
      <c r="P15" s="18"/>
      <c r="Q15" s="37"/>
      <c r="R15" s="18"/>
      <c r="S15" s="98"/>
      <c r="U15" s="18"/>
    </row>
    <row r="16" spans="1:29" s="4" customFormat="1" x14ac:dyDescent="0.25">
      <c r="C16" s="129" t="s">
        <v>12</v>
      </c>
      <c r="D16" s="36" t="s">
        <v>496</v>
      </c>
      <c r="E16" s="36" t="s">
        <v>2508</v>
      </c>
      <c r="F16" s="36" t="s">
        <v>500</v>
      </c>
      <c r="G16" s="29" t="s">
        <v>2501</v>
      </c>
      <c r="H16" s="18">
        <f>VLOOKUP(D16,Results!$E:$BU,'T energie vecteurs'!$E$11,FALSE)</f>
        <v>3.0823350200000002E-3</v>
      </c>
      <c r="I16" s="18">
        <f>VLOOKUP(E16,Results!$E:$BU,'T energie vecteurs'!$E$11,FALSE)</f>
        <v>23.694598450000001</v>
      </c>
      <c r="J16" s="18">
        <f>VLOOKUP(F16,Results!$E:$BU,'T energie vecteurs'!$E$11,FALSE)</f>
        <v>2.025571738</v>
      </c>
      <c r="K16" s="18">
        <f>VLOOKUP(G16,Results!$E:$BU,'T energie vecteurs'!$E$11,FALSE)</f>
        <v>0.60608834209999995</v>
      </c>
      <c r="L16" s="98">
        <f t="shared" si="2"/>
        <v>26.329340865120002</v>
      </c>
      <c r="M16" s="18"/>
      <c r="N16" s="129" t="s">
        <v>12</v>
      </c>
      <c r="O16" s="123"/>
      <c r="P16" s="18"/>
      <c r="Q16" s="37"/>
      <c r="R16" s="18"/>
      <c r="S16" s="98"/>
      <c r="U16" s="18"/>
    </row>
    <row r="17" spans="2:21" s="4" customFormat="1" x14ac:dyDescent="0.25">
      <c r="C17" s="127" t="s">
        <v>13</v>
      </c>
      <c r="D17" s="36" t="s">
        <v>478</v>
      </c>
      <c r="E17" s="36" t="s">
        <v>480</v>
      </c>
      <c r="F17" s="36" t="s">
        <v>483</v>
      </c>
      <c r="G17" s="29" t="s">
        <v>2502</v>
      </c>
      <c r="H17" s="10">
        <f>VLOOKUP(D17,Results!$E:$BU,'T energie vecteurs'!$E$11,FALSE)</f>
        <v>3.6373999999999997E-2</v>
      </c>
      <c r="I17" s="10">
        <f>VLOOKUP(E17,Results!$E:$BU,'T energie vecteurs'!$E$11,FALSE)</f>
        <v>6.4680612550000003</v>
      </c>
      <c r="J17" s="10">
        <f>VLOOKUP(F17,Results!$E:$BU,'T energie vecteurs'!$E$11,FALSE)</f>
        <v>13.35647077</v>
      </c>
      <c r="K17" s="10">
        <f>VLOOKUP(G17,Results!$E:$BU,'T energie vecteurs'!$E$11,FALSE)</f>
        <v>22.659971420000002</v>
      </c>
      <c r="L17" s="99">
        <f t="shared" si="2"/>
        <v>42.520877444999996</v>
      </c>
      <c r="M17" s="72"/>
      <c r="N17" s="130" t="s">
        <v>13</v>
      </c>
      <c r="O17" s="32"/>
      <c r="P17" s="31"/>
      <c r="Q17" s="31"/>
      <c r="R17" s="31"/>
      <c r="S17" s="122"/>
      <c r="U17" s="72"/>
    </row>
    <row r="18" spans="2:21" s="4" customFormat="1" x14ac:dyDescent="0.25">
      <c r="C18" s="127" t="s">
        <v>14</v>
      </c>
      <c r="D18" s="36" t="s">
        <v>526</v>
      </c>
      <c r="E18" s="36" t="s">
        <v>2512</v>
      </c>
      <c r="F18" s="36" t="s">
        <v>530</v>
      </c>
      <c r="G18" s="29" t="s">
        <v>2503</v>
      </c>
      <c r="H18" s="10">
        <f>VLOOKUP(D18,Results!$E:$BU,'T energie vecteurs'!$E$11,FALSE)</f>
        <v>9.7676536100000003E-2</v>
      </c>
      <c r="I18" s="10">
        <f>VLOOKUP(E18,Results!$E:$BU,'T energie vecteurs'!$E$11,FALSE)</f>
        <v>2.836445587</v>
      </c>
      <c r="J18" s="10">
        <f>VLOOKUP(F18,Results!$E:$BU,'T energie vecteurs'!$E$11,FALSE)</f>
        <v>11.102127339999999</v>
      </c>
      <c r="K18" s="10">
        <f>VLOOKUP(G18,Results!$E:$BU,'T energie vecteurs'!$E$11,FALSE)</f>
        <v>8.410564698</v>
      </c>
      <c r="L18" s="99">
        <f t="shared" si="2"/>
        <v>22.446814161100001</v>
      </c>
      <c r="M18" s="72"/>
      <c r="N18" s="130" t="s">
        <v>14</v>
      </c>
      <c r="O18" s="32"/>
      <c r="P18" s="31"/>
      <c r="Q18" s="31"/>
      <c r="R18" s="31"/>
      <c r="S18" s="122"/>
      <c r="U18" s="72"/>
    </row>
    <row r="19" spans="2:21" s="4" customFormat="1" x14ac:dyDescent="0.25">
      <c r="C19" s="127" t="s">
        <v>2483</v>
      </c>
      <c r="D19" s="36"/>
      <c r="E19" s="36"/>
      <c r="F19" s="36"/>
      <c r="G19" s="36"/>
      <c r="H19" s="10">
        <f t="shared" ref="H19:K19" si="3">SUM(H20:H22)</f>
        <v>5.3363630015499997</v>
      </c>
      <c r="I19" s="10">
        <f t="shared" si="3"/>
        <v>7.428106691</v>
      </c>
      <c r="J19" s="10">
        <f t="shared" si="3"/>
        <v>11.456054780500001</v>
      </c>
      <c r="K19" s="10">
        <f t="shared" si="3"/>
        <v>24.8024539056</v>
      </c>
      <c r="L19" s="99">
        <f t="shared" si="2"/>
        <v>49.022978378649995</v>
      </c>
      <c r="M19" s="72"/>
      <c r="N19" s="130" t="s">
        <v>2483</v>
      </c>
      <c r="O19" s="32"/>
      <c r="P19" s="31"/>
      <c r="Q19" s="31"/>
      <c r="R19" s="31"/>
      <c r="S19" s="122"/>
      <c r="U19" s="72"/>
    </row>
    <row r="20" spans="2:21" s="4" customFormat="1" x14ac:dyDescent="0.25">
      <c r="C20" s="129" t="s">
        <v>2523</v>
      </c>
      <c r="D20" s="36" t="s">
        <v>516</v>
      </c>
      <c r="E20" s="36" t="s">
        <v>2511</v>
      </c>
      <c r="F20" s="36" t="s">
        <v>520</v>
      </c>
      <c r="G20" s="29" t="s">
        <v>2504</v>
      </c>
      <c r="H20" s="18">
        <f>VLOOKUP(D20,Results!$E:$BU,'T energie vecteurs'!$E$11,FALSE)</f>
        <v>5.334086922</v>
      </c>
      <c r="I20" s="18">
        <f>VLOOKUP(E20,Results!$E:$BU,'T energie vecteurs'!$E$11,FALSE)</f>
        <v>3.9787378449999999</v>
      </c>
      <c r="J20" s="18">
        <f>VLOOKUP(F20,Results!$E:$BU,'T energie vecteurs'!$E$11,FALSE)</f>
        <v>10.66675435</v>
      </c>
      <c r="K20" s="18">
        <f>VLOOKUP(G20,Results!$E:$BU,'T energie vecteurs'!$E$11,FALSE)</f>
        <v>24.156495379999999</v>
      </c>
      <c r="L20" s="98">
        <f t="shared" si="2"/>
        <v>44.136074496999996</v>
      </c>
      <c r="M20" s="18"/>
      <c r="N20" s="129" t="s">
        <v>2523</v>
      </c>
      <c r="O20" s="123"/>
      <c r="P20" s="33"/>
      <c r="Q20" s="33"/>
      <c r="R20" s="33"/>
      <c r="S20" s="98"/>
      <c r="U20" s="18"/>
    </row>
    <row r="21" spans="2:21" s="4" customFormat="1" x14ac:dyDescent="0.25">
      <c r="C21" s="129" t="s">
        <v>39</v>
      </c>
      <c r="D21" s="327"/>
      <c r="E21" s="327"/>
      <c r="F21" s="327"/>
      <c r="G21" s="327"/>
      <c r="H21" s="401">
        <v>0</v>
      </c>
      <c r="I21" s="401">
        <v>0</v>
      </c>
      <c r="J21" s="401">
        <v>0</v>
      </c>
      <c r="K21" s="401">
        <v>0</v>
      </c>
      <c r="L21" s="98">
        <f t="shared" si="2"/>
        <v>0</v>
      </c>
      <c r="M21" s="18"/>
      <c r="N21" s="129" t="s">
        <v>39</v>
      </c>
      <c r="O21" s="25"/>
      <c r="P21" s="18"/>
      <c r="Q21" s="18"/>
      <c r="R21" s="18"/>
      <c r="S21" s="98"/>
      <c r="U21" s="18"/>
    </row>
    <row r="22" spans="2:21" s="4" customFormat="1" x14ac:dyDescent="0.25">
      <c r="C22" s="127" t="s">
        <v>17</v>
      </c>
      <c r="D22" s="36" t="s">
        <v>507</v>
      </c>
      <c r="E22" s="36" t="s">
        <v>2510</v>
      </c>
      <c r="F22" s="36" t="s">
        <v>511</v>
      </c>
      <c r="G22" s="29" t="s">
        <v>2505</v>
      </c>
      <c r="H22" s="10">
        <f>VLOOKUP(D22,Results!$E:$BU,'T energie vecteurs'!$E$11,FALSE)</f>
        <v>2.2760795499999998E-3</v>
      </c>
      <c r="I22" s="10">
        <f>VLOOKUP(E22,Results!$E:$BU,'T energie vecteurs'!$E$11,FALSE)</f>
        <v>3.449368846</v>
      </c>
      <c r="J22" s="10">
        <f>VLOOKUP(F22,Results!$E:$BU,'T energie vecteurs'!$E$11,FALSE)</f>
        <v>0.78930043049999998</v>
      </c>
      <c r="K22" s="10">
        <f>VLOOKUP(G22,Results!$E:$BU,'T energie vecteurs'!$E$11,FALSE)</f>
        <v>0.6459585256</v>
      </c>
      <c r="L22" s="91">
        <f t="shared" si="2"/>
        <v>4.8869038816500003</v>
      </c>
      <c r="M22" s="18"/>
      <c r="N22" s="130" t="s">
        <v>17</v>
      </c>
      <c r="O22" s="32"/>
      <c r="P22" s="31"/>
      <c r="Q22" s="31"/>
      <c r="R22" s="31"/>
      <c r="S22" s="122"/>
      <c r="U22" s="18"/>
    </row>
    <row r="23" spans="2:21" s="4" customFormat="1" x14ac:dyDescent="0.25">
      <c r="C23" s="26" t="s">
        <v>18</v>
      </c>
      <c r="D23" s="12"/>
      <c r="E23" s="12"/>
      <c r="F23" s="12"/>
      <c r="G23" s="12"/>
      <c r="H23" s="11">
        <f>SUM(H14,H17:H19,H22)</f>
        <v>5.4757719522199997</v>
      </c>
      <c r="I23" s="11">
        <f t="shared" ref="I23:K23" si="4">SUM(I14,I17:I19,I22)</f>
        <v>65.635916809000008</v>
      </c>
      <c r="J23" s="11">
        <f t="shared" si="4"/>
        <v>38.747952290299999</v>
      </c>
      <c r="K23" s="11">
        <f t="shared" si="4"/>
        <v>57.127836406172996</v>
      </c>
      <c r="L23" s="100">
        <f t="shared" si="2"/>
        <v>166.98747745769302</v>
      </c>
      <c r="M23" s="78"/>
      <c r="N23" s="131" t="s">
        <v>18</v>
      </c>
      <c r="O23" s="35"/>
      <c r="P23" s="34"/>
      <c r="Q23" s="34"/>
      <c r="R23" s="34"/>
      <c r="S23" s="124"/>
      <c r="T23" s="50"/>
      <c r="U23" s="78"/>
    </row>
    <row r="24" spans="2:21" s="4" customFormat="1" x14ac:dyDescent="0.25">
      <c r="B24" s="75"/>
      <c r="H24" s="50"/>
      <c r="I24" s="50"/>
      <c r="J24" s="50"/>
      <c r="K24" s="50"/>
      <c r="L24" s="50"/>
      <c r="M24" s="50"/>
      <c r="N24" s="50"/>
      <c r="O24" s="76"/>
      <c r="P24" s="76"/>
      <c r="Q24" s="76"/>
      <c r="R24" s="77"/>
      <c r="S24" s="50"/>
      <c r="U24" s="86"/>
    </row>
    <row r="25" spans="2:21" s="4" customFormat="1" x14ac:dyDescent="0.25">
      <c r="I25" s="50"/>
      <c r="J25" s="50"/>
      <c r="K25" s="50"/>
      <c r="T25" s="8"/>
      <c r="U25" s="8"/>
    </row>
    <row r="26" spans="2:21" s="4" customFormat="1" ht="31.5" x14ac:dyDescent="0.35">
      <c r="C26" s="125">
        <v>2020</v>
      </c>
      <c r="D26" s="126"/>
      <c r="E26" s="126"/>
      <c r="F26" s="126"/>
      <c r="G26" s="126"/>
      <c r="H26" s="73" t="s">
        <v>28</v>
      </c>
      <c r="I26" s="73" t="s">
        <v>41</v>
      </c>
      <c r="J26" s="73" t="s">
        <v>30</v>
      </c>
      <c r="K26" s="73" t="s">
        <v>40</v>
      </c>
      <c r="L26" s="97" t="s">
        <v>0</v>
      </c>
      <c r="M26" s="22"/>
      <c r="N26" s="125">
        <v>2020</v>
      </c>
      <c r="O26" s="121" t="s">
        <v>28</v>
      </c>
      <c r="P26" s="73" t="s">
        <v>41</v>
      </c>
      <c r="Q26" s="73" t="s">
        <v>30</v>
      </c>
      <c r="R26" s="73" t="s">
        <v>40</v>
      </c>
      <c r="S26" s="97" t="s">
        <v>0</v>
      </c>
      <c r="T26" s="22"/>
      <c r="U26" s="8"/>
    </row>
    <row r="27" spans="2:21" s="4" customFormat="1" x14ac:dyDescent="0.25">
      <c r="C27" s="127" t="s">
        <v>10</v>
      </c>
      <c r="D27" s="36"/>
      <c r="E27" s="36"/>
      <c r="F27" s="36"/>
      <c r="G27" s="36"/>
      <c r="H27" s="10">
        <f t="shared" ref="H27:K27" si="5">SUM(H28:H29)</f>
        <v>3.21715983E-3</v>
      </c>
      <c r="I27" s="10">
        <f t="shared" si="5"/>
        <v>45.913691040000003</v>
      </c>
      <c r="J27" s="10">
        <f t="shared" si="5"/>
        <v>2.17625477718</v>
      </c>
      <c r="K27" s="10">
        <f t="shared" si="5"/>
        <v>0.635107378655</v>
      </c>
      <c r="L27" s="99">
        <f t="shared" ref="L27:L36" si="6">SUM(H27:K27)</f>
        <v>48.728270355665003</v>
      </c>
      <c r="M27" s="72"/>
      <c r="N27" s="130" t="s">
        <v>10</v>
      </c>
      <c r="O27" s="32"/>
      <c r="P27" s="31"/>
      <c r="Q27" s="74"/>
      <c r="R27" s="31"/>
      <c r="S27" s="122"/>
      <c r="T27" s="120"/>
      <c r="U27" s="8"/>
    </row>
    <row r="28" spans="2:21" s="4" customFormat="1" x14ac:dyDescent="0.25">
      <c r="C28" s="128" t="s">
        <v>11</v>
      </c>
      <c r="D28" s="36" t="s">
        <v>1849</v>
      </c>
      <c r="E28" s="36" t="s">
        <v>491</v>
      </c>
      <c r="F28" s="36" t="s">
        <v>493</v>
      </c>
      <c r="G28" s="36" t="s">
        <v>492</v>
      </c>
      <c r="H28" s="18">
        <v>0</v>
      </c>
      <c r="I28" s="18">
        <f>VLOOKUP(E28,Results!$E:$BU,'T energie vecteurs'!$J$11,FALSE)</f>
        <v>21.215123699999999</v>
      </c>
      <c r="J28" s="18">
        <f>VLOOKUP(F28,Results!$E:$BU,'T energie vecteurs'!$J$11,FALSE)</f>
        <v>5.6665263180000001E-2</v>
      </c>
      <c r="K28" s="18">
        <f>VLOOKUP(G28,Results!$E:$BU,'T energie vecteurs'!$J$11,FALSE)</f>
        <v>3.2709489549999997E-3</v>
      </c>
      <c r="L28" s="98">
        <f t="shared" si="6"/>
        <v>21.275059912134999</v>
      </c>
      <c r="M28" s="18"/>
      <c r="N28" s="128" t="s">
        <v>11</v>
      </c>
      <c r="O28" s="123"/>
      <c r="P28" s="18"/>
      <c r="Q28" s="37"/>
      <c r="R28" s="18"/>
      <c r="S28" s="98"/>
      <c r="T28" s="120"/>
      <c r="U28" s="8"/>
    </row>
    <row r="29" spans="2:21" s="4" customFormat="1" x14ac:dyDescent="0.25">
      <c r="C29" s="129" t="s">
        <v>12</v>
      </c>
      <c r="D29" s="36" t="s">
        <v>496</v>
      </c>
      <c r="E29" s="36" t="s">
        <v>2508</v>
      </c>
      <c r="F29" s="36" t="s">
        <v>500</v>
      </c>
      <c r="G29" s="29" t="s">
        <v>2501</v>
      </c>
      <c r="H29" s="18">
        <f>VLOOKUP(D29,Results!$E:$BU,'T energie vecteurs'!$J$11,FALSE)</f>
        <v>3.21715983E-3</v>
      </c>
      <c r="I29" s="18">
        <f>VLOOKUP(E29,Results!$E:$BU,'T energie vecteurs'!$J$11,FALSE)</f>
        <v>24.69856734</v>
      </c>
      <c r="J29" s="18">
        <f>VLOOKUP(F29,Results!$E:$BU,'T energie vecteurs'!$J$11,FALSE)</f>
        <v>2.1195895139999998</v>
      </c>
      <c r="K29" s="18">
        <f>VLOOKUP(G29,Results!$E:$BU,'T energie vecteurs'!$J$11,FALSE)</f>
        <v>0.63183642969999998</v>
      </c>
      <c r="L29" s="98">
        <f t="shared" si="6"/>
        <v>27.453210443530004</v>
      </c>
      <c r="M29" s="18"/>
      <c r="N29" s="129" t="s">
        <v>12</v>
      </c>
      <c r="O29" s="123"/>
      <c r="P29" s="18"/>
      <c r="Q29" s="37"/>
      <c r="R29" s="18"/>
      <c r="S29" s="98"/>
      <c r="T29" s="120"/>
      <c r="U29" s="8"/>
    </row>
    <row r="30" spans="2:21" s="4" customFormat="1" x14ac:dyDescent="0.25">
      <c r="C30" s="127" t="s">
        <v>13</v>
      </c>
      <c r="D30" s="36" t="s">
        <v>478</v>
      </c>
      <c r="E30" s="36" t="s">
        <v>480</v>
      </c>
      <c r="F30" s="36" t="s">
        <v>483</v>
      </c>
      <c r="G30" s="29" t="s">
        <v>2502</v>
      </c>
      <c r="H30" s="10">
        <f>VLOOKUP(D30,Results!$E:$BU,'T energie vecteurs'!$J$11,FALSE)</f>
        <v>3.3769692179999998E-2</v>
      </c>
      <c r="I30" s="10">
        <f>VLOOKUP(E30,Results!$E:$BU,'T energie vecteurs'!$J$11,FALSE)</f>
        <v>6.2884162730000002</v>
      </c>
      <c r="J30" s="10">
        <f>VLOOKUP(F30,Results!$E:$BU,'T energie vecteurs'!$J$11,FALSE)</f>
        <v>13.003674179999999</v>
      </c>
      <c r="K30" s="10">
        <f>VLOOKUP(G30,Results!$E:$BU,'T energie vecteurs'!$J$11,FALSE)</f>
        <v>22.12633907</v>
      </c>
      <c r="L30" s="99">
        <f t="shared" si="6"/>
        <v>41.452199215180002</v>
      </c>
      <c r="M30" s="72"/>
      <c r="N30" s="130" t="s">
        <v>13</v>
      </c>
      <c r="O30" s="32"/>
      <c r="P30" s="31"/>
      <c r="Q30" s="31"/>
      <c r="R30" s="31"/>
      <c r="S30" s="122"/>
      <c r="T30" s="120"/>
      <c r="U30" s="8"/>
    </row>
    <row r="31" spans="2:21" s="4" customFormat="1" x14ac:dyDescent="0.25">
      <c r="C31" s="127" t="s">
        <v>14</v>
      </c>
      <c r="D31" s="36" t="s">
        <v>526</v>
      </c>
      <c r="E31" s="36" t="s">
        <v>2512</v>
      </c>
      <c r="F31" s="36" t="s">
        <v>530</v>
      </c>
      <c r="G31" s="29" t="s">
        <v>2503</v>
      </c>
      <c r="H31" s="10">
        <f>VLOOKUP(D31,Results!$E:$BU,'T energie vecteurs'!$J$11,FALSE)</f>
        <v>9.9890217200000006E-2</v>
      </c>
      <c r="I31" s="10">
        <f>VLOOKUP(E31,Results!$E:$BU,'T energie vecteurs'!$J$11,FALSE)</f>
        <v>2.9538214140000001</v>
      </c>
      <c r="J31" s="10">
        <f>VLOOKUP(F31,Results!$E:$BU,'T energie vecteurs'!$J$11,FALSE)</f>
        <v>11.71918106</v>
      </c>
      <c r="K31" s="10">
        <f>VLOOKUP(G31,Results!$E:$BU,'T energie vecteurs'!$J$11,FALSE)</f>
        <v>8.7175460830000002</v>
      </c>
      <c r="L31" s="99">
        <f t="shared" si="6"/>
        <v>23.490438774200001</v>
      </c>
      <c r="M31" s="72"/>
      <c r="N31" s="130" t="s">
        <v>14</v>
      </c>
      <c r="O31" s="32"/>
      <c r="P31" s="31"/>
      <c r="Q31" s="31"/>
      <c r="R31" s="31"/>
      <c r="S31" s="122"/>
      <c r="T31" s="120"/>
      <c r="U31" s="8"/>
    </row>
    <row r="32" spans="2:21" s="4" customFormat="1" x14ac:dyDescent="0.25">
      <c r="C32" s="127" t="s">
        <v>2483</v>
      </c>
      <c r="D32" s="36"/>
      <c r="E32" s="36"/>
      <c r="F32" s="36"/>
      <c r="G32" s="36"/>
      <c r="H32" s="10">
        <f t="shared" ref="H32:K32" si="7">SUM(H33:H35)</f>
        <v>5.55313755275</v>
      </c>
      <c r="I32" s="10">
        <f t="shared" si="7"/>
        <v>7.7535277069999999</v>
      </c>
      <c r="J32" s="10">
        <f t="shared" si="7"/>
        <v>12.0924957189</v>
      </c>
      <c r="K32" s="10">
        <f t="shared" si="7"/>
        <v>25.944611602399998</v>
      </c>
      <c r="L32" s="99">
        <f t="shared" si="6"/>
        <v>51.343772581050004</v>
      </c>
      <c r="M32" s="72"/>
      <c r="N32" s="130" t="s">
        <v>2483</v>
      </c>
      <c r="O32" s="32"/>
      <c r="P32" s="31"/>
      <c r="Q32" s="31"/>
      <c r="R32" s="31"/>
      <c r="S32" s="122"/>
      <c r="T32" s="120"/>
      <c r="U32" s="8"/>
    </row>
    <row r="33" spans="3:21" s="4" customFormat="1" x14ac:dyDescent="0.25">
      <c r="C33" s="129" t="s">
        <v>2523</v>
      </c>
      <c r="D33" s="36" t="s">
        <v>516</v>
      </c>
      <c r="E33" s="36" t="s">
        <v>2511</v>
      </c>
      <c r="F33" s="36" t="s">
        <v>520</v>
      </c>
      <c r="G33" s="29" t="s">
        <v>2504</v>
      </c>
      <c r="H33" s="18">
        <f>VLOOKUP(D33,Results!$E:$BU,'T energie vecteurs'!$J$11,FALSE)</f>
        <v>5.5507678900000004</v>
      </c>
      <c r="I33" s="18">
        <f>VLOOKUP(E33,Results!$E:$BU,'T energie vecteurs'!$J$11,FALSE)</f>
        <v>4.1606337570000003</v>
      </c>
      <c r="J33" s="18">
        <f>VLOOKUP(F33,Results!$E:$BU,'T energie vecteurs'!$J$11,FALSE)</f>
        <v>11.262932340000001</v>
      </c>
      <c r="K33" s="18">
        <f>VLOOKUP(G33,Results!$E:$BU,'T energie vecteurs'!$J$11,FALSE)</f>
        <v>25.269683239999999</v>
      </c>
      <c r="L33" s="98">
        <f t="shared" si="6"/>
        <v>46.244017227000001</v>
      </c>
      <c r="M33" s="18"/>
      <c r="N33" s="129" t="s">
        <v>2523</v>
      </c>
      <c r="O33" s="123"/>
      <c r="P33" s="33"/>
      <c r="Q33" s="33"/>
      <c r="R33" s="33"/>
      <c r="S33" s="98"/>
      <c r="T33" s="120"/>
      <c r="U33" s="8"/>
    </row>
    <row r="34" spans="3:21" s="4" customFormat="1" x14ac:dyDescent="0.25">
      <c r="C34" s="129" t="s">
        <v>39</v>
      </c>
      <c r="D34" s="327"/>
      <c r="E34" s="327"/>
      <c r="F34" s="327"/>
      <c r="G34" s="327"/>
      <c r="H34" s="401">
        <v>0</v>
      </c>
      <c r="I34" s="401">
        <v>0</v>
      </c>
      <c r="J34" s="401">
        <v>0</v>
      </c>
      <c r="K34" s="401">
        <v>0</v>
      </c>
      <c r="L34" s="98">
        <f t="shared" si="6"/>
        <v>0</v>
      </c>
      <c r="M34" s="18"/>
      <c r="N34" s="129" t="s">
        <v>39</v>
      </c>
      <c r="O34" s="25"/>
      <c r="P34" s="18"/>
      <c r="Q34" s="18"/>
      <c r="R34" s="18"/>
      <c r="S34" s="98"/>
      <c r="T34" s="120"/>
      <c r="U34" s="8"/>
    </row>
    <row r="35" spans="3:21" s="4" customFormat="1" x14ac:dyDescent="0.25">
      <c r="C35" s="127" t="s">
        <v>17</v>
      </c>
      <c r="D35" s="36" t="s">
        <v>507</v>
      </c>
      <c r="E35" s="36" t="s">
        <v>2510</v>
      </c>
      <c r="F35" s="36" t="s">
        <v>511</v>
      </c>
      <c r="G35" s="29" t="s">
        <v>2505</v>
      </c>
      <c r="H35" s="10">
        <f>VLOOKUP(D35,Results!$E:$BU,'T energie vecteurs'!$J$11,FALSE)</f>
        <v>2.3696627499999998E-3</v>
      </c>
      <c r="I35" s="10">
        <f>VLOOKUP(E35,Results!$E:$BU,'T energie vecteurs'!$J$11,FALSE)</f>
        <v>3.5928939500000001</v>
      </c>
      <c r="J35" s="10">
        <f>VLOOKUP(F35,Results!$E:$BU,'T energie vecteurs'!$J$11,FALSE)</f>
        <v>0.82956337889999998</v>
      </c>
      <c r="K35" s="10">
        <f>VLOOKUP(G35,Results!$E:$BU,'T energie vecteurs'!$J$11,FALSE)</f>
        <v>0.67492836239999998</v>
      </c>
      <c r="L35" s="91">
        <f t="shared" si="6"/>
        <v>5.09975535405</v>
      </c>
      <c r="M35" s="18"/>
      <c r="N35" s="130" t="s">
        <v>17</v>
      </c>
      <c r="O35" s="32"/>
      <c r="P35" s="31"/>
      <c r="Q35" s="31"/>
      <c r="R35" s="31"/>
      <c r="S35" s="122"/>
      <c r="T35" s="120"/>
      <c r="U35" s="8"/>
    </row>
    <row r="36" spans="3:21" s="4" customFormat="1" x14ac:dyDescent="0.25">
      <c r="C36" s="26" t="s">
        <v>18</v>
      </c>
      <c r="D36" s="12"/>
      <c r="E36" s="12"/>
      <c r="F36" s="12"/>
      <c r="G36" s="12"/>
      <c r="H36" s="11">
        <f>SUM(H27,H30:H32,H35)</f>
        <v>5.6923842847099992</v>
      </c>
      <c r="I36" s="11">
        <f t="shared" ref="I36:K36" si="8">SUM(I27,I30:I32,I35)</f>
        <v>66.50235038400001</v>
      </c>
      <c r="J36" s="11">
        <f t="shared" si="8"/>
        <v>39.821169114980002</v>
      </c>
      <c r="K36" s="11">
        <f t="shared" si="8"/>
        <v>58.098532496455</v>
      </c>
      <c r="L36" s="100">
        <f t="shared" si="6"/>
        <v>170.11443628014501</v>
      </c>
      <c r="M36" s="78"/>
      <c r="N36" s="131" t="s">
        <v>18</v>
      </c>
      <c r="O36" s="35"/>
      <c r="P36" s="34"/>
      <c r="Q36" s="34"/>
      <c r="R36" s="34"/>
      <c r="S36" s="124"/>
      <c r="T36" s="78"/>
      <c r="U36" s="8"/>
    </row>
    <row r="37" spans="3:21" s="4" customFormat="1" x14ac:dyDescent="0.25">
      <c r="H37" s="50"/>
      <c r="I37" s="50"/>
      <c r="J37" s="50"/>
      <c r="K37" s="50"/>
      <c r="L37" s="50"/>
      <c r="M37" s="50"/>
      <c r="N37" s="50"/>
      <c r="O37" s="76"/>
      <c r="P37" s="76"/>
      <c r="Q37" s="76"/>
      <c r="R37" s="77"/>
      <c r="S37" s="50"/>
      <c r="T37" s="86"/>
      <c r="U37" s="8"/>
    </row>
    <row r="38" spans="3:21" s="4" customFormat="1" x14ac:dyDescent="0.25"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86"/>
      <c r="U38" s="8"/>
    </row>
    <row r="39" spans="3:21" s="4" customFormat="1" ht="31.5" x14ac:dyDescent="0.35">
      <c r="C39" s="125">
        <v>2025</v>
      </c>
      <c r="D39" s="126"/>
      <c r="E39" s="126"/>
      <c r="F39" s="126"/>
      <c r="G39" s="126"/>
      <c r="H39" s="73" t="s">
        <v>28</v>
      </c>
      <c r="I39" s="73" t="s">
        <v>41</v>
      </c>
      <c r="J39" s="73" t="s">
        <v>30</v>
      </c>
      <c r="K39" s="73" t="s">
        <v>40</v>
      </c>
      <c r="L39" s="97" t="s">
        <v>0</v>
      </c>
      <c r="M39" s="22"/>
      <c r="N39" s="125">
        <v>2025</v>
      </c>
      <c r="O39" s="121"/>
      <c r="P39" s="73"/>
      <c r="Q39" s="73"/>
      <c r="R39" s="73"/>
      <c r="S39" s="97"/>
      <c r="T39" s="22"/>
      <c r="U39" s="8"/>
    </row>
    <row r="40" spans="3:21" s="4" customFormat="1" x14ac:dyDescent="0.25">
      <c r="C40" s="127" t="s">
        <v>10</v>
      </c>
      <c r="D40" s="36"/>
      <c r="E40" s="36"/>
      <c r="F40" s="36"/>
      <c r="G40" s="36"/>
      <c r="H40" s="10">
        <f t="shared" ref="H40:K40" si="9">SUM(H41:H42)</f>
        <v>3.3346172300000002E-3</v>
      </c>
      <c r="I40" s="10">
        <f t="shared" si="9"/>
        <v>47.113897460000004</v>
      </c>
      <c r="J40" s="10">
        <f t="shared" si="9"/>
        <v>2.3140566098600002</v>
      </c>
      <c r="K40" s="10">
        <f t="shared" si="9"/>
        <v>0.6543714223149999</v>
      </c>
      <c r="L40" s="99">
        <f t="shared" ref="L40:L49" si="10">SUM(H40:K40)</f>
        <v>50.085660109405012</v>
      </c>
      <c r="M40" s="72"/>
      <c r="N40" s="130" t="s">
        <v>10</v>
      </c>
      <c r="O40" s="32"/>
      <c r="P40" s="31"/>
      <c r="Q40" s="74"/>
      <c r="R40" s="31"/>
      <c r="S40" s="122"/>
      <c r="T40" s="72"/>
      <c r="U40" s="8"/>
    </row>
    <row r="41" spans="3:21" s="4" customFormat="1" x14ac:dyDescent="0.25">
      <c r="C41" s="128" t="s">
        <v>11</v>
      </c>
      <c r="D41" s="36" t="s">
        <v>1849</v>
      </c>
      <c r="E41" s="36" t="s">
        <v>491</v>
      </c>
      <c r="F41" s="36" t="s">
        <v>493</v>
      </c>
      <c r="G41" s="36" t="s">
        <v>492</v>
      </c>
      <c r="H41" s="18">
        <v>0</v>
      </c>
      <c r="I41" s="18">
        <f>VLOOKUP(E41,Results!$E:$BU,'T energie vecteurs'!$O$11,FALSE)</f>
        <v>21.547184619999999</v>
      </c>
      <c r="J41" s="18">
        <f>VLOOKUP(F41,Results!$E:$BU,'T energie vecteurs'!$O$11,FALSE)</f>
        <v>9.9652360859999997E-2</v>
      </c>
      <c r="K41" s="18">
        <f>VLOOKUP(G41,Results!$E:$BU,'T energie vecteurs'!$O$11,FALSE)</f>
        <v>3.7427143150000003E-3</v>
      </c>
      <c r="L41" s="98">
        <f t="shared" si="10"/>
        <v>21.650579695174997</v>
      </c>
      <c r="M41" s="18"/>
      <c r="N41" s="128" t="s">
        <v>11</v>
      </c>
      <c r="O41" s="123"/>
      <c r="P41" s="18"/>
      <c r="Q41" s="37"/>
      <c r="R41" s="18"/>
      <c r="S41" s="98"/>
      <c r="T41" s="18"/>
      <c r="U41" s="8"/>
    </row>
    <row r="42" spans="3:21" s="4" customFormat="1" x14ac:dyDescent="0.25">
      <c r="C42" s="129" t="s">
        <v>12</v>
      </c>
      <c r="D42" s="36" t="s">
        <v>496</v>
      </c>
      <c r="E42" s="36" t="s">
        <v>2508</v>
      </c>
      <c r="F42" s="36" t="s">
        <v>500</v>
      </c>
      <c r="G42" s="29" t="s">
        <v>2501</v>
      </c>
      <c r="H42" s="18">
        <f>VLOOKUP(D42,Results!$E:$BU,'T energie vecteurs'!$O$11,FALSE)</f>
        <v>3.3346172300000002E-3</v>
      </c>
      <c r="I42" s="18">
        <f>VLOOKUP(E42,Results!$E:$BU,'T energie vecteurs'!$O$11,FALSE)</f>
        <v>25.566712840000001</v>
      </c>
      <c r="J42" s="18">
        <f>VLOOKUP(F42,Results!$E:$BU,'T energie vecteurs'!$O$11,FALSE)</f>
        <v>2.2144042490000002</v>
      </c>
      <c r="K42" s="18">
        <f>VLOOKUP(G42,Results!$E:$BU,'T energie vecteurs'!$O$11,FALSE)</f>
        <v>0.65062870799999994</v>
      </c>
      <c r="L42" s="98">
        <f t="shared" si="10"/>
        <v>28.435080414230001</v>
      </c>
      <c r="M42" s="18"/>
      <c r="N42" s="129" t="s">
        <v>12</v>
      </c>
      <c r="O42" s="123"/>
      <c r="P42" s="18"/>
      <c r="Q42" s="37"/>
      <c r="R42" s="18"/>
      <c r="S42" s="98"/>
      <c r="T42" s="18"/>
      <c r="U42" s="8"/>
    </row>
    <row r="43" spans="3:21" s="4" customFormat="1" x14ac:dyDescent="0.25">
      <c r="C43" s="127" t="s">
        <v>13</v>
      </c>
      <c r="D43" s="36" t="s">
        <v>478</v>
      </c>
      <c r="E43" s="36" t="s">
        <v>480</v>
      </c>
      <c r="F43" s="36" t="s">
        <v>483</v>
      </c>
      <c r="G43" s="29" t="s">
        <v>2502</v>
      </c>
      <c r="H43" s="10">
        <f>VLOOKUP(D43,Results!$E:$BU,'T energie vecteurs'!$O$11,FALSE)</f>
        <v>3.1131446140000001E-2</v>
      </c>
      <c r="I43" s="10">
        <f>VLOOKUP(E43,Results!$E:$BU,'T energie vecteurs'!$O$11,FALSE)</f>
        <v>6.0721207619999999</v>
      </c>
      <c r="J43" s="10">
        <f>VLOOKUP(F43,Results!$E:$BU,'T energie vecteurs'!$O$11,FALSE)</f>
        <v>12.62783598</v>
      </c>
      <c r="K43" s="10">
        <f>VLOOKUP(G43,Results!$E:$BU,'T energie vecteurs'!$O$11,FALSE)</f>
        <v>21.366544359999999</v>
      </c>
      <c r="L43" s="99">
        <f t="shared" si="10"/>
        <v>40.097632548139998</v>
      </c>
      <c r="M43" s="72"/>
      <c r="N43" s="130" t="s">
        <v>13</v>
      </c>
      <c r="O43" s="32"/>
      <c r="P43" s="31"/>
      <c r="Q43" s="31"/>
      <c r="R43" s="31"/>
      <c r="S43" s="122"/>
      <c r="T43" s="72"/>
      <c r="U43" s="8"/>
    </row>
    <row r="44" spans="3:21" s="4" customFormat="1" x14ac:dyDescent="0.25">
      <c r="C44" s="127" t="s">
        <v>14</v>
      </c>
      <c r="D44" s="36" t="s">
        <v>526</v>
      </c>
      <c r="E44" s="36" t="s">
        <v>2512</v>
      </c>
      <c r="F44" s="36" t="s">
        <v>530</v>
      </c>
      <c r="G44" s="29" t="s">
        <v>2503</v>
      </c>
      <c r="H44" s="10">
        <f>VLOOKUP(D44,Results!$E:$BU,'T energie vecteurs'!$O$11,FALSE)</f>
        <v>0.1000482226</v>
      </c>
      <c r="I44" s="10">
        <f>VLOOKUP(E44,Results!$E:$BU,'T energie vecteurs'!$O$11,FALSE)</f>
        <v>3.0475414029999999</v>
      </c>
      <c r="J44" s="10">
        <f>VLOOKUP(F44,Results!$E:$BU,'T energie vecteurs'!$O$11,FALSE)</f>
        <v>12.39612567</v>
      </c>
      <c r="K44" s="10">
        <f>VLOOKUP(G44,Results!$E:$BU,'T energie vecteurs'!$O$11,FALSE)</f>
        <v>8.9200956359999992</v>
      </c>
      <c r="L44" s="99">
        <f t="shared" si="10"/>
        <v>24.463810931600001</v>
      </c>
      <c r="M44" s="72"/>
      <c r="N44" s="130" t="s">
        <v>14</v>
      </c>
      <c r="O44" s="32"/>
      <c r="P44" s="31"/>
      <c r="Q44" s="31"/>
      <c r="R44" s="31"/>
      <c r="S44" s="122"/>
      <c r="T44" s="72"/>
      <c r="U44" s="8"/>
    </row>
    <row r="45" spans="3:21" s="4" customFormat="1" x14ac:dyDescent="0.25">
      <c r="C45" s="127" t="s">
        <v>2483</v>
      </c>
      <c r="D45" s="36"/>
      <c r="E45" s="36"/>
      <c r="F45" s="36"/>
      <c r="G45" s="36"/>
      <c r="H45" s="10">
        <f t="shared" ref="H45:K45" si="11">SUM(H46:H48)</f>
        <v>5.6775829529999999</v>
      </c>
      <c r="I45" s="10">
        <f t="shared" si="11"/>
        <v>8.038246731000001</v>
      </c>
      <c r="J45" s="10">
        <f t="shared" si="11"/>
        <v>12.733003769000002</v>
      </c>
      <c r="K45" s="10">
        <f t="shared" si="11"/>
        <v>26.920630917099999</v>
      </c>
      <c r="L45" s="99">
        <f t="shared" si="10"/>
        <v>53.369464370100005</v>
      </c>
      <c r="M45" s="72"/>
      <c r="N45" s="130" t="s">
        <v>2483</v>
      </c>
      <c r="O45" s="32"/>
      <c r="P45" s="31"/>
      <c r="Q45" s="31"/>
      <c r="R45" s="31"/>
      <c r="S45" s="122"/>
      <c r="T45" s="72"/>
      <c r="U45" s="8"/>
    </row>
    <row r="46" spans="3:21" s="4" customFormat="1" x14ac:dyDescent="0.25">
      <c r="C46" s="129" t="s">
        <v>2523</v>
      </c>
      <c r="D46" s="36" t="s">
        <v>516</v>
      </c>
      <c r="E46" s="36" t="s">
        <v>2511</v>
      </c>
      <c r="F46" s="36" t="s">
        <v>520</v>
      </c>
      <c r="G46" s="29" t="s">
        <v>2504</v>
      </c>
      <c r="H46" s="18">
        <f>VLOOKUP(D46,Results!$E:$BU,'T energie vecteurs'!$O$11,FALSE)</f>
        <v>5.6751272049999999</v>
      </c>
      <c r="I46" s="18">
        <f>VLOOKUP(E46,Results!$E:$BU,'T energie vecteurs'!$O$11,FALSE)</f>
        <v>4.3113428440000003</v>
      </c>
      <c r="J46" s="18">
        <f>VLOOKUP(F46,Results!$E:$BU,'T energie vecteurs'!$O$11,FALSE)</f>
        <v>11.857816830000001</v>
      </c>
      <c r="K46" s="18">
        <f>VLOOKUP(G46,Results!$E:$BU,'T energie vecteurs'!$O$11,FALSE)</f>
        <v>26.216156949999998</v>
      </c>
      <c r="L46" s="98">
        <f t="shared" si="10"/>
        <v>48.060443829</v>
      </c>
      <c r="M46" s="18"/>
      <c r="N46" s="129" t="s">
        <v>2523</v>
      </c>
      <c r="O46" s="123"/>
      <c r="P46" s="33"/>
      <c r="Q46" s="33"/>
      <c r="R46" s="33"/>
      <c r="S46" s="98"/>
      <c r="T46" s="18"/>
      <c r="U46" s="8"/>
    </row>
    <row r="47" spans="3:21" s="4" customFormat="1" x14ac:dyDescent="0.25">
      <c r="C47" s="129" t="s">
        <v>39</v>
      </c>
      <c r="D47" s="327"/>
      <c r="E47" s="327"/>
      <c r="F47" s="327"/>
      <c r="G47" s="327"/>
      <c r="H47" s="401">
        <v>0</v>
      </c>
      <c r="I47" s="401">
        <v>0</v>
      </c>
      <c r="J47" s="401">
        <v>0</v>
      </c>
      <c r="K47" s="401">
        <v>0</v>
      </c>
      <c r="L47" s="98">
        <f t="shared" si="10"/>
        <v>0</v>
      </c>
      <c r="M47" s="18"/>
      <c r="N47" s="129" t="s">
        <v>39</v>
      </c>
      <c r="O47" s="25"/>
      <c r="P47" s="18"/>
      <c r="Q47" s="18"/>
      <c r="R47" s="18"/>
      <c r="S47" s="98"/>
      <c r="T47" s="18"/>
      <c r="U47" s="8"/>
    </row>
    <row r="48" spans="3:21" s="4" customFormat="1" x14ac:dyDescent="0.25">
      <c r="C48" s="127" t="s">
        <v>17</v>
      </c>
      <c r="D48" s="36" t="s">
        <v>507</v>
      </c>
      <c r="E48" s="36" t="s">
        <v>2510</v>
      </c>
      <c r="F48" s="36" t="s">
        <v>511</v>
      </c>
      <c r="G48" s="29" t="s">
        <v>2505</v>
      </c>
      <c r="H48" s="10">
        <f>VLOOKUP(D48,Results!$E:$BU,'T energie vecteurs'!$O$11,FALSE)</f>
        <v>2.4557479999999998E-3</v>
      </c>
      <c r="I48" s="10">
        <f>VLOOKUP(E48,Results!$E:$BU,'T energie vecteurs'!$O$11,FALSE)</f>
        <v>3.7269038870000002</v>
      </c>
      <c r="J48" s="10">
        <f>VLOOKUP(F48,Results!$E:$BU,'T energie vecteurs'!$O$11,FALSE)</f>
        <v>0.875186939</v>
      </c>
      <c r="K48" s="10">
        <f>VLOOKUP(G48,Results!$E:$BU,'T energie vecteurs'!$O$11,FALSE)</f>
        <v>0.70447396709999999</v>
      </c>
      <c r="L48" s="91">
        <f t="shared" si="10"/>
        <v>5.3090205411000007</v>
      </c>
      <c r="M48" s="18"/>
      <c r="N48" s="130" t="s">
        <v>17</v>
      </c>
      <c r="O48" s="32"/>
      <c r="P48" s="31"/>
      <c r="Q48" s="31"/>
      <c r="R48" s="31"/>
      <c r="S48" s="122"/>
      <c r="T48" s="18"/>
      <c r="U48" s="8"/>
    </row>
    <row r="49" spans="2:21" s="4" customFormat="1" x14ac:dyDescent="0.25">
      <c r="C49" s="26" t="s">
        <v>18</v>
      </c>
      <c r="D49" s="12"/>
      <c r="E49" s="12"/>
      <c r="F49" s="12"/>
      <c r="G49" s="12"/>
      <c r="H49" s="11">
        <f>SUM(H40,H43:H45,H48)</f>
        <v>5.8145529869699999</v>
      </c>
      <c r="I49" s="11">
        <f t="shared" ref="I49:K49" si="12">SUM(I40,I43:I45,I48)</f>
        <v>67.998710243000005</v>
      </c>
      <c r="J49" s="11">
        <f t="shared" si="12"/>
        <v>40.946208967860002</v>
      </c>
      <c r="K49" s="11">
        <f t="shared" si="12"/>
        <v>58.566116302514999</v>
      </c>
      <c r="L49" s="100">
        <f t="shared" si="10"/>
        <v>173.32558850034502</v>
      </c>
      <c r="M49" s="78"/>
      <c r="N49" s="131" t="s">
        <v>18</v>
      </c>
      <c r="O49" s="35"/>
      <c r="P49" s="34"/>
      <c r="Q49" s="34"/>
      <c r="R49" s="34"/>
      <c r="S49" s="124"/>
      <c r="T49" s="78"/>
      <c r="U49" s="8"/>
    </row>
    <row r="50" spans="2:21" s="4" customFormat="1" x14ac:dyDescent="0.25">
      <c r="H50" s="50"/>
      <c r="I50" s="50"/>
      <c r="J50" s="50"/>
      <c r="K50" s="50"/>
      <c r="L50" s="50"/>
      <c r="M50" s="50"/>
      <c r="N50" s="50"/>
      <c r="O50" s="76"/>
      <c r="P50" s="76"/>
      <c r="Q50" s="76"/>
      <c r="R50" s="77"/>
      <c r="S50" s="50"/>
      <c r="T50" s="86"/>
      <c r="U50" s="8"/>
    </row>
    <row r="51" spans="2:21" s="4" customFormat="1" x14ac:dyDescent="0.25"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86"/>
    </row>
    <row r="52" spans="2:21" s="4" customFormat="1" ht="31.5" x14ac:dyDescent="0.35">
      <c r="C52" s="125">
        <v>2030</v>
      </c>
      <c r="D52" s="126"/>
      <c r="E52" s="126"/>
      <c r="F52" s="126"/>
      <c r="G52" s="126"/>
      <c r="H52" s="73" t="s">
        <v>28</v>
      </c>
      <c r="I52" s="73" t="s">
        <v>41</v>
      </c>
      <c r="J52" s="73" t="s">
        <v>30</v>
      </c>
      <c r="K52" s="73" t="s">
        <v>40</v>
      </c>
      <c r="L52" s="97" t="s">
        <v>0</v>
      </c>
      <c r="M52" s="22"/>
      <c r="N52" s="125">
        <v>2030</v>
      </c>
      <c r="O52" s="121" t="s">
        <v>28</v>
      </c>
      <c r="P52" s="73" t="s">
        <v>41</v>
      </c>
      <c r="Q52" s="73" t="s">
        <v>30</v>
      </c>
      <c r="R52" s="73" t="s">
        <v>40</v>
      </c>
      <c r="S52" s="97" t="s">
        <v>0</v>
      </c>
      <c r="T52" s="22"/>
    </row>
    <row r="53" spans="2:21" s="4" customFormat="1" x14ac:dyDescent="0.25">
      <c r="C53" s="127" t="s">
        <v>10</v>
      </c>
      <c r="D53" s="36"/>
      <c r="E53" s="36"/>
      <c r="F53" s="36"/>
      <c r="G53" s="36"/>
      <c r="H53" s="10">
        <f t="shared" ref="H53:K53" si="13">SUM(H54:H55)</f>
        <v>3.43419699E-3</v>
      </c>
      <c r="I53" s="10">
        <f t="shared" si="13"/>
        <v>48.272567989999999</v>
      </c>
      <c r="J53" s="10">
        <f t="shared" si="13"/>
        <v>2.4643068113000002</v>
      </c>
      <c r="K53" s="10">
        <f t="shared" si="13"/>
        <v>0.66798757617999993</v>
      </c>
      <c r="L53" s="99">
        <f t="shared" ref="L53:L62" si="14">SUM(H53:K53)</f>
        <v>51.40829657447</v>
      </c>
      <c r="M53" s="72"/>
      <c r="N53" s="130" t="s">
        <v>10</v>
      </c>
      <c r="O53" s="32"/>
      <c r="P53" s="31"/>
      <c r="Q53" s="74"/>
      <c r="R53" s="31"/>
      <c r="S53" s="122"/>
      <c r="T53" s="120"/>
    </row>
    <row r="54" spans="2:21" s="4" customFormat="1" x14ac:dyDescent="0.25">
      <c r="C54" s="128" t="s">
        <v>11</v>
      </c>
      <c r="D54" s="36" t="s">
        <v>1849</v>
      </c>
      <c r="E54" s="36" t="s">
        <v>491</v>
      </c>
      <c r="F54" s="36" t="s">
        <v>493</v>
      </c>
      <c r="G54" s="36" t="s">
        <v>492</v>
      </c>
      <c r="H54" s="18">
        <v>0</v>
      </c>
      <c r="I54" s="18">
        <f>VLOOKUP(E54,Results!$E:$BU,'T energie vecteurs'!$T$11,FALSE)</f>
        <v>21.97099236</v>
      </c>
      <c r="J54" s="18">
        <f>VLOOKUP(F54,Results!$E:$BU,'T energie vecteurs'!$T$11,FALSE)</f>
        <v>0.1565772903</v>
      </c>
      <c r="K54" s="18">
        <f>VLOOKUP(G54,Results!$E:$BU,'T energie vecteurs'!$T$11,FALSE)</f>
        <v>4.1222802799999996E-3</v>
      </c>
      <c r="L54" s="98">
        <f t="shared" si="14"/>
        <v>22.131691930580001</v>
      </c>
      <c r="M54" s="18"/>
      <c r="N54" s="128" t="s">
        <v>11</v>
      </c>
      <c r="O54" s="123"/>
      <c r="P54" s="18"/>
      <c r="Q54" s="37"/>
      <c r="R54" s="18"/>
      <c r="S54" s="98"/>
      <c r="T54" s="120"/>
    </row>
    <row r="55" spans="2:21" s="4" customFormat="1" x14ac:dyDescent="0.25">
      <c r="C55" s="129" t="s">
        <v>12</v>
      </c>
      <c r="D55" s="36" t="s">
        <v>496</v>
      </c>
      <c r="E55" s="36" t="s">
        <v>2508</v>
      </c>
      <c r="F55" s="36" t="s">
        <v>500</v>
      </c>
      <c r="G55" s="29" t="s">
        <v>2501</v>
      </c>
      <c r="H55" s="18">
        <f>VLOOKUP(D55,Results!$E:$BU,'T energie vecteurs'!$T$11,FALSE)</f>
        <v>3.43419699E-3</v>
      </c>
      <c r="I55" s="18">
        <f>VLOOKUP(E55,Results!$E:$BU,'T energie vecteurs'!$T$11,FALSE)</f>
        <v>26.301575629999999</v>
      </c>
      <c r="J55" s="18">
        <f>VLOOKUP(F55,Results!$E:$BU,'T energie vecteurs'!$T$11,FALSE)</f>
        <v>2.3077295210000002</v>
      </c>
      <c r="K55" s="18">
        <f>VLOOKUP(G55,Results!$E:$BU,'T energie vecteurs'!$T$11,FALSE)</f>
        <v>0.66386529589999999</v>
      </c>
      <c r="L55" s="98">
        <f t="shared" si="14"/>
        <v>29.276604643889996</v>
      </c>
      <c r="M55" s="18"/>
      <c r="N55" s="129" t="s">
        <v>12</v>
      </c>
      <c r="O55" s="123"/>
      <c r="P55" s="18"/>
      <c r="Q55" s="37"/>
      <c r="R55" s="18"/>
      <c r="S55" s="98"/>
      <c r="T55" s="120"/>
    </row>
    <row r="56" spans="2:21" s="4" customFormat="1" x14ac:dyDescent="0.25">
      <c r="C56" s="127" t="s">
        <v>13</v>
      </c>
      <c r="D56" s="36" t="s">
        <v>478</v>
      </c>
      <c r="E56" s="36" t="s">
        <v>480</v>
      </c>
      <c r="F56" s="36" t="s">
        <v>483</v>
      </c>
      <c r="G56" s="29" t="s">
        <v>2502</v>
      </c>
      <c r="H56" s="10">
        <f>VLOOKUP(D56,Results!$E:$BU,'T energie vecteurs'!$T$11,FALSE)</f>
        <v>2.8840916130000002E-2</v>
      </c>
      <c r="I56" s="10">
        <f>VLOOKUP(E56,Results!$E:$BU,'T energie vecteurs'!$T$11,FALSE)</f>
        <v>5.856764096</v>
      </c>
      <c r="J56" s="10">
        <f>VLOOKUP(F56,Results!$E:$BU,'T energie vecteurs'!$T$11,FALSE)</f>
        <v>12.356719140000001</v>
      </c>
      <c r="K56" s="10">
        <f>VLOOKUP(G56,Results!$E:$BU,'T energie vecteurs'!$T$11,FALSE)</f>
        <v>20.477838739999999</v>
      </c>
      <c r="L56" s="99">
        <f t="shared" si="14"/>
        <v>38.720162892130006</v>
      </c>
      <c r="M56" s="72"/>
      <c r="N56" s="130" t="s">
        <v>13</v>
      </c>
      <c r="O56" s="32"/>
      <c r="P56" s="31"/>
      <c r="Q56" s="31"/>
      <c r="R56" s="31"/>
      <c r="S56" s="122"/>
      <c r="T56" s="120"/>
    </row>
    <row r="57" spans="2:21" s="4" customFormat="1" x14ac:dyDescent="0.25">
      <c r="C57" s="127" t="s">
        <v>14</v>
      </c>
      <c r="D57" s="36" t="s">
        <v>526</v>
      </c>
      <c r="E57" s="36" t="s">
        <v>2512</v>
      </c>
      <c r="F57" s="36" t="s">
        <v>530</v>
      </c>
      <c r="G57" s="29" t="s">
        <v>2503</v>
      </c>
      <c r="H57" s="10">
        <f>VLOOKUP(D57,Results!$E:$BU,'T energie vecteurs'!$T$11,FALSE)</f>
        <v>9.9361399500000003E-2</v>
      </c>
      <c r="I57" s="10">
        <f>VLOOKUP(E57,Results!$E:$BU,'T energie vecteurs'!$T$11,FALSE)</f>
        <v>3.1213613809999998</v>
      </c>
      <c r="J57" s="10">
        <f>VLOOKUP(F57,Results!$E:$BU,'T energie vecteurs'!$T$11,FALSE)</f>
        <v>13.10935091</v>
      </c>
      <c r="K57" s="10">
        <f>VLOOKUP(G57,Results!$E:$BU,'T energie vecteurs'!$T$11,FALSE)</f>
        <v>9.054851674</v>
      </c>
      <c r="L57" s="99">
        <f t="shared" si="14"/>
        <v>25.384925364499999</v>
      </c>
      <c r="M57" s="72"/>
      <c r="N57" s="130" t="s">
        <v>14</v>
      </c>
      <c r="O57" s="32"/>
      <c r="P57" s="31"/>
      <c r="Q57" s="31"/>
      <c r="R57" s="31"/>
      <c r="S57" s="122"/>
      <c r="T57" s="120"/>
    </row>
    <row r="58" spans="2:21" s="4" customFormat="1" x14ac:dyDescent="0.25">
      <c r="C58" s="127" t="s">
        <v>2483</v>
      </c>
      <c r="D58" s="36"/>
      <c r="E58" s="36"/>
      <c r="F58" s="36"/>
      <c r="G58" s="36"/>
      <c r="H58" s="10">
        <f t="shared" ref="H58:K58" si="15">SUM(H59:H61)</f>
        <v>5.7306790139900006</v>
      </c>
      <c r="I58" s="10">
        <f t="shared" si="15"/>
        <v>8.2753334909999996</v>
      </c>
      <c r="J58" s="10">
        <f t="shared" si="15"/>
        <v>13.3685322511</v>
      </c>
      <c r="K58" s="10">
        <f t="shared" si="15"/>
        <v>27.738988889400002</v>
      </c>
      <c r="L58" s="99">
        <f t="shared" si="14"/>
        <v>55.113533645490001</v>
      </c>
      <c r="M58" s="72"/>
      <c r="N58" s="130" t="s">
        <v>2483</v>
      </c>
      <c r="O58" s="32"/>
      <c r="P58" s="31"/>
      <c r="Q58" s="31"/>
      <c r="R58" s="31"/>
      <c r="S58" s="122"/>
      <c r="T58" s="120"/>
    </row>
    <row r="59" spans="2:21" s="4" customFormat="1" x14ac:dyDescent="0.25">
      <c r="C59" s="129" t="s">
        <v>2523</v>
      </c>
      <c r="D59" s="36" t="s">
        <v>516</v>
      </c>
      <c r="E59" s="36" t="s">
        <v>2511</v>
      </c>
      <c r="F59" s="36" t="s">
        <v>520</v>
      </c>
      <c r="G59" s="29" t="s">
        <v>2504</v>
      </c>
      <c r="H59" s="18">
        <f>VLOOKUP(D59,Results!$E:$BU,'T energie vecteurs'!$T$11,FALSE)</f>
        <v>5.7281512020000003</v>
      </c>
      <c r="I59" s="18">
        <f>VLOOKUP(E59,Results!$E:$BU,'T energie vecteurs'!$T$11,FALSE)</f>
        <v>4.434351661</v>
      </c>
      <c r="J59" s="18">
        <f>VLOOKUP(F59,Results!$E:$BU,'T energie vecteurs'!$T$11,FALSE)</f>
        <v>12.44564053</v>
      </c>
      <c r="K59" s="18">
        <f>VLOOKUP(G59,Results!$E:$BU,'T energie vecteurs'!$T$11,FALSE)</f>
        <v>27.006723220000001</v>
      </c>
      <c r="L59" s="98">
        <f t="shared" si="14"/>
        <v>49.614866613000004</v>
      </c>
      <c r="M59" s="18"/>
      <c r="N59" s="129" t="s">
        <v>2523</v>
      </c>
      <c r="O59" s="123"/>
      <c r="P59" s="33"/>
      <c r="Q59" s="33"/>
      <c r="R59" s="33"/>
      <c r="S59" s="98"/>
      <c r="T59" s="120"/>
    </row>
    <row r="60" spans="2:21" s="4" customFormat="1" x14ac:dyDescent="0.25">
      <c r="C60" s="129" t="s">
        <v>39</v>
      </c>
      <c r="D60" s="327"/>
      <c r="E60" s="327"/>
      <c r="F60" s="327"/>
      <c r="G60" s="327"/>
      <c r="H60" s="401">
        <v>0</v>
      </c>
      <c r="I60" s="401">
        <v>0</v>
      </c>
      <c r="J60" s="401">
        <v>0</v>
      </c>
      <c r="K60" s="401">
        <v>0</v>
      </c>
      <c r="L60" s="98">
        <f t="shared" si="14"/>
        <v>0</v>
      </c>
      <c r="M60" s="18"/>
      <c r="N60" s="129" t="s">
        <v>39</v>
      </c>
      <c r="O60" s="25"/>
      <c r="P60" s="18"/>
      <c r="Q60" s="18"/>
      <c r="R60" s="18"/>
      <c r="S60" s="98"/>
      <c r="T60" s="120"/>
    </row>
    <row r="61" spans="2:21" s="4" customFormat="1" x14ac:dyDescent="0.25">
      <c r="C61" s="127" t="s">
        <v>17</v>
      </c>
      <c r="D61" s="36" t="s">
        <v>507</v>
      </c>
      <c r="E61" s="36" t="s">
        <v>2510</v>
      </c>
      <c r="F61" s="36" t="s">
        <v>511</v>
      </c>
      <c r="G61" s="29" t="s">
        <v>2505</v>
      </c>
      <c r="H61" s="10">
        <f>VLOOKUP(D61,Results!$E:$BU,'T energie vecteurs'!$T$11,FALSE)</f>
        <v>2.52781199E-3</v>
      </c>
      <c r="I61" s="10">
        <f>VLOOKUP(E61,Results!$E:$BU,'T energie vecteurs'!$T$11,FALSE)</f>
        <v>3.84098183</v>
      </c>
      <c r="J61" s="10">
        <f>VLOOKUP(F61,Results!$E:$BU,'T energie vecteurs'!$T$11,FALSE)</f>
        <v>0.92289172109999995</v>
      </c>
      <c r="K61" s="10">
        <f>VLOOKUP(G61,Results!$E:$BU,'T energie vecteurs'!$T$11,FALSE)</f>
        <v>0.73226566940000004</v>
      </c>
      <c r="L61" s="91">
        <f t="shared" si="14"/>
        <v>5.4986670324900002</v>
      </c>
      <c r="M61" s="18"/>
      <c r="N61" s="130" t="s">
        <v>17</v>
      </c>
      <c r="O61" s="32"/>
      <c r="P61" s="31"/>
      <c r="Q61" s="31"/>
      <c r="R61" s="31"/>
      <c r="S61" s="122"/>
      <c r="T61" s="120"/>
    </row>
    <row r="62" spans="2:21" s="4" customFormat="1" x14ac:dyDescent="0.25">
      <c r="C62" s="26" t="s">
        <v>18</v>
      </c>
      <c r="D62" s="12"/>
      <c r="E62" s="12"/>
      <c r="F62" s="12"/>
      <c r="G62" s="12"/>
      <c r="H62" s="11">
        <f>SUM(H53,H56:H58,H61)</f>
        <v>5.864843338600001</v>
      </c>
      <c r="I62" s="11">
        <f t="shared" ref="I62:K62" si="16">SUM(I53,I56:I58,I61)</f>
        <v>69.367008788000007</v>
      </c>
      <c r="J62" s="11">
        <f t="shared" si="16"/>
        <v>42.221800833499998</v>
      </c>
      <c r="K62" s="11">
        <f t="shared" si="16"/>
        <v>58.671932548980003</v>
      </c>
      <c r="L62" s="100">
        <f t="shared" si="14"/>
        <v>176.12558550908</v>
      </c>
      <c r="M62" s="78"/>
      <c r="N62" s="131" t="s">
        <v>18</v>
      </c>
      <c r="O62" s="35"/>
      <c r="P62" s="34"/>
      <c r="Q62" s="34"/>
      <c r="R62" s="34"/>
      <c r="S62" s="124"/>
      <c r="T62" s="78"/>
    </row>
    <row r="63" spans="2:21" s="4" customFormat="1" x14ac:dyDescent="0.25">
      <c r="O63" s="76"/>
      <c r="P63" s="76"/>
      <c r="Q63" s="76"/>
      <c r="R63" s="77"/>
      <c r="S63" s="50"/>
      <c r="T63" s="8"/>
    </row>
    <row r="64" spans="2:21" s="4" customFormat="1" x14ac:dyDescent="0.25">
      <c r="B64" s="75"/>
      <c r="K64" s="52"/>
      <c r="O64" s="78"/>
      <c r="P64" s="78"/>
      <c r="Q64" s="78"/>
      <c r="R64" s="79"/>
      <c r="S64" s="80"/>
      <c r="T64" s="8"/>
    </row>
    <row r="65" spans="3:20" s="4" customFormat="1" ht="31.5" x14ac:dyDescent="0.35">
      <c r="C65" s="125">
        <v>2035</v>
      </c>
      <c r="D65" s="126"/>
      <c r="E65" s="126"/>
      <c r="F65" s="126"/>
      <c r="G65" s="126"/>
      <c r="H65" s="73" t="s">
        <v>28</v>
      </c>
      <c r="I65" s="73" t="s">
        <v>41</v>
      </c>
      <c r="J65" s="73" t="s">
        <v>30</v>
      </c>
      <c r="K65" s="73" t="s">
        <v>40</v>
      </c>
      <c r="L65" s="97" t="s">
        <v>0</v>
      </c>
      <c r="M65" s="22"/>
      <c r="O65" s="81"/>
      <c r="P65" s="81"/>
      <c r="Q65" s="81"/>
      <c r="R65" s="82"/>
      <c r="S65" s="83"/>
      <c r="T65" s="22"/>
    </row>
    <row r="66" spans="3:20" s="4" customFormat="1" x14ac:dyDescent="0.25">
      <c r="C66" s="127" t="s">
        <v>10</v>
      </c>
      <c r="D66" s="36"/>
      <c r="E66" s="36"/>
      <c r="F66" s="36"/>
      <c r="G66" s="36"/>
      <c r="H66" s="10">
        <f t="shared" ref="H66:K66" si="17">SUM(H67:H68)</f>
        <v>3.4775168899999999E-3</v>
      </c>
      <c r="I66" s="10">
        <f t="shared" si="17"/>
        <v>48.863709579999998</v>
      </c>
      <c r="J66" s="10">
        <f t="shared" si="17"/>
        <v>2.6431560920999999</v>
      </c>
      <c r="K66" s="10">
        <f t="shared" si="17"/>
        <v>0.66743019017799998</v>
      </c>
      <c r="L66" s="99">
        <f t="shared" ref="L66:L75" si="18">SUM(H66:K66)</f>
        <v>52.177773379168002</v>
      </c>
      <c r="M66" s="72"/>
      <c r="O66" s="84"/>
      <c r="P66" s="84"/>
      <c r="Q66" s="84"/>
      <c r="R66" s="84"/>
      <c r="S66" s="84"/>
      <c r="T66" s="72"/>
    </row>
    <row r="67" spans="3:20" s="4" customFormat="1" x14ac:dyDescent="0.25">
      <c r="C67" s="128" t="s">
        <v>11</v>
      </c>
      <c r="D67" s="36" t="s">
        <v>1849</v>
      </c>
      <c r="E67" s="36" t="s">
        <v>491</v>
      </c>
      <c r="F67" s="36" t="s">
        <v>493</v>
      </c>
      <c r="G67" s="36" t="s">
        <v>492</v>
      </c>
      <c r="H67" s="18">
        <v>0</v>
      </c>
      <c r="I67" s="18">
        <f>VLOOKUP(E67,Results!$E:$BU,'T energie vecteurs'!$Y$11,FALSE)</f>
        <v>22.243613739999997</v>
      </c>
      <c r="J67" s="18">
        <f>VLOOKUP(F67,Results!$E:$BU,'T energie vecteurs'!$Y$11,FALSE)</f>
        <v>0.25894084309999998</v>
      </c>
      <c r="K67" s="18">
        <f>VLOOKUP(G67,Results!$E:$BU,'T energie vecteurs'!$Y$11,FALSE)</f>
        <v>4.395468978E-3</v>
      </c>
      <c r="L67" s="98">
        <f t="shared" si="18"/>
        <v>22.506950052077997</v>
      </c>
      <c r="M67" s="18"/>
      <c r="O67" s="33"/>
      <c r="P67" s="18"/>
      <c r="Q67" s="37"/>
      <c r="R67" s="33"/>
      <c r="S67" s="33"/>
      <c r="T67" s="18"/>
    </row>
    <row r="68" spans="3:20" s="4" customFormat="1" x14ac:dyDescent="0.25">
      <c r="C68" s="129" t="s">
        <v>12</v>
      </c>
      <c r="D68" s="36" t="s">
        <v>496</v>
      </c>
      <c r="E68" s="36" t="s">
        <v>2508</v>
      </c>
      <c r="F68" s="36" t="s">
        <v>500</v>
      </c>
      <c r="G68" s="29" t="s">
        <v>2501</v>
      </c>
      <c r="H68" s="18">
        <f>VLOOKUP(D68,Results!$E:$BU,'T energie vecteurs'!$Y$11,FALSE)</f>
        <v>3.4775168899999999E-3</v>
      </c>
      <c r="I68" s="18">
        <f>VLOOKUP(E68,Results!$E:$BU,'T energie vecteurs'!$Y$11,FALSE)</f>
        <v>26.620095840000001</v>
      </c>
      <c r="J68" s="18">
        <f>VLOOKUP(F68,Results!$E:$BU,'T energie vecteurs'!$Y$11,FALSE)</f>
        <v>2.3842152489999999</v>
      </c>
      <c r="K68" s="18">
        <f>VLOOKUP(G68,Results!$E:$BU,'T energie vecteurs'!$Y$11,FALSE)</f>
        <v>0.66303472119999995</v>
      </c>
      <c r="L68" s="98">
        <f t="shared" si="18"/>
        <v>29.670823327090002</v>
      </c>
      <c r="M68" s="18"/>
      <c r="O68" s="33"/>
      <c r="P68" s="18"/>
      <c r="Q68" s="37"/>
      <c r="R68" s="33"/>
      <c r="S68" s="33"/>
      <c r="T68" s="18"/>
    </row>
    <row r="69" spans="3:20" s="4" customFormat="1" x14ac:dyDescent="0.25">
      <c r="C69" s="127" t="s">
        <v>13</v>
      </c>
      <c r="D69" s="36" t="s">
        <v>478</v>
      </c>
      <c r="E69" s="36" t="s">
        <v>480</v>
      </c>
      <c r="F69" s="36" t="s">
        <v>483</v>
      </c>
      <c r="G69" s="29" t="s">
        <v>2502</v>
      </c>
      <c r="H69" s="10">
        <f>VLOOKUP(D69,Results!$E:$BU,'T energie vecteurs'!$Y$11,FALSE)</f>
        <v>2.6680378460000001E-2</v>
      </c>
      <c r="I69" s="10">
        <f>VLOOKUP(E69,Results!$E:$BU,'T energie vecteurs'!$Y$11,FALSE)</f>
        <v>5.6065752520000007</v>
      </c>
      <c r="J69" s="10">
        <f>VLOOKUP(F69,Results!$E:$BU,'T energie vecteurs'!$Y$11,FALSE)</f>
        <v>12.16989532</v>
      </c>
      <c r="K69" s="10">
        <f>VLOOKUP(G69,Results!$E:$BU,'T energie vecteurs'!$Y$11,FALSE)</f>
        <v>19.358524110000001</v>
      </c>
      <c r="L69" s="99">
        <f t="shared" si="18"/>
        <v>37.161675060459999</v>
      </c>
      <c r="M69" s="72"/>
      <c r="O69" s="84"/>
      <c r="P69" s="84"/>
      <c r="Q69" s="84"/>
      <c r="R69" s="84"/>
      <c r="S69" s="84"/>
      <c r="T69" s="72"/>
    </row>
    <row r="70" spans="3:20" s="4" customFormat="1" x14ac:dyDescent="0.25">
      <c r="C70" s="127" t="s">
        <v>14</v>
      </c>
      <c r="D70" s="36" t="s">
        <v>526</v>
      </c>
      <c r="E70" s="36" t="s">
        <v>2512</v>
      </c>
      <c r="F70" s="36" t="s">
        <v>530</v>
      </c>
      <c r="G70" s="29" t="s">
        <v>2503</v>
      </c>
      <c r="H70" s="10">
        <f>VLOOKUP(D70,Results!$E:$BU,'T energie vecteurs'!$Y$11,FALSE)</f>
        <v>9.6881505100000001E-2</v>
      </c>
      <c r="I70" s="10">
        <f>VLOOKUP(E70,Results!$E:$BU,'T energie vecteurs'!$Y$11,FALSE)</f>
        <v>3.1440363659999999</v>
      </c>
      <c r="J70" s="10">
        <f>VLOOKUP(F70,Results!$E:$BU,'T energie vecteurs'!$Y$11,FALSE)</f>
        <v>13.820890820000001</v>
      </c>
      <c r="K70" s="10">
        <f>VLOOKUP(G70,Results!$E:$BU,'T energie vecteurs'!$Y$11,FALSE)</f>
        <v>9.0320693300000006</v>
      </c>
      <c r="L70" s="99">
        <f t="shared" si="18"/>
        <v>26.093878021100004</v>
      </c>
      <c r="M70" s="72"/>
      <c r="O70" s="84"/>
      <c r="P70" s="84"/>
      <c r="Q70" s="84"/>
      <c r="R70" s="84"/>
      <c r="S70" s="84"/>
      <c r="T70" s="72"/>
    </row>
    <row r="71" spans="3:20" s="4" customFormat="1" x14ac:dyDescent="0.25">
      <c r="C71" s="127" t="s">
        <v>2483</v>
      </c>
      <c r="D71" s="36"/>
      <c r="E71" s="36"/>
      <c r="F71" s="36"/>
      <c r="G71" s="36"/>
      <c r="H71" s="10">
        <f t="shared" ref="H71:K71" si="19">SUM(H72:H74)</f>
        <v>5.6369855548200007</v>
      </c>
      <c r="I71" s="10">
        <f t="shared" si="19"/>
        <v>8.3737842350000005</v>
      </c>
      <c r="J71" s="10">
        <f t="shared" si="19"/>
        <v>13.923267169500001</v>
      </c>
      <c r="K71" s="10">
        <f t="shared" si="19"/>
        <v>28.109479085899999</v>
      </c>
      <c r="L71" s="99">
        <f t="shared" si="18"/>
        <v>56.043516045220002</v>
      </c>
      <c r="M71" s="72"/>
      <c r="O71" s="84"/>
      <c r="P71" s="84"/>
      <c r="Q71" s="84"/>
      <c r="R71" s="84"/>
      <c r="S71" s="84"/>
      <c r="T71" s="72"/>
    </row>
    <row r="72" spans="3:20" s="4" customFormat="1" x14ac:dyDescent="0.25">
      <c r="C72" s="129" t="s">
        <v>2523</v>
      </c>
      <c r="D72" s="36" t="s">
        <v>516</v>
      </c>
      <c r="E72" s="36" t="s">
        <v>2511</v>
      </c>
      <c r="F72" s="36" t="s">
        <v>520</v>
      </c>
      <c r="G72" s="29" t="s">
        <v>2504</v>
      </c>
      <c r="H72" s="18">
        <f>VLOOKUP(D72,Results!$E:$BU,'T energie vecteurs'!$Y$11,FALSE)</f>
        <v>5.6344291780000004</v>
      </c>
      <c r="I72" s="18">
        <f>VLOOKUP(E72,Results!$E:$BU,'T energie vecteurs'!$Y$11,FALSE)</f>
        <v>4.4830080529999998</v>
      </c>
      <c r="J72" s="18">
        <f>VLOOKUP(F72,Results!$E:$BU,'T energie vecteurs'!$Y$11,FALSE)</f>
        <v>12.95550895</v>
      </c>
      <c r="K72" s="18">
        <f>VLOOKUP(G72,Results!$E:$BU,'T energie vecteurs'!$Y$11,FALSE)</f>
        <v>27.35800721</v>
      </c>
      <c r="L72" s="98">
        <f t="shared" si="18"/>
        <v>50.430953391000003</v>
      </c>
      <c r="M72" s="18"/>
      <c r="O72" s="33"/>
      <c r="P72" s="33"/>
      <c r="Q72" s="33"/>
      <c r="R72" s="33"/>
      <c r="S72" s="33"/>
      <c r="T72" s="18"/>
    </row>
    <row r="73" spans="3:20" s="4" customFormat="1" x14ac:dyDescent="0.25">
      <c r="C73" s="129" t="s">
        <v>39</v>
      </c>
      <c r="D73" s="327"/>
      <c r="E73" s="327"/>
      <c r="F73" s="327"/>
      <c r="G73" s="327"/>
      <c r="H73" s="401">
        <v>0</v>
      </c>
      <c r="I73" s="401">
        <v>0</v>
      </c>
      <c r="J73" s="401">
        <v>0</v>
      </c>
      <c r="K73" s="401">
        <v>0</v>
      </c>
      <c r="L73" s="547">
        <f t="shared" si="18"/>
        <v>0</v>
      </c>
      <c r="M73" s="18"/>
      <c r="N73" s="50"/>
      <c r="O73" s="18"/>
      <c r="P73" s="18"/>
      <c r="Q73" s="18"/>
      <c r="R73" s="33"/>
      <c r="S73" s="33"/>
      <c r="T73" s="18"/>
    </row>
    <row r="74" spans="3:20" s="4" customFormat="1" x14ac:dyDescent="0.25">
      <c r="C74" s="127" t="s">
        <v>17</v>
      </c>
      <c r="D74" s="36" t="s">
        <v>507</v>
      </c>
      <c r="E74" s="36" t="s">
        <v>2510</v>
      </c>
      <c r="F74" s="36" t="s">
        <v>511</v>
      </c>
      <c r="G74" s="29" t="s">
        <v>2505</v>
      </c>
      <c r="H74" s="10">
        <f>VLOOKUP(D74,Results!$E:$BU,'T energie vecteurs'!$Y$11,FALSE)</f>
        <v>2.5563768200000002E-3</v>
      </c>
      <c r="I74" s="10">
        <f>VLOOKUP(E74,Results!$E:$BU,'T energie vecteurs'!$Y$11,FALSE)</f>
        <v>3.8907761820000002</v>
      </c>
      <c r="J74" s="10">
        <f>VLOOKUP(F74,Results!$E:$BU,'T energie vecteurs'!$Y$11,FALSE)</f>
        <v>0.96775821949999996</v>
      </c>
      <c r="K74" s="10">
        <f>VLOOKUP(G74,Results!$E:$BU,'T energie vecteurs'!$Y$11,FALSE)</f>
        <v>0.75147187589999997</v>
      </c>
      <c r="L74" s="91">
        <f t="shared" si="18"/>
        <v>5.6125626542200004</v>
      </c>
      <c r="M74" s="18"/>
      <c r="O74" s="33"/>
      <c r="P74" s="33"/>
      <c r="Q74" s="33"/>
      <c r="R74" s="33"/>
      <c r="S74" s="33"/>
      <c r="T74" s="18"/>
    </row>
    <row r="75" spans="3:20" s="4" customFormat="1" x14ac:dyDescent="0.25">
      <c r="C75" s="26" t="s">
        <v>18</v>
      </c>
      <c r="D75" s="12"/>
      <c r="E75" s="12"/>
      <c r="F75" s="12"/>
      <c r="G75" s="12"/>
      <c r="H75" s="11">
        <f>SUM(H66,H69:H71,H74)</f>
        <v>5.7665813320900012</v>
      </c>
      <c r="I75" s="11">
        <f t="shared" ref="I75:K75" si="20">SUM(I66,I69:I71,I74)</f>
        <v>69.878881614999997</v>
      </c>
      <c r="J75" s="11">
        <f t="shared" si="20"/>
        <v>43.524967621100004</v>
      </c>
      <c r="K75" s="11">
        <f t="shared" si="20"/>
        <v>57.918974591977999</v>
      </c>
      <c r="L75" s="100">
        <f t="shared" si="18"/>
        <v>177.08940516016798</v>
      </c>
      <c r="M75" s="78"/>
      <c r="R75" s="85"/>
      <c r="S75" s="85"/>
      <c r="T75" s="78"/>
    </row>
    <row r="76" spans="3:20" s="4" customFormat="1" x14ac:dyDescent="0.25">
      <c r="T76" s="8"/>
    </row>
    <row r="77" spans="3:20" s="4" customFormat="1" x14ac:dyDescent="0.25">
      <c r="T77" s="8"/>
    </row>
    <row r="78" spans="3:20" s="4" customFormat="1" ht="31.5" x14ac:dyDescent="0.35">
      <c r="C78" s="125">
        <v>2050</v>
      </c>
      <c r="D78" s="126"/>
      <c r="E78" s="126"/>
      <c r="F78" s="126"/>
      <c r="G78" s="126"/>
      <c r="H78" s="73" t="s">
        <v>28</v>
      </c>
      <c r="I78" s="73" t="s">
        <v>41</v>
      </c>
      <c r="J78" s="73" t="s">
        <v>30</v>
      </c>
      <c r="K78" s="73" t="s">
        <v>40</v>
      </c>
      <c r="L78" s="97" t="s">
        <v>0</v>
      </c>
      <c r="M78" s="22"/>
      <c r="N78" s="125">
        <v>2050</v>
      </c>
      <c r="O78" s="121" t="s">
        <v>28</v>
      </c>
      <c r="P78" s="73" t="s">
        <v>41</v>
      </c>
      <c r="Q78" s="73" t="s">
        <v>30</v>
      </c>
      <c r="R78" s="73" t="s">
        <v>40</v>
      </c>
      <c r="S78" s="97" t="s">
        <v>0</v>
      </c>
      <c r="T78" s="22"/>
    </row>
    <row r="79" spans="3:20" s="4" customFormat="1" x14ac:dyDescent="0.25">
      <c r="C79" s="127" t="s">
        <v>10</v>
      </c>
      <c r="D79" s="36"/>
      <c r="E79" s="36"/>
      <c r="F79" s="36"/>
      <c r="G79" s="36"/>
      <c r="H79" s="10">
        <f t="shared" ref="H79:K79" si="21">SUM(H80:H81)</f>
        <v>3.5709988800000001E-3</v>
      </c>
      <c r="I79" s="10">
        <f t="shared" si="21"/>
        <v>48.18927446</v>
      </c>
      <c r="J79" s="10">
        <f t="shared" si="21"/>
        <v>4.3748482969999998</v>
      </c>
      <c r="K79" s="10">
        <f t="shared" si="21"/>
        <v>0.66759905394000008</v>
      </c>
      <c r="L79" s="99">
        <f t="shared" ref="L79:L88" si="22">SUM(H79:K79)</f>
        <v>53.235292809820002</v>
      </c>
      <c r="M79" s="72"/>
      <c r="N79" s="130" t="s">
        <v>10</v>
      </c>
      <c r="O79" s="174"/>
      <c r="P79" s="31"/>
      <c r="Q79" s="74"/>
      <c r="R79" s="31"/>
      <c r="S79" s="122"/>
      <c r="T79" s="120"/>
    </row>
    <row r="80" spans="3:20" s="4" customFormat="1" x14ac:dyDescent="0.25">
      <c r="C80" s="128" t="s">
        <v>11</v>
      </c>
      <c r="D80" s="36" t="s">
        <v>1849</v>
      </c>
      <c r="E80" s="36" t="s">
        <v>491</v>
      </c>
      <c r="F80" s="36" t="s">
        <v>493</v>
      </c>
      <c r="G80" s="36" t="s">
        <v>492</v>
      </c>
      <c r="H80" s="18">
        <v>0</v>
      </c>
      <c r="I80" s="18">
        <f>VLOOKUP(E80,Results!$E:$BU,'T energie vecteurs'!$AN$11,FALSE)</f>
        <v>20.84575645</v>
      </c>
      <c r="J80" s="18">
        <f>VLOOKUP(F80,Results!$E:$BU,'T energie vecteurs'!$AN$11,FALSE)</f>
        <v>1.7816026399999998</v>
      </c>
      <c r="K80" s="18">
        <f>VLOOKUP(G80,Results!$E:$BU,'T energie vecteurs'!$AN$11,FALSE)</f>
        <v>4.5026406399999996E-3</v>
      </c>
      <c r="L80" s="98">
        <f t="shared" si="22"/>
        <v>22.631861730639997</v>
      </c>
      <c r="M80" s="18"/>
      <c r="N80" s="128" t="s">
        <v>11</v>
      </c>
      <c r="O80" s="123"/>
      <c r="P80" s="18"/>
      <c r="Q80" s="37"/>
      <c r="R80" s="18"/>
      <c r="S80" s="98"/>
      <c r="T80" s="120"/>
    </row>
    <row r="81" spans="1:21" s="4" customFormat="1" x14ac:dyDescent="0.25">
      <c r="C81" s="129" t="s">
        <v>12</v>
      </c>
      <c r="D81" s="36" t="s">
        <v>496</v>
      </c>
      <c r="E81" s="36" t="s">
        <v>2508</v>
      </c>
      <c r="F81" s="36" t="s">
        <v>500</v>
      </c>
      <c r="G81" s="29" t="s">
        <v>2501</v>
      </c>
      <c r="H81" s="18">
        <f>VLOOKUP(D81,Results!$E:$BU,'T energie vecteurs'!$AN$11,FALSE)</f>
        <v>3.5709988800000001E-3</v>
      </c>
      <c r="I81" s="18">
        <f>VLOOKUP(E81,Results!$E:$BU,'T energie vecteurs'!$AN$11,FALSE)</f>
        <v>27.34351801</v>
      </c>
      <c r="J81" s="18">
        <f>VLOOKUP(F81,Results!$E:$BU,'T energie vecteurs'!$AN$11,FALSE)</f>
        <v>2.5932456570000002</v>
      </c>
      <c r="K81" s="18">
        <f>VLOOKUP(G81,Results!$E:$BU,'T energie vecteurs'!$AN$11,FALSE)</f>
        <v>0.66309641330000002</v>
      </c>
      <c r="L81" s="98">
        <f t="shared" si="22"/>
        <v>30.603431079180002</v>
      </c>
      <c r="M81" s="18"/>
      <c r="N81" s="129" t="s">
        <v>12</v>
      </c>
      <c r="O81" s="123"/>
      <c r="P81" s="18"/>
      <c r="Q81" s="37"/>
      <c r="R81" s="18"/>
      <c r="S81" s="98"/>
      <c r="T81" s="120"/>
    </row>
    <row r="82" spans="1:21" s="4" customFormat="1" x14ac:dyDescent="0.25">
      <c r="C82" s="127" t="s">
        <v>13</v>
      </c>
      <c r="D82" s="36" t="s">
        <v>478</v>
      </c>
      <c r="E82" s="36" t="s">
        <v>480</v>
      </c>
      <c r="F82" s="36" t="s">
        <v>483</v>
      </c>
      <c r="G82" s="29" t="s">
        <v>2502</v>
      </c>
      <c r="H82" s="10">
        <f>VLOOKUP(D82,Results!$E:$BU,'T energie vecteurs'!$AN$11,FALSE)</f>
        <v>2.105178559E-2</v>
      </c>
      <c r="I82" s="10">
        <f>VLOOKUP(E82,Results!$E:$BU,'T energie vecteurs'!$AN$11,FALSE)</f>
        <v>4.950271131</v>
      </c>
      <c r="J82" s="10">
        <f>VLOOKUP(F82,Results!$E:$BU,'T energie vecteurs'!$AN$11,FALSE)</f>
        <v>11.53945749</v>
      </c>
      <c r="K82" s="10">
        <f>VLOOKUP(G82,Results!$E:$BU,'T energie vecteurs'!$AN$11,FALSE)</f>
        <v>17.181670920000002</v>
      </c>
      <c r="L82" s="99">
        <f t="shared" si="22"/>
        <v>33.692451326590003</v>
      </c>
      <c r="M82" s="72"/>
      <c r="N82" s="130" t="s">
        <v>13</v>
      </c>
      <c r="O82" s="32"/>
      <c r="P82" s="31"/>
      <c r="Q82" s="31"/>
      <c r="R82" s="31"/>
      <c r="S82" s="122"/>
      <c r="T82" s="120"/>
    </row>
    <row r="83" spans="1:21" s="4" customFormat="1" x14ac:dyDescent="0.25">
      <c r="C83" s="127" t="s">
        <v>14</v>
      </c>
      <c r="D83" s="36" t="s">
        <v>526</v>
      </c>
      <c r="E83" s="36" t="s">
        <v>2512</v>
      </c>
      <c r="F83" s="36" t="s">
        <v>530</v>
      </c>
      <c r="G83" s="29" t="s">
        <v>2503</v>
      </c>
      <c r="H83" s="10">
        <f>VLOOKUP(D83,Results!$E:$BU,'T energie vecteurs'!$AN$11,FALSE)</f>
        <v>9.6280024399999997E-2</v>
      </c>
      <c r="I83" s="10">
        <f>VLOOKUP(E83,Results!$E:$BU,'T energie vecteurs'!$AN$11,FALSE)</f>
        <v>3.2763797079999999</v>
      </c>
      <c r="J83" s="10">
        <f>VLOOKUP(F83,Results!$E:$BU,'T energie vecteurs'!$AN$11,FALSE)</f>
        <v>16.095284700000001</v>
      </c>
      <c r="K83" s="10">
        <f>VLOOKUP(G83,Results!$E:$BU,'T energie vecteurs'!$AN$11,FALSE)</f>
        <v>9.2790897260000005</v>
      </c>
      <c r="L83" s="99">
        <f t="shared" si="22"/>
        <v>28.747034158399998</v>
      </c>
      <c r="M83" s="72"/>
      <c r="N83" s="130" t="s">
        <v>14</v>
      </c>
      <c r="O83" s="32"/>
      <c r="P83" s="31"/>
      <c r="Q83" s="31"/>
      <c r="R83" s="31"/>
      <c r="S83" s="122"/>
      <c r="T83" s="120"/>
    </row>
    <row r="84" spans="1:21" s="4" customFormat="1" x14ac:dyDescent="0.25">
      <c r="C84" s="127" t="s">
        <v>2483</v>
      </c>
      <c r="D84" s="36"/>
      <c r="E84" s="36"/>
      <c r="F84" s="36"/>
      <c r="G84" s="36"/>
      <c r="H84" s="10">
        <f t="shared" ref="H84:K84" si="23">SUM(H85:H87)</f>
        <v>5.4412259678200003</v>
      </c>
      <c r="I84" s="10">
        <f t="shared" si="23"/>
        <v>8.701027603</v>
      </c>
      <c r="J84" s="10">
        <f t="shared" si="23"/>
        <v>15.517153646000001</v>
      </c>
      <c r="K84" s="10">
        <f t="shared" si="23"/>
        <v>29.1425275595</v>
      </c>
      <c r="L84" s="99">
        <f t="shared" si="22"/>
        <v>58.801934776319996</v>
      </c>
      <c r="M84" s="72"/>
      <c r="N84" s="130" t="s">
        <v>2483</v>
      </c>
      <c r="O84" s="32"/>
      <c r="P84" s="31"/>
      <c r="Q84" s="31"/>
      <c r="R84" s="31"/>
      <c r="S84" s="122"/>
      <c r="T84" s="120"/>
    </row>
    <row r="85" spans="1:21" s="4" customFormat="1" x14ac:dyDescent="0.25">
      <c r="C85" s="129" t="s">
        <v>2523</v>
      </c>
      <c r="D85" s="36" t="s">
        <v>516</v>
      </c>
      <c r="E85" s="36" t="s">
        <v>2511</v>
      </c>
      <c r="F85" s="36" t="s">
        <v>520</v>
      </c>
      <c r="G85" s="29" t="s">
        <v>2504</v>
      </c>
      <c r="H85" s="18">
        <f>VLOOKUP(D85,Results!$E:$BU,'T energie vecteurs'!$AN$11,FALSE)</f>
        <v>5.438571123</v>
      </c>
      <c r="I85" s="18">
        <f>VLOOKUP(E85,Results!$E:$BU,'T energie vecteurs'!$AN$11,FALSE)</f>
        <v>4.6465961719999997</v>
      </c>
      <c r="J85" s="18">
        <f>VLOOKUP(F85,Results!$E:$BU,'T energie vecteurs'!$AN$11,FALSE)</f>
        <v>14.411663860000001</v>
      </c>
      <c r="K85" s="18">
        <f>VLOOKUP(G85,Results!$E:$BU,'T energie vecteurs'!$AN$11,FALSE)</f>
        <v>28.33203516</v>
      </c>
      <c r="L85" s="98">
        <f t="shared" si="22"/>
        <v>52.828866314999999</v>
      </c>
      <c r="M85" s="18"/>
      <c r="N85" s="129" t="s">
        <v>2523</v>
      </c>
      <c r="O85" s="123"/>
      <c r="P85" s="33"/>
      <c r="Q85" s="33"/>
      <c r="R85" s="33"/>
      <c r="S85" s="98"/>
      <c r="T85" s="120"/>
    </row>
    <row r="86" spans="1:21" s="4" customFormat="1" x14ac:dyDescent="0.25">
      <c r="C86" s="129" t="s">
        <v>39</v>
      </c>
      <c r="D86" s="327"/>
      <c r="E86" s="327"/>
      <c r="F86" s="327"/>
      <c r="G86" s="327"/>
      <c r="H86" s="401">
        <v>0</v>
      </c>
      <c r="I86" s="401">
        <v>0</v>
      </c>
      <c r="J86" s="401">
        <v>0</v>
      </c>
      <c r="K86" s="401">
        <v>0</v>
      </c>
      <c r="L86" s="98">
        <f t="shared" si="22"/>
        <v>0</v>
      </c>
      <c r="M86" s="18"/>
      <c r="N86" s="129" t="s">
        <v>39</v>
      </c>
      <c r="O86" s="25"/>
      <c r="P86" s="18"/>
      <c r="Q86" s="18"/>
      <c r="R86" s="18"/>
      <c r="S86" s="98"/>
      <c r="T86" s="120"/>
    </row>
    <row r="87" spans="1:21" s="4" customFormat="1" x14ac:dyDescent="0.25">
      <c r="C87" s="127" t="s">
        <v>17</v>
      </c>
      <c r="D87" s="36" t="s">
        <v>507</v>
      </c>
      <c r="E87" s="36" t="s">
        <v>2510</v>
      </c>
      <c r="F87" s="36" t="s">
        <v>511</v>
      </c>
      <c r="G87" s="29" t="s">
        <v>2505</v>
      </c>
      <c r="H87" s="10">
        <f>VLOOKUP(D87,Results!$E:$BU,'T energie vecteurs'!$AN$11,FALSE)</f>
        <v>2.6548448200000001E-3</v>
      </c>
      <c r="I87" s="10">
        <f>VLOOKUP(E87,Results!$E:$BU,'T energie vecteurs'!$AN$11,FALSE)</f>
        <v>4.0544314310000003</v>
      </c>
      <c r="J87" s="10">
        <f>VLOOKUP(F87,Results!$E:$BU,'T energie vecteurs'!$AN$11,FALSE)</f>
        <v>1.1054897859999999</v>
      </c>
      <c r="K87" s="10">
        <f>VLOOKUP(G87,Results!$E:$BU,'T energie vecteurs'!$AN$11,FALSE)</f>
        <v>0.81049239949999996</v>
      </c>
      <c r="L87" s="91">
        <f t="shared" si="22"/>
        <v>5.9730684613200005</v>
      </c>
      <c r="M87" s="18"/>
      <c r="N87" s="130" t="s">
        <v>17</v>
      </c>
      <c r="O87" s="32"/>
      <c r="P87" s="31"/>
      <c r="Q87" s="31"/>
      <c r="R87" s="31"/>
      <c r="S87" s="122"/>
      <c r="T87" s="120"/>
    </row>
    <row r="88" spans="1:21" s="4" customFormat="1" x14ac:dyDescent="0.25">
      <c r="C88" s="26" t="s">
        <v>18</v>
      </c>
      <c r="D88" s="12"/>
      <c r="E88" s="12"/>
      <c r="F88" s="12"/>
      <c r="G88" s="12"/>
      <c r="H88" s="11">
        <f>SUM(H79,H82:H84,H87)</f>
        <v>5.5647836215100011</v>
      </c>
      <c r="I88" s="11">
        <f t="shared" ref="I88:K88" si="24">SUM(I79,I82:I84,I87)</f>
        <v>69.171384333000006</v>
      </c>
      <c r="J88" s="11">
        <f t="shared" si="24"/>
        <v>48.632233918999994</v>
      </c>
      <c r="K88" s="11">
        <f t="shared" si="24"/>
        <v>57.081379658940001</v>
      </c>
      <c r="L88" s="100">
        <f t="shared" si="22"/>
        <v>180.44978153245</v>
      </c>
      <c r="M88" s="78"/>
      <c r="N88" s="131" t="s">
        <v>18</v>
      </c>
      <c r="O88" s="35"/>
      <c r="P88" s="34"/>
      <c r="Q88" s="34"/>
      <c r="R88" s="34"/>
      <c r="S88" s="124"/>
      <c r="T88" s="78"/>
    </row>
    <row r="89" spans="1:21" s="4" customFormat="1" x14ac:dyDescent="0.25">
      <c r="O89" s="76"/>
      <c r="P89" s="76"/>
      <c r="Q89" s="76"/>
      <c r="R89" s="77"/>
      <c r="S89" s="50"/>
    </row>
    <row r="90" spans="1:21" s="4" customFormat="1" x14ac:dyDescent="0.25">
      <c r="O90" s="76"/>
      <c r="P90" s="76"/>
      <c r="Q90" s="76"/>
      <c r="R90" s="77"/>
      <c r="S90" s="50"/>
    </row>
    <row r="91" spans="1:21" s="4" customFormat="1" x14ac:dyDescent="0.25">
      <c r="O91" s="76"/>
      <c r="P91" s="76"/>
      <c r="Q91" s="76"/>
      <c r="R91" s="77"/>
      <c r="S91" s="50"/>
    </row>
    <row r="92" spans="1:21" s="4" customFormat="1" x14ac:dyDescent="0.25"/>
    <row r="93" spans="1:21" s="4" customFormat="1" ht="23.25" x14ac:dyDescent="0.35">
      <c r="A93" s="1" t="s">
        <v>70</v>
      </c>
      <c r="I93" s="150"/>
      <c r="J93" s="150"/>
      <c r="K93" s="150"/>
      <c r="L93" s="41"/>
      <c r="R93" s="46"/>
    </row>
    <row r="94" spans="1:21" s="4" customFormat="1" ht="23.25" x14ac:dyDescent="0.35">
      <c r="A94" s="141" t="str">
        <f>'T energie vecteurs'!A75</f>
        <v>TEND</v>
      </c>
      <c r="R94" s="46"/>
    </row>
    <row r="95" spans="1:21" s="4" customFormat="1" ht="18.75" x14ac:dyDescent="0.3">
      <c r="C95" s="46" t="s">
        <v>71</v>
      </c>
      <c r="D95"/>
      <c r="I95" s="172"/>
      <c r="J95" s="173"/>
      <c r="K95" s="47"/>
      <c r="L95" s="47"/>
      <c r="N95" s="46" t="s">
        <v>72</v>
      </c>
      <c r="U95" s="8"/>
    </row>
    <row r="96" spans="1:21" s="4" customFormat="1" ht="23.25" x14ac:dyDescent="0.35">
      <c r="B96" s="51"/>
      <c r="C96" s="47" t="s">
        <v>42</v>
      </c>
      <c r="E96" s="47"/>
      <c r="F96" s="47"/>
      <c r="G96" s="47"/>
      <c r="H96" s="47"/>
      <c r="I96" s="47"/>
      <c r="J96" s="47"/>
      <c r="K96" s="47"/>
      <c r="N96" t="s">
        <v>73</v>
      </c>
      <c r="O96"/>
      <c r="P96"/>
      <c r="Q96"/>
      <c r="R96"/>
      <c r="S96"/>
      <c r="U96" s="8"/>
    </row>
    <row r="97" spans="2:21" s="4" customFormat="1" x14ac:dyDescent="0.25">
      <c r="B97" s="47"/>
      <c r="H97" s="47"/>
      <c r="I97" s="47"/>
      <c r="J97" s="47"/>
      <c r="K97" s="47"/>
      <c r="U97" s="49"/>
    </row>
    <row r="98" spans="2:21" s="4" customFormat="1" ht="31.5" x14ac:dyDescent="0.35">
      <c r="B98" s="47"/>
      <c r="C98" s="125">
        <v>2015</v>
      </c>
      <c r="D98" s="126"/>
      <c r="E98" s="126"/>
      <c r="F98" s="126"/>
      <c r="G98" s="126"/>
      <c r="H98" s="73" t="s">
        <v>28</v>
      </c>
      <c r="I98" s="73" t="s">
        <v>41</v>
      </c>
      <c r="J98" s="73" t="s">
        <v>30</v>
      </c>
      <c r="K98" s="73" t="s">
        <v>2401</v>
      </c>
      <c r="L98" s="97" t="s">
        <v>0</v>
      </c>
      <c r="M98" s="22"/>
      <c r="N98" s="125">
        <v>2015</v>
      </c>
      <c r="O98" s="121" t="s">
        <v>28</v>
      </c>
      <c r="P98" s="73" t="s">
        <v>41</v>
      </c>
      <c r="Q98" s="73" t="s">
        <v>30</v>
      </c>
      <c r="R98" s="73" t="s">
        <v>40</v>
      </c>
      <c r="S98" s="97" t="s">
        <v>0</v>
      </c>
      <c r="U98" s="22"/>
    </row>
    <row r="99" spans="2:21" s="4" customFormat="1" x14ac:dyDescent="0.25">
      <c r="C99" s="127" t="s">
        <v>10</v>
      </c>
      <c r="D99" s="36"/>
      <c r="E99" s="36"/>
      <c r="F99" s="36"/>
      <c r="G99" s="36"/>
      <c r="H99" s="10">
        <f t="shared" ref="H99:K99" si="25">SUM(H100:H101)</f>
        <v>3.0823350200000002E-3</v>
      </c>
      <c r="I99" s="10">
        <f t="shared" si="25"/>
        <v>45.453934430000004</v>
      </c>
      <c r="J99" s="10">
        <f t="shared" si="25"/>
        <v>2.0439989693</v>
      </c>
      <c r="K99" s="10">
        <f t="shared" si="25"/>
        <v>0.60888785697299996</v>
      </c>
      <c r="L99" s="99">
        <f t="shared" ref="L99:L108" si="26">SUM(H99:K99)</f>
        <v>48.109903591292998</v>
      </c>
      <c r="M99" s="72"/>
      <c r="N99" s="130" t="s">
        <v>10</v>
      </c>
      <c r="O99" s="32"/>
      <c r="P99" s="31"/>
      <c r="Q99" s="74"/>
      <c r="R99" s="31"/>
      <c r="S99" s="122"/>
      <c r="U99" s="72"/>
    </row>
    <row r="100" spans="2:21" s="4" customFormat="1" x14ac:dyDescent="0.25">
      <c r="C100" s="128" t="s">
        <v>11</v>
      </c>
      <c r="D100" s="36" t="s">
        <v>1849</v>
      </c>
      <c r="E100" s="36" t="s">
        <v>543</v>
      </c>
      <c r="F100" s="36" t="s">
        <v>545</v>
      </c>
      <c r="G100" s="36" t="s">
        <v>544</v>
      </c>
      <c r="H100" s="18">
        <v>0</v>
      </c>
      <c r="I100" s="18">
        <f>VLOOKUP(E100,Results!$E:$BU,'T energie vecteurs'!$E$11,FALSE)</f>
        <v>21.759335979999999</v>
      </c>
      <c r="J100" s="18">
        <f>VLOOKUP(F100,Results!$E:$BU,'T energie vecteurs'!$E$11,FALSE)</f>
        <v>1.8427231299999999E-2</v>
      </c>
      <c r="K100" s="18">
        <f>VLOOKUP(G100,Results!$E:$BU,'T energie vecteurs'!$E$11,FALSE)</f>
        <v>2.7995148729999999E-3</v>
      </c>
      <c r="L100" s="98">
        <f t="shared" si="26"/>
        <v>21.780562726172999</v>
      </c>
      <c r="M100" s="18"/>
      <c r="N100" s="128" t="s">
        <v>11</v>
      </c>
      <c r="O100" s="123"/>
      <c r="P100" s="18"/>
      <c r="Q100" s="37"/>
      <c r="R100" s="18"/>
      <c r="S100" s="98"/>
      <c r="U100" s="18"/>
    </row>
    <row r="101" spans="2:21" s="4" customFormat="1" x14ac:dyDescent="0.25">
      <c r="C101" s="129" t="s">
        <v>12</v>
      </c>
      <c r="D101" s="36" t="s">
        <v>547</v>
      </c>
      <c r="E101" s="36" t="s">
        <v>2514</v>
      </c>
      <c r="F101" s="36" t="s">
        <v>551</v>
      </c>
      <c r="G101" s="29" t="s">
        <v>2515</v>
      </c>
      <c r="H101" s="18">
        <f>VLOOKUP(D101,Results!$E:$BU,'T energie vecteurs'!$E$11,FALSE)</f>
        <v>3.0823350200000002E-3</v>
      </c>
      <c r="I101" s="18">
        <f>VLOOKUP(E101,Results!$E:$BU,'T energie vecteurs'!$E$11,FALSE)</f>
        <v>23.694598450000001</v>
      </c>
      <c r="J101" s="18">
        <f>VLOOKUP(F101,Results!$E:$BU,'T energie vecteurs'!$E$11,FALSE)</f>
        <v>2.025571738</v>
      </c>
      <c r="K101" s="18">
        <f>VLOOKUP(G101,Results!$E:$BU,'T energie vecteurs'!$E$11,FALSE)</f>
        <v>0.60608834209999995</v>
      </c>
      <c r="L101" s="98">
        <f t="shared" si="26"/>
        <v>26.329340865120002</v>
      </c>
      <c r="M101" s="18"/>
      <c r="N101" s="129" t="s">
        <v>12</v>
      </c>
      <c r="O101" s="123"/>
      <c r="P101" s="18"/>
      <c r="Q101" s="37"/>
      <c r="R101" s="18"/>
      <c r="S101" s="98"/>
      <c r="U101" s="18"/>
    </row>
    <row r="102" spans="2:21" s="4" customFormat="1" x14ac:dyDescent="0.25">
      <c r="C102" s="127" t="s">
        <v>13</v>
      </c>
      <c r="D102" s="36" t="s">
        <v>536</v>
      </c>
      <c r="E102" s="36" t="s">
        <v>537</v>
      </c>
      <c r="F102" s="36" t="s">
        <v>539</v>
      </c>
      <c r="G102" s="29" t="s">
        <v>2513</v>
      </c>
      <c r="H102" s="10">
        <f>VLOOKUP(D102,Results!$E:$BU,'T energie vecteurs'!$E$11,FALSE)</f>
        <v>3.6373999999999997E-2</v>
      </c>
      <c r="I102" s="10">
        <f>VLOOKUP(E102,Results!$E:$BU,'T energie vecteurs'!$E$11,FALSE)</f>
        <v>6.4680612550000003</v>
      </c>
      <c r="J102" s="10">
        <f>VLOOKUP(F102,Results!$E:$BU,'T energie vecteurs'!$E$11,FALSE)</f>
        <v>13.35647077</v>
      </c>
      <c r="K102" s="10">
        <f>VLOOKUP(G102,Results!$E:$BU,'T energie vecteurs'!$E$11,FALSE)</f>
        <v>22.659971420000002</v>
      </c>
      <c r="L102" s="99">
        <f t="shared" si="26"/>
        <v>42.520877444999996</v>
      </c>
      <c r="M102" s="72"/>
      <c r="N102" s="130" t="s">
        <v>13</v>
      </c>
      <c r="O102" s="32"/>
      <c r="P102" s="31"/>
      <c r="Q102" s="31"/>
      <c r="R102" s="31"/>
      <c r="S102" s="122"/>
      <c r="U102" s="72"/>
    </row>
    <row r="103" spans="2:21" s="4" customFormat="1" x14ac:dyDescent="0.25">
      <c r="C103" s="127" t="s">
        <v>14</v>
      </c>
      <c r="D103" s="36" t="s">
        <v>577</v>
      </c>
      <c r="E103" s="36" t="s">
        <v>2520</v>
      </c>
      <c r="F103" s="36" t="s">
        <v>581</v>
      </c>
      <c r="G103" s="29" t="s">
        <v>2521</v>
      </c>
      <c r="H103" s="10">
        <f>VLOOKUP(D103,Results!$E:$BU,'T energie vecteurs'!$E$11,FALSE)</f>
        <v>9.7676536100000003E-2</v>
      </c>
      <c r="I103" s="10">
        <f>VLOOKUP(E103,Results!$E:$BU,'T energie vecteurs'!$E$11,FALSE)</f>
        <v>2.836445587</v>
      </c>
      <c r="J103" s="10">
        <f>VLOOKUP(F103,Results!$E:$BU,'T energie vecteurs'!$E$11,FALSE)</f>
        <v>11.102127339999999</v>
      </c>
      <c r="K103" s="10">
        <f>VLOOKUP(G103,Results!$E:$BU,'T energie vecteurs'!$E$11,FALSE)</f>
        <v>8.410564698</v>
      </c>
      <c r="L103" s="99">
        <f t="shared" si="26"/>
        <v>22.446814161100001</v>
      </c>
      <c r="M103" s="72"/>
      <c r="N103" s="130" t="s">
        <v>14</v>
      </c>
      <c r="O103" s="32"/>
      <c r="P103" s="31"/>
      <c r="Q103" s="31"/>
      <c r="R103" s="31"/>
      <c r="S103" s="122"/>
      <c r="U103" s="72"/>
    </row>
    <row r="104" spans="2:21" s="4" customFormat="1" x14ac:dyDescent="0.25">
      <c r="C104" s="127" t="s">
        <v>2483</v>
      </c>
      <c r="D104" s="36"/>
      <c r="E104" s="36"/>
      <c r="F104" s="36"/>
      <c r="G104" s="36"/>
      <c r="H104" s="10">
        <f t="shared" ref="H104:K104" si="27">SUM(H105:H107)</f>
        <v>5.3363630015499997</v>
      </c>
      <c r="I104" s="10">
        <f t="shared" si="27"/>
        <v>7.428106691</v>
      </c>
      <c r="J104" s="10">
        <f t="shared" si="27"/>
        <v>11.456054780500001</v>
      </c>
      <c r="K104" s="10">
        <f t="shared" si="27"/>
        <v>24.8024539056</v>
      </c>
      <c r="L104" s="99">
        <f t="shared" si="26"/>
        <v>49.022978378649995</v>
      </c>
      <c r="M104" s="72"/>
      <c r="N104" s="130" t="s">
        <v>2483</v>
      </c>
      <c r="O104" s="32"/>
      <c r="P104" s="31"/>
      <c r="Q104" s="31"/>
      <c r="R104" s="31"/>
      <c r="S104" s="122"/>
      <c r="U104" s="72"/>
    </row>
    <row r="105" spans="2:21" s="4" customFormat="1" x14ac:dyDescent="0.25">
      <c r="C105" s="129" t="s">
        <v>2523</v>
      </c>
      <c r="D105" s="36" t="s">
        <v>567</v>
      </c>
      <c r="E105" s="36" t="s">
        <v>2518</v>
      </c>
      <c r="F105" s="36" t="s">
        <v>571</v>
      </c>
      <c r="G105" s="29" t="s">
        <v>2519</v>
      </c>
      <c r="H105" s="18">
        <f>VLOOKUP(D105,Results!$E:$BU,'T energie vecteurs'!$E$11,FALSE)</f>
        <v>5.334086922</v>
      </c>
      <c r="I105" s="18">
        <f>VLOOKUP(E105,Results!$E:$BU,'T energie vecteurs'!$E$11,FALSE)</f>
        <v>3.9787378449999999</v>
      </c>
      <c r="J105" s="18">
        <f>VLOOKUP(F105,Results!$E:$BU,'T energie vecteurs'!$E$11,FALSE)</f>
        <v>10.66675435</v>
      </c>
      <c r="K105" s="18">
        <f>VLOOKUP(G105,Results!$E:$BU,'T energie vecteurs'!$E$11,FALSE)</f>
        <v>24.156495379999999</v>
      </c>
      <c r="L105" s="98">
        <f t="shared" si="26"/>
        <v>44.136074496999996</v>
      </c>
      <c r="M105" s="18"/>
      <c r="N105" s="129" t="s">
        <v>2523</v>
      </c>
      <c r="O105" s="123"/>
      <c r="P105" s="33"/>
      <c r="Q105" s="33"/>
      <c r="R105" s="33"/>
      <c r="S105" s="98"/>
      <c r="U105" s="18"/>
    </row>
    <row r="106" spans="2:21" s="4" customFormat="1" x14ac:dyDescent="0.25">
      <c r="C106" s="129" t="s">
        <v>39</v>
      </c>
      <c r="D106" s="327"/>
      <c r="E106" s="327"/>
      <c r="F106" s="327"/>
      <c r="G106" s="327"/>
      <c r="H106" s="401">
        <v>0</v>
      </c>
      <c r="I106" s="401">
        <v>0</v>
      </c>
      <c r="J106" s="401">
        <v>0</v>
      </c>
      <c r="K106" s="401">
        <v>0</v>
      </c>
      <c r="L106" s="98">
        <f t="shared" si="26"/>
        <v>0</v>
      </c>
      <c r="M106" s="18"/>
      <c r="N106" s="129" t="s">
        <v>39</v>
      </c>
      <c r="O106" s="25"/>
      <c r="P106" s="18"/>
      <c r="Q106" s="18"/>
      <c r="R106" s="18"/>
      <c r="S106" s="98"/>
      <c r="U106" s="18"/>
    </row>
    <row r="107" spans="2:21" s="4" customFormat="1" x14ac:dyDescent="0.25">
      <c r="C107" s="127" t="s">
        <v>17</v>
      </c>
      <c r="D107" s="36" t="s">
        <v>557</v>
      </c>
      <c r="E107" s="36" t="s">
        <v>2516</v>
      </c>
      <c r="F107" s="36" t="s">
        <v>561</v>
      </c>
      <c r="G107" s="29" t="s">
        <v>2517</v>
      </c>
      <c r="H107" s="10">
        <f>VLOOKUP(D107,Results!$E:$BU,'T energie vecteurs'!$E$11,FALSE)</f>
        <v>2.2760795499999998E-3</v>
      </c>
      <c r="I107" s="10">
        <f>VLOOKUP(E107,Results!$E:$BU,'T energie vecteurs'!$E$11,FALSE)</f>
        <v>3.449368846</v>
      </c>
      <c r="J107" s="10">
        <f>VLOOKUP(F107,Results!$E:$BU,'T energie vecteurs'!$E$11,FALSE)</f>
        <v>0.78930043049999998</v>
      </c>
      <c r="K107" s="10">
        <f>VLOOKUP(G107,Results!$E:$BU,'T energie vecteurs'!$E$11,FALSE)</f>
        <v>0.6459585256</v>
      </c>
      <c r="L107" s="91">
        <f t="shared" si="26"/>
        <v>4.8869038816500003</v>
      </c>
      <c r="M107" s="18"/>
      <c r="N107" s="130" t="s">
        <v>17</v>
      </c>
      <c r="O107" s="32"/>
      <c r="P107" s="31"/>
      <c r="Q107" s="31"/>
      <c r="R107" s="31"/>
      <c r="S107" s="122"/>
      <c r="U107" s="18"/>
    </row>
    <row r="108" spans="2:21" s="4" customFormat="1" x14ac:dyDescent="0.25">
      <c r="C108" s="26" t="s">
        <v>18</v>
      </c>
      <c r="D108" s="12"/>
      <c r="E108" s="12"/>
      <c r="F108" s="12"/>
      <c r="G108" s="12"/>
      <c r="H108" s="11">
        <f>SUM(H99,H102:H104,H107)</f>
        <v>5.4757719522199997</v>
      </c>
      <c r="I108" s="11">
        <f t="shared" ref="I108:K108" si="28">SUM(I99,I102:I104,I107)</f>
        <v>65.635916809000008</v>
      </c>
      <c r="J108" s="11">
        <f t="shared" si="28"/>
        <v>38.747952290299999</v>
      </c>
      <c r="K108" s="11">
        <f t="shared" si="28"/>
        <v>57.127836406172996</v>
      </c>
      <c r="L108" s="100">
        <f t="shared" si="26"/>
        <v>166.98747745769302</v>
      </c>
      <c r="M108" s="78"/>
      <c r="N108" s="131" t="s">
        <v>18</v>
      </c>
      <c r="O108" s="35"/>
      <c r="P108" s="34"/>
      <c r="Q108" s="34"/>
      <c r="R108" s="34"/>
      <c r="S108" s="124"/>
      <c r="T108" s="50"/>
      <c r="U108" s="78"/>
    </row>
    <row r="109" spans="2:21" s="4" customFormat="1" x14ac:dyDescent="0.25">
      <c r="B109" s="75"/>
      <c r="H109" s="50"/>
      <c r="I109" s="50"/>
      <c r="J109" s="50"/>
      <c r="K109" s="50"/>
      <c r="L109" s="50"/>
      <c r="M109" s="50"/>
      <c r="N109" s="50"/>
      <c r="O109" s="76"/>
      <c r="P109" s="76"/>
      <c r="Q109" s="76"/>
      <c r="R109" s="77"/>
      <c r="S109" s="50"/>
      <c r="U109" s="86"/>
    </row>
    <row r="110" spans="2:21" s="4" customFormat="1" x14ac:dyDescent="0.25">
      <c r="I110" s="50"/>
      <c r="J110" s="50"/>
      <c r="K110" s="50"/>
      <c r="T110" s="8"/>
      <c r="U110" s="8"/>
    </row>
    <row r="111" spans="2:21" s="4" customFormat="1" ht="31.5" x14ac:dyDescent="0.35">
      <c r="C111" s="125">
        <v>2020</v>
      </c>
      <c r="D111" s="126"/>
      <c r="E111" s="126"/>
      <c r="F111" s="126"/>
      <c r="G111" s="126"/>
      <c r="H111" s="73" t="s">
        <v>28</v>
      </c>
      <c r="I111" s="73" t="s">
        <v>41</v>
      </c>
      <c r="J111" s="73" t="s">
        <v>30</v>
      </c>
      <c r="K111" s="73" t="s">
        <v>40</v>
      </c>
      <c r="L111" s="97" t="s">
        <v>0</v>
      </c>
      <c r="M111" s="22"/>
      <c r="N111" s="125">
        <v>2020</v>
      </c>
      <c r="O111" s="121" t="s">
        <v>28</v>
      </c>
      <c r="P111" s="73" t="s">
        <v>41</v>
      </c>
      <c r="Q111" s="73" t="s">
        <v>30</v>
      </c>
      <c r="R111" s="73" t="s">
        <v>40</v>
      </c>
      <c r="S111" s="97" t="s">
        <v>0</v>
      </c>
      <c r="T111" s="22"/>
      <c r="U111" s="8"/>
    </row>
    <row r="112" spans="2:21" s="4" customFormat="1" x14ac:dyDescent="0.25">
      <c r="C112" s="127" t="s">
        <v>10</v>
      </c>
      <c r="D112" s="36"/>
      <c r="E112" s="36"/>
      <c r="F112" s="36"/>
      <c r="G112" s="36"/>
      <c r="H112" s="10">
        <f t="shared" ref="H112:K112" si="29">SUM(H113:H114)</f>
        <v>3.2425306000000002E-3</v>
      </c>
      <c r="I112" s="10">
        <f t="shared" si="29"/>
        <v>46.154404069999998</v>
      </c>
      <c r="J112" s="10">
        <f t="shared" si="29"/>
        <v>2.1822763916699999</v>
      </c>
      <c r="K112" s="10">
        <f t="shared" si="29"/>
        <v>0.64349738944599999</v>
      </c>
      <c r="L112" s="99">
        <f t="shared" ref="L112:L121" si="30">SUM(H112:K112)</f>
        <v>48.983420381715995</v>
      </c>
      <c r="M112" s="72"/>
      <c r="N112" s="130" t="s">
        <v>10</v>
      </c>
      <c r="O112" s="32"/>
      <c r="P112" s="31"/>
      <c r="Q112" s="74"/>
      <c r="R112" s="31"/>
      <c r="S112" s="122"/>
      <c r="T112" s="120"/>
      <c r="U112" s="8"/>
    </row>
    <row r="113" spans="3:21" s="4" customFormat="1" x14ac:dyDescent="0.25">
      <c r="C113" s="128" t="s">
        <v>11</v>
      </c>
      <c r="D113" s="36" t="s">
        <v>1849</v>
      </c>
      <c r="E113" s="36" t="s">
        <v>543</v>
      </c>
      <c r="F113" s="36" t="s">
        <v>545</v>
      </c>
      <c r="G113" s="36" t="s">
        <v>544</v>
      </c>
      <c r="H113" s="18">
        <v>0</v>
      </c>
      <c r="I113" s="18">
        <f>VLOOKUP(E113,Results!$E:$BU,'T energie vecteurs'!$J$11,FALSE)</f>
        <v>21.250803559999998</v>
      </c>
      <c r="J113" s="18">
        <f>VLOOKUP(F113,Results!$E:$BU,'T energie vecteurs'!$J$11,FALSE)</f>
        <v>5.5944560669999997E-2</v>
      </c>
      <c r="K113" s="18">
        <f>VLOOKUP(G113,Results!$E:$BU,'T energie vecteurs'!$J$11,FALSE)</f>
        <v>3.2775139459999998E-3</v>
      </c>
      <c r="L113" s="98">
        <f t="shared" si="30"/>
        <v>21.310025634615997</v>
      </c>
      <c r="M113" s="18"/>
      <c r="N113" s="128" t="s">
        <v>11</v>
      </c>
      <c r="O113" s="123"/>
      <c r="P113" s="18"/>
      <c r="Q113" s="37"/>
      <c r="R113" s="18"/>
      <c r="S113" s="98"/>
      <c r="T113" s="120"/>
      <c r="U113" s="8"/>
    </row>
    <row r="114" spans="3:21" s="4" customFormat="1" x14ac:dyDescent="0.25">
      <c r="C114" s="129" t="s">
        <v>12</v>
      </c>
      <c r="D114" s="36" t="s">
        <v>547</v>
      </c>
      <c r="E114" s="36" t="s">
        <v>2514</v>
      </c>
      <c r="F114" s="36" t="s">
        <v>551</v>
      </c>
      <c r="G114" s="29" t="s">
        <v>2515</v>
      </c>
      <c r="H114" s="18">
        <f>VLOOKUP(D114,Results!$E:$BU,'T energie vecteurs'!$J$11,FALSE)</f>
        <v>3.2425306000000002E-3</v>
      </c>
      <c r="I114" s="18">
        <f>VLOOKUP(E114,Results!$E:$BU,'T energie vecteurs'!$J$11,FALSE)</f>
        <v>24.90360051</v>
      </c>
      <c r="J114" s="18">
        <f>VLOOKUP(F114,Results!$E:$BU,'T energie vecteurs'!$J$11,FALSE)</f>
        <v>2.1263318309999999</v>
      </c>
      <c r="K114" s="18">
        <f>VLOOKUP(G114,Results!$E:$BU,'T energie vecteurs'!$J$11,FALSE)</f>
        <v>0.64021987550000004</v>
      </c>
      <c r="L114" s="98">
        <f t="shared" si="30"/>
        <v>27.673394747100005</v>
      </c>
      <c r="M114" s="18"/>
      <c r="N114" s="129" t="s">
        <v>12</v>
      </c>
      <c r="O114" s="123"/>
      <c r="P114" s="18"/>
      <c r="Q114" s="37"/>
      <c r="R114" s="18"/>
      <c r="S114" s="98"/>
      <c r="T114" s="120"/>
      <c r="U114" s="8"/>
    </row>
    <row r="115" spans="3:21" s="4" customFormat="1" x14ac:dyDescent="0.25">
      <c r="C115" s="127" t="s">
        <v>13</v>
      </c>
      <c r="D115" s="36" t="s">
        <v>536</v>
      </c>
      <c r="E115" s="36" t="s">
        <v>537</v>
      </c>
      <c r="F115" s="36" t="s">
        <v>539</v>
      </c>
      <c r="G115" s="29" t="s">
        <v>2513</v>
      </c>
      <c r="H115" s="10">
        <f>VLOOKUP(D115,Results!$E:$BU,'T energie vecteurs'!$J$11,FALSE)</f>
        <v>3.3764712369999998E-2</v>
      </c>
      <c r="I115" s="10">
        <f>VLOOKUP(E115,Results!$E:$BU,'T energie vecteurs'!$J$11,FALSE)</f>
        <v>6.3193268229999999</v>
      </c>
      <c r="J115" s="10">
        <f>VLOOKUP(F115,Results!$E:$BU,'T energie vecteurs'!$J$11,FALSE)</f>
        <v>12.92289141</v>
      </c>
      <c r="K115" s="10">
        <f>VLOOKUP(G115,Results!$E:$BU,'T energie vecteurs'!$J$11,FALSE)</f>
        <v>22.567493219999999</v>
      </c>
      <c r="L115" s="99">
        <f t="shared" si="30"/>
        <v>41.843476165369999</v>
      </c>
      <c r="M115" s="72"/>
      <c r="N115" s="130" t="s">
        <v>13</v>
      </c>
      <c r="O115" s="32"/>
      <c r="P115" s="31"/>
      <c r="Q115" s="31"/>
      <c r="R115" s="31"/>
      <c r="S115" s="122"/>
      <c r="T115" s="120"/>
      <c r="U115" s="8"/>
    </row>
    <row r="116" spans="3:21" s="4" customFormat="1" x14ac:dyDescent="0.25">
      <c r="C116" s="127" t="s">
        <v>14</v>
      </c>
      <c r="D116" s="36" t="s">
        <v>577</v>
      </c>
      <c r="E116" s="36" t="s">
        <v>2520</v>
      </c>
      <c r="F116" s="36" t="s">
        <v>581</v>
      </c>
      <c r="G116" s="29" t="s">
        <v>2521</v>
      </c>
      <c r="H116" s="10">
        <f>VLOOKUP(D116,Results!$E:$BU,'T energie vecteurs'!$J$11,FALSE)</f>
        <v>0.1031530108</v>
      </c>
      <c r="I116" s="10">
        <f>VLOOKUP(E116,Results!$E:$BU,'T energie vecteurs'!$J$11,FALSE)</f>
        <v>2.9958739749999999</v>
      </c>
      <c r="J116" s="10">
        <f>VLOOKUP(F116,Results!$E:$BU,'T energie vecteurs'!$J$11,FALSE)</f>
        <v>11.73203762</v>
      </c>
      <c r="K116" s="10">
        <f>VLOOKUP(G116,Results!$E:$BU,'T energie vecteurs'!$J$11,FALSE)</f>
        <v>8.886266548</v>
      </c>
      <c r="L116" s="99">
        <f t="shared" si="30"/>
        <v>23.7173311538</v>
      </c>
      <c r="M116" s="72"/>
      <c r="N116" s="130" t="s">
        <v>14</v>
      </c>
      <c r="O116" s="32"/>
      <c r="P116" s="31"/>
      <c r="Q116" s="31"/>
      <c r="R116" s="31"/>
      <c r="S116" s="122"/>
      <c r="T116" s="120"/>
      <c r="U116" s="8"/>
    </row>
    <row r="117" spans="3:21" s="4" customFormat="1" x14ac:dyDescent="0.25">
      <c r="C117" s="127" t="s">
        <v>2483</v>
      </c>
      <c r="D117" s="36"/>
      <c r="E117" s="36"/>
      <c r="F117" s="36"/>
      <c r="G117" s="36"/>
      <c r="H117" s="10">
        <f t="shared" ref="H117:K117" si="31">SUM(H118:H120)</f>
        <v>5.6502745501499998</v>
      </c>
      <c r="I117" s="10">
        <f t="shared" si="31"/>
        <v>7.8323537880000007</v>
      </c>
      <c r="J117" s="10">
        <f t="shared" si="31"/>
        <v>12.126679579600001</v>
      </c>
      <c r="K117" s="10">
        <f t="shared" si="31"/>
        <v>26.2255986469</v>
      </c>
      <c r="L117" s="99">
        <f t="shared" si="30"/>
        <v>51.834906564649998</v>
      </c>
      <c r="M117" s="72"/>
      <c r="N117" s="130" t="s">
        <v>2483</v>
      </c>
      <c r="O117" s="32"/>
      <c r="P117" s="31"/>
      <c r="Q117" s="31"/>
      <c r="R117" s="31"/>
      <c r="S117" s="122"/>
      <c r="T117" s="120"/>
      <c r="U117" s="8"/>
    </row>
    <row r="118" spans="3:21" s="4" customFormat="1" x14ac:dyDescent="0.25">
      <c r="C118" s="129" t="s">
        <v>2523</v>
      </c>
      <c r="D118" s="36" t="s">
        <v>567</v>
      </c>
      <c r="E118" s="36" t="s">
        <v>2518</v>
      </c>
      <c r="F118" s="36" t="s">
        <v>571</v>
      </c>
      <c r="G118" s="29" t="s">
        <v>2519</v>
      </c>
      <c r="H118" s="18">
        <f>VLOOKUP(D118,Results!$E:$BU,'T energie vecteurs'!$J$11,FALSE)</f>
        <v>5.6478804069999997</v>
      </c>
      <c r="I118" s="18">
        <f>VLOOKUP(E118,Results!$E:$BU,'T energie vecteurs'!$J$11,FALSE)</f>
        <v>4.2039407830000002</v>
      </c>
      <c r="J118" s="18">
        <f>VLOOKUP(F118,Results!$E:$BU,'T energie vecteurs'!$J$11,FALSE)</f>
        <v>11.295418010000001</v>
      </c>
      <c r="K118" s="18">
        <f>VLOOKUP(G118,Results!$E:$BU,'T energie vecteurs'!$J$11,FALSE)</f>
        <v>25.546023529999999</v>
      </c>
      <c r="L118" s="98">
        <f t="shared" si="30"/>
        <v>46.693262730000001</v>
      </c>
      <c r="M118" s="18"/>
      <c r="N118" s="129" t="s">
        <v>2523</v>
      </c>
      <c r="O118" s="123"/>
      <c r="P118" s="33"/>
      <c r="Q118" s="33"/>
      <c r="R118" s="33"/>
      <c r="S118" s="98"/>
      <c r="T118" s="120"/>
      <c r="U118" s="8"/>
    </row>
    <row r="119" spans="3:21" s="4" customFormat="1" x14ac:dyDescent="0.25">
      <c r="C119" s="129" t="s">
        <v>39</v>
      </c>
      <c r="D119" s="327"/>
      <c r="E119" s="327"/>
      <c r="F119" s="327"/>
      <c r="G119" s="327"/>
      <c r="H119" s="401">
        <v>0</v>
      </c>
      <c r="I119" s="401">
        <v>0</v>
      </c>
      <c r="J119" s="401">
        <v>0</v>
      </c>
      <c r="K119" s="401">
        <v>0</v>
      </c>
      <c r="L119" s="98">
        <f t="shared" si="30"/>
        <v>0</v>
      </c>
      <c r="M119" s="18"/>
      <c r="N119" s="129" t="s">
        <v>39</v>
      </c>
      <c r="O119" s="25"/>
      <c r="P119" s="18"/>
      <c r="Q119" s="18"/>
      <c r="R119" s="18"/>
      <c r="S119" s="98"/>
      <c r="T119" s="120"/>
      <c r="U119" s="8"/>
    </row>
    <row r="120" spans="3:21" s="4" customFormat="1" x14ac:dyDescent="0.25">
      <c r="C120" s="127" t="s">
        <v>17</v>
      </c>
      <c r="D120" s="36" t="s">
        <v>557</v>
      </c>
      <c r="E120" s="36" t="s">
        <v>2516</v>
      </c>
      <c r="F120" s="36" t="s">
        <v>561</v>
      </c>
      <c r="G120" s="29" t="s">
        <v>2517</v>
      </c>
      <c r="H120" s="10">
        <f>VLOOKUP(D120,Results!$E:$BU,'T energie vecteurs'!$J$11,FALSE)</f>
        <v>2.3941431499999999E-3</v>
      </c>
      <c r="I120" s="10">
        <f>VLOOKUP(E120,Results!$E:$BU,'T energie vecteurs'!$J$11,FALSE)</f>
        <v>3.6284130050000001</v>
      </c>
      <c r="J120" s="10">
        <f>VLOOKUP(F120,Results!$E:$BU,'T energie vecteurs'!$J$11,FALSE)</f>
        <v>0.83126156959999997</v>
      </c>
      <c r="K120" s="10">
        <f>VLOOKUP(G120,Results!$E:$BU,'T energie vecteurs'!$J$11,FALSE)</f>
        <v>0.67957511690000005</v>
      </c>
      <c r="L120" s="91">
        <f t="shared" si="30"/>
        <v>5.14164383465</v>
      </c>
      <c r="M120" s="18"/>
      <c r="N120" s="130" t="s">
        <v>17</v>
      </c>
      <c r="O120" s="32"/>
      <c r="P120" s="31"/>
      <c r="Q120" s="31"/>
      <c r="R120" s="31"/>
      <c r="S120" s="122"/>
      <c r="T120" s="120"/>
      <c r="U120" s="8"/>
    </row>
    <row r="121" spans="3:21" s="4" customFormat="1" x14ac:dyDescent="0.25">
      <c r="C121" s="26" t="s">
        <v>18</v>
      </c>
      <c r="D121" s="12"/>
      <c r="E121" s="12"/>
      <c r="F121" s="12"/>
      <c r="G121" s="12"/>
      <c r="H121" s="11">
        <f>SUM(H112,H115:H117,H120)</f>
        <v>5.7928289470700003</v>
      </c>
      <c r="I121" s="11">
        <f t="shared" ref="I121:K121" si="32">SUM(I112,I115:I117,I120)</f>
        <v>66.930371660999995</v>
      </c>
      <c r="J121" s="11">
        <f t="shared" si="32"/>
        <v>39.795146570870003</v>
      </c>
      <c r="K121" s="11">
        <f t="shared" si="32"/>
        <v>59.002430921246003</v>
      </c>
      <c r="L121" s="100">
        <f t="shared" si="30"/>
        <v>171.52077810018602</v>
      </c>
      <c r="M121" s="78"/>
      <c r="N121" s="131" t="s">
        <v>18</v>
      </c>
      <c r="O121" s="35"/>
      <c r="P121" s="34"/>
      <c r="Q121" s="34"/>
      <c r="R121" s="34"/>
      <c r="S121" s="124"/>
      <c r="T121" s="78"/>
      <c r="U121" s="8"/>
    </row>
    <row r="122" spans="3:21" s="4" customFormat="1" x14ac:dyDescent="0.25">
      <c r="H122" s="50"/>
      <c r="I122" s="50"/>
      <c r="J122" s="50"/>
      <c r="K122" s="50"/>
      <c r="L122" s="50"/>
      <c r="M122" s="50"/>
      <c r="N122" s="50"/>
      <c r="O122" s="76"/>
      <c r="P122" s="76"/>
      <c r="Q122" s="76"/>
      <c r="R122" s="77"/>
      <c r="S122" s="50"/>
      <c r="T122" s="86"/>
      <c r="U122" s="8"/>
    </row>
    <row r="123" spans="3:21" s="4" customFormat="1" x14ac:dyDescent="0.25"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86"/>
      <c r="U123" s="8"/>
    </row>
    <row r="124" spans="3:21" s="4" customFormat="1" ht="31.5" x14ac:dyDescent="0.35">
      <c r="C124" s="125">
        <v>2025</v>
      </c>
      <c r="D124" s="126"/>
      <c r="E124" s="126"/>
      <c r="F124" s="126"/>
      <c r="G124" s="126"/>
      <c r="H124" s="73" t="s">
        <v>28</v>
      </c>
      <c r="I124" s="73" t="s">
        <v>41</v>
      </c>
      <c r="J124" s="73" t="s">
        <v>30</v>
      </c>
      <c r="K124" s="73" t="s">
        <v>40</v>
      </c>
      <c r="L124" s="97" t="s">
        <v>0</v>
      </c>
      <c r="M124" s="22"/>
      <c r="N124" s="125">
        <v>2025</v>
      </c>
      <c r="O124" s="121"/>
      <c r="P124" s="73"/>
      <c r="Q124" s="73"/>
      <c r="R124" s="73"/>
      <c r="S124" s="97"/>
      <c r="T124" s="22"/>
      <c r="U124" s="8"/>
    </row>
    <row r="125" spans="3:21" s="4" customFormat="1" x14ac:dyDescent="0.25">
      <c r="C125" s="127" t="s">
        <v>10</v>
      </c>
      <c r="D125" s="36"/>
      <c r="E125" s="36"/>
      <c r="F125" s="36"/>
      <c r="G125" s="36"/>
      <c r="H125" s="10">
        <f t="shared" ref="H125:K125" si="33">SUM(H126:H127)</f>
        <v>3.4190001300000001E-3</v>
      </c>
      <c r="I125" s="10">
        <f t="shared" si="33"/>
        <v>47.894292280000002</v>
      </c>
      <c r="J125" s="10">
        <f t="shared" si="33"/>
        <v>2.3295922787999999</v>
      </c>
      <c r="K125" s="10">
        <f t="shared" si="33"/>
        <v>0.68140773360200002</v>
      </c>
      <c r="L125" s="99">
        <f t="shared" ref="L125:L134" si="34">SUM(H125:K125)</f>
        <v>50.908711292532004</v>
      </c>
      <c r="M125" s="72"/>
      <c r="N125" s="130" t="s">
        <v>10</v>
      </c>
      <c r="O125" s="32"/>
      <c r="P125" s="31"/>
      <c r="Q125" s="74"/>
      <c r="R125" s="31"/>
      <c r="S125" s="122"/>
      <c r="T125" s="72"/>
      <c r="U125" s="8"/>
    </row>
    <row r="126" spans="3:21" s="4" customFormat="1" x14ac:dyDescent="0.25">
      <c r="C126" s="128" t="s">
        <v>11</v>
      </c>
      <c r="D126" s="36" t="s">
        <v>1849</v>
      </c>
      <c r="E126" s="36" t="s">
        <v>543</v>
      </c>
      <c r="F126" s="36" t="s">
        <v>545</v>
      </c>
      <c r="G126" s="36" t="s">
        <v>544</v>
      </c>
      <c r="H126" s="18">
        <v>0</v>
      </c>
      <c r="I126" s="18">
        <f>VLOOKUP(E126,Results!$E:$BU,'T energie vecteurs'!$O$11,FALSE)</f>
        <v>21.659239769999999</v>
      </c>
      <c r="J126" s="18">
        <f>VLOOKUP(F126,Results!$E:$BU,'T energie vecteurs'!$O$11,FALSE)</f>
        <v>9.1576752800000008E-2</v>
      </c>
      <c r="K126" s="18">
        <f>VLOOKUP(G126,Results!$E:$BU,'T energie vecteurs'!$O$11,FALSE)</f>
        <v>3.7638098020000002E-3</v>
      </c>
      <c r="L126" s="98">
        <f t="shared" si="34"/>
        <v>21.754580332602</v>
      </c>
      <c r="M126" s="18"/>
      <c r="N126" s="128" t="s">
        <v>11</v>
      </c>
      <c r="O126" s="123"/>
      <c r="P126" s="18"/>
      <c r="Q126" s="37"/>
      <c r="R126" s="18"/>
      <c r="S126" s="98"/>
      <c r="T126" s="18"/>
      <c r="U126" s="8"/>
    </row>
    <row r="127" spans="3:21" s="4" customFormat="1" x14ac:dyDescent="0.25">
      <c r="C127" s="129" t="s">
        <v>12</v>
      </c>
      <c r="D127" s="36" t="s">
        <v>547</v>
      </c>
      <c r="E127" s="36" t="s">
        <v>2514</v>
      </c>
      <c r="F127" s="36" t="s">
        <v>551</v>
      </c>
      <c r="G127" s="29" t="s">
        <v>2515</v>
      </c>
      <c r="H127" s="18">
        <f>VLOOKUP(D127,Results!$E:$BU,'T energie vecteurs'!$O$11,FALSE)</f>
        <v>3.4190001300000001E-3</v>
      </c>
      <c r="I127" s="18">
        <f>VLOOKUP(E127,Results!$E:$BU,'T energie vecteurs'!$O$11,FALSE)</f>
        <v>26.235052509999999</v>
      </c>
      <c r="J127" s="18">
        <f>VLOOKUP(F127,Results!$E:$BU,'T energie vecteurs'!$O$11,FALSE)</f>
        <v>2.2380155259999999</v>
      </c>
      <c r="K127" s="18">
        <f>VLOOKUP(G127,Results!$E:$BU,'T energie vecteurs'!$O$11,FALSE)</f>
        <v>0.67764392380000005</v>
      </c>
      <c r="L127" s="98">
        <f t="shared" si="34"/>
        <v>29.154130959929997</v>
      </c>
      <c r="M127" s="18"/>
      <c r="N127" s="129" t="s">
        <v>12</v>
      </c>
      <c r="O127" s="123"/>
      <c r="P127" s="18"/>
      <c r="Q127" s="37"/>
      <c r="R127" s="18"/>
      <c r="S127" s="98"/>
      <c r="T127" s="18"/>
      <c r="U127" s="8"/>
    </row>
    <row r="128" spans="3:21" s="4" customFormat="1" x14ac:dyDescent="0.25">
      <c r="C128" s="127" t="s">
        <v>13</v>
      </c>
      <c r="D128" s="36" t="s">
        <v>536</v>
      </c>
      <c r="E128" s="36" t="s">
        <v>537</v>
      </c>
      <c r="F128" s="36" t="s">
        <v>539</v>
      </c>
      <c r="G128" s="29" t="s">
        <v>2513</v>
      </c>
      <c r="H128" s="10">
        <f>VLOOKUP(D128,Results!$E:$BU,'T energie vecteurs'!$O$11,FALSE)</f>
        <v>3.1136961090000002E-2</v>
      </c>
      <c r="I128" s="10">
        <f>VLOOKUP(E128,Results!$E:$BU,'T energie vecteurs'!$O$11,FALSE)</f>
        <v>6.1486966900000004</v>
      </c>
      <c r="J128" s="10">
        <f>VLOOKUP(F128,Results!$E:$BU,'T energie vecteurs'!$O$11,FALSE)</f>
        <v>12.44919707</v>
      </c>
      <c r="K128" s="10">
        <f>VLOOKUP(G128,Results!$E:$BU,'T energie vecteurs'!$O$11,FALSE)</f>
        <v>22.402431230000001</v>
      </c>
      <c r="L128" s="99">
        <f t="shared" si="34"/>
        <v>41.031461951090002</v>
      </c>
      <c r="M128" s="72"/>
      <c r="N128" s="130" t="s">
        <v>13</v>
      </c>
      <c r="O128" s="32"/>
      <c r="P128" s="31"/>
      <c r="Q128" s="31"/>
      <c r="R128" s="31"/>
      <c r="S128" s="122"/>
      <c r="T128" s="72"/>
      <c r="U128" s="8"/>
    </row>
    <row r="129" spans="3:21" s="4" customFormat="1" x14ac:dyDescent="0.25">
      <c r="C129" s="127" t="s">
        <v>14</v>
      </c>
      <c r="D129" s="36" t="s">
        <v>577</v>
      </c>
      <c r="E129" s="36" t="s">
        <v>2520</v>
      </c>
      <c r="F129" s="36" t="s">
        <v>581</v>
      </c>
      <c r="G129" s="29" t="s">
        <v>2521</v>
      </c>
      <c r="H129" s="10">
        <f>VLOOKUP(D129,Results!$E:$BU,'T energie vecteurs'!$O$11,FALSE)</f>
        <v>0.10932326959999999</v>
      </c>
      <c r="I129" s="10">
        <f>VLOOKUP(E129,Results!$E:$BU,'T energie vecteurs'!$O$11,FALSE)</f>
        <v>3.175075852</v>
      </c>
      <c r="J129" s="10">
        <f>VLOOKUP(F129,Results!$E:$BU,'T energie vecteurs'!$O$11,FALSE)</f>
        <v>12.44166323</v>
      </c>
      <c r="K129" s="10">
        <f>VLOOKUP(G129,Results!$E:$BU,'T energie vecteurs'!$O$11,FALSE)</f>
        <v>9.4161865759999994</v>
      </c>
      <c r="L129" s="99">
        <f t="shared" si="34"/>
        <v>25.142248927600001</v>
      </c>
      <c r="M129" s="72"/>
      <c r="N129" s="130" t="s">
        <v>14</v>
      </c>
      <c r="O129" s="32"/>
      <c r="P129" s="31"/>
      <c r="Q129" s="31"/>
      <c r="R129" s="31"/>
      <c r="S129" s="122"/>
      <c r="T129" s="72"/>
      <c r="U129" s="8"/>
    </row>
    <row r="130" spans="3:21" s="4" customFormat="1" x14ac:dyDescent="0.25">
      <c r="C130" s="127" t="s">
        <v>2483</v>
      </c>
      <c r="D130" s="36"/>
      <c r="E130" s="36"/>
      <c r="F130" s="36"/>
      <c r="G130" s="36"/>
      <c r="H130" s="10">
        <f t="shared" ref="H130:K130" si="35">SUM(H131:H133)</f>
        <v>5.9859094322300006</v>
      </c>
      <c r="I130" s="10">
        <f t="shared" si="35"/>
        <v>8.2934428159999989</v>
      </c>
      <c r="J130" s="10">
        <f t="shared" si="35"/>
        <v>12.858085853199999</v>
      </c>
      <c r="K130" s="10">
        <f t="shared" si="35"/>
        <v>27.791572654299998</v>
      </c>
      <c r="L130" s="99">
        <f t="shared" si="34"/>
        <v>54.929010755729998</v>
      </c>
      <c r="M130" s="72"/>
      <c r="N130" s="130" t="s">
        <v>2483</v>
      </c>
      <c r="O130" s="32"/>
      <c r="P130" s="31"/>
      <c r="Q130" s="31"/>
      <c r="R130" s="31"/>
      <c r="S130" s="122"/>
      <c r="T130" s="72"/>
      <c r="U130" s="8"/>
    </row>
    <row r="131" spans="3:21" s="4" customFormat="1" x14ac:dyDescent="0.25">
      <c r="C131" s="129" t="s">
        <v>2523</v>
      </c>
      <c r="D131" s="36" t="s">
        <v>567</v>
      </c>
      <c r="E131" s="36" t="s">
        <v>2518</v>
      </c>
      <c r="F131" s="36" t="s">
        <v>571</v>
      </c>
      <c r="G131" s="29" t="s">
        <v>2519</v>
      </c>
      <c r="H131" s="18">
        <f>VLOOKUP(D131,Results!$E:$BU,'T energie vecteurs'!$O$11,FALSE)</f>
        <v>5.9833741590000002</v>
      </c>
      <c r="I131" s="18">
        <f>VLOOKUP(E131,Results!$E:$BU,'T energie vecteurs'!$O$11,FALSE)</f>
        <v>4.4510797469999996</v>
      </c>
      <c r="J131" s="18">
        <f>VLOOKUP(F131,Results!$E:$BU,'T energie vecteurs'!$O$11,FALSE)</f>
        <v>11.976500359999999</v>
      </c>
      <c r="K131" s="18">
        <f>VLOOKUP(G131,Results!$E:$BU,'T energie vecteurs'!$O$11,FALSE)</f>
        <v>27.071816569999999</v>
      </c>
      <c r="L131" s="98">
        <f t="shared" si="34"/>
        <v>49.482770836</v>
      </c>
      <c r="M131" s="18"/>
      <c r="N131" s="129" t="s">
        <v>2523</v>
      </c>
      <c r="O131" s="123"/>
      <c r="P131" s="33"/>
      <c r="Q131" s="33"/>
      <c r="R131" s="33"/>
      <c r="S131" s="98"/>
      <c r="T131" s="18"/>
      <c r="U131" s="8"/>
    </row>
    <row r="132" spans="3:21" s="4" customFormat="1" x14ac:dyDescent="0.25">
      <c r="C132" s="129" t="s">
        <v>39</v>
      </c>
      <c r="D132" s="327"/>
      <c r="E132" s="327"/>
      <c r="F132" s="327"/>
      <c r="G132" s="327"/>
      <c r="H132" s="401">
        <v>0</v>
      </c>
      <c r="I132" s="401">
        <v>0</v>
      </c>
      <c r="J132" s="401">
        <v>0</v>
      </c>
      <c r="K132" s="401">
        <v>0</v>
      </c>
      <c r="L132" s="98">
        <f t="shared" si="34"/>
        <v>0</v>
      </c>
      <c r="M132" s="18"/>
      <c r="N132" s="129" t="s">
        <v>39</v>
      </c>
      <c r="O132" s="25"/>
      <c r="P132" s="18"/>
      <c r="Q132" s="18"/>
      <c r="R132" s="18"/>
      <c r="S132" s="98"/>
      <c r="T132" s="18"/>
      <c r="U132" s="8"/>
    </row>
    <row r="133" spans="3:21" s="4" customFormat="1" x14ac:dyDescent="0.25">
      <c r="C133" s="127" t="s">
        <v>17</v>
      </c>
      <c r="D133" s="36" t="s">
        <v>557</v>
      </c>
      <c r="E133" s="36" t="s">
        <v>2516</v>
      </c>
      <c r="F133" s="36" t="s">
        <v>561</v>
      </c>
      <c r="G133" s="29" t="s">
        <v>2517</v>
      </c>
      <c r="H133" s="10">
        <f>VLOOKUP(D133,Results!$E:$BU,'T energie vecteurs'!$O$11,FALSE)</f>
        <v>2.5352732300000002E-3</v>
      </c>
      <c r="I133" s="10">
        <f>VLOOKUP(E133,Results!$E:$BU,'T energie vecteurs'!$O$11,FALSE)</f>
        <v>3.8423630690000001</v>
      </c>
      <c r="J133" s="10">
        <f>VLOOKUP(F133,Results!$E:$BU,'T energie vecteurs'!$O$11,FALSE)</f>
        <v>0.88158549320000001</v>
      </c>
      <c r="K133" s="10">
        <f>VLOOKUP(G133,Results!$E:$BU,'T energie vecteurs'!$O$11,FALSE)</f>
        <v>0.71975608430000004</v>
      </c>
      <c r="L133" s="91">
        <f t="shared" si="34"/>
        <v>5.44623991973</v>
      </c>
      <c r="M133" s="18"/>
      <c r="N133" s="130" t="s">
        <v>17</v>
      </c>
      <c r="O133" s="32"/>
      <c r="P133" s="31"/>
      <c r="Q133" s="31"/>
      <c r="R133" s="31"/>
      <c r="S133" s="122"/>
      <c r="T133" s="18"/>
    </row>
    <row r="134" spans="3:21" s="4" customFormat="1" x14ac:dyDescent="0.25">
      <c r="C134" s="26" t="s">
        <v>18</v>
      </c>
      <c r="D134" s="12"/>
      <c r="E134" s="12"/>
      <c r="F134" s="12"/>
      <c r="G134" s="12"/>
      <c r="H134" s="11">
        <f>SUM(H125,H128:H130,H133)</f>
        <v>6.1323239362800006</v>
      </c>
      <c r="I134" s="11">
        <f t="shared" ref="I134:K134" si="36">SUM(I125,I128:I130,I133)</f>
        <v>69.353870706999999</v>
      </c>
      <c r="J134" s="11">
        <f t="shared" si="36"/>
        <v>40.960123925200001</v>
      </c>
      <c r="K134" s="11">
        <f t="shared" si="36"/>
        <v>61.011354278201999</v>
      </c>
      <c r="L134" s="100">
        <f t="shared" si="34"/>
        <v>177.45767284668199</v>
      </c>
      <c r="M134" s="78"/>
      <c r="N134" s="131" t="s">
        <v>18</v>
      </c>
      <c r="O134" s="35"/>
      <c r="P134" s="34"/>
      <c r="Q134" s="34"/>
      <c r="R134" s="34"/>
      <c r="S134" s="124"/>
      <c r="T134" s="78"/>
    </row>
    <row r="135" spans="3:21" s="4" customFormat="1" x14ac:dyDescent="0.25">
      <c r="H135" s="50"/>
      <c r="I135" s="50"/>
      <c r="J135" s="50"/>
      <c r="K135" s="50"/>
      <c r="L135" s="50"/>
      <c r="M135" s="50"/>
      <c r="N135" s="50"/>
      <c r="O135" s="76"/>
      <c r="P135" s="76"/>
      <c r="Q135" s="76"/>
      <c r="R135" s="77"/>
      <c r="S135" s="50"/>
      <c r="T135" s="86"/>
    </row>
    <row r="136" spans="3:21" s="4" customFormat="1" x14ac:dyDescent="0.25"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86"/>
    </row>
    <row r="137" spans="3:21" s="4" customFormat="1" ht="31.5" x14ac:dyDescent="0.35">
      <c r="C137" s="125">
        <v>2030</v>
      </c>
      <c r="D137" s="126"/>
      <c r="E137" s="126"/>
      <c r="F137" s="126"/>
      <c r="G137" s="126"/>
      <c r="H137" s="73" t="s">
        <v>28</v>
      </c>
      <c r="I137" s="73" t="s">
        <v>41</v>
      </c>
      <c r="J137" s="73" t="s">
        <v>30</v>
      </c>
      <c r="K137" s="73" t="s">
        <v>40</v>
      </c>
      <c r="L137" s="97" t="s">
        <v>0</v>
      </c>
      <c r="M137" s="22"/>
      <c r="N137" s="125">
        <v>2030</v>
      </c>
      <c r="O137" s="121"/>
      <c r="P137" s="73"/>
      <c r="Q137" s="73"/>
      <c r="R137" s="73"/>
      <c r="S137" s="97"/>
      <c r="T137" s="22"/>
    </row>
    <row r="138" spans="3:21" s="4" customFormat="1" x14ac:dyDescent="0.25">
      <c r="C138" s="127" t="s">
        <v>10</v>
      </c>
      <c r="D138" s="36"/>
      <c r="E138" s="36"/>
      <c r="F138" s="36"/>
      <c r="G138" s="36"/>
      <c r="H138" s="10">
        <f t="shared" ref="H138:K138" si="37">SUM(H139:H140)</f>
        <v>3.6096952499999999E-3</v>
      </c>
      <c r="I138" s="10">
        <f t="shared" si="37"/>
        <v>49.91485067</v>
      </c>
      <c r="J138" s="10">
        <f t="shared" si="37"/>
        <v>2.4813660691000003</v>
      </c>
      <c r="K138" s="10">
        <f t="shared" si="37"/>
        <v>0.722184539588</v>
      </c>
      <c r="L138" s="99">
        <f t="shared" ref="L138:L147" si="38">SUM(H138:K138)</f>
        <v>53.122010973937996</v>
      </c>
      <c r="M138" s="72"/>
      <c r="N138" s="130" t="s">
        <v>10</v>
      </c>
      <c r="O138" s="32"/>
      <c r="P138" s="31"/>
      <c r="Q138" s="74"/>
      <c r="R138" s="31"/>
      <c r="S138" s="122"/>
      <c r="T138" s="120"/>
    </row>
    <row r="139" spans="3:21" s="4" customFormat="1" x14ac:dyDescent="0.25">
      <c r="C139" s="128" t="s">
        <v>11</v>
      </c>
      <c r="D139" s="36" t="s">
        <v>1849</v>
      </c>
      <c r="E139" s="36" t="s">
        <v>543</v>
      </c>
      <c r="F139" s="36" t="s">
        <v>545</v>
      </c>
      <c r="G139" s="36" t="s">
        <v>544</v>
      </c>
      <c r="H139" s="18">
        <v>0</v>
      </c>
      <c r="I139" s="18">
        <f>VLOOKUP(E139,Results!$E:$BU,'T energie vecteurs'!$T$11,FALSE)</f>
        <v>22.23939146</v>
      </c>
      <c r="J139" s="18">
        <f>VLOOKUP(F139,Results!$E:$BU,'T energie vecteurs'!$T$11,FALSE)</f>
        <v>0.1232376241</v>
      </c>
      <c r="K139" s="18">
        <f>VLOOKUP(G139,Results!$E:$BU,'T energie vecteurs'!$T$11,FALSE)</f>
        <v>4.1733115879999992E-3</v>
      </c>
      <c r="L139" s="98">
        <f t="shared" si="38"/>
        <v>22.366802395688001</v>
      </c>
      <c r="M139" s="18"/>
      <c r="N139" s="128" t="s">
        <v>11</v>
      </c>
      <c r="O139" s="123"/>
      <c r="P139" s="18"/>
      <c r="Q139" s="37"/>
      <c r="R139" s="18"/>
      <c r="S139" s="98"/>
      <c r="T139" s="120"/>
    </row>
    <row r="140" spans="3:21" s="4" customFormat="1" x14ac:dyDescent="0.25">
      <c r="C140" s="129" t="s">
        <v>12</v>
      </c>
      <c r="D140" s="36" t="s">
        <v>547</v>
      </c>
      <c r="E140" s="36" t="s">
        <v>2514</v>
      </c>
      <c r="F140" s="36" t="s">
        <v>551</v>
      </c>
      <c r="G140" s="29" t="s">
        <v>2515</v>
      </c>
      <c r="H140" s="18">
        <f>VLOOKUP(D140,Results!$E:$BU,'T energie vecteurs'!$T$11,FALSE)</f>
        <v>3.6096952499999999E-3</v>
      </c>
      <c r="I140" s="18">
        <f>VLOOKUP(E140,Results!$E:$BU,'T energie vecteurs'!$T$11,FALSE)</f>
        <v>27.67545921</v>
      </c>
      <c r="J140" s="18">
        <f>VLOOKUP(F140,Results!$E:$BU,'T energie vecteurs'!$T$11,FALSE)</f>
        <v>2.3581284450000002</v>
      </c>
      <c r="K140" s="18">
        <f>VLOOKUP(G140,Results!$E:$BU,'T energie vecteurs'!$T$11,FALSE)</f>
        <v>0.71801122799999995</v>
      </c>
      <c r="L140" s="98">
        <f t="shared" si="38"/>
        <v>30.755208578249999</v>
      </c>
      <c r="M140" s="18"/>
      <c r="N140" s="129" t="s">
        <v>12</v>
      </c>
      <c r="O140" s="123"/>
      <c r="P140" s="18"/>
      <c r="Q140" s="37"/>
      <c r="R140" s="18"/>
      <c r="S140" s="98"/>
      <c r="T140" s="120"/>
    </row>
    <row r="141" spans="3:21" s="4" customFormat="1" x14ac:dyDescent="0.25">
      <c r="C141" s="127" t="s">
        <v>13</v>
      </c>
      <c r="D141" s="36" t="s">
        <v>536</v>
      </c>
      <c r="E141" s="36" t="s">
        <v>537</v>
      </c>
      <c r="F141" s="36" t="s">
        <v>539</v>
      </c>
      <c r="G141" s="29" t="s">
        <v>2513</v>
      </c>
      <c r="H141" s="10">
        <f>VLOOKUP(D141,Results!$E:$BU,'T energie vecteurs'!$T$11,FALSE)</f>
        <v>2.8875450590000001E-2</v>
      </c>
      <c r="I141" s="10">
        <f>VLOOKUP(E141,Results!$E:$BU,'T energie vecteurs'!$T$11,FALSE)</f>
        <v>6.0045656119999995</v>
      </c>
      <c r="J141" s="10">
        <f>VLOOKUP(F141,Results!$E:$BU,'T energie vecteurs'!$T$11,FALSE)</f>
        <v>12.03655854</v>
      </c>
      <c r="K141" s="10">
        <f>VLOOKUP(G141,Results!$E:$BU,'T energie vecteurs'!$T$11,FALSE)</f>
        <v>22.295425059999999</v>
      </c>
      <c r="L141" s="99">
        <f t="shared" si="38"/>
        <v>40.365424662590002</v>
      </c>
      <c r="M141" s="72"/>
      <c r="N141" s="130" t="s">
        <v>13</v>
      </c>
      <c r="O141" s="32"/>
      <c r="P141" s="31"/>
      <c r="Q141" s="31"/>
      <c r="R141" s="31"/>
      <c r="S141" s="122"/>
      <c r="T141" s="120"/>
    </row>
    <row r="142" spans="3:21" s="4" customFormat="1" x14ac:dyDescent="0.25">
      <c r="C142" s="127" t="s">
        <v>14</v>
      </c>
      <c r="D142" s="36" t="s">
        <v>577</v>
      </c>
      <c r="E142" s="36" t="s">
        <v>2520</v>
      </c>
      <c r="F142" s="36" t="s">
        <v>581</v>
      </c>
      <c r="G142" s="29" t="s">
        <v>2521</v>
      </c>
      <c r="H142" s="10">
        <f>VLOOKUP(D142,Results!$E:$BU,'T energie vecteurs'!$T$11,FALSE)</f>
        <v>0.11599925730000001</v>
      </c>
      <c r="I142" s="10">
        <f>VLOOKUP(E142,Results!$E:$BU,'T energie vecteurs'!$T$11,FALSE)</f>
        <v>3.368718774</v>
      </c>
      <c r="J142" s="10">
        <f>VLOOKUP(F142,Results!$E:$BU,'T energie vecteurs'!$T$11,FALSE)</f>
        <v>13.203497280000001</v>
      </c>
      <c r="K142" s="10">
        <f>VLOOKUP(G142,Results!$E:$BU,'T energie vecteurs'!$T$11,FALSE)</f>
        <v>9.9870288340000002</v>
      </c>
      <c r="L142" s="99">
        <f t="shared" si="38"/>
        <v>26.675244145299999</v>
      </c>
      <c r="M142" s="72"/>
      <c r="N142" s="130" t="s">
        <v>14</v>
      </c>
      <c r="O142" s="32"/>
      <c r="P142" s="31"/>
      <c r="Q142" s="31"/>
      <c r="R142" s="31"/>
      <c r="S142" s="122"/>
      <c r="T142" s="120"/>
      <c r="U142" s="8"/>
    </row>
    <row r="143" spans="3:21" s="4" customFormat="1" x14ac:dyDescent="0.25">
      <c r="C143" s="127" t="s">
        <v>2483</v>
      </c>
      <c r="D143" s="36"/>
      <c r="E143" s="36"/>
      <c r="F143" s="36"/>
      <c r="G143" s="36"/>
      <c r="H143" s="10">
        <f t="shared" ref="H143:K143" si="39">SUM(H144:H146)</f>
        <v>6.3430357424800006</v>
      </c>
      <c r="I143" s="10">
        <f t="shared" si="39"/>
        <v>8.7949833559999995</v>
      </c>
      <c r="J143" s="10">
        <f t="shared" si="39"/>
        <v>13.637286054399999</v>
      </c>
      <c r="K143" s="10">
        <f t="shared" si="39"/>
        <v>29.470347498300001</v>
      </c>
      <c r="L143" s="99">
        <f t="shared" si="38"/>
        <v>58.245652651180002</v>
      </c>
      <c r="M143" s="72"/>
      <c r="N143" s="130" t="s">
        <v>2483</v>
      </c>
      <c r="O143" s="32"/>
      <c r="P143" s="31"/>
      <c r="Q143" s="31"/>
      <c r="R143" s="31"/>
      <c r="S143" s="122"/>
      <c r="T143" s="120"/>
      <c r="U143" s="8"/>
    </row>
    <row r="144" spans="3:21" s="4" customFormat="1" x14ac:dyDescent="0.25">
      <c r="C144" s="129" t="s">
        <v>2523</v>
      </c>
      <c r="D144" s="36" t="s">
        <v>567</v>
      </c>
      <c r="E144" s="36" t="s">
        <v>2518</v>
      </c>
      <c r="F144" s="36" t="s">
        <v>571</v>
      </c>
      <c r="G144" s="29" t="s">
        <v>2519</v>
      </c>
      <c r="H144" s="18">
        <f>VLOOKUP(D144,Results!$E:$BU,'T energie vecteurs'!$T$11,FALSE)</f>
        <v>6.3403456550000001</v>
      </c>
      <c r="I144" s="18">
        <f>VLOOKUP(E144,Results!$E:$BU,'T energie vecteurs'!$T$11,FALSE)</f>
        <v>4.7177403800000004</v>
      </c>
      <c r="J144" s="18">
        <f>VLOOKUP(F144,Results!$E:$BU,'T energie vecteurs'!$T$11,FALSE)</f>
        <v>12.70085299</v>
      </c>
      <c r="K144" s="18">
        <f>VLOOKUP(G144,Results!$E:$BU,'T energie vecteurs'!$T$11,FALSE)</f>
        <v>28.706536079999999</v>
      </c>
      <c r="L144" s="98">
        <f t="shared" si="38"/>
        <v>52.465475104999996</v>
      </c>
      <c r="M144" s="18"/>
      <c r="N144" s="129" t="s">
        <v>2523</v>
      </c>
      <c r="O144" s="123"/>
      <c r="P144" s="33"/>
      <c r="Q144" s="33"/>
      <c r="R144" s="33"/>
      <c r="S144" s="98"/>
      <c r="T144" s="120"/>
      <c r="U144" s="8"/>
    </row>
    <row r="145" spans="2:21" s="4" customFormat="1" x14ac:dyDescent="0.25">
      <c r="C145" s="129" t="s">
        <v>39</v>
      </c>
      <c r="D145" s="327"/>
      <c r="E145" s="327"/>
      <c r="F145" s="327"/>
      <c r="G145" s="327"/>
      <c r="H145" s="401">
        <v>0</v>
      </c>
      <c r="I145" s="401">
        <v>0</v>
      </c>
      <c r="J145" s="401">
        <v>0</v>
      </c>
      <c r="K145" s="401">
        <v>0</v>
      </c>
      <c r="L145" s="98">
        <f t="shared" si="38"/>
        <v>0</v>
      </c>
      <c r="M145" s="18"/>
      <c r="N145" s="129" t="s">
        <v>39</v>
      </c>
      <c r="O145" s="25"/>
      <c r="P145" s="18"/>
      <c r="Q145" s="18"/>
      <c r="R145" s="18"/>
      <c r="S145" s="98"/>
      <c r="T145" s="120"/>
      <c r="U145" s="8"/>
    </row>
    <row r="146" spans="2:21" s="4" customFormat="1" x14ac:dyDescent="0.25">
      <c r="C146" s="127" t="s">
        <v>17</v>
      </c>
      <c r="D146" s="36" t="s">
        <v>557</v>
      </c>
      <c r="E146" s="36" t="s">
        <v>2516</v>
      </c>
      <c r="F146" s="36" t="s">
        <v>561</v>
      </c>
      <c r="G146" s="29" t="s">
        <v>2517</v>
      </c>
      <c r="H146" s="10">
        <f>VLOOKUP(D146,Results!$E:$BU,'T energie vecteurs'!$T$11,FALSE)</f>
        <v>2.6900874800000001E-3</v>
      </c>
      <c r="I146" s="10">
        <f>VLOOKUP(E146,Results!$E:$BU,'T energie vecteurs'!$T$11,FALSE)</f>
        <v>4.077242976</v>
      </c>
      <c r="J146" s="10">
        <f>VLOOKUP(F146,Results!$E:$BU,'T energie vecteurs'!$T$11,FALSE)</f>
        <v>0.93643306439999996</v>
      </c>
      <c r="K146" s="10">
        <f>VLOOKUP(G146,Results!$E:$BU,'T energie vecteurs'!$T$11,FALSE)</f>
        <v>0.76381141829999999</v>
      </c>
      <c r="L146" s="91">
        <f t="shared" si="38"/>
        <v>5.7801775461800009</v>
      </c>
      <c r="M146" s="18"/>
      <c r="N146" s="130" t="s">
        <v>17</v>
      </c>
      <c r="O146" s="32"/>
      <c r="P146" s="31"/>
      <c r="Q146" s="31"/>
      <c r="R146" s="31"/>
      <c r="S146" s="122"/>
      <c r="T146" s="120"/>
      <c r="U146" s="8"/>
    </row>
    <row r="147" spans="2:21" s="4" customFormat="1" x14ac:dyDescent="0.25">
      <c r="C147" s="26" t="s">
        <v>18</v>
      </c>
      <c r="D147" s="12"/>
      <c r="E147" s="12"/>
      <c r="F147" s="12"/>
      <c r="G147" s="12"/>
      <c r="H147" s="11">
        <f>SUM(H138,H141:H143,H146)</f>
        <v>6.4942102331000013</v>
      </c>
      <c r="I147" s="11">
        <f t="shared" ref="I147:K147" si="40">SUM(I138,I141:I143,I146)</f>
        <v>72.160361387999998</v>
      </c>
      <c r="J147" s="11">
        <f t="shared" si="40"/>
        <v>42.2951410079</v>
      </c>
      <c r="K147" s="11">
        <f t="shared" si="40"/>
        <v>63.238797350188001</v>
      </c>
      <c r="L147" s="100">
        <f t="shared" si="38"/>
        <v>184.18850997918801</v>
      </c>
      <c r="M147" s="78"/>
      <c r="N147" s="131" t="s">
        <v>18</v>
      </c>
      <c r="O147" s="35"/>
      <c r="P147" s="34"/>
      <c r="Q147" s="34"/>
      <c r="R147" s="34"/>
      <c r="S147" s="124"/>
      <c r="T147" s="78"/>
      <c r="U147" s="8"/>
    </row>
    <row r="148" spans="2:21" s="4" customFormat="1" x14ac:dyDescent="0.25">
      <c r="O148" s="76"/>
      <c r="P148" s="76"/>
      <c r="Q148" s="76"/>
      <c r="R148" s="77"/>
      <c r="S148" s="50"/>
      <c r="T148" s="8"/>
      <c r="U148" s="8"/>
    </row>
    <row r="149" spans="2:21" s="4" customFormat="1" x14ac:dyDescent="0.25">
      <c r="B149" s="75"/>
      <c r="K149" s="52"/>
      <c r="O149" s="78"/>
      <c r="P149" s="78"/>
      <c r="Q149" s="78"/>
      <c r="R149" s="79"/>
      <c r="S149" s="80"/>
      <c r="T149" s="8"/>
      <c r="U149" s="8"/>
    </row>
    <row r="150" spans="2:21" s="4" customFormat="1" ht="31.5" x14ac:dyDescent="0.35">
      <c r="C150" s="125">
        <v>2035</v>
      </c>
      <c r="D150" s="126"/>
      <c r="E150" s="126"/>
      <c r="F150" s="126"/>
      <c r="G150" s="126"/>
      <c r="H150" s="73" t="s">
        <v>28</v>
      </c>
      <c r="I150" s="73" t="s">
        <v>41</v>
      </c>
      <c r="J150" s="73" t="s">
        <v>30</v>
      </c>
      <c r="K150" s="73" t="s">
        <v>40</v>
      </c>
      <c r="L150" s="97" t="s">
        <v>0</v>
      </c>
      <c r="M150" s="22"/>
      <c r="O150" s="81"/>
      <c r="P150" s="81"/>
      <c r="Q150" s="81"/>
      <c r="R150" s="82"/>
      <c r="S150" s="83"/>
      <c r="T150" s="22"/>
      <c r="U150" s="8"/>
    </row>
    <row r="151" spans="2:21" s="4" customFormat="1" x14ac:dyDescent="0.25">
      <c r="C151" s="127" t="s">
        <v>10</v>
      </c>
      <c r="D151" s="36"/>
      <c r="E151" s="36"/>
      <c r="F151" s="36"/>
      <c r="G151" s="36"/>
      <c r="H151" s="10">
        <f t="shared" ref="H151:K151" si="41">SUM(H152:H153)</f>
        <v>3.8121811499999998E-3</v>
      </c>
      <c r="I151" s="10">
        <f t="shared" si="41"/>
        <v>52.073216099999996</v>
      </c>
      <c r="J151" s="10">
        <f t="shared" si="41"/>
        <v>2.6363260846000003</v>
      </c>
      <c r="K151" s="10">
        <f t="shared" si="41"/>
        <v>0.76550760707700005</v>
      </c>
      <c r="L151" s="99">
        <f t="shared" ref="L151:L160" si="42">SUM(H151:K151)</f>
        <v>55.478861972826998</v>
      </c>
      <c r="M151" s="72"/>
      <c r="O151" s="84"/>
      <c r="P151" s="84"/>
      <c r="Q151" s="84"/>
      <c r="R151" s="84"/>
      <c r="S151" s="84"/>
      <c r="T151" s="72"/>
      <c r="U151" s="8"/>
    </row>
    <row r="152" spans="2:21" s="4" customFormat="1" x14ac:dyDescent="0.25">
      <c r="C152" s="128" t="s">
        <v>11</v>
      </c>
      <c r="D152" s="36" t="s">
        <v>1849</v>
      </c>
      <c r="E152" s="36" t="s">
        <v>543</v>
      </c>
      <c r="F152" s="36" t="s">
        <v>545</v>
      </c>
      <c r="G152" s="36" t="s">
        <v>544</v>
      </c>
      <c r="H152" s="18">
        <v>0</v>
      </c>
      <c r="I152" s="18">
        <f>VLOOKUP(E152,Results!$E:$BU,'T energie vecteurs'!$Y$11,FALSE)</f>
        <v>22.867676920000001</v>
      </c>
      <c r="J152" s="18">
        <f>VLOOKUP(F152,Results!$E:$BU,'T energie vecteurs'!$Y$11,FALSE)</f>
        <v>0.1515506056</v>
      </c>
      <c r="K152" s="18">
        <f>VLOOKUP(G152,Results!$E:$BU,'T energie vecteurs'!$Y$11,FALSE)</f>
        <v>4.514745477E-3</v>
      </c>
      <c r="L152" s="98">
        <f t="shared" si="42"/>
        <v>23.023742271077001</v>
      </c>
      <c r="M152" s="18"/>
      <c r="O152" s="33"/>
      <c r="P152" s="18"/>
      <c r="Q152" s="37"/>
      <c r="R152" s="33"/>
      <c r="S152" s="33"/>
      <c r="T152" s="18"/>
      <c r="U152" s="8"/>
    </row>
    <row r="153" spans="2:21" s="4" customFormat="1" x14ac:dyDescent="0.25">
      <c r="C153" s="129" t="s">
        <v>12</v>
      </c>
      <c r="D153" s="36" t="s">
        <v>547</v>
      </c>
      <c r="E153" s="36" t="s">
        <v>2514</v>
      </c>
      <c r="F153" s="36" t="s">
        <v>551</v>
      </c>
      <c r="G153" s="29" t="s">
        <v>2515</v>
      </c>
      <c r="H153" s="18">
        <f>VLOOKUP(D153,Results!$E:$BU,'T energie vecteurs'!$Y$11,FALSE)</f>
        <v>3.8121811499999998E-3</v>
      </c>
      <c r="I153" s="18">
        <f>VLOOKUP(E153,Results!$E:$BU,'T energie vecteurs'!$Y$11,FALSE)</f>
        <v>29.205539179999999</v>
      </c>
      <c r="J153" s="18">
        <f>VLOOKUP(F153,Results!$E:$BU,'T energie vecteurs'!$Y$11,FALSE)</f>
        <v>2.4847754790000001</v>
      </c>
      <c r="K153" s="18">
        <f>VLOOKUP(G153,Results!$E:$BU,'T energie vecteurs'!$Y$11,FALSE)</f>
        <v>0.76099286160000001</v>
      </c>
      <c r="L153" s="98">
        <f t="shared" si="42"/>
        <v>32.45511970175</v>
      </c>
      <c r="M153" s="18"/>
      <c r="O153" s="33"/>
      <c r="P153" s="18"/>
      <c r="Q153" s="37"/>
      <c r="R153" s="33"/>
      <c r="S153" s="33"/>
      <c r="T153" s="18"/>
      <c r="U153" s="8"/>
    </row>
    <row r="154" spans="2:21" s="4" customFormat="1" x14ac:dyDescent="0.25">
      <c r="C154" s="127" t="s">
        <v>13</v>
      </c>
      <c r="D154" s="36" t="s">
        <v>536</v>
      </c>
      <c r="E154" s="36" t="s">
        <v>537</v>
      </c>
      <c r="F154" s="36" t="s">
        <v>539</v>
      </c>
      <c r="G154" s="29" t="s">
        <v>2513</v>
      </c>
      <c r="H154" s="10">
        <f>VLOOKUP(D154,Results!$E:$BU,'T energie vecteurs'!$Y$11,FALSE)</f>
        <v>2.6839262839999999E-2</v>
      </c>
      <c r="I154" s="10">
        <f>VLOOKUP(E154,Results!$E:$BU,'T energie vecteurs'!$Y$11,FALSE)</f>
        <v>5.8733244759999996</v>
      </c>
      <c r="J154" s="10">
        <f>VLOOKUP(F154,Results!$E:$BU,'T energie vecteurs'!$Y$11,FALSE)</f>
        <v>11.656586580000001</v>
      </c>
      <c r="K154" s="10">
        <f>VLOOKUP(G154,Results!$E:$BU,'T energie vecteurs'!$Y$11,FALSE)</f>
        <v>22.2116668</v>
      </c>
      <c r="L154" s="99">
        <f t="shared" si="42"/>
        <v>39.768417118840006</v>
      </c>
      <c r="M154" s="72"/>
      <c r="O154" s="84"/>
      <c r="P154" s="84"/>
      <c r="Q154" s="84"/>
      <c r="R154" s="84"/>
      <c r="S154" s="84"/>
      <c r="T154" s="72"/>
      <c r="U154" s="8"/>
    </row>
    <row r="155" spans="2:21" s="4" customFormat="1" x14ac:dyDescent="0.25">
      <c r="C155" s="127" t="s">
        <v>14</v>
      </c>
      <c r="D155" s="36" t="s">
        <v>577</v>
      </c>
      <c r="E155" s="36" t="s">
        <v>2520</v>
      </c>
      <c r="F155" s="36" t="s">
        <v>581</v>
      </c>
      <c r="G155" s="29" t="s">
        <v>2521</v>
      </c>
      <c r="H155" s="10">
        <f>VLOOKUP(D155,Results!$E:$BU,'T energie vecteurs'!$Y$11,FALSE)</f>
        <v>0.1231275029</v>
      </c>
      <c r="I155" s="10">
        <f>VLOOKUP(E155,Results!$E:$BU,'T energie vecteurs'!$Y$11,FALSE)</f>
        <v>3.5753751079999998</v>
      </c>
      <c r="J155" s="10">
        <f>VLOOKUP(F155,Results!$E:$BU,'T energie vecteurs'!$Y$11,FALSE)</f>
        <v>14.011948370000001</v>
      </c>
      <c r="K155" s="10">
        <f>VLOOKUP(G155,Results!$E:$BU,'T energie vecteurs'!$Y$11,FALSE)</f>
        <v>10.5963128</v>
      </c>
      <c r="L155" s="99">
        <f t="shared" si="42"/>
        <v>28.306763780899999</v>
      </c>
      <c r="M155" s="72"/>
      <c r="O155" s="84"/>
      <c r="P155" s="84"/>
      <c r="Q155" s="84"/>
      <c r="R155" s="84"/>
      <c r="S155" s="84"/>
      <c r="T155" s="72"/>
      <c r="U155" s="8"/>
    </row>
    <row r="156" spans="2:21" s="4" customFormat="1" x14ac:dyDescent="0.25">
      <c r="C156" s="127" t="s">
        <v>2483</v>
      </c>
      <c r="D156" s="36"/>
      <c r="E156" s="36"/>
      <c r="F156" s="36"/>
      <c r="G156" s="36"/>
      <c r="H156" s="10">
        <f t="shared" ref="H156:K156" si="43">SUM(H157:H159)</f>
        <v>6.7206826427199999</v>
      </c>
      <c r="I156" s="10">
        <f t="shared" si="43"/>
        <v>9.3302825079999998</v>
      </c>
      <c r="J156" s="10">
        <f t="shared" si="43"/>
        <v>14.4593207502</v>
      </c>
      <c r="K156" s="10">
        <f t="shared" si="43"/>
        <v>31.249935409500001</v>
      </c>
      <c r="L156" s="99">
        <f t="shared" si="42"/>
        <v>61.76022131042</v>
      </c>
      <c r="M156" s="72"/>
      <c r="O156" s="84"/>
      <c r="P156" s="84"/>
      <c r="Q156" s="84"/>
      <c r="R156" s="84"/>
      <c r="S156" s="84"/>
      <c r="T156" s="72"/>
      <c r="U156" s="8"/>
    </row>
    <row r="157" spans="2:21" s="4" customFormat="1" x14ac:dyDescent="0.25">
      <c r="C157" s="129" t="s">
        <v>2523</v>
      </c>
      <c r="D157" s="36" t="s">
        <v>567</v>
      </c>
      <c r="E157" s="36" t="s">
        <v>2518</v>
      </c>
      <c r="F157" s="36" t="s">
        <v>571</v>
      </c>
      <c r="G157" s="29" t="s">
        <v>2519</v>
      </c>
      <c r="H157" s="18">
        <f>VLOOKUP(D157,Results!$E:$BU,'T energie vecteurs'!$Y$11,FALSE)</f>
        <v>6.7178273700000002</v>
      </c>
      <c r="I157" s="18">
        <f>VLOOKUP(E157,Results!$E:$BU,'T energie vecteurs'!$Y$11,FALSE)</f>
        <v>5.0022038269999998</v>
      </c>
      <c r="J157" s="18">
        <f>VLOOKUP(F157,Results!$E:$BU,'T energie vecteurs'!$Y$11,FALSE)</f>
        <v>13.464683519999999</v>
      </c>
      <c r="K157" s="18">
        <f>VLOOKUP(G157,Results!$E:$BU,'T energie vecteurs'!$Y$11,FALSE)</f>
        <v>30.43912328</v>
      </c>
      <c r="L157" s="98">
        <f t="shared" si="42"/>
        <v>55.623837996999995</v>
      </c>
      <c r="M157" s="18"/>
      <c r="O157" s="33"/>
      <c r="P157" s="33"/>
      <c r="Q157" s="33"/>
      <c r="R157" s="33"/>
      <c r="S157" s="33"/>
      <c r="T157" s="18"/>
      <c r="U157" s="8"/>
    </row>
    <row r="158" spans="2:21" s="4" customFormat="1" x14ac:dyDescent="0.25">
      <c r="C158" s="129" t="s">
        <v>39</v>
      </c>
      <c r="D158" s="327"/>
      <c r="E158" s="327"/>
      <c r="F158" s="327"/>
      <c r="G158" s="327"/>
      <c r="H158" s="401">
        <v>0</v>
      </c>
      <c r="I158" s="401">
        <v>0</v>
      </c>
      <c r="J158" s="401">
        <v>0</v>
      </c>
      <c r="K158" s="401">
        <v>0</v>
      </c>
      <c r="L158" s="98">
        <f t="shared" si="42"/>
        <v>0</v>
      </c>
      <c r="M158" s="18"/>
      <c r="N158" s="50"/>
      <c r="O158" s="18"/>
      <c r="P158" s="18"/>
      <c r="Q158" s="18"/>
      <c r="R158" s="33"/>
      <c r="S158" s="33"/>
      <c r="T158" s="18"/>
      <c r="U158" s="8"/>
    </row>
    <row r="159" spans="2:21" s="4" customFormat="1" x14ac:dyDescent="0.25">
      <c r="C159" s="127" t="s">
        <v>17</v>
      </c>
      <c r="D159" s="36" t="s">
        <v>557</v>
      </c>
      <c r="E159" s="36" t="s">
        <v>2516</v>
      </c>
      <c r="F159" s="36" t="s">
        <v>561</v>
      </c>
      <c r="G159" s="29" t="s">
        <v>2517</v>
      </c>
      <c r="H159" s="10">
        <f>VLOOKUP(D159,Results!$E:$BU,'T energie vecteurs'!$Y$11,FALSE)</f>
        <v>2.85527272E-3</v>
      </c>
      <c r="I159" s="10">
        <f>VLOOKUP(E159,Results!$E:$BU,'T energie vecteurs'!$Y$11,FALSE)</f>
        <v>4.328078681</v>
      </c>
      <c r="J159" s="10">
        <f>VLOOKUP(F159,Results!$E:$BU,'T energie vecteurs'!$Y$11,FALSE)</f>
        <v>0.99463723020000006</v>
      </c>
      <c r="K159" s="10">
        <f>VLOOKUP(G159,Results!$E:$BU,'T energie vecteurs'!$Y$11,FALSE)</f>
        <v>0.81081212950000003</v>
      </c>
      <c r="L159" s="91">
        <f t="shared" si="42"/>
        <v>6.1363833134200005</v>
      </c>
      <c r="M159" s="18"/>
      <c r="O159" s="33"/>
      <c r="P159" s="33"/>
      <c r="Q159" s="33"/>
      <c r="R159" s="33"/>
      <c r="S159" s="33"/>
      <c r="T159" s="18"/>
      <c r="U159" s="8"/>
    </row>
    <row r="160" spans="2:21" s="4" customFormat="1" x14ac:dyDescent="0.25">
      <c r="C160" s="26" t="s">
        <v>18</v>
      </c>
      <c r="D160" s="12"/>
      <c r="E160" s="12"/>
      <c r="F160" s="12"/>
      <c r="G160" s="12"/>
      <c r="H160" s="11">
        <f>SUM(H151,H154:H156,H159)</f>
        <v>6.8773168623299998</v>
      </c>
      <c r="I160" s="11">
        <f t="shared" ref="I160:K160" si="44">SUM(I151,I154:I156,I159)</f>
        <v>75.180276872999997</v>
      </c>
      <c r="J160" s="11">
        <f t="shared" si="44"/>
        <v>43.758819015</v>
      </c>
      <c r="K160" s="11">
        <f t="shared" si="44"/>
        <v>65.634234746076999</v>
      </c>
      <c r="L160" s="100">
        <f t="shared" si="42"/>
        <v>191.45064749640699</v>
      </c>
      <c r="M160" s="78"/>
      <c r="R160" s="85"/>
      <c r="S160" s="85"/>
      <c r="T160" s="78"/>
      <c r="U160" s="8"/>
    </row>
    <row r="161" spans="3:21" s="4" customFormat="1" x14ac:dyDescent="0.25">
      <c r="T161" s="8"/>
      <c r="U161" s="8"/>
    </row>
    <row r="162" spans="3:21" s="4" customFormat="1" x14ac:dyDescent="0.25">
      <c r="T162" s="8"/>
    </row>
    <row r="163" spans="3:21" s="4" customFormat="1" ht="31.5" x14ac:dyDescent="0.35">
      <c r="C163" s="125">
        <v>2050</v>
      </c>
      <c r="D163" s="126"/>
      <c r="E163" s="126"/>
      <c r="F163" s="126"/>
      <c r="G163" s="126"/>
      <c r="H163" s="73" t="s">
        <v>28</v>
      </c>
      <c r="I163" s="73" t="s">
        <v>41</v>
      </c>
      <c r="J163" s="73" t="s">
        <v>30</v>
      </c>
      <c r="K163" s="73" t="s">
        <v>40</v>
      </c>
      <c r="L163" s="97" t="s">
        <v>0</v>
      </c>
      <c r="M163" s="22"/>
      <c r="N163" s="125">
        <v>2050</v>
      </c>
      <c r="O163" s="121"/>
      <c r="P163" s="73"/>
      <c r="Q163" s="73"/>
      <c r="R163" s="73"/>
      <c r="S163" s="97"/>
      <c r="T163" s="22"/>
    </row>
    <row r="164" spans="3:21" s="4" customFormat="1" x14ac:dyDescent="0.25">
      <c r="C164" s="127" t="s">
        <v>10</v>
      </c>
      <c r="D164" s="36"/>
      <c r="E164" s="36"/>
      <c r="F164" s="36"/>
      <c r="G164" s="36"/>
      <c r="H164" s="10">
        <f t="shared" ref="H164:K164" si="45">SUM(H165:H166)</f>
        <v>4.49196753E-3</v>
      </c>
      <c r="I164" s="10">
        <f t="shared" si="45"/>
        <v>59.132156299999998</v>
      </c>
      <c r="J164" s="10">
        <f t="shared" si="45"/>
        <v>3.1304568417</v>
      </c>
      <c r="K164" s="10">
        <f t="shared" si="45"/>
        <v>0.91174842995600003</v>
      </c>
      <c r="L164" s="99">
        <f t="shared" ref="L164:L173" si="46">SUM(H164:K164)</f>
        <v>63.178853539186001</v>
      </c>
      <c r="M164" s="72"/>
      <c r="N164" s="130" t="s">
        <v>10</v>
      </c>
      <c r="O164" s="174"/>
      <c r="P164" s="31"/>
      <c r="Q164" s="74"/>
      <c r="R164" s="31"/>
      <c r="S164" s="122"/>
      <c r="T164" s="120"/>
    </row>
    <row r="165" spans="3:21" s="4" customFormat="1" x14ac:dyDescent="0.25">
      <c r="C165" s="128" t="s">
        <v>11</v>
      </c>
      <c r="D165" s="36" t="s">
        <v>1849</v>
      </c>
      <c r="E165" s="36" t="s">
        <v>543</v>
      </c>
      <c r="F165" s="36" t="s">
        <v>545</v>
      </c>
      <c r="G165" s="36" t="s">
        <v>544</v>
      </c>
      <c r="H165" s="18">
        <v>0</v>
      </c>
      <c r="I165" s="18">
        <f>VLOOKUP(E165,Results!$E:$BU,'T energie vecteurs'!$AN$11,FALSE)</f>
        <v>24.79507005</v>
      </c>
      <c r="J165" s="18">
        <f>VLOOKUP(F165,Results!$E:$BU,'T energie vecteurs'!$AN$11,FALSE)</f>
        <v>0.22565561770000001</v>
      </c>
      <c r="K165" s="18">
        <f>VLOOKUP(G165,Results!$E:$BU,'T energie vecteurs'!$AN$11,FALSE)</f>
        <v>5.2724188560000001E-3</v>
      </c>
      <c r="L165" s="98">
        <f t="shared" si="46"/>
        <v>25.025998086555997</v>
      </c>
      <c r="M165" s="18"/>
      <c r="N165" s="128" t="s">
        <v>11</v>
      </c>
      <c r="O165" s="123"/>
      <c r="P165" s="18"/>
      <c r="Q165" s="37"/>
      <c r="R165" s="18"/>
      <c r="S165" s="98"/>
      <c r="T165" s="120"/>
    </row>
    <row r="166" spans="3:21" s="4" customFormat="1" x14ac:dyDescent="0.25">
      <c r="C166" s="129" t="s">
        <v>12</v>
      </c>
      <c r="D166" s="36" t="s">
        <v>547</v>
      </c>
      <c r="E166" s="36" t="s">
        <v>2514</v>
      </c>
      <c r="F166" s="36" t="s">
        <v>551</v>
      </c>
      <c r="G166" s="29" t="s">
        <v>2515</v>
      </c>
      <c r="H166" s="18">
        <f>VLOOKUP(D166,Results!$E:$BU,'T energie vecteurs'!$AN$11,FALSE)</f>
        <v>4.49196753E-3</v>
      </c>
      <c r="I166" s="18">
        <f>VLOOKUP(E166,Results!$E:$BU,'T energie vecteurs'!$AN$11,FALSE)</f>
        <v>34.337086249999999</v>
      </c>
      <c r="J166" s="18">
        <f>VLOOKUP(F166,Results!$E:$BU,'T energie vecteurs'!$AN$11,FALSE)</f>
        <v>2.9048012239999998</v>
      </c>
      <c r="K166" s="18">
        <f>VLOOKUP(G166,Results!$E:$BU,'T energie vecteurs'!$AN$11,FALSE)</f>
        <v>0.90647601109999998</v>
      </c>
      <c r="L166" s="98">
        <f t="shared" si="46"/>
        <v>38.152855452629993</v>
      </c>
      <c r="M166" s="18"/>
      <c r="N166" s="129" t="s">
        <v>12</v>
      </c>
      <c r="O166" s="123"/>
      <c r="P166" s="18"/>
      <c r="Q166" s="37"/>
      <c r="R166" s="18"/>
      <c r="S166" s="98"/>
      <c r="T166" s="120"/>
    </row>
    <row r="167" spans="3:21" s="4" customFormat="1" x14ac:dyDescent="0.25">
      <c r="C167" s="127" t="s">
        <v>13</v>
      </c>
      <c r="D167" s="36" t="s">
        <v>536</v>
      </c>
      <c r="E167" s="36" t="s">
        <v>537</v>
      </c>
      <c r="F167" s="36" t="s">
        <v>539</v>
      </c>
      <c r="G167" s="29" t="s">
        <v>2513</v>
      </c>
      <c r="H167" s="10">
        <f>VLOOKUP(D167,Results!$E:$BU,'T energie vecteurs'!$AN$11,FALSE)</f>
        <v>2.1741264190000002E-2</v>
      </c>
      <c r="I167" s="10">
        <f>VLOOKUP(E167,Results!$E:$BU,'T energie vecteurs'!$AN$11,FALSE)</f>
        <v>5.5376276279999992</v>
      </c>
      <c r="J167" s="10">
        <f>VLOOKUP(F167,Results!$E:$BU,'T energie vecteurs'!$AN$11,FALSE)</f>
        <v>10.67097689</v>
      </c>
      <c r="K167" s="10">
        <f>VLOOKUP(G167,Results!$E:$BU,'T energie vecteurs'!$AN$11,FALSE)</f>
        <v>22.056756199999999</v>
      </c>
      <c r="L167" s="99">
        <f t="shared" si="46"/>
        <v>38.287101982189995</v>
      </c>
      <c r="M167" s="72"/>
      <c r="N167" s="130" t="s">
        <v>13</v>
      </c>
      <c r="O167" s="32"/>
      <c r="P167" s="31"/>
      <c r="Q167" s="31"/>
      <c r="R167" s="31"/>
      <c r="S167" s="122"/>
      <c r="T167" s="120"/>
    </row>
    <row r="168" spans="3:21" s="4" customFormat="1" x14ac:dyDescent="0.25">
      <c r="C168" s="127" t="s">
        <v>14</v>
      </c>
      <c r="D168" s="36" t="s">
        <v>577</v>
      </c>
      <c r="E168" s="36" t="s">
        <v>2520</v>
      </c>
      <c r="F168" s="36" t="s">
        <v>581</v>
      </c>
      <c r="G168" s="29" t="s">
        <v>2521</v>
      </c>
      <c r="H168" s="10">
        <f>VLOOKUP(D168,Results!$E:$BU,'T energie vecteurs'!$AN$11,FALSE)</f>
        <v>0.1472591741</v>
      </c>
      <c r="I168" s="10">
        <f>VLOOKUP(E168,Results!$E:$BU,'T energie vecteurs'!$AN$11,FALSE)</f>
        <v>4.2747609999999998</v>
      </c>
      <c r="J168" s="10">
        <f>VLOOKUP(F168,Results!$E:$BU,'T energie vecteurs'!$AN$11,FALSE)</f>
        <v>16.72984752</v>
      </c>
      <c r="K168" s="10">
        <f>VLOOKUP(G168,Results!$E:$BU,'T energie vecteurs'!$AN$11,FALSE)</f>
        <v>12.659857499999999</v>
      </c>
      <c r="L168" s="99">
        <f t="shared" si="46"/>
        <v>33.811725194099999</v>
      </c>
      <c r="M168" s="72"/>
      <c r="N168" s="130" t="s">
        <v>14</v>
      </c>
      <c r="O168" s="32"/>
      <c r="P168" s="31"/>
      <c r="Q168" s="31"/>
      <c r="R168" s="31"/>
      <c r="S168" s="122"/>
      <c r="T168" s="120"/>
    </row>
    <row r="169" spans="3:21" s="4" customFormat="1" x14ac:dyDescent="0.25">
      <c r="C169" s="127" t="s">
        <v>2483</v>
      </c>
      <c r="D169" s="36"/>
      <c r="E169" s="36"/>
      <c r="F169" s="36"/>
      <c r="G169" s="36"/>
      <c r="H169" s="10">
        <f t="shared" ref="H169:K169" si="47">SUM(H170:H172)</f>
        <v>7.9901891299600001</v>
      </c>
      <c r="I169" s="10">
        <f t="shared" si="47"/>
        <v>11.143369104000001</v>
      </c>
      <c r="J169" s="10">
        <f t="shared" si="47"/>
        <v>17.208844224</v>
      </c>
      <c r="K169" s="10">
        <f t="shared" si="47"/>
        <v>37.238045681300001</v>
      </c>
      <c r="L169" s="99">
        <f t="shared" si="46"/>
        <v>73.58044813926</v>
      </c>
      <c r="M169" s="72"/>
      <c r="N169" s="130" t="s">
        <v>2483</v>
      </c>
      <c r="O169" s="32"/>
      <c r="P169" s="31"/>
      <c r="Q169" s="31"/>
      <c r="R169" s="31"/>
      <c r="S169" s="122"/>
      <c r="T169" s="120"/>
    </row>
    <row r="170" spans="3:21" s="4" customFormat="1" x14ac:dyDescent="0.25">
      <c r="C170" s="129" t="s">
        <v>2523</v>
      </c>
      <c r="D170" s="36" t="s">
        <v>567</v>
      </c>
      <c r="E170" s="36" t="s">
        <v>2518</v>
      </c>
      <c r="F170" s="36" t="s">
        <v>571</v>
      </c>
      <c r="G170" s="29" t="s">
        <v>2519</v>
      </c>
      <c r="H170" s="18">
        <f>VLOOKUP(D170,Results!$E:$BU,'T energie vecteurs'!$AN$11,FALSE)</f>
        <v>7.9867760560000001</v>
      </c>
      <c r="I170" s="18">
        <f>VLOOKUP(E170,Results!$E:$BU,'T energie vecteurs'!$AN$11,FALSE)</f>
        <v>5.9675819990000001</v>
      </c>
      <c r="J170" s="18">
        <f>VLOOKUP(F170,Results!$E:$BU,'T energie vecteurs'!$AN$11,FALSE)</f>
        <v>16.019002629999999</v>
      </c>
      <c r="K170" s="18">
        <f>VLOOKUP(G170,Results!$E:$BU,'T energie vecteurs'!$AN$11,FALSE)</f>
        <v>36.26862406</v>
      </c>
      <c r="L170" s="98">
        <f t="shared" si="46"/>
        <v>66.241984744999996</v>
      </c>
      <c r="M170" s="18"/>
      <c r="N170" s="129" t="s">
        <v>2523</v>
      </c>
      <c r="O170" s="123"/>
      <c r="P170" s="33"/>
      <c r="Q170" s="33"/>
      <c r="R170" s="33"/>
      <c r="S170" s="98"/>
      <c r="T170" s="120"/>
    </row>
    <row r="171" spans="3:21" s="4" customFormat="1" x14ac:dyDescent="0.25">
      <c r="C171" s="129" t="s">
        <v>39</v>
      </c>
      <c r="D171" s="327"/>
      <c r="E171" s="327"/>
      <c r="F171" s="327"/>
      <c r="G171" s="327"/>
      <c r="H171" s="401">
        <v>0</v>
      </c>
      <c r="I171" s="401">
        <v>0</v>
      </c>
      <c r="J171" s="401">
        <v>0</v>
      </c>
      <c r="K171" s="401">
        <v>0</v>
      </c>
      <c r="L171" s="98">
        <f t="shared" si="46"/>
        <v>0</v>
      </c>
      <c r="M171" s="18"/>
      <c r="N171" s="129" t="s">
        <v>39</v>
      </c>
      <c r="O171" s="25"/>
      <c r="P171" s="18"/>
      <c r="Q171" s="18"/>
      <c r="R171" s="18"/>
      <c r="S171" s="98"/>
      <c r="T171" s="120"/>
    </row>
    <row r="172" spans="3:21" s="4" customFormat="1" x14ac:dyDescent="0.25">
      <c r="C172" s="127" t="s">
        <v>17</v>
      </c>
      <c r="D172" s="36" t="s">
        <v>557</v>
      </c>
      <c r="E172" s="36" t="s">
        <v>2516</v>
      </c>
      <c r="F172" s="36" t="s">
        <v>561</v>
      </c>
      <c r="G172" s="29" t="s">
        <v>2517</v>
      </c>
      <c r="H172" s="10">
        <f>VLOOKUP(D172,Results!$E:$BU,'T energie vecteurs'!$AN$11,FALSE)</f>
        <v>3.41307396E-3</v>
      </c>
      <c r="I172" s="10">
        <f>VLOOKUP(E172,Results!$E:$BU,'T energie vecteurs'!$AN$11,FALSE)</f>
        <v>5.1757871050000004</v>
      </c>
      <c r="J172" s="10">
        <f>VLOOKUP(F172,Results!$E:$BU,'T energie vecteurs'!$AN$11,FALSE)</f>
        <v>1.189841594</v>
      </c>
      <c r="K172" s="10">
        <f>VLOOKUP(G172,Results!$E:$BU,'T energie vecteurs'!$AN$11,FALSE)</f>
        <v>0.96942162129999998</v>
      </c>
      <c r="L172" s="91">
        <f t="shared" si="46"/>
        <v>7.3384633942599997</v>
      </c>
      <c r="M172" s="18"/>
      <c r="N172" s="130" t="s">
        <v>17</v>
      </c>
      <c r="O172" s="32"/>
      <c r="P172" s="31"/>
      <c r="Q172" s="31"/>
      <c r="R172" s="31"/>
      <c r="S172" s="122"/>
      <c r="T172" s="120"/>
    </row>
    <row r="173" spans="3:21" s="4" customFormat="1" x14ac:dyDescent="0.25">
      <c r="C173" s="26" t="s">
        <v>18</v>
      </c>
      <c r="D173" s="12"/>
      <c r="E173" s="12"/>
      <c r="F173" s="12"/>
      <c r="G173" s="12"/>
      <c r="H173" s="11">
        <f>SUM(H164,H167:H169,H172)</f>
        <v>8.1670946097399995</v>
      </c>
      <c r="I173" s="11">
        <f t="shared" ref="I173:K173" si="48">SUM(I164,I167:I169,I172)</f>
        <v>85.263701136999998</v>
      </c>
      <c r="J173" s="11">
        <f t="shared" si="48"/>
        <v>48.929967069699998</v>
      </c>
      <c r="K173" s="11">
        <f t="shared" si="48"/>
        <v>73.835829432555997</v>
      </c>
      <c r="L173" s="100">
        <f t="shared" si="46"/>
        <v>216.19659224899601</v>
      </c>
      <c r="M173" s="78"/>
      <c r="N173" s="131" t="s">
        <v>18</v>
      </c>
      <c r="O173" s="35"/>
      <c r="P173" s="34"/>
      <c r="Q173" s="34"/>
      <c r="R173" s="34"/>
      <c r="S173" s="124"/>
      <c r="T173" s="78"/>
    </row>
    <row r="174" spans="3:21" s="4" customFormat="1" x14ac:dyDescent="0.25">
      <c r="O174" s="76"/>
      <c r="P174" s="76"/>
      <c r="Q174" s="76"/>
      <c r="R174" s="77"/>
      <c r="S174" s="50"/>
    </row>
    <row r="175" spans="3:21" s="4" customFormat="1" x14ac:dyDescent="0.25"/>
    <row r="176" spans="3:21" s="4" customFormat="1" x14ac:dyDescent="0.25"/>
    <row r="177" spans="21:21" s="4" customFormat="1" x14ac:dyDescent="0.25">
      <c r="U177" s="8"/>
    </row>
    <row r="178" spans="21:21" s="4" customFormat="1" x14ac:dyDescent="0.25">
      <c r="U178" s="8"/>
    </row>
    <row r="179" spans="21:21" s="4" customFormat="1" x14ac:dyDescent="0.25">
      <c r="U179" s="8"/>
    </row>
    <row r="180" spans="21:21" s="4" customFormat="1" x14ac:dyDescent="0.25">
      <c r="U180" s="8"/>
    </row>
    <row r="181" spans="21:21" s="4" customFormat="1" x14ac:dyDescent="0.25">
      <c r="U181" s="8"/>
    </row>
    <row r="182" spans="21:21" s="4" customFormat="1" x14ac:dyDescent="0.25">
      <c r="U182" s="8"/>
    </row>
    <row r="183" spans="21:21" s="4" customFormat="1" x14ac:dyDescent="0.25">
      <c r="U183" s="8"/>
    </row>
    <row r="184" spans="21:21" s="4" customFormat="1" x14ac:dyDescent="0.25">
      <c r="U184" s="8"/>
    </row>
    <row r="185" spans="21:21" s="4" customFormat="1" x14ac:dyDescent="0.25">
      <c r="U185" s="8"/>
    </row>
    <row r="186" spans="21:21" s="4" customFormat="1" x14ac:dyDescent="0.25">
      <c r="U186" s="8"/>
    </row>
    <row r="187" spans="21:21" s="4" customFormat="1" x14ac:dyDescent="0.25">
      <c r="U187" s="8"/>
    </row>
    <row r="188" spans="21:21" s="4" customFormat="1" x14ac:dyDescent="0.25">
      <c r="U188" s="8"/>
    </row>
    <row r="189" spans="21:21" s="4" customFormat="1" x14ac:dyDescent="0.25">
      <c r="U189" s="8"/>
    </row>
    <row r="190" spans="21:21" s="4" customFormat="1" x14ac:dyDescent="0.25">
      <c r="U190" s="8"/>
    </row>
    <row r="191" spans="21:21" s="4" customFormat="1" x14ac:dyDescent="0.25">
      <c r="U191" s="8"/>
    </row>
    <row r="192" spans="21:21" s="4" customFormat="1" x14ac:dyDescent="0.25">
      <c r="U192" s="8"/>
    </row>
    <row r="193" spans="21:21" s="4" customFormat="1" x14ac:dyDescent="0.25">
      <c r="U193" s="8"/>
    </row>
    <row r="194" spans="21:21" s="4" customFormat="1" x14ac:dyDescent="0.25">
      <c r="U194" s="8"/>
    </row>
    <row r="195" spans="21:21" s="4" customFormat="1" x14ac:dyDescent="0.25">
      <c r="U195" s="8"/>
    </row>
    <row r="196" spans="21:21" s="4" customFormat="1" x14ac:dyDescent="0.25">
      <c r="U196" s="8"/>
    </row>
    <row r="197" spans="21:21" s="4" customFormat="1" x14ac:dyDescent="0.25">
      <c r="U197" s="8"/>
    </row>
    <row r="198" spans="21:21" s="4" customFormat="1" x14ac:dyDescent="0.25">
      <c r="U198" s="8"/>
    </row>
    <row r="199" spans="21:21" s="4" customFormat="1" x14ac:dyDescent="0.25">
      <c r="U199" s="8"/>
    </row>
    <row r="200" spans="21:21" s="4" customFormat="1" x14ac:dyDescent="0.25">
      <c r="U200" s="8"/>
    </row>
    <row r="201" spans="21:21" s="4" customFormat="1" x14ac:dyDescent="0.25">
      <c r="U201" s="8"/>
    </row>
    <row r="202" spans="21:21" s="4" customFormat="1" x14ac:dyDescent="0.25">
      <c r="U202" s="8"/>
    </row>
    <row r="203" spans="21:21" s="4" customFormat="1" x14ac:dyDescent="0.25">
      <c r="U203" s="8"/>
    </row>
    <row r="204" spans="21:21" s="4" customFormat="1" x14ac:dyDescent="0.25">
      <c r="U204" s="8"/>
    </row>
    <row r="205" spans="21:21" s="4" customFormat="1" x14ac:dyDescent="0.25">
      <c r="U205" s="8"/>
    </row>
    <row r="206" spans="21:21" s="4" customFormat="1" x14ac:dyDescent="0.25">
      <c r="U206" s="8"/>
    </row>
    <row r="207" spans="21:21" s="4" customFormat="1" x14ac:dyDescent="0.25">
      <c r="U207" s="8"/>
    </row>
    <row r="208" spans="21:21" s="4" customFormat="1" x14ac:dyDescent="0.25">
      <c r="U208" s="8"/>
    </row>
    <row r="209" spans="21:21" s="4" customFormat="1" x14ac:dyDescent="0.25">
      <c r="U209" s="8"/>
    </row>
    <row r="210" spans="21:21" s="4" customFormat="1" x14ac:dyDescent="0.25">
      <c r="U210" s="8"/>
    </row>
    <row r="211" spans="21:21" s="4" customFormat="1" x14ac:dyDescent="0.25">
      <c r="U211" s="8"/>
    </row>
    <row r="212" spans="21:21" s="4" customFormat="1" x14ac:dyDescent="0.25">
      <c r="U212" s="8"/>
    </row>
    <row r="213" spans="21:21" s="4" customFormat="1" x14ac:dyDescent="0.25">
      <c r="U213" s="8"/>
    </row>
    <row r="214" spans="21:21" s="4" customFormat="1" x14ac:dyDescent="0.25">
      <c r="U214" s="8"/>
    </row>
    <row r="215" spans="21:21" s="4" customFormat="1" x14ac:dyDescent="0.25">
      <c r="U215" s="8"/>
    </row>
    <row r="216" spans="21:21" s="4" customFormat="1" x14ac:dyDescent="0.25">
      <c r="U216" s="8"/>
    </row>
    <row r="217" spans="21:21" s="4" customFormat="1" x14ac:dyDescent="0.25">
      <c r="U217" s="8"/>
    </row>
    <row r="218" spans="21:21" s="4" customFormat="1" x14ac:dyDescent="0.25">
      <c r="U218" s="8"/>
    </row>
    <row r="219" spans="21:21" s="4" customFormat="1" x14ac:dyDescent="0.25">
      <c r="U219" s="8"/>
    </row>
    <row r="220" spans="21:21" s="4" customFormat="1" x14ac:dyDescent="0.25">
      <c r="U220" s="8"/>
    </row>
    <row r="221" spans="21:21" s="4" customFormat="1" x14ac:dyDescent="0.25">
      <c r="U221" s="8"/>
    </row>
    <row r="222" spans="21:21" s="4" customFormat="1" x14ac:dyDescent="0.25">
      <c r="U222" s="8"/>
    </row>
    <row r="223" spans="21:21" s="4" customFormat="1" x14ac:dyDescent="0.25">
      <c r="U223" s="8"/>
    </row>
    <row r="224" spans="21:21" s="4" customFormat="1" x14ac:dyDescent="0.25">
      <c r="U224" s="8"/>
    </row>
    <row r="225" spans="21:21" s="4" customFormat="1" x14ac:dyDescent="0.25">
      <c r="U225" s="8"/>
    </row>
    <row r="226" spans="21:21" s="4" customFormat="1" x14ac:dyDescent="0.25">
      <c r="U226" s="8"/>
    </row>
    <row r="227" spans="21:21" s="4" customFormat="1" x14ac:dyDescent="0.25">
      <c r="U227" s="8"/>
    </row>
    <row r="228" spans="21:21" s="4" customFormat="1" x14ac:dyDescent="0.25">
      <c r="U228" s="8"/>
    </row>
    <row r="229" spans="21:21" s="4" customFormat="1" x14ac:dyDescent="0.25">
      <c r="U229" s="8"/>
    </row>
    <row r="230" spans="21:21" s="4" customFormat="1" x14ac:dyDescent="0.25">
      <c r="U230" s="8"/>
    </row>
    <row r="231" spans="21:21" s="4" customFormat="1" x14ac:dyDescent="0.25">
      <c r="U231" s="8"/>
    </row>
    <row r="232" spans="21:21" s="4" customFormat="1" x14ac:dyDescent="0.25">
      <c r="U232" s="8"/>
    </row>
    <row r="233" spans="21:21" s="4" customFormat="1" x14ac:dyDescent="0.25">
      <c r="U233" s="8"/>
    </row>
    <row r="234" spans="21:21" s="4" customFormat="1" x14ac:dyDescent="0.25">
      <c r="U234" s="8"/>
    </row>
    <row r="235" spans="21:21" s="4" customFormat="1" x14ac:dyDescent="0.25">
      <c r="U235" s="8"/>
    </row>
    <row r="236" spans="21:21" s="4" customFormat="1" x14ac:dyDescent="0.25">
      <c r="U236" s="8"/>
    </row>
    <row r="237" spans="21:21" s="4" customFormat="1" x14ac:dyDescent="0.25">
      <c r="U237" s="8"/>
    </row>
    <row r="238" spans="21:21" s="4" customFormat="1" x14ac:dyDescent="0.25">
      <c r="U238" s="8"/>
    </row>
    <row r="239" spans="21:21" s="4" customFormat="1" x14ac:dyDescent="0.25">
      <c r="U239" s="8"/>
    </row>
    <row r="240" spans="21:21" s="4" customFormat="1" x14ac:dyDescent="0.25">
      <c r="U240" s="8"/>
    </row>
    <row r="241" spans="21:21" s="4" customFormat="1" x14ac:dyDescent="0.25">
      <c r="U241" s="8"/>
    </row>
    <row r="242" spans="21:21" s="4" customFormat="1" x14ac:dyDescent="0.25">
      <c r="U242" s="8"/>
    </row>
    <row r="243" spans="21:21" s="4" customFormat="1" x14ac:dyDescent="0.25">
      <c r="U243" s="8"/>
    </row>
    <row r="244" spans="21:21" s="4" customFormat="1" x14ac:dyDescent="0.25">
      <c r="U244" s="8"/>
    </row>
    <row r="245" spans="21:21" s="4" customFormat="1" x14ac:dyDescent="0.25">
      <c r="U245" s="8"/>
    </row>
    <row r="246" spans="21:21" s="4" customFormat="1" x14ac:dyDescent="0.25">
      <c r="U246" s="8"/>
    </row>
    <row r="247" spans="21:21" s="4" customFormat="1" x14ac:dyDescent="0.25">
      <c r="U247" s="8"/>
    </row>
    <row r="248" spans="21:21" s="4" customFormat="1" x14ac:dyDescent="0.25">
      <c r="U248" s="8"/>
    </row>
    <row r="249" spans="21:21" s="4" customFormat="1" x14ac:dyDescent="0.25">
      <c r="U249" s="8"/>
    </row>
    <row r="250" spans="21:21" s="4" customFormat="1" x14ac:dyDescent="0.25">
      <c r="U250" s="8"/>
    </row>
    <row r="251" spans="21:21" s="4" customFormat="1" x14ac:dyDescent="0.25">
      <c r="U251" s="8"/>
    </row>
    <row r="252" spans="21:21" s="4" customFormat="1" x14ac:dyDescent="0.25">
      <c r="U252" s="8"/>
    </row>
    <row r="253" spans="21:21" s="4" customFormat="1" x14ac:dyDescent="0.25">
      <c r="U253" s="8"/>
    </row>
    <row r="254" spans="21:21" s="4" customFormat="1" x14ac:dyDescent="0.25">
      <c r="U254" s="8"/>
    </row>
    <row r="255" spans="21:21" s="4" customFormat="1" x14ac:dyDescent="0.25">
      <c r="U255" s="8"/>
    </row>
    <row r="256" spans="21:21" s="4" customFormat="1" x14ac:dyDescent="0.25">
      <c r="U256" s="8"/>
    </row>
    <row r="257" spans="21:21" s="4" customFormat="1" x14ac:dyDescent="0.25">
      <c r="U257" s="8"/>
    </row>
    <row r="258" spans="21:21" s="4" customFormat="1" x14ac:dyDescent="0.25">
      <c r="U258" s="8"/>
    </row>
    <row r="259" spans="21:21" s="4" customFormat="1" x14ac:dyDescent="0.25">
      <c r="U259" s="8"/>
    </row>
    <row r="260" spans="21:21" s="4" customFormat="1" x14ac:dyDescent="0.25">
      <c r="U260" s="8"/>
    </row>
    <row r="261" spans="21:21" s="4" customFormat="1" x14ac:dyDescent="0.25">
      <c r="U261" s="8"/>
    </row>
    <row r="262" spans="21:21" s="4" customFormat="1" x14ac:dyDescent="0.25">
      <c r="U262" s="8"/>
    </row>
    <row r="263" spans="21:21" s="4" customFormat="1" x14ac:dyDescent="0.25">
      <c r="U263" s="8"/>
    </row>
    <row r="264" spans="21:21" s="4" customFormat="1" x14ac:dyDescent="0.25">
      <c r="U264" s="8"/>
    </row>
    <row r="265" spans="21:21" s="4" customFormat="1" x14ac:dyDescent="0.25">
      <c r="U265" s="8"/>
    </row>
    <row r="266" spans="21:21" s="4" customFormat="1" x14ac:dyDescent="0.25">
      <c r="U266" s="8"/>
    </row>
    <row r="267" spans="21:21" s="4" customFormat="1" x14ac:dyDescent="0.25">
      <c r="U267" s="8"/>
    </row>
    <row r="268" spans="21:21" s="4" customFormat="1" x14ac:dyDescent="0.25">
      <c r="U268" s="8"/>
    </row>
    <row r="269" spans="21:21" s="4" customFormat="1" x14ac:dyDescent="0.25">
      <c r="U269" s="8"/>
    </row>
    <row r="270" spans="21:21" s="4" customFormat="1" x14ac:dyDescent="0.25">
      <c r="U270" s="8"/>
    </row>
    <row r="271" spans="21:21" s="4" customFormat="1" x14ac:dyDescent="0.25">
      <c r="U271" s="8"/>
    </row>
    <row r="272" spans="21:21" s="4" customFormat="1" x14ac:dyDescent="0.25">
      <c r="U272" s="8"/>
    </row>
    <row r="273" spans="21:21" s="4" customFormat="1" x14ac:dyDescent="0.25">
      <c r="U273" s="8"/>
    </row>
    <row r="274" spans="21:21" s="4" customFormat="1" x14ac:dyDescent="0.25">
      <c r="U274" s="8"/>
    </row>
    <row r="275" spans="21:21" s="4" customFormat="1" x14ac:dyDescent="0.25">
      <c r="U275" s="8"/>
    </row>
    <row r="276" spans="21:21" s="4" customFormat="1" x14ac:dyDescent="0.25">
      <c r="U276" s="8"/>
    </row>
    <row r="277" spans="21:21" s="4" customFormat="1" x14ac:dyDescent="0.25">
      <c r="U277" s="8"/>
    </row>
    <row r="278" spans="21:21" s="4" customFormat="1" x14ac:dyDescent="0.25">
      <c r="U278" s="8"/>
    </row>
    <row r="279" spans="21:21" s="4" customFormat="1" x14ac:dyDescent="0.25">
      <c r="U279" s="8"/>
    </row>
    <row r="280" spans="21:21" s="4" customFormat="1" x14ac:dyDescent="0.25">
      <c r="U280" s="8"/>
    </row>
    <row r="281" spans="21:21" s="4" customFormat="1" x14ac:dyDescent="0.25">
      <c r="U281" s="8"/>
    </row>
    <row r="282" spans="21:21" s="4" customFormat="1" x14ac:dyDescent="0.25">
      <c r="U282" s="8"/>
    </row>
    <row r="283" spans="21:21" s="4" customFormat="1" x14ac:dyDescent="0.25">
      <c r="U283" s="8"/>
    </row>
    <row r="284" spans="21:21" s="4" customFormat="1" x14ac:dyDescent="0.25">
      <c r="U284" s="8"/>
    </row>
    <row r="285" spans="21:21" s="4" customFormat="1" x14ac:dyDescent="0.25">
      <c r="U285" s="8"/>
    </row>
    <row r="286" spans="21:21" s="4" customFormat="1" x14ac:dyDescent="0.25">
      <c r="U286" s="8"/>
    </row>
    <row r="287" spans="21:21" s="4" customFormat="1" x14ac:dyDescent="0.25">
      <c r="U287" s="8"/>
    </row>
    <row r="288" spans="21:21" s="4" customFormat="1" x14ac:dyDescent="0.25">
      <c r="U288" s="8"/>
    </row>
    <row r="289" spans="21:21" s="4" customFormat="1" x14ac:dyDescent="0.25">
      <c r="U289" s="8"/>
    </row>
    <row r="290" spans="21:21" s="4" customFormat="1" x14ac:dyDescent="0.25">
      <c r="U290" s="8"/>
    </row>
    <row r="291" spans="21:21" s="4" customFormat="1" x14ac:dyDescent="0.25">
      <c r="U291" s="8"/>
    </row>
    <row r="292" spans="21:21" s="4" customFormat="1" x14ac:dyDescent="0.25">
      <c r="U292" s="8"/>
    </row>
    <row r="293" spans="21:21" s="4" customFormat="1" x14ac:dyDescent="0.25">
      <c r="U293" s="8"/>
    </row>
    <row r="294" spans="21:21" s="4" customFormat="1" x14ac:dyDescent="0.25">
      <c r="U294" s="8"/>
    </row>
    <row r="295" spans="21:21" s="4" customFormat="1" x14ac:dyDescent="0.25">
      <c r="U295" s="8"/>
    </row>
    <row r="296" spans="21:21" s="4" customFormat="1" x14ac:dyDescent="0.25">
      <c r="U296" s="8"/>
    </row>
    <row r="297" spans="21:21" s="4" customFormat="1" x14ac:dyDescent="0.25">
      <c r="U297" s="8"/>
    </row>
    <row r="298" spans="21:21" s="4" customFormat="1" x14ac:dyDescent="0.25">
      <c r="U298" s="8"/>
    </row>
    <row r="299" spans="21:21" s="4" customFormat="1" x14ac:dyDescent="0.25">
      <c r="U299" s="8"/>
    </row>
    <row r="300" spans="21:21" s="4" customFormat="1" x14ac:dyDescent="0.25">
      <c r="U300" s="8"/>
    </row>
    <row r="301" spans="21:21" s="4" customFormat="1" x14ac:dyDescent="0.25">
      <c r="U301" s="8"/>
    </row>
    <row r="302" spans="21:21" s="4" customFormat="1" x14ac:dyDescent="0.25">
      <c r="U302" s="8"/>
    </row>
    <row r="303" spans="21:21" s="4" customFormat="1" x14ac:dyDescent="0.25">
      <c r="U303" s="8"/>
    </row>
    <row r="304" spans="21:21" s="4" customFormat="1" x14ac:dyDescent="0.25">
      <c r="U304" s="8"/>
    </row>
    <row r="305" spans="21:21" s="4" customFormat="1" x14ac:dyDescent="0.25">
      <c r="U305" s="8"/>
    </row>
    <row r="306" spans="21:21" s="4" customFormat="1" x14ac:dyDescent="0.25">
      <c r="U306" s="8"/>
    </row>
    <row r="307" spans="21:21" s="4" customFormat="1" x14ac:dyDescent="0.25">
      <c r="U307" s="8"/>
    </row>
    <row r="308" spans="21:21" s="4" customFormat="1" x14ac:dyDescent="0.25">
      <c r="U308" s="8"/>
    </row>
    <row r="309" spans="21:21" s="4" customFormat="1" x14ac:dyDescent="0.25">
      <c r="U309" s="8"/>
    </row>
    <row r="310" spans="21:21" s="4" customFormat="1" x14ac:dyDescent="0.25">
      <c r="U310" s="8"/>
    </row>
    <row r="311" spans="21:21" s="4" customFormat="1" x14ac:dyDescent="0.25">
      <c r="U311" s="8"/>
    </row>
    <row r="312" spans="21:21" s="4" customFormat="1" x14ac:dyDescent="0.25">
      <c r="U312" s="8"/>
    </row>
    <row r="313" spans="21:21" s="4" customFormat="1" x14ac:dyDescent="0.25">
      <c r="U313" s="8"/>
    </row>
    <row r="314" spans="21:21" s="4" customFormat="1" x14ac:dyDescent="0.25">
      <c r="U314" s="8"/>
    </row>
    <row r="315" spans="21:21" s="4" customFormat="1" x14ac:dyDescent="0.25">
      <c r="U315" s="8"/>
    </row>
    <row r="316" spans="21:21" s="4" customFormat="1" x14ac:dyDescent="0.25">
      <c r="U316" s="8"/>
    </row>
    <row r="317" spans="21:21" s="4" customFormat="1" x14ac:dyDescent="0.25">
      <c r="U317" s="8"/>
    </row>
    <row r="318" spans="21:21" s="4" customFormat="1" x14ac:dyDescent="0.25">
      <c r="U318" s="8"/>
    </row>
    <row r="319" spans="21:21" s="4" customFormat="1" x14ac:dyDescent="0.25">
      <c r="U319" s="8"/>
    </row>
    <row r="320" spans="21:21" s="4" customFormat="1" x14ac:dyDescent="0.25">
      <c r="U320" s="8"/>
    </row>
    <row r="321" spans="21:21" s="4" customFormat="1" x14ac:dyDescent="0.25">
      <c r="U321" s="8"/>
    </row>
    <row r="322" spans="21:21" s="4" customFormat="1" x14ac:dyDescent="0.25">
      <c r="U322" s="8"/>
    </row>
    <row r="323" spans="21:21" s="4" customFormat="1" x14ac:dyDescent="0.25">
      <c r="U323" s="8"/>
    </row>
    <row r="324" spans="21:21" s="4" customFormat="1" x14ac:dyDescent="0.25">
      <c r="U324" s="8"/>
    </row>
    <row r="325" spans="21:21" s="4" customFormat="1" x14ac:dyDescent="0.25">
      <c r="U325" s="8"/>
    </row>
    <row r="326" spans="21:21" s="4" customFormat="1" x14ac:dyDescent="0.25">
      <c r="U326" s="8"/>
    </row>
    <row r="327" spans="21:21" s="4" customFormat="1" x14ac:dyDescent="0.25">
      <c r="U327" s="8"/>
    </row>
    <row r="328" spans="21:21" s="4" customFormat="1" x14ac:dyDescent="0.25">
      <c r="U328" s="8"/>
    </row>
    <row r="329" spans="21:21" s="4" customFormat="1" x14ac:dyDescent="0.25">
      <c r="U329" s="8"/>
    </row>
    <row r="330" spans="21:21" s="4" customFormat="1" x14ac:dyDescent="0.25">
      <c r="U330" s="8"/>
    </row>
    <row r="331" spans="21:21" s="4" customFormat="1" x14ac:dyDescent="0.25">
      <c r="U331" s="8"/>
    </row>
    <row r="332" spans="21:21" s="4" customFormat="1" x14ac:dyDescent="0.25">
      <c r="U332" s="8"/>
    </row>
    <row r="333" spans="21:21" s="4" customFormat="1" x14ac:dyDescent="0.25">
      <c r="U333" s="8"/>
    </row>
    <row r="334" spans="21:21" s="4" customFormat="1" x14ac:dyDescent="0.25">
      <c r="U334" s="8"/>
    </row>
    <row r="335" spans="21:21" s="4" customFormat="1" x14ac:dyDescent="0.25">
      <c r="U335" s="8"/>
    </row>
    <row r="336" spans="21:21" s="4" customFormat="1" x14ac:dyDescent="0.25">
      <c r="U336" s="8"/>
    </row>
    <row r="337" spans="21:21" s="4" customFormat="1" x14ac:dyDescent="0.25">
      <c r="U337" s="8"/>
    </row>
    <row r="338" spans="21:21" s="4" customFormat="1" x14ac:dyDescent="0.25">
      <c r="U338" s="8"/>
    </row>
    <row r="339" spans="21:21" s="4" customFormat="1" x14ac:dyDescent="0.25">
      <c r="U339" s="8"/>
    </row>
    <row r="340" spans="21:21" s="4" customFormat="1" x14ac:dyDescent="0.25">
      <c r="U340" s="8"/>
    </row>
    <row r="341" spans="21:21" s="4" customFormat="1" x14ac:dyDescent="0.25">
      <c r="U341" s="8"/>
    </row>
    <row r="342" spans="21:21" s="4" customFormat="1" x14ac:dyDescent="0.25">
      <c r="U342" s="8"/>
    </row>
    <row r="343" spans="21:21" s="4" customFormat="1" x14ac:dyDescent="0.25">
      <c r="U343" s="8"/>
    </row>
    <row r="344" spans="21:21" s="4" customFormat="1" x14ac:dyDescent="0.25">
      <c r="U344" s="8"/>
    </row>
    <row r="345" spans="21:21" s="4" customFormat="1" x14ac:dyDescent="0.25">
      <c r="U345" s="8"/>
    </row>
    <row r="346" spans="21:21" s="4" customFormat="1" x14ac:dyDescent="0.25">
      <c r="U346" s="8"/>
    </row>
    <row r="347" spans="21:21" s="4" customFormat="1" x14ac:dyDescent="0.25">
      <c r="U347" s="8"/>
    </row>
    <row r="348" spans="21:21" s="4" customFormat="1" x14ac:dyDescent="0.25">
      <c r="U348" s="8"/>
    </row>
    <row r="349" spans="21:21" s="4" customFormat="1" x14ac:dyDescent="0.25">
      <c r="U349" s="8"/>
    </row>
    <row r="350" spans="21:21" s="4" customFormat="1" x14ac:dyDescent="0.25">
      <c r="U350" s="8"/>
    </row>
    <row r="351" spans="21:21" s="4" customFormat="1" x14ac:dyDescent="0.25">
      <c r="U351" s="8"/>
    </row>
    <row r="352" spans="21:21" s="4" customFormat="1" x14ac:dyDescent="0.25">
      <c r="U352" s="8"/>
    </row>
    <row r="353" spans="21:21" s="4" customFormat="1" x14ac:dyDescent="0.25">
      <c r="U353" s="8"/>
    </row>
    <row r="354" spans="21:21" s="4" customFormat="1" x14ac:dyDescent="0.25">
      <c r="U354" s="8"/>
    </row>
    <row r="355" spans="21:21" s="4" customFormat="1" x14ac:dyDescent="0.25">
      <c r="U355" s="8"/>
    </row>
    <row r="356" spans="21:21" s="4" customFormat="1" x14ac:dyDescent="0.25">
      <c r="U356" s="8"/>
    </row>
    <row r="357" spans="21:21" s="4" customFormat="1" x14ac:dyDescent="0.25">
      <c r="U357" s="8"/>
    </row>
    <row r="358" spans="21:21" s="4" customFormat="1" x14ac:dyDescent="0.25">
      <c r="U358" s="8"/>
    </row>
    <row r="359" spans="21:21" s="4" customFormat="1" x14ac:dyDescent="0.25">
      <c r="U359" s="8"/>
    </row>
    <row r="360" spans="21:21" s="4" customFormat="1" x14ac:dyDescent="0.25">
      <c r="U360" s="8"/>
    </row>
    <row r="361" spans="21:21" s="4" customFormat="1" x14ac:dyDescent="0.25">
      <c r="U361" s="8"/>
    </row>
    <row r="362" spans="21:21" s="4" customFormat="1" x14ac:dyDescent="0.25">
      <c r="U362" s="8"/>
    </row>
    <row r="363" spans="21:21" s="4" customFormat="1" x14ac:dyDescent="0.25">
      <c r="U363" s="8"/>
    </row>
    <row r="364" spans="21:21" s="4" customFormat="1" x14ac:dyDescent="0.25">
      <c r="U364" s="8"/>
    </row>
    <row r="365" spans="21:21" s="4" customFormat="1" x14ac:dyDescent="0.25">
      <c r="U365" s="8"/>
    </row>
    <row r="366" spans="21:21" s="4" customFormat="1" x14ac:dyDescent="0.25">
      <c r="U366" s="8"/>
    </row>
    <row r="367" spans="21:21" s="4" customFormat="1" x14ac:dyDescent="0.25">
      <c r="U367" s="8"/>
    </row>
    <row r="368" spans="21:21" s="4" customFormat="1" x14ac:dyDescent="0.25">
      <c r="U368" s="8"/>
    </row>
    <row r="369" spans="21:21" s="4" customFormat="1" x14ac:dyDescent="0.25">
      <c r="U369" s="8"/>
    </row>
    <row r="370" spans="21:21" s="4" customFormat="1" x14ac:dyDescent="0.25">
      <c r="U370" s="8"/>
    </row>
    <row r="371" spans="21:21" s="4" customFormat="1" x14ac:dyDescent="0.25">
      <c r="U371" s="8"/>
    </row>
    <row r="372" spans="21:21" s="4" customFormat="1" x14ac:dyDescent="0.25">
      <c r="U372" s="8"/>
    </row>
    <row r="373" spans="21:21" s="4" customFormat="1" x14ac:dyDescent="0.25">
      <c r="U373" s="8"/>
    </row>
    <row r="374" spans="21:21" s="4" customFormat="1" x14ac:dyDescent="0.25">
      <c r="U374" s="8"/>
    </row>
    <row r="375" spans="21:21" s="4" customFormat="1" x14ac:dyDescent="0.25">
      <c r="U375" s="8"/>
    </row>
    <row r="376" spans="21:21" s="4" customFormat="1" x14ac:dyDescent="0.25">
      <c r="U376" s="8"/>
    </row>
    <row r="377" spans="21:21" s="4" customFormat="1" x14ac:dyDescent="0.25">
      <c r="U377" s="8"/>
    </row>
    <row r="378" spans="21:21" s="4" customFormat="1" x14ac:dyDescent="0.25">
      <c r="U378" s="8"/>
    </row>
    <row r="379" spans="21:21" s="4" customFormat="1" x14ac:dyDescent="0.25">
      <c r="U379" s="8"/>
    </row>
    <row r="380" spans="21:21" s="4" customFormat="1" x14ac:dyDescent="0.25">
      <c r="U380" s="8"/>
    </row>
    <row r="381" spans="21:21" s="4" customFormat="1" x14ac:dyDescent="0.25">
      <c r="U381" s="8"/>
    </row>
    <row r="382" spans="21:21" s="4" customFormat="1" x14ac:dyDescent="0.25">
      <c r="U382" s="8"/>
    </row>
    <row r="383" spans="21:21" s="4" customFormat="1" x14ac:dyDescent="0.25">
      <c r="U383" s="8"/>
    </row>
    <row r="384" spans="21:21" s="4" customFormat="1" x14ac:dyDescent="0.25">
      <c r="U384" s="8"/>
    </row>
    <row r="385" spans="21:21" s="4" customFormat="1" x14ac:dyDescent="0.25">
      <c r="U385" s="8"/>
    </row>
    <row r="386" spans="21:21" s="4" customFormat="1" x14ac:dyDescent="0.25">
      <c r="U386" s="8"/>
    </row>
    <row r="387" spans="21:21" s="4" customFormat="1" x14ac:dyDescent="0.25">
      <c r="U387" s="8"/>
    </row>
    <row r="388" spans="21:21" s="4" customFormat="1" x14ac:dyDescent="0.25">
      <c r="U388" s="8"/>
    </row>
    <row r="389" spans="21:21" s="4" customFormat="1" x14ac:dyDescent="0.25">
      <c r="U389" s="8"/>
    </row>
    <row r="390" spans="21:21" s="4" customFormat="1" x14ac:dyDescent="0.25">
      <c r="U390" s="8"/>
    </row>
    <row r="391" spans="21:21" s="4" customFormat="1" x14ac:dyDescent="0.25">
      <c r="U391" s="8"/>
    </row>
    <row r="392" spans="21:21" s="4" customFormat="1" x14ac:dyDescent="0.25">
      <c r="U392" s="8"/>
    </row>
    <row r="393" spans="21:21" s="4" customFormat="1" x14ac:dyDescent="0.25">
      <c r="U393" s="8"/>
    </row>
    <row r="394" spans="21:21" s="4" customFormat="1" x14ac:dyDescent="0.25">
      <c r="U394" s="8"/>
    </row>
    <row r="395" spans="21:21" s="4" customFormat="1" x14ac:dyDescent="0.25">
      <c r="U395" s="8"/>
    </row>
    <row r="396" spans="21:21" s="4" customFormat="1" x14ac:dyDescent="0.25">
      <c r="U396" s="8"/>
    </row>
    <row r="397" spans="21:21" s="4" customFormat="1" x14ac:dyDescent="0.25">
      <c r="U397" s="8"/>
    </row>
    <row r="398" spans="21:21" s="4" customFormat="1" x14ac:dyDescent="0.25">
      <c r="U398" s="8"/>
    </row>
    <row r="399" spans="21:21" s="4" customFormat="1" x14ac:dyDescent="0.25">
      <c r="U399" s="8"/>
    </row>
    <row r="400" spans="21:21" s="4" customFormat="1" x14ac:dyDescent="0.25">
      <c r="U400" s="8"/>
    </row>
    <row r="401" spans="21:21" s="4" customFormat="1" x14ac:dyDescent="0.25">
      <c r="U401" s="8"/>
    </row>
    <row r="402" spans="21:21" s="4" customFormat="1" x14ac:dyDescent="0.25">
      <c r="U402" s="8"/>
    </row>
    <row r="403" spans="21:21" s="4" customFormat="1" x14ac:dyDescent="0.25">
      <c r="U403" s="8"/>
    </row>
    <row r="404" spans="21:21" s="4" customFormat="1" x14ac:dyDescent="0.25">
      <c r="U404" s="8"/>
    </row>
    <row r="405" spans="21:21" s="4" customFormat="1" x14ac:dyDescent="0.25">
      <c r="U405" s="8"/>
    </row>
    <row r="406" spans="21:21" s="4" customFormat="1" x14ac:dyDescent="0.25">
      <c r="U406" s="8"/>
    </row>
    <row r="407" spans="21:21" s="4" customFormat="1" x14ac:dyDescent="0.25">
      <c r="U407" s="8"/>
    </row>
    <row r="408" spans="21:21" s="4" customFormat="1" x14ac:dyDescent="0.25">
      <c r="U408" s="8"/>
    </row>
    <row r="409" spans="21:21" s="4" customFormat="1" x14ac:dyDescent="0.25">
      <c r="U409" s="8"/>
    </row>
    <row r="410" spans="21:21" s="4" customFormat="1" x14ac:dyDescent="0.25">
      <c r="U410" s="8"/>
    </row>
    <row r="411" spans="21:21" s="4" customFormat="1" x14ac:dyDescent="0.25">
      <c r="U411" s="8"/>
    </row>
    <row r="412" spans="21:21" s="4" customFormat="1" x14ac:dyDescent="0.25">
      <c r="U412" s="8"/>
    </row>
    <row r="413" spans="21:21" s="4" customFormat="1" x14ac:dyDescent="0.25">
      <c r="U413" s="8"/>
    </row>
    <row r="414" spans="21:21" s="4" customFormat="1" x14ac:dyDescent="0.25">
      <c r="U414" s="8"/>
    </row>
    <row r="415" spans="21:21" s="4" customFormat="1" x14ac:dyDescent="0.25">
      <c r="U415" s="8"/>
    </row>
    <row r="416" spans="21:21" s="4" customFormat="1" x14ac:dyDescent="0.25">
      <c r="U416" s="8"/>
    </row>
    <row r="417" spans="21:21" s="4" customFormat="1" x14ac:dyDescent="0.25">
      <c r="U417" s="8"/>
    </row>
    <row r="418" spans="21:21" s="4" customFormat="1" x14ac:dyDescent="0.25">
      <c r="U418" s="8"/>
    </row>
    <row r="419" spans="21:21" s="4" customFormat="1" x14ac:dyDescent="0.25">
      <c r="U419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</sheetPr>
  <dimension ref="A1:AH162"/>
  <sheetViews>
    <sheetView workbookViewId="0">
      <selection activeCell="M18" sqref="M18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style="8" customWidth="1"/>
    <col min="10" max="12" width="11.42578125" style="8"/>
    <col min="13" max="13" width="11.42578125" style="8" customWidth="1"/>
    <col min="14" max="15" width="11.42578125" style="8"/>
    <col min="16" max="16" width="13.42578125" style="8" customWidth="1"/>
    <col min="17" max="19" width="11.42578125" style="8"/>
    <col min="20" max="20" width="11.42578125" style="8" customWidth="1"/>
    <col min="21" max="28" width="11.42578125" style="8"/>
    <col min="29" max="32" width="11.42578125" style="4"/>
  </cols>
  <sheetData>
    <row r="1" spans="1:34" ht="23.25" x14ac:dyDescent="0.35">
      <c r="A1" s="1" t="s">
        <v>2480</v>
      </c>
      <c r="B1" s="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AC1" s="8"/>
      <c r="AD1" s="8"/>
    </row>
    <row r="2" spans="1:34" ht="18.75" x14ac:dyDescent="0.3">
      <c r="A2" s="46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6"/>
      <c r="S2" s="4"/>
      <c r="T2" s="4"/>
      <c r="U2" s="4"/>
      <c r="V2" s="50"/>
      <c r="W2" s="50"/>
      <c r="X2" s="4"/>
      <c r="Y2" s="4"/>
      <c r="AC2" s="8"/>
      <c r="AD2" s="8"/>
      <c r="AE2" s="8"/>
      <c r="AF2" s="8"/>
      <c r="AG2" s="29"/>
      <c r="AH2" s="29"/>
    </row>
    <row r="3" spans="1:34" ht="23.25" x14ac:dyDescent="0.35">
      <c r="A3" s="141" t="str">
        <f>'T energie vecteurs'!A10</f>
        <v>CHOC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6"/>
      <c r="S3" s="4"/>
      <c r="T3" s="4"/>
      <c r="U3" s="4"/>
      <c r="V3" s="50"/>
      <c r="W3" s="50"/>
      <c r="X3" s="4"/>
      <c r="Y3" s="4"/>
      <c r="AC3" s="8"/>
      <c r="AD3" s="8"/>
      <c r="AE3" s="8"/>
      <c r="AF3" s="8"/>
      <c r="AG3" s="29"/>
      <c r="AH3" s="29"/>
    </row>
    <row r="4" spans="1:34" x14ac:dyDescent="0.25">
      <c r="A4" s="4"/>
      <c r="B4" s="48"/>
      <c r="C4" s="48"/>
      <c r="D4" s="48"/>
      <c r="E4" s="48"/>
      <c r="F4" s="49"/>
      <c r="G4" s="4"/>
      <c r="H4" s="4"/>
      <c r="J4" s="49"/>
      <c r="K4" s="49"/>
      <c r="L4" s="49"/>
      <c r="M4" s="49"/>
      <c r="O4" s="47"/>
      <c r="Q4" s="49"/>
      <c r="R4" s="49"/>
      <c r="S4" s="49"/>
      <c r="T4" s="49"/>
      <c r="X4" s="49"/>
      <c r="Y4" s="49"/>
      <c r="Z4" s="49"/>
      <c r="AA4" s="49"/>
    </row>
    <row r="5" spans="1:34" ht="21" x14ac:dyDescent="0.35">
      <c r="A5" s="125">
        <v>2015</v>
      </c>
      <c r="B5" s="5" t="s">
        <v>28</v>
      </c>
      <c r="C5" s="5" t="s">
        <v>29</v>
      </c>
      <c r="D5" s="5" t="s">
        <v>30</v>
      </c>
      <c r="E5" s="5" t="s">
        <v>31</v>
      </c>
      <c r="F5" s="5" t="s">
        <v>32</v>
      </c>
      <c r="G5" s="97" t="s">
        <v>0</v>
      </c>
      <c r="H5" s="4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</row>
    <row r="6" spans="1:34" x14ac:dyDescent="0.25">
      <c r="A6" s="142" t="s">
        <v>10</v>
      </c>
      <c r="B6" s="39">
        <f>B7+B8</f>
        <v>0</v>
      </c>
      <c r="C6" s="39" t="e">
        <f>C7+C8</f>
        <v>#REF!</v>
      </c>
      <c r="D6" s="39" t="e">
        <f>D7+D8</f>
        <v>#REF!</v>
      </c>
      <c r="E6" s="39" t="e">
        <f>E7+E8</f>
        <v>#REF!</v>
      </c>
      <c r="F6" s="39">
        <f>F7+F8</f>
        <v>0</v>
      </c>
      <c r="G6" s="143" t="e">
        <f t="shared" ref="G6:G15" si="0">SUM(B6:F6)</f>
        <v>#REF!</v>
      </c>
      <c r="H6" s="4"/>
      <c r="I6" s="150"/>
      <c r="J6" s="150"/>
      <c r="K6" s="150" t="s">
        <v>2481</v>
      </c>
      <c r="L6" s="150"/>
      <c r="M6" s="150"/>
      <c r="N6" s="41"/>
      <c r="O6" s="441"/>
      <c r="P6" s="441"/>
      <c r="Q6" s="441"/>
      <c r="R6" s="441"/>
      <c r="S6" s="441"/>
      <c r="T6" s="45"/>
      <c r="U6" s="41"/>
      <c r="V6" s="86"/>
      <c r="W6" s="84"/>
      <c r="X6" s="442"/>
      <c r="Y6" s="442"/>
      <c r="Z6" s="442"/>
      <c r="AA6" s="442"/>
      <c r="AB6" s="442"/>
    </row>
    <row r="7" spans="1:34" x14ac:dyDescent="0.25">
      <c r="A7" s="128" t="s">
        <v>11</v>
      </c>
      <c r="B7" s="18">
        <v>0</v>
      </c>
      <c r="C7" s="18" t="e">
        <f>#REF!*3.2*#REF!</f>
        <v>#REF!</v>
      </c>
      <c r="D7" s="18" t="e">
        <f>#REF!/#REF!*(#REF!+#REF!+#REF!)/1000000</f>
        <v>#REF!</v>
      </c>
      <c r="E7" s="18" t="e">
        <f>#REF!*2.394*#REF!</f>
        <v>#REF!</v>
      </c>
      <c r="F7" s="18">
        <v>0</v>
      </c>
      <c r="G7" s="98" t="e">
        <f t="shared" si="0"/>
        <v>#REF!</v>
      </c>
      <c r="H7" s="4"/>
      <c r="I7" s="150"/>
      <c r="J7" s="150"/>
      <c r="K7" s="165"/>
      <c r="L7" s="166">
        <v>2020</v>
      </c>
      <c r="M7" s="166">
        <v>2030</v>
      </c>
      <c r="N7" s="167">
        <v>2050</v>
      </c>
      <c r="O7" s="441"/>
      <c r="P7" s="441"/>
      <c r="Q7" s="441"/>
      <c r="R7" s="441"/>
      <c r="S7" s="441"/>
      <c r="T7" s="45"/>
      <c r="U7" s="41"/>
      <c r="V7" s="86"/>
      <c r="W7" s="33"/>
      <c r="X7" s="442"/>
      <c r="Y7" s="442"/>
      <c r="Z7" s="442"/>
      <c r="AA7" s="442"/>
      <c r="AB7" s="442"/>
    </row>
    <row r="8" spans="1:34" x14ac:dyDescent="0.25">
      <c r="A8" s="129" t="s">
        <v>12</v>
      </c>
      <c r="B8" s="18">
        <v>0</v>
      </c>
      <c r="C8" s="18" t="e">
        <f>(#REF!+#REF!+#REF!+#REF!+#REF!)/1000000</f>
        <v>#REF!</v>
      </c>
      <c r="D8" s="18" t="e">
        <f>#REF!/#REF!*(#REF!+#REF!+#REF!)/1000000</f>
        <v>#REF!</v>
      </c>
      <c r="E8" s="18" t="e">
        <f>(#REF!+#REF!+#REF!+#REF!+#REF!)/1000000</f>
        <v>#REF!</v>
      </c>
      <c r="F8" s="18">
        <v>0</v>
      </c>
      <c r="G8" s="98" t="e">
        <f t="shared" si="0"/>
        <v>#REF!</v>
      </c>
      <c r="H8" s="4"/>
      <c r="I8" s="150"/>
      <c r="J8" s="150"/>
      <c r="K8" s="168" t="s">
        <v>10</v>
      </c>
      <c r="L8" s="169" t="e">
        <f>G19</f>
        <v>#REF!</v>
      </c>
      <c r="M8" s="169" t="e">
        <f>G45</f>
        <v>#REF!</v>
      </c>
      <c r="N8" s="90" t="e">
        <f>G71</f>
        <v>#REF!</v>
      </c>
      <c r="O8" s="441"/>
      <c r="P8" s="441"/>
      <c r="Q8" s="441"/>
      <c r="R8" s="441"/>
      <c r="S8" s="441"/>
      <c r="T8" s="45"/>
      <c r="U8" s="41"/>
      <c r="V8" s="86"/>
      <c r="W8" s="33"/>
      <c r="X8" s="442"/>
      <c r="Y8" s="442"/>
      <c r="Z8" s="442"/>
      <c r="AA8" s="442"/>
      <c r="AB8" s="442"/>
    </row>
    <row r="9" spans="1:34" x14ac:dyDescent="0.25">
      <c r="A9" s="142" t="s">
        <v>13</v>
      </c>
      <c r="B9" s="39" t="e">
        <f>#REF!/1000000</f>
        <v>#REF!</v>
      </c>
      <c r="C9" s="39" t="e">
        <f>#REF!*3.2*#REF!</f>
        <v>#REF!</v>
      </c>
      <c r="D9" s="39" t="e">
        <f>#REF!/#REF!*(#REF!+#REF!+#REF!)/1000000</f>
        <v>#REF!</v>
      </c>
      <c r="E9" s="39" t="e">
        <f>#REF!*2.394*#REF!</f>
        <v>#REF!</v>
      </c>
      <c r="F9" s="39">
        <v>0</v>
      </c>
      <c r="G9" s="143" t="e">
        <f t="shared" si="0"/>
        <v>#REF!</v>
      </c>
      <c r="H9" s="4"/>
      <c r="I9" s="150"/>
      <c r="J9" s="150"/>
      <c r="K9" s="168" t="s">
        <v>74</v>
      </c>
      <c r="L9" s="169" t="e">
        <f>G22</f>
        <v>#REF!</v>
      </c>
      <c r="M9" s="169" t="e">
        <f>G48</f>
        <v>#REF!</v>
      </c>
      <c r="N9" s="90" t="e">
        <f>G74</f>
        <v>#REF!</v>
      </c>
      <c r="O9" s="441"/>
      <c r="P9" s="441"/>
      <c r="Q9" s="441"/>
      <c r="R9" s="441"/>
      <c r="S9" s="441"/>
      <c r="T9" s="45"/>
      <c r="U9" s="41"/>
      <c r="V9" s="86"/>
      <c r="W9" s="84"/>
      <c r="X9" s="442"/>
      <c r="Y9" s="442"/>
      <c r="Z9" s="442"/>
      <c r="AA9" s="442"/>
      <c r="AB9" s="442"/>
    </row>
    <row r="10" spans="1:34" x14ac:dyDescent="0.25">
      <c r="A10" s="142" t="s">
        <v>14</v>
      </c>
      <c r="B10" s="39" t="e">
        <f>(#REF!+#REF!)/1000000</f>
        <v>#REF!</v>
      </c>
      <c r="C10" s="39" t="e">
        <f>(#REF!+#REF!)/1000000</f>
        <v>#REF!</v>
      </c>
      <c r="D10" s="39" t="e">
        <f>#REF!/#REF!*(#REF!+#REF!+#REF!)/1000000</f>
        <v>#REF!</v>
      </c>
      <c r="E10" s="39" t="e">
        <f>(#REF!+#REF!)/1000000</f>
        <v>#REF!</v>
      </c>
      <c r="F10" s="39">
        <v>0</v>
      </c>
      <c r="G10" s="143" t="e">
        <f t="shared" si="0"/>
        <v>#REF!</v>
      </c>
      <c r="H10" s="4"/>
      <c r="I10" s="150"/>
      <c r="J10" s="150"/>
      <c r="K10" s="136" t="s">
        <v>14</v>
      </c>
      <c r="L10" s="169" t="e">
        <f>G23</f>
        <v>#REF!</v>
      </c>
      <c r="M10" s="169" t="e">
        <f>G49</f>
        <v>#REF!</v>
      </c>
      <c r="N10" s="90" t="e">
        <f>G75</f>
        <v>#REF!</v>
      </c>
      <c r="O10" s="441"/>
      <c r="P10" s="441"/>
      <c r="Q10" s="441"/>
      <c r="R10" s="441"/>
      <c r="S10" s="441"/>
      <c r="T10" s="45"/>
      <c r="U10" s="41"/>
      <c r="V10" s="86"/>
      <c r="W10" s="84"/>
      <c r="X10" s="442"/>
      <c r="Y10" s="442"/>
      <c r="Z10" s="442"/>
      <c r="AA10" s="442"/>
      <c r="AB10" s="442"/>
    </row>
    <row r="11" spans="1:34" x14ac:dyDescent="0.25">
      <c r="A11" s="142" t="s">
        <v>15</v>
      </c>
      <c r="B11" s="39" t="e">
        <f>B12+B13</f>
        <v>#REF!</v>
      </c>
      <c r="C11" s="39" t="e">
        <f>C12+C13</f>
        <v>#REF!</v>
      </c>
      <c r="D11" s="39" t="e">
        <f>D12+D13</f>
        <v>#REF!</v>
      </c>
      <c r="E11" s="39" t="e">
        <f>E12+E13</f>
        <v>#REF!</v>
      </c>
      <c r="F11" s="39" t="e">
        <f>F12+F13</f>
        <v>#REF!</v>
      </c>
      <c r="G11" s="143" t="e">
        <f t="shared" si="0"/>
        <v>#REF!</v>
      </c>
      <c r="H11" s="4"/>
      <c r="I11" s="150"/>
      <c r="J11" s="150"/>
      <c r="K11" s="170" t="s">
        <v>75</v>
      </c>
      <c r="L11" s="171" t="e">
        <f>G24</f>
        <v>#REF!</v>
      </c>
      <c r="M11" s="171" t="e">
        <f>G50</f>
        <v>#REF!</v>
      </c>
      <c r="N11" s="93" t="e">
        <f>G76</f>
        <v>#REF!</v>
      </c>
      <c r="O11" s="441"/>
      <c r="P11" s="441"/>
      <c r="Q11" s="441"/>
      <c r="R11" s="441"/>
      <c r="S11" s="441"/>
      <c r="T11" s="45"/>
      <c r="U11" s="41"/>
      <c r="V11" s="86"/>
      <c r="W11" s="84"/>
      <c r="X11" s="442"/>
      <c r="Y11" s="442"/>
      <c r="Z11" s="442"/>
      <c r="AA11" s="442"/>
      <c r="AB11" s="442"/>
    </row>
    <row r="12" spans="1:34" x14ac:dyDescent="0.25">
      <c r="A12" s="129" t="s">
        <v>16</v>
      </c>
      <c r="B12" s="18" t="e">
        <f>(#REF!+#REF!+#REF!+#REF!+#REF!+#REF!)/1000000</f>
        <v>#REF!</v>
      </c>
      <c r="C12" s="18" t="e">
        <f>(#REF!+#REF!+#REF!+#REF!+#REF!+#REF!+#REF!+#REF!+#REF!+#REF!+#REF!)/1000000</f>
        <v>#REF!</v>
      </c>
      <c r="D12" s="18" t="e">
        <f>#REF!/#REF!*(#REF!+#REF!+#REF!)/1000000</f>
        <v>#REF!</v>
      </c>
      <c r="E12" s="18" t="e">
        <f>(#REF!+#REF!+#REF!+#REF!+#REF!+#REF!+#REF!+#REF!+#REF!+#REF!+#REF!+#REF!+#REF!+#REF!)/1000000</f>
        <v>#REF!</v>
      </c>
      <c r="F12" s="18" t="e">
        <f>#REF!/1000000</f>
        <v>#REF!</v>
      </c>
      <c r="G12" s="98" t="e">
        <f t="shared" si="0"/>
        <v>#REF!</v>
      </c>
      <c r="H12" s="4"/>
      <c r="I12" s="150"/>
      <c r="J12" s="150"/>
      <c r="K12" s="172" t="s">
        <v>0</v>
      </c>
      <c r="L12" s="173" t="e">
        <f>SUM(L8:L11)</f>
        <v>#REF!</v>
      </c>
      <c r="M12" s="173" t="e">
        <f t="shared" ref="M12:N12" si="1">SUM(M8:M11)</f>
        <v>#REF!</v>
      </c>
      <c r="N12" s="173" t="e">
        <f t="shared" si="1"/>
        <v>#REF!</v>
      </c>
      <c r="O12" s="441"/>
      <c r="P12" s="441"/>
      <c r="Q12" s="441"/>
      <c r="R12" s="441"/>
      <c r="S12" s="441"/>
      <c r="T12" s="45"/>
      <c r="U12" s="41"/>
      <c r="V12" s="86"/>
      <c r="W12" s="33"/>
      <c r="X12" s="442"/>
      <c r="Y12" s="442"/>
      <c r="Z12" s="442"/>
      <c r="AA12" s="442"/>
      <c r="AB12" s="442"/>
    </row>
    <row r="13" spans="1:34" x14ac:dyDescent="0.25">
      <c r="A13" s="129" t="s">
        <v>17</v>
      </c>
      <c r="B13" s="18">
        <v>0</v>
      </c>
      <c r="C13" s="18" t="e">
        <f>(#REF!)/1000000</f>
        <v>#REF!</v>
      </c>
      <c r="D13" s="18" t="e">
        <f>#REF!/#REF!*(#REF!+#REF!+#REF!)/1000000</f>
        <v>#REF!</v>
      </c>
      <c r="E13" s="18" t="e">
        <f>(#REF!)/1000000</f>
        <v>#REF!</v>
      </c>
      <c r="F13" s="18">
        <v>0</v>
      </c>
      <c r="G13" s="98" t="e">
        <f t="shared" si="0"/>
        <v>#REF!</v>
      </c>
      <c r="H13" s="4"/>
      <c r="I13" s="150"/>
      <c r="J13" s="150"/>
      <c r="K13" s="150"/>
      <c r="L13" s="150"/>
      <c r="M13" s="150"/>
      <c r="N13" s="41"/>
      <c r="O13" s="441"/>
      <c r="P13" s="441"/>
      <c r="Q13" s="441"/>
      <c r="R13" s="441"/>
      <c r="S13" s="441"/>
      <c r="T13" s="45"/>
      <c r="U13" s="41"/>
      <c r="V13" s="86"/>
      <c r="W13" s="33"/>
      <c r="X13" s="442"/>
      <c r="Y13" s="442"/>
      <c r="Z13" s="442"/>
      <c r="AA13" s="442"/>
      <c r="AB13" s="442"/>
    </row>
    <row r="14" spans="1:34" x14ac:dyDescent="0.25">
      <c r="A14" s="53" t="s">
        <v>33</v>
      </c>
      <c r="B14" s="40" t="e">
        <f>SUM(B9:B11)+B6</f>
        <v>#REF!</v>
      </c>
      <c r="C14" s="40" t="e">
        <f>SUM(C9:C11)+C6</f>
        <v>#REF!</v>
      </c>
      <c r="D14" s="40" t="e">
        <f>SUM(D9:D11)+D6</f>
        <v>#REF!</v>
      </c>
      <c r="E14" s="40" t="e">
        <f>SUM(E9:E11)+E6</f>
        <v>#REF!</v>
      </c>
      <c r="F14" s="40" t="e">
        <f>SUM(F9:F11)+F6</f>
        <v>#REF!</v>
      </c>
      <c r="G14" s="144" t="e">
        <f t="shared" si="0"/>
        <v>#REF!</v>
      </c>
      <c r="H14" s="4"/>
      <c r="I14" s="150"/>
      <c r="J14" s="150"/>
      <c r="K14" s="150"/>
      <c r="L14" s="150"/>
      <c r="M14" s="150"/>
      <c r="N14" s="41"/>
      <c r="O14" s="441"/>
      <c r="P14" s="441"/>
      <c r="Q14" s="441"/>
      <c r="R14" s="441"/>
      <c r="S14" s="441"/>
      <c r="T14" s="45"/>
      <c r="U14" s="41"/>
      <c r="V14" s="86"/>
      <c r="W14" s="79"/>
      <c r="X14" s="442"/>
      <c r="Y14" s="442"/>
      <c r="Z14" s="442"/>
      <c r="AA14" s="442"/>
      <c r="AB14" s="442"/>
    </row>
    <row r="15" spans="1:34" x14ac:dyDescent="0.25">
      <c r="A15" s="145" t="s">
        <v>35</v>
      </c>
      <c r="B15" s="148" t="e">
        <f>(#REF!+#REF!+#REF!+#REF!+#REF!+#REF!+#REF!+#REF!+#REF!)/1000000</f>
        <v>#REF!</v>
      </c>
      <c r="C15" s="148" t="e">
        <f>(#REF!+#REF!+#REF!+#REF!+#REF!+#REF!+#REF!+#REF!+#REF!+#REF!+#REF!+#REF!+#REF!+#REF!+#REF!+#REF!+#REF!+#REF!+#REF!+#REF!)/1000000</f>
        <v>#REF!</v>
      </c>
      <c r="D15" s="148" t="e">
        <f>(#REF!+#REF!+#REF!)/1000000</f>
        <v>#REF!</v>
      </c>
      <c r="E15" s="148" t="e">
        <f>(#REF!+#REF!+#REF!+#REF!+#REF!+#REF!+#REF!+#REF!+#REF!+#REF!+#REF!+#REF!+#REF!+#REF!+#REF!+#REF!+#REF!+#REF!+#REF!+#REF!+#REF!+#REF!+#REF!)/1000000</f>
        <v>#REF!</v>
      </c>
      <c r="F15" s="148" t="e">
        <f>#REF!/1000000</f>
        <v>#REF!</v>
      </c>
      <c r="G15" s="149" t="e">
        <f t="shared" si="0"/>
        <v>#REF!</v>
      </c>
      <c r="H15" s="4"/>
      <c r="I15" s="150"/>
      <c r="J15" s="150"/>
      <c r="K15" s="150"/>
      <c r="L15" s="150"/>
      <c r="M15" s="45"/>
      <c r="N15" s="86"/>
      <c r="O15" s="150"/>
      <c r="P15" s="150"/>
      <c r="Q15" s="150"/>
      <c r="R15" s="150"/>
      <c r="S15" s="45"/>
      <c r="T15" s="45"/>
      <c r="U15" s="86"/>
      <c r="V15" s="86"/>
      <c r="W15" s="78"/>
      <c r="X15" s="442"/>
      <c r="Y15" s="442"/>
      <c r="Z15" s="442"/>
      <c r="AA15" s="442"/>
      <c r="AB15" s="442"/>
    </row>
    <row r="16" spans="1:34" x14ac:dyDescent="0.25">
      <c r="A16" s="145"/>
      <c r="B16" s="146"/>
      <c r="C16" s="146"/>
      <c r="D16" s="146"/>
      <c r="E16" s="146"/>
      <c r="F16" s="146"/>
      <c r="G16" s="147" t="e">
        <f>#REF!/1000000</f>
        <v>#REF!</v>
      </c>
      <c r="H16" s="4"/>
      <c r="I16" s="150"/>
      <c r="J16" s="150"/>
      <c r="K16" s="150"/>
      <c r="L16" s="150"/>
      <c r="M16" s="45"/>
      <c r="N16" s="443"/>
      <c r="O16" s="150"/>
      <c r="P16" s="150"/>
      <c r="Q16" s="150"/>
      <c r="R16" s="150"/>
      <c r="S16" s="45"/>
      <c r="T16" s="45"/>
      <c r="U16" s="443"/>
      <c r="V16" s="443"/>
      <c r="W16" s="444"/>
      <c r="X16" s="442"/>
      <c r="Y16" s="442"/>
      <c r="Z16" s="442"/>
      <c r="AA16" s="442"/>
      <c r="AB16" s="442"/>
    </row>
    <row r="17" spans="1:28" x14ac:dyDescent="0.25">
      <c r="A17" s="4"/>
      <c r="B17" s="45"/>
      <c r="C17" s="45"/>
      <c r="D17" s="45"/>
      <c r="E17" s="45"/>
      <c r="F17" s="45"/>
      <c r="G17" s="8"/>
      <c r="H17" s="4"/>
      <c r="I17" s="150"/>
      <c r="J17" s="150"/>
      <c r="K17" s="150"/>
      <c r="L17" s="150"/>
      <c r="M17" s="45"/>
      <c r="O17" s="150"/>
      <c r="P17" s="150"/>
      <c r="Q17" s="150"/>
      <c r="R17" s="150"/>
      <c r="S17" s="45"/>
      <c r="T17" s="45"/>
      <c r="X17" s="442"/>
      <c r="Y17" s="442"/>
      <c r="Z17" s="442"/>
      <c r="AA17" s="442"/>
      <c r="AB17" s="442"/>
    </row>
    <row r="18" spans="1:28" ht="21" x14ac:dyDescent="0.35">
      <c r="A18" s="125">
        <v>2020</v>
      </c>
      <c r="B18" s="5" t="s">
        <v>28</v>
      </c>
      <c r="C18" s="5" t="s">
        <v>29</v>
      </c>
      <c r="D18" s="5" t="s">
        <v>30</v>
      </c>
      <c r="E18" s="5" t="s">
        <v>31</v>
      </c>
      <c r="F18" s="5" t="s">
        <v>32</v>
      </c>
      <c r="G18" s="97" t="s">
        <v>0</v>
      </c>
      <c r="H18" s="4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W18" s="22"/>
      <c r="X18" s="22"/>
      <c r="Y18" s="22"/>
      <c r="Z18" s="22"/>
      <c r="AA18" s="22"/>
      <c r="AB18" s="442"/>
    </row>
    <row r="19" spans="1:28" x14ac:dyDescent="0.25">
      <c r="A19" s="142" t="s">
        <v>10</v>
      </c>
      <c r="B19" s="39">
        <f>B20+B21</f>
        <v>0</v>
      </c>
      <c r="C19" s="39" t="e">
        <f>C20+C21</f>
        <v>#REF!</v>
      </c>
      <c r="D19" s="39" t="e">
        <f>D20+D21</f>
        <v>#REF!</v>
      </c>
      <c r="E19" s="43" t="e">
        <f>E20+E21</f>
        <v>#REF!</v>
      </c>
      <c r="F19" s="39">
        <f>F20+F21</f>
        <v>0</v>
      </c>
      <c r="G19" s="143" t="e">
        <f>SUM(B19:F19)</f>
        <v>#REF!</v>
      </c>
      <c r="H19" s="4"/>
      <c r="I19" s="150"/>
      <c r="J19" s="150"/>
      <c r="K19" s="150"/>
      <c r="L19" s="150"/>
      <c r="M19" s="150"/>
      <c r="N19" s="41"/>
      <c r="O19" s="441"/>
      <c r="P19" s="441"/>
      <c r="Q19" s="441"/>
      <c r="R19" s="441"/>
      <c r="S19" s="441"/>
      <c r="T19" s="45"/>
      <c r="U19" s="72"/>
      <c r="W19" s="84"/>
      <c r="X19" s="442"/>
      <c r="Y19" s="442"/>
      <c r="Z19" s="442"/>
      <c r="AA19" s="442"/>
      <c r="AB19" s="442"/>
    </row>
    <row r="20" spans="1:28" x14ac:dyDescent="0.25">
      <c r="A20" s="128" t="s">
        <v>11</v>
      </c>
      <c r="B20" s="18">
        <v>0</v>
      </c>
      <c r="C20" s="18" t="e">
        <f>#REF!*3.2*#REF!</f>
        <v>#REF!</v>
      </c>
      <c r="D20" s="18" t="e">
        <f>#REF!/#REF!*(#REF!+#REF!+#REF!)/1000000</f>
        <v>#REF!</v>
      </c>
      <c r="E20" s="37" t="e">
        <f>#REF!*2.394*#REF!</f>
        <v>#REF!</v>
      </c>
      <c r="F20" s="18">
        <v>0</v>
      </c>
      <c r="G20" s="98" t="e">
        <f>SUM(B20:F20)</f>
        <v>#REF!</v>
      </c>
      <c r="H20" s="4"/>
      <c r="I20" s="150"/>
      <c r="J20" s="150"/>
      <c r="K20" s="150"/>
      <c r="L20" s="150"/>
      <c r="M20" s="150"/>
      <c r="N20" s="41"/>
      <c r="O20" s="441"/>
      <c r="P20" s="441"/>
      <c r="Q20" s="441"/>
      <c r="R20" s="441"/>
      <c r="S20" s="441"/>
      <c r="T20" s="45"/>
      <c r="U20" s="18"/>
      <c r="W20" s="33"/>
      <c r="X20" s="442"/>
      <c r="Y20" s="442"/>
      <c r="Z20" s="442"/>
      <c r="AA20" s="442"/>
      <c r="AB20" s="442"/>
    </row>
    <row r="21" spans="1:28" x14ac:dyDescent="0.25">
      <c r="A21" s="129" t="s">
        <v>12</v>
      </c>
      <c r="B21" s="18">
        <v>0</v>
      </c>
      <c r="C21" s="18" t="e">
        <f>(#REF!+#REF!+#REF!+#REF!+#REF!)/1000000</f>
        <v>#REF!</v>
      </c>
      <c r="D21" s="18" t="e">
        <f>#REF!/#REF!*(#REF!+#REF!+#REF!)/1000000</f>
        <v>#REF!</v>
      </c>
      <c r="E21" s="37" t="e">
        <f>(#REF!+#REF!+#REF!+#REF!+#REF!)/1000000</f>
        <v>#REF!</v>
      </c>
      <c r="F21" s="18">
        <v>0</v>
      </c>
      <c r="G21" s="98" t="e">
        <f>SUM(B21:F21)</f>
        <v>#REF!</v>
      </c>
      <c r="H21" s="4"/>
      <c r="I21" s="150"/>
      <c r="J21" s="150"/>
      <c r="K21" s="150"/>
      <c r="L21" s="150"/>
      <c r="M21" s="150"/>
      <c r="N21" s="41"/>
      <c r="O21" s="441"/>
      <c r="P21" s="441"/>
      <c r="Q21" s="441"/>
      <c r="R21" s="441"/>
      <c r="S21" s="441"/>
      <c r="T21" s="45"/>
      <c r="U21" s="18"/>
      <c r="W21" s="33"/>
      <c r="X21" s="442"/>
      <c r="Y21" s="442"/>
      <c r="Z21" s="442"/>
      <c r="AA21" s="442"/>
      <c r="AB21" s="442"/>
    </row>
    <row r="22" spans="1:28" x14ac:dyDescent="0.25">
      <c r="A22" s="142" t="s">
        <v>13</v>
      </c>
      <c r="B22" s="39" t="e">
        <f>#REF!/1000000</f>
        <v>#REF!</v>
      </c>
      <c r="C22" s="39" t="e">
        <f>#REF!*3.2*#REF!</f>
        <v>#REF!</v>
      </c>
      <c r="D22" s="39" t="e">
        <f>#REF!/#REF!*(#REF!+#REF!+#REF!)/1000000</f>
        <v>#REF!</v>
      </c>
      <c r="E22" s="39" t="e">
        <f>#REF!*2.394*#REF!</f>
        <v>#REF!</v>
      </c>
      <c r="F22" s="39">
        <v>0</v>
      </c>
      <c r="G22" s="143" t="e">
        <f>SUM(B22:F22)</f>
        <v>#REF!</v>
      </c>
      <c r="H22" s="4"/>
      <c r="I22" s="150"/>
      <c r="J22" s="150"/>
      <c r="K22" s="150"/>
      <c r="L22" s="150"/>
      <c r="M22" s="150"/>
      <c r="N22" s="41"/>
      <c r="O22" s="441"/>
      <c r="P22" s="441"/>
      <c r="Q22" s="441"/>
      <c r="R22" s="441"/>
      <c r="S22" s="441"/>
      <c r="T22" s="45"/>
      <c r="U22" s="72"/>
      <c r="W22" s="84"/>
      <c r="X22" s="442"/>
      <c r="Y22" s="442"/>
      <c r="Z22" s="442"/>
      <c r="AA22" s="442"/>
      <c r="AB22" s="442"/>
    </row>
    <row r="23" spans="1:28" x14ac:dyDescent="0.25">
      <c r="A23" s="142" t="s">
        <v>14</v>
      </c>
      <c r="B23" s="39" t="e">
        <f>(#REF!+#REF!)/1000000</f>
        <v>#REF!</v>
      </c>
      <c r="C23" s="39" t="e">
        <f>(#REF!+#REF!)/1000000</f>
        <v>#REF!</v>
      </c>
      <c r="D23" s="39" t="e">
        <f>#REF!/#REF!*(#REF!+#REF!+#REF!)/1000000</f>
        <v>#REF!</v>
      </c>
      <c r="E23" s="39" t="e">
        <f>(#REF!+#REF!)/1000000</f>
        <v>#REF!</v>
      </c>
      <c r="F23" s="39">
        <v>0</v>
      </c>
      <c r="G23" s="143" t="e">
        <f t="shared" ref="G23:G28" si="2">SUM(B23:F23)</f>
        <v>#REF!</v>
      </c>
      <c r="H23" s="4"/>
      <c r="I23" s="150"/>
      <c r="J23" s="150"/>
      <c r="K23" s="150"/>
      <c r="L23" s="150"/>
      <c r="M23" s="150"/>
      <c r="N23" s="41"/>
      <c r="O23" s="441"/>
      <c r="P23" s="441"/>
      <c r="Q23" s="441"/>
      <c r="R23" s="441"/>
      <c r="S23" s="441"/>
      <c r="T23" s="45"/>
      <c r="U23" s="72"/>
      <c r="W23" s="84"/>
      <c r="X23" s="442"/>
      <c r="Y23" s="442"/>
      <c r="Z23" s="442"/>
      <c r="AA23" s="442"/>
      <c r="AB23" s="442"/>
    </row>
    <row r="24" spans="1:28" x14ac:dyDescent="0.25">
      <c r="A24" s="142" t="s">
        <v>15</v>
      </c>
      <c r="B24" s="39" t="e">
        <f>B25+B26</f>
        <v>#REF!</v>
      </c>
      <c r="C24" s="39" t="e">
        <f>C25+C26</f>
        <v>#REF!</v>
      </c>
      <c r="D24" s="39" t="e">
        <f>D25+D26</f>
        <v>#REF!</v>
      </c>
      <c r="E24" s="39" t="e">
        <f>E25+E26</f>
        <v>#REF!</v>
      </c>
      <c r="F24" s="39" t="e">
        <f>F25+F26</f>
        <v>#REF!</v>
      </c>
      <c r="G24" s="143" t="e">
        <f t="shared" si="2"/>
        <v>#REF!</v>
      </c>
      <c r="H24" s="4"/>
      <c r="I24" s="150"/>
      <c r="J24" s="150"/>
      <c r="K24" s="150"/>
      <c r="L24" s="150"/>
      <c r="M24" s="150"/>
      <c r="N24" s="41"/>
      <c r="O24" s="441"/>
      <c r="P24" s="441"/>
      <c r="Q24" s="441"/>
      <c r="R24" s="441"/>
      <c r="S24" s="441"/>
      <c r="T24" s="45"/>
      <c r="U24" s="72"/>
      <c r="W24" s="84"/>
      <c r="X24" s="442"/>
      <c r="Y24" s="442"/>
      <c r="Z24" s="442"/>
      <c r="AA24" s="442"/>
      <c r="AB24" s="442"/>
    </row>
    <row r="25" spans="1:28" x14ac:dyDescent="0.25">
      <c r="A25" s="129" t="s">
        <v>16</v>
      </c>
      <c r="B25" s="18" t="e">
        <f>(#REF!+#REF!+#REF!+#REF!+#REF!+#REF!)/1000000</f>
        <v>#REF!</v>
      </c>
      <c r="C25" s="18" t="e">
        <f>(#REF!+#REF!+#REF!+#REF!+#REF!+#REF!+#REF!+#REF!+#REF!+#REF!+#REF!)/1000000</f>
        <v>#REF!</v>
      </c>
      <c r="D25" s="18" t="e">
        <f>#REF!/#REF!*(#REF!+#REF!+#REF!)/1000000</f>
        <v>#REF!</v>
      </c>
      <c r="E25" s="18" t="e">
        <f>(#REF!+#REF!+#REF!+#REF!+#REF!+#REF!+#REF!+#REF!+#REF!+#REF!+#REF!+#REF!+#REF!+#REF!)/1000000</f>
        <v>#REF!</v>
      </c>
      <c r="F25" s="18" t="e">
        <f>#REF!/1000000</f>
        <v>#REF!</v>
      </c>
      <c r="G25" s="98" t="e">
        <f t="shared" si="2"/>
        <v>#REF!</v>
      </c>
      <c r="H25" s="4"/>
      <c r="I25" s="150"/>
      <c r="J25" s="150"/>
      <c r="K25" s="150"/>
      <c r="L25" s="150"/>
      <c r="M25" s="150"/>
      <c r="N25" s="41"/>
      <c r="O25" s="441"/>
      <c r="P25" s="441"/>
      <c r="Q25" s="441"/>
      <c r="R25" s="441"/>
      <c r="S25" s="441"/>
      <c r="T25" s="45"/>
      <c r="U25" s="18"/>
      <c r="W25" s="33"/>
      <c r="X25" s="442"/>
      <c r="Y25" s="442"/>
      <c r="Z25" s="442"/>
      <c r="AA25" s="442"/>
      <c r="AB25" s="442"/>
    </row>
    <row r="26" spans="1:28" x14ac:dyDescent="0.25">
      <c r="A26" s="129" t="s">
        <v>17</v>
      </c>
      <c r="B26" s="18">
        <v>0</v>
      </c>
      <c r="C26" s="18" t="e">
        <f>(#REF!)/1000000</f>
        <v>#REF!</v>
      </c>
      <c r="D26" s="18" t="e">
        <f>#REF!/#REF!*(#REF!+#REF!+#REF!)/1000000</f>
        <v>#REF!</v>
      </c>
      <c r="E26" s="18" t="e">
        <f>(#REF!)/1000000</f>
        <v>#REF!</v>
      </c>
      <c r="F26" s="18">
        <v>0</v>
      </c>
      <c r="G26" s="98" t="e">
        <f t="shared" si="2"/>
        <v>#REF!</v>
      </c>
      <c r="H26" s="4"/>
      <c r="I26" s="150"/>
      <c r="J26" s="150"/>
      <c r="K26" s="150"/>
      <c r="L26" s="150"/>
      <c r="M26" s="150"/>
      <c r="N26" s="41"/>
      <c r="O26" s="441"/>
      <c r="P26" s="441"/>
      <c r="Q26" s="441"/>
      <c r="R26" s="441"/>
      <c r="S26" s="441"/>
      <c r="T26" s="45"/>
      <c r="U26" s="18"/>
      <c r="W26" s="33"/>
      <c r="X26" s="442"/>
      <c r="Y26" s="442"/>
      <c r="Z26" s="442"/>
      <c r="AA26" s="442"/>
      <c r="AB26" s="442"/>
    </row>
    <row r="27" spans="1:28" x14ac:dyDescent="0.25">
      <c r="A27" s="53" t="s">
        <v>33</v>
      </c>
      <c r="B27" s="40" t="e">
        <f>SUM(B22:B24)+B19</f>
        <v>#REF!</v>
      </c>
      <c r="C27" s="40" t="e">
        <f>SUM(C22:C24)+C19</f>
        <v>#REF!</v>
      </c>
      <c r="D27" s="40" t="e">
        <f>SUM(D22:D24)+D19</f>
        <v>#REF!</v>
      </c>
      <c r="E27" s="40" t="e">
        <f>SUM(E22:E24)+E19</f>
        <v>#REF!</v>
      </c>
      <c r="F27" s="40" t="e">
        <f>SUM(F22:F24)+F19</f>
        <v>#REF!</v>
      </c>
      <c r="G27" s="144" t="e">
        <f t="shared" si="2"/>
        <v>#REF!</v>
      </c>
      <c r="H27" s="4"/>
      <c r="I27" s="150"/>
      <c r="J27" s="150"/>
      <c r="K27" s="150"/>
      <c r="L27" s="150"/>
      <c r="M27" s="150"/>
      <c r="N27" s="41"/>
      <c r="O27" s="441"/>
      <c r="P27" s="441"/>
      <c r="Q27" s="441"/>
      <c r="R27" s="441"/>
      <c r="S27" s="441"/>
      <c r="T27" s="45"/>
      <c r="U27" s="78"/>
      <c r="W27" s="79"/>
      <c r="X27" s="442"/>
      <c r="Y27" s="442"/>
      <c r="Z27" s="442"/>
      <c r="AA27" s="442"/>
      <c r="AB27" s="442"/>
    </row>
    <row r="28" spans="1:28" x14ac:dyDescent="0.25">
      <c r="A28" s="145" t="s">
        <v>35</v>
      </c>
      <c r="B28" s="148" t="e">
        <f>(#REF!+#REF!+#REF!+#REF!+#REF!+#REF!+#REF!+#REF!+#REF!)/1000000</f>
        <v>#REF!</v>
      </c>
      <c r="C28" s="148" t="e">
        <f>(#REF!+#REF!+#REF!+#REF!+#REF!+#REF!+#REF!+#REF!+#REF!+#REF!+#REF!+#REF!+#REF!+#REF!+#REF!+#REF!+#REF!+#REF!+#REF!+#REF!)/1000000</f>
        <v>#REF!</v>
      </c>
      <c r="D28" s="148" t="e">
        <f>(#REF!+#REF!+#REF!)/1000000</f>
        <v>#REF!</v>
      </c>
      <c r="E28" s="147" t="e">
        <f>(#REF!+#REF!+#REF!+#REF!+#REF!+#REF!+#REF!+#REF!+#REF!+#REF!+#REF!+#REF!+#REF!+#REF!+#REF!+#REF!+#REF!+#REF!+#REF!+#REF!+#REF!)/1000000</f>
        <v>#REF!</v>
      </c>
      <c r="F28" s="148" t="e">
        <f>#REF!/1000000</f>
        <v>#REF!</v>
      </c>
      <c r="G28" s="149" t="e">
        <f t="shared" si="2"/>
        <v>#REF!</v>
      </c>
      <c r="H28" s="4"/>
      <c r="I28" s="150"/>
      <c r="J28" s="150"/>
      <c r="K28" s="150"/>
      <c r="L28" s="150"/>
      <c r="M28" s="150"/>
      <c r="N28" s="86"/>
      <c r="O28" s="150"/>
      <c r="P28" s="150"/>
      <c r="Q28" s="150"/>
      <c r="R28" s="150"/>
      <c r="S28" s="150"/>
      <c r="T28" s="45"/>
      <c r="U28" s="86"/>
      <c r="V28" s="86"/>
      <c r="W28" s="86"/>
      <c r="X28" s="442"/>
      <c r="Y28" s="442"/>
      <c r="Z28" s="442"/>
      <c r="AA28" s="442"/>
      <c r="AB28" s="442"/>
    </row>
    <row r="29" spans="1:28" x14ac:dyDescent="0.25">
      <c r="A29" s="145"/>
      <c r="B29" s="146"/>
      <c r="C29" s="146"/>
      <c r="D29" s="146"/>
      <c r="E29" s="146"/>
      <c r="F29" s="146"/>
      <c r="G29" s="147" t="e">
        <f>#REF!/1000000</f>
        <v>#REF!</v>
      </c>
      <c r="H29" s="4"/>
      <c r="I29" s="150"/>
      <c r="J29" s="150"/>
      <c r="K29" s="150"/>
      <c r="L29" s="150"/>
      <c r="M29" s="150"/>
      <c r="N29" s="86"/>
      <c r="O29" s="150"/>
      <c r="P29" s="150"/>
      <c r="Q29" s="150"/>
      <c r="R29" s="150"/>
      <c r="S29" s="150"/>
      <c r="T29" s="45"/>
      <c r="U29" s="86"/>
      <c r="V29" s="86"/>
      <c r="W29" s="86"/>
      <c r="X29" s="442"/>
      <c r="Y29" s="442"/>
      <c r="Z29" s="442"/>
      <c r="AA29" s="442"/>
      <c r="AB29" s="442"/>
    </row>
    <row r="30" spans="1:28" x14ac:dyDescent="0.25">
      <c r="A30" s="4"/>
      <c r="B30" s="44"/>
      <c r="C30" s="44"/>
      <c r="D30" s="44"/>
      <c r="E30" s="44"/>
      <c r="F30" s="45"/>
      <c r="G30" s="50"/>
      <c r="H30" s="4"/>
      <c r="I30" s="150"/>
      <c r="J30" s="150"/>
      <c r="K30" s="150"/>
      <c r="L30" s="150"/>
      <c r="N30" s="86"/>
      <c r="O30" s="150"/>
      <c r="P30" s="150"/>
      <c r="Q30" s="150"/>
      <c r="R30" s="150"/>
      <c r="S30" s="150"/>
      <c r="T30" s="45"/>
      <c r="U30" s="86"/>
      <c r="V30" s="86"/>
      <c r="W30" s="86"/>
      <c r="X30" s="442"/>
      <c r="Y30" s="442"/>
      <c r="Z30" s="442"/>
      <c r="AA30" s="442"/>
      <c r="AB30" s="442"/>
    </row>
    <row r="31" spans="1:28" ht="21" x14ac:dyDescent="0.35">
      <c r="A31" s="125">
        <v>2025</v>
      </c>
      <c r="B31" s="5" t="s">
        <v>28</v>
      </c>
      <c r="C31" s="5" t="s">
        <v>29</v>
      </c>
      <c r="D31" s="5" t="s">
        <v>30</v>
      </c>
      <c r="E31" s="5" t="s">
        <v>31</v>
      </c>
      <c r="F31" s="5" t="s">
        <v>32</v>
      </c>
      <c r="G31" s="97" t="s">
        <v>0</v>
      </c>
      <c r="H31" s="4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86"/>
      <c r="W31" s="22"/>
      <c r="X31" s="22"/>
      <c r="Y31" s="22"/>
      <c r="Z31" s="22"/>
      <c r="AA31" s="22"/>
      <c r="AB31" s="442"/>
    </row>
    <row r="32" spans="1:28" x14ac:dyDescent="0.25">
      <c r="A32" s="142" t="s">
        <v>10</v>
      </c>
      <c r="B32" s="39">
        <f>B33+B34</f>
        <v>0</v>
      </c>
      <c r="C32" s="39" t="e">
        <f>C33+C34</f>
        <v>#REF!</v>
      </c>
      <c r="D32" s="39" t="e">
        <f>D33+D34</f>
        <v>#REF!</v>
      </c>
      <c r="E32" s="43" t="e">
        <f>E33+E34</f>
        <v>#REF!</v>
      </c>
      <c r="F32" s="39">
        <f>F33+F34</f>
        <v>0</v>
      </c>
      <c r="G32" s="143" t="e">
        <f>SUM(B32:F32)</f>
        <v>#REF!</v>
      </c>
      <c r="H32" s="4"/>
      <c r="I32" s="150"/>
      <c r="J32" s="150"/>
      <c r="K32" s="150"/>
      <c r="L32" s="150"/>
      <c r="M32" s="150"/>
      <c r="N32" s="41"/>
      <c r="O32" s="441"/>
      <c r="P32" s="441"/>
      <c r="Q32" s="441"/>
      <c r="R32" s="441"/>
      <c r="S32" s="441"/>
      <c r="T32" s="45"/>
      <c r="U32" s="72"/>
      <c r="V32" s="86"/>
      <c r="W32" s="84"/>
      <c r="X32" s="442"/>
      <c r="Y32" s="442"/>
      <c r="Z32" s="442"/>
      <c r="AA32" s="442"/>
      <c r="AB32" s="442"/>
    </row>
    <row r="33" spans="1:28" x14ac:dyDescent="0.25">
      <c r="A33" s="128" t="s">
        <v>11</v>
      </c>
      <c r="B33" s="18">
        <v>0</v>
      </c>
      <c r="C33" s="18" t="e">
        <f>#REF!*3.2*#REF!</f>
        <v>#REF!</v>
      </c>
      <c r="D33" s="18" t="e">
        <f>#REF!/#REF!*(#REF!+#REF!+#REF!)/1000000</f>
        <v>#REF!</v>
      </c>
      <c r="E33" s="37" t="e">
        <f>#REF!*2.394*#REF!</f>
        <v>#REF!</v>
      </c>
      <c r="F33" s="18">
        <v>0</v>
      </c>
      <c r="G33" s="98" t="e">
        <f>SUM(B33:F33)</f>
        <v>#REF!</v>
      </c>
      <c r="H33" s="4"/>
      <c r="I33" s="150"/>
      <c r="J33" s="150"/>
      <c r="K33" s="150"/>
      <c r="L33" s="150"/>
      <c r="M33" s="150"/>
      <c r="N33" s="41"/>
      <c r="O33" s="441"/>
      <c r="P33" s="441"/>
      <c r="Q33" s="441"/>
      <c r="R33" s="441"/>
      <c r="S33" s="441"/>
      <c r="T33" s="45"/>
      <c r="U33" s="18"/>
      <c r="V33" s="86"/>
      <c r="W33" s="33"/>
      <c r="X33" s="442"/>
      <c r="Y33" s="442"/>
      <c r="Z33" s="442"/>
      <c r="AA33" s="442"/>
      <c r="AB33" s="442"/>
    </row>
    <row r="34" spans="1:28" x14ac:dyDescent="0.25">
      <c r="A34" s="129" t="s">
        <v>12</v>
      </c>
      <c r="B34" s="18">
        <v>0</v>
      </c>
      <c r="C34" s="18" t="e">
        <f>(#REF!+#REF!+#REF!+#REF!+#REF!)/1000000</f>
        <v>#REF!</v>
      </c>
      <c r="D34" s="18" t="e">
        <f>#REF!/#REF!*(#REF!+#REF!+#REF!)/1000000</f>
        <v>#REF!</v>
      </c>
      <c r="E34" s="37" t="e">
        <f>(#REF!+#REF!+#REF!+#REF!+#REF!)/1000000</f>
        <v>#REF!</v>
      </c>
      <c r="F34" s="18">
        <v>0</v>
      </c>
      <c r="G34" s="98" t="e">
        <f>SUM(B34:F34)</f>
        <v>#REF!</v>
      </c>
      <c r="H34" s="4"/>
      <c r="I34" s="150"/>
      <c r="J34" s="150"/>
      <c r="K34" s="150"/>
      <c r="L34" s="150"/>
      <c r="M34" s="150"/>
      <c r="N34" s="41"/>
      <c r="O34" s="441"/>
      <c r="P34" s="441"/>
      <c r="Q34" s="441"/>
      <c r="R34" s="441"/>
      <c r="S34" s="441"/>
      <c r="T34" s="45"/>
      <c r="U34" s="18"/>
      <c r="V34" s="86"/>
      <c r="W34" s="33"/>
      <c r="X34" s="442"/>
      <c r="Y34" s="442"/>
      <c r="Z34" s="442"/>
      <c r="AA34" s="442"/>
      <c r="AB34" s="442"/>
    </row>
    <row r="35" spans="1:28" x14ac:dyDescent="0.25">
      <c r="A35" s="142" t="s">
        <v>13</v>
      </c>
      <c r="B35" s="39" t="e">
        <f>#REF!/1000000</f>
        <v>#REF!</v>
      </c>
      <c r="C35" s="39" t="e">
        <f>#REF!*3.2*#REF!</f>
        <v>#REF!</v>
      </c>
      <c r="D35" s="39" t="e">
        <f>#REF!/#REF!*(#REF!+#REF!+#REF!)/1000000</f>
        <v>#REF!</v>
      </c>
      <c r="E35" s="39" t="e">
        <f>#REF!*2.394*#REF!</f>
        <v>#REF!</v>
      </c>
      <c r="F35" s="39">
        <v>0</v>
      </c>
      <c r="G35" s="143" t="e">
        <f>SUM(B35:F35)</f>
        <v>#REF!</v>
      </c>
      <c r="H35" s="4"/>
      <c r="I35" s="150"/>
      <c r="J35" s="150"/>
      <c r="K35" s="150"/>
      <c r="L35" s="150"/>
      <c r="M35" s="150"/>
      <c r="N35" s="41"/>
      <c r="O35" s="441"/>
      <c r="P35" s="441"/>
      <c r="Q35" s="441"/>
      <c r="R35" s="441"/>
      <c r="S35" s="441"/>
      <c r="T35" s="45"/>
      <c r="U35" s="72"/>
      <c r="V35" s="86"/>
      <c r="W35" s="84"/>
      <c r="X35" s="442"/>
      <c r="Y35" s="442"/>
      <c r="Z35" s="442"/>
      <c r="AA35" s="442"/>
      <c r="AB35" s="442"/>
    </row>
    <row r="36" spans="1:28" x14ac:dyDescent="0.25">
      <c r="A36" s="142" t="s">
        <v>14</v>
      </c>
      <c r="B36" s="39" t="e">
        <f>(#REF!+#REF!)/1000000</f>
        <v>#REF!</v>
      </c>
      <c r="C36" s="39" t="e">
        <f>(#REF!+#REF!)/1000000</f>
        <v>#REF!</v>
      </c>
      <c r="D36" s="39" t="e">
        <f>#REF!/#REF!*(#REF!+#REF!+#REF!)/1000000</f>
        <v>#REF!</v>
      </c>
      <c r="E36" s="39" t="e">
        <f>(#REF!+#REF!)/1000000</f>
        <v>#REF!</v>
      </c>
      <c r="F36" s="39">
        <v>0</v>
      </c>
      <c r="G36" s="143" t="e">
        <f t="shared" ref="G36:G41" si="3">SUM(B36:F36)</f>
        <v>#REF!</v>
      </c>
      <c r="H36" s="4"/>
      <c r="I36" s="150"/>
      <c r="J36" s="150"/>
      <c r="K36" s="150"/>
      <c r="L36" s="150"/>
      <c r="M36" s="150"/>
      <c r="N36" s="41"/>
      <c r="O36" s="441"/>
      <c r="P36" s="441"/>
      <c r="Q36" s="441"/>
      <c r="R36" s="441"/>
      <c r="S36" s="441"/>
      <c r="T36" s="45"/>
      <c r="U36" s="72"/>
      <c r="V36" s="86"/>
      <c r="W36" s="84"/>
      <c r="X36" s="442"/>
      <c r="Y36" s="442"/>
      <c r="Z36" s="442"/>
      <c r="AA36" s="442"/>
      <c r="AB36" s="442"/>
    </row>
    <row r="37" spans="1:28" x14ac:dyDescent="0.25">
      <c r="A37" s="142" t="s">
        <v>15</v>
      </c>
      <c r="B37" s="39" t="e">
        <f>B38+B39</f>
        <v>#REF!</v>
      </c>
      <c r="C37" s="39" t="e">
        <f>C38+C39</f>
        <v>#REF!</v>
      </c>
      <c r="D37" s="39" t="e">
        <f>D38+D39</f>
        <v>#REF!</v>
      </c>
      <c r="E37" s="39" t="e">
        <f>E38+E39</f>
        <v>#REF!</v>
      </c>
      <c r="F37" s="39" t="e">
        <f>F38+F39</f>
        <v>#REF!</v>
      </c>
      <c r="G37" s="143" t="e">
        <f t="shared" si="3"/>
        <v>#REF!</v>
      </c>
      <c r="H37" s="4"/>
      <c r="I37" s="150"/>
      <c r="J37" s="150"/>
      <c r="K37" s="150"/>
      <c r="L37" s="150"/>
      <c r="M37" s="150"/>
      <c r="N37" s="41"/>
      <c r="O37" s="441"/>
      <c r="P37" s="441"/>
      <c r="Q37" s="441"/>
      <c r="R37" s="441"/>
      <c r="S37" s="441"/>
      <c r="T37" s="45"/>
      <c r="U37" s="72"/>
      <c r="V37" s="86"/>
      <c r="W37" s="84"/>
      <c r="X37" s="442"/>
      <c r="Y37" s="442"/>
      <c r="Z37" s="442"/>
      <c r="AA37" s="442"/>
      <c r="AB37" s="442"/>
    </row>
    <row r="38" spans="1:28" x14ac:dyDescent="0.25">
      <c r="A38" s="129" t="s">
        <v>16</v>
      </c>
      <c r="B38" s="18" t="e">
        <f>(#REF!+#REF!+#REF!+#REF!+#REF!+#REF!)/1000000</f>
        <v>#REF!</v>
      </c>
      <c r="C38" s="18" t="e">
        <f>(#REF!+#REF!+#REF!+#REF!+#REF!+#REF!+#REF!+#REF!+#REF!+#REF!+#REF!)/1000000</f>
        <v>#REF!</v>
      </c>
      <c r="D38" s="18" t="e">
        <f>#REF!/#REF!*(#REF!+#REF!+#REF!)/1000000</f>
        <v>#REF!</v>
      </c>
      <c r="E38" s="18" t="e">
        <f>(#REF!+#REF!+#REF!+#REF!+#REF!+#REF!+#REF!+#REF!+#REF!+#REF!+#REF!+#REF!+#REF!+#REF!)/1000000</f>
        <v>#REF!</v>
      </c>
      <c r="F38" s="18" t="e">
        <f>#REF!/1000000</f>
        <v>#REF!</v>
      </c>
      <c r="G38" s="98" t="e">
        <f t="shared" si="3"/>
        <v>#REF!</v>
      </c>
      <c r="H38" s="4"/>
      <c r="I38" s="150"/>
      <c r="J38" s="150"/>
      <c r="K38" s="150"/>
      <c r="L38" s="150"/>
      <c r="M38" s="150"/>
      <c r="N38" s="41"/>
      <c r="O38" s="441"/>
      <c r="P38" s="441"/>
      <c r="Q38" s="441"/>
      <c r="R38" s="441"/>
      <c r="S38" s="441"/>
      <c r="T38" s="45"/>
      <c r="U38" s="18"/>
      <c r="V38" s="86"/>
      <c r="W38" s="33"/>
      <c r="X38" s="442"/>
      <c r="Y38" s="442"/>
      <c r="Z38" s="442"/>
      <c r="AA38" s="442"/>
      <c r="AB38" s="442"/>
    </row>
    <row r="39" spans="1:28" x14ac:dyDescent="0.25">
      <c r="A39" s="129" t="s">
        <v>17</v>
      </c>
      <c r="B39" s="18">
        <v>0</v>
      </c>
      <c r="C39" s="18" t="e">
        <f>(#REF!)/1000000</f>
        <v>#REF!</v>
      </c>
      <c r="D39" s="18" t="e">
        <f>#REF!/#REF!*(#REF!+#REF!+#REF!)/1000000</f>
        <v>#REF!</v>
      </c>
      <c r="E39" s="18" t="e">
        <f>(#REF!)/1000000</f>
        <v>#REF!</v>
      </c>
      <c r="F39" s="18">
        <v>0</v>
      </c>
      <c r="G39" s="98" t="e">
        <f t="shared" si="3"/>
        <v>#REF!</v>
      </c>
      <c r="H39" s="4"/>
      <c r="I39" s="150"/>
      <c r="J39" s="150"/>
      <c r="K39" s="150"/>
      <c r="L39" s="150"/>
      <c r="M39" s="150"/>
      <c r="N39" s="41"/>
      <c r="O39" s="441"/>
      <c r="P39" s="441"/>
      <c r="Q39" s="441"/>
      <c r="R39" s="441"/>
      <c r="S39" s="441"/>
      <c r="T39" s="45"/>
      <c r="U39" s="18"/>
      <c r="V39" s="86"/>
      <c r="W39" s="33"/>
      <c r="X39" s="442"/>
      <c r="Y39" s="442"/>
      <c r="Z39" s="442"/>
      <c r="AA39" s="442"/>
      <c r="AB39" s="442"/>
    </row>
    <row r="40" spans="1:28" x14ac:dyDescent="0.25">
      <c r="A40" s="53" t="s">
        <v>33</v>
      </c>
      <c r="B40" s="40" t="e">
        <f>SUM(B35:B37)+B32</f>
        <v>#REF!</v>
      </c>
      <c r="C40" s="40" t="e">
        <f>SUM(C35:C37)+C32</f>
        <v>#REF!</v>
      </c>
      <c r="D40" s="40" t="e">
        <f>SUM(D35:D37)+D32</f>
        <v>#REF!</v>
      </c>
      <c r="E40" s="40" t="e">
        <f>SUM(E35:E37)+E32</f>
        <v>#REF!</v>
      </c>
      <c r="F40" s="40" t="e">
        <f>SUM(F35:F37)+F32</f>
        <v>#REF!</v>
      </c>
      <c r="G40" s="144" t="e">
        <f t="shared" si="3"/>
        <v>#REF!</v>
      </c>
      <c r="H40" s="4"/>
      <c r="I40" s="150"/>
      <c r="J40" s="150"/>
      <c r="K40" s="150"/>
      <c r="L40" s="150"/>
      <c r="M40" s="150"/>
      <c r="N40" s="41"/>
      <c r="O40" s="441"/>
      <c r="P40" s="441"/>
      <c r="Q40" s="441"/>
      <c r="R40" s="441"/>
      <c r="S40" s="441"/>
      <c r="T40" s="45"/>
      <c r="U40" s="78"/>
      <c r="V40" s="86"/>
      <c r="W40" s="79"/>
      <c r="X40" s="442"/>
      <c r="Y40" s="442"/>
      <c r="Z40" s="442"/>
      <c r="AA40" s="442"/>
      <c r="AB40" s="442"/>
    </row>
    <row r="41" spans="1:28" x14ac:dyDescent="0.25">
      <c r="A41" s="145" t="s">
        <v>35</v>
      </c>
      <c r="B41" s="148" t="e">
        <f>(#REF!+#REF!+#REF!+#REF!+#REF!+#REF!+#REF!+#REF!+#REF!)/1000000</f>
        <v>#REF!</v>
      </c>
      <c r="C41" s="148" t="e">
        <f>(#REF!+#REF!+#REF!+#REF!+#REF!+#REF!+#REF!+#REF!+#REF!+#REF!+#REF!+#REF!+#REF!+#REF!+#REF!+#REF!+#REF!+#REF!+#REF!++#REF!)/1000000</f>
        <v>#REF!</v>
      </c>
      <c r="D41" s="148" t="e">
        <f>(#REF!+#REF!+#REF!)/1000000</f>
        <v>#REF!</v>
      </c>
      <c r="E41" s="147" t="e">
        <f>(#REF!+#REF!+#REF!+#REF!+#REF!+#REF!+#REF!+#REF!+#REF!+#REF!+#REF!+#REF!+#REF!+#REF!+#REF!+#REF!+#REF!+#REF!+#REF!+#REF!+#REF!)/1000000</f>
        <v>#REF!</v>
      </c>
      <c r="F41" s="148" t="e">
        <f>#REF!/1000000</f>
        <v>#REF!</v>
      </c>
      <c r="G41" s="149" t="e">
        <f t="shared" si="3"/>
        <v>#REF!</v>
      </c>
      <c r="H41" s="4"/>
      <c r="I41" s="150"/>
      <c r="J41" s="150"/>
      <c r="K41" s="150"/>
      <c r="L41" s="150"/>
      <c r="M41" s="45"/>
      <c r="N41" s="86"/>
      <c r="O41" s="150"/>
      <c r="P41" s="150"/>
      <c r="Q41" s="150"/>
      <c r="R41" s="150"/>
      <c r="S41" s="45"/>
      <c r="T41" s="45"/>
      <c r="U41" s="86"/>
      <c r="V41" s="86"/>
      <c r="W41" s="86"/>
      <c r="X41" s="442"/>
      <c r="Y41" s="442"/>
      <c r="Z41" s="442"/>
      <c r="AA41" s="442"/>
      <c r="AB41" s="442"/>
    </row>
    <row r="42" spans="1:28" x14ac:dyDescent="0.25">
      <c r="A42" s="145"/>
      <c r="B42" s="146"/>
      <c r="C42" s="146"/>
      <c r="D42" s="146"/>
      <c r="E42" s="146"/>
      <c r="F42" s="146"/>
      <c r="G42" s="147" t="e">
        <f>#REF!/1000000</f>
        <v>#REF!</v>
      </c>
      <c r="H42" s="4"/>
      <c r="I42" s="150"/>
      <c r="J42" s="150"/>
      <c r="K42" s="150"/>
      <c r="L42" s="150"/>
      <c r="M42" s="45"/>
      <c r="N42" s="86"/>
      <c r="O42" s="150"/>
      <c r="P42" s="150"/>
      <c r="Q42" s="150"/>
      <c r="R42" s="150"/>
      <c r="S42" s="45"/>
      <c r="T42" s="45"/>
      <c r="U42" s="86"/>
      <c r="V42" s="86"/>
      <c r="W42" s="86"/>
      <c r="X42" s="442"/>
      <c r="Y42" s="442"/>
      <c r="Z42" s="442"/>
      <c r="AA42" s="442"/>
      <c r="AB42" s="442"/>
    </row>
    <row r="43" spans="1:28" x14ac:dyDescent="0.25">
      <c r="A43" s="4"/>
      <c r="B43" s="45"/>
      <c r="C43" s="45"/>
      <c r="D43" s="45"/>
      <c r="E43" s="45"/>
      <c r="F43" s="45"/>
      <c r="G43" s="50"/>
      <c r="H43" s="4"/>
      <c r="I43" s="150"/>
      <c r="J43" s="150"/>
      <c r="K43" s="150"/>
      <c r="L43" s="150"/>
      <c r="M43" s="45"/>
      <c r="N43" s="86"/>
      <c r="O43" s="150"/>
      <c r="P43" s="150"/>
      <c r="Q43" s="150"/>
      <c r="R43" s="150"/>
      <c r="S43" s="45"/>
      <c r="T43" s="45"/>
      <c r="U43" s="86"/>
      <c r="V43" s="86"/>
      <c r="W43" s="78"/>
      <c r="X43" s="442"/>
      <c r="Y43" s="442"/>
      <c r="Z43" s="442"/>
      <c r="AA43" s="442"/>
      <c r="AB43" s="442"/>
    </row>
    <row r="44" spans="1:28" ht="21" x14ac:dyDescent="0.35">
      <c r="A44" s="125">
        <v>2030</v>
      </c>
      <c r="B44" s="5" t="s">
        <v>28</v>
      </c>
      <c r="C44" s="5" t="s">
        <v>29</v>
      </c>
      <c r="D44" s="5" t="s">
        <v>30</v>
      </c>
      <c r="E44" s="5" t="s">
        <v>31</v>
      </c>
      <c r="F44" s="5" t="s">
        <v>32</v>
      </c>
      <c r="G44" s="97" t="s">
        <v>0</v>
      </c>
      <c r="H44" s="4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W44" s="22"/>
      <c r="X44" s="22"/>
      <c r="Y44" s="22"/>
      <c r="Z44" s="22"/>
      <c r="AA44" s="22"/>
      <c r="AB44" s="442"/>
    </row>
    <row r="45" spans="1:28" x14ac:dyDescent="0.25">
      <c r="A45" s="142" t="s">
        <v>10</v>
      </c>
      <c r="B45" s="39">
        <f>B46+B47</f>
        <v>0</v>
      </c>
      <c r="C45" s="39" t="e">
        <f>C46+C47</f>
        <v>#REF!</v>
      </c>
      <c r="D45" s="39" t="e">
        <f>D46+D47</f>
        <v>#REF!</v>
      </c>
      <c r="E45" s="43" t="e">
        <f>E46+E47</f>
        <v>#REF!</v>
      </c>
      <c r="F45" s="39">
        <f>F46+F47</f>
        <v>0</v>
      </c>
      <c r="G45" s="143" t="e">
        <f>SUM(B45:F45)</f>
        <v>#REF!</v>
      </c>
      <c r="H45" s="4"/>
      <c r="I45" s="150"/>
      <c r="J45" s="150"/>
      <c r="K45" s="150"/>
      <c r="L45" s="150"/>
      <c r="M45" s="150"/>
      <c r="N45" s="41"/>
      <c r="O45" s="441"/>
      <c r="P45" s="441"/>
      <c r="Q45" s="441"/>
      <c r="R45" s="441"/>
      <c r="S45" s="441"/>
      <c r="T45" s="45"/>
      <c r="U45" s="72"/>
      <c r="W45" s="84"/>
      <c r="X45" s="442"/>
      <c r="Y45" s="442"/>
      <c r="Z45" s="442"/>
      <c r="AA45" s="442"/>
      <c r="AB45" s="442"/>
    </row>
    <row r="46" spans="1:28" x14ac:dyDescent="0.25">
      <c r="A46" s="128" t="s">
        <v>11</v>
      </c>
      <c r="B46" s="18">
        <v>0</v>
      </c>
      <c r="C46" s="18" t="e">
        <f>#REF!*3.2*#REF!</f>
        <v>#REF!</v>
      </c>
      <c r="D46" s="18" t="e">
        <f>#REF!/#REF!*(#REF!+#REF!+#REF!)/1000000</f>
        <v>#REF!</v>
      </c>
      <c r="E46" s="37" t="e">
        <f>#REF!*2.394*#REF!</f>
        <v>#REF!</v>
      </c>
      <c r="F46" s="18">
        <v>0</v>
      </c>
      <c r="G46" s="98" t="e">
        <f>SUM(B46:F46)</f>
        <v>#REF!</v>
      </c>
      <c r="H46" s="4"/>
      <c r="I46" s="150"/>
      <c r="J46" s="150"/>
      <c r="K46" s="150"/>
      <c r="L46" s="150"/>
      <c r="M46" s="150"/>
      <c r="N46" s="41"/>
      <c r="O46" s="441"/>
      <c r="P46" s="441"/>
      <c r="Q46" s="441"/>
      <c r="R46" s="441"/>
      <c r="S46" s="441"/>
      <c r="T46" s="45"/>
      <c r="U46" s="18"/>
      <c r="W46" s="33"/>
      <c r="X46" s="442"/>
      <c r="Y46" s="442"/>
      <c r="Z46" s="442"/>
      <c r="AA46" s="442"/>
      <c r="AB46" s="442"/>
    </row>
    <row r="47" spans="1:28" x14ac:dyDescent="0.25">
      <c r="A47" s="129" t="s">
        <v>12</v>
      </c>
      <c r="B47" s="18">
        <v>0</v>
      </c>
      <c r="C47" s="18" t="e">
        <f>(#REF!+#REF!+#REF!+#REF!+#REF!)/1000000</f>
        <v>#REF!</v>
      </c>
      <c r="D47" s="18" t="e">
        <f>#REF!/#REF!*(#REF!+#REF!+#REF!)/1000000</f>
        <v>#REF!</v>
      </c>
      <c r="E47" s="37" t="e">
        <f>(#REF!+#REF!+#REF!+#REF!+#REF!)/1000000</f>
        <v>#REF!</v>
      </c>
      <c r="F47" s="18">
        <v>0</v>
      </c>
      <c r="G47" s="98" t="e">
        <f>SUM(B47:F47)</f>
        <v>#REF!</v>
      </c>
      <c r="H47" s="4"/>
      <c r="I47" s="150"/>
      <c r="J47" s="150"/>
      <c r="K47" s="150"/>
      <c r="L47" s="150"/>
      <c r="M47" s="150"/>
      <c r="N47" s="41"/>
      <c r="O47" s="441"/>
      <c r="P47" s="441"/>
      <c r="Q47" s="441"/>
      <c r="R47" s="441"/>
      <c r="S47" s="441"/>
      <c r="T47" s="45"/>
      <c r="U47" s="18"/>
      <c r="W47" s="33"/>
      <c r="X47" s="442"/>
      <c r="Y47" s="442"/>
      <c r="Z47" s="442"/>
      <c r="AA47" s="442"/>
      <c r="AB47" s="442"/>
    </row>
    <row r="48" spans="1:28" x14ac:dyDescent="0.25">
      <c r="A48" s="142" t="s">
        <v>13</v>
      </c>
      <c r="B48" s="39" t="e">
        <f>#REF!/1000000</f>
        <v>#REF!</v>
      </c>
      <c r="C48" s="39" t="e">
        <f>#REF!*3.2*#REF!</f>
        <v>#REF!</v>
      </c>
      <c r="D48" s="39" t="e">
        <f>#REF!/#REF!*(#REF!+#REF!+#REF!)/1000000</f>
        <v>#REF!</v>
      </c>
      <c r="E48" s="39" t="e">
        <f>#REF!*2.394*#REF!</f>
        <v>#REF!</v>
      </c>
      <c r="F48" s="39">
        <v>0</v>
      </c>
      <c r="G48" s="143" t="e">
        <f>SUM(B48:F48)</f>
        <v>#REF!</v>
      </c>
      <c r="H48" s="4"/>
      <c r="I48" s="150"/>
      <c r="J48" s="150"/>
      <c r="K48" s="150"/>
      <c r="L48" s="150"/>
      <c r="M48" s="150"/>
      <c r="N48" s="41"/>
      <c r="O48" s="441"/>
      <c r="P48" s="441"/>
      <c r="Q48" s="441"/>
      <c r="R48" s="441"/>
      <c r="S48" s="441"/>
      <c r="T48" s="45"/>
      <c r="U48" s="72"/>
      <c r="W48" s="84"/>
      <c r="X48" s="442"/>
      <c r="Y48" s="442"/>
      <c r="Z48" s="442"/>
      <c r="AA48" s="442"/>
      <c r="AB48" s="442"/>
    </row>
    <row r="49" spans="1:28" x14ac:dyDescent="0.25">
      <c r="A49" s="142" t="s">
        <v>14</v>
      </c>
      <c r="B49" s="39" t="e">
        <f>(#REF!+#REF!)/1000000</f>
        <v>#REF!</v>
      </c>
      <c r="C49" s="39" t="e">
        <f>(#REF!+#REF!)/1000000</f>
        <v>#REF!</v>
      </c>
      <c r="D49" s="39" t="e">
        <f>#REF!/#REF!*(#REF!+#REF!+#REF!)/1000000</f>
        <v>#REF!</v>
      </c>
      <c r="E49" s="39" t="e">
        <f>(#REF!+#REF!)/1000000</f>
        <v>#REF!</v>
      </c>
      <c r="F49" s="39">
        <v>0</v>
      </c>
      <c r="G49" s="143" t="e">
        <f t="shared" ref="G49:G54" si="4">SUM(B49:F49)</f>
        <v>#REF!</v>
      </c>
      <c r="H49" s="4"/>
      <c r="I49" s="150"/>
      <c r="J49" s="150"/>
      <c r="K49" s="150"/>
      <c r="L49" s="150"/>
      <c r="M49" s="150"/>
      <c r="N49" s="41"/>
      <c r="O49" s="441"/>
      <c r="P49" s="441"/>
      <c r="Q49" s="441"/>
      <c r="R49" s="441"/>
      <c r="S49" s="441"/>
      <c r="T49" s="45"/>
      <c r="U49" s="72"/>
      <c r="W49" s="84"/>
      <c r="X49" s="442"/>
      <c r="Y49" s="442"/>
      <c r="Z49" s="442"/>
      <c r="AA49" s="442"/>
      <c r="AB49" s="442"/>
    </row>
    <row r="50" spans="1:28" x14ac:dyDescent="0.25">
      <c r="A50" s="142" t="s">
        <v>15</v>
      </c>
      <c r="B50" s="39" t="e">
        <f>B51+B52</f>
        <v>#REF!</v>
      </c>
      <c r="C50" s="39" t="e">
        <f>C51+C52</f>
        <v>#REF!</v>
      </c>
      <c r="D50" s="39" t="e">
        <f>D51+D52</f>
        <v>#REF!</v>
      </c>
      <c r="E50" s="39" t="e">
        <f>E51+E52</f>
        <v>#REF!</v>
      </c>
      <c r="F50" s="39" t="e">
        <f>F51+F52</f>
        <v>#REF!</v>
      </c>
      <c r="G50" s="143" t="e">
        <f t="shared" si="4"/>
        <v>#REF!</v>
      </c>
      <c r="H50" s="4"/>
      <c r="I50" s="150"/>
      <c r="J50" s="150"/>
      <c r="K50" s="150"/>
      <c r="L50" s="150"/>
      <c r="M50" s="150"/>
      <c r="N50" s="41"/>
      <c r="O50" s="441"/>
      <c r="P50" s="441"/>
      <c r="Q50" s="441"/>
      <c r="R50" s="441"/>
      <c r="S50" s="441"/>
      <c r="T50" s="45"/>
      <c r="U50" s="72"/>
      <c r="W50" s="84"/>
      <c r="X50" s="442"/>
      <c r="Y50" s="442"/>
      <c r="Z50" s="442"/>
      <c r="AA50" s="442"/>
      <c r="AB50" s="442"/>
    </row>
    <row r="51" spans="1:28" x14ac:dyDescent="0.25">
      <c r="A51" s="129" t="s">
        <v>16</v>
      </c>
      <c r="B51" s="18" t="e">
        <f>(#REF!+#REF!+#REF!+#REF!+#REF!+#REF!)/1000000</f>
        <v>#REF!</v>
      </c>
      <c r="C51" s="18" t="e">
        <f>(#REF!+#REF!+#REF!+#REF!+#REF!+#REF!+#REF!+#REF!+#REF!+#REF!+#REF!)/1000000</f>
        <v>#REF!</v>
      </c>
      <c r="D51" s="18" t="e">
        <f>#REF!/#REF!*(#REF!+#REF!+#REF!)/1000000</f>
        <v>#REF!</v>
      </c>
      <c r="E51" s="18" t="e">
        <f>(#REF!+#REF!+#REF!+#REF!+#REF!+#REF!+#REF!+#REF!+#REF!+#REF!+#REF!+#REF!+#REF!+#REF!)/1000000</f>
        <v>#REF!</v>
      </c>
      <c r="F51" s="18" t="e">
        <f>#REF!/1000000</f>
        <v>#REF!</v>
      </c>
      <c r="G51" s="98" t="e">
        <f t="shared" si="4"/>
        <v>#REF!</v>
      </c>
      <c r="H51" s="4"/>
      <c r="I51" s="150"/>
      <c r="J51" s="150"/>
      <c r="K51" s="150"/>
      <c r="L51" s="150"/>
      <c r="M51" s="150"/>
      <c r="N51" s="41"/>
      <c r="O51" s="441"/>
      <c r="P51" s="441"/>
      <c r="Q51" s="441"/>
      <c r="R51" s="441"/>
      <c r="S51" s="441"/>
      <c r="T51" s="45"/>
      <c r="U51" s="18"/>
      <c r="W51" s="33"/>
      <c r="X51" s="442"/>
      <c r="Y51" s="442"/>
      <c r="Z51" s="442"/>
      <c r="AA51" s="442"/>
      <c r="AB51" s="442"/>
    </row>
    <row r="52" spans="1:28" x14ac:dyDescent="0.25">
      <c r="A52" s="129" t="s">
        <v>17</v>
      </c>
      <c r="B52" s="18">
        <v>0</v>
      </c>
      <c r="C52" s="18" t="e">
        <f>(#REF!)/1000000</f>
        <v>#REF!</v>
      </c>
      <c r="D52" s="18" t="e">
        <f>#REF!/#REF!*(#REF!+#REF!+#REF!)/1000000</f>
        <v>#REF!</v>
      </c>
      <c r="E52" s="18" t="e">
        <f>(#REF!)/1000000</f>
        <v>#REF!</v>
      </c>
      <c r="F52" s="18">
        <v>0</v>
      </c>
      <c r="G52" s="98" t="e">
        <f t="shared" si="4"/>
        <v>#REF!</v>
      </c>
      <c r="H52" s="4"/>
      <c r="I52" s="150"/>
      <c r="J52" s="150"/>
      <c r="K52" s="150"/>
      <c r="L52" s="150"/>
      <c r="M52" s="150"/>
      <c r="N52" s="41"/>
      <c r="O52" s="441"/>
      <c r="P52" s="441"/>
      <c r="Q52" s="441"/>
      <c r="R52" s="441"/>
      <c r="S52" s="441"/>
      <c r="T52" s="45"/>
      <c r="U52" s="18"/>
      <c r="W52" s="33"/>
      <c r="X52" s="442"/>
      <c r="Y52" s="442"/>
      <c r="Z52" s="442"/>
      <c r="AA52" s="442"/>
      <c r="AB52" s="442"/>
    </row>
    <row r="53" spans="1:28" x14ac:dyDescent="0.25">
      <c r="A53" s="53" t="s">
        <v>33</v>
      </c>
      <c r="B53" s="40" t="e">
        <f>SUM(B48:B50)+B45</f>
        <v>#REF!</v>
      </c>
      <c r="C53" s="40" t="e">
        <f>SUM(C48:C50)+C45</f>
        <v>#REF!</v>
      </c>
      <c r="D53" s="40" t="e">
        <f>SUM(D48:D50)+D45</f>
        <v>#REF!</v>
      </c>
      <c r="E53" s="40" t="e">
        <f>SUM(E48:E50)+E45</f>
        <v>#REF!</v>
      </c>
      <c r="F53" s="40" t="e">
        <f>SUM(F48:F50)+F45</f>
        <v>#REF!</v>
      </c>
      <c r="G53" s="144" t="e">
        <f t="shared" si="4"/>
        <v>#REF!</v>
      </c>
      <c r="H53" s="4"/>
      <c r="I53" s="150"/>
      <c r="J53" s="150"/>
      <c r="K53" s="150"/>
      <c r="L53" s="150"/>
      <c r="M53" s="150"/>
      <c r="N53" s="41"/>
      <c r="O53" s="441"/>
      <c r="P53" s="441"/>
      <c r="Q53" s="441"/>
      <c r="R53" s="441"/>
      <c r="S53" s="441"/>
      <c r="T53" s="45"/>
      <c r="U53" s="78"/>
      <c r="W53" s="79"/>
      <c r="X53" s="442"/>
      <c r="Y53" s="442"/>
      <c r="Z53" s="442"/>
      <c r="AA53" s="442"/>
      <c r="AB53" s="442"/>
    </row>
    <row r="54" spans="1:28" x14ac:dyDescent="0.25">
      <c r="A54" s="145" t="s">
        <v>35</v>
      </c>
      <c r="B54" s="148" t="e">
        <f>(#REF!+#REF!+#REF!+#REF!+#REF!+#REF!+#REF!+#REF!+#REF!)/1000000</f>
        <v>#REF!</v>
      </c>
      <c r="C54" s="148" t="e">
        <f>(#REF!+#REF!+#REF!+#REF!+#REF!+#REF!+#REF!+#REF!+#REF!+#REF!+#REF!+#REF!+#REF!+#REF!+#REF!+#REF!+#REF!+#REF!+#REF!+#REF!)/1000000</f>
        <v>#REF!</v>
      </c>
      <c r="D54" s="148" t="e">
        <f>(#REF!+#REF!+#REF!)/1000000</f>
        <v>#REF!</v>
      </c>
      <c r="E54" s="147" t="e">
        <f>(#REF!+#REF!+#REF!+#REF!+#REF!+#REF!+#REF!+#REF!+#REF!+#REF!+#REF!+#REF!+#REF!+#REF!+#REF!+#REF!+#REF!+#REF!+#REF!+#REF!+#REF!)/1000000</f>
        <v>#REF!</v>
      </c>
      <c r="F54" s="148" t="e">
        <f>#REF!/1000000</f>
        <v>#REF!</v>
      </c>
      <c r="G54" s="149" t="e">
        <f t="shared" si="4"/>
        <v>#REF!</v>
      </c>
      <c r="H54" s="4"/>
      <c r="I54" s="150"/>
      <c r="J54" s="150"/>
      <c r="K54" s="150"/>
      <c r="L54" s="150"/>
      <c r="M54" s="45"/>
      <c r="O54" s="150"/>
      <c r="P54" s="150"/>
      <c r="Q54" s="150"/>
      <c r="R54" s="150"/>
      <c r="S54" s="45"/>
      <c r="T54" s="45"/>
      <c r="X54" s="442"/>
      <c r="Y54" s="442"/>
      <c r="Z54" s="442"/>
      <c r="AA54" s="442"/>
      <c r="AB54" s="442"/>
    </row>
    <row r="55" spans="1:28" x14ac:dyDescent="0.25">
      <c r="A55" s="145"/>
      <c r="B55" s="146"/>
      <c r="C55" s="146"/>
      <c r="D55" s="146"/>
      <c r="E55" s="146"/>
      <c r="F55" s="146"/>
      <c r="G55" s="147" t="e">
        <f>#REF!/1000000</f>
        <v>#REF!</v>
      </c>
      <c r="H55" s="4"/>
      <c r="I55" s="150"/>
      <c r="J55" s="150"/>
      <c r="K55" s="150"/>
      <c r="L55" s="150"/>
      <c r="M55" s="45"/>
      <c r="O55" s="150"/>
      <c r="P55" s="150"/>
      <c r="Q55" s="150"/>
      <c r="R55" s="150"/>
      <c r="S55" s="45"/>
      <c r="T55" s="45"/>
      <c r="W55" s="78"/>
      <c r="X55" s="442"/>
      <c r="Y55" s="442"/>
      <c r="Z55" s="442"/>
      <c r="AA55" s="442"/>
      <c r="AB55" s="442"/>
    </row>
    <row r="56" spans="1:28" x14ac:dyDescent="0.25">
      <c r="A56" s="4"/>
      <c r="B56" s="45"/>
      <c r="C56" s="45"/>
      <c r="D56" s="45"/>
      <c r="E56" s="45"/>
      <c r="F56" s="45"/>
      <c r="G56" s="4"/>
      <c r="H56" s="4"/>
      <c r="I56" s="150"/>
      <c r="J56" s="150"/>
      <c r="K56" s="150"/>
      <c r="L56" s="150"/>
      <c r="M56" s="45"/>
      <c r="O56" s="150"/>
      <c r="P56" s="150"/>
      <c r="Q56" s="150"/>
      <c r="R56" s="150"/>
      <c r="S56" s="45"/>
      <c r="T56" s="45"/>
      <c r="W56" s="444"/>
      <c r="X56" s="442"/>
      <c r="Y56" s="442"/>
      <c r="Z56" s="442"/>
      <c r="AA56" s="442"/>
      <c r="AB56" s="442"/>
    </row>
    <row r="57" spans="1:28" ht="21" x14ac:dyDescent="0.35">
      <c r="A57" s="125">
        <v>2035</v>
      </c>
      <c r="B57" s="5" t="s">
        <v>28</v>
      </c>
      <c r="C57" s="5" t="s">
        <v>29</v>
      </c>
      <c r="D57" s="5" t="s">
        <v>30</v>
      </c>
      <c r="E57" s="5" t="s">
        <v>31</v>
      </c>
      <c r="F57" s="5" t="s">
        <v>32</v>
      </c>
      <c r="G57" s="97" t="s">
        <v>0</v>
      </c>
      <c r="H57" s="4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W57" s="22"/>
      <c r="X57" s="22"/>
      <c r="Y57" s="22"/>
      <c r="Z57" s="22"/>
      <c r="AA57" s="22"/>
      <c r="AB57" s="442"/>
    </row>
    <row r="58" spans="1:28" x14ac:dyDescent="0.25">
      <c r="A58" s="142" t="s">
        <v>10</v>
      </c>
      <c r="B58" s="39">
        <f>B59+B60</f>
        <v>0</v>
      </c>
      <c r="C58" s="39" t="e">
        <f>C59+C60</f>
        <v>#REF!</v>
      </c>
      <c r="D58" s="39" t="e">
        <f>D59+D60</f>
        <v>#REF!</v>
      </c>
      <c r="E58" s="43" t="e">
        <f>E59+E60</f>
        <v>#REF!</v>
      </c>
      <c r="F58" s="39">
        <f>F59+F60</f>
        <v>0</v>
      </c>
      <c r="G58" s="143" t="e">
        <f t="shared" ref="G58:G67" si="5">SUM(B58:F58)</f>
        <v>#REF!</v>
      </c>
      <c r="H58" s="4"/>
      <c r="I58" s="150"/>
      <c r="J58" s="150"/>
      <c r="K58" s="150"/>
      <c r="L58" s="150"/>
      <c r="M58" s="150"/>
      <c r="N58" s="41"/>
      <c r="O58" s="150"/>
      <c r="P58" s="150"/>
      <c r="Q58" s="150"/>
      <c r="R58" s="150"/>
      <c r="S58" s="150"/>
      <c r="T58" s="45"/>
      <c r="U58" s="72"/>
      <c r="W58" s="84"/>
      <c r="X58" s="442"/>
      <c r="Y58" s="442"/>
      <c r="Z58" s="442"/>
      <c r="AA58" s="442"/>
      <c r="AB58" s="442"/>
    </row>
    <row r="59" spans="1:28" x14ac:dyDescent="0.25">
      <c r="A59" s="128" t="s">
        <v>11</v>
      </c>
      <c r="B59" s="18">
        <v>0</v>
      </c>
      <c r="C59" s="18" t="e">
        <f>#REF!*3.2*#REF!</f>
        <v>#REF!</v>
      </c>
      <c r="D59" s="18" t="e">
        <f>#REF!/#REF!*(#REF!+#REF!+#REF!)/1000000</f>
        <v>#REF!</v>
      </c>
      <c r="E59" s="37" t="e">
        <f>#REF!*2.394*#REF!</f>
        <v>#REF!</v>
      </c>
      <c r="F59" s="18">
        <v>0</v>
      </c>
      <c r="G59" s="98" t="e">
        <f t="shared" si="5"/>
        <v>#REF!</v>
      </c>
      <c r="H59" s="4"/>
      <c r="I59" s="150"/>
      <c r="J59" s="150"/>
      <c r="K59" s="150"/>
      <c r="L59" s="150"/>
      <c r="M59" s="150"/>
      <c r="N59" s="41"/>
      <c r="O59" s="150"/>
      <c r="P59" s="150"/>
      <c r="Q59" s="150"/>
      <c r="R59" s="150"/>
      <c r="S59" s="150"/>
      <c r="T59" s="45"/>
      <c r="U59" s="18"/>
      <c r="W59" s="33"/>
      <c r="X59" s="442"/>
      <c r="Y59" s="442"/>
      <c r="Z59" s="442"/>
      <c r="AA59" s="442"/>
      <c r="AB59" s="442"/>
    </row>
    <row r="60" spans="1:28" x14ac:dyDescent="0.25">
      <c r="A60" s="129" t="s">
        <v>12</v>
      </c>
      <c r="B60" s="18">
        <v>0</v>
      </c>
      <c r="C60" s="18" t="e">
        <f>(#REF!+#REF!+#REF!+#REF!+#REF!)/1000000</f>
        <v>#REF!</v>
      </c>
      <c r="D60" s="18" t="e">
        <f>#REF!/#REF!*(#REF!+#REF!+#REF!)/1000000</f>
        <v>#REF!</v>
      </c>
      <c r="E60" s="37" t="e">
        <f>(#REF!+#REF!+#REF!+#REF!+#REF!)/1000000</f>
        <v>#REF!</v>
      </c>
      <c r="F60" s="18">
        <v>0</v>
      </c>
      <c r="G60" s="98" t="e">
        <f t="shared" si="5"/>
        <v>#REF!</v>
      </c>
      <c r="H60" s="4"/>
      <c r="I60" s="150"/>
      <c r="J60" s="150"/>
      <c r="K60" s="150"/>
      <c r="L60" s="150"/>
      <c r="M60" s="150"/>
      <c r="N60" s="41"/>
      <c r="O60" s="150"/>
      <c r="P60" s="150"/>
      <c r="Q60" s="150"/>
      <c r="R60" s="150"/>
      <c r="S60" s="150"/>
      <c r="T60" s="45"/>
      <c r="U60" s="18"/>
      <c r="W60" s="33"/>
      <c r="X60" s="442"/>
      <c r="Y60" s="442"/>
      <c r="Z60" s="442"/>
      <c r="AA60" s="442"/>
      <c r="AB60" s="442"/>
    </row>
    <row r="61" spans="1:28" x14ac:dyDescent="0.25">
      <c r="A61" s="142" t="s">
        <v>13</v>
      </c>
      <c r="B61" s="39" t="e">
        <f>#REF!/1000000</f>
        <v>#REF!</v>
      </c>
      <c r="C61" s="39" t="e">
        <f>#REF!*3.2*#REF!</f>
        <v>#REF!</v>
      </c>
      <c r="D61" s="39" t="e">
        <f>#REF!/#REF!*(#REF!+#REF!+#REF!)/1000000</f>
        <v>#REF!</v>
      </c>
      <c r="E61" s="39" t="e">
        <f>#REF!*2.394*#REF!</f>
        <v>#REF!</v>
      </c>
      <c r="F61" s="39">
        <v>0</v>
      </c>
      <c r="G61" s="143" t="e">
        <f t="shared" si="5"/>
        <v>#REF!</v>
      </c>
      <c r="H61" s="4"/>
      <c r="I61" s="150"/>
      <c r="J61" s="150"/>
      <c r="K61" s="150"/>
      <c r="L61" s="150"/>
      <c r="M61" s="150"/>
      <c r="N61" s="41"/>
      <c r="O61" s="150"/>
      <c r="P61" s="150"/>
      <c r="Q61" s="150"/>
      <c r="R61" s="150"/>
      <c r="S61" s="150"/>
      <c r="T61" s="45"/>
      <c r="U61" s="72"/>
      <c r="W61" s="84"/>
      <c r="X61" s="442"/>
      <c r="Y61" s="442"/>
      <c r="Z61" s="442"/>
      <c r="AA61" s="442"/>
      <c r="AB61" s="442"/>
    </row>
    <row r="62" spans="1:28" x14ac:dyDescent="0.25">
      <c r="A62" s="142" t="s">
        <v>14</v>
      </c>
      <c r="B62" s="39" t="e">
        <f>(#REF!+#REF!)/1000000</f>
        <v>#REF!</v>
      </c>
      <c r="C62" s="39" t="e">
        <f>(#REF!+#REF!)/1000000</f>
        <v>#REF!</v>
      </c>
      <c r="D62" s="39" t="e">
        <f>#REF!/#REF!*(#REF!+#REF!+#REF!)/1000000</f>
        <v>#REF!</v>
      </c>
      <c r="E62" s="39" t="e">
        <f>(#REF!+#REF!)/1000000</f>
        <v>#REF!</v>
      </c>
      <c r="F62" s="39">
        <v>0</v>
      </c>
      <c r="G62" s="143" t="e">
        <f t="shared" si="5"/>
        <v>#REF!</v>
      </c>
      <c r="H62" s="4"/>
      <c r="I62" s="150"/>
      <c r="J62" s="150"/>
      <c r="K62" s="150"/>
      <c r="L62" s="150"/>
      <c r="M62" s="150"/>
      <c r="N62" s="41"/>
      <c r="O62" s="150"/>
      <c r="P62" s="150"/>
      <c r="Q62" s="150"/>
      <c r="R62" s="150"/>
      <c r="S62" s="150"/>
      <c r="T62" s="45"/>
      <c r="U62" s="72"/>
      <c r="W62" s="84"/>
      <c r="X62" s="442"/>
      <c r="Y62" s="442"/>
      <c r="Z62" s="442"/>
      <c r="AA62" s="442"/>
      <c r="AB62" s="442"/>
    </row>
    <row r="63" spans="1:28" x14ac:dyDescent="0.25">
      <c r="A63" s="142" t="s">
        <v>15</v>
      </c>
      <c r="B63" s="39" t="e">
        <f>B64+B65</f>
        <v>#REF!</v>
      </c>
      <c r="C63" s="39" t="e">
        <f>C64+C65</f>
        <v>#REF!</v>
      </c>
      <c r="D63" s="39" t="e">
        <f>D64+D65</f>
        <v>#REF!</v>
      </c>
      <c r="E63" s="39" t="e">
        <f>E64+E65</f>
        <v>#REF!</v>
      </c>
      <c r="F63" s="39" t="e">
        <f>F64+F65</f>
        <v>#REF!</v>
      </c>
      <c r="G63" s="143" t="e">
        <f t="shared" si="5"/>
        <v>#REF!</v>
      </c>
      <c r="H63" s="4"/>
      <c r="I63" s="150"/>
      <c r="J63" s="150"/>
      <c r="K63" s="150"/>
      <c r="L63" s="150"/>
      <c r="M63" s="150"/>
      <c r="N63" s="41"/>
      <c r="O63" s="150"/>
      <c r="P63" s="150"/>
      <c r="Q63" s="150"/>
      <c r="R63" s="150"/>
      <c r="S63" s="150"/>
      <c r="T63" s="45"/>
      <c r="U63" s="72"/>
      <c r="W63" s="84"/>
      <c r="X63" s="442"/>
      <c r="Y63" s="442"/>
      <c r="Z63" s="442"/>
      <c r="AA63" s="442"/>
      <c r="AB63" s="442"/>
    </row>
    <row r="64" spans="1:28" x14ac:dyDescent="0.25">
      <c r="A64" s="129" t="s">
        <v>16</v>
      </c>
      <c r="B64" s="72" t="e">
        <f>(#REF!+#REF!+#REF!+#REF!+#REF!+#REF!)/1000000</f>
        <v>#REF!</v>
      </c>
      <c r="C64" s="18" t="e">
        <f>(#REF!+#REF!+#REF!+#REF!+#REF!+#REF!+#REF!+#REF!+#REF!+#REF!+#REF!)/1000000</f>
        <v>#REF!</v>
      </c>
      <c r="D64" s="18" t="e">
        <f>#REF!/#REF!*(#REF!+#REF!+#REF!)/1000000</f>
        <v>#REF!</v>
      </c>
      <c r="E64" s="18" t="e">
        <f>(#REF!+#REF!+#REF!+#REF!+#REF!+#REF!+#REF!+#REF!+#REF!+#REF!+#REF!+#REF!+#REF!+#REF!)/1000000</f>
        <v>#REF!</v>
      </c>
      <c r="F64" s="18" t="e">
        <f>#REF!/1000000</f>
        <v>#REF!</v>
      </c>
      <c r="G64" s="98" t="e">
        <f t="shared" si="5"/>
        <v>#REF!</v>
      </c>
      <c r="H64" s="4"/>
      <c r="I64" s="150"/>
      <c r="K64" s="150"/>
      <c r="L64" s="150"/>
      <c r="M64" s="150"/>
      <c r="N64" s="41"/>
      <c r="O64" s="150"/>
      <c r="P64" s="150"/>
      <c r="Q64" s="150"/>
      <c r="R64" s="150"/>
      <c r="S64" s="150"/>
      <c r="T64" s="45"/>
      <c r="U64" s="18"/>
      <c r="W64" s="33"/>
      <c r="X64" s="442"/>
      <c r="Y64" s="442"/>
      <c r="Z64" s="442"/>
      <c r="AA64" s="442"/>
      <c r="AB64" s="442"/>
    </row>
    <row r="65" spans="1:28" x14ac:dyDescent="0.25">
      <c r="A65" s="129" t="s">
        <v>17</v>
      </c>
      <c r="B65" s="18">
        <v>0</v>
      </c>
      <c r="C65" s="18" t="e">
        <f>(#REF!)/1000000</f>
        <v>#REF!</v>
      </c>
      <c r="D65" s="18" t="e">
        <f>#REF!/#REF!*(#REF!+#REF!+#REF!)/1000000</f>
        <v>#REF!</v>
      </c>
      <c r="E65" s="18" t="e">
        <f>(#REF!)/1000000</f>
        <v>#REF!</v>
      </c>
      <c r="F65" s="18">
        <v>0</v>
      </c>
      <c r="G65" s="98" t="e">
        <f t="shared" si="5"/>
        <v>#REF!</v>
      </c>
      <c r="H65" s="4"/>
      <c r="I65" s="150"/>
      <c r="K65" s="150"/>
      <c r="L65" s="150"/>
      <c r="M65" s="150"/>
      <c r="N65" s="41"/>
      <c r="O65" s="150"/>
      <c r="P65" s="150"/>
      <c r="Q65" s="150"/>
      <c r="R65" s="150"/>
      <c r="S65" s="150"/>
      <c r="T65" s="45"/>
      <c r="U65" s="18"/>
      <c r="W65" s="33"/>
      <c r="X65" s="442"/>
      <c r="Y65" s="442"/>
      <c r="Z65" s="442"/>
      <c r="AA65" s="442"/>
      <c r="AB65" s="442"/>
    </row>
    <row r="66" spans="1:28" x14ac:dyDescent="0.25">
      <c r="A66" s="53" t="s">
        <v>33</v>
      </c>
      <c r="B66" s="40" t="e">
        <f>SUM(B61:B63)+B58</f>
        <v>#REF!</v>
      </c>
      <c r="C66" s="40" t="e">
        <f>SUM(C61:C63)+C58</f>
        <v>#REF!</v>
      </c>
      <c r="D66" s="40" t="e">
        <f>SUM(D61:D63)+D58</f>
        <v>#REF!</v>
      </c>
      <c r="E66" s="40" t="e">
        <f>SUM(E61:E63)+E58</f>
        <v>#REF!</v>
      </c>
      <c r="F66" s="40" t="e">
        <f>SUM(F61:F63)+F58</f>
        <v>#REF!</v>
      </c>
      <c r="G66" s="152" t="e">
        <f t="shared" si="5"/>
        <v>#REF!</v>
      </c>
      <c r="H66" s="4"/>
      <c r="I66" s="78"/>
      <c r="J66" s="445"/>
      <c r="K66" s="150"/>
      <c r="L66" s="150"/>
      <c r="M66" s="150"/>
      <c r="N66" s="41"/>
      <c r="O66" s="150"/>
      <c r="P66" s="150"/>
      <c r="Q66" s="150"/>
      <c r="R66" s="150"/>
      <c r="S66" s="150"/>
      <c r="T66" s="45"/>
      <c r="U66" s="78"/>
      <c r="W66" s="79"/>
      <c r="X66" s="442"/>
      <c r="Y66" s="442"/>
      <c r="Z66" s="442"/>
      <c r="AA66" s="442"/>
      <c r="AB66" s="442"/>
    </row>
    <row r="67" spans="1:28" x14ac:dyDescent="0.25">
      <c r="A67" s="145" t="s">
        <v>35</v>
      </c>
      <c r="B67" s="148" t="e">
        <f>(#REF!+#REF!+#REF!+#REF!+#REF!+#REF!+#REF!+#REF!+#REF!)/1000000</f>
        <v>#REF!</v>
      </c>
      <c r="C67" s="148" t="e">
        <f>(#REF!+#REF!+#REF!+#REF!+#REF!+#REF!+#REF!+#REF!+#REF!+#REF!+#REF!+#REF!+#REF!+#REF!+#REF!+#REF!+#REF!+#REF!+#REF!+#REF!)/1000000</f>
        <v>#REF!</v>
      </c>
      <c r="D67" s="148" t="e">
        <f>(#REF!+#REF!+#REF!)/1000000</f>
        <v>#REF!</v>
      </c>
      <c r="E67" s="147" t="e">
        <f>(#REF!+#REF!+#REF!+#REF!+#REF!+#REF!+#REF!+#REF!+#REF!+#REF!+#REF!+#REF!+#REF!+#REF!+#REF!+#REF!+#REF!+#REF!+#REF!+#REF!+#REF!)/1000000</f>
        <v>#REF!</v>
      </c>
      <c r="F67" s="148" t="e">
        <f>#REF!/1000000</f>
        <v>#REF!</v>
      </c>
      <c r="G67" s="149" t="e">
        <f t="shared" si="5"/>
        <v>#REF!</v>
      </c>
      <c r="H67" s="4"/>
      <c r="I67" s="86"/>
      <c r="K67" s="86"/>
      <c r="L67" s="150"/>
    </row>
    <row r="68" spans="1:28" x14ac:dyDescent="0.25">
      <c r="A68" s="145"/>
      <c r="B68" s="145"/>
      <c r="C68" s="145"/>
      <c r="D68" s="145"/>
      <c r="E68" s="145"/>
      <c r="F68" s="145"/>
      <c r="G68" s="147" t="e">
        <f>#REF!/1000000</f>
        <v>#REF!</v>
      </c>
      <c r="H68" s="4"/>
      <c r="I68" s="86"/>
      <c r="K68" s="86"/>
      <c r="L68" s="150"/>
    </row>
    <row r="69" spans="1:28" x14ac:dyDescent="0.25">
      <c r="A69" s="4"/>
      <c r="B69" s="4"/>
      <c r="C69" s="4"/>
      <c r="D69" s="4"/>
      <c r="E69" s="4"/>
      <c r="F69" s="4"/>
      <c r="G69" s="4"/>
      <c r="H69" s="4"/>
      <c r="I69" s="86"/>
      <c r="K69" s="86"/>
      <c r="L69" s="150"/>
    </row>
    <row r="70" spans="1:28" ht="21" x14ac:dyDescent="0.35">
      <c r="A70" s="125">
        <v>2050</v>
      </c>
      <c r="B70" s="5" t="s">
        <v>28</v>
      </c>
      <c r="C70" s="5" t="s">
        <v>29</v>
      </c>
      <c r="D70" s="5" t="s">
        <v>30</v>
      </c>
      <c r="E70" s="5" t="s">
        <v>31</v>
      </c>
      <c r="F70" s="5" t="s">
        <v>32</v>
      </c>
      <c r="G70" s="97" t="s">
        <v>0</v>
      </c>
      <c r="H70" s="4"/>
    </row>
    <row r="71" spans="1:28" x14ac:dyDescent="0.25">
      <c r="A71" s="142" t="s">
        <v>10</v>
      </c>
      <c r="B71" s="39" t="e">
        <f>B72+B73</f>
        <v>#REF!</v>
      </c>
      <c r="C71" s="39" t="e">
        <f>C72+C73</f>
        <v>#REF!</v>
      </c>
      <c r="D71" s="39" t="e">
        <f>D72+D73</f>
        <v>#REF!</v>
      </c>
      <c r="E71" s="39" t="e">
        <f>E72+E73</f>
        <v>#REF!</v>
      </c>
      <c r="F71" s="39">
        <f>F72+F73</f>
        <v>0</v>
      </c>
      <c r="G71" s="143" t="e">
        <f t="shared" ref="G71:G80" si="6">SUM(B71:F71)</f>
        <v>#REF!</v>
      </c>
      <c r="H71" s="4"/>
    </row>
    <row r="72" spans="1:28" x14ac:dyDescent="0.25">
      <c r="A72" s="128" t="s">
        <v>11</v>
      </c>
      <c r="B72" s="18" t="e">
        <f>#REF!/1000000</f>
        <v>#REF!</v>
      </c>
      <c r="C72" s="18" t="e">
        <f>#REF!*3.2*#REF!</f>
        <v>#REF!</v>
      </c>
      <c r="D72" s="18" t="e">
        <f>#REF!/#REF!*(#REF!+#REF!+#REF!)/1000000</f>
        <v>#REF!</v>
      </c>
      <c r="E72" s="18" t="e">
        <f>#REF!*2.394*#REF!</f>
        <v>#REF!</v>
      </c>
      <c r="F72" s="18">
        <v>0</v>
      </c>
      <c r="G72" s="98" t="e">
        <f t="shared" si="6"/>
        <v>#REF!</v>
      </c>
      <c r="H72" s="4"/>
    </row>
    <row r="73" spans="1:28" x14ac:dyDescent="0.25">
      <c r="A73" s="129" t="s">
        <v>12</v>
      </c>
      <c r="B73" s="18">
        <v>0</v>
      </c>
      <c r="C73" s="18" t="e">
        <f>(#REF!+#REF!+#REF!+#REF!+#REF!)/1000000</f>
        <v>#REF!</v>
      </c>
      <c r="D73" s="18" t="e">
        <f>#REF!/#REF!*(#REF!+#REF!+#REF!)/1000000</f>
        <v>#REF!</v>
      </c>
      <c r="E73" s="18" t="e">
        <f>(#REF!+#REF!+#REF!+#REF!+#REF!)/1000000</f>
        <v>#REF!</v>
      </c>
      <c r="F73" s="18">
        <v>0</v>
      </c>
      <c r="G73" s="98" t="e">
        <f t="shared" si="6"/>
        <v>#REF!</v>
      </c>
      <c r="H73" s="4"/>
    </row>
    <row r="74" spans="1:28" x14ac:dyDescent="0.25">
      <c r="A74" s="142" t="s">
        <v>13</v>
      </c>
      <c r="B74" s="39" t="e">
        <f>#REF!/1000000</f>
        <v>#REF!</v>
      </c>
      <c r="C74" s="39" t="e">
        <f>#REF!*3.2*#REF!</f>
        <v>#REF!</v>
      </c>
      <c r="D74" s="39" t="e">
        <f>#REF!/#REF!*(#REF!+#REF!+#REF!)/1000000</f>
        <v>#REF!</v>
      </c>
      <c r="E74" s="39" t="e">
        <f>#REF!*2.394*#REF!</f>
        <v>#REF!</v>
      </c>
      <c r="F74" s="39">
        <v>0</v>
      </c>
      <c r="G74" s="143" t="e">
        <f t="shared" si="6"/>
        <v>#REF!</v>
      </c>
      <c r="H74" s="4"/>
    </row>
    <row r="75" spans="1:28" x14ac:dyDescent="0.25">
      <c r="A75" s="142" t="s">
        <v>14</v>
      </c>
      <c r="B75" s="39" t="e">
        <f>(#REF!+#REF!)/1000000</f>
        <v>#REF!</v>
      </c>
      <c r="C75" s="39" t="e">
        <f>(#REF!+#REF!)/1000000</f>
        <v>#REF!</v>
      </c>
      <c r="D75" s="39" t="e">
        <f>#REF!/#REF!*(#REF!+#REF!+#REF!)/1000000</f>
        <v>#REF!</v>
      </c>
      <c r="E75" s="39" t="e">
        <f>(#REF!+#REF!)/1000000</f>
        <v>#REF!</v>
      </c>
      <c r="F75" s="39">
        <v>0</v>
      </c>
      <c r="G75" s="143" t="e">
        <f t="shared" si="6"/>
        <v>#REF!</v>
      </c>
      <c r="H75" s="4"/>
    </row>
    <row r="76" spans="1:28" x14ac:dyDescent="0.25">
      <c r="A76" s="142" t="s">
        <v>15</v>
      </c>
      <c r="B76" s="39" t="e">
        <f>B77+B78</f>
        <v>#REF!</v>
      </c>
      <c r="C76" s="39" t="e">
        <f>C77+C78</f>
        <v>#REF!</v>
      </c>
      <c r="D76" s="39" t="e">
        <f>D77+D78</f>
        <v>#REF!</v>
      </c>
      <c r="E76" s="39" t="e">
        <f>E77+E78</f>
        <v>#REF!</v>
      </c>
      <c r="F76" s="39" t="e">
        <f>F77+F78</f>
        <v>#REF!</v>
      </c>
      <c r="G76" s="143" t="e">
        <f t="shared" si="6"/>
        <v>#REF!</v>
      </c>
      <c r="H76" s="4"/>
    </row>
    <row r="77" spans="1:28" x14ac:dyDescent="0.25">
      <c r="A77" s="129" t="s">
        <v>16</v>
      </c>
      <c r="B77" s="18" t="e">
        <f>(#REF!+#REF!+#REF!+#REF!+#REF!+#REF!)/1000000</f>
        <v>#REF!</v>
      </c>
      <c r="C77" s="18" t="e">
        <f>(#REF!+#REF!+#REF!+#REF!+#REF!+#REF!+#REF!+#REF!+#REF!+#REF!+#REF!)/1000000</f>
        <v>#REF!</v>
      </c>
      <c r="D77" s="18" t="e">
        <f>#REF!/#REF!*(#REF!+#REF!+#REF!)/1000000</f>
        <v>#REF!</v>
      </c>
      <c r="E77" s="18" t="e">
        <f>(#REF!+#REF!+#REF!+#REF!+#REF!+#REF!+#REF!+#REF!+#REF!+#REF!+#REF!+#REF!+#REF!+#REF!)/1000000</f>
        <v>#REF!</v>
      </c>
      <c r="F77" s="18" t="e">
        <f>#REF!/1000000</f>
        <v>#REF!</v>
      </c>
      <c r="G77" s="98" t="e">
        <f t="shared" si="6"/>
        <v>#REF!</v>
      </c>
      <c r="H77" s="4"/>
    </row>
    <row r="78" spans="1:28" x14ac:dyDescent="0.25">
      <c r="A78" s="129" t="s">
        <v>17</v>
      </c>
      <c r="B78" s="18">
        <v>0</v>
      </c>
      <c r="C78" s="18" t="e">
        <f>(#REF!)/1000000</f>
        <v>#REF!</v>
      </c>
      <c r="D78" s="18" t="e">
        <f>#REF!/#REF!*(#REF!+#REF!+#REF!)/1000000</f>
        <v>#REF!</v>
      </c>
      <c r="E78" s="18" t="e">
        <f>(#REF!)/1000000</f>
        <v>#REF!</v>
      </c>
      <c r="F78" s="18">
        <v>0</v>
      </c>
      <c r="G78" s="98" t="e">
        <f t="shared" si="6"/>
        <v>#REF!</v>
      </c>
      <c r="H78" s="4"/>
    </row>
    <row r="79" spans="1:28" x14ac:dyDescent="0.25">
      <c r="A79" s="53" t="s">
        <v>33</v>
      </c>
      <c r="B79" s="40" t="e">
        <f>SUM(B74:B76)+B71</f>
        <v>#REF!</v>
      </c>
      <c r="C79" s="40" t="e">
        <f>SUM(C74:C76)+C71</f>
        <v>#REF!</v>
      </c>
      <c r="D79" s="40" t="e">
        <f>SUM(D74:D76)+D71</f>
        <v>#REF!</v>
      </c>
      <c r="E79" s="42" t="e">
        <f>SUM(E74:E76)+E71</f>
        <v>#REF!</v>
      </c>
      <c r="F79" s="40" t="e">
        <f>SUM(F74:F76)+F71</f>
        <v>#REF!</v>
      </c>
      <c r="G79" s="144" t="e">
        <f t="shared" si="6"/>
        <v>#REF!</v>
      </c>
      <c r="H79" s="4"/>
    </row>
    <row r="80" spans="1:28" x14ac:dyDescent="0.25">
      <c r="A80" s="145" t="s">
        <v>35</v>
      </c>
      <c r="B80" s="148" t="e">
        <f>(#REF!+#REF!+#REF!+#REF!+#REF!+#REF!+#REF!+#REF!+#REF!)/1000000</f>
        <v>#REF!</v>
      </c>
      <c r="C80" s="148" t="e">
        <f>(#REF!+#REF!+#REF!+#REF!+#REF!+#REF!+#REF!+#REF!+#REF!+#REF!+#REF!+#REF!+#REF!+#REF!+#REF!+#REF!+#REF!+#REF!+#REF!+#REF!)/1000000</f>
        <v>#REF!</v>
      </c>
      <c r="D80" s="148" t="e">
        <f>(#REF!+#REF!+#REF!)/1000000</f>
        <v>#REF!</v>
      </c>
      <c r="E80" s="147" t="e">
        <f>(#REF!+#REF!+#REF!+#REF!+#REF!+#REF!+#REF!+#REF!+#REF!+#REF!+#REF!+#REF!+#REF!+#REF!+#REF!+#REF!+#REF!+#REF!+#REF!+#REF!+#REF!)/1000000</f>
        <v>#REF!</v>
      </c>
      <c r="F80" s="148" t="e">
        <f>#REF!/1000000</f>
        <v>#REF!</v>
      </c>
      <c r="G80" s="149" t="e">
        <f t="shared" si="6"/>
        <v>#REF!</v>
      </c>
      <c r="H80" s="4"/>
      <c r="I80" s="151"/>
    </row>
    <row r="81" spans="1:34" x14ac:dyDescent="0.25">
      <c r="A81" s="145"/>
      <c r="B81" s="148"/>
      <c r="C81" s="148"/>
      <c r="D81" s="148"/>
      <c r="E81" s="145"/>
      <c r="F81" s="145"/>
      <c r="G81" s="147" t="e">
        <f>#REF!/1000000</f>
        <v>#REF!</v>
      </c>
      <c r="H81" s="4"/>
    </row>
    <row r="82" spans="1:34" x14ac:dyDescent="0.25">
      <c r="A82" s="4"/>
      <c r="B82" s="4"/>
      <c r="C82" s="4"/>
      <c r="D82" s="4"/>
      <c r="E82" s="4"/>
      <c r="F82" s="4"/>
      <c r="G82" s="4"/>
      <c r="H82" s="4"/>
    </row>
    <row r="83" spans="1:34" x14ac:dyDescent="0.25">
      <c r="A83" s="4"/>
      <c r="B83" s="4"/>
      <c r="C83" s="4"/>
      <c r="D83" s="4"/>
      <c r="E83" s="4"/>
      <c r="F83" s="4"/>
      <c r="G83" s="4"/>
      <c r="H83" s="4"/>
    </row>
    <row r="84" spans="1:34" ht="23.25" x14ac:dyDescent="0.35">
      <c r="A84" s="141" t="str">
        <f>'T energie vecteurs'!A75</f>
        <v>TEND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6"/>
      <c r="S84" s="4"/>
      <c r="T84" s="4"/>
      <c r="U84" s="4"/>
      <c r="V84" s="50"/>
      <c r="W84" s="50"/>
      <c r="X84" s="4"/>
      <c r="Y84" s="4"/>
      <c r="AC84" s="8"/>
      <c r="AD84" s="8"/>
      <c r="AE84" s="8"/>
      <c r="AF84" s="8"/>
      <c r="AG84" s="29"/>
      <c r="AH84" s="29"/>
    </row>
    <row r="85" spans="1:34" x14ac:dyDescent="0.25">
      <c r="A85" s="4"/>
      <c r="B85" s="48"/>
      <c r="C85" s="48"/>
      <c r="D85" s="48"/>
      <c r="E85" s="48"/>
      <c r="F85" s="49"/>
      <c r="G85" s="4"/>
      <c r="H85" s="4"/>
      <c r="J85" s="49"/>
      <c r="K85" s="49"/>
      <c r="L85" s="49"/>
      <c r="M85" s="49"/>
      <c r="O85" s="47"/>
      <c r="Q85" s="49"/>
      <c r="R85" s="49"/>
      <c r="S85" s="49"/>
      <c r="T85" s="49"/>
      <c r="X85" s="49"/>
      <c r="Y85" s="49"/>
      <c r="Z85" s="49"/>
      <c r="AA85" s="49"/>
    </row>
    <row r="86" spans="1:34" ht="21" x14ac:dyDescent="0.35">
      <c r="A86" s="125">
        <v>2015</v>
      </c>
      <c r="B86" s="5" t="s">
        <v>28</v>
      </c>
      <c r="C86" s="5" t="s">
        <v>29</v>
      </c>
      <c r="D86" s="5" t="s">
        <v>30</v>
      </c>
      <c r="E86" s="5" t="s">
        <v>31</v>
      </c>
      <c r="F86" s="5" t="s">
        <v>32</v>
      </c>
      <c r="G86" s="97" t="s">
        <v>0</v>
      </c>
      <c r="H86" s="4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</row>
    <row r="87" spans="1:34" x14ac:dyDescent="0.25">
      <c r="A87" s="142" t="s">
        <v>10</v>
      </c>
      <c r="B87" s="39">
        <f>B88+B89</f>
        <v>0</v>
      </c>
      <c r="C87" s="39" t="e">
        <f>C88+C89</f>
        <v>#REF!</v>
      </c>
      <c r="D87" s="39" t="e">
        <f>D88+D89</f>
        <v>#REF!</v>
      </c>
      <c r="E87" s="39" t="e">
        <f>E88+E89</f>
        <v>#REF!</v>
      </c>
      <c r="F87" s="39">
        <f>F88+F89</f>
        <v>0</v>
      </c>
      <c r="G87" s="143" t="e">
        <f t="shared" ref="G87:G96" si="7">SUM(B87:F87)</f>
        <v>#REF!</v>
      </c>
      <c r="H87" s="4"/>
      <c r="I87" s="150"/>
      <c r="J87" s="150"/>
      <c r="K87" s="150" t="s">
        <v>2482</v>
      </c>
      <c r="L87" s="150"/>
      <c r="M87" s="150"/>
      <c r="N87" s="41"/>
      <c r="O87" s="441"/>
      <c r="P87" s="441"/>
      <c r="Q87" s="441"/>
      <c r="R87" s="441"/>
      <c r="S87" s="441"/>
      <c r="T87" s="45"/>
      <c r="U87" s="41"/>
      <c r="V87" s="86"/>
      <c r="W87" s="84"/>
      <c r="X87" s="442"/>
      <c r="Y87" s="442"/>
      <c r="Z87" s="442"/>
      <c r="AA87" s="442"/>
      <c r="AB87" s="442"/>
    </row>
    <row r="88" spans="1:34" x14ac:dyDescent="0.25">
      <c r="A88" s="128" t="s">
        <v>11</v>
      </c>
      <c r="B88" s="18">
        <v>0</v>
      </c>
      <c r="C88" s="18" t="e">
        <f>#REF!*3.2*#REF!</f>
        <v>#REF!</v>
      </c>
      <c r="D88" s="18" t="e">
        <f>#REF!/#REF!*(#REF!+#REF!+#REF!)/1000000</f>
        <v>#REF!</v>
      </c>
      <c r="E88" s="18" t="e">
        <f>#REF!*2.394*#REF!</f>
        <v>#REF!</v>
      </c>
      <c r="F88" s="18">
        <v>0</v>
      </c>
      <c r="G88" s="98" t="e">
        <f t="shared" si="7"/>
        <v>#REF!</v>
      </c>
      <c r="H88" s="4"/>
      <c r="I88" s="150"/>
      <c r="J88" s="150"/>
      <c r="K88" s="165"/>
      <c r="L88" s="166">
        <v>2020</v>
      </c>
      <c r="M88" s="166">
        <v>2030</v>
      </c>
      <c r="N88" s="167">
        <v>2050</v>
      </c>
      <c r="O88" s="441"/>
      <c r="P88" s="441"/>
      <c r="Q88" s="441"/>
      <c r="R88" s="441"/>
      <c r="S88" s="441"/>
      <c r="T88" s="45"/>
      <c r="U88" s="41"/>
      <c r="V88" s="86"/>
      <c r="W88" s="33"/>
      <c r="X88" s="442"/>
      <c r="Y88" s="442"/>
      <c r="Z88" s="442"/>
      <c r="AA88" s="442"/>
      <c r="AB88" s="442"/>
    </row>
    <row r="89" spans="1:34" x14ac:dyDescent="0.25">
      <c r="A89" s="129" t="s">
        <v>12</v>
      </c>
      <c r="B89" s="18">
        <v>0</v>
      </c>
      <c r="C89" s="18" t="e">
        <f>(#REF!+#REF!+#REF!+#REF!+#REF!)/1000000</f>
        <v>#REF!</v>
      </c>
      <c r="D89" s="18" t="e">
        <f>#REF!/#REF!*(#REF!+#REF!+#REF!)/1000000</f>
        <v>#REF!</v>
      </c>
      <c r="E89" s="18" t="e">
        <f>(#REF!+#REF!+#REF!+#REF!+#REF!)/1000000</f>
        <v>#REF!</v>
      </c>
      <c r="F89" s="18">
        <v>0</v>
      </c>
      <c r="G89" s="98" t="e">
        <f t="shared" si="7"/>
        <v>#REF!</v>
      </c>
      <c r="H89" s="4"/>
      <c r="I89" s="150"/>
      <c r="J89" s="150"/>
      <c r="K89" s="168" t="s">
        <v>10</v>
      </c>
      <c r="L89" s="169" t="e">
        <f>G100</f>
        <v>#REF!</v>
      </c>
      <c r="M89" s="169" t="e">
        <f>G126</f>
        <v>#REF!</v>
      </c>
      <c r="N89" s="90" t="e">
        <f>G152</f>
        <v>#REF!</v>
      </c>
      <c r="O89" s="441"/>
      <c r="P89" s="441"/>
      <c r="Q89" s="441"/>
      <c r="R89" s="441"/>
      <c r="S89" s="441"/>
      <c r="T89" s="45"/>
      <c r="U89" s="41"/>
      <c r="V89" s="86"/>
      <c r="W89" s="33"/>
      <c r="X89" s="442"/>
      <c r="Y89" s="442"/>
      <c r="Z89" s="442"/>
      <c r="AA89" s="442"/>
      <c r="AB89" s="442"/>
    </row>
    <row r="90" spans="1:34" x14ac:dyDescent="0.25">
      <c r="A90" s="142" t="s">
        <v>13</v>
      </c>
      <c r="B90" s="39" t="e">
        <f>#REF!/1000000</f>
        <v>#REF!</v>
      </c>
      <c r="C90" s="39" t="e">
        <f>#REF!*3.2*#REF!</f>
        <v>#REF!</v>
      </c>
      <c r="D90" s="39" t="e">
        <f>#REF!/#REF!*(#REF!+#REF!+#REF!)/1000000</f>
        <v>#REF!</v>
      </c>
      <c r="E90" s="39" t="e">
        <f>#REF!*2.394*#REF!</f>
        <v>#REF!</v>
      </c>
      <c r="F90" s="39">
        <v>0</v>
      </c>
      <c r="G90" s="143" t="e">
        <f t="shared" si="7"/>
        <v>#REF!</v>
      </c>
      <c r="H90" s="4"/>
      <c r="I90" s="150"/>
      <c r="J90" s="150"/>
      <c r="K90" s="168" t="s">
        <v>74</v>
      </c>
      <c r="L90" s="169" t="e">
        <f>G103</f>
        <v>#REF!</v>
      </c>
      <c r="M90" s="169" t="e">
        <f>G129</f>
        <v>#REF!</v>
      </c>
      <c r="N90" s="90" t="e">
        <f>G155</f>
        <v>#REF!</v>
      </c>
      <c r="O90" s="441"/>
      <c r="P90" s="441"/>
      <c r="Q90" s="441"/>
      <c r="R90" s="441"/>
      <c r="S90" s="441"/>
      <c r="T90" s="45"/>
      <c r="U90" s="41"/>
      <c r="V90" s="86"/>
      <c r="W90" s="84"/>
      <c r="X90" s="442"/>
      <c r="Y90" s="442"/>
      <c r="Z90" s="442"/>
      <c r="AA90" s="442"/>
      <c r="AB90" s="442"/>
    </row>
    <row r="91" spans="1:34" x14ac:dyDescent="0.25">
      <c r="A91" s="142" t="s">
        <v>14</v>
      </c>
      <c r="B91" s="39" t="e">
        <f>(#REF!+#REF!)/1000000</f>
        <v>#REF!</v>
      </c>
      <c r="C91" s="39" t="e">
        <f>(#REF!+#REF!)/1000000</f>
        <v>#REF!</v>
      </c>
      <c r="D91" s="39" t="e">
        <f>#REF!/#REF!*(#REF!+#REF!+#REF!)/1000000</f>
        <v>#REF!</v>
      </c>
      <c r="E91" s="39" t="e">
        <f>(#REF!+#REF!)/1000000</f>
        <v>#REF!</v>
      </c>
      <c r="F91" s="39">
        <v>0</v>
      </c>
      <c r="G91" s="143" t="e">
        <f t="shared" si="7"/>
        <v>#REF!</v>
      </c>
      <c r="H91" s="4"/>
      <c r="I91" s="150"/>
      <c r="J91" s="150"/>
      <c r="K91" s="136" t="s">
        <v>14</v>
      </c>
      <c r="L91" s="169" t="e">
        <f>G104</f>
        <v>#REF!</v>
      </c>
      <c r="M91" s="169" t="e">
        <f>G130</f>
        <v>#REF!</v>
      </c>
      <c r="N91" s="90" t="e">
        <f>G156</f>
        <v>#REF!</v>
      </c>
      <c r="O91" s="441"/>
      <c r="P91" s="441"/>
      <c r="Q91" s="441"/>
      <c r="R91" s="441"/>
      <c r="S91" s="441"/>
      <c r="T91" s="45"/>
      <c r="U91" s="41"/>
      <c r="V91" s="86"/>
      <c r="W91" s="84"/>
      <c r="X91" s="442"/>
      <c r="Y91" s="442"/>
      <c r="Z91" s="442"/>
      <c r="AA91" s="442"/>
      <c r="AB91" s="442"/>
    </row>
    <row r="92" spans="1:34" x14ac:dyDescent="0.25">
      <c r="A92" s="142" t="s">
        <v>15</v>
      </c>
      <c r="B92" s="39" t="e">
        <f>B93+B94</f>
        <v>#REF!</v>
      </c>
      <c r="C92" s="39" t="e">
        <f>C93+C94</f>
        <v>#REF!</v>
      </c>
      <c r="D92" s="39" t="e">
        <f>D93+D94</f>
        <v>#REF!</v>
      </c>
      <c r="E92" s="39" t="e">
        <f>E93+E94</f>
        <v>#REF!</v>
      </c>
      <c r="F92" s="39" t="e">
        <f>F93+F94</f>
        <v>#REF!</v>
      </c>
      <c r="G92" s="143" t="e">
        <f t="shared" si="7"/>
        <v>#REF!</v>
      </c>
      <c r="H92" s="4"/>
      <c r="I92" s="150"/>
      <c r="J92" s="150"/>
      <c r="K92" s="170" t="s">
        <v>75</v>
      </c>
      <c r="L92" s="171" t="e">
        <f>G105</f>
        <v>#REF!</v>
      </c>
      <c r="M92" s="171" t="e">
        <f>G131</f>
        <v>#REF!</v>
      </c>
      <c r="N92" s="93" t="e">
        <f>G157</f>
        <v>#REF!</v>
      </c>
      <c r="O92" s="441"/>
      <c r="P92" s="441"/>
      <c r="Q92" s="441"/>
      <c r="R92" s="441"/>
      <c r="S92" s="441"/>
      <c r="T92" s="45"/>
      <c r="U92" s="41"/>
      <c r="V92" s="86"/>
      <c r="W92" s="84"/>
      <c r="X92" s="442"/>
      <c r="Y92" s="442"/>
      <c r="Z92" s="442"/>
      <c r="AA92" s="442"/>
      <c r="AB92" s="442"/>
    </row>
    <row r="93" spans="1:34" x14ac:dyDescent="0.25">
      <c r="A93" s="129" t="s">
        <v>16</v>
      </c>
      <c r="B93" s="18" t="e">
        <f>(#REF!+#REF!+#REF!+#REF!+#REF!+#REF!)/1000000</f>
        <v>#REF!</v>
      </c>
      <c r="C93" s="18" t="e">
        <f>(#REF!+#REF!+#REF!+#REF!+#REF!+#REF!+#REF!+#REF!+#REF!+#REF!+#REF!)/1000000</f>
        <v>#REF!</v>
      </c>
      <c r="D93" s="18" t="e">
        <f>#REF!/#REF!*(#REF!+#REF!+#REF!)/1000000</f>
        <v>#REF!</v>
      </c>
      <c r="E93" s="18" t="e">
        <f>(#REF!+#REF!+#REF!+#REF!+#REF!+#REF!+#REF!+#REF!+#REF!+#REF!+#REF!+#REF!+#REF!+#REF!)/1000000</f>
        <v>#REF!</v>
      </c>
      <c r="F93" s="18" t="e">
        <f>#REF!/1000000</f>
        <v>#REF!</v>
      </c>
      <c r="G93" s="98" t="e">
        <f t="shared" si="7"/>
        <v>#REF!</v>
      </c>
      <c r="H93" s="4"/>
      <c r="I93" s="150"/>
      <c r="J93" s="150"/>
      <c r="K93" s="172" t="s">
        <v>0</v>
      </c>
      <c r="L93" s="173" t="e">
        <f>SUM(L89:L92)</f>
        <v>#REF!</v>
      </c>
      <c r="M93" s="173" t="e">
        <f t="shared" ref="M93:N93" si="8">SUM(M89:M92)</f>
        <v>#REF!</v>
      </c>
      <c r="N93" s="173" t="e">
        <f t="shared" si="8"/>
        <v>#REF!</v>
      </c>
      <c r="O93" s="441"/>
      <c r="P93" s="441"/>
      <c r="Q93" s="441"/>
      <c r="R93" s="441"/>
      <c r="S93" s="441"/>
      <c r="T93" s="45"/>
      <c r="U93" s="41"/>
      <c r="V93" s="86"/>
      <c r="W93" s="33"/>
      <c r="X93" s="442"/>
      <c r="Y93" s="442"/>
      <c r="Z93" s="442"/>
      <c r="AA93" s="442"/>
      <c r="AB93" s="442"/>
    </row>
    <row r="94" spans="1:34" x14ac:dyDescent="0.25">
      <c r="A94" s="129" t="s">
        <v>17</v>
      </c>
      <c r="B94" s="18">
        <v>0</v>
      </c>
      <c r="C94" s="18" t="e">
        <f>(#REF!)/1000000</f>
        <v>#REF!</v>
      </c>
      <c r="D94" s="18" t="e">
        <f>#REF!/#REF!*(#REF!+#REF!+#REF!)/1000000</f>
        <v>#REF!</v>
      </c>
      <c r="E94" s="18" t="e">
        <f>(#REF!)/1000000</f>
        <v>#REF!</v>
      </c>
      <c r="F94" s="18">
        <v>0</v>
      </c>
      <c r="G94" s="98" t="e">
        <f t="shared" si="7"/>
        <v>#REF!</v>
      </c>
      <c r="H94" s="4"/>
      <c r="I94" s="150"/>
      <c r="J94" s="150"/>
      <c r="K94" s="150"/>
      <c r="L94" s="150"/>
      <c r="M94" s="150"/>
      <c r="N94" s="41"/>
      <c r="O94" s="441"/>
      <c r="P94" s="441"/>
      <c r="Q94" s="441"/>
      <c r="R94" s="441"/>
      <c r="S94" s="441"/>
      <c r="T94" s="45"/>
      <c r="U94" s="41"/>
      <c r="V94" s="86"/>
      <c r="W94" s="33"/>
      <c r="X94" s="442"/>
      <c r="Y94" s="442"/>
      <c r="Z94" s="442"/>
      <c r="AA94" s="442"/>
      <c r="AB94" s="442"/>
    </row>
    <row r="95" spans="1:34" x14ac:dyDescent="0.25">
      <c r="A95" s="53" t="s">
        <v>33</v>
      </c>
      <c r="B95" s="40" t="e">
        <f>SUM(B90:B92)+B87</f>
        <v>#REF!</v>
      </c>
      <c r="C95" s="40" t="e">
        <f>SUM(C90:C92)+C87</f>
        <v>#REF!</v>
      </c>
      <c r="D95" s="40" t="e">
        <f>SUM(D90:D92)+D87</f>
        <v>#REF!</v>
      </c>
      <c r="E95" s="40" t="e">
        <f>SUM(E90:E92)+E87</f>
        <v>#REF!</v>
      </c>
      <c r="F95" s="40" t="e">
        <f>SUM(F90:F92)+F87</f>
        <v>#REF!</v>
      </c>
      <c r="G95" s="144" t="e">
        <f t="shared" si="7"/>
        <v>#REF!</v>
      </c>
      <c r="H95" s="4"/>
      <c r="I95" s="150"/>
      <c r="J95" s="150"/>
      <c r="K95" s="150"/>
      <c r="L95" s="150"/>
      <c r="M95" s="150"/>
      <c r="N95" s="41"/>
      <c r="O95" s="441"/>
      <c r="P95" s="441"/>
      <c r="Q95" s="441"/>
      <c r="R95" s="441"/>
      <c r="S95" s="441"/>
      <c r="T95" s="45"/>
      <c r="U95" s="41"/>
      <c r="V95" s="86"/>
      <c r="W95" s="79"/>
      <c r="X95" s="442"/>
      <c r="Y95" s="442"/>
      <c r="Z95" s="442"/>
      <c r="AA95" s="442"/>
      <c r="AB95" s="442"/>
    </row>
    <row r="96" spans="1:34" x14ac:dyDescent="0.25">
      <c r="A96" s="145" t="s">
        <v>35</v>
      </c>
      <c r="B96" s="148" t="e">
        <f>(#REF!+#REF!+#REF!+#REF!+#REF!+#REF!+#REF!+#REF!+#REF!)/1000000</f>
        <v>#REF!</v>
      </c>
      <c r="C96" s="148" t="e">
        <f>(#REF!+#REF!+#REF!+#REF!+#REF!+#REF!+#REF!+#REF!+#REF!+#REF!+#REF!+#REF!+#REF!+#REF!+#REF!+#REF!+#REF!+#REF!+#REF!+#REF!)/1000000</f>
        <v>#REF!</v>
      </c>
      <c r="D96" s="148" t="e">
        <f>(#REF!+#REF!+#REF!)/1000000</f>
        <v>#REF!</v>
      </c>
      <c r="E96" s="148" t="e">
        <f>(#REF!+#REF!+#REF!+#REF!+#REF!+#REF!+#REF!+#REF!+#REF!+#REF!+#REF!+#REF!+#REF!+#REF!+#REF!+#REF!+#REF!+#REF!+#REF!+#REF!+#REF!+#REF!+#REF!)/1000000</f>
        <v>#REF!</v>
      </c>
      <c r="F96" s="148" t="e">
        <f>#REF!/1000000</f>
        <v>#REF!</v>
      </c>
      <c r="G96" s="149" t="e">
        <f t="shared" si="7"/>
        <v>#REF!</v>
      </c>
      <c r="H96" s="4"/>
      <c r="I96" s="150"/>
      <c r="J96" s="150"/>
      <c r="K96" s="150"/>
      <c r="L96" s="150"/>
      <c r="M96" s="45"/>
      <c r="N96" s="86"/>
      <c r="O96" s="150"/>
      <c r="P96" s="150"/>
      <c r="Q96" s="150"/>
      <c r="R96" s="150"/>
      <c r="S96" s="45"/>
      <c r="T96" s="45"/>
      <c r="U96" s="86"/>
      <c r="V96" s="86"/>
      <c r="W96" s="78"/>
      <c r="X96" s="442"/>
      <c r="Y96" s="442"/>
      <c r="Z96" s="442"/>
      <c r="AA96" s="442"/>
      <c r="AB96" s="442"/>
    </row>
    <row r="97" spans="1:28" x14ac:dyDescent="0.25">
      <c r="A97" s="145"/>
      <c r="B97" s="146"/>
      <c r="C97" s="146"/>
      <c r="D97" s="146"/>
      <c r="E97" s="146"/>
      <c r="F97" s="146"/>
      <c r="G97" s="147" t="e">
        <f>#REF!/1000000</f>
        <v>#REF!</v>
      </c>
      <c r="H97" s="4"/>
      <c r="I97" s="150"/>
      <c r="J97" s="150"/>
      <c r="K97" s="150"/>
      <c r="L97" s="150"/>
      <c r="M97" s="45"/>
      <c r="N97" s="443"/>
      <c r="O97" s="150"/>
      <c r="P97" s="150"/>
      <c r="Q97" s="150"/>
      <c r="R97" s="150"/>
      <c r="S97" s="45"/>
      <c r="T97" s="45"/>
      <c r="U97" s="443"/>
      <c r="V97" s="443"/>
      <c r="W97" s="444"/>
      <c r="X97" s="442"/>
      <c r="Y97" s="442"/>
      <c r="Z97" s="442"/>
      <c r="AA97" s="442"/>
      <c r="AB97" s="442"/>
    </row>
    <row r="98" spans="1:28" x14ac:dyDescent="0.25">
      <c r="A98" s="4"/>
      <c r="B98" s="45"/>
      <c r="C98" s="45"/>
      <c r="D98" s="45"/>
      <c r="E98" s="45"/>
      <c r="F98" s="45"/>
      <c r="G98" s="8"/>
      <c r="H98" s="4"/>
      <c r="I98" s="150"/>
      <c r="J98" s="150"/>
      <c r="K98" s="150"/>
      <c r="L98" s="150"/>
      <c r="M98" s="45"/>
      <c r="O98" s="150"/>
      <c r="P98" s="150"/>
      <c r="Q98" s="150"/>
      <c r="R98" s="150"/>
      <c r="S98" s="45"/>
      <c r="T98" s="45"/>
      <c r="X98" s="442"/>
      <c r="Y98" s="442"/>
      <c r="Z98" s="442"/>
      <c r="AA98" s="442"/>
      <c r="AB98" s="442"/>
    </row>
    <row r="99" spans="1:28" ht="21" x14ac:dyDescent="0.35">
      <c r="A99" s="125">
        <v>2020</v>
      </c>
      <c r="B99" s="5" t="s">
        <v>28</v>
      </c>
      <c r="C99" s="5" t="s">
        <v>29</v>
      </c>
      <c r="D99" s="5" t="s">
        <v>30</v>
      </c>
      <c r="E99" s="5" t="s">
        <v>31</v>
      </c>
      <c r="F99" s="5" t="s">
        <v>32</v>
      </c>
      <c r="G99" s="97" t="s">
        <v>0</v>
      </c>
      <c r="H99" s="4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W99" s="22"/>
      <c r="X99" s="22"/>
      <c r="Y99" s="22"/>
      <c r="Z99" s="22"/>
      <c r="AA99" s="22"/>
      <c r="AB99" s="442"/>
    </row>
    <row r="100" spans="1:28" x14ac:dyDescent="0.25">
      <c r="A100" s="142" t="s">
        <v>10</v>
      </c>
      <c r="B100" s="39">
        <f>B101+B102</f>
        <v>0</v>
      </c>
      <c r="C100" s="39" t="e">
        <f>C101+C102</f>
        <v>#REF!</v>
      </c>
      <c r="D100" s="39" t="e">
        <f>D101+D102</f>
        <v>#REF!</v>
      </c>
      <c r="E100" s="43" t="e">
        <f>E101+E102</f>
        <v>#REF!</v>
      </c>
      <c r="F100" s="39">
        <f>F101+F102</f>
        <v>0</v>
      </c>
      <c r="G100" s="143" t="e">
        <f>SUM(B100:F100)</f>
        <v>#REF!</v>
      </c>
      <c r="H100" s="4"/>
      <c r="I100" s="150"/>
      <c r="J100" s="150"/>
      <c r="K100" s="150"/>
      <c r="L100" s="150"/>
      <c r="M100" s="150"/>
      <c r="N100" s="41"/>
      <c r="O100" s="441"/>
      <c r="P100" s="441"/>
      <c r="Q100" s="441"/>
      <c r="R100" s="441"/>
      <c r="S100" s="441"/>
      <c r="T100" s="45"/>
      <c r="U100" s="72"/>
      <c r="W100" s="84"/>
      <c r="X100" s="442"/>
      <c r="Y100" s="442"/>
      <c r="Z100" s="442"/>
      <c r="AA100" s="442"/>
      <c r="AB100" s="442"/>
    </row>
    <row r="101" spans="1:28" x14ac:dyDescent="0.25">
      <c r="A101" s="128" t="s">
        <v>11</v>
      </c>
      <c r="B101" s="18">
        <v>0</v>
      </c>
      <c r="C101" s="18" t="e">
        <f>#REF!*3.2*#REF!</f>
        <v>#REF!</v>
      </c>
      <c r="D101" s="18" t="e">
        <f>#REF!/#REF!*(#REF!+#REF!+#REF!)/1000000</f>
        <v>#REF!</v>
      </c>
      <c r="E101" s="37" t="e">
        <f>#REF!*2.394*#REF!</f>
        <v>#REF!</v>
      </c>
      <c r="F101" s="18">
        <v>0</v>
      </c>
      <c r="G101" s="98" t="e">
        <f>SUM(B101:F101)</f>
        <v>#REF!</v>
      </c>
      <c r="H101" s="4"/>
      <c r="I101" s="150"/>
      <c r="J101" s="150"/>
      <c r="K101" s="150"/>
      <c r="L101" s="150"/>
      <c r="M101" s="150"/>
      <c r="N101" s="41"/>
      <c r="O101" s="441"/>
      <c r="P101" s="441"/>
      <c r="Q101" s="441"/>
      <c r="R101" s="441"/>
      <c r="S101" s="441"/>
      <c r="T101" s="45"/>
      <c r="U101" s="18"/>
      <c r="W101" s="33"/>
      <c r="X101" s="442"/>
      <c r="Y101" s="442"/>
      <c r="Z101" s="442"/>
      <c r="AA101" s="442"/>
      <c r="AB101" s="442"/>
    </row>
    <row r="102" spans="1:28" x14ac:dyDescent="0.25">
      <c r="A102" s="129" t="s">
        <v>12</v>
      </c>
      <c r="B102" s="18">
        <v>0</v>
      </c>
      <c r="C102" s="18" t="e">
        <f>(#REF!+#REF!+#REF!+#REF!+#REF!)/1000000</f>
        <v>#REF!</v>
      </c>
      <c r="D102" s="18" t="e">
        <f>#REF!/#REF!*(#REF!+#REF!+#REF!)/1000000</f>
        <v>#REF!</v>
      </c>
      <c r="E102" s="37" t="e">
        <f>(#REF!+#REF!+#REF!+#REF!+#REF!)/1000000</f>
        <v>#REF!</v>
      </c>
      <c r="F102" s="18">
        <v>0</v>
      </c>
      <c r="G102" s="98" t="e">
        <f>SUM(B102:F102)</f>
        <v>#REF!</v>
      </c>
      <c r="H102" s="4"/>
      <c r="I102" s="150"/>
      <c r="J102" s="150"/>
      <c r="K102" s="150"/>
      <c r="L102" s="150"/>
      <c r="M102" s="150"/>
      <c r="N102" s="41"/>
      <c r="O102" s="441"/>
      <c r="P102" s="441"/>
      <c r="Q102" s="441"/>
      <c r="R102" s="441"/>
      <c r="S102" s="441"/>
      <c r="T102" s="45"/>
      <c r="U102" s="18"/>
      <c r="W102" s="33"/>
      <c r="X102" s="442"/>
      <c r="Y102" s="442"/>
      <c r="Z102" s="442"/>
      <c r="AA102" s="442"/>
      <c r="AB102" s="442"/>
    </row>
    <row r="103" spans="1:28" x14ac:dyDescent="0.25">
      <c r="A103" s="142" t="s">
        <v>13</v>
      </c>
      <c r="B103" s="39" t="e">
        <f>#REF!/1000000</f>
        <v>#REF!</v>
      </c>
      <c r="C103" s="39" t="e">
        <f>#REF!*3.2*#REF!</f>
        <v>#REF!</v>
      </c>
      <c r="D103" s="39" t="e">
        <f>#REF!/#REF!*(#REF!+#REF!+#REF!)/1000000</f>
        <v>#REF!</v>
      </c>
      <c r="E103" s="39" t="e">
        <f>#REF!*2.394*#REF!</f>
        <v>#REF!</v>
      </c>
      <c r="F103" s="39">
        <v>0</v>
      </c>
      <c r="G103" s="143" t="e">
        <f>SUM(B103:F103)</f>
        <v>#REF!</v>
      </c>
      <c r="H103" s="4"/>
      <c r="I103" s="150"/>
      <c r="J103" s="150"/>
      <c r="K103" s="150"/>
      <c r="L103" s="150"/>
      <c r="M103" s="150"/>
      <c r="N103" s="41"/>
      <c r="O103" s="441"/>
      <c r="P103" s="441"/>
      <c r="Q103" s="441"/>
      <c r="R103" s="441"/>
      <c r="S103" s="441"/>
      <c r="T103" s="45"/>
      <c r="U103" s="72"/>
      <c r="W103" s="84"/>
      <c r="X103" s="442"/>
      <c r="Y103" s="442"/>
      <c r="Z103" s="442"/>
      <c r="AA103" s="442"/>
      <c r="AB103" s="442"/>
    </row>
    <row r="104" spans="1:28" x14ac:dyDescent="0.25">
      <c r="A104" s="142" t="s">
        <v>14</v>
      </c>
      <c r="B104" s="39" t="e">
        <f>(#REF!+#REF!)/1000000</f>
        <v>#REF!</v>
      </c>
      <c r="C104" s="39" t="e">
        <f>(#REF!+#REF!)/1000000</f>
        <v>#REF!</v>
      </c>
      <c r="D104" s="39" t="e">
        <f>#REF!/#REF!*(#REF!+#REF!+#REF!)/1000000</f>
        <v>#REF!</v>
      </c>
      <c r="E104" s="39" t="e">
        <f>(#REF!+#REF!)/1000000</f>
        <v>#REF!</v>
      </c>
      <c r="F104" s="39">
        <v>0</v>
      </c>
      <c r="G104" s="143" t="e">
        <f t="shared" ref="G104:G109" si="9">SUM(B104:F104)</f>
        <v>#REF!</v>
      </c>
      <c r="H104" s="4"/>
      <c r="I104" s="150"/>
      <c r="J104" s="150"/>
      <c r="K104" s="150"/>
      <c r="L104" s="150"/>
      <c r="M104" s="150"/>
      <c r="N104" s="41"/>
      <c r="O104" s="441"/>
      <c r="P104" s="441"/>
      <c r="Q104" s="441"/>
      <c r="R104" s="441"/>
      <c r="S104" s="441"/>
      <c r="T104" s="45"/>
      <c r="U104" s="72"/>
      <c r="W104" s="84"/>
      <c r="X104" s="442"/>
      <c r="Y104" s="442"/>
      <c r="Z104" s="442"/>
      <c r="AA104" s="442"/>
      <c r="AB104" s="442"/>
    </row>
    <row r="105" spans="1:28" x14ac:dyDescent="0.25">
      <c r="A105" s="142" t="s">
        <v>15</v>
      </c>
      <c r="B105" s="39" t="e">
        <f>B106+B107</f>
        <v>#REF!</v>
      </c>
      <c r="C105" s="39" t="e">
        <f>C106+C107</f>
        <v>#REF!</v>
      </c>
      <c r="D105" s="39" t="e">
        <f>D106+D107</f>
        <v>#REF!</v>
      </c>
      <c r="E105" s="39" t="e">
        <f>E106+E107</f>
        <v>#REF!</v>
      </c>
      <c r="F105" s="39" t="e">
        <f>F106+F107</f>
        <v>#REF!</v>
      </c>
      <c r="G105" s="143" t="e">
        <f t="shared" si="9"/>
        <v>#REF!</v>
      </c>
      <c r="H105" s="4"/>
      <c r="I105" s="150"/>
      <c r="J105" s="150"/>
      <c r="K105" s="150"/>
      <c r="L105" s="150"/>
      <c r="M105" s="150"/>
      <c r="N105" s="41"/>
      <c r="O105" s="441"/>
      <c r="P105" s="441"/>
      <c r="Q105" s="441"/>
      <c r="R105" s="441"/>
      <c r="S105" s="441"/>
      <c r="T105" s="45"/>
      <c r="U105" s="72"/>
      <c r="W105" s="84"/>
      <c r="X105" s="442"/>
      <c r="Y105" s="442"/>
      <c r="Z105" s="442"/>
      <c r="AA105" s="442"/>
      <c r="AB105" s="442"/>
    </row>
    <row r="106" spans="1:28" x14ac:dyDescent="0.25">
      <c r="A106" s="129" t="s">
        <v>16</v>
      </c>
      <c r="B106" s="18" t="e">
        <f>(#REF!+#REF!+#REF!+#REF!+#REF!+#REF!)/1000000</f>
        <v>#REF!</v>
      </c>
      <c r="C106" s="18" t="e">
        <f>(#REF!+#REF!+#REF!+#REF!+#REF!+#REF!+#REF!+#REF!+#REF!+#REF!+#REF!)/1000000</f>
        <v>#REF!</v>
      </c>
      <c r="D106" s="18" t="e">
        <f>#REF!/#REF!*(#REF!+#REF!+#REF!)/1000000</f>
        <v>#REF!</v>
      </c>
      <c r="E106" s="18" t="e">
        <f>(#REF!+#REF!+#REF!+#REF!+#REF!+#REF!+#REF!+#REF!+#REF!+#REF!+#REF!+#REF!+#REF!+#REF!)/1000000</f>
        <v>#REF!</v>
      </c>
      <c r="F106" s="18" t="e">
        <f>#REF!/1000000</f>
        <v>#REF!</v>
      </c>
      <c r="G106" s="98" t="e">
        <f t="shared" si="9"/>
        <v>#REF!</v>
      </c>
      <c r="H106" s="4"/>
      <c r="I106" s="150"/>
      <c r="J106" s="150"/>
      <c r="K106" s="150"/>
      <c r="L106" s="150"/>
      <c r="M106" s="150"/>
      <c r="N106" s="41"/>
      <c r="O106" s="441"/>
      <c r="P106" s="441"/>
      <c r="Q106" s="441"/>
      <c r="R106" s="441"/>
      <c r="S106" s="441"/>
      <c r="T106" s="45"/>
      <c r="U106" s="18"/>
      <c r="W106" s="33"/>
      <c r="X106" s="442"/>
      <c r="Y106" s="442"/>
      <c r="Z106" s="442"/>
      <c r="AA106" s="442"/>
      <c r="AB106" s="442"/>
    </row>
    <row r="107" spans="1:28" x14ac:dyDescent="0.25">
      <c r="A107" s="129" t="s">
        <v>17</v>
      </c>
      <c r="B107" s="18">
        <v>0</v>
      </c>
      <c r="C107" s="18" t="e">
        <f>(#REF!)/1000000</f>
        <v>#REF!</v>
      </c>
      <c r="D107" s="18" t="e">
        <f>#REF!/#REF!*(#REF!+#REF!+#REF!)/1000000</f>
        <v>#REF!</v>
      </c>
      <c r="E107" s="18" t="e">
        <f>(#REF!)/1000000</f>
        <v>#REF!</v>
      </c>
      <c r="F107" s="18">
        <v>0</v>
      </c>
      <c r="G107" s="98" t="e">
        <f t="shared" si="9"/>
        <v>#REF!</v>
      </c>
      <c r="H107" s="4"/>
      <c r="I107" s="150"/>
      <c r="J107" s="150"/>
      <c r="K107" s="150"/>
      <c r="L107" s="150"/>
      <c r="M107" s="150"/>
      <c r="N107" s="41"/>
      <c r="O107" s="441"/>
      <c r="P107" s="441"/>
      <c r="Q107" s="441"/>
      <c r="R107" s="441"/>
      <c r="S107" s="441"/>
      <c r="T107" s="45"/>
      <c r="U107" s="18"/>
      <c r="W107" s="33"/>
      <c r="X107" s="442"/>
      <c r="Y107" s="442"/>
      <c r="Z107" s="442"/>
      <c r="AA107" s="442"/>
      <c r="AB107" s="442"/>
    </row>
    <row r="108" spans="1:28" x14ac:dyDescent="0.25">
      <c r="A108" s="53" t="s">
        <v>33</v>
      </c>
      <c r="B108" s="40" t="e">
        <f>SUM(B103:B105)+B100</f>
        <v>#REF!</v>
      </c>
      <c r="C108" s="40" t="e">
        <f>SUM(C103:C105)+C100</f>
        <v>#REF!</v>
      </c>
      <c r="D108" s="40" t="e">
        <f>SUM(D103:D105)+D100</f>
        <v>#REF!</v>
      </c>
      <c r="E108" s="40" t="e">
        <f>SUM(E103:E105)+E100</f>
        <v>#REF!</v>
      </c>
      <c r="F108" s="40" t="e">
        <f>SUM(F103:F105)+F100</f>
        <v>#REF!</v>
      </c>
      <c r="G108" s="144" t="e">
        <f t="shared" si="9"/>
        <v>#REF!</v>
      </c>
      <c r="H108" s="4"/>
      <c r="I108" s="150"/>
      <c r="J108" s="150"/>
      <c r="K108" s="150"/>
      <c r="L108" s="150"/>
      <c r="M108" s="150"/>
      <c r="N108" s="41"/>
      <c r="O108" s="441"/>
      <c r="P108" s="441"/>
      <c r="Q108" s="441"/>
      <c r="R108" s="441"/>
      <c r="S108" s="441"/>
      <c r="T108" s="45"/>
      <c r="U108" s="78"/>
      <c r="W108" s="79"/>
      <c r="X108" s="442"/>
      <c r="Y108" s="442"/>
      <c r="Z108" s="442"/>
      <c r="AA108" s="442"/>
      <c r="AB108" s="442"/>
    </row>
    <row r="109" spans="1:28" x14ac:dyDescent="0.25">
      <c r="A109" s="145" t="s">
        <v>35</v>
      </c>
      <c r="B109" s="148" t="e">
        <f>(#REF!+#REF!+#REF!+#REF!+#REF!+#REF!+#REF!+#REF!+#REF!)/1000000</f>
        <v>#REF!</v>
      </c>
      <c r="C109" s="148" t="e">
        <f>(#REF!+#REF!+#REF!+#REF!+#REF!+#REF!+#REF!+#REF!+#REF!+#REF!+#REF!+#REF!+#REF!+#REF!+#REF!+#REF!+#REF!+#REF!+#REF!+#REF!)/1000000</f>
        <v>#REF!</v>
      </c>
      <c r="D109" s="148" t="e">
        <f>(#REF!+#REF!+#REF!)/1000000</f>
        <v>#REF!</v>
      </c>
      <c r="E109" s="147" t="e">
        <f>(#REF!+#REF!+#REF!+#REF!+#REF!+#REF!+#REF!+#REF!+#REF!+#REF!+#REF!+#REF!+#REF!+#REF!+#REF!+#REF!+#REF!+#REF!+#REF!+#REF!+#REF!)/1000000</f>
        <v>#REF!</v>
      </c>
      <c r="F109" s="148" t="e">
        <f>#REF!/1000000</f>
        <v>#REF!</v>
      </c>
      <c r="G109" s="149" t="e">
        <f t="shared" si="9"/>
        <v>#REF!</v>
      </c>
      <c r="H109" s="4"/>
      <c r="I109" s="150"/>
      <c r="J109" s="150"/>
      <c r="K109" s="150"/>
      <c r="L109" s="150"/>
      <c r="M109" s="150"/>
      <c r="N109" s="86"/>
      <c r="O109" s="150"/>
      <c r="P109" s="150"/>
      <c r="Q109" s="150"/>
      <c r="R109" s="150"/>
      <c r="S109" s="150"/>
      <c r="T109" s="45"/>
      <c r="U109" s="86"/>
      <c r="V109" s="86"/>
      <c r="W109" s="86"/>
      <c r="X109" s="442"/>
      <c r="Y109" s="442"/>
      <c r="Z109" s="442"/>
      <c r="AA109" s="442"/>
      <c r="AB109" s="442"/>
    </row>
    <row r="110" spans="1:28" x14ac:dyDescent="0.25">
      <c r="A110" s="145"/>
      <c r="B110" s="146"/>
      <c r="C110" s="146"/>
      <c r="D110" s="146"/>
      <c r="E110" s="146"/>
      <c r="F110" s="146"/>
      <c r="G110" s="147" t="e">
        <f>#REF!/1000000</f>
        <v>#REF!</v>
      </c>
      <c r="H110" s="4"/>
      <c r="I110" s="150"/>
      <c r="J110" s="150"/>
      <c r="K110" s="150"/>
      <c r="L110" s="150"/>
      <c r="M110" s="150"/>
      <c r="N110" s="86"/>
      <c r="O110" s="150"/>
      <c r="P110" s="150"/>
      <c r="Q110" s="150"/>
      <c r="R110" s="150"/>
      <c r="S110" s="150"/>
      <c r="T110" s="45"/>
      <c r="U110" s="86"/>
      <c r="V110" s="86"/>
      <c r="W110" s="86"/>
      <c r="X110" s="442"/>
      <c r="Y110" s="442"/>
      <c r="Z110" s="442"/>
      <c r="AA110" s="442"/>
      <c r="AB110" s="442"/>
    </row>
    <row r="111" spans="1:28" x14ac:dyDescent="0.25">
      <c r="A111" s="4"/>
      <c r="B111" s="44"/>
      <c r="C111" s="44"/>
      <c r="D111" s="44"/>
      <c r="E111" s="44"/>
      <c r="F111" s="45"/>
      <c r="G111" s="50"/>
      <c r="H111" s="4"/>
      <c r="I111" s="150"/>
      <c r="J111" s="150"/>
      <c r="K111" s="150"/>
      <c r="L111" s="150"/>
      <c r="N111" s="86"/>
      <c r="O111" s="150"/>
      <c r="P111" s="150"/>
      <c r="Q111" s="150"/>
      <c r="R111" s="150"/>
      <c r="S111" s="150"/>
      <c r="T111" s="45"/>
      <c r="U111" s="86"/>
      <c r="V111" s="86"/>
      <c r="W111" s="86"/>
      <c r="X111" s="442"/>
      <c r="Y111" s="442"/>
      <c r="Z111" s="442"/>
      <c r="AA111" s="442"/>
      <c r="AB111" s="442"/>
    </row>
    <row r="112" spans="1:28" ht="21" x14ac:dyDescent="0.35">
      <c r="A112" s="125">
        <v>2025</v>
      </c>
      <c r="B112" s="5" t="s">
        <v>28</v>
      </c>
      <c r="C112" s="5" t="s">
        <v>29</v>
      </c>
      <c r="D112" s="5" t="s">
        <v>30</v>
      </c>
      <c r="E112" s="5" t="s">
        <v>31</v>
      </c>
      <c r="F112" s="5" t="s">
        <v>32</v>
      </c>
      <c r="G112" s="97" t="s">
        <v>0</v>
      </c>
      <c r="H112" s="4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86"/>
      <c r="W112" s="22"/>
      <c r="X112" s="22"/>
      <c r="Y112" s="22"/>
      <c r="Z112" s="22"/>
      <c r="AA112" s="22"/>
      <c r="AB112" s="442"/>
    </row>
    <row r="113" spans="1:28" x14ac:dyDescent="0.25">
      <c r="A113" s="142" t="s">
        <v>10</v>
      </c>
      <c r="B113" s="39">
        <f>B114+B115</f>
        <v>0</v>
      </c>
      <c r="C113" s="39" t="e">
        <f>C114+C115</f>
        <v>#REF!</v>
      </c>
      <c r="D113" s="39" t="e">
        <f>D114+D115</f>
        <v>#REF!</v>
      </c>
      <c r="E113" s="43" t="e">
        <f>E114+E115</f>
        <v>#REF!</v>
      </c>
      <c r="F113" s="39">
        <f>F114+F115</f>
        <v>0</v>
      </c>
      <c r="G113" s="143" t="e">
        <f>SUM(B113:F113)</f>
        <v>#REF!</v>
      </c>
      <c r="H113" s="4"/>
      <c r="I113" s="150"/>
      <c r="J113" s="150"/>
      <c r="K113" s="150"/>
      <c r="L113" s="150"/>
      <c r="M113" s="150"/>
      <c r="N113" s="41"/>
      <c r="O113" s="441"/>
      <c r="P113" s="441"/>
      <c r="Q113" s="441"/>
      <c r="R113" s="441"/>
      <c r="S113" s="441"/>
      <c r="T113" s="45"/>
      <c r="U113" s="72"/>
      <c r="V113" s="86"/>
      <c r="W113" s="84"/>
      <c r="X113" s="442"/>
      <c r="Y113" s="442"/>
      <c r="Z113" s="442"/>
      <c r="AA113" s="442"/>
      <c r="AB113" s="442"/>
    </row>
    <row r="114" spans="1:28" x14ac:dyDescent="0.25">
      <c r="A114" s="128" t="s">
        <v>11</v>
      </c>
      <c r="B114" s="18">
        <v>0</v>
      </c>
      <c r="C114" s="18" t="e">
        <f>#REF!*3.2*#REF!</f>
        <v>#REF!</v>
      </c>
      <c r="D114" s="18" t="e">
        <f>#REF!/#REF!*(#REF!+#REF!+#REF!)/1000000</f>
        <v>#REF!</v>
      </c>
      <c r="E114" s="37" t="e">
        <f>#REF!*2.394*#REF!</f>
        <v>#REF!</v>
      </c>
      <c r="F114" s="18">
        <v>0</v>
      </c>
      <c r="G114" s="98" t="e">
        <f>SUM(B114:F114)</f>
        <v>#REF!</v>
      </c>
      <c r="H114" s="4"/>
      <c r="I114" s="150"/>
      <c r="J114" s="150"/>
      <c r="K114" s="150"/>
      <c r="L114" s="150"/>
      <c r="M114" s="150"/>
      <c r="N114" s="41"/>
      <c r="O114" s="441"/>
      <c r="P114" s="441"/>
      <c r="Q114" s="441"/>
      <c r="R114" s="441"/>
      <c r="S114" s="441"/>
      <c r="T114" s="45"/>
      <c r="U114" s="18"/>
      <c r="V114" s="86"/>
      <c r="W114" s="33"/>
      <c r="X114" s="442"/>
      <c r="Y114" s="442"/>
      <c r="Z114" s="442"/>
      <c r="AA114" s="442"/>
      <c r="AB114" s="442"/>
    </row>
    <row r="115" spans="1:28" x14ac:dyDescent="0.25">
      <c r="A115" s="129" t="s">
        <v>12</v>
      </c>
      <c r="B115" s="18">
        <v>0</v>
      </c>
      <c r="C115" s="18" t="e">
        <f>(#REF!+#REF!+#REF!+#REF!+#REF!)/1000000</f>
        <v>#REF!</v>
      </c>
      <c r="D115" s="18" t="e">
        <f>#REF!/#REF!*(#REF!+#REF!+#REF!)/1000000</f>
        <v>#REF!</v>
      </c>
      <c r="E115" s="37" t="e">
        <f>(#REF!+#REF!+#REF!+#REF!+#REF!)/1000000</f>
        <v>#REF!</v>
      </c>
      <c r="F115" s="18">
        <v>0</v>
      </c>
      <c r="G115" s="98" t="e">
        <f>SUM(B115:F115)</f>
        <v>#REF!</v>
      </c>
      <c r="H115" s="4"/>
      <c r="I115" s="150"/>
      <c r="J115" s="150"/>
      <c r="K115" s="150"/>
      <c r="L115" s="150"/>
      <c r="M115" s="150"/>
      <c r="N115" s="41"/>
      <c r="O115" s="441"/>
      <c r="P115" s="441"/>
      <c r="Q115" s="441"/>
      <c r="R115" s="441"/>
      <c r="S115" s="441"/>
      <c r="T115" s="45"/>
      <c r="U115" s="18"/>
      <c r="V115" s="86"/>
      <c r="W115" s="33"/>
      <c r="X115" s="442"/>
      <c r="Y115" s="442"/>
      <c r="Z115" s="442"/>
      <c r="AA115" s="442"/>
      <c r="AB115" s="442"/>
    </row>
    <row r="116" spans="1:28" x14ac:dyDescent="0.25">
      <c r="A116" s="142" t="s">
        <v>13</v>
      </c>
      <c r="B116" s="39" t="e">
        <f>#REF!/1000000</f>
        <v>#REF!</v>
      </c>
      <c r="C116" s="39" t="e">
        <f>#REF!*3.2*#REF!</f>
        <v>#REF!</v>
      </c>
      <c r="D116" s="39" t="e">
        <f>#REF!/#REF!*(#REF!+#REF!+#REF!)/1000000</f>
        <v>#REF!</v>
      </c>
      <c r="E116" s="39" t="e">
        <f>#REF!*2.394*#REF!</f>
        <v>#REF!</v>
      </c>
      <c r="F116" s="39">
        <v>0</v>
      </c>
      <c r="G116" s="143" t="e">
        <f>SUM(B116:F116)</f>
        <v>#REF!</v>
      </c>
      <c r="H116" s="4"/>
      <c r="I116" s="150"/>
      <c r="J116" s="150"/>
      <c r="K116" s="150"/>
      <c r="L116" s="150"/>
      <c r="M116" s="150"/>
      <c r="N116" s="41"/>
      <c r="O116" s="441"/>
      <c r="P116" s="441"/>
      <c r="Q116" s="441"/>
      <c r="R116" s="441"/>
      <c r="S116" s="441"/>
      <c r="T116" s="45"/>
      <c r="U116" s="72"/>
      <c r="V116" s="86"/>
      <c r="W116" s="84"/>
      <c r="X116" s="442"/>
      <c r="Y116" s="442"/>
      <c r="Z116" s="442"/>
      <c r="AA116" s="442"/>
      <c r="AB116" s="442"/>
    </row>
    <row r="117" spans="1:28" x14ac:dyDescent="0.25">
      <c r="A117" s="142" t="s">
        <v>14</v>
      </c>
      <c r="B117" s="39" t="e">
        <f>(#REF!+#REF!)/1000000</f>
        <v>#REF!</v>
      </c>
      <c r="C117" s="39" t="e">
        <f>(#REF!+#REF!)/1000000</f>
        <v>#REF!</v>
      </c>
      <c r="D117" s="39" t="e">
        <f>#REF!/#REF!*(#REF!+#REF!+#REF!)/1000000</f>
        <v>#REF!</v>
      </c>
      <c r="E117" s="39" t="e">
        <f>(#REF!+#REF!)/1000000</f>
        <v>#REF!</v>
      </c>
      <c r="F117" s="39">
        <v>0</v>
      </c>
      <c r="G117" s="143" t="e">
        <f t="shared" ref="G117:G122" si="10">SUM(B117:F117)</f>
        <v>#REF!</v>
      </c>
      <c r="H117" s="4"/>
      <c r="I117" s="150"/>
      <c r="J117" s="150"/>
      <c r="K117" s="150"/>
      <c r="L117" s="150"/>
      <c r="M117" s="150"/>
      <c r="N117" s="41"/>
      <c r="O117" s="441"/>
      <c r="P117" s="441"/>
      <c r="Q117" s="441"/>
      <c r="R117" s="441"/>
      <c r="S117" s="441"/>
      <c r="T117" s="45"/>
      <c r="U117" s="72"/>
      <c r="V117" s="86"/>
      <c r="W117" s="84"/>
      <c r="X117" s="442"/>
      <c r="Y117" s="442"/>
      <c r="Z117" s="442"/>
      <c r="AA117" s="442"/>
      <c r="AB117" s="442"/>
    </row>
    <row r="118" spans="1:28" x14ac:dyDescent="0.25">
      <c r="A118" s="142" t="s">
        <v>15</v>
      </c>
      <c r="B118" s="39" t="e">
        <f>B119+B120</f>
        <v>#REF!</v>
      </c>
      <c r="C118" s="39" t="e">
        <f>C119+C120</f>
        <v>#REF!</v>
      </c>
      <c r="D118" s="39" t="e">
        <f>D119+D120</f>
        <v>#REF!</v>
      </c>
      <c r="E118" s="39" t="e">
        <f>E119+E120</f>
        <v>#REF!</v>
      </c>
      <c r="F118" s="39" t="e">
        <f>F119+F120</f>
        <v>#REF!</v>
      </c>
      <c r="G118" s="143" t="e">
        <f t="shared" si="10"/>
        <v>#REF!</v>
      </c>
      <c r="H118" s="4"/>
      <c r="I118" s="150"/>
      <c r="J118" s="150"/>
      <c r="K118" s="150"/>
      <c r="L118" s="150"/>
      <c r="M118" s="150"/>
      <c r="N118" s="41"/>
      <c r="O118" s="441"/>
      <c r="P118" s="441"/>
      <c r="Q118" s="441"/>
      <c r="R118" s="441"/>
      <c r="S118" s="441"/>
      <c r="T118" s="45"/>
      <c r="U118" s="72"/>
      <c r="V118" s="86"/>
      <c r="W118" s="84"/>
      <c r="X118" s="442"/>
      <c r="Y118" s="442"/>
      <c r="Z118" s="442"/>
      <c r="AA118" s="442"/>
      <c r="AB118" s="442"/>
    </row>
    <row r="119" spans="1:28" x14ac:dyDescent="0.25">
      <c r="A119" s="129" t="s">
        <v>16</v>
      </c>
      <c r="B119" s="18" t="e">
        <f>(#REF!+#REF!+#REF!+#REF!+#REF!+#REF!)/1000000</f>
        <v>#REF!</v>
      </c>
      <c r="C119" s="18" t="e">
        <f>(#REF!+#REF!+#REF!+#REF!+#REF!+#REF!+#REF!+#REF!+#REF!+#REF!+#REF!)/1000000</f>
        <v>#REF!</v>
      </c>
      <c r="D119" s="18" t="e">
        <f>#REF!/#REF!*(#REF!+#REF!+#REF!)/1000000</f>
        <v>#REF!</v>
      </c>
      <c r="E119" s="18" t="e">
        <f>(#REF!+#REF!+#REF!+#REF!+#REF!+#REF!+#REF!+#REF!+#REF!+#REF!+#REF!+#REF!+#REF!+#REF!)/1000000</f>
        <v>#REF!</v>
      </c>
      <c r="F119" s="18" t="e">
        <f>#REF!/1000000</f>
        <v>#REF!</v>
      </c>
      <c r="G119" s="98" t="e">
        <f t="shared" si="10"/>
        <v>#REF!</v>
      </c>
      <c r="H119" s="4"/>
      <c r="I119" s="150"/>
      <c r="J119" s="150"/>
      <c r="K119" s="150"/>
      <c r="L119" s="150"/>
      <c r="M119" s="150"/>
      <c r="N119" s="41"/>
      <c r="O119" s="441"/>
      <c r="P119" s="441"/>
      <c r="Q119" s="441"/>
      <c r="R119" s="441"/>
      <c r="S119" s="441"/>
      <c r="T119" s="45"/>
      <c r="U119" s="18"/>
      <c r="V119" s="86"/>
      <c r="W119" s="33"/>
      <c r="X119" s="442"/>
      <c r="Y119" s="442"/>
      <c r="Z119" s="442"/>
      <c r="AA119" s="442"/>
      <c r="AB119" s="442"/>
    </row>
    <row r="120" spans="1:28" x14ac:dyDescent="0.25">
      <c r="A120" s="129" t="s">
        <v>17</v>
      </c>
      <c r="B120" s="18">
        <v>0</v>
      </c>
      <c r="C120" s="18" t="e">
        <f>(#REF!)/1000000</f>
        <v>#REF!</v>
      </c>
      <c r="D120" s="18" t="e">
        <f>#REF!/#REF!*(#REF!+#REF!+#REF!)/1000000</f>
        <v>#REF!</v>
      </c>
      <c r="E120" s="18" t="e">
        <f>(#REF!)/1000000</f>
        <v>#REF!</v>
      </c>
      <c r="F120" s="18">
        <v>0</v>
      </c>
      <c r="G120" s="98" t="e">
        <f t="shared" si="10"/>
        <v>#REF!</v>
      </c>
      <c r="H120" s="4"/>
      <c r="I120" s="150"/>
      <c r="J120" s="150"/>
      <c r="K120" s="150"/>
      <c r="L120" s="150"/>
      <c r="M120" s="150"/>
      <c r="N120" s="41"/>
      <c r="O120" s="441"/>
      <c r="P120" s="441"/>
      <c r="Q120" s="441"/>
      <c r="R120" s="441"/>
      <c r="S120" s="441"/>
      <c r="T120" s="45"/>
      <c r="U120" s="18"/>
      <c r="V120" s="86"/>
      <c r="W120" s="33"/>
      <c r="X120" s="442"/>
      <c r="Y120" s="442"/>
      <c r="Z120" s="442"/>
      <c r="AA120" s="442"/>
      <c r="AB120" s="442"/>
    </row>
    <row r="121" spans="1:28" x14ac:dyDescent="0.25">
      <c r="A121" s="53" t="s">
        <v>33</v>
      </c>
      <c r="B121" s="40" t="e">
        <f>SUM(B116:B118)+B113</f>
        <v>#REF!</v>
      </c>
      <c r="C121" s="40" t="e">
        <f>SUM(C116:C118)+C113</f>
        <v>#REF!</v>
      </c>
      <c r="D121" s="40" t="e">
        <f>SUM(D116:D118)+D113</f>
        <v>#REF!</v>
      </c>
      <c r="E121" s="40" t="e">
        <f>SUM(E116:E118)+E113</f>
        <v>#REF!</v>
      </c>
      <c r="F121" s="40" t="e">
        <f>SUM(F116:F118)+F113</f>
        <v>#REF!</v>
      </c>
      <c r="G121" s="144" t="e">
        <f t="shared" si="10"/>
        <v>#REF!</v>
      </c>
      <c r="H121" s="4"/>
      <c r="I121" s="150"/>
      <c r="J121" s="150"/>
      <c r="K121" s="150"/>
      <c r="L121" s="150"/>
      <c r="M121" s="150"/>
      <c r="N121" s="41"/>
      <c r="O121" s="441"/>
      <c r="P121" s="441"/>
      <c r="Q121" s="441"/>
      <c r="R121" s="441"/>
      <c r="S121" s="441"/>
      <c r="T121" s="45"/>
      <c r="U121" s="78"/>
      <c r="V121" s="86"/>
      <c r="W121" s="79"/>
      <c r="X121" s="442"/>
      <c r="Y121" s="442"/>
      <c r="Z121" s="442"/>
      <c r="AA121" s="442"/>
      <c r="AB121" s="442"/>
    </row>
    <row r="122" spans="1:28" x14ac:dyDescent="0.25">
      <c r="A122" s="145" t="s">
        <v>35</v>
      </c>
      <c r="B122" s="148" t="e">
        <f>(#REF!+#REF!+#REF!+#REF!+#REF!+#REF!+#REF!+#REF!+#REF!)/1000000</f>
        <v>#REF!</v>
      </c>
      <c r="C122" s="148" t="e">
        <f>(#REF!+#REF!+#REF!+#REF!+#REF!+#REF!+#REF!+#REF!+#REF!+#REF!+#REF!+#REF!+#REF!+#REF!+#REF!+#REF!+#REF!+#REF!+#REF!++#REF!)/1000000</f>
        <v>#REF!</v>
      </c>
      <c r="D122" s="148" t="e">
        <f>(#REF!+#REF!+#REF!)/1000000</f>
        <v>#REF!</v>
      </c>
      <c r="E122" s="147" t="e">
        <f>(#REF!+#REF!+#REF!+#REF!+#REF!+#REF!+#REF!+#REF!+#REF!+#REF!+#REF!+#REF!+#REF!+#REF!+#REF!+#REF!+#REF!+#REF!+#REF!+#REF!+#REF!)/1000000</f>
        <v>#REF!</v>
      </c>
      <c r="F122" s="148" t="e">
        <f>#REF!/1000000</f>
        <v>#REF!</v>
      </c>
      <c r="G122" s="149" t="e">
        <f t="shared" si="10"/>
        <v>#REF!</v>
      </c>
      <c r="H122" s="4"/>
      <c r="I122" s="150"/>
      <c r="J122" s="150"/>
      <c r="K122" s="150"/>
      <c r="L122" s="150"/>
      <c r="M122" s="45"/>
      <c r="N122" s="86"/>
      <c r="O122" s="150"/>
      <c r="P122" s="150"/>
      <c r="Q122" s="150"/>
      <c r="R122" s="150"/>
      <c r="S122" s="45"/>
      <c r="T122" s="45"/>
      <c r="U122" s="86"/>
      <c r="V122" s="86"/>
      <c r="W122" s="86"/>
      <c r="X122" s="442"/>
      <c r="Y122" s="442"/>
      <c r="Z122" s="442"/>
      <c r="AA122" s="442"/>
      <c r="AB122" s="442"/>
    </row>
    <row r="123" spans="1:28" x14ac:dyDescent="0.25">
      <c r="A123" s="145"/>
      <c r="B123" s="146"/>
      <c r="C123" s="146"/>
      <c r="D123" s="146"/>
      <c r="E123" s="146"/>
      <c r="F123" s="146"/>
      <c r="G123" s="147" t="e">
        <f>#REF!/1000000</f>
        <v>#REF!</v>
      </c>
      <c r="H123" s="4"/>
      <c r="I123" s="150"/>
      <c r="J123" s="150"/>
      <c r="K123" s="150"/>
      <c r="L123" s="150"/>
      <c r="M123" s="45"/>
      <c r="N123" s="86"/>
      <c r="O123" s="150"/>
      <c r="P123" s="150"/>
      <c r="Q123" s="150"/>
      <c r="R123" s="150"/>
      <c r="S123" s="45"/>
      <c r="T123" s="45"/>
      <c r="U123" s="86"/>
      <c r="V123" s="86"/>
      <c r="W123" s="86"/>
      <c r="X123" s="442"/>
      <c r="Y123" s="442"/>
      <c r="Z123" s="442"/>
      <c r="AA123" s="442"/>
      <c r="AB123" s="442"/>
    </row>
    <row r="124" spans="1:28" x14ac:dyDescent="0.25">
      <c r="A124" s="4"/>
      <c r="B124" s="45"/>
      <c r="C124" s="45"/>
      <c r="D124" s="45"/>
      <c r="E124" s="45"/>
      <c r="F124" s="45"/>
      <c r="G124" s="50"/>
      <c r="H124" s="4"/>
      <c r="I124" s="150"/>
      <c r="J124" s="150"/>
      <c r="K124" s="150"/>
      <c r="L124" s="150"/>
      <c r="M124" s="45"/>
      <c r="N124" s="86"/>
      <c r="O124" s="150"/>
      <c r="P124" s="150"/>
      <c r="Q124" s="150"/>
      <c r="R124" s="150"/>
      <c r="S124" s="45"/>
      <c r="T124" s="45"/>
      <c r="U124" s="86"/>
      <c r="V124" s="86"/>
      <c r="W124" s="78"/>
      <c r="X124" s="442"/>
      <c r="Y124" s="442"/>
      <c r="Z124" s="442"/>
      <c r="AA124" s="442"/>
      <c r="AB124" s="442"/>
    </row>
    <row r="125" spans="1:28" ht="21" x14ac:dyDescent="0.35">
      <c r="A125" s="125">
        <v>2030</v>
      </c>
      <c r="B125" s="5" t="s">
        <v>28</v>
      </c>
      <c r="C125" s="5" t="s">
        <v>29</v>
      </c>
      <c r="D125" s="5" t="s">
        <v>30</v>
      </c>
      <c r="E125" s="5" t="s">
        <v>31</v>
      </c>
      <c r="F125" s="5" t="s">
        <v>32</v>
      </c>
      <c r="G125" s="97" t="s">
        <v>0</v>
      </c>
      <c r="H125" s="4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W125" s="22"/>
      <c r="X125" s="22"/>
      <c r="Y125" s="22"/>
      <c r="Z125" s="22"/>
      <c r="AA125" s="22"/>
      <c r="AB125" s="442"/>
    </row>
    <row r="126" spans="1:28" x14ac:dyDescent="0.25">
      <c r="A126" s="142" t="s">
        <v>10</v>
      </c>
      <c r="B126" s="39">
        <f>B127+B128</f>
        <v>0</v>
      </c>
      <c r="C126" s="39" t="e">
        <f>C127+C128</f>
        <v>#REF!</v>
      </c>
      <c r="D126" s="39" t="e">
        <f>D127+D128</f>
        <v>#REF!</v>
      </c>
      <c r="E126" s="43" t="e">
        <f>E127+E128</f>
        <v>#REF!</v>
      </c>
      <c r="F126" s="39">
        <f>F127+F128</f>
        <v>0</v>
      </c>
      <c r="G126" s="143" t="e">
        <f>SUM(B126:F126)</f>
        <v>#REF!</v>
      </c>
      <c r="H126" s="4"/>
      <c r="I126" s="150"/>
      <c r="J126" s="150"/>
      <c r="K126" s="150"/>
      <c r="L126" s="150"/>
      <c r="M126" s="150"/>
      <c r="N126" s="41"/>
      <c r="O126" s="441"/>
      <c r="P126" s="441"/>
      <c r="Q126" s="441"/>
      <c r="R126" s="441"/>
      <c r="S126" s="441"/>
      <c r="T126" s="45"/>
      <c r="U126" s="72"/>
      <c r="W126" s="84"/>
      <c r="X126" s="442"/>
      <c r="Y126" s="442"/>
      <c r="Z126" s="442"/>
      <c r="AA126" s="442"/>
      <c r="AB126" s="442"/>
    </row>
    <row r="127" spans="1:28" x14ac:dyDescent="0.25">
      <c r="A127" s="128" t="s">
        <v>11</v>
      </c>
      <c r="B127" s="18">
        <v>0</v>
      </c>
      <c r="C127" s="18" t="e">
        <f>#REF!*3.2*#REF!</f>
        <v>#REF!</v>
      </c>
      <c r="D127" s="18" t="e">
        <f>#REF!/#REF!*(#REF!+#REF!+#REF!)/1000000</f>
        <v>#REF!</v>
      </c>
      <c r="E127" s="37" t="e">
        <f>#REF!*2.394*#REF!</f>
        <v>#REF!</v>
      </c>
      <c r="F127" s="18">
        <v>0</v>
      </c>
      <c r="G127" s="98" t="e">
        <f>SUM(B127:F127)</f>
        <v>#REF!</v>
      </c>
      <c r="H127" s="4"/>
      <c r="I127" s="150"/>
      <c r="J127" s="150"/>
      <c r="K127" s="150"/>
      <c r="L127" s="150"/>
      <c r="M127" s="150"/>
      <c r="N127" s="41"/>
      <c r="O127" s="441"/>
      <c r="P127" s="441"/>
      <c r="Q127" s="441"/>
      <c r="R127" s="441"/>
      <c r="S127" s="441"/>
      <c r="T127" s="45"/>
      <c r="U127" s="18"/>
      <c r="W127" s="33"/>
      <c r="X127" s="442"/>
      <c r="Y127" s="442"/>
      <c r="Z127" s="442"/>
      <c r="AA127" s="442"/>
      <c r="AB127" s="442"/>
    </row>
    <row r="128" spans="1:28" x14ac:dyDescent="0.25">
      <c r="A128" s="129" t="s">
        <v>12</v>
      </c>
      <c r="B128" s="18">
        <v>0</v>
      </c>
      <c r="C128" s="18" t="e">
        <f>(#REF!+#REF!+#REF!+#REF!+#REF!)/1000000</f>
        <v>#REF!</v>
      </c>
      <c r="D128" s="18" t="e">
        <f>#REF!/#REF!*(#REF!+#REF!+#REF!)/1000000</f>
        <v>#REF!</v>
      </c>
      <c r="E128" s="37" t="e">
        <f>(#REF!+#REF!+#REF!+#REF!+#REF!)/1000000</f>
        <v>#REF!</v>
      </c>
      <c r="F128" s="18">
        <v>0</v>
      </c>
      <c r="G128" s="98" t="e">
        <f>SUM(B128:F128)</f>
        <v>#REF!</v>
      </c>
      <c r="H128" s="4"/>
      <c r="I128" s="150"/>
      <c r="J128" s="150"/>
      <c r="K128" s="150"/>
      <c r="L128" s="150"/>
      <c r="M128" s="150"/>
      <c r="N128" s="41"/>
      <c r="O128" s="441"/>
      <c r="P128" s="441"/>
      <c r="Q128" s="441"/>
      <c r="R128" s="441"/>
      <c r="S128" s="441"/>
      <c r="T128" s="45"/>
      <c r="U128" s="18"/>
      <c r="W128" s="33"/>
      <c r="X128" s="442"/>
      <c r="Y128" s="442"/>
      <c r="Z128" s="442"/>
      <c r="AA128" s="442"/>
      <c r="AB128" s="442"/>
    </row>
    <row r="129" spans="1:28" x14ac:dyDescent="0.25">
      <c r="A129" s="142" t="s">
        <v>13</v>
      </c>
      <c r="B129" s="39" t="e">
        <f>#REF!/1000000</f>
        <v>#REF!</v>
      </c>
      <c r="C129" s="39" t="e">
        <f>#REF!*3.2*#REF!</f>
        <v>#REF!</v>
      </c>
      <c r="D129" s="39" t="e">
        <f>#REF!/#REF!*(#REF!+#REF!+#REF!)/1000000</f>
        <v>#REF!</v>
      </c>
      <c r="E129" s="39" t="e">
        <f>#REF!*2.394*#REF!</f>
        <v>#REF!</v>
      </c>
      <c r="F129" s="39">
        <v>0</v>
      </c>
      <c r="G129" s="143" t="e">
        <f>SUM(B129:F129)</f>
        <v>#REF!</v>
      </c>
      <c r="H129" s="4"/>
      <c r="I129" s="150"/>
      <c r="J129" s="150"/>
      <c r="K129" s="150"/>
      <c r="L129" s="150"/>
      <c r="M129" s="150"/>
      <c r="N129" s="41"/>
      <c r="O129" s="441"/>
      <c r="P129" s="441"/>
      <c r="Q129" s="441"/>
      <c r="R129" s="441"/>
      <c r="S129" s="441"/>
      <c r="T129" s="45"/>
      <c r="U129" s="72"/>
      <c r="W129" s="84"/>
      <c r="X129" s="442"/>
      <c r="Y129" s="442"/>
      <c r="Z129" s="442"/>
      <c r="AA129" s="442"/>
      <c r="AB129" s="442"/>
    </row>
    <row r="130" spans="1:28" x14ac:dyDescent="0.25">
      <c r="A130" s="142" t="s">
        <v>14</v>
      </c>
      <c r="B130" s="39" t="e">
        <f>(#REF!+#REF!)/1000000</f>
        <v>#REF!</v>
      </c>
      <c r="C130" s="39" t="e">
        <f>(#REF!+#REF!)/1000000</f>
        <v>#REF!</v>
      </c>
      <c r="D130" s="39" t="e">
        <f>#REF!/#REF!*(#REF!+#REF!+#REF!)/1000000</f>
        <v>#REF!</v>
      </c>
      <c r="E130" s="39" t="e">
        <f>(#REF!+#REF!)/1000000</f>
        <v>#REF!</v>
      </c>
      <c r="F130" s="39">
        <v>0</v>
      </c>
      <c r="G130" s="143" t="e">
        <f t="shared" ref="G130:G135" si="11">SUM(B130:F130)</f>
        <v>#REF!</v>
      </c>
      <c r="H130" s="4"/>
      <c r="I130" s="150"/>
      <c r="J130" s="150"/>
      <c r="K130" s="150"/>
      <c r="L130" s="150"/>
      <c r="M130" s="150"/>
      <c r="N130" s="41"/>
      <c r="O130" s="441"/>
      <c r="P130" s="441"/>
      <c r="Q130" s="441"/>
      <c r="R130" s="441"/>
      <c r="S130" s="441"/>
      <c r="T130" s="45"/>
      <c r="U130" s="72"/>
      <c r="W130" s="84"/>
      <c r="X130" s="442"/>
      <c r="Y130" s="442"/>
      <c r="Z130" s="442"/>
      <c r="AA130" s="442"/>
      <c r="AB130" s="442"/>
    </row>
    <row r="131" spans="1:28" x14ac:dyDescent="0.25">
      <c r="A131" s="142" t="s">
        <v>15</v>
      </c>
      <c r="B131" s="39" t="e">
        <f>B132+B133</f>
        <v>#REF!</v>
      </c>
      <c r="C131" s="39" t="e">
        <f>C132+C133</f>
        <v>#REF!</v>
      </c>
      <c r="D131" s="39" t="e">
        <f>D132+D133</f>
        <v>#REF!</v>
      </c>
      <c r="E131" s="39" t="e">
        <f>E132+E133</f>
        <v>#REF!</v>
      </c>
      <c r="F131" s="39" t="e">
        <f>F132+F133</f>
        <v>#REF!</v>
      </c>
      <c r="G131" s="143" t="e">
        <f t="shared" si="11"/>
        <v>#REF!</v>
      </c>
      <c r="H131" s="4"/>
      <c r="I131" s="150"/>
      <c r="J131" s="150"/>
      <c r="K131" s="150"/>
      <c r="L131" s="150"/>
      <c r="M131" s="150"/>
      <c r="N131" s="41"/>
      <c r="O131" s="441"/>
      <c r="P131" s="441"/>
      <c r="Q131" s="441"/>
      <c r="R131" s="441"/>
      <c r="S131" s="441"/>
      <c r="T131" s="45"/>
      <c r="U131" s="72"/>
      <c r="W131" s="84"/>
      <c r="X131" s="442"/>
      <c r="Y131" s="442"/>
      <c r="Z131" s="442"/>
      <c r="AA131" s="442"/>
      <c r="AB131" s="442"/>
    </row>
    <row r="132" spans="1:28" x14ac:dyDescent="0.25">
      <c r="A132" s="129" t="s">
        <v>16</v>
      </c>
      <c r="B132" s="18" t="e">
        <f>(#REF!+#REF!+#REF!+#REF!+#REF!+#REF!)/1000000</f>
        <v>#REF!</v>
      </c>
      <c r="C132" s="18" t="e">
        <f>(#REF!+#REF!+#REF!+#REF!+#REF!+#REF!+#REF!+#REF!+#REF!+#REF!+#REF!)/1000000</f>
        <v>#REF!</v>
      </c>
      <c r="D132" s="18" t="e">
        <f>#REF!/#REF!*(#REF!+#REF!+#REF!)/1000000</f>
        <v>#REF!</v>
      </c>
      <c r="E132" s="18" t="e">
        <f>(#REF!+#REF!+#REF!+#REF!+#REF!+#REF!+#REF!+#REF!+#REF!+#REF!+#REF!+#REF!+#REF!+#REF!)/1000000</f>
        <v>#REF!</v>
      </c>
      <c r="F132" s="18" t="e">
        <f>#REF!/1000000</f>
        <v>#REF!</v>
      </c>
      <c r="G132" s="98" t="e">
        <f t="shared" si="11"/>
        <v>#REF!</v>
      </c>
      <c r="H132" s="4"/>
      <c r="I132" s="150"/>
      <c r="J132" s="150"/>
      <c r="K132" s="150"/>
      <c r="L132" s="150"/>
      <c r="M132" s="150"/>
      <c r="N132" s="41"/>
      <c r="O132" s="441"/>
      <c r="P132" s="441"/>
      <c r="Q132" s="441"/>
      <c r="R132" s="441"/>
      <c r="S132" s="441"/>
      <c r="T132" s="45"/>
      <c r="U132" s="18"/>
      <c r="W132" s="33"/>
      <c r="X132" s="442"/>
      <c r="Y132" s="442"/>
      <c r="Z132" s="442"/>
      <c r="AA132" s="442"/>
      <c r="AB132" s="442"/>
    </row>
    <row r="133" spans="1:28" x14ac:dyDescent="0.25">
      <c r="A133" s="129" t="s">
        <v>17</v>
      </c>
      <c r="B133" s="18">
        <v>0</v>
      </c>
      <c r="C133" s="18" t="e">
        <f>(#REF!)/1000000</f>
        <v>#REF!</v>
      </c>
      <c r="D133" s="18" t="e">
        <f>#REF!/#REF!*(#REF!+#REF!+#REF!)/1000000</f>
        <v>#REF!</v>
      </c>
      <c r="E133" s="18" t="e">
        <f>(#REF!)/1000000</f>
        <v>#REF!</v>
      </c>
      <c r="F133" s="18">
        <v>0</v>
      </c>
      <c r="G133" s="98" t="e">
        <f t="shared" si="11"/>
        <v>#REF!</v>
      </c>
      <c r="H133" s="4"/>
      <c r="I133" s="150"/>
      <c r="J133" s="150"/>
      <c r="K133" s="150"/>
      <c r="L133" s="150"/>
      <c r="M133" s="150"/>
      <c r="N133" s="41"/>
      <c r="O133" s="441"/>
      <c r="P133" s="441"/>
      <c r="Q133" s="441"/>
      <c r="R133" s="441"/>
      <c r="S133" s="441"/>
      <c r="T133" s="45"/>
      <c r="U133" s="18"/>
      <c r="W133" s="33"/>
      <c r="X133" s="442"/>
      <c r="Y133" s="442"/>
      <c r="Z133" s="442"/>
      <c r="AA133" s="442"/>
      <c r="AB133" s="442"/>
    </row>
    <row r="134" spans="1:28" x14ac:dyDescent="0.25">
      <c r="A134" s="53" t="s">
        <v>33</v>
      </c>
      <c r="B134" s="40" t="e">
        <f>SUM(B129:B131)+B126</f>
        <v>#REF!</v>
      </c>
      <c r="C134" s="40" t="e">
        <f>SUM(C129:C131)+C126</f>
        <v>#REF!</v>
      </c>
      <c r="D134" s="40" t="e">
        <f>SUM(D129:D131)+D126</f>
        <v>#REF!</v>
      </c>
      <c r="E134" s="40" t="e">
        <f>SUM(E129:E131)+E126</f>
        <v>#REF!</v>
      </c>
      <c r="F134" s="40" t="e">
        <f>SUM(F129:F131)+F126</f>
        <v>#REF!</v>
      </c>
      <c r="G134" s="144" t="e">
        <f t="shared" si="11"/>
        <v>#REF!</v>
      </c>
      <c r="H134" s="4"/>
      <c r="I134" s="150"/>
      <c r="J134" s="150"/>
      <c r="K134" s="150"/>
      <c r="L134" s="150"/>
      <c r="M134" s="150"/>
      <c r="N134" s="41"/>
      <c r="O134" s="441"/>
      <c r="P134" s="441"/>
      <c r="Q134" s="441"/>
      <c r="R134" s="441"/>
      <c r="S134" s="441"/>
      <c r="T134" s="45"/>
      <c r="U134" s="78"/>
      <c r="W134" s="79"/>
      <c r="X134" s="442"/>
      <c r="Y134" s="442"/>
      <c r="Z134" s="442"/>
      <c r="AA134" s="442"/>
      <c r="AB134" s="442"/>
    </row>
    <row r="135" spans="1:28" x14ac:dyDescent="0.25">
      <c r="A135" s="145" t="s">
        <v>35</v>
      </c>
      <c r="B135" s="148" t="e">
        <f>(#REF!+#REF!+#REF!+#REF!+#REF!+#REF!+#REF!+#REF!+#REF!)/1000000</f>
        <v>#REF!</v>
      </c>
      <c r="C135" s="148" t="e">
        <f>(#REF!+#REF!+#REF!+#REF!+#REF!+#REF!+#REF!+#REF!+#REF!+#REF!+#REF!+#REF!+#REF!+#REF!+#REF!+#REF!+#REF!+#REF!+#REF!+#REF!)/1000000</f>
        <v>#REF!</v>
      </c>
      <c r="D135" s="148" t="e">
        <f>(#REF!+#REF!+#REF!)/1000000</f>
        <v>#REF!</v>
      </c>
      <c r="E135" s="147" t="e">
        <f>(#REF!+#REF!+#REF!+#REF!+#REF!+#REF!+#REF!+#REF!+#REF!+#REF!+#REF!+#REF!+#REF!+#REF!+#REF!+#REF!+#REF!+#REF!+#REF!+#REF!+#REF!)/1000000</f>
        <v>#REF!</v>
      </c>
      <c r="F135" s="148" t="e">
        <f>#REF!/1000000</f>
        <v>#REF!</v>
      </c>
      <c r="G135" s="149" t="e">
        <f t="shared" si="11"/>
        <v>#REF!</v>
      </c>
      <c r="H135" s="4"/>
      <c r="I135" s="150"/>
      <c r="J135" s="150"/>
      <c r="K135" s="150"/>
      <c r="L135" s="150"/>
      <c r="M135" s="45"/>
      <c r="O135" s="150"/>
      <c r="P135" s="150"/>
      <c r="Q135" s="150"/>
      <c r="R135" s="150"/>
      <c r="S135" s="45"/>
      <c r="T135" s="45"/>
      <c r="X135" s="442"/>
      <c r="Y135" s="442"/>
      <c r="Z135" s="442"/>
      <c r="AA135" s="442"/>
      <c r="AB135" s="442"/>
    </row>
    <row r="136" spans="1:28" x14ac:dyDescent="0.25">
      <c r="A136" s="145"/>
      <c r="B136" s="146"/>
      <c r="C136" s="146"/>
      <c r="D136" s="146"/>
      <c r="E136" s="146"/>
      <c r="F136" s="146"/>
      <c r="G136" s="147" t="e">
        <f>#REF!/1000000</f>
        <v>#REF!</v>
      </c>
      <c r="H136" s="4"/>
      <c r="I136" s="150"/>
      <c r="J136" s="150"/>
      <c r="K136" s="150"/>
      <c r="L136" s="150"/>
      <c r="M136" s="45"/>
      <c r="O136" s="150"/>
      <c r="P136" s="150"/>
      <c r="Q136" s="150"/>
      <c r="R136" s="150"/>
      <c r="S136" s="45"/>
      <c r="T136" s="45"/>
      <c r="W136" s="78"/>
      <c r="X136" s="442"/>
      <c r="Y136" s="442"/>
      <c r="Z136" s="442"/>
      <c r="AA136" s="442"/>
      <c r="AB136" s="442"/>
    </row>
    <row r="137" spans="1:28" x14ac:dyDescent="0.25">
      <c r="A137" s="4"/>
      <c r="B137" s="45"/>
      <c r="C137" s="45"/>
      <c r="D137" s="45"/>
      <c r="E137" s="45"/>
      <c r="F137" s="45"/>
      <c r="G137" s="4"/>
      <c r="H137" s="4"/>
      <c r="I137" s="150"/>
      <c r="J137" s="150"/>
      <c r="K137" s="150"/>
      <c r="L137" s="150"/>
      <c r="M137" s="45"/>
      <c r="O137" s="150"/>
      <c r="P137" s="150"/>
      <c r="Q137" s="150"/>
      <c r="R137" s="150"/>
      <c r="S137" s="45"/>
      <c r="T137" s="45"/>
      <c r="W137" s="444"/>
      <c r="X137" s="442"/>
      <c r="Y137" s="442"/>
      <c r="Z137" s="442"/>
      <c r="AA137" s="442"/>
      <c r="AB137" s="442"/>
    </row>
    <row r="138" spans="1:28" ht="21" x14ac:dyDescent="0.35">
      <c r="A138" s="125">
        <v>2035</v>
      </c>
      <c r="B138" s="5" t="s">
        <v>28</v>
      </c>
      <c r="C138" s="5" t="s">
        <v>29</v>
      </c>
      <c r="D138" s="5" t="s">
        <v>30</v>
      </c>
      <c r="E138" s="5" t="s">
        <v>31</v>
      </c>
      <c r="F138" s="5" t="s">
        <v>32</v>
      </c>
      <c r="G138" s="97" t="s">
        <v>0</v>
      </c>
      <c r="H138" s="4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W138" s="22"/>
      <c r="X138" s="22"/>
      <c r="Y138" s="22"/>
      <c r="Z138" s="22"/>
      <c r="AA138" s="22"/>
      <c r="AB138" s="442"/>
    </row>
    <row r="139" spans="1:28" x14ac:dyDescent="0.25">
      <c r="A139" s="142" t="s">
        <v>10</v>
      </c>
      <c r="B139" s="39">
        <f>B140+B141</f>
        <v>0</v>
      </c>
      <c r="C139" s="39" t="e">
        <f>C140+C141</f>
        <v>#REF!</v>
      </c>
      <c r="D139" s="39" t="e">
        <f>D140+D141</f>
        <v>#REF!</v>
      </c>
      <c r="E139" s="43" t="e">
        <f>E140+E141</f>
        <v>#REF!</v>
      </c>
      <c r="F139" s="39">
        <f>F140+F141</f>
        <v>0</v>
      </c>
      <c r="G139" s="143" t="e">
        <f t="shared" ref="G139:G148" si="12">SUM(B139:F139)</f>
        <v>#REF!</v>
      </c>
      <c r="H139" s="4"/>
      <c r="I139" s="150"/>
      <c r="J139" s="150"/>
      <c r="K139" s="150"/>
      <c r="L139" s="150"/>
      <c r="M139" s="150"/>
      <c r="N139" s="41"/>
      <c r="O139" s="150"/>
      <c r="P139" s="150"/>
      <c r="Q139" s="150"/>
      <c r="R139" s="150"/>
      <c r="S139" s="150"/>
      <c r="T139" s="45"/>
      <c r="U139" s="72"/>
      <c r="W139" s="84"/>
      <c r="X139" s="442"/>
      <c r="Y139" s="442"/>
      <c r="Z139" s="442"/>
      <c r="AA139" s="442"/>
      <c r="AB139" s="442"/>
    </row>
    <row r="140" spans="1:28" x14ac:dyDescent="0.25">
      <c r="A140" s="128" t="s">
        <v>11</v>
      </c>
      <c r="B140" s="18">
        <v>0</v>
      </c>
      <c r="C140" s="18" t="e">
        <f>#REF!*3.2*#REF!</f>
        <v>#REF!</v>
      </c>
      <c r="D140" s="18" t="e">
        <f>#REF!/#REF!*(#REF!+#REF!+#REF!)/1000000</f>
        <v>#REF!</v>
      </c>
      <c r="E140" s="37" t="e">
        <f>#REF!*2.394*#REF!</f>
        <v>#REF!</v>
      </c>
      <c r="F140" s="18">
        <v>0</v>
      </c>
      <c r="G140" s="98" t="e">
        <f t="shared" si="12"/>
        <v>#REF!</v>
      </c>
      <c r="H140" s="4"/>
      <c r="I140" s="150"/>
      <c r="J140" s="150"/>
      <c r="K140" s="150"/>
      <c r="L140" s="150"/>
      <c r="M140" s="150"/>
      <c r="N140" s="41"/>
      <c r="O140" s="150"/>
      <c r="P140" s="150"/>
      <c r="Q140" s="150"/>
      <c r="R140" s="150"/>
      <c r="S140" s="150"/>
      <c r="T140" s="45"/>
      <c r="U140" s="18"/>
      <c r="W140" s="33"/>
      <c r="X140" s="442"/>
      <c r="Y140" s="442"/>
      <c r="Z140" s="442"/>
      <c r="AA140" s="442"/>
      <c r="AB140" s="442"/>
    </row>
    <row r="141" spans="1:28" x14ac:dyDescent="0.25">
      <c r="A141" s="129" t="s">
        <v>12</v>
      </c>
      <c r="B141" s="18">
        <v>0</v>
      </c>
      <c r="C141" s="18" t="e">
        <f>(#REF!+#REF!+#REF!+#REF!+#REF!)/1000000</f>
        <v>#REF!</v>
      </c>
      <c r="D141" s="18" t="e">
        <f>#REF!/#REF!*(#REF!+#REF!+#REF!)/1000000</f>
        <v>#REF!</v>
      </c>
      <c r="E141" s="37" t="e">
        <f>(#REF!+#REF!+#REF!+#REF!+#REF!)/1000000</f>
        <v>#REF!</v>
      </c>
      <c r="F141" s="18">
        <v>0</v>
      </c>
      <c r="G141" s="98" t="e">
        <f t="shared" si="12"/>
        <v>#REF!</v>
      </c>
      <c r="H141" s="4"/>
      <c r="I141" s="150"/>
      <c r="J141" s="150"/>
      <c r="K141" s="150"/>
      <c r="L141" s="150"/>
      <c r="M141" s="150"/>
      <c r="N141" s="41"/>
      <c r="O141" s="150"/>
      <c r="P141" s="150"/>
      <c r="Q141" s="150"/>
      <c r="R141" s="150"/>
      <c r="S141" s="150"/>
      <c r="T141" s="45"/>
      <c r="U141" s="18"/>
      <c r="W141" s="33"/>
      <c r="X141" s="442"/>
      <c r="Y141" s="442"/>
      <c r="Z141" s="442"/>
      <c r="AA141" s="442"/>
      <c r="AB141" s="442"/>
    </row>
    <row r="142" spans="1:28" x14ac:dyDescent="0.25">
      <c r="A142" s="142" t="s">
        <v>13</v>
      </c>
      <c r="B142" s="39" t="e">
        <f>#REF!/1000000</f>
        <v>#REF!</v>
      </c>
      <c r="C142" s="39" t="e">
        <f>#REF!*3.2*#REF!</f>
        <v>#REF!</v>
      </c>
      <c r="D142" s="39" t="e">
        <f>#REF!/#REF!*(#REF!+#REF!+#REF!)/1000000</f>
        <v>#REF!</v>
      </c>
      <c r="E142" s="39" t="e">
        <f>#REF!*2.394*#REF!</f>
        <v>#REF!</v>
      </c>
      <c r="F142" s="39">
        <v>0</v>
      </c>
      <c r="G142" s="143" t="e">
        <f t="shared" si="12"/>
        <v>#REF!</v>
      </c>
      <c r="H142" s="4"/>
      <c r="I142" s="150"/>
      <c r="J142" s="150"/>
      <c r="K142" s="150"/>
      <c r="L142" s="150"/>
      <c r="M142" s="150"/>
      <c r="N142" s="41"/>
      <c r="O142" s="150"/>
      <c r="P142" s="150"/>
      <c r="Q142" s="150"/>
      <c r="R142" s="150"/>
      <c r="S142" s="150"/>
      <c r="T142" s="45"/>
      <c r="U142" s="72"/>
      <c r="W142" s="84"/>
      <c r="X142" s="442"/>
      <c r="Y142" s="442"/>
      <c r="Z142" s="442"/>
      <c r="AA142" s="442"/>
      <c r="AB142" s="442"/>
    </row>
    <row r="143" spans="1:28" x14ac:dyDescent="0.25">
      <c r="A143" s="142" t="s">
        <v>14</v>
      </c>
      <c r="B143" s="39" t="e">
        <f>(#REF!+#REF!)/1000000</f>
        <v>#REF!</v>
      </c>
      <c r="C143" s="39" t="e">
        <f>(#REF!+#REF!)/1000000</f>
        <v>#REF!</v>
      </c>
      <c r="D143" s="39" t="e">
        <f>#REF!/#REF!*(#REF!+#REF!+#REF!)/1000000</f>
        <v>#REF!</v>
      </c>
      <c r="E143" s="39" t="e">
        <f>(#REF!+#REF!)/1000000</f>
        <v>#REF!</v>
      </c>
      <c r="F143" s="39">
        <v>0</v>
      </c>
      <c r="G143" s="143" t="e">
        <f t="shared" si="12"/>
        <v>#REF!</v>
      </c>
      <c r="H143" s="4"/>
      <c r="I143" s="150"/>
      <c r="J143" s="150"/>
      <c r="K143" s="150"/>
      <c r="L143" s="150"/>
      <c r="M143" s="150"/>
      <c r="N143" s="41"/>
      <c r="O143" s="150"/>
      <c r="P143" s="150"/>
      <c r="Q143" s="150"/>
      <c r="R143" s="150"/>
      <c r="S143" s="150"/>
      <c r="T143" s="45"/>
      <c r="U143" s="72"/>
      <c r="W143" s="84"/>
      <c r="X143" s="442"/>
      <c r="Y143" s="442"/>
      <c r="Z143" s="442"/>
      <c r="AA143" s="442"/>
      <c r="AB143" s="442"/>
    </row>
    <row r="144" spans="1:28" x14ac:dyDescent="0.25">
      <c r="A144" s="142" t="s">
        <v>15</v>
      </c>
      <c r="B144" s="39" t="e">
        <f>B145+B146</f>
        <v>#REF!</v>
      </c>
      <c r="C144" s="39" t="e">
        <f>C145+C146</f>
        <v>#REF!</v>
      </c>
      <c r="D144" s="39" t="e">
        <f>D145+D146</f>
        <v>#REF!</v>
      </c>
      <c r="E144" s="39" t="e">
        <f>E145+E146</f>
        <v>#REF!</v>
      </c>
      <c r="F144" s="39" t="e">
        <f>F145+F146</f>
        <v>#REF!</v>
      </c>
      <c r="G144" s="143" t="e">
        <f t="shared" si="12"/>
        <v>#REF!</v>
      </c>
      <c r="H144" s="4"/>
      <c r="I144" s="150"/>
      <c r="J144" s="150"/>
      <c r="K144" s="150"/>
      <c r="L144" s="150"/>
      <c r="M144" s="150"/>
      <c r="N144" s="41"/>
      <c r="O144" s="150"/>
      <c r="P144" s="150"/>
      <c r="Q144" s="150"/>
      <c r="R144" s="150"/>
      <c r="S144" s="150"/>
      <c r="T144" s="45"/>
      <c r="U144" s="72"/>
      <c r="W144" s="84"/>
      <c r="X144" s="442"/>
      <c r="Y144" s="442"/>
      <c r="Z144" s="442"/>
      <c r="AA144" s="442"/>
      <c r="AB144" s="442"/>
    </row>
    <row r="145" spans="1:28" x14ac:dyDescent="0.25">
      <c r="A145" s="129" t="s">
        <v>16</v>
      </c>
      <c r="B145" s="72" t="e">
        <f>(#REF!+#REF!+#REF!+#REF!+#REF!+#REF!)/1000000</f>
        <v>#REF!</v>
      </c>
      <c r="C145" s="18" t="e">
        <f>(#REF!+#REF!+#REF!+#REF!+#REF!+#REF!+#REF!+#REF!+#REF!+#REF!+#REF!)/1000000</f>
        <v>#REF!</v>
      </c>
      <c r="D145" s="18" t="e">
        <f>#REF!/#REF!*(#REF!+#REF!+#REF!)/1000000</f>
        <v>#REF!</v>
      </c>
      <c r="E145" s="18" t="e">
        <f>(#REF!+#REF!+#REF!+#REF!+#REF!+#REF!+#REF!+#REF!+#REF!+#REF!+#REF!+#REF!+#REF!+#REF!)/1000000</f>
        <v>#REF!</v>
      </c>
      <c r="F145" s="18" t="e">
        <f>#REF!/1000000</f>
        <v>#REF!</v>
      </c>
      <c r="G145" s="98" t="e">
        <f t="shared" si="12"/>
        <v>#REF!</v>
      </c>
      <c r="H145" s="4"/>
      <c r="I145" s="150"/>
      <c r="K145" s="150"/>
      <c r="L145" s="150"/>
      <c r="M145" s="150"/>
      <c r="N145" s="41"/>
      <c r="O145" s="150"/>
      <c r="P145" s="150"/>
      <c r="Q145" s="150"/>
      <c r="R145" s="150"/>
      <c r="S145" s="150"/>
      <c r="T145" s="45"/>
      <c r="U145" s="18"/>
      <c r="W145" s="33"/>
      <c r="X145" s="442"/>
      <c r="Y145" s="442"/>
      <c r="Z145" s="442"/>
      <c r="AA145" s="442"/>
      <c r="AB145" s="442"/>
    </row>
    <row r="146" spans="1:28" x14ac:dyDescent="0.25">
      <c r="A146" s="129" t="s">
        <v>17</v>
      </c>
      <c r="B146" s="18">
        <v>0</v>
      </c>
      <c r="C146" s="18" t="e">
        <f>(#REF!)/1000000</f>
        <v>#REF!</v>
      </c>
      <c r="D146" s="18" t="e">
        <f>#REF!/#REF!*(#REF!+#REF!+#REF!)/1000000</f>
        <v>#REF!</v>
      </c>
      <c r="E146" s="18" t="e">
        <f>(#REF!)/1000000</f>
        <v>#REF!</v>
      </c>
      <c r="F146" s="18">
        <v>0</v>
      </c>
      <c r="G146" s="98" t="e">
        <f t="shared" si="12"/>
        <v>#REF!</v>
      </c>
      <c r="H146" s="4"/>
      <c r="I146" s="150"/>
      <c r="K146" s="150"/>
      <c r="L146" s="150"/>
      <c r="M146" s="150"/>
      <c r="N146" s="41"/>
      <c r="O146" s="150"/>
      <c r="P146" s="150"/>
      <c r="Q146" s="150"/>
      <c r="R146" s="150"/>
      <c r="S146" s="150"/>
      <c r="T146" s="45"/>
      <c r="U146" s="18"/>
      <c r="W146" s="33"/>
      <c r="X146" s="442"/>
      <c r="Y146" s="442"/>
      <c r="Z146" s="442"/>
      <c r="AA146" s="442"/>
      <c r="AB146" s="442"/>
    </row>
    <row r="147" spans="1:28" x14ac:dyDescent="0.25">
      <c r="A147" s="53" t="s">
        <v>33</v>
      </c>
      <c r="B147" s="40" t="e">
        <f>SUM(B142:B144)+B139</f>
        <v>#REF!</v>
      </c>
      <c r="C147" s="40" t="e">
        <f>SUM(C142:C144)+C139</f>
        <v>#REF!</v>
      </c>
      <c r="D147" s="40" t="e">
        <f>SUM(D142:D144)+D139</f>
        <v>#REF!</v>
      </c>
      <c r="E147" s="40" t="e">
        <f>SUM(E142:E144)+E139</f>
        <v>#REF!</v>
      </c>
      <c r="F147" s="40" t="e">
        <f>SUM(F142:F144)+F139</f>
        <v>#REF!</v>
      </c>
      <c r="G147" s="152" t="e">
        <f t="shared" si="12"/>
        <v>#REF!</v>
      </c>
      <c r="H147" s="4"/>
      <c r="I147" s="78"/>
      <c r="J147" s="445"/>
      <c r="K147" s="150"/>
      <c r="L147" s="150"/>
      <c r="M147" s="150"/>
      <c r="N147" s="41"/>
      <c r="O147" s="150"/>
      <c r="P147" s="150"/>
      <c r="Q147" s="150"/>
      <c r="R147" s="150"/>
      <c r="S147" s="150"/>
      <c r="T147" s="45"/>
      <c r="U147" s="78"/>
      <c r="W147" s="79"/>
      <c r="X147" s="442"/>
      <c r="Y147" s="442"/>
      <c r="Z147" s="442"/>
      <c r="AA147" s="442"/>
      <c r="AB147" s="442"/>
    </row>
    <row r="148" spans="1:28" x14ac:dyDescent="0.25">
      <c r="A148" s="145" t="s">
        <v>35</v>
      </c>
      <c r="B148" s="148" t="e">
        <f>(#REF!+#REF!+#REF!+#REF!+#REF!+#REF!+#REF!+#REF!+#REF!)/1000000</f>
        <v>#REF!</v>
      </c>
      <c r="C148" s="148" t="e">
        <f>(#REF!+#REF!+#REF!+#REF!+#REF!+#REF!+#REF!+#REF!+#REF!+#REF!+#REF!+#REF!+#REF!+#REF!+#REF!+#REF!+#REF!+#REF!+#REF!+#REF!)/1000000</f>
        <v>#REF!</v>
      </c>
      <c r="D148" s="148" t="e">
        <f>(#REF!+#REF!+#REF!)/1000000</f>
        <v>#REF!</v>
      </c>
      <c r="E148" s="147" t="e">
        <f>(#REF!+#REF!+#REF!+#REF!+#REF!+#REF!+#REF!+#REF!+#REF!+#REF!+#REF!+#REF!+#REF!+#REF!+#REF!+#REF!+#REF!+#REF!+#REF!+#REF!+#REF!)/1000000</f>
        <v>#REF!</v>
      </c>
      <c r="F148" s="148" t="e">
        <f>#REF!/1000000</f>
        <v>#REF!</v>
      </c>
      <c r="G148" s="149" t="e">
        <f t="shared" si="12"/>
        <v>#REF!</v>
      </c>
      <c r="H148" s="4"/>
      <c r="I148" s="86"/>
      <c r="K148" s="86"/>
      <c r="L148" s="150"/>
    </row>
    <row r="149" spans="1:28" x14ac:dyDescent="0.25">
      <c r="A149" s="145"/>
      <c r="B149" s="145"/>
      <c r="C149" s="145"/>
      <c r="D149" s="145"/>
      <c r="E149" s="145"/>
      <c r="F149" s="145"/>
      <c r="G149" s="147" t="e">
        <f>#REF!/1000000</f>
        <v>#REF!</v>
      </c>
      <c r="H149" s="4"/>
      <c r="I149" s="86"/>
      <c r="K149" s="86"/>
      <c r="L149" s="150"/>
    </row>
    <row r="150" spans="1:28" x14ac:dyDescent="0.25">
      <c r="A150" s="4"/>
      <c r="B150" s="4"/>
      <c r="C150" s="4"/>
      <c r="D150" s="4"/>
      <c r="E150" s="4"/>
      <c r="F150" s="4"/>
      <c r="G150" s="4"/>
      <c r="H150" s="4"/>
      <c r="I150" s="86"/>
      <c r="K150" s="86"/>
      <c r="L150" s="150"/>
    </row>
    <row r="151" spans="1:28" ht="21" x14ac:dyDescent="0.35">
      <c r="A151" s="125">
        <v>2050</v>
      </c>
      <c r="B151" s="5" t="s">
        <v>28</v>
      </c>
      <c r="C151" s="5" t="s">
        <v>29</v>
      </c>
      <c r="D151" s="5" t="s">
        <v>30</v>
      </c>
      <c r="E151" s="5" t="s">
        <v>31</v>
      </c>
      <c r="F151" s="5" t="s">
        <v>32</v>
      </c>
      <c r="G151" s="97" t="s">
        <v>0</v>
      </c>
      <c r="H151" s="4"/>
    </row>
    <row r="152" spans="1:28" x14ac:dyDescent="0.25">
      <c r="A152" s="142" t="s">
        <v>10</v>
      </c>
      <c r="B152" s="39" t="e">
        <f>B153+B154</f>
        <v>#REF!</v>
      </c>
      <c r="C152" s="39" t="e">
        <f>C153+C154</f>
        <v>#REF!</v>
      </c>
      <c r="D152" s="39" t="e">
        <f>D153+D154</f>
        <v>#REF!</v>
      </c>
      <c r="E152" s="39" t="e">
        <f>E153+E154</f>
        <v>#REF!</v>
      </c>
      <c r="F152" s="39">
        <f>F153+F154</f>
        <v>0</v>
      </c>
      <c r="G152" s="143" t="e">
        <f t="shared" ref="G152:G161" si="13">SUM(B152:F152)</f>
        <v>#REF!</v>
      </c>
      <c r="H152" s="4"/>
    </row>
    <row r="153" spans="1:28" x14ac:dyDescent="0.25">
      <c r="A153" s="128" t="s">
        <v>11</v>
      </c>
      <c r="B153" s="18" t="e">
        <f>#REF!/1000000</f>
        <v>#REF!</v>
      </c>
      <c r="C153" s="18" t="e">
        <f>#REF!*3.2*#REF!</f>
        <v>#REF!</v>
      </c>
      <c r="D153" s="18" t="e">
        <f>#REF!/#REF!*(#REF!+#REF!+#REF!)/1000000</f>
        <v>#REF!</v>
      </c>
      <c r="E153" s="18" t="e">
        <f>#REF!*2.394*#REF!</f>
        <v>#REF!</v>
      </c>
      <c r="F153" s="18">
        <v>0</v>
      </c>
      <c r="G153" s="98" t="e">
        <f t="shared" si="13"/>
        <v>#REF!</v>
      </c>
      <c r="H153" s="4"/>
    </row>
    <row r="154" spans="1:28" x14ac:dyDescent="0.25">
      <c r="A154" s="129" t="s">
        <v>12</v>
      </c>
      <c r="B154" s="18">
        <v>0</v>
      </c>
      <c r="C154" s="18" t="e">
        <f>(#REF!+#REF!+#REF!+#REF!+#REF!)/1000000</f>
        <v>#REF!</v>
      </c>
      <c r="D154" s="18" t="e">
        <f>#REF!/#REF!*(#REF!+#REF!+#REF!)/1000000</f>
        <v>#REF!</v>
      </c>
      <c r="E154" s="18" t="e">
        <f>(#REF!+#REF!+#REF!+#REF!+#REF!)/1000000</f>
        <v>#REF!</v>
      </c>
      <c r="F154" s="18">
        <v>0</v>
      </c>
      <c r="G154" s="98" t="e">
        <f t="shared" si="13"/>
        <v>#REF!</v>
      </c>
      <c r="H154" s="4"/>
    </row>
    <row r="155" spans="1:28" x14ac:dyDescent="0.25">
      <c r="A155" s="142" t="s">
        <v>13</v>
      </c>
      <c r="B155" s="39" t="e">
        <f>#REF!/1000000</f>
        <v>#REF!</v>
      </c>
      <c r="C155" s="39" t="e">
        <f>#REF!*3.2*#REF!</f>
        <v>#REF!</v>
      </c>
      <c r="D155" s="39" t="e">
        <f>#REF!/#REF!*(#REF!+#REF!+#REF!)/1000000</f>
        <v>#REF!</v>
      </c>
      <c r="E155" s="39" t="e">
        <f>#REF!*2.394*#REF!</f>
        <v>#REF!</v>
      </c>
      <c r="F155" s="39">
        <v>0</v>
      </c>
      <c r="G155" s="143" t="e">
        <f t="shared" si="13"/>
        <v>#REF!</v>
      </c>
      <c r="H155" s="4"/>
    </row>
    <row r="156" spans="1:28" x14ac:dyDescent="0.25">
      <c r="A156" s="142" t="s">
        <v>14</v>
      </c>
      <c r="B156" s="39" t="e">
        <f>(#REF!+#REF!)/1000000</f>
        <v>#REF!</v>
      </c>
      <c r="C156" s="39" t="e">
        <f>(#REF!+#REF!)/1000000</f>
        <v>#REF!</v>
      </c>
      <c r="D156" s="39" t="e">
        <f>#REF!/#REF!*(#REF!+#REF!+#REF!)/1000000</f>
        <v>#REF!</v>
      </c>
      <c r="E156" s="39" t="e">
        <f>(#REF!+#REF!)/1000000</f>
        <v>#REF!</v>
      </c>
      <c r="F156" s="39">
        <v>0</v>
      </c>
      <c r="G156" s="143" t="e">
        <f t="shared" si="13"/>
        <v>#REF!</v>
      </c>
      <c r="H156" s="4"/>
    </row>
    <row r="157" spans="1:28" x14ac:dyDescent="0.25">
      <c r="A157" s="142" t="s">
        <v>15</v>
      </c>
      <c r="B157" s="39" t="e">
        <f>B158+B159</f>
        <v>#REF!</v>
      </c>
      <c r="C157" s="39" t="e">
        <f>C158+C159</f>
        <v>#REF!</v>
      </c>
      <c r="D157" s="39" t="e">
        <f>D158+D159</f>
        <v>#REF!</v>
      </c>
      <c r="E157" s="39" t="e">
        <f>E158+E159</f>
        <v>#REF!</v>
      </c>
      <c r="F157" s="39" t="e">
        <f>F158+F159</f>
        <v>#REF!</v>
      </c>
      <c r="G157" s="143" t="e">
        <f t="shared" si="13"/>
        <v>#REF!</v>
      </c>
      <c r="H157" s="4"/>
    </row>
    <row r="158" spans="1:28" x14ac:dyDescent="0.25">
      <c r="A158" s="129" t="s">
        <v>16</v>
      </c>
      <c r="B158" s="18" t="e">
        <f>(#REF!+#REF!+#REF!+#REF!+#REF!+#REF!)/1000000</f>
        <v>#REF!</v>
      </c>
      <c r="C158" s="18" t="e">
        <f>(#REF!+#REF!+#REF!+#REF!+#REF!+#REF!+#REF!+#REF!+#REF!+#REF!+#REF!)/1000000</f>
        <v>#REF!</v>
      </c>
      <c r="D158" s="18" t="e">
        <f>#REF!/#REF!*(#REF!+#REF!+#REF!)/1000000</f>
        <v>#REF!</v>
      </c>
      <c r="E158" s="18" t="e">
        <f>(#REF!+#REF!+#REF!+#REF!+#REF!+#REF!+#REF!+#REF!+#REF!+#REF!+#REF!+#REF!+#REF!+#REF!)/1000000</f>
        <v>#REF!</v>
      </c>
      <c r="F158" s="18" t="e">
        <f>#REF!/1000000</f>
        <v>#REF!</v>
      </c>
      <c r="G158" s="98" t="e">
        <f t="shared" si="13"/>
        <v>#REF!</v>
      </c>
      <c r="H158" s="4"/>
    </row>
    <row r="159" spans="1:28" x14ac:dyDescent="0.25">
      <c r="A159" s="129" t="s">
        <v>17</v>
      </c>
      <c r="B159" s="18">
        <v>0</v>
      </c>
      <c r="C159" s="18" t="e">
        <f>(#REF!)/1000000</f>
        <v>#REF!</v>
      </c>
      <c r="D159" s="18" t="e">
        <f>#REF!/#REF!*(#REF!+#REF!+#REF!)/1000000</f>
        <v>#REF!</v>
      </c>
      <c r="E159" s="18" t="e">
        <f>(#REF!)/1000000</f>
        <v>#REF!</v>
      </c>
      <c r="F159" s="18">
        <v>0</v>
      </c>
      <c r="G159" s="98" t="e">
        <f t="shared" si="13"/>
        <v>#REF!</v>
      </c>
      <c r="H159" s="4"/>
    </row>
    <row r="160" spans="1:28" x14ac:dyDescent="0.25">
      <c r="A160" s="53" t="s">
        <v>33</v>
      </c>
      <c r="B160" s="40" t="e">
        <f>SUM(B155:B157)+B152</f>
        <v>#REF!</v>
      </c>
      <c r="C160" s="40" t="e">
        <f>SUM(C155:C157)+C152</f>
        <v>#REF!</v>
      </c>
      <c r="D160" s="40" t="e">
        <f>SUM(D155:D157)+D152</f>
        <v>#REF!</v>
      </c>
      <c r="E160" s="42" t="e">
        <f>SUM(E155:E157)+E152</f>
        <v>#REF!</v>
      </c>
      <c r="F160" s="40" t="e">
        <f>SUM(F155:F157)+F152</f>
        <v>#REF!</v>
      </c>
      <c r="G160" s="144" t="e">
        <f t="shared" si="13"/>
        <v>#REF!</v>
      </c>
      <c r="H160" s="4"/>
    </row>
    <row r="161" spans="1:9" x14ac:dyDescent="0.25">
      <c r="A161" s="145" t="s">
        <v>35</v>
      </c>
      <c r="B161" s="148" t="e">
        <f>(#REF!+#REF!+#REF!+#REF!+#REF!+#REF!+#REF!+#REF!+#REF!)/1000000</f>
        <v>#REF!</v>
      </c>
      <c r="C161" s="148" t="e">
        <f>(#REF!+#REF!+#REF!+#REF!+#REF!+#REF!+#REF!+#REF!+#REF!+#REF!+#REF!+#REF!+#REF!+#REF!+#REF!+#REF!+#REF!+#REF!+#REF!+#REF!)/1000000</f>
        <v>#REF!</v>
      </c>
      <c r="D161" s="148" t="e">
        <f>(#REF!+#REF!+#REF!)/1000000</f>
        <v>#REF!</v>
      </c>
      <c r="E161" s="147" t="e">
        <f>(#REF!+#REF!+#REF!+#REF!+#REF!+#REF!+#REF!+#REF!+#REF!+#REF!+#REF!+#REF!+#REF!+#REF!+#REF!+#REF!+#REF!+#REF!+#REF!+#REF!+#REF!)/1000000</f>
        <v>#REF!</v>
      </c>
      <c r="F161" s="148" t="e">
        <f>#REF!/1000000</f>
        <v>#REF!</v>
      </c>
      <c r="G161" s="149" t="e">
        <f t="shared" si="13"/>
        <v>#REF!</v>
      </c>
      <c r="H161" s="4"/>
      <c r="I161" s="151"/>
    </row>
    <row r="162" spans="1:9" x14ac:dyDescent="0.25">
      <c r="A162" s="145"/>
      <c r="B162" s="148"/>
      <c r="C162" s="148"/>
      <c r="D162" s="148"/>
      <c r="E162" s="145"/>
      <c r="F162" s="145"/>
      <c r="G162" s="147" t="e">
        <f>#REF!/1000000</f>
        <v>#REF!</v>
      </c>
      <c r="H162" s="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D589"/>
  <sheetViews>
    <sheetView workbookViewId="0">
      <selection activeCell="AQ122" sqref="AQ122"/>
    </sheetView>
  </sheetViews>
  <sheetFormatPr baseColWidth="10" defaultRowHeight="15" x14ac:dyDescent="0.25"/>
  <cols>
    <col min="1" max="1" width="11.42578125" style="4"/>
    <col min="2" max="2" width="17.140625" style="4" customWidth="1"/>
    <col min="3" max="3" width="28.140625" style="4" customWidth="1"/>
    <col min="4" max="4" width="41" style="4" bestFit="1" customWidth="1"/>
    <col min="5" max="5" width="7.140625" bestFit="1" customWidth="1"/>
    <col min="6" max="9" width="7.140625" hidden="1" customWidth="1"/>
    <col min="10" max="10" width="7.140625" bestFit="1" customWidth="1"/>
    <col min="11" max="14" width="7.140625" hidden="1" customWidth="1"/>
    <col min="15" max="15" width="7.140625" bestFit="1" customWidth="1"/>
    <col min="16" max="19" width="7.140625" hidden="1" customWidth="1"/>
    <col min="20" max="20" width="7.140625" bestFit="1" customWidth="1"/>
    <col min="21" max="24" width="7.140625" hidden="1" customWidth="1"/>
    <col min="25" max="25" width="7.140625" bestFit="1" customWidth="1"/>
    <col min="26" max="29" width="7.140625" hidden="1" customWidth="1"/>
    <col min="30" max="30" width="7.140625" bestFit="1" customWidth="1"/>
    <col min="31" max="34" width="7.140625" hidden="1" customWidth="1"/>
    <col min="35" max="35" width="7.140625" bestFit="1" customWidth="1"/>
    <col min="36" max="39" width="7.140625" hidden="1" customWidth="1"/>
    <col min="40" max="40" width="7.140625" bestFit="1" customWidth="1"/>
    <col min="41" max="41" width="11.42578125" style="4"/>
    <col min="42" max="42" width="31.7109375" style="4" customWidth="1"/>
    <col min="46" max="53" width="11.42578125" style="4"/>
  </cols>
  <sheetData>
    <row r="1" spans="1:45" ht="23.25" x14ac:dyDescent="0.35">
      <c r="A1" s="162" t="s">
        <v>56</v>
      </c>
      <c r="C1" s="162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Q1" s="4"/>
      <c r="AR1" s="4"/>
      <c r="AS1" s="4"/>
    </row>
    <row r="2" spans="1:45" ht="23.25" x14ac:dyDescent="0.35">
      <c r="A2" s="51"/>
      <c r="B2" s="8"/>
      <c r="C2" s="8"/>
      <c r="D2" s="8"/>
      <c r="E2" s="178">
        <f>Results!F2</f>
        <v>2</v>
      </c>
      <c r="F2" s="178">
        <f>Results!G2</f>
        <v>3</v>
      </c>
      <c r="G2" s="178">
        <f>Results!H2</f>
        <v>4</v>
      </c>
      <c r="H2" s="178">
        <f>Results!I2</f>
        <v>5</v>
      </c>
      <c r="I2" s="178">
        <f>Results!J2</f>
        <v>6</v>
      </c>
      <c r="J2" s="178">
        <f>Results!K2</f>
        <v>7</v>
      </c>
      <c r="K2" s="178">
        <f>Results!L2</f>
        <v>8</v>
      </c>
      <c r="L2" s="178">
        <f>Results!M2</f>
        <v>9</v>
      </c>
      <c r="M2" s="178">
        <f>Results!N2</f>
        <v>10</v>
      </c>
      <c r="N2" s="178">
        <f>Results!O2</f>
        <v>11</v>
      </c>
      <c r="O2" s="178">
        <f>Results!P2</f>
        <v>12</v>
      </c>
      <c r="P2" s="178">
        <f>Results!Q2</f>
        <v>13</v>
      </c>
      <c r="Q2" s="178">
        <f>Results!R2</f>
        <v>14</v>
      </c>
      <c r="R2" s="178">
        <f>Results!S2</f>
        <v>15</v>
      </c>
      <c r="S2" s="178">
        <f>Results!T2</f>
        <v>16</v>
      </c>
      <c r="T2" s="178">
        <f>Results!U2</f>
        <v>17</v>
      </c>
      <c r="U2" s="178">
        <f>Results!V2</f>
        <v>18</v>
      </c>
      <c r="V2" s="178">
        <f>Results!W2</f>
        <v>19</v>
      </c>
      <c r="W2" s="178">
        <f>Results!X2</f>
        <v>20</v>
      </c>
      <c r="X2" s="178">
        <f>Results!Y2</f>
        <v>21</v>
      </c>
      <c r="Y2" s="178">
        <f>Results!Z2</f>
        <v>22</v>
      </c>
      <c r="Z2" s="178">
        <f>Results!AA2</f>
        <v>23</v>
      </c>
      <c r="AA2" s="178">
        <f>Results!AB2</f>
        <v>24</v>
      </c>
      <c r="AB2" s="178">
        <f>Results!AC2</f>
        <v>25</v>
      </c>
      <c r="AC2" s="178">
        <f>Results!AD2</f>
        <v>26</v>
      </c>
      <c r="AD2" s="178">
        <f>Results!AE2</f>
        <v>27</v>
      </c>
      <c r="AE2" s="178">
        <f>Results!AF2</f>
        <v>28</v>
      </c>
      <c r="AF2" s="178">
        <f>Results!AG2</f>
        <v>29</v>
      </c>
      <c r="AG2" s="178">
        <f>Results!AH2</f>
        <v>30</v>
      </c>
      <c r="AH2" s="178">
        <f>Results!AI2</f>
        <v>31</v>
      </c>
      <c r="AI2" s="178">
        <f>Results!AJ2</f>
        <v>32</v>
      </c>
      <c r="AJ2" s="178">
        <f>Results!AK2</f>
        <v>33</v>
      </c>
      <c r="AK2" s="178">
        <f>Results!AL2</f>
        <v>34</v>
      </c>
      <c r="AL2" s="178">
        <f>Results!AM2</f>
        <v>35</v>
      </c>
      <c r="AM2" s="178">
        <f>Results!AN2</f>
        <v>36</v>
      </c>
      <c r="AN2" s="178">
        <f>Results!AO2</f>
        <v>37</v>
      </c>
      <c r="AP2" s="150" t="str">
        <f>"Ventilation parc auto "&amp;A4</f>
        <v>Ventilation parc auto TEND</v>
      </c>
      <c r="AQ2" s="4"/>
      <c r="AR2" s="4"/>
      <c r="AS2" s="4"/>
    </row>
    <row r="3" spans="1:45" ht="23.25" x14ac:dyDescent="0.35">
      <c r="B3" s="435"/>
      <c r="C3" s="8"/>
      <c r="D3" s="436"/>
      <c r="E3" s="402" t="str">
        <f>Results!F3</f>
        <v>2015</v>
      </c>
      <c r="F3" s="23" t="str">
        <f>Results!G3</f>
        <v>2016</v>
      </c>
      <c r="G3" s="5" t="str">
        <f>Results!H3</f>
        <v>2017</v>
      </c>
      <c r="H3" s="5" t="str">
        <f>Results!I3</f>
        <v>2018</v>
      </c>
      <c r="I3" s="5" t="str">
        <f>Results!J3</f>
        <v>2019</v>
      </c>
      <c r="J3" s="96" t="str">
        <f>Results!K3</f>
        <v>2020</v>
      </c>
      <c r="K3" s="23" t="str">
        <f>Results!L3</f>
        <v>2021</v>
      </c>
      <c r="L3" s="5" t="str">
        <f>Results!M3</f>
        <v>2022</v>
      </c>
      <c r="M3" s="5" t="str">
        <f>Results!N3</f>
        <v>2023</v>
      </c>
      <c r="N3" s="5" t="str">
        <f>Results!O3</f>
        <v>2024</v>
      </c>
      <c r="O3" s="96" t="str">
        <f>Results!P3</f>
        <v>2025</v>
      </c>
      <c r="P3" s="23" t="str">
        <f>Results!Q3</f>
        <v>2026</v>
      </c>
      <c r="Q3" s="5" t="str">
        <f>Results!R3</f>
        <v>2027</v>
      </c>
      <c r="R3" s="5" t="str">
        <f>Results!S3</f>
        <v>2028</v>
      </c>
      <c r="S3" s="5" t="str">
        <f>Results!T3</f>
        <v>2029</v>
      </c>
      <c r="T3" s="96" t="str">
        <f>Results!U3</f>
        <v>2030</v>
      </c>
      <c r="U3" s="23" t="str">
        <f>Results!V3</f>
        <v>2031</v>
      </c>
      <c r="V3" s="5" t="str">
        <f>Results!W3</f>
        <v>2032</v>
      </c>
      <c r="W3" s="5" t="str">
        <f>Results!X3</f>
        <v>2033</v>
      </c>
      <c r="X3" s="5" t="str">
        <f>Results!Y3</f>
        <v>2034</v>
      </c>
      <c r="Y3" s="96" t="str">
        <f>Results!Z3</f>
        <v>2035</v>
      </c>
      <c r="Z3" s="23" t="str">
        <f>Results!AA3</f>
        <v>2036</v>
      </c>
      <c r="AA3" s="5" t="str">
        <f>Results!AB3</f>
        <v>2037</v>
      </c>
      <c r="AB3" s="5" t="str">
        <f>Results!AC3</f>
        <v>2038</v>
      </c>
      <c r="AC3" s="5" t="str">
        <f>Results!AD3</f>
        <v>2039</v>
      </c>
      <c r="AD3" s="96" t="str">
        <f>Results!AE3</f>
        <v>2040</v>
      </c>
      <c r="AE3" s="23" t="str">
        <f>Results!AF3</f>
        <v>2041</v>
      </c>
      <c r="AF3" s="5" t="str">
        <f>Results!AG3</f>
        <v>2042</v>
      </c>
      <c r="AG3" s="5" t="str">
        <f>Results!AH3</f>
        <v>2043</v>
      </c>
      <c r="AH3" s="5" t="str">
        <f>Results!AI3</f>
        <v>2044</v>
      </c>
      <c r="AI3" s="96" t="str">
        <f>Results!AJ3</f>
        <v>2045</v>
      </c>
      <c r="AJ3" s="23" t="str">
        <f>Results!AK3</f>
        <v>2046</v>
      </c>
      <c r="AK3" s="5" t="str">
        <f>Results!AL3</f>
        <v>2047</v>
      </c>
      <c r="AL3" s="5" t="str">
        <f>Results!AM3</f>
        <v>2048</v>
      </c>
      <c r="AM3" s="5" t="str">
        <f>Results!AN3</f>
        <v>2049</v>
      </c>
      <c r="AN3" s="96" t="str">
        <f>Results!AO3</f>
        <v>2050</v>
      </c>
      <c r="AP3" s="429"/>
      <c r="AQ3" s="23">
        <v>2020</v>
      </c>
      <c r="AR3" s="23">
        <v>2030</v>
      </c>
      <c r="AS3" s="97">
        <v>2050</v>
      </c>
    </row>
    <row r="4" spans="1:45" x14ac:dyDescent="0.25">
      <c r="A4" s="132" t="str">
        <f>'T energie vecteurs'!A75</f>
        <v>TEND</v>
      </c>
      <c r="C4" s="158" t="s">
        <v>58</v>
      </c>
      <c r="D4" s="61" t="s">
        <v>126</v>
      </c>
      <c r="E4" s="62">
        <f>E42</f>
        <v>32317.940999999999</v>
      </c>
      <c r="F4" s="62">
        <f>F42</f>
        <v>31931.6253</v>
      </c>
      <c r="G4" s="62">
        <f t="shared" ref="G4:AN4" si="0">G42</f>
        <v>31743.508259999999</v>
      </c>
      <c r="H4" s="62">
        <f t="shared" si="0"/>
        <v>31687.792460000001</v>
      </c>
      <c r="I4" s="62">
        <f t="shared" si="0"/>
        <v>31720.6433</v>
      </c>
      <c r="J4" s="62">
        <f t="shared" si="0"/>
        <v>31813.337049999998</v>
      </c>
      <c r="K4" s="62">
        <f t="shared" si="0"/>
        <v>31947.1623</v>
      </c>
      <c r="L4" s="62">
        <f t="shared" si="0"/>
        <v>32109.877199999999</v>
      </c>
      <c r="M4" s="62">
        <f t="shared" si="0"/>
        <v>32293.361260000001</v>
      </c>
      <c r="N4" s="62">
        <f t="shared" si="0"/>
        <v>32492.10871</v>
      </c>
      <c r="O4" s="62">
        <f t="shared" si="0"/>
        <v>32702.282220000001</v>
      </c>
      <c r="P4" s="62">
        <f t="shared" si="0"/>
        <v>32921.126029999999</v>
      </c>
      <c r="Q4" s="62">
        <f t="shared" si="0"/>
        <v>33146.602890000002</v>
      </c>
      <c r="R4" s="62">
        <f t="shared" si="0"/>
        <v>33377.167840000002</v>
      </c>
      <c r="S4" s="62">
        <f t="shared" si="0"/>
        <v>33611.624889999999</v>
      </c>
      <c r="T4" s="62">
        <f t="shared" si="0"/>
        <v>33849.033490000002</v>
      </c>
      <c r="U4" s="62">
        <f t="shared" si="0"/>
        <v>34088.645389999998</v>
      </c>
      <c r="V4" s="62">
        <f t="shared" si="0"/>
        <v>34329.860560000001</v>
      </c>
      <c r="W4" s="62">
        <f t="shared" si="0"/>
        <v>34572.19528</v>
      </c>
      <c r="X4" s="62">
        <f t="shared" si="0"/>
        <v>34815.258580000002</v>
      </c>
      <c r="Y4" s="62">
        <f t="shared" si="0"/>
        <v>35058.734369999998</v>
      </c>
      <c r="Z4" s="62">
        <f t="shared" si="0"/>
        <v>35302.36795</v>
      </c>
      <c r="AA4" s="62">
        <f t="shared" si="0"/>
        <v>35545.955529999999</v>
      </c>
      <c r="AB4" s="62">
        <f t="shared" si="0"/>
        <v>35789.336210000001</v>
      </c>
      <c r="AC4" s="62">
        <f t="shared" si="0"/>
        <v>36032.385609999998</v>
      </c>
      <c r="AD4" s="62">
        <f t="shared" si="0"/>
        <v>36275.010860000002</v>
      </c>
      <c r="AE4" s="62">
        <f t="shared" si="0"/>
        <v>36517.146509999999</v>
      </c>
      <c r="AF4" s="62">
        <f t="shared" si="0"/>
        <v>36758.751060000002</v>
      </c>
      <c r="AG4" s="62">
        <f t="shared" si="0"/>
        <v>36999.803979999997</v>
      </c>
      <c r="AH4" s="62">
        <f t="shared" si="0"/>
        <v>37240.30313</v>
      </c>
      <c r="AI4" s="62">
        <f t="shared" si="0"/>
        <v>37480.262289999999</v>
      </c>
      <c r="AJ4" s="62">
        <f t="shared" si="0"/>
        <v>37719.709020000002</v>
      </c>
      <c r="AK4" s="62">
        <f t="shared" si="0"/>
        <v>37958.682540000002</v>
      </c>
      <c r="AL4" s="62">
        <f t="shared" si="0"/>
        <v>38197.231849999996</v>
      </c>
      <c r="AM4" s="62">
        <f t="shared" si="0"/>
        <v>38435.413930000002</v>
      </c>
      <c r="AN4" s="431">
        <f t="shared" si="0"/>
        <v>38673.292130000002</v>
      </c>
      <c r="AP4" s="408" t="s">
        <v>60</v>
      </c>
      <c r="AQ4" s="118">
        <f>J89</f>
        <v>4.3206468967391777E-3</v>
      </c>
      <c r="AR4" s="118">
        <f>T89</f>
        <v>9.0325981623766601E-3</v>
      </c>
      <c r="AS4" s="119">
        <f>AN89</f>
        <v>1.4677126782792978E-2</v>
      </c>
    </row>
    <row r="5" spans="1:45" x14ac:dyDescent="0.25">
      <c r="C5" s="158" t="s">
        <v>59</v>
      </c>
      <c r="D5" s="61" t="s">
        <v>2474</v>
      </c>
      <c r="E5" s="134">
        <f t="shared" ref="E5:AN5" si="1">E4/1000</f>
        <v>32.317940999999998</v>
      </c>
      <c r="F5" s="134">
        <f t="shared" si="1"/>
        <v>31.9316253</v>
      </c>
      <c r="G5" s="134">
        <f t="shared" si="1"/>
        <v>31.743508259999999</v>
      </c>
      <c r="H5" s="134">
        <f t="shared" si="1"/>
        <v>31.687792460000001</v>
      </c>
      <c r="I5" s="134">
        <f t="shared" si="1"/>
        <v>31.720643299999999</v>
      </c>
      <c r="J5" s="134">
        <f t="shared" si="1"/>
        <v>31.813337049999998</v>
      </c>
      <c r="K5" s="134">
        <f t="shared" si="1"/>
        <v>31.947162299999999</v>
      </c>
      <c r="L5" s="134">
        <f t="shared" si="1"/>
        <v>32.1098772</v>
      </c>
      <c r="M5" s="134">
        <f t="shared" si="1"/>
        <v>32.293361260000005</v>
      </c>
      <c r="N5" s="134">
        <f t="shared" si="1"/>
        <v>32.492108710000004</v>
      </c>
      <c r="O5" s="134">
        <f t="shared" si="1"/>
        <v>32.702282220000001</v>
      </c>
      <c r="P5" s="134">
        <f t="shared" si="1"/>
        <v>32.921126029999996</v>
      </c>
      <c r="Q5" s="134">
        <f t="shared" si="1"/>
        <v>33.146602890000004</v>
      </c>
      <c r="R5" s="134">
        <f t="shared" si="1"/>
        <v>33.377167839999998</v>
      </c>
      <c r="S5" s="134">
        <f t="shared" si="1"/>
        <v>33.611624890000002</v>
      </c>
      <c r="T5" s="134">
        <f t="shared" si="1"/>
        <v>33.849033490000004</v>
      </c>
      <c r="U5" s="134">
        <f t="shared" si="1"/>
        <v>34.088645389999996</v>
      </c>
      <c r="V5" s="134">
        <f t="shared" si="1"/>
        <v>34.32986056</v>
      </c>
      <c r="W5" s="134">
        <f t="shared" si="1"/>
        <v>34.572195280000003</v>
      </c>
      <c r="X5" s="134">
        <f t="shared" si="1"/>
        <v>34.815258579999998</v>
      </c>
      <c r="Y5" s="134">
        <f t="shared" si="1"/>
        <v>35.058734369999996</v>
      </c>
      <c r="Z5" s="134">
        <f t="shared" si="1"/>
        <v>35.302367949999997</v>
      </c>
      <c r="AA5" s="134">
        <f t="shared" si="1"/>
        <v>35.545955530000001</v>
      </c>
      <c r="AB5" s="134">
        <f t="shared" si="1"/>
        <v>35.789336210000002</v>
      </c>
      <c r="AC5" s="134">
        <f t="shared" si="1"/>
        <v>36.032385609999999</v>
      </c>
      <c r="AD5" s="134">
        <f t="shared" si="1"/>
        <v>36.275010860000002</v>
      </c>
      <c r="AE5" s="134">
        <f t="shared" si="1"/>
        <v>36.517146509999996</v>
      </c>
      <c r="AF5" s="134">
        <f t="shared" si="1"/>
        <v>36.758751060000002</v>
      </c>
      <c r="AG5" s="134">
        <f t="shared" si="1"/>
        <v>36.999803979999996</v>
      </c>
      <c r="AH5" s="134">
        <f t="shared" si="1"/>
        <v>37.240303130000001</v>
      </c>
      <c r="AI5" s="134">
        <f t="shared" si="1"/>
        <v>37.480262289999999</v>
      </c>
      <c r="AJ5" s="134">
        <f t="shared" si="1"/>
        <v>37.719709020000003</v>
      </c>
      <c r="AK5" s="134">
        <f t="shared" si="1"/>
        <v>37.958682539999998</v>
      </c>
      <c r="AL5" s="134">
        <f t="shared" si="1"/>
        <v>38.197231849999994</v>
      </c>
      <c r="AM5" s="134">
        <f t="shared" si="1"/>
        <v>38.435413930000003</v>
      </c>
      <c r="AN5" s="432">
        <f t="shared" si="1"/>
        <v>38.67329213</v>
      </c>
      <c r="AP5" s="409" t="s">
        <v>2439</v>
      </c>
      <c r="AQ5" s="118">
        <f>J87</f>
        <v>7.1670121132419846E-5</v>
      </c>
      <c r="AR5" s="118">
        <f>T87</f>
        <v>8.6752954316037691E-5</v>
      </c>
      <c r="AS5" s="119">
        <f>AN87</f>
        <v>9.7584433109910152E-5</v>
      </c>
    </row>
    <row r="6" spans="1:45" x14ac:dyDescent="0.25">
      <c r="C6" s="136" t="s">
        <v>60</v>
      </c>
      <c r="D6" s="8" t="s">
        <v>2475</v>
      </c>
      <c r="E6" s="135">
        <f>E89</f>
        <v>1.3851439359951799E-3</v>
      </c>
      <c r="F6" s="135">
        <f>F89</f>
        <v>1.9557011481028497E-3</v>
      </c>
      <c r="G6" s="135">
        <f t="shared" ref="G6:AN6" si="2">G89</f>
        <v>2.5505678360076764E-3</v>
      </c>
      <c r="H6" s="135">
        <f t="shared" si="2"/>
        <v>3.1502341810654487E-3</v>
      </c>
      <c r="I6" s="135">
        <f t="shared" si="2"/>
        <v>3.7426011407530311E-3</v>
      </c>
      <c r="J6" s="135">
        <f t="shared" si="2"/>
        <v>4.3206468967391777E-3</v>
      </c>
      <c r="K6" s="135">
        <f t="shared" si="2"/>
        <v>4.8805756998329709E-3</v>
      </c>
      <c r="L6" s="135">
        <f t="shared" si="2"/>
        <v>5.4205513187076289E-3</v>
      </c>
      <c r="M6" s="135">
        <f t="shared" si="2"/>
        <v>5.9398992119657715E-3</v>
      </c>
      <c r="N6" s="135">
        <f t="shared" si="2"/>
        <v>6.4386268021937813E-3</v>
      </c>
      <c r="O6" s="135">
        <f t="shared" si="2"/>
        <v>6.9171413749728201E-3</v>
      </c>
      <c r="P6" s="135">
        <f t="shared" si="2"/>
        <v>7.3760844078880373E-3</v>
      </c>
      <c r="Q6" s="135">
        <f t="shared" si="2"/>
        <v>7.8162329473033965E-3</v>
      </c>
      <c r="R6" s="135">
        <f t="shared" si="2"/>
        <v>8.2384393612468954E-3</v>
      </c>
      <c r="S6" s="135">
        <f t="shared" si="2"/>
        <v>8.6435934487188656E-3</v>
      </c>
      <c r="T6" s="135">
        <f t="shared" si="2"/>
        <v>9.0325981623766601E-3</v>
      </c>
      <c r="U6" s="135">
        <f t="shared" si="2"/>
        <v>9.4063539495782833E-3</v>
      </c>
      <c r="V6" s="135">
        <f t="shared" si="2"/>
        <v>9.7657488271487465E-3</v>
      </c>
      <c r="W6" s="135">
        <f t="shared" si="2"/>
        <v>1.0111652438288552E-2</v>
      </c>
      <c r="X6" s="135">
        <f t="shared" si="2"/>
        <v>1.0444912866707767E-2</v>
      </c>
      <c r="Y6" s="135">
        <f t="shared" si="2"/>
        <v>1.0766355368578014E-2</v>
      </c>
      <c r="Z6" s="135">
        <f t="shared" si="2"/>
        <v>1.1076782423032901E-2</v>
      </c>
      <c r="AA6" s="135">
        <f t="shared" si="2"/>
        <v>1.1376974726665901E-2</v>
      </c>
      <c r="AB6" s="135">
        <f t="shared" si="2"/>
        <v>1.1667692796809209E-2</v>
      </c>
      <c r="AC6" s="135">
        <f t="shared" si="2"/>
        <v>1.1949679018213638E-2</v>
      </c>
      <c r="AD6" s="135">
        <f t="shared" si="2"/>
        <v>1.2223659973840183E-2</v>
      </c>
      <c r="AE6" s="135">
        <f t="shared" si="2"/>
        <v>1.2490348970040595E-2</v>
      </c>
      <c r="AF6" s="135">
        <f t="shared" si="2"/>
        <v>1.2750448722672133E-2</v>
      </c>
      <c r="AG6" s="135">
        <f t="shared" si="2"/>
        <v>1.3004654120872995E-2</v>
      </c>
      <c r="AH6" s="135">
        <f t="shared" si="2"/>
        <v>1.3253655083768379E-2</v>
      </c>
      <c r="AI6" s="135">
        <f t="shared" si="2"/>
        <v>1.3498139489674314E-2</v>
      </c>
      <c r="AJ6" s="135">
        <f t="shared" si="2"/>
        <v>1.3738796143024966E-2</v>
      </c>
      <c r="AK6" s="135">
        <f t="shared" si="2"/>
        <v>1.3976317846146195E-2</v>
      </c>
      <c r="AL6" s="135">
        <f t="shared" si="2"/>
        <v>1.421140449474744E-2</v>
      </c>
      <c r="AM6" s="135">
        <f t="shared" si="2"/>
        <v>1.4444766248937337E-2</v>
      </c>
      <c r="AN6" s="433">
        <f t="shared" si="2"/>
        <v>1.4677126782792978E-2</v>
      </c>
      <c r="AP6" s="136" t="s">
        <v>61</v>
      </c>
      <c r="AQ6" s="118">
        <f>J97</f>
        <v>0.99560768366486097</v>
      </c>
      <c r="AR6" s="118">
        <f>T97</f>
        <v>0.99088064921879682</v>
      </c>
      <c r="AS6" s="119">
        <f>AN97</f>
        <v>0.98522528911996199</v>
      </c>
    </row>
    <row r="7" spans="1:45" x14ac:dyDescent="0.25">
      <c r="C7" s="159" t="s">
        <v>63</v>
      </c>
      <c r="D7" s="9" t="s">
        <v>2476</v>
      </c>
      <c r="E7" s="160">
        <f>E97</f>
        <v>0.99855495125756932</v>
      </c>
      <c r="F7" s="160">
        <f>F97</f>
        <v>0.99798191418712401</v>
      </c>
      <c r="G7" s="160">
        <f t="shared" ref="G7:AN7" si="3">G97</f>
        <v>0.99738458398107754</v>
      </c>
      <c r="H7" s="160">
        <f t="shared" si="3"/>
        <v>0.99678252973511183</v>
      </c>
      <c r="I7" s="160">
        <f t="shared" si="3"/>
        <v>0.99618788374320266</v>
      </c>
      <c r="J7" s="160">
        <f t="shared" si="3"/>
        <v>0.99560768366486097</v>
      </c>
      <c r="K7" s="160">
        <f t="shared" si="3"/>
        <v>0.99504573055616896</v>
      </c>
      <c r="L7" s="160">
        <f t="shared" si="3"/>
        <v>0.99450386032619276</v>
      </c>
      <c r="M7" s="160">
        <f t="shared" si="3"/>
        <v>0.99398274374613671</v>
      </c>
      <c r="N7" s="160">
        <f t="shared" si="3"/>
        <v>0.9934823669990116</v>
      </c>
      <c r="O7" s="160">
        <f t="shared" si="3"/>
        <v>0.99300231682729323</v>
      </c>
      <c r="P7" s="160">
        <f t="shared" si="3"/>
        <v>0.99254194495728199</v>
      </c>
      <c r="Q7" s="160">
        <f t="shared" si="3"/>
        <v>0.99210046710159261</v>
      </c>
      <c r="R7" s="160">
        <f t="shared" si="3"/>
        <v>0.99167702480534958</v>
      </c>
      <c r="S7" s="160">
        <f t="shared" si="3"/>
        <v>0.99127072193146804</v>
      </c>
      <c r="T7" s="160">
        <f t="shared" si="3"/>
        <v>0.99088064921879682</v>
      </c>
      <c r="U7" s="160">
        <f t="shared" si="3"/>
        <v>0.99050590112052561</v>
      </c>
      <c r="V7" s="160">
        <f t="shared" si="3"/>
        <v>0.99014558333527924</v>
      </c>
      <c r="W7" s="160">
        <f t="shared" si="3"/>
        <v>0.98979882251781615</v>
      </c>
      <c r="X7" s="160">
        <f t="shared" si="3"/>
        <v>0.98946476473362455</v>
      </c>
      <c r="Y7" s="160">
        <f t="shared" si="3"/>
        <v>0.98914258124715082</v>
      </c>
      <c r="Z7" s="160">
        <f t="shared" si="3"/>
        <v>0.98883146534083988</v>
      </c>
      <c r="AA7" s="160">
        <f t="shared" si="3"/>
        <v>0.98853063270008545</v>
      </c>
      <c r="AB7" s="160">
        <f t="shared" si="3"/>
        <v>0.9882393188985048</v>
      </c>
      <c r="AC7" s="160">
        <f t="shared" si="3"/>
        <v>0.98795677880735244</v>
      </c>
      <c r="AD7" s="160">
        <f t="shared" si="3"/>
        <v>0.98768228294336058</v>
      </c>
      <c r="AE7" s="160">
        <f t="shared" si="3"/>
        <v>0.98741511498237822</v>
      </c>
      <c r="AF7" s="160">
        <f t="shared" si="3"/>
        <v>0.98715456955462721</v>
      </c>
      <c r="AG7" s="160">
        <f t="shared" si="3"/>
        <v>0.9868999500575194</v>
      </c>
      <c r="AH7" s="160">
        <f t="shared" si="3"/>
        <v>0.98665056381886662</v>
      </c>
      <c r="AI7" s="160">
        <f t="shared" si="3"/>
        <v>0.98640572160200868</v>
      </c>
      <c r="AJ7" s="160">
        <f t="shared" si="3"/>
        <v>0.98616473181902597</v>
      </c>
      <c r="AK7" s="160">
        <f t="shared" si="3"/>
        <v>0.98592690066529376</v>
      </c>
      <c r="AL7" s="160">
        <f t="shared" si="3"/>
        <v>0.98569152623032297</v>
      </c>
      <c r="AM7" s="160">
        <f t="shared" si="3"/>
        <v>0.98545789747398194</v>
      </c>
      <c r="AN7" s="434">
        <f t="shared" si="3"/>
        <v>0.98522528911996199</v>
      </c>
      <c r="AP7" s="137" t="s">
        <v>47</v>
      </c>
      <c r="AQ7" s="139">
        <f>J98+J99</f>
        <v>0.50308362665148332</v>
      </c>
      <c r="AR7" s="139">
        <f>T98+T99</f>
        <v>0.56022518816090416</v>
      </c>
      <c r="AS7" s="139">
        <f>AN98+AN99</f>
        <v>0.65024846567154659</v>
      </c>
    </row>
    <row r="8" spans="1:45" x14ac:dyDescent="0.25">
      <c r="C8" s="133" t="s">
        <v>57</v>
      </c>
      <c r="E8" s="430">
        <f t="shared" ref="E8:AN8" si="4">SUM(E6:E7)</f>
        <v>0.99994009519356453</v>
      </c>
      <c r="F8" s="430">
        <f t="shared" si="4"/>
        <v>0.99993761533522685</v>
      </c>
      <c r="G8" s="430">
        <f t="shared" si="4"/>
        <v>0.99993515181708525</v>
      </c>
      <c r="H8" s="430">
        <f t="shared" si="4"/>
        <v>0.99993276391617725</v>
      </c>
      <c r="I8" s="430">
        <f t="shared" si="4"/>
        <v>0.99993048488395564</v>
      </c>
      <c r="J8" s="430">
        <f t="shared" si="4"/>
        <v>0.99992833056160013</v>
      </c>
      <c r="K8" s="430">
        <f t="shared" si="4"/>
        <v>0.99992630625600198</v>
      </c>
      <c r="L8" s="430">
        <f t="shared" si="4"/>
        <v>0.99992441164490042</v>
      </c>
      <c r="M8" s="430">
        <f t="shared" si="4"/>
        <v>0.99992264295810251</v>
      </c>
      <c r="N8" s="430">
        <f t="shared" si="4"/>
        <v>0.99992099380120536</v>
      </c>
      <c r="O8" s="430">
        <f t="shared" si="4"/>
        <v>0.99991945820226602</v>
      </c>
      <c r="P8" s="430">
        <f t="shared" si="4"/>
        <v>0.99991802936517005</v>
      </c>
      <c r="Q8" s="430">
        <f t="shared" si="4"/>
        <v>0.99991670004889599</v>
      </c>
      <c r="R8" s="430">
        <f t="shared" si="4"/>
        <v>0.99991546416659649</v>
      </c>
      <c r="S8" s="430">
        <f t="shared" si="4"/>
        <v>0.99991431538018694</v>
      </c>
      <c r="T8" s="430">
        <f t="shared" si="4"/>
        <v>0.99991324738117349</v>
      </c>
      <c r="U8" s="430">
        <f t="shared" si="4"/>
        <v>0.99991225507010384</v>
      </c>
      <c r="V8" s="430">
        <f t="shared" si="4"/>
        <v>0.999911332162428</v>
      </c>
      <c r="W8" s="430">
        <f t="shared" si="4"/>
        <v>0.99991047495610474</v>
      </c>
      <c r="X8" s="430">
        <f t="shared" si="4"/>
        <v>0.99990967760033234</v>
      </c>
      <c r="Y8" s="430">
        <f t="shared" si="4"/>
        <v>0.99990893661572888</v>
      </c>
      <c r="Z8" s="430">
        <f t="shared" si="4"/>
        <v>0.99990824776387277</v>
      </c>
      <c r="AA8" s="430">
        <f t="shared" si="4"/>
        <v>0.99990760742675133</v>
      </c>
      <c r="AB8" s="430">
        <f t="shared" si="4"/>
        <v>0.99990701169531404</v>
      </c>
      <c r="AC8" s="430">
        <f t="shared" si="4"/>
        <v>0.99990645782556609</v>
      </c>
      <c r="AD8" s="430">
        <f t="shared" si="4"/>
        <v>0.99990594291720081</v>
      </c>
      <c r="AE8" s="430">
        <f t="shared" si="4"/>
        <v>0.99990546395241886</v>
      </c>
      <c r="AF8" s="430">
        <f t="shared" si="4"/>
        <v>0.99990501827729938</v>
      </c>
      <c r="AG8" s="430">
        <f t="shared" si="4"/>
        <v>0.99990460417839244</v>
      </c>
      <c r="AH8" s="430">
        <f t="shared" si="4"/>
        <v>0.99990421890263503</v>
      </c>
      <c r="AI8" s="430">
        <f t="shared" si="4"/>
        <v>0.99990386109168294</v>
      </c>
      <c r="AJ8" s="430">
        <f t="shared" si="4"/>
        <v>0.99990352796205095</v>
      </c>
      <c r="AK8" s="430">
        <f t="shared" si="4"/>
        <v>0.99990321851143993</v>
      </c>
      <c r="AL8" s="430">
        <f t="shared" si="4"/>
        <v>0.99990293072507042</v>
      </c>
      <c r="AM8" s="430">
        <f t="shared" si="4"/>
        <v>0.99990266372291925</v>
      </c>
      <c r="AN8" s="430">
        <f t="shared" si="4"/>
        <v>0.99990241590275497</v>
      </c>
      <c r="AP8" s="140" t="s">
        <v>48</v>
      </c>
      <c r="AQ8" s="138">
        <f>SUM(J100:J102)</f>
        <v>0.3953608715499401</v>
      </c>
      <c r="AR8" s="138">
        <f>SUM(T100:T102)</f>
        <v>0.36593586563289493</v>
      </c>
      <c r="AS8" s="138">
        <f>SUM(AN100:AN102)</f>
        <v>0.31660661975301041</v>
      </c>
    </row>
    <row r="9" spans="1:45" x14ac:dyDescent="0.25"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P9" s="406" t="s">
        <v>49</v>
      </c>
      <c r="AQ9" s="407">
        <f>J103+J104</f>
        <v>9.7163185337704155E-2</v>
      </c>
      <c r="AR9" s="407">
        <f>T103+T104</f>
        <v>6.4719595528398052E-2</v>
      </c>
      <c r="AS9" s="407">
        <f>AN103+AN104</f>
        <v>1.8370203646275406E-2</v>
      </c>
    </row>
    <row r="10" spans="1:45" x14ac:dyDescent="0.25"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8"/>
      <c r="AP10" s="145" t="s">
        <v>57</v>
      </c>
      <c r="AQ10" s="416">
        <f>SUM(AQ4:AQ6)</f>
        <v>1.0000000006827325</v>
      </c>
      <c r="AR10" s="416">
        <f>SUM(AR4:AR6)</f>
        <v>1.0000000003354894</v>
      </c>
      <c r="AS10" s="416">
        <f>SUM(AS4:AS6)</f>
        <v>1.0000000003358649</v>
      </c>
    </row>
    <row r="11" spans="1:45" x14ac:dyDescent="0.25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Q11" s="4"/>
      <c r="AR11" s="4"/>
      <c r="AS11" s="4"/>
    </row>
    <row r="12" spans="1:45" ht="23.25" x14ac:dyDescent="0.35">
      <c r="B12" s="51"/>
      <c r="C12" s="46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Q12" s="4"/>
      <c r="AR12" s="4"/>
      <c r="AS12" s="4"/>
    </row>
    <row r="13" spans="1:45" ht="23.25" x14ac:dyDescent="0.35">
      <c r="A13" s="162" t="s">
        <v>64</v>
      </c>
      <c r="C13" s="162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Q13" s="4"/>
      <c r="AR13" s="4"/>
      <c r="AS13" s="4"/>
    </row>
    <row r="14" spans="1:45" ht="23.25" x14ac:dyDescent="0.35">
      <c r="B14" s="51"/>
      <c r="C14" s="51"/>
      <c r="D14" s="437"/>
      <c r="E14" s="402" t="str">
        <f t="shared" ref="E14:AN14" si="5">E3</f>
        <v>2015</v>
      </c>
      <c r="F14" s="23" t="str">
        <f t="shared" si="5"/>
        <v>2016</v>
      </c>
      <c r="G14" s="5" t="str">
        <f t="shared" si="5"/>
        <v>2017</v>
      </c>
      <c r="H14" s="5" t="str">
        <f t="shared" si="5"/>
        <v>2018</v>
      </c>
      <c r="I14" s="5" t="str">
        <f t="shared" si="5"/>
        <v>2019</v>
      </c>
      <c r="J14" s="96" t="str">
        <f t="shared" si="5"/>
        <v>2020</v>
      </c>
      <c r="K14" s="23" t="str">
        <f t="shared" si="5"/>
        <v>2021</v>
      </c>
      <c r="L14" s="5" t="str">
        <f t="shared" si="5"/>
        <v>2022</v>
      </c>
      <c r="M14" s="5" t="str">
        <f t="shared" si="5"/>
        <v>2023</v>
      </c>
      <c r="N14" s="5" t="str">
        <f t="shared" si="5"/>
        <v>2024</v>
      </c>
      <c r="O14" s="96" t="str">
        <f t="shared" si="5"/>
        <v>2025</v>
      </c>
      <c r="P14" s="23" t="str">
        <f t="shared" si="5"/>
        <v>2026</v>
      </c>
      <c r="Q14" s="5" t="str">
        <f t="shared" si="5"/>
        <v>2027</v>
      </c>
      <c r="R14" s="5" t="str">
        <f t="shared" si="5"/>
        <v>2028</v>
      </c>
      <c r="S14" s="5" t="str">
        <f t="shared" si="5"/>
        <v>2029</v>
      </c>
      <c r="T14" s="96" t="str">
        <f t="shared" si="5"/>
        <v>2030</v>
      </c>
      <c r="U14" s="23" t="str">
        <f t="shared" si="5"/>
        <v>2031</v>
      </c>
      <c r="V14" s="5" t="str">
        <f t="shared" si="5"/>
        <v>2032</v>
      </c>
      <c r="W14" s="5" t="str">
        <f t="shared" si="5"/>
        <v>2033</v>
      </c>
      <c r="X14" s="5" t="str">
        <f t="shared" si="5"/>
        <v>2034</v>
      </c>
      <c r="Y14" s="96" t="str">
        <f t="shared" si="5"/>
        <v>2035</v>
      </c>
      <c r="Z14" s="23" t="str">
        <f t="shared" si="5"/>
        <v>2036</v>
      </c>
      <c r="AA14" s="5" t="str">
        <f t="shared" si="5"/>
        <v>2037</v>
      </c>
      <c r="AB14" s="5" t="str">
        <f t="shared" si="5"/>
        <v>2038</v>
      </c>
      <c r="AC14" s="5" t="str">
        <f t="shared" si="5"/>
        <v>2039</v>
      </c>
      <c r="AD14" s="96" t="str">
        <f t="shared" si="5"/>
        <v>2040</v>
      </c>
      <c r="AE14" s="23" t="str">
        <f t="shared" si="5"/>
        <v>2041</v>
      </c>
      <c r="AF14" s="5" t="str">
        <f t="shared" si="5"/>
        <v>2042</v>
      </c>
      <c r="AG14" s="5" t="str">
        <f t="shared" si="5"/>
        <v>2043</v>
      </c>
      <c r="AH14" s="5" t="str">
        <f t="shared" si="5"/>
        <v>2044</v>
      </c>
      <c r="AI14" s="96" t="str">
        <f t="shared" si="5"/>
        <v>2045</v>
      </c>
      <c r="AJ14" s="23" t="str">
        <f t="shared" si="5"/>
        <v>2046</v>
      </c>
      <c r="AK14" s="5" t="str">
        <f t="shared" si="5"/>
        <v>2047</v>
      </c>
      <c r="AL14" s="5" t="str">
        <f t="shared" si="5"/>
        <v>2048</v>
      </c>
      <c r="AM14" s="5" t="str">
        <f t="shared" si="5"/>
        <v>2049</v>
      </c>
      <c r="AN14" s="96" t="str">
        <f t="shared" si="5"/>
        <v>2050</v>
      </c>
      <c r="AQ14" s="4"/>
      <c r="AR14" s="4"/>
      <c r="AS14" s="4"/>
    </row>
    <row r="15" spans="1:45" x14ac:dyDescent="0.25">
      <c r="A15" s="132" t="str">
        <f>A4</f>
        <v>TEND</v>
      </c>
      <c r="B15" s="75" t="s">
        <v>65</v>
      </c>
      <c r="C15" s="54" t="s">
        <v>43</v>
      </c>
      <c r="D15" s="54" t="s">
        <v>178</v>
      </c>
      <c r="E15" s="55">
        <f>VLOOKUP($D15,Results!$E:$BU,E$2,FALSE)</f>
        <v>1886.229</v>
      </c>
      <c r="F15" s="55">
        <f>VLOOKUP($D15,Results!$E:$BU,F$2,FALSE)</f>
        <v>2126.9764409999998</v>
      </c>
      <c r="G15" s="55">
        <f>VLOOKUP($D15,Results!$E:$BU,G$2,FALSE)</f>
        <v>2294.4419539999999</v>
      </c>
      <c r="H15" s="55">
        <f>VLOOKUP($D15,Results!$E:$BU,H$2,FALSE)</f>
        <v>2411.5024539999999</v>
      </c>
      <c r="I15" s="55">
        <f>VLOOKUP($D15,Results!$E:$BU,I$2,FALSE)</f>
        <v>2495.0188229999999</v>
      </c>
      <c r="J15" s="55">
        <f>VLOOKUP($D15,Results!$E:$BU,J$2,FALSE)</f>
        <v>2556.7024940000001</v>
      </c>
      <c r="K15" s="55">
        <f>VLOOKUP($D15,Results!$E:$BU,K$2,FALSE)</f>
        <v>2604.3377340000002</v>
      </c>
      <c r="L15" s="55">
        <f>VLOOKUP($D15,Results!$E:$BU,L$2,FALSE)</f>
        <v>2642.9422420000001</v>
      </c>
      <c r="M15" s="55">
        <f>VLOOKUP($D15,Results!$E:$BU,M$2,FALSE)</f>
        <v>2675.6871430000001</v>
      </c>
      <c r="N15" s="55">
        <f>VLOOKUP($D15,Results!$E:$BU,N$2,FALSE)</f>
        <v>2704.5564129999998</v>
      </c>
      <c r="O15" s="55">
        <f>VLOOKUP($D15,Results!$E:$BU,O$2,FALSE)</f>
        <v>2730.7906240000002</v>
      </c>
      <c r="P15" s="55">
        <f>VLOOKUP($D15,Results!$E:$BU,P$2,FALSE)</f>
        <v>2755.1727989999999</v>
      </c>
      <c r="Q15" s="55">
        <f>VLOOKUP($D15,Results!$E:$BU,Q$2,FALSE)</f>
        <v>2778.206803</v>
      </c>
      <c r="R15" s="55">
        <f>VLOOKUP($D15,Results!$E:$BU,R$2,FALSE)</f>
        <v>2800.2260900000001</v>
      </c>
      <c r="S15" s="55">
        <f>VLOOKUP($D15,Results!$E:$BU,S$2,FALSE)</f>
        <v>2821.458932</v>
      </c>
      <c r="T15" s="55">
        <f>VLOOKUP($D15,Results!$E:$BU,T$2,FALSE)</f>
        <v>2842.0671689999999</v>
      </c>
      <c r="U15" s="55">
        <f>VLOOKUP($D15,Results!$E:$BU,U$2,FALSE)</f>
        <v>2862.1693679999998</v>
      </c>
      <c r="V15" s="55">
        <f>VLOOKUP($D15,Results!$E:$BU,V$2,FALSE)</f>
        <v>2881.85491</v>
      </c>
      <c r="W15" s="55">
        <f>VLOOKUP($D15,Results!$E:$BU,W$2,FALSE)</f>
        <v>2901.1928189999999</v>
      </c>
      <c r="X15" s="55">
        <f>VLOOKUP($D15,Results!$E:$BU,X$2,FALSE)</f>
        <v>2920.2375440000001</v>
      </c>
      <c r="Y15" s="55">
        <f>VLOOKUP($D15,Results!$E:$BU,Y$2,FALSE)</f>
        <v>2939.0329390000002</v>
      </c>
      <c r="Z15" s="55">
        <f>VLOOKUP($D15,Results!$E:$BU,Z$2,FALSE)</f>
        <v>2957.615119</v>
      </c>
      <c r="AA15" s="55">
        <f>VLOOKUP($D15,Results!$E:$BU,AA$2,FALSE)</f>
        <v>2976.0145440000001</v>
      </c>
      <c r="AB15" s="55">
        <f>VLOOKUP($D15,Results!$E:$BU,AB$2,FALSE)</f>
        <v>2994.2575569999999</v>
      </c>
      <c r="AC15" s="55">
        <f>VLOOKUP($D15,Results!$E:$BU,AC$2,FALSE)</f>
        <v>3012.3675020000001</v>
      </c>
      <c r="AD15" s="55">
        <f>VLOOKUP($D15,Results!$E:$BU,AD$2,FALSE)</f>
        <v>3030.3655189999999</v>
      </c>
      <c r="AE15" s="55">
        <f>VLOOKUP($D15,Results!$E:$BU,AE$2,FALSE)</f>
        <v>3048.2710780000002</v>
      </c>
      <c r="AF15" s="55">
        <f>VLOOKUP($D15,Results!$E:$BU,AF$2,FALSE)</f>
        <v>3066.102324</v>
      </c>
      <c r="AG15" s="55">
        <f>VLOOKUP($D15,Results!$E:$BU,AG$2,FALSE)</f>
        <v>3083.8762769999998</v>
      </c>
      <c r="AH15" s="55">
        <f>VLOOKUP($D15,Results!$E:$BU,AH$2,FALSE)</f>
        <v>3101.6089240000001</v>
      </c>
      <c r="AI15" s="55">
        <f>VLOOKUP($D15,Results!$E:$BU,AI$2,FALSE)</f>
        <v>3119.3152610000002</v>
      </c>
      <c r="AJ15" s="55">
        <f>VLOOKUP($D15,Results!$E:$BU,AJ$2,FALSE)</f>
        <v>3137.0092800000002</v>
      </c>
      <c r="AK15" s="55">
        <f>VLOOKUP($D15,Results!$E:$BU,AK$2,FALSE)</f>
        <v>3154.703951</v>
      </c>
      <c r="AL15" s="55">
        <f>VLOOKUP($D15,Results!$E:$BU,AL$2,FALSE)</f>
        <v>3172.4111990000001</v>
      </c>
      <c r="AM15" s="55">
        <f>VLOOKUP($D15,Results!$E:$BU,AM$2,FALSE)</f>
        <v>3190.1418859999999</v>
      </c>
      <c r="AN15" s="55">
        <f>VLOOKUP($D15,Results!$E:$BU,AN$2,FALSE)</f>
        <v>3207.9058089999999</v>
      </c>
      <c r="AQ15" s="4"/>
      <c r="AR15" s="4"/>
      <c r="AS15" s="4"/>
    </row>
    <row r="16" spans="1:45" x14ac:dyDescent="0.25">
      <c r="C16" s="67" t="s">
        <v>37</v>
      </c>
      <c r="D16" s="67" t="s">
        <v>187</v>
      </c>
      <c r="E16" s="56">
        <f>VLOOKUP($D16,Results!$E:$BU,E$2,FALSE)</f>
        <v>17.268999999999998</v>
      </c>
      <c r="F16" s="56">
        <f>VLOOKUP($D16,Results!$E:$BU,F$2,FALSE)</f>
        <v>19.474316259999998</v>
      </c>
      <c r="G16" s="56">
        <f>VLOOKUP($D16,Results!$E:$BU,G$2,FALSE)</f>
        <v>21.013203560000001</v>
      </c>
      <c r="H16" s="56">
        <f>VLOOKUP($D16,Results!$E:$BU,H$2,FALSE)</f>
        <v>22.098554610000001</v>
      </c>
      <c r="I16" s="56">
        <f>VLOOKUP($D16,Results!$E:$BU,I$2,FALSE)</f>
        <v>22.886707529999999</v>
      </c>
      <c r="J16" s="56">
        <f>VLOOKUP($D16,Results!$E:$BU,J$2,FALSE)</f>
        <v>23.48518889</v>
      </c>
      <c r="K16" s="56">
        <f>VLOOKUP($D16,Results!$E:$BU,K$2,FALSE)</f>
        <v>23.964515769999998</v>
      </c>
      <c r="L16" s="56">
        <f>VLOOKUP($D16,Results!$E:$BU,L$2,FALSE)</f>
        <v>24.369514989999999</v>
      </c>
      <c r="M16" s="56">
        <f>VLOOKUP($D16,Results!$E:$BU,M$2,FALSE)</f>
        <v>24.728203329999999</v>
      </c>
      <c r="N16" s="56">
        <f>VLOOKUP($D16,Results!$E:$BU,N$2,FALSE)</f>
        <v>25.058023429999999</v>
      </c>
      <c r="O16" s="56">
        <f>VLOOKUP($D16,Results!$E:$BU,O$2,FALSE)</f>
        <v>25.36992983</v>
      </c>
      <c r="P16" s="56">
        <f>VLOOKUP($D16,Results!$E:$BU,P$2,FALSE)</f>
        <v>25.670947349999999</v>
      </c>
      <c r="Q16" s="56">
        <f>VLOOKUP($D16,Results!$E:$BU,Q$2,FALSE)</f>
        <v>25.965725410000001</v>
      </c>
      <c r="R16" s="56">
        <f>VLOOKUP($D16,Results!$E:$BU,R$2,FALSE)</f>
        <v>26.257466430000001</v>
      </c>
      <c r="S16" s="56">
        <f>VLOOKUP($D16,Results!$E:$BU,S$2,FALSE)</f>
        <v>26.54847835</v>
      </c>
      <c r="T16" s="56">
        <f>VLOOKUP($D16,Results!$E:$BU,T$2,FALSE)</f>
        <v>26.840505879999998</v>
      </c>
      <c r="U16" s="56">
        <f>VLOOKUP($D16,Results!$E:$BU,U$2,FALSE)</f>
        <v>27.13493523</v>
      </c>
      <c r="V16" s="56">
        <f>VLOOKUP($D16,Results!$E:$BU,V$2,FALSE)</f>
        <v>27.4329258</v>
      </c>
      <c r="W16" s="56">
        <f>VLOOKUP($D16,Results!$E:$BU,W$2,FALSE)</f>
        <v>27.735499050000001</v>
      </c>
      <c r="X16" s="56">
        <f>VLOOKUP($D16,Results!$E:$BU,X$2,FALSE)</f>
        <v>28.043600479999998</v>
      </c>
      <c r="Y16" s="56">
        <f>VLOOKUP($D16,Results!$E:$BU,Y$2,FALSE)</f>
        <v>28.35814439</v>
      </c>
      <c r="Z16" s="56">
        <f>VLOOKUP($D16,Results!$E:$BU,Z$2,FALSE)</f>
        <v>28.680047519999999</v>
      </c>
      <c r="AA16" s="56">
        <f>VLOOKUP($D16,Results!$E:$BU,AA$2,FALSE)</f>
        <v>29.0102549</v>
      </c>
      <c r="AB16" s="56">
        <f>VLOOKUP($D16,Results!$E:$BU,AB$2,FALSE)</f>
        <v>29.34976009</v>
      </c>
      <c r="AC16" s="56">
        <f>VLOOKUP($D16,Results!$E:$BU,AC$2,FALSE)</f>
        <v>29.699621189999998</v>
      </c>
      <c r="AD16" s="56">
        <f>VLOOKUP($D16,Results!$E:$BU,AD$2,FALSE)</f>
        <v>30.060973690000001</v>
      </c>
      <c r="AE16" s="56">
        <f>VLOOKUP($D16,Results!$E:$BU,AE$2,FALSE)</f>
        <v>30.435040969999999</v>
      </c>
      <c r="AF16" s="56">
        <f>VLOOKUP($D16,Results!$E:$BU,AF$2,FALSE)</f>
        <v>30.82314328</v>
      </c>
      <c r="AG16" s="56">
        <f>VLOOKUP($D16,Results!$E:$BU,AG$2,FALSE)</f>
        <v>31.2267057</v>
      </c>
      <c r="AH16" s="56">
        <f>VLOOKUP($D16,Results!$E:$BU,AH$2,FALSE)</f>
        <v>31.647265730000001</v>
      </c>
      <c r="AI16" s="56">
        <f>VLOOKUP($D16,Results!$E:$BU,AI$2,FALSE)</f>
        <v>32.086480880000003</v>
      </c>
      <c r="AJ16" s="56">
        <f>VLOOKUP($D16,Results!$E:$BU,AJ$2,FALSE)</f>
        <v>32.54613664</v>
      </c>
      <c r="AK16" s="56">
        <f>VLOOKUP($D16,Results!$E:$BU,AK$2,FALSE)</f>
        <v>33.028155140000003</v>
      </c>
      <c r="AL16" s="56">
        <f>VLOOKUP($D16,Results!$E:$BU,AL$2,FALSE)</f>
        <v>33.534604629999997</v>
      </c>
      <c r="AM16" s="56">
        <f>VLOOKUP($D16,Results!$E:$BU,AM$2,FALSE)</f>
        <v>34.06771002</v>
      </c>
      <c r="AN16" s="56">
        <f>VLOOKUP($D16,Results!$E:$BU,AN$2,FALSE)</f>
        <v>34.629864609999998</v>
      </c>
      <c r="AQ16" s="4"/>
      <c r="AR16" s="4"/>
      <c r="AS16" s="4"/>
    </row>
    <row r="17" spans="3:48" x14ac:dyDescent="0.25">
      <c r="C17" s="38" t="s">
        <v>19</v>
      </c>
      <c r="D17" s="57" t="s">
        <v>188</v>
      </c>
      <c r="E17" s="27">
        <f>VLOOKUP($D17,Results!$E:$BU,E$2,FALSE)</f>
        <v>4.8854001</v>
      </c>
      <c r="F17" s="27">
        <f>VLOOKUP($D17,Results!$E:$BU,F$2,FALSE)</f>
        <v>5.5417375099999999</v>
      </c>
      <c r="G17" s="27">
        <f>VLOOKUP($D17,Results!$E:$BU,G$2,FALSE)</f>
        <v>6.0318007309999997</v>
      </c>
      <c r="H17" s="27">
        <f>VLOOKUP($D17,Results!$E:$BU,H$2,FALSE)</f>
        <v>6.4067080479999996</v>
      </c>
      <c r="I17" s="27">
        <f>VLOOKUP($D17,Results!$E:$BU,I$2,FALSE)</f>
        <v>6.7046878850000002</v>
      </c>
      <c r="J17" s="27">
        <f>VLOOKUP($D17,Results!$E:$BU,J$2,FALSE)</f>
        <v>6.9527354829999997</v>
      </c>
      <c r="K17" s="27">
        <f>VLOOKUP($D17,Results!$E:$BU,K$2,FALSE)</f>
        <v>7.1690294290000001</v>
      </c>
      <c r="L17" s="27">
        <f>VLOOKUP($D17,Results!$E:$BU,L$2,FALSE)</f>
        <v>7.36541493</v>
      </c>
      <c r="M17" s="27">
        <f>VLOOKUP($D17,Results!$E:$BU,M$2,FALSE)</f>
        <v>7.5494651680000002</v>
      </c>
      <c r="N17" s="27">
        <f>VLOOKUP($D17,Results!$E:$BU,N$2,FALSE)</f>
        <v>7.7259937550000002</v>
      </c>
      <c r="O17" s="27">
        <f>VLOOKUP($D17,Results!$E:$BU,O$2,FALSE)</f>
        <v>7.8980818399999997</v>
      </c>
      <c r="P17" s="27">
        <f>VLOOKUP($D17,Results!$E:$BU,P$2,FALSE)</f>
        <v>8.0677414790000004</v>
      </c>
      <c r="Q17" s="27">
        <f>VLOOKUP($D17,Results!$E:$BU,Q$2,FALSE)</f>
        <v>8.2363300529999997</v>
      </c>
      <c r="R17" s="27">
        <f>VLOOKUP($D17,Results!$E:$BU,R$2,FALSE)</f>
        <v>8.4048041710000003</v>
      </c>
      <c r="S17" s="27">
        <f>VLOOKUP($D17,Results!$E:$BU,S$2,FALSE)</f>
        <v>8.5738742259999992</v>
      </c>
      <c r="T17" s="27">
        <f>VLOOKUP($D17,Results!$E:$BU,T$2,FALSE)</f>
        <v>8.7440988169999994</v>
      </c>
      <c r="U17" s="27">
        <f>VLOOKUP($D17,Results!$E:$BU,U$2,FALSE)</f>
        <v>8.9159438980000001</v>
      </c>
      <c r="V17" s="27">
        <f>VLOOKUP($D17,Results!$E:$BU,V$2,FALSE)</f>
        <v>9.0898212350000005</v>
      </c>
      <c r="W17" s="27">
        <f>VLOOKUP($D17,Results!$E:$BU,W$2,FALSE)</f>
        <v>9.2661144849999992</v>
      </c>
      <c r="X17" s="27">
        <f>VLOOKUP($D17,Results!$E:$BU,X$2,FALSE)</f>
        <v>9.4451974960000005</v>
      </c>
      <c r="Y17" s="27">
        <f>VLOOKUP($D17,Results!$E:$BU,Y$2,FALSE)</f>
        <v>9.6274476510000007</v>
      </c>
      <c r="Z17" s="27">
        <f>VLOOKUP($D17,Results!$E:$BU,Z$2,FALSE)</f>
        <v>9.8132560570000003</v>
      </c>
      <c r="AA17" s="27">
        <f>VLOOKUP($D17,Results!$E:$BU,AA$2,FALSE)</f>
        <v>10.00303562</v>
      </c>
      <c r="AB17" s="27">
        <f>VLOOKUP($D17,Results!$E:$BU,AB$2,FALSE)</f>
        <v>10.19722762</v>
      </c>
      <c r="AC17" s="27">
        <f>VLOOKUP($D17,Results!$E:$BU,AC$2,FALSE)</f>
        <v>10.39630721</v>
      </c>
      <c r="AD17" s="27">
        <f>VLOOKUP($D17,Results!$E:$BU,AD$2,FALSE)</f>
        <v>10.60078811</v>
      </c>
      <c r="AE17" s="27">
        <f>VLOOKUP($D17,Results!$E:$BU,AE$2,FALSE)</f>
        <v>10.811226789999999</v>
      </c>
      <c r="AF17" s="27">
        <f>VLOOKUP($D17,Results!$E:$BU,AF$2,FALSE)</f>
        <v>11.02822623</v>
      </c>
      <c r="AG17" s="27">
        <f>VLOOKUP($D17,Results!$E:$BU,AG$2,FALSE)</f>
        <v>11.252439710000001</v>
      </c>
      <c r="AH17" s="27">
        <f>VLOOKUP($D17,Results!$E:$BU,AH$2,FALSE)</f>
        <v>11.484574459999999</v>
      </c>
      <c r="AI17" s="27">
        <f>VLOOKUP($D17,Results!$E:$BU,AI$2,FALSE)</f>
        <v>11.725395649999999</v>
      </c>
      <c r="AJ17" s="27">
        <f>VLOOKUP($D17,Results!$E:$BU,AJ$2,FALSE)</f>
        <v>11.9757306</v>
      </c>
      <c r="AK17" s="27">
        <f>VLOOKUP($D17,Results!$E:$BU,AK$2,FALSE)</f>
        <v>12.236473480000001</v>
      </c>
      <c r="AL17" s="27">
        <f>VLOOKUP($D17,Results!$E:$BU,AL$2,FALSE)</f>
        <v>12.50859054</v>
      </c>
      <c r="AM17" s="27">
        <f>VLOOKUP($D17,Results!$E:$BU,AM$2,FALSE)</f>
        <v>12.7931259</v>
      </c>
      <c r="AN17" s="27">
        <f>VLOOKUP($D17,Results!$E:$BU,AN$2,FALSE)</f>
        <v>13.091208050000001</v>
      </c>
      <c r="AQ17" s="4"/>
      <c r="AR17" s="4"/>
      <c r="AS17" s="4"/>
    </row>
    <row r="18" spans="3:48" x14ac:dyDescent="0.25">
      <c r="C18" s="38" t="s">
        <v>20</v>
      </c>
      <c r="D18" s="57" t="s">
        <v>189</v>
      </c>
      <c r="E18" s="27">
        <f>VLOOKUP($D18,Results!$E:$BU,E$2,FALSE)</f>
        <v>4.6902603999999997</v>
      </c>
      <c r="F18" s="27">
        <f>VLOOKUP($D18,Results!$E:$BU,F$2,FALSE)</f>
        <v>5.3141672470000003</v>
      </c>
      <c r="G18" s="27">
        <f>VLOOKUP($D18,Results!$E:$BU,G$2,FALSE)</f>
        <v>5.7739232380000001</v>
      </c>
      <c r="H18" s="27">
        <f>VLOOKUP($D18,Results!$E:$BU,H$2,FALSE)</f>
        <v>6.1202039770000001</v>
      </c>
      <c r="I18" s="27">
        <f>VLOOKUP($D18,Results!$E:$BU,I$2,FALSE)</f>
        <v>6.3907699009999996</v>
      </c>
      <c r="J18" s="27">
        <f>VLOOKUP($D18,Results!$E:$BU,J$2,FALSE)</f>
        <v>6.6121171419999998</v>
      </c>
      <c r="K18" s="27">
        <f>VLOOKUP($D18,Results!$E:$BU,K$2,FALSE)</f>
        <v>6.8019618340000001</v>
      </c>
      <c r="L18" s="27">
        <f>VLOOKUP($D18,Results!$E:$BU,L$2,FALSE)</f>
        <v>6.9717637610000001</v>
      </c>
      <c r="M18" s="27">
        <f>VLOOKUP($D18,Results!$E:$BU,M$2,FALSE)</f>
        <v>7.1287959279999997</v>
      </c>
      <c r="N18" s="27">
        <f>VLOOKUP($D18,Results!$E:$BU,N$2,FALSE)</f>
        <v>7.2776468359999997</v>
      </c>
      <c r="O18" s="27">
        <f>VLOOKUP($D18,Results!$E:$BU,O$2,FALSE)</f>
        <v>7.4212307969999998</v>
      </c>
      <c r="P18" s="27">
        <f>VLOOKUP($D18,Results!$E:$BU,P$2,FALSE)</f>
        <v>7.5614345140000001</v>
      </c>
      <c r="Q18" s="27">
        <f>VLOOKUP($D18,Results!$E:$BU,Q$2,FALSE)</f>
        <v>7.6995175370000002</v>
      </c>
      <c r="R18" s="27">
        <f>VLOOKUP($D18,Results!$E:$BU,R$2,FALSE)</f>
        <v>7.8363557129999997</v>
      </c>
      <c r="S18" s="27">
        <f>VLOOKUP($D18,Results!$E:$BU,S$2,FALSE)</f>
        <v>7.972588397</v>
      </c>
      <c r="T18" s="27">
        <f>VLOOKUP($D18,Results!$E:$BU,T$2,FALSE)</f>
        <v>8.1087079679999992</v>
      </c>
      <c r="U18" s="27">
        <f>VLOOKUP($D18,Results!$E:$BU,U$2,FALSE)</f>
        <v>8.2451157520000002</v>
      </c>
      <c r="V18" s="27">
        <f>VLOOKUP($D18,Results!$E:$BU,V$2,FALSE)</f>
        <v>8.3821583299999993</v>
      </c>
      <c r="W18" s="27">
        <f>VLOOKUP($D18,Results!$E:$BU,W$2,FALSE)</f>
        <v>8.5201521210000006</v>
      </c>
      <c r="X18" s="27">
        <f>VLOOKUP($D18,Results!$E:$BU,X$2,FALSE)</f>
        <v>8.6594005230000004</v>
      </c>
      <c r="Y18" s="27">
        <f>VLOOKUP($D18,Results!$E:$BU,Y$2,FALSE)</f>
        <v>8.8002062629999998</v>
      </c>
      <c r="Z18" s="27">
        <f>VLOOKUP($D18,Results!$E:$BU,Z$2,FALSE)</f>
        <v>8.9428806380000001</v>
      </c>
      <c r="AA18" s="27">
        <f>VLOOKUP($D18,Results!$E:$BU,AA$2,FALSE)</f>
        <v>9.0877506350000008</v>
      </c>
      <c r="AB18" s="27">
        <f>VLOOKUP($D18,Results!$E:$BU,AB$2,FALSE)</f>
        <v>9.2351645139999992</v>
      </c>
      <c r="AC18" s="27">
        <f>VLOOKUP($D18,Results!$E:$BU,AC$2,FALSE)</f>
        <v>9.3854962460000007</v>
      </c>
      <c r="AD18" s="27">
        <f>VLOOKUP($D18,Results!$E:$BU,AD$2,FALSE)</f>
        <v>9.5391490809999997</v>
      </c>
      <c r="AE18" s="27">
        <f>VLOOKUP($D18,Results!$E:$BU,AE$2,FALSE)</f>
        <v>9.6965584929999995</v>
      </c>
      <c r="AF18" s="27">
        <f>VLOOKUP($D18,Results!$E:$BU,AF$2,FALSE)</f>
        <v>9.8581947010000004</v>
      </c>
      <c r="AG18" s="27">
        <f>VLOOKUP($D18,Results!$E:$BU,AG$2,FALSE)</f>
        <v>10.02456495</v>
      </c>
      <c r="AH18" s="27">
        <f>VLOOKUP($D18,Results!$E:$BU,AH$2,FALSE)</f>
        <v>10.19621573</v>
      </c>
      <c r="AI18" s="27">
        <f>VLOOKUP($D18,Results!$E:$BU,AI$2,FALSE)</f>
        <v>10.37373496</v>
      </c>
      <c r="AJ18" s="27">
        <f>VLOOKUP($D18,Results!$E:$BU,AJ$2,FALSE)</f>
        <v>10.5577545</v>
      </c>
      <c r="AK18" s="27">
        <f>VLOOKUP($D18,Results!$E:$BU,AK$2,FALSE)</f>
        <v>10.748952689999999</v>
      </c>
      <c r="AL18" s="27">
        <f>VLOOKUP($D18,Results!$E:$BU,AL$2,FALSE)</f>
        <v>10.948057349999999</v>
      </c>
      <c r="AM18" s="27">
        <f>VLOOKUP($D18,Results!$E:$BU,AM$2,FALSE)</f>
        <v>11.15584909</v>
      </c>
      <c r="AN18" s="27">
        <f>VLOOKUP($D18,Results!$E:$BU,AN$2,FALSE)</f>
        <v>11.373165009999999</v>
      </c>
      <c r="AQ18" s="4"/>
      <c r="AR18" s="4"/>
      <c r="AS18" s="4"/>
    </row>
    <row r="19" spans="3:48" x14ac:dyDescent="0.25">
      <c r="C19" s="38" t="s">
        <v>21</v>
      </c>
      <c r="D19" s="57" t="s">
        <v>190</v>
      </c>
      <c r="E19" s="27">
        <f>VLOOKUP($D19,Results!$E:$BU,E$2,FALSE)</f>
        <v>3.246572</v>
      </c>
      <c r="F19" s="27">
        <f>VLOOKUP($D19,Results!$E:$BU,F$2,FALSE)</f>
        <v>3.6741607219999999</v>
      </c>
      <c r="G19" s="27">
        <f>VLOOKUP($D19,Results!$E:$BU,G$2,FALSE)</f>
        <v>3.985040852</v>
      </c>
      <c r="H19" s="27">
        <f>VLOOKUP($D19,Results!$E:$BU,H$2,FALSE)</f>
        <v>4.2154067389999996</v>
      </c>
      <c r="I19" s="27">
        <f>VLOOKUP($D19,Results!$E:$BU,I$2,FALSE)</f>
        <v>4.3921338299999997</v>
      </c>
      <c r="J19" s="27">
        <f>VLOOKUP($D19,Results!$E:$BU,J$2,FALSE)</f>
        <v>4.5339664380000002</v>
      </c>
      <c r="K19" s="27">
        <f>VLOOKUP($D19,Results!$E:$BU,K$2,FALSE)</f>
        <v>4.6533530489999997</v>
      </c>
      <c r="L19" s="27">
        <f>VLOOKUP($D19,Results!$E:$BU,L$2,FALSE)</f>
        <v>4.7582904859999999</v>
      </c>
      <c r="M19" s="27">
        <f>VLOOKUP($D19,Results!$E:$BU,M$2,FALSE)</f>
        <v>4.8538191900000003</v>
      </c>
      <c r="N19" s="27">
        <f>VLOOKUP($D19,Results!$E:$BU,N$2,FALSE)</f>
        <v>4.9430977030000003</v>
      </c>
      <c r="O19" s="27">
        <f>VLOOKUP($D19,Results!$E:$BU,O$2,FALSE)</f>
        <v>5.028118654</v>
      </c>
      <c r="P19" s="27">
        <f>VLOOKUP($D19,Results!$E:$BU,P$2,FALSE)</f>
        <v>5.1101629730000004</v>
      </c>
      <c r="Q19" s="27">
        <f>VLOOKUP($D19,Results!$E:$BU,Q$2,FALSE)</f>
        <v>5.1900788999999996</v>
      </c>
      <c r="R19" s="27">
        <f>VLOOKUP($D19,Results!$E:$BU,R$2,FALSE)</f>
        <v>5.2684503119999997</v>
      </c>
      <c r="S19" s="27">
        <f>VLOOKUP($D19,Results!$E:$BU,S$2,FALSE)</f>
        <v>5.3456978609999997</v>
      </c>
      <c r="T19" s="27">
        <f>VLOOKUP($D19,Results!$E:$BU,T$2,FALSE)</f>
        <v>5.4221401910000004</v>
      </c>
      <c r="U19" s="27">
        <f>VLOOKUP($D19,Results!$E:$BU,U$2,FALSE)</f>
        <v>5.4980320679999997</v>
      </c>
      <c r="V19" s="27">
        <f>VLOOKUP($D19,Results!$E:$BU,V$2,FALSE)</f>
        <v>5.573589106</v>
      </c>
      <c r="W19" s="27">
        <f>VLOOKUP($D19,Results!$E:$BU,W$2,FALSE)</f>
        <v>5.6490044800000003</v>
      </c>
      <c r="X19" s="27">
        <f>VLOOKUP($D19,Results!$E:$BU,X$2,FALSE)</f>
        <v>5.7244605020000003</v>
      </c>
      <c r="Y19" s="27">
        <f>VLOOKUP($D19,Results!$E:$BU,Y$2,FALSE)</f>
        <v>5.8001368790000001</v>
      </c>
      <c r="Z19" s="27">
        <f>VLOOKUP($D19,Results!$E:$BU,Z$2,FALSE)</f>
        <v>5.8762167630000004</v>
      </c>
      <c r="AA19" s="27">
        <f>VLOOKUP($D19,Results!$E:$BU,AA$2,FALSE)</f>
        <v>5.9528912920000003</v>
      </c>
      <c r="AB19" s="27">
        <f>VLOOKUP($D19,Results!$E:$BU,AB$2,FALSE)</f>
        <v>6.030363006</v>
      </c>
      <c r="AC19" s="27">
        <f>VLOOKUP($D19,Results!$E:$BU,AC$2,FALSE)</f>
        <v>6.1088484190000001</v>
      </c>
      <c r="AD19" s="27">
        <f>VLOOKUP($D19,Results!$E:$BU,AD$2,FALSE)</f>
        <v>6.1885799370000001</v>
      </c>
      <c r="AE19" s="27">
        <f>VLOOKUP($D19,Results!$E:$BU,AE$2,FALSE)</f>
        <v>6.2698072869999999</v>
      </c>
      <c r="AF19" s="27">
        <f>VLOOKUP($D19,Results!$E:$BU,AF$2,FALSE)</f>
        <v>6.3527986079999996</v>
      </c>
      <c r="AG19" s="27">
        <f>VLOOKUP($D19,Results!$E:$BU,AG$2,FALSE)</f>
        <v>6.4378413219999997</v>
      </c>
      <c r="AH19" s="27">
        <f>VLOOKUP($D19,Results!$E:$BU,AH$2,FALSE)</f>
        <v>6.5252428929999997</v>
      </c>
      <c r="AI19" s="27">
        <f>VLOOKUP($D19,Results!$E:$BU,AI$2,FALSE)</f>
        <v>6.6153315509999997</v>
      </c>
      <c r="AJ19" s="27">
        <f>VLOOKUP($D19,Results!$E:$BU,AJ$2,FALSE)</f>
        <v>6.7084570609999998</v>
      </c>
      <c r="AK19" s="27">
        <f>VLOOKUP($D19,Results!$E:$BU,AK$2,FALSE)</f>
        <v>6.8049915729999997</v>
      </c>
      <c r="AL19" s="27">
        <f>VLOOKUP($D19,Results!$E:$BU,AL$2,FALSE)</f>
        <v>6.9053305979999999</v>
      </c>
      <c r="AM19" s="27">
        <f>VLOOKUP($D19,Results!$E:$BU,AM$2,FALSE)</f>
        <v>7.0098941259999998</v>
      </c>
      <c r="AN19" s="27">
        <f>VLOOKUP($D19,Results!$E:$BU,AN$2,FALSE)</f>
        <v>7.119127904</v>
      </c>
      <c r="AQ19" s="4"/>
      <c r="AR19" s="4"/>
      <c r="AS19" s="4"/>
    </row>
    <row r="20" spans="3:48" x14ac:dyDescent="0.25">
      <c r="C20" s="38" t="s">
        <v>22</v>
      </c>
      <c r="D20" s="57" t="s">
        <v>191</v>
      </c>
      <c r="E20" s="27">
        <f>VLOOKUP($D20,Results!$E:$BU,E$2,FALSE)</f>
        <v>1.7994298</v>
      </c>
      <c r="F20" s="27">
        <f>VLOOKUP($D20,Results!$E:$BU,F$2,FALSE)</f>
        <v>2.0253384030000001</v>
      </c>
      <c r="G20" s="27">
        <f>VLOOKUP($D20,Results!$E:$BU,G$2,FALSE)</f>
        <v>2.1782907819999999</v>
      </c>
      <c r="H20" s="27">
        <f>VLOOKUP($D20,Results!$E:$BU,H$2,FALSE)</f>
        <v>2.2809357029999999</v>
      </c>
      <c r="I20" s="27">
        <f>VLOOKUP($D20,Results!$E:$BU,I$2,FALSE)</f>
        <v>2.3499330930000002</v>
      </c>
      <c r="J20" s="27">
        <f>VLOOKUP($D20,Results!$E:$BU,J$2,FALSE)</f>
        <v>2.396753575</v>
      </c>
      <c r="K20" s="27">
        <f>VLOOKUP($D20,Results!$E:$BU,K$2,FALSE)</f>
        <v>2.4289281250000001</v>
      </c>
      <c r="L20" s="27">
        <f>VLOOKUP($D20,Results!$E:$BU,L$2,FALSE)</f>
        <v>2.4512461559999998</v>
      </c>
      <c r="M20" s="27">
        <f>VLOOKUP($D20,Results!$E:$BU,M$2,FALSE)</f>
        <v>2.4666971439999998</v>
      </c>
      <c r="N20" s="27">
        <f>VLOOKUP($D20,Results!$E:$BU,N$2,FALSE)</f>
        <v>2.4771350590000001</v>
      </c>
      <c r="O20" s="27">
        <f>VLOOKUP($D20,Results!$E:$BU,O$2,FALSE)</f>
        <v>2.48371663</v>
      </c>
      <c r="P20" s="27">
        <f>VLOOKUP($D20,Results!$E:$BU,P$2,FALSE)</f>
        <v>2.4871775089999999</v>
      </c>
      <c r="Q20" s="27">
        <f>VLOOKUP($D20,Results!$E:$BU,Q$2,FALSE)</f>
        <v>2.4880007229999999</v>
      </c>
      <c r="R20" s="27">
        <f>VLOOKUP($D20,Results!$E:$BU,R$2,FALSE)</f>
        <v>2.4865171620000002</v>
      </c>
      <c r="S20" s="27">
        <f>VLOOKUP($D20,Results!$E:$BU,S$2,FALSE)</f>
        <v>2.4829648080000002</v>
      </c>
      <c r="T20" s="27">
        <f>VLOOKUP($D20,Results!$E:$BU,T$2,FALSE)</f>
        <v>2.4775235310000001</v>
      </c>
      <c r="U20" s="27">
        <f>VLOOKUP($D20,Results!$E:$BU,U$2,FALSE)</f>
        <v>2.4703358639999999</v>
      </c>
      <c r="V20" s="27">
        <f>VLOOKUP($D20,Results!$E:$BU,V$2,FALSE)</f>
        <v>2.4615197700000002</v>
      </c>
      <c r="W20" s="27">
        <f>VLOOKUP($D20,Results!$E:$BU,W$2,FALSE)</f>
        <v>2.4511767760000001</v>
      </c>
      <c r="X20" s="27">
        <f>VLOOKUP($D20,Results!$E:$BU,X$2,FALSE)</f>
        <v>2.4393973409999998</v>
      </c>
      <c r="Y20" s="27">
        <f>VLOOKUP($D20,Results!$E:$BU,Y$2,FALSE)</f>
        <v>2.4262645219999999</v>
      </c>
      <c r="Z20" s="27">
        <f>VLOOKUP($D20,Results!$E:$BU,Z$2,FALSE)</f>
        <v>2.4118565300000001</v>
      </c>
      <c r="AA20" s="27">
        <f>VLOOKUP($D20,Results!$E:$BU,AA$2,FALSE)</f>
        <v>2.3962485089999999</v>
      </c>
      <c r="AB20" s="27">
        <f>VLOOKUP($D20,Results!$E:$BU,AB$2,FALSE)</f>
        <v>2.3795137560000001</v>
      </c>
      <c r="AC20" s="27">
        <f>VLOOKUP($D20,Results!$E:$BU,AC$2,FALSE)</f>
        <v>2.3617245009999999</v>
      </c>
      <c r="AD20" s="27">
        <f>VLOOKUP($D20,Results!$E:$BU,AD$2,FALSE)</f>
        <v>2.342952355</v>
      </c>
      <c r="AE20" s="27">
        <f>VLOOKUP($D20,Results!$E:$BU,AE$2,FALSE)</f>
        <v>2.3232685200000001</v>
      </c>
      <c r="AF20" s="27">
        <f>VLOOKUP($D20,Results!$E:$BU,AF$2,FALSE)</f>
        <v>2.3027438139999998</v>
      </c>
      <c r="AG20" s="27">
        <f>VLOOKUP($D20,Results!$E:$BU,AG$2,FALSE)</f>
        <v>2.2814485919999998</v>
      </c>
      <c r="AH20" s="27">
        <f>VLOOKUP($D20,Results!$E:$BU,AH$2,FALSE)</f>
        <v>2.2594525939999999</v>
      </c>
      <c r="AI20" s="27">
        <f>VLOOKUP($D20,Results!$E:$BU,AI$2,FALSE)</f>
        <v>2.2368247659999998</v>
      </c>
      <c r="AJ20" s="27">
        <f>VLOOKUP($D20,Results!$E:$BU,AJ$2,FALSE)</f>
        <v>2.2136330800000001</v>
      </c>
      <c r="AK20" s="27">
        <f>VLOOKUP($D20,Results!$E:$BU,AK$2,FALSE)</f>
        <v>2.1899443669999998</v>
      </c>
      <c r="AL20" s="27">
        <f>VLOOKUP($D20,Results!$E:$BU,AL$2,FALSE)</f>
        <v>2.165824175</v>
      </c>
      <c r="AM20" s="27">
        <f>VLOOKUP($D20,Results!$E:$BU,AM$2,FALSE)</f>
        <v>2.1413366549999999</v>
      </c>
      <c r="AN20" s="27">
        <f>VLOOKUP($D20,Results!$E:$BU,AN$2,FALSE)</f>
        <v>2.1165444739999999</v>
      </c>
      <c r="AQ20" s="4"/>
      <c r="AR20" s="4"/>
      <c r="AS20" s="4"/>
    </row>
    <row r="21" spans="3:48" x14ac:dyDescent="0.25">
      <c r="C21" s="38" t="s">
        <v>23</v>
      </c>
      <c r="D21" s="57" t="s">
        <v>192</v>
      </c>
      <c r="E21" s="27">
        <f>VLOOKUP($D21,Results!$E:$BU,E$2,FALSE)</f>
        <v>1.1069429</v>
      </c>
      <c r="F21" s="27">
        <f>VLOOKUP($D21,Results!$E:$BU,F$2,FALSE)</f>
        <v>1.2398534139999999</v>
      </c>
      <c r="G21" s="27">
        <f>VLOOKUP($D21,Results!$E:$BU,G$2,FALSE)</f>
        <v>1.3236809329999999</v>
      </c>
      <c r="H21" s="27">
        <f>VLOOKUP($D21,Results!$E:$BU,H$2,FALSE)</f>
        <v>1.3740546499999999</v>
      </c>
      <c r="I21" s="27">
        <f>VLOOKUP($D21,Results!$E:$BU,I$2,FALSE)</f>
        <v>1.4023552690000001</v>
      </c>
      <c r="J21" s="27">
        <f>VLOOKUP($D21,Results!$E:$BU,J$2,FALSE)</f>
        <v>1.4162911030000001</v>
      </c>
      <c r="K21" s="27">
        <f>VLOOKUP($D21,Results!$E:$BU,K$2,FALSE)</f>
        <v>1.420836282</v>
      </c>
      <c r="L21" s="27">
        <f>VLOOKUP($D21,Results!$E:$BU,L$2,FALSE)</f>
        <v>1.419104623</v>
      </c>
      <c r="M21" s="27">
        <f>VLOOKUP($D21,Results!$E:$BU,M$2,FALSE)</f>
        <v>1.413016</v>
      </c>
      <c r="N21" s="27">
        <f>VLOOKUP($D21,Results!$E:$BU,N$2,FALSE)</f>
        <v>1.4037535880000001</v>
      </c>
      <c r="O21" s="27">
        <f>VLOOKUP($D21,Results!$E:$BU,O$2,FALSE)</f>
        <v>1.3920576979999999</v>
      </c>
      <c r="P21" s="27">
        <f>VLOOKUP($D21,Results!$E:$BU,P$2,FALSE)</f>
        <v>1.378406317</v>
      </c>
      <c r="Q21" s="27">
        <f>VLOOKUP($D21,Results!$E:$BU,Q$2,FALSE)</f>
        <v>1.3631225730000001</v>
      </c>
      <c r="R21" s="27">
        <f>VLOOKUP($D21,Results!$E:$BU,R$2,FALSE)</f>
        <v>1.3464373599999999</v>
      </c>
      <c r="S21" s="27">
        <f>VLOOKUP($D21,Results!$E:$BU,S$2,FALSE)</f>
        <v>1.328525449</v>
      </c>
      <c r="T21" s="27">
        <f>VLOOKUP($D21,Results!$E:$BU,T$2,FALSE)</f>
        <v>1.309526336</v>
      </c>
      <c r="U21" s="27">
        <f>VLOOKUP($D21,Results!$E:$BU,U$2,FALSE)</f>
        <v>1.289556519</v>
      </c>
      <c r="V21" s="27">
        <f>VLOOKUP($D21,Results!$E:$BU,V$2,FALSE)</f>
        <v>1.2687169890000001</v>
      </c>
      <c r="W21" s="27">
        <f>VLOOKUP($D21,Results!$E:$BU,W$2,FALSE)</f>
        <v>1.247097978</v>
      </c>
      <c r="X21" s="27">
        <f>VLOOKUP($D21,Results!$E:$BU,X$2,FALSE)</f>
        <v>1.2247820780000001</v>
      </c>
      <c r="Y21" s="27">
        <f>VLOOKUP($D21,Results!$E:$BU,Y$2,FALSE)</f>
        <v>1.201846344</v>
      </c>
      <c r="Z21" s="27">
        <f>VLOOKUP($D21,Results!$E:$BU,Z$2,FALSE)</f>
        <v>1.178363716</v>
      </c>
      <c r="AA21" s="27">
        <f>VLOOKUP($D21,Results!$E:$BU,AA$2,FALSE)</f>
        <v>1.1544039850000001</v>
      </c>
      <c r="AB21" s="27">
        <f>VLOOKUP($D21,Results!$E:$BU,AB$2,FALSE)</f>
        <v>1.1300344</v>
      </c>
      <c r="AC21" s="27">
        <f>VLOOKUP($D21,Results!$E:$BU,AC$2,FALSE)</f>
        <v>1.1053200240000001</v>
      </c>
      <c r="AD21" s="27">
        <f>VLOOKUP($D21,Results!$E:$BU,AD$2,FALSE)</f>
        <v>1.080323895</v>
      </c>
      <c r="AE21" s="27">
        <f>VLOOKUP($D21,Results!$E:$BU,AE$2,FALSE)</f>
        <v>1.0551070570000001</v>
      </c>
      <c r="AF21" s="27">
        <f>VLOOKUP($D21,Results!$E:$BU,AF$2,FALSE)</f>
        <v>1.029728502</v>
      </c>
      <c r="AG21" s="27">
        <f>VLOOKUP($D21,Results!$E:$BU,AG$2,FALSE)</f>
        <v>1.004245066</v>
      </c>
      <c r="AH21" s="27">
        <f>VLOOKUP($D21,Results!$E:$BU,AH$2,FALSE)</f>
        <v>0.97871129570000004</v>
      </c>
      <c r="AI21" s="27">
        <f>VLOOKUP($D21,Results!$E:$BU,AI$2,FALSE)</f>
        <v>0.95317932979999997</v>
      </c>
      <c r="AJ21" s="27">
        <f>VLOOKUP($D21,Results!$E:$BU,AJ$2,FALSE)</f>
        <v>0.92769878149999996</v>
      </c>
      <c r="AK21" s="27">
        <f>VLOOKUP($D21,Results!$E:$BU,AK$2,FALSE)</f>
        <v>0.90231664840000003</v>
      </c>
      <c r="AL21" s="27">
        <f>VLOOKUP($D21,Results!$E:$BU,AL$2,FALSE)</f>
        <v>0.87707724679999999</v>
      </c>
      <c r="AM21" s="27">
        <f>VLOOKUP($D21,Results!$E:$BU,AM$2,FALSE)</f>
        <v>0.85202217069999997</v>
      </c>
      <c r="AN21" s="27">
        <f>VLOOKUP($D21,Results!$E:$BU,AN$2,FALSE)</f>
        <v>0.82719027369999998</v>
      </c>
      <c r="AQ21" s="4"/>
      <c r="AR21" s="4"/>
      <c r="AS21" s="4"/>
    </row>
    <row r="22" spans="3:48" x14ac:dyDescent="0.25">
      <c r="C22" s="38" t="s">
        <v>24</v>
      </c>
      <c r="D22" s="57" t="s">
        <v>193</v>
      </c>
      <c r="E22" s="27">
        <f>VLOOKUP($D22,Results!$E:$BU,E$2,FALSE)</f>
        <v>0.53533900000000001</v>
      </c>
      <c r="F22" s="27">
        <f>VLOOKUP($D22,Results!$E:$BU,F$2,FALSE)</f>
        <v>0.58931108160000001</v>
      </c>
      <c r="G22" s="27">
        <f>VLOOKUP($D22,Results!$E:$BU,G$2,FALSE)</f>
        <v>0.61282440670000005</v>
      </c>
      <c r="H22" s="27">
        <f>VLOOKUP($D22,Results!$E:$BU,H$2,FALSE)</f>
        <v>0.6165871288</v>
      </c>
      <c r="I22" s="27">
        <f>VLOOKUP($D22,Results!$E:$BU,I$2,FALSE)</f>
        <v>0.60817748380000003</v>
      </c>
      <c r="J22" s="27">
        <f>VLOOKUP($D22,Results!$E:$BU,J$2,FALSE)</f>
        <v>0.59252180830000001</v>
      </c>
      <c r="K22" s="27">
        <f>VLOOKUP($D22,Results!$E:$BU,K$2,FALSE)</f>
        <v>0.57266691719999996</v>
      </c>
      <c r="L22" s="27">
        <f>VLOOKUP($D22,Results!$E:$BU,L$2,FALSE)</f>
        <v>0.55044724850000004</v>
      </c>
      <c r="M22" s="27">
        <f>VLOOKUP($D22,Results!$E:$BU,M$2,FALSE)</f>
        <v>0.5269587953</v>
      </c>
      <c r="N22" s="27">
        <f>VLOOKUP($D22,Results!$E:$BU,N$2,FALSE)</f>
        <v>0.50286382419999998</v>
      </c>
      <c r="O22" s="27">
        <f>VLOOKUP($D22,Results!$E:$BU,O$2,FALSE)</f>
        <v>0.47857500829999999</v>
      </c>
      <c r="P22" s="27">
        <f>VLOOKUP($D22,Results!$E:$BU,P$2,FALSE)</f>
        <v>0.45436196099999998</v>
      </c>
      <c r="Q22" s="27">
        <f>VLOOKUP($D22,Results!$E:$BU,Q$2,FALSE)</f>
        <v>0.43041098680000001</v>
      </c>
      <c r="R22" s="27">
        <f>VLOOKUP($D22,Results!$E:$BU,R$2,FALSE)</f>
        <v>0.40685793770000001</v>
      </c>
      <c r="S22" s="27">
        <f>VLOOKUP($D22,Results!$E:$BU,S$2,FALSE)</f>
        <v>0.38380618770000002</v>
      </c>
      <c r="T22" s="27">
        <f>VLOOKUP($D22,Results!$E:$BU,T$2,FALSE)</f>
        <v>0.36133660070000001</v>
      </c>
      <c r="U22" s="27">
        <f>VLOOKUP($D22,Results!$E:$BU,U$2,FALSE)</f>
        <v>0.3395132998</v>
      </c>
      <c r="V22" s="27">
        <f>VLOOKUP($D22,Results!$E:$BU,V$2,FALSE)</f>
        <v>0.31838722819999998</v>
      </c>
      <c r="W22" s="27">
        <f>VLOOKUP($D22,Results!$E:$BU,W$2,FALSE)</f>
        <v>0.29799851459999999</v>
      </c>
      <c r="X22" s="27">
        <f>VLOOKUP($D22,Results!$E:$BU,X$2,FALSE)</f>
        <v>0.2783781541</v>
      </c>
      <c r="Y22" s="27">
        <f>VLOOKUP($D22,Results!$E:$BU,Y$2,FALSE)</f>
        <v>0.25954926620000002</v>
      </c>
      <c r="Z22" s="27">
        <f>VLOOKUP($D22,Results!$E:$BU,Z$2,FALSE)</f>
        <v>0.24152807179999999</v>
      </c>
      <c r="AA22" s="27">
        <f>VLOOKUP($D22,Results!$E:$BU,AA$2,FALSE)</f>
        <v>0.22432467349999999</v>
      </c>
      <c r="AB22" s="27">
        <f>VLOOKUP($D22,Results!$E:$BU,AB$2,FALSE)</f>
        <v>0.20794369469999999</v>
      </c>
      <c r="AC22" s="27">
        <f>VLOOKUP($D22,Results!$E:$BU,AC$2,FALSE)</f>
        <v>0.1923848195</v>
      </c>
      <c r="AD22" s="27">
        <f>VLOOKUP($D22,Results!$E:$BU,AD$2,FALSE)</f>
        <v>0.17764326389999999</v>
      </c>
      <c r="AE22" s="27">
        <f>VLOOKUP($D22,Results!$E:$BU,AE$2,FALSE)</f>
        <v>0.16371020380000001</v>
      </c>
      <c r="AF22" s="27">
        <f>VLOOKUP($D22,Results!$E:$BU,AF$2,FALSE)</f>
        <v>0.1505731746</v>
      </c>
      <c r="AG22" s="27">
        <f>VLOOKUP($D22,Results!$E:$BU,AG$2,FALSE)</f>
        <v>0.13821645399999999</v>
      </c>
      <c r="AH22" s="27">
        <f>VLOOKUP($D22,Results!$E:$BU,AH$2,FALSE)</f>
        <v>0.12662143410000001</v>
      </c>
      <c r="AI22" s="27">
        <f>VLOOKUP($D22,Results!$E:$BU,AI$2,FALSE)</f>
        <v>0.115766985</v>
      </c>
      <c r="AJ22" s="27">
        <f>VLOOKUP($D22,Results!$E:$BU,AJ$2,FALSE)</f>
        <v>0.10562980900000001</v>
      </c>
      <c r="AK22" s="27">
        <f>VLOOKUP($D22,Results!$E:$BU,AK$2,FALSE)</f>
        <v>9.6184785800000006E-2</v>
      </c>
      <c r="AL22" s="27">
        <f>VLOOKUP($D22,Results!$E:$BU,AL$2,FALSE)</f>
        <v>8.7405303000000004E-2</v>
      </c>
      <c r="AM22" s="27">
        <f>VLOOKUP($D22,Results!$E:$BU,AM$2,FALSE)</f>
        <v>7.9263572899999996E-2</v>
      </c>
      <c r="AN22" s="27">
        <f>VLOOKUP($D22,Results!$E:$BU,AN$2,FALSE)</f>
        <v>7.1730930499999998E-2</v>
      </c>
      <c r="AQ22" s="4"/>
      <c r="AR22" s="4"/>
      <c r="AS22" s="4"/>
    </row>
    <row r="23" spans="3:48" x14ac:dyDescent="0.25">
      <c r="C23" s="38" t="s">
        <v>25</v>
      </c>
      <c r="D23" s="57" t="s">
        <v>194</v>
      </c>
      <c r="E23" s="58">
        <f>VLOOKUP($D23,Results!$E:$BU,E$2,FALSE)</f>
        <v>1.0050558000000001</v>
      </c>
      <c r="F23" s="58">
        <f>VLOOKUP($D23,Results!$E:$BU,F$2,FALSE)</f>
        <v>1.089747885</v>
      </c>
      <c r="G23" s="58">
        <f>VLOOKUP($D23,Results!$E:$BU,G$2,FALSE)</f>
        <v>1.107642614</v>
      </c>
      <c r="H23" s="58">
        <f>VLOOKUP($D23,Results!$E:$BU,H$2,FALSE)</f>
        <v>1.0846583679999999</v>
      </c>
      <c r="I23" s="58">
        <f>VLOOKUP($D23,Results!$E:$BU,I$2,FALSE)</f>
        <v>1.0386500700000001</v>
      </c>
      <c r="J23" s="58">
        <f>VLOOKUP($D23,Results!$E:$BU,J$2,FALSE)</f>
        <v>0.98080333900000005</v>
      </c>
      <c r="K23" s="58">
        <f>VLOOKUP($D23,Results!$E:$BU,K$2,FALSE)</f>
        <v>0.91774013610000005</v>
      </c>
      <c r="L23" s="58">
        <f>VLOOKUP($D23,Results!$E:$BU,L$2,FALSE)</f>
        <v>0.85324778830000003</v>
      </c>
      <c r="M23" s="58">
        <f>VLOOKUP($D23,Results!$E:$BU,M$2,FALSE)</f>
        <v>0.78945110910000005</v>
      </c>
      <c r="N23" s="58">
        <f>VLOOKUP($D23,Results!$E:$BU,N$2,FALSE)</f>
        <v>0.72753266900000002</v>
      </c>
      <c r="O23" s="58">
        <f>VLOOKUP($D23,Results!$E:$BU,O$2,FALSE)</f>
        <v>0.66814920840000003</v>
      </c>
      <c r="P23" s="58">
        <f>VLOOKUP($D23,Results!$E:$BU,P$2,FALSE)</f>
        <v>0.61166260230000002</v>
      </c>
      <c r="Q23" s="58">
        <f>VLOOKUP($D23,Results!$E:$BU,Q$2,FALSE)</f>
        <v>0.55826463550000005</v>
      </c>
      <c r="R23" s="58">
        <f>VLOOKUP($D23,Results!$E:$BU,R$2,FALSE)</f>
        <v>0.50804377619999996</v>
      </c>
      <c r="S23" s="58">
        <f>VLOOKUP($D23,Results!$E:$BU,S$2,FALSE)</f>
        <v>0.46102141699999999</v>
      </c>
      <c r="T23" s="58">
        <f>VLOOKUP($D23,Results!$E:$BU,T$2,FALSE)</f>
        <v>0.41717243949999999</v>
      </c>
      <c r="U23" s="58">
        <f>VLOOKUP($D23,Results!$E:$BU,U$2,FALSE)</f>
        <v>0.37643782609999998</v>
      </c>
      <c r="V23" s="58">
        <f>VLOOKUP($D23,Results!$E:$BU,V$2,FALSE)</f>
        <v>0.33873313710000003</v>
      </c>
      <c r="W23" s="58">
        <f>VLOOKUP($D23,Results!$E:$BU,W$2,FALSE)</f>
        <v>0.3039546971</v>
      </c>
      <c r="X23" s="58">
        <f>VLOOKUP($D23,Results!$E:$BU,X$2,FALSE)</f>
        <v>0.27198438209999998</v>
      </c>
      <c r="Y23" s="58">
        <f>VLOOKUP($D23,Results!$E:$BU,Y$2,FALSE)</f>
        <v>0.24269346110000001</v>
      </c>
      <c r="Z23" s="58">
        <f>VLOOKUP($D23,Results!$E:$BU,Z$2,FALSE)</f>
        <v>0.21594574350000001</v>
      </c>
      <c r="AA23" s="58">
        <f>VLOOKUP($D23,Results!$E:$BU,AA$2,FALSE)</f>
        <v>0.19160019119999999</v>
      </c>
      <c r="AB23" s="58">
        <f>VLOOKUP($D23,Results!$E:$BU,AB$2,FALSE)</f>
        <v>0.16951310650000001</v>
      </c>
      <c r="AC23" s="58">
        <f>VLOOKUP($D23,Results!$E:$BU,AC$2,FALSE)</f>
        <v>0.14953997699999999</v>
      </c>
      <c r="AD23" s="58">
        <f>VLOOKUP($D23,Results!$E:$BU,AD$2,FALSE)</f>
        <v>0.13153704150000001</v>
      </c>
      <c r="AE23" s="58">
        <f>VLOOKUP($D23,Results!$E:$BU,AE$2,FALSE)</f>
        <v>0.1153626203</v>
      </c>
      <c r="AF23" s="58">
        <f>VLOOKUP($D23,Results!$E:$BU,AF$2,FALSE)</f>
        <v>0.10087824369999999</v>
      </c>
      <c r="AG23" s="58">
        <f>VLOOKUP($D23,Results!$E:$BU,AG$2,FALSE)</f>
        <v>8.7949600599999997E-2</v>
      </c>
      <c r="AH23" s="58">
        <f>VLOOKUP($D23,Results!$E:$BU,AH$2,FALSE)</f>
        <v>7.6447325299999994E-2</v>
      </c>
      <c r="AI23" s="58">
        <f>VLOOKUP($D23,Results!$E:$BU,AI$2,FALSE)</f>
        <v>6.62476325E-2</v>
      </c>
      <c r="AJ23" s="58">
        <f>VLOOKUP($D23,Results!$E:$BU,AJ$2,FALSE)</f>
        <v>5.7232813100000002E-2</v>
      </c>
      <c r="AK23" s="58">
        <f>VLOOKUP($D23,Results!$E:$BU,AK$2,FALSE)</f>
        <v>4.9291600400000003E-2</v>
      </c>
      <c r="AL23" s="58">
        <f>VLOOKUP($D23,Results!$E:$BU,AL$2,FALSE)</f>
        <v>4.23194151E-2</v>
      </c>
      <c r="AM23" s="58">
        <f>VLOOKUP($D23,Results!$E:$BU,AM$2,FALSE)</f>
        <v>3.6218502700000002E-2</v>
      </c>
      <c r="AN23" s="58">
        <f>VLOOKUP($D23,Results!$E:$BU,AN$2,FALSE)</f>
        <v>3.0897971600000001E-2</v>
      </c>
      <c r="AQ23" s="4"/>
      <c r="AR23" s="4"/>
      <c r="AS23" s="4"/>
    </row>
    <row r="24" spans="3:48" x14ac:dyDescent="0.25">
      <c r="C24" s="67" t="s">
        <v>257</v>
      </c>
      <c r="D24" s="67" t="s">
        <v>179</v>
      </c>
      <c r="E24" s="56">
        <f>VLOOKUP($D24,Results!$E:$BU,E$2,FALSE)</f>
        <v>1868.8030000000001</v>
      </c>
      <c r="F24" s="56">
        <f>VLOOKUP($D24,Results!$E:$BU,F$2,FALSE)</f>
        <v>2107.3250870000002</v>
      </c>
      <c r="G24" s="56">
        <f>VLOOKUP($D24,Results!$E:$BU,G$2,FALSE)</f>
        <v>2273.2377780000002</v>
      </c>
      <c r="H24" s="56">
        <f>VLOOKUP($D24,Results!$E:$BU,H$2,FALSE)</f>
        <v>2389.2031860000002</v>
      </c>
      <c r="I24" s="56">
        <f>VLOOKUP($D24,Results!$E:$BU,I$2,FALSE)</f>
        <v>2471.92445</v>
      </c>
      <c r="J24" s="56">
        <f>VLOOKUP($D24,Results!$E:$BU,J$2,FALSE)</f>
        <v>2533.0045060000002</v>
      </c>
      <c r="K24" s="56">
        <f>VLOOKUP($D24,Results!$E:$BU,K$2,FALSE)</f>
        <v>2580.1564579999999</v>
      </c>
      <c r="L24" s="56">
        <f>VLOOKUP($D24,Results!$E:$BU,L$2,FALSE)</f>
        <v>2618.3527589999999</v>
      </c>
      <c r="M24" s="56">
        <f>VLOOKUP($D24,Results!$E:$BU,M$2,FALSE)</f>
        <v>2650.7362499999999</v>
      </c>
      <c r="N24" s="56">
        <f>VLOOKUP($D24,Results!$E:$BU,N$2,FALSE)</f>
        <v>2679.2733020000001</v>
      </c>
      <c r="O24" s="56">
        <f>VLOOKUP($D24,Results!$E:$BU,O$2,FALSE)</f>
        <v>2705.193428</v>
      </c>
      <c r="P24" s="56">
        <f>VLOOKUP($D24,Results!$E:$BU,P$2,FALSE)</f>
        <v>2729.2725620000001</v>
      </c>
      <c r="Q24" s="56">
        <f>VLOOKUP($D24,Results!$E:$BU,Q$2,FALSE)</f>
        <v>2752.0098790000002</v>
      </c>
      <c r="R24" s="56">
        <f>VLOOKUP($D24,Results!$E:$BU,R$2,FALSE)</f>
        <v>2773.7355990000001</v>
      </c>
      <c r="S24" s="56">
        <f>VLOOKUP($D24,Results!$E:$BU,S$2,FALSE)</f>
        <v>2794.6756700000001</v>
      </c>
      <c r="T24" s="56">
        <f>VLOOKUP($D24,Results!$E:$BU,T$2,FALSE)</f>
        <v>2814.9901730000001</v>
      </c>
      <c r="U24" s="56">
        <f>VLOOKUP($D24,Results!$E:$BU,U$2,FALSE)</f>
        <v>2834.7962779999998</v>
      </c>
      <c r="V24" s="56">
        <f>VLOOKUP($D24,Results!$E:$BU,V$2,FALSE)</f>
        <v>2854.1822010000001</v>
      </c>
      <c r="W24" s="56">
        <f>VLOOKUP($D24,Results!$E:$BU,W$2,FALSE)</f>
        <v>2873.2159379999998</v>
      </c>
      <c r="X24" s="56">
        <f>VLOOKUP($D24,Results!$E:$BU,X$2,FALSE)</f>
        <v>2891.9509870000002</v>
      </c>
      <c r="Y24" s="56">
        <f>VLOOKUP($D24,Results!$E:$BU,Y$2,FALSE)</f>
        <v>2910.4302859999998</v>
      </c>
      <c r="Z24" s="56">
        <f>VLOOKUP($D24,Results!$E:$BU,Z$2,FALSE)</f>
        <v>2928.6890290000001</v>
      </c>
      <c r="AA24" s="56">
        <f>VLOOKUP($D24,Results!$E:$BU,AA$2,FALSE)</f>
        <v>2946.7567290000002</v>
      </c>
      <c r="AB24" s="56">
        <f>VLOOKUP($D24,Results!$E:$BU,AB$2,FALSE)</f>
        <v>2964.6587330000002</v>
      </c>
      <c r="AC24" s="56">
        <f>VLOOKUP($D24,Results!$E:$BU,AC$2,FALSE)</f>
        <v>2982.4173249999999</v>
      </c>
      <c r="AD24" s="56">
        <f>VLOOKUP($D24,Results!$E:$BU,AD$2,FALSE)</f>
        <v>3000.0525069999999</v>
      </c>
      <c r="AE24" s="56">
        <f>VLOOKUP($D24,Results!$E:$BU,AE$2,FALSE)</f>
        <v>3017.5825260000001</v>
      </c>
      <c r="AF24" s="56">
        <f>VLOOKUP($D24,Results!$E:$BU,AF$2,FALSE)</f>
        <v>3035.0242050000002</v>
      </c>
      <c r="AG24" s="56">
        <f>VLOOKUP($D24,Results!$E:$BU,AG$2,FALSE)</f>
        <v>3052.3931360000001</v>
      </c>
      <c r="AH24" s="56">
        <f>VLOOKUP($D24,Results!$E:$BU,AH$2,FALSE)</f>
        <v>3069.7037690000002</v>
      </c>
      <c r="AI24" s="56">
        <f>VLOOKUP($D24,Results!$E:$BU,AI$2,FALSE)</f>
        <v>3086.9694399999998</v>
      </c>
      <c r="AJ24" s="56">
        <f>VLOOKUP($D24,Results!$E:$BU,AJ$2,FALSE)</f>
        <v>3104.2023549999999</v>
      </c>
      <c r="AK24" s="56">
        <f>VLOOKUP($D24,Results!$E:$BU,AK$2,FALSE)</f>
        <v>3121.4135620000002</v>
      </c>
      <c r="AL24" s="56">
        <f>VLOOKUP($D24,Results!$E:$BU,AL$2,FALSE)</f>
        <v>3138.6129150000002</v>
      </c>
      <c r="AM24" s="56">
        <f>VLOOKUP($D24,Results!$E:$BU,AM$2,FALSE)</f>
        <v>3155.8090529999999</v>
      </c>
      <c r="AN24" s="56">
        <f>VLOOKUP($D24,Results!$E:$BU,AN$2,FALSE)</f>
        <v>3173.009376</v>
      </c>
      <c r="AP24" s="150" t="s">
        <v>2492</v>
      </c>
      <c r="AQ24" s="4"/>
      <c r="AR24" s="4"/>
      <c r="AS24" s="4"/>
    </row>
    <row r="25" spans="3:48" x14ac:dyDescent="0.25">
      <c r="C25" s="38" t="s">
        <v>19</v>
      </c>
      <c r="D25" s="4" t="s">
        <v>180</v>
      </c>
      <c r="E25" s="27">
        <f>VLOOKUP($D25,Results!$E:$BU,E$2,FALSE)</f>
        <v>528.68436870000005</v>
      </c>
      <c r="F25" s="27">
        <f>VLOOKUP($D25,Results!$E:$BU,F$2,FALSE)</f>
        <v>599.67283229999998</v>
      </c>
      <c r="G25" s="27">
        <f>VLOOKUP($D25,Results!$E:$BU,G$2,FALSE)</f>
        <v>652.52066960000002</v>
      </c>
      <c r="H25" s="27">
        <f>VLOOKUP($D25,Results!$E:$BU,H$2,FALSE)</f>
        <v>692.64251679999995</v>
      </c>
      <c r="I25" s="27">
        <f>VLOOKUP($D25,Results!$E:$BU,I$2,FALSE)</f>
        <v>724.10353199999997</v>
      </c>
      <c r="J25" s="27">
        <f>VLOOKUP($D25,Results!$E:$BU,J$2,FALSE)</f>
        <v>749.80734910000001</v>
      </c>
      <c r="K25" s="27">
        <f>VLOOKUP($D25,Results!$E:$BU,K$2,FALSE)</f>
        <v>771.73921810000002</v>
      </c>
      <c r="L25" s="27">
        <f>VLOOKUP($D25,Results!$E:$BU,L$2,FALSE)</f>
        <v>791.21241199999997</v>
      </c>
      <c r="M25" s="27">
        <f>VLOOKUP($D25,Results!$E:$BU,M$2,FALSE)</f>
        <v>809.07593599999996</v>
      </c>
      <c r="N25" s="27">
        <f>VLOOKUP($D25,Results!$E:$BU,N$2,FALSE)</f>
        <v>825.87108860000001</v>
      </c>
      <c r="O25" s="27">
        <f>VLOOKUP($D25,Results!$E:$BU,O$2,FALSE)</f>
        <v>841.94136600000002</v>
      </c>
      <c r="P25" s="27">
        <f>VLOOKUP($D25,Results!$E:$BU,P$2,FALSE)</f>
        <v>857.50588219999997</v>
      </c>
      <c r="Q25" s="27">
        <f>VLOOKUP($D25,Results!$E:$BU,Q$2,FALSE)</f>
        <v>872.70667179999998</v>
      </c>
      <c r="R25" s="27">
        <f>VLOOKUP($D25,Results!$E:$BU,R$2,FALSE)</f>
        <v>887.63832930000001</v>
      </c>
      <c r="S25" s="27">
        <f>VLOOKUP($D25,Results!$E:$BU,S$2,FALSE)</f>
        <v>902.36619919999998</v>
      </c>
      <c r="T25" s="27">
        <f>VLOOKUP($D25,Results!$E:$BU,T$2,FALSE)</f>
        <v>916.93735230000004</v>
      </c>
      <c r="U25" s="27">
        <f>VLOOKUP($D25,Results!$E:$BU,U$2,FALSE)</f>
        <v>931.38720090000004</v>
      </c>
      <c r="V25" s="27">
        <f>VLOOKUP($D25,Results!$E:$BU,V$2,FALSE)</f>
        <v>945.7435107</v>
      </c>
      <c r="W25" s="27">
        <f>VLOOKUP($D25,Results!$E:$BU,W$2,FALSE)</f>
        <v>960.02888069999995</v>
      </c>
      <c r="X25" s="27">
        <f>VLOOKUP($D25,Results!$E:$BU,X$2,FALSE)</f>
        <v>974.26233079999997</v>
      </c>
      <c r="Y25" s="27">
        <f>VLOOKUP($D25,Results!$E:$BU,Y$2,FALSE)</f>
        <v>988.46036619999995</v>
      </c>
      <c r="Z25" s="27">
        <f>VLOOKUP($D25,Results!$E:$BU,Z$2,FALSE)</f>
        <v>1002.6377199999999</v>
      </c>
      <c r="AA25" s="27">
        <f>VLOOKUP($D25,Results!$E:$BU,AA$2,FALSE)</f>
        <v>1016.8078819999999</v>
      </c>
      <c r="AB25" s="27">
        <f>VLOOKUP($D25,Results!$E:$BU,AB$2,FALSE)</f>
        <v>1030.9834820000001</v>
      </c>
      <c r="AC25" s="27">
        <f>VLOOKUP($D25,Results!$E:$BU,AC$2,FALSE)</f>
        <v>1045.176553</v>
      </c>
      <c r="AD25" s="27">
        <f>VLOOKUP($D25,Results!$E:$BU,AD$2,FALSE)</f>
        <v>1059.3987139999999</v>
      </c>
      <c r="AE25" s="27">
        <f>VLOOKUP($D25,Results!$E:$BU,AE$2,FALSE)</f>
        <v>1073.661274</v>
      </c>
      <c r="AF25" s="27">
        <f>VLOOKUP($D25,Results!$E:$BU,AF$2,FALSE)</f>
        <v>1087.975291</v>
      </c>
      <c r="AG25" s="27">
        <f>VLOOKUP($D25,Results!$E:$BU,AG$2,FALSE)</f>
        <v>1102.351582</v>
      </c>
      <c r="AH25" s="27">
        <f>VLOOKUP($D25,Results!$E:$BU,AH$2,FALSE)</f>
        <v>1116.80071</v>
      </c>
      <c r="AI25" s="27">
        <f>VLOOKUP($D25,Results!$E:$BU,AI$2,FALSE)</f>
        <v>1131.3329510000001</v>
      </c>
      <c r="AJ25" s="27">
        <f>VLOOKUP($D25,Results!$E:$BU,AJ$2,FALSE)</f>
        <v>1145.958255</v>
      </c>
      <c r="AK25" s="27">
        <f>VLOOKUP($D25,Results!$E:$BU,AK$2,FALSE)</f>
        <v>1160.6861980000001</v>
      </c>
      <c r="AL25" s="27">
        <f>VLOOKUP($D25,Results!$E:$BU,AL$2,FALSE)</f>
        <v>1175.5259430000001</v>
      </c>
      <c r="AM25" s="27">
        <f>VLOOKUP($D25,Results!$E:$BU,AM$2,FALSE)</f>
        <v>1190.4862000000001</v>
      </c>
      <c r="AN25" s="27">
        <f>VLOOKUP($D25,Results!$E:$BU,AN$2,FALSE)</f>
        <v>1205.575196</v>
      </c>
      <c r="AP25" s="429"/>
      <c r="AQ25" s="408" t="s">
        <v>2487</v>
      </c>
      <c r="AR25" s="408" t="s">
        <v>2488</v>
      </c>
      <c r="AS25" s="408" t="s">
        <v>47</v>
      </c>
      <c r="AT25" s="408" t="s">
        <v>48</v>
      </c>
      <c r="AU25" s="408" t="s">
        <v>49</v>
      </c>
    </row>
    <row r="26" spans="3:48" x14ac:dyDescent="0.25">
      <c r="C26" s="38" t="s">
        <v>20</v>
      </c>
      <c r="D26" s="4" t="s">
        <v>181</v>
      </c>
      <c r="E26" s="27">
        <f>VLOOKUP($D26,Results!$E:$BU,E$2,FALSE)</f>
        <v>507.5668948</v>
      </c>
      <c r="F26" s="27">
        <f>VLOOKUP($D26,Results!$E:$BU,F$2,FALSE)</f>
        <v>575.04322830000001</v>
      </c>
      <c r="G26" s="27">
        <f>VLOOKUP($D26,Results!$E:$BU,G$2,FALSE)</f>
        <v>624.60040260000005</v>
      </c>
      <c r="H26" s="27">
        <f>VLOOKUP($D26,Results!$E:$BU,H$2,FALSE)</f>
        <v>661.60013049999998</v>
      </c>
      <c r="I26" s="27">
        <f>VLOOKUP($D26,Results!$E:$BU,I$2,FALSE)</f>
        <v>690.05534</v>
      </c>
      <c r="J26" s="27">
        <f>VLOOKUP($D26,Results!$E:$BU,J$2,FALSE)</f>
        <v>712.81732079999995</v>
      </c>
      <c r="K26" s="27">
        <f>VLOOKUP($D26,Results!$E:$BU,K$2,FALSE)</f>
        <v>731.82469830000002</v>
      </c>
      <c r="L26" s="27">
        <f>VLOOKUP($D26,Results!$E:$BU,L$2,FALSE)</f>
        <v>748.35290010000006</v>
      </c>
      <c r="M26" s="27">
        <f>VLOOKUP($D26,Results!$E:$BU,M$2,FALSE)</f>
        <v>763.22203019999995</v>
      </c>
      <c r="N26" s="27">
        <f>VLOOKUP($D26,Results!$E:$BU,N$2,FALSE)</f>
        <v>776.95215450000001</v>
      </c>
      <c r="O26" s="27">
        <f>VLOOKUP($D26,Results!$E:$BU,O$2,FALSE)</f>
        <v>789.87145190000001</v>
      </c>
      <c r="P26" s="27">
        <f>VLOOKUP($D26,Results!$E:$BU,P$2,FALSE)</f>
        <v>802.18799490000004</v>
      </c>
      <c r="Q26" s="27">
        <f>VLOOKUP($D26,Results!$E:$BU,Q$2,FALSE)</f>
        <v>814.03570930000001</v>
      </c>
      <c r="R26" s="27">
        <f>VLOOKUP($D26,Results!$E:$BU,R$2,FALSE)</f>
        <v>825.50300530000004</v>
      </c>
      <c r="S26" s="27">
        <f>VLOOKUP($D26,Results!$E:$BU,S$2,FALSE)</f>
        <v>836.65025130000004</v>
      </c>
      <c r="T26" s="27">
        <f>VLOOKUP($D26,Results!$E:$BU,T$2,FALSE)</f>
        <v>847.52026820000003</v>
      </c>
      <c r="U26" s="27">
        <f>VLOOKUP($D26,Results!$E:$BU,U$2,FALSE)</f>
        <v>858.14462639999999</v>
      </c>
      <c r="V26" s="27">
        <f>VLOOKUP($D26,Results!$E:$BU,V$2,FALSE)</f>
        <v>868.54745679999996</v>
      </c>
      <c r="W26" s="27">
        <f>VLOOKUP($D26,Results!$E:$BU,W$2,FALSE)</f>
        <v>878.74780290000001</v>
      </c>
      <c r="X26" s="27">
        <f>VLOOKUP($D26,Results!$E:$BU,X$2,FALSE)</f>
        <v>888.76112820000003</v>
      </c>
      <c r="Y26" s="27">
        <f>VLOOKUP($D26,Results!$E:$BU,Y$2,FALSE)</f>
        <v>898.60032850000005</v>
      </c>
      <c r="Z26" s="27">
        <f>VLOOKUP($D26,Results!$E:$BU,Z$2,FALSE)</f>
        <v>908.27643809999995</v>
      </c>
      <c r="AA26" s="27">
        <f>VLOOKUP($D26,Results!$E:$BU,AA$2,FALSE)</f>
        <v>917.79913299999998</v>
      </c>
      <c r="AB26" s="27">
        <f>VLOOKUP($D26,Results!$E:$BU,AB$2,FALSE)</f>
        <v>927.17709079999997</v>
      </c>
      <c r="AC26" s="27">
        <f>VLOOKUP($D26,Results!$E:$BU,AC$2,FALSE)</f>
        <v>936.41824120000001</v>
      </c>
      <c r="AD26" s="27">
        <f>VLOOKUP($D26,Results!$E:$BU,AD$2,FALSE)</f>
        <v>945.52993149999998</v>
      </c>
      <c r="AE26" s="27">
        <f>VLOOKUP($D26,Results!$E:$BU,AE$2,FALSE)</f>
        <v>954.5190255</v>
      </c>
      <c r="AF26" s="27">
        <f>VLOOKUP($D26,Results!$E:$BU,AF$2,FALSE)</f>
        <v>963.39195080000002</v>
      </c>
      <c r="AG26" s="27">
        <f>VLOOKUP($D26,Results!$E:$BU,AG$2,FALSE)</f>
        <v>972.15470870000001</v>
      </c>
      <c r="AH26" s="27">
        <f>VLOOKUP($D26,Results!$E:$BU,AH$2,FALSE)</f>
        <v>980.812859</v>
      </c>
      <c r="AI26" s="27">
        <f>VLOOKUP($D26,Results!$E:$BU,AI$2,FALSE)</f>
        <v>989.37148920000004</v>
      </c>
      <c r="AJ26" s="27">
        <f>VLOOKUP($D26,Results!$E:$BU,AJ$2,FALSE)</f>
        <v>997.83517519999998</v>
      </c>
      <c r="AK26" s="27">
        <f>VLOOKUP($D26,Results!$E:$BU,AK$2,FALSE)</f>
        <v>1006.207942</v>
      </c>
      <c r="AL26" s="27">
        <f>VLOOKUP($D26,Results!$E:$BU,AL$2,FALSE)</f>
        <v>1014.493228</v>
      </c>
      <c r="AM26" s="27">
        <f>VLOOKUP($D26,Results!$E:$BU,AM$2,FALSE)</f>
        <v>1022.693852</v>
      </c>
      <c r="AN26" s="27">
        <f>VLOOKUP($D26,Results!$E:$BU,AN$2,FALSE)</f>
        <v>1030.8119919999999</v>
      </c>
      <c r="AP26" s="23" t="str">
        <f>"2020 "&amp;A15</f>
        <v>2020 TEND</v>
      </c>
      <c r="AQ26" s="139">
        <f>AQ4</f>
        <v>4.3206468967391777E-3</v>
      </c>
      <c r="AR26" s="139">
        <f>AQ5</f>
        <v>7.1670121132419846E-5</v>
      </c>
      <c r="AS26" s="139">
        <f>AQ7</f>
        <v>0.50308362665148332</v>
      </c>
      <c r="AT26" s="139">
        <f>AQ8</f>
        <v>0.3953608715499401</v>
      </c>
      <c r="AU26" s="139">
        <f>AQ9</f>
        <v>9.7163185337704155E-2</v>
      </c>
      <c r="AV26" s="416">
        <f>SUM(AQ26:AU26)</f>
        <v>1.0000000005569991</v>
      </c>
    </row>
    <row r="27" spans="3:48" x14ac:dyDescent="0.25">
      <c r="C27" s="38" t="s">
        <v>21</v>
      </c>
      <c r="D27" s="4" t="s">
        <v>182</v>
      </c>
      <c r="E27" s="27">
        <f>VLOOKUP($D27,Results!$E:$BU,E$2,FALSE)</f>
        <v>351.33496400000001</v>
      </c>
      <c r="F27" s="27">
        <f>VLOOKUP($D27,Results!$E:$BU,F$2,FALSE)</f>
        <v>397.57666210000002</v>
      </c>
      <c r="G27" s="27">
        <f>VLOOKUP($D27,Results!$E:$BU,G$2,FALSE)</f>
        <v>431.0723491</v>
      </c>
      <c r="H27" s="27">
        <f>VLOOKUP($D27,Results!$E:$BU,H$2,FALSE)</f>
        <v>455.64814749999999</v>
      </c>
      <c r="I27" s="27">
        <f>VLOOKUP($D27,Results!$E:$BU,I$2,FALSE)</f>
        <v>474.15910330000003</v>
      </c>
      <c r="J27" s="27">
        <f>VLOOKUP($D27,Results!$E:$BU,J$2,FALSE)</f>
        <v>488.62357989999998</v>
      </c>
      <c r="K27" s="27">
        <f>VLOOKUP($D27,Results!$E:$BU,K$2,FALSE)</f>
        <v>500.40662320000001</v>
      </c>
      <c r="L27" s="27">
        <f>VLOOKUP($D27,Results!$E:$BU,L$2,FALSE)</f>
        <v>510.40170640000002</v>
      </c>
      <c r="M27" s="27">
        <f>VLOOKUP($D27,Results!$E:$BU,M$2,FALSE)</f>
        <v>519.18056549999994</v>
      </c>
      <c r="N27" s="27">
        <f>VLOOKUP($D27,Results!$E:$BU,N$2,FALSE)</f>
        <v>527.10412559999997</v>
      </c>
      <c r="O27" s="27">
        <f>VLOOKUP($D27,Results!$E:$BU,O$2,FALSE)</f>
        <v>534.3992088</v>
      </c>
      <c r="P27" s="27">
        <f>VLOOKUP($D27,Results!$E:$BU,P$2,FALSE)</f>
        <v>541.20910389999995</v>
      </c>
      <c r="Q27" s="27">
        <f>VLOOKUP($D27,Results!$E:$BU,Q$2,FALSE)</f>
        <v>547.6257511</v>
      </c>
      <c r="R27" s="27">
        <f>VLOOKUP($D27,Results!$E:$BU,R$2,FALSE)</f>
        <v>553.7096755</v>
      </c>
      <c r="S27" s="27">
        <f>VLOOKUP($D27,Results!$E:$BU,S$2,FALSE)</f>
        <v>559.50208750000002</v>
      </c>
      <c r="T27" s="27">
        <f>VLOOKUP($D27,Results!$E:$BU,T$2,FALSE)</f>
        <v>565.03211450000003</v>
      </c>
      <c r="U27" s="27">
        <f>VLOOKUP($D27,Results!$E:$BU,U$2,FALSE)</f>
        <v>570.32112329999995</v>
      </c>
      <c r="V27" s="27">
        <f>VLOOKUP($D27,Results!$E:$BU,V$2,FALSE)</f>
        <v>575.38532970000006</v>
      </c>
      <c r="W27" s="27">
        <f>VLOOKUP($D27,Results!$E:$BU,W$2,FALSE)</f>
        <v>580.23740840000005</v>
      </c>
      <c r="X27" s="27">
        <f>VLOOKUP($D27,Results!$E:$BU,X$2,FALSE)</f>
        <v>584.88752639999996</v>
      </c>
      <c r="Y27" s="27">
        <f>VLOOKUP($D27,Results!$E:$BU,Y$2,FALSE)</f>
        <v>589.3440392</v>
      </c>
      <c r="Z27" s="27">
        <f>VLOOKUP($D27,Results!$E:$BU,Z$2,FALSE)</f>
        <v>593.61397699999998</v>
      </c>
      <c r="AA27" s="27">
        <f>VLOOKUP($D27,Results!$E:$BU,AA$2,FALSE)</f>
        <v>597.70339239999998</v>
      </c>
      <c r="AB27" s="27">
        <f>VLOOKUP($D27,Results!$E:$BU,AB$2,FALSE)</f>
        <v>601.61760870000001</v>
      </c>
      <c r="AC27" s="27">
        <f>VLOOKUP($D27,Results!$E:$BU,AC$2,FALSE)</f>
        <v>605.36139279999998</v>
      </c>
      <c r="AD27" s="27">
        <f>VLOOKUP($D27,Results!$E:$BU,AD$2,FALSE)</f>
        <v>608.93906990000005</v>
      </c>
      <c r="AE27" s="27">
        <f>VLOOKUP($D27,Results!$E:$BU,AE$2,FALSE)</f>
        <v>612.35459219999996</v>
      </c>
      <c r="AF27" s="27">
        <f>VLOOKUP($D27,Results!$E:$BU,AF$2,FALSE)</f>
        <v>615.61157349999996</v>
      </c>
      <c r="AG27" s="27">
        <f>VLOOKUP($D27,Results!$E:$BU,AG$2,FALSE)</f>
        <v>618.71329890000004</v>
      </c>
      <c r="AH27" s="27">
        <f>VLOOKUP($D27,Results!$E:$BU,AH$2,FALSE)</f>
        <v>621.66271759999995</v>
      </c>
      <c r="AI27" s="27">
        <f>VLOOKUP($D27,Results!$E:$BU,AI$2,FALSE)</f>
        <v>624.46242719999998</v>
      </c>
      <c r="AJ27" s="27">
        <f>VLOOKUP($D27,Results!$E:$BU,AJ$2,FALSE)</f>
        <v>627.11465329999999</v>
      </c>
      <c r="AK27" s="27">
        <f>VLOOKUP($D27,Results!$E:$BU,AK$2,FALSE)</f>
        <v>629.62122910000005</v>
      </c>
      <c r="AL27" s="27">
        <f>VLOOKUP($D27,Results!$E:$BU,AL$2,FALSE)</f>
        <v>631.98357880000003</v>
      </c>
      <c r="AM27" s="27">
        <f>VLOOKUP($D27,Results!$E:$BU,AM$2,FALSE)</f>
        <v>634.20270530000005</v>
      </c>
      <c r="AN27" s="27">
        <f>VLOOKUP($D27,Results!$E:$BU,AN$2,FALSE)</f>
        <v>636.27918309999995</v>
      </c>
      <c r="AP27" s="23" t="str">
        <f>"2020 "&amp;A109</f>
        <v>2020 CHOC</v>
      </c>
      <c r="AQ27" s="139">
        <f>AQ109</f>
        <v>4.3848045044557705E-3</v>
      </c>
      <c r="AR27" s="139">
        <f>AQ110</f>
        <v>7.1642297637036995E-5</v>
      </c>
      <c r="AS27" s="139">
        <f>AQ112</f>
        <v>0.5030071845307964</v>
      </c>
      <c r="AT27" s="139">
        <f>AQ113</f>
        <v>0.39537169031485492</v>
      </c>
      <c r="AU27" s="139">
        <f>AQ114</f>
        <v>9.716467904591998E-2</v>
      </c>
      <c r="AV27" s="416">
        <f t="shared" ref="AV27:AV31" si="6">SUM(AQ27:AU27)</f>
        <v>1.000000000693664</v>
      </c>
    </row>
    <row r="28" spans="3:48" x14ac:dyDescent="0.25">
      <c r="C28" s="38" t="s">
        <v>22</v>
      </c>
      <c r="D28" s="4" t="s">
        <v>183</v>
      </c>
      <c r="E28" s="27">
        <f>VLOOKUP($D28,Results!$E:$BU,E$2,FALSE)</f>
        <v>194.7292726</v>
      </c>
      <c r="F28" s="27">
        <f>VLOOKUP($D28,Results!$E:$BU,F$2,FALSE)</f>
        <v>219.168476</v>
      </c>
      <c r="G28" s="27">
        <f>VLOOKUP($D28,Results!$E:$BU,G$2,FALSE)</f>
        <v>235.6835873</v>
      </c>
      <c r="H28" s="27">
        <f>VLOOKUP($D28,Results!$E:$BU,H$2,FALSE)</f>
        <v>246.70454860000001</v>
      </c>
      <c r="I28" s="27">
        <f>VLOOKUP($D28,Results!$E:$BU,I$2,FALSE)</f>
        <v>254.0235983</v>
      </c>
      <c r="J28" s="27">
        <f>VLOOKUP($D28,Results!$E:$BU,J$2,FALSE)</f>
        <v>258.88249569999999</v>
      </c>
      <c r="K28" s="27">
        <f>VLOOKUP($D28,Results!$E:$BU,K$2,FALSE)</f>
        <v>262.10335930000002</v>
      </c>
      <c r="L28" s="27">
        <f>VLOOKUP($D28,Results!$E:$BU,L$2,FALSE)</f>
        <v>264.21364610000001</v>
      </c>
      <c r="M28" s="27">
        <f>VLOOKUP($D28,Results!$E:$BU,M$2,FALSE)</f>
        <v>265.54511889999998</v>
      </c>
      <c r="N28" s="27">
        <f>VLOOKUP($D28,Results!$E:$BU,N$2,FALSE)</f>
        <v>266.30457610000002</v>
      </c>
      <c r="O28" s="27">
        <f>VLOOKUP($D28,Results!$E:$BU,O$2,FALSE)</f>
        <v>266.62124879999999</v>
      </c>
      <c r="P28" s="27">
        <f>VLOOKUP($D28,Results!$E:$BU,P$2,FALSE)</f>
        <v>266.57715569999999</v>
      </c>
      <c r="Q28" s="27">
        <f>VLOOKUP($D28,Results!$E:$BU,Q$2,FALSE)</f>
        <v>266.22589770000002</v>
      </c>
      <c r="R28" s="27">
        <f>VLOOKUP($D28,Results!$E:$BU,R$2,FALSE)</f>
        <v>265.60399530000001</v>
      </c>
      <c r="S28" s="27">
        <f>VLOOKUP($D28,Results!$E:$BU,S$2,FALSE)</f>
        <v>264.73760379999999</v>
      </c>
      <c r="T28" s="27">
        <f>VLOOKUP($D28,Results!$E:$BU,T$2,FALSE)</f>
        <v>263.64644170000003</v>
      </c>
      <c r="U28" s="27">
        <f>VLOOKUP($D28,Results!$E:$BU,U$2,FALSE)</f>
        <v>262.34610179999999</v>
      </c>
      <c r="V28" s="27">
        <f>VLOOKUP($D28,Results!$E:$BU,V$2,FALSE)</f>
        <v>260.84943399999997</v>
      </c>
      <c r="W28" s="27">
        <f>VLOOKUP($D28,Results!$E:$BU,W$2,FALSE)</f>
        <v>259.16739990000002</v>
      </c>
      <c r="X28" s="27">
        <f>VLOOKUP($D28,Results!$E:$BU,X$2,FALSE)</f>
        <v>257.30962699999998</v>
      </c>
      <c r="Y28" s="27">
        <f>VLOOKUP($D28,Results!$E:$BU,Y$2,FALSE)</f>
        <v>255.28478490000001</v>
      </c>
      <c r="Z28" s="27">
        <f>VLOOKUP($D28,Results!$E:$BU,Z$2,FALSE)</f>
        <v>253.10085140000001</v>
      </c>
      <c r="AA28" s="27">
        <f>VLOOKUP($D28,Results!$E:$BU,AA$2,FALSE)</f>
        <v>250.76530159999999</v>
      </c>
      <c r="AB28" s="27">
        <f>VLOOKUP($D28,Results!$E:$BU,AB$2,FALSE)</f>
        <v>248.2852436</v>
      </c>
      <c r="AC28" s="27">
        <f>VLOOKUP($D28,Results!$E:$BU,AC$2,FALSE)</f>
        <v>245.6675113</v>
      </c>
      <c r="AD28" s="27">
        <f>VLOOKUP($D28,Results!$E:$BU,AD$2,FALSE)</f>
        <v>242.91872549999999</v>
      </c>
      <c r="AE28" s="27">
        <f>VLOOKUP($D28,Results!$E:$BU,AE$2,FALSE)</f>
        <v>240.045332</v>
      </c>
      <c r="AF28" s="27">
        <f>VLOOKUP($D28,Results!$E:$BU,AF$2,FALSE)</f>
        <v>237.0536213</v>
      </c>
      <c r="AG28" s="27">
        <f>VLOOKUP($D28,Results!$E:$BU,AG$2,FALSE)</f>
        <v>233.94973809999999</v>
      </c>
      <c r="AH28" s="27">
        <f>VLOOKUP($D28,Results!$E:$BU,AH$2,FALSE)</f>
        <v>230.7396833</v>
      </c>
      <c r="AI28" s="27">
        <f>VLOOKUP($D28,Results!$E:$BU,AI$2,FALSE)</f>
        <v>227.4293131</v>
      </c>
      <c r="AJ28" s="27">
        <f>VLOOKUP($D28,Results!$E:$BU,AJ$2,FALSE)</f>
        <v>224.024338</v>
      </c>
      <c r="AK28" s="27">
        <f>VLOOKUP($D28,Results!$E:$BU,AK$2,FALSE)</f>
        <v>220.53032250000001</v>
      </c>
      <c r="AL28" s="27">
        <f>VLOOKUP($D28,Results!$E:$BU,AL$2,FALSE)</f>
        <v>216.95268730000001</v>
      </c>
      <c r="AM28" s="27">
        <f>VLOOKUP($D28,Results!$E:$BU,AM$2,FALSE)</f>
        <v>213.29671440000001</v>
      </c>
      <c r="AN28" s="27">
        <f>VLOOKUP($D28,Results!$E:$BU,AN$2,FALSE)</f>
        <v>209.56755459999999</v>
      </c>
      <c r="AP28" s="23" t="str">
        <f>"2030 "&amp;A15</f>
        <v>2030 TEND</v>
      </c>
      <c r="AQ28" s="139">
        <f>AR4</f>
        <v>9.0325981623766601E-3</v>
      </c>
      <c r="AR28" s="139">
        <f>AR5</f>
        <v>8.6752954316037691E-5</v>
      </c>
      <c r="AS28" s="139">
        <f>AR7</f>
        <v>0.56022518816090416</v>
      </c>
      <c r="AT28" s="139">
        <f>AR8</f>
        <v>0.36593586563289493</v>
      </c>
      <c r="AU28" s="139">
        <f>AR9</f>
        <v>6.4719595528398052E-2</v>
      </c>
      <c r="AV28" s="416">
        <f t="shared" si="6"/>
        <v>1.0000000004388898</v>
      </c>
    </row>
    <row r="29" spans="3:48" x14ac:dyDescent="0.25">
      <c r="C29" s="38" t="s">
        <v>23</v>
      </c>
      <c r="D29" s="4" t="s">
        <v>184</v>
      </c>
      <c r="E29" s="27">
        <f>VLOOKUP($D29,Results!$E:$BU,E$2,FALSE)</f>
        <v>119.7902723</v>
      </c>
      <c r="F29" s="27">
        <f>VLOOKUP($D29,Results!$E:$BU,F$2,FALSE)</f>
        <v>134.1675395</v>
      </c>
      <c r="G29" s="27">
        <f>VLOOKUP($D29,Results!$E:$BU,G$2,FALSE)</f>
        <v>143.2118821</v>
      </c>
      <c r="H29" s="27">
        <f>VLOOKUP($D29,Results!$E:$BU,H$2,FALSE)</f>
        <v>148.59991769999999</v>
      </c>
      <c r="I29" s="27">
        <f>VLOOKUP($D29,Results!$E:$BU,I$2,FALSE)</f>
        <v>151.55669649999999</v>
      </c>
      <c r="J29" s="27">
        <f>VLOOKUP($D29,Results!$E:$BU,J$2,FALSE)</f>
        <v>152.91812010000001</v>
      </c>
      <c r="K29" s="27">
        <f>VLOOKUP($D29,Results!$E:$BU,K$2,FALSE)</f>
        <v>153.2289098</v>
      </c>
      <c r="L29" s="27">
        <f>VLOOKUP($D29,Results!$E:$BU,L$2,FALSE)</f>
        <v>152.83366240000001</v>
      </c>
      <c r="M29" s="27">
        <f>VLOOKUP($D29,Results!$E:$BU,M$2,FALSE)</f>
        <v>151.94687379999999</v>
      </c>
      <c r="N29" s="27">
        <f>VLOOKUP($D29,Results!$E:$BU,N$2,FALSE)</f>
        <v>150.7016692</v>
      </c>
      <c r="O29" s="27">
        <f>VLOOKUP($D29,Results!$E:$BU,O$2,FALSE)</f>
        <v>149.181659</v>
      </c>
      <c r="P29" s="27">
        <f>VLOOKUP($D29,Results!$E:$BU,P$2,FALSE)</f>
        <v>147.44086730000001</v>
      </c>
      <c r="Q29" s="27">
        <f>VLOOKUP($D29,Results!$E:$BU,Q$2,FALSE)</f>
        <v>145.51579090000001</v>
      </c>
      <c r="R29" s="27">
        <f>VLOOKUP($D29,Results!$E:$BU,R$2,FALSE)</f>
        <v>143.43251319999999</v>
      </c>
      <c r="S29" s="27">
        <f>VLOOKUP($D29,Results!$E:$BU,S$2,FALSE)</f>
        <v>141.21082860000001</v>
      </c>
      <c r="T29" s="27">
        <f>VLOOKUP($D29,Results!$E:$BU,T$2,FALSE)</f>
        <v>138.8666101</v>
      </c>
      <c r="U29" s="27">
        <f>VLOOKUP($D29,Results!$E:$BU,U$2,FALSE)</f>
        <v>136.4131806</v>
      </c>
      <c r="V29" s="27">
        <f>VLOOKUP($D29,Results!$E:$BU,V$2,FALSE)</f>
        <v>133.86212739999999</v>
      </c>
      <c r="W29" s="27">
        <f>VLOOKUP($D29,Results!$E:$BU,W$2,FALSE)</f>
        <v>131.22380269999999</v>
      </c>
      <c r="X29" s="27">
        <f>VLOOKUP($D29,Results!$E:$BU,X$2,FALSE)</f>
        <v>128.50764839999999</v>
      </c>
      <c r="Y29" s="27">
        <f>VLOOKUP($D29,Results!$E:$BU,Y$2,FALSE)</f>
        <v>125.72241750000001</v>
      </c>
      <c r="Z29" s="27">
        <f>VLOOKUP($D29,Results!$E:$BU,Z$2,FALSE)</f>
        <v>122.87632859999999</v>
      </c>
      <c r="AA29" s="27">
        <f>VLOOKUP($D29,Results!$E:$BU,AA$2,FALSE)</f>
        <v>119.9771744</v>
      </c>
      <c r="AB29" s="27">
        <f>VLOOKUP($D29,Results!$E:$BU,AB$2,FALSE)</f>
        <v>117.0323971</v>
      </c>
      <c r="AC29" s="27">
        <f>VLOOKUP($D29,Results!$E:$BU,AC$2,FALSE)</f>
        <v>114.0491384</v>
      </c>
      <c r="AD29" s="27">
        <f>VLOOKUP($D29,Results!$E:$BU,AD$2,FALSE)</f>
        <v>111.0342708</v>
      </c>
      <c r="AE29" s="27">
        <f>VLOOKUP($D29,Results!$E:$BU,AE$2,FALSE)</f>
        <v>107.994415</v>
      </c>
      <c r="AF29" s="27">
        <f>VLOOKUP($D29,Results!$E:$BU,AF$2,FALSE)</f>
        <v>104.9359484</v>
      </c>
      <c r="AG29" s="27">
        <f>VLOOKUP($D29,Results!$E:$BU,AG$2,FALSE)</f>
        <v>101.8650075</v>
      </c>
      <c r="AH29" s="27">
        <f>VLOOKUP($D29,Results!$E:$BU,AH$2,FALSE)</f>
        <v>98.78748788</v>
      </c>
      <c r="AI29" s="27">
        <f>VLOOKUP($D29,Results!$E:$BU,AI$2,FALSE)</f>
        <v>95.709042499999995</v>
      </c>
      <c r="AJ29" s="27">
        <f>VLOOKUP($D29,Results!$E:$BU,AJ$2,FALSE)</f>
        <v>92.635080930000001</v>
      </c>
      <c r="AK29" s="27">
        <f>VLOOKUP($D29,Results!$E:$BU,AK$2,FALSE)</f>
        <v>89.570769299999995</v>
      </c>
      <c r="AL29" s="27">
        <f>VLOOKUP($D29,Results!$E:$BU,AL$2,FALSE)</f>
        <v>86.521031890000003</v>
      </c>
      <c r="AM29" s="27">
        <f>VLOOKUP($D29,Results!$E:$BU,AM$2,FALSE)</f>
        <v>83.490554119999999</v>
      </c>
      <c r="AN29" s="27">
        <f>VLOOKUP($D29,Results!$E:$BU,AN$2,FALSE)</f>
        <v>80.483786749999993</v>
      </c>
      <c r="AP29" s="23" t="str">
        <f>"2030 "&amp;A109</f>
        <v>2030 CHOC</v>
      </c>
      <c r="AQ29" s="139">
        <f>AR109</f>
        <v>1.162715884669328E-2</v>
      </c>
      <c r="AR29" s="139">
        <f>AR110</f>
        <v>8.6512732127409764E-5</v>
      </c>
      <c r="AS29" s="139">
        <f>AR112</f>
        <v>0.559043756479219</v>
      </c>
      <c r="AT29" s="139">
        <f>AR113</f>
        <v>0.3647015645229279</v>
      </c>
      <c r="AU29" s="139">
        <f>AR114</f>
        <v>6.4541008149701651E-2</v>
      </c>
      <c r="AV29" s="416">
        <f t="shared" si="6"/>
        <v>1.0000000007306693</v>
      </c>
    </row>
    <row r="30" spans="3:48" x14ac:dyDescent="0.25">
      <c r="C30" s="38" t="s">
        <v>24</v>
      </c>
      <c r="D30" s="4" t="s">
        <v>185</v>
      </c>
      <c r="E30" s="27">
        <f>VLOOKUP($D30,Results!$E:$BU,E$2,FALSE)</f>
        <v>57.932893</v>
      </c>
      <c r="F30" s="27">
        <f>VLOOKUP($D30,Results!$E:$BU,F$2,FALSE)</f>
        <v>63.77150761</v>
      </c>
      <c r="G30" s="27">
        <f>VLOOKUP($D30,Results!$E:$BU,G$2,FALSE)</f>
        <v>66.30703527</v>
      </c>
      <c r="H30" s="27">
        <f>VLOOKUP($D30,Results!$E:$BU,H$2,FALSE)</f>
        <v>66.694489140000002</v>
      </c>
      <c r="I30" s="27">
        <f>VLOOKUP($D30,Results!$E:$BU,I$2,FALSE)</f>
        <v>65.753400659999997</v>
      </c>
      <c r="J30" s="27">
        <f>VLOOKUP($D30,Results!$E:$BU,J$2,FALSE)</f>
        <v>64.018948460000004</v>
      </c>
      <c r="K30" s="27">
        <f>VLOOKUP($D30,Results!$E:$BU,K$2,FALSE)</f>
        <v>61.82402012</v>
      </c>
      <c r="L30" s="27">
        <f>VLOOKUP($D30,Results!$E:$BU,L$2,FALSE)</f>
        <v>59.370208589999997</v>
      </c>
      <c r="M30" s="27">
        <f>VLOOKUP($D30,Results!$E:$BU,M$2,FALSE)</f>
        <v>56.778536070000001</v>
      </c>
      <c r="N30" s="27">
        <f>VLOOKUP($D30,Results!$E:$BU,N$2,FALSE)</f>
        <v>54.122335329999999</v>
      </c>
      <c r="O30" s="27">
        <f>VLOOKUP($D30,Results!$E:$BU,O$2,FALSE)</f>
        <v>51.447307739999999</v>
      </c>
      <c r="P30" s="27">
        <f>VLOOKUP($D30,Results!$E:$BU,P$2,FALSE)</f>
        <v>48.78324258</v>
      </c>
      <c r="Q30" s="27">
        <f>VLOOKUP($D30,Results!$E:$BU,Q$2,FALSE)</f>
        <v>46.150648179999997</v>
      </c>
      <c r="R30" s="27">
        <f>VLOOKUP($D30,Results!$E:$BU,R$2,FALSE)</f>
        <v>43.564421860000003</v>
      </c>
      <c r="S30" s="27">
        <f>VLOOKUP($D30,Results!$E:$BU,S$2,FALSE)</f>
        <v>41.035861959999998</v>
      </c>
      <c r="T30" s="27">
        <f>VLOOKUP($D30,Results!$E:$BU,T$2,FALSE)</f>
        <v>38.57378001</v>
      </c>
      <c r="U30" s="27">
        <f>VLOOKUP($D30,Results!$E:$BU,U$2,FALSE)</f>
        <v>36.185138809999998</v>
      </c>
      <c r="V30" s="27">
        <f>VLOOKUP($D30,Results!$E:$BU,V$2,FALSE)</f>
        <v>33.875441950000003</v>
      </c>
      <c r="W30" s="27">
        <f>VLOOKUP($D30,Results!$E:$BU,W$2,FALSE)</f>
        <v>31.64899102</v>
      </c>
      <c r="X30" s="27">
        <f>VLOOKUP($D30,Results!$E:$BU,X$2,FALSE)</f>
        <v>29.509069140000001</v>
      </c>
      <c r="Y30" s="27">
        <f>VLOOKUP($D30,Results!$E:$BU,Y$2,FALSE)</f>
        <v>27.458080160000002</v>
      </c>
      <c r="Z30" s="27">
        <f>VLOOKUP($D30,Results!$E:$BU,Z$2,FALSE)</f>
        <v>25.497658390000002</v>
      </c>
      <c r="AA30" s="27">
        <f>VLOOKUP($D30,Results!$E:$BU,AA$2,FALSE)</f>
        <v>23.62875743</v>
      </c>
      <c r="AB30" s="27">
        <f>VLOOKUP($D30,Results!$E:$BU,AB$2,FALSE)</f>
        <v>21.8517239</v>
      </c>
      <c r="AC30" s="27">
        <f>VLOOKUP($D30,Results!$E:$BU,AC$2,FALSE)</f>
        <v>20.166360109999999</v>
      </c>
      <c r="AD30" s="27">
        <f>VLOOKUP($D30,Results!$E:$BU,AD$2,FALSE)</f>
        <v>18.57197893</v>
      </c>
      <c r="AE30" s="27">
        <f>VLOOKUP($D30,Results!$E:$BU,AE$2,FALSE)</f>
        <v>17.067453350000001</v>
      </c>
      <c r="AF30" s="27">
        <f>VLOOKUP($D30,Results!$E:$BU,AF$2,FALSE)</f>
        <v>15.651262389999999</v>
      </c>
      <c r="AG30" s="27">
        <f>VLOOKUP($D30,Results!$E:$BU,AG$2,FALSE)</f>
        <v>14.32153461</v>
      </c>
      <c r="AH30" s="27">
        <f>VLOOKUP($D30,Results!$E:$BU,AH$2,FALSE)</f>
        <v>13.07608993</v>
      </c>
      <c r="AI30" s="27">
        <f>VLOOKUP($D30,Results!$E:$BU,AI$2,FALSE)</f>
        <v>11.912479960000001</v>
      </c>
      <c r="AJ30" s="27">
        <f>VLOOKUP($D30,Results!$E:$BU,AJ$2,FALSE)</f>
        <v>10.828027000000001</v>
      </c>
      <c r="AK30" s="27">
        <f>VLOOKUP($D30,Results!$E:$BU,AK$2,FALSE)</f>
        <v>9.8198616540000003</v>
      </c>
      <c r="AL30" s="27">
        <f>VLOOKUP($D30,Results!$E:$BU,AL$2,FALSE)</f>
        <v>8.8849587010000004</v>
      </c>
      <c r="AM30" s="27">
        <f>VLOOKUP($D30,Results!$E:$BU,AM$2,FALSE)</f>
        <v>8.0201712250000003</v>
      </c>
      <c r="AN30" s="27">
        <f>VLOOKUP($D30,Results!$E:$BU,AN$2,FALSE)</f>
        <v>7.2222626569999999</v>
      </c>
      <c r="AP30" s="23" t="str">
        <f>"2050 "&amp;A15</f>
        <v>2050 TEND</v>
      </c>
      <c r="AQ30" s="139">
        <f>AS4</f>
        <v>1.4677126782792978E-2</v>
      </c>
      <c r="AR30" s="139">
        <f>AS5</f>
        <v>9.7584433109910152E-5</v>
      </c>
      <c r="AS30" s="139">
        <f>AS7</f>
        <v>0.65024846567154659</v>
      </c>
      <c r="AT30" s="139">
        <f>AS8</f>
        <v>0.31660661975301041</v>
      </c>
      <c r="AU30" s="139">
        <f>AS9</f>
        <v>1.8370203646275406E-2</v>
      </c>
      <c r="AV30" s="416">
        <f t="shared" si="6"/>
        <v>1.0000000002867353</v>
      </c>
    </row>
    <row r="31" spans="3:48" x14ac:dyDescent="0.25">
      <c r="C31" s="38" t="s">
        <v>25</v>
      </c>
      <c r="D31" s="4" t="s">
        <v>186</v>
      </c>
      <c r="E31" s="27">
        <f>VLOOKUP($D31,Results!$E:$BU,E$2,FALSE)</f>
        <v>108.7643346</v>
      </c>
      <c r="F31" s="27">
        <f>VLOOKUP($D31,Results!$E:$BU,F$2,FALSE)</f>
        <v>117.9248412</v>
      </c>
      <c r="G31" s="27">
        <f>VLOOKUP($D31,Results!$E:$BU,G$2,FALSE)</f>
        <v>119.8418525</v>
      </c>
      <c r="H31" s="27">
        <f>VLOOKUP($D31,Results!$E:$BU,H$2,FALSE)</f>
        <v>117.3134357</v>
      </c>
      <c r="I31" s="27">
        <f>VLOOKUP($D31,Results!$E:$BU,I$2,FALSE)</f>
        <v>112.27277909999999</v>
      </c>
      <c r="J31" s="27">
        <f>VLOOKUP($D31,Results!$E:$BU,J$2,FALSE)</f>
        <v>105.93669180000001</v>
      </c>
      <c r="K31" s="27">
        <f>VLOOKUP($D31,Results!$E:$BU,K$2,FALSE)</f>
        <v>99.029628819999999</v>
      </c>
      <c r="L31" s="27">
        <f>VLOOKUP($D31,Results!$E:$BU,L$2,FALSE)</f>
        <v>91.968223120000005</v>
      </c>
      <c r="M31" s="27">
        <f>VLOOKUP($D31,Results!$E:$BU,M$2,FALSE)</f>
        <v>84.987189349999994</v>
      </c>
      <c r="N31" s="27">
        <f>VLOOKUP($D31,Results!$E:$BU,N$2,FALSE)</f>
        <v>78.217352300000002</v>
      </c>
      <c r="O31" s="27">
        <f>VLOOKUP($D31,Results!$E:$BU,O$2,FALSE)</f>
        <v>71.731186039999997</v>
      </c>
      <c r="P31" s="27">
        <f>VLOOKUP($D31,Results!$E:$BU,P$2,FALSE)</f>
        <v>65.568315560000002</v>
      </c>
      <c r="Q31" s="27">
        <f>VLOOKUP($D31,Results!$E:$BU,Q$2,FALSE)</f>
        <v>59.749409730000004</v>
      </c>
      <c r="R31" s="27">
        <f>VLOOKUP($D31,Results!$E:$BU,R$2,FALSE)</f>
        <v>54.283658629999998</v>
      </c>
      <c r="S31" s="27">
        <f>VLOOKUP($D31,Results!$E:$BU,S$2,FALSE)</f>
        <v>49.172837729999998</v>
      </c>
      <c r="T31" s="27">
        <f>VLOOKUP($D31,Results!$E:$BU,T$2,FALSE)</f>
        <v>44.413606110000003</v>
      </c>
      <c r="U31" s="27">
        <f>VLOOKUP($D31,Results!$E:$BU,U$2,FALSE)</f>
        <v>39.99890645</v>
      </c>
      <c r="V31" s="27">
        <f>VLOOKUP($D31,Results!$E:$BU,V$2,FALSE)</f>
        <v>35.918900790000002</v>
      </c>
      <c r="W31" s="27">
        <f>VLOOKUP($D31,Results!$E:$BU,W$2,FALSE)</f>
        <v>32.161652660000001</v>
      </c>
      <c r="X31" s="27">
        <f>VLOOKUP($D31,Results!$E:$BU,X$2,FALSE)</f>
        <v>28.713657269999999</v>
      </c>
      <c r="Y31" s="27">
        <f>VLOOKUP($D31,Results!$E:$BU,Y$2,FALSE)</f>
        <v>25.56026949</v>
      </c>
      <c r="Z31" s="27">
        <f>VLOOKUP($D31,Results!$E:$BU,Z$2,FALSE)</f>
        <v>22.68605604</v>
      </c>
      <c r="AA31" s="27">
        <f>VLOOKUP($D31,Results!$E:$BU,AA$2,FALSE)</f>
        <v>20.0750882</v>
      </c>
      <c r="AB31" s="27">
        <f>VLOOKUP($D31,Results!$E:$BU,AB$2,FALSE)</f>
        <v>17.7111868</v>
      </c>
      <c r="AC31" s="27">
        <f>VLOOKUP($D31,Results!$E:$BU,AC$2,FALSE)</f>
        <v>15.578128</v>
      </c>
      <c r="AD31" s="27">
        <f>VLOOKUP($D31,Results!$E:$BU,AD$2,FALSE)</f>
        <v>13.659816940000001</v>
      </c>
      <c r="AE31" s="27">
        <f>VLOOKUP($D31,Results!$E:$BU,AE$2,FALSE)</f>
        <v>11.94043394</v>
      </c>
      <c r="AF31" s="27">
        <f>VLOOKUP($D31,Results!$E:$BU,AF$2,FALSE)</f>
        <v>10.4045574</v>
      </c>
      <c r="AG31" s="27">
        <f>VLOOKUP($D31,Results!$E:$BU,AG$2,FALSE)</f>
        <v>9.0372659120000005</v>
      </c>
      <c r="AH31" s="27">
        <f>VLOOKUP($D31,Results!$E:$BU,AH$2,FALSE)</f>
        <v>7.8242217529999998</v>
      </c>
      <c r="AI31" s="27">
        <f>VLOOKUP($D31,Results!$E:$BU,AI$2,FALSE)</f>
        <v>6.7517373579999997</v>
      </c>
      <c r="AJ31" s="27">
        <f>VLOOKUP($D31,Results!$E:$BU,AJ$2,FALSE)</f>
        <v>5.8068261510000001</v>
      </c>
      <c r="AK31" s="27">
        <f>VLOOKUP($D31,Results!$E:$BU,AK$2,FALSE)</f>
        <v>4.9772390020000001</v>
      </c>
      <c r="AL31" s="27">
        <f>VLOOKUP($D31,Results!$E:$BU,AL$2,FALSE)</f>
        <v>4.2514875810000001</v>
      </c>
      <c r="AM31" s="27">
        <f>VLOOKUP($D31,Results!$E:$BU,AM$2,FALSE)</f>
        <v>3.6188558519999998</v>
      </c>
      <c r="AN31" s="27">
        <f>VLOOKUP($D31,Results!$E:$BU,AN$2,FALSE)</f>
        <v>3.069401032</v>
      </c>
      <c r="AP31" s="23" t="str">
        <f>"2050 "&amp;A109</f>
        <v>2050 CHOC</v>
      </c>
      <c r="AQ31" s="450">
        <f>AS109</f>
        <v>0.12396878724763515</v>
      </c>
      <c r="AR31" s="450">
        <f>AS110</f>
        <v>8.8125126389784558E-5</v>
      </c>
      <c r="AS31" s="450">
        <f>AS112</f>
        <v>0.57782622385243076</v>
      </c>
      <c r="AT31" s="450">
        <f>AS113</f>
        <v>0.2802135955530155</v>
      </c>
      <c r="AU31" s="450">
        <f>AS114</f>
        <v>1.7903268154956187E-2</v>
      </c>
      <c r="AV31" s="416">
        <f t="shared" si="6"/>
        <v>0.99999999993442734</v>
      </c>
    </row>
    <row r="32" spans="3:48" x14ac:dyDescent="0.25">
      <c r="C32" s="67" t="s">
        <v>31</v>
      </c>
      <c r="D32" s="67" t="s">
        <v>195</v>
      </c>
      <c r="E32" s="56">
        <f>VLOOKUP($D32,Results!$E:$BU,E$2,FALSE)</f>
        <v>0.157</v>
      </c>
      <c r="F32" s="56">
        <f>VLOOKUP($D32,Results!$E:$BU,F$2,FALSE)</f>
        <v>0.17703847789999999</v>
      </c>
      <c r="G32" s="56">
        <f>VLOOKUP($D32,Results!$E:$BU,G$2,FALSE)</f>
        <v>0.19097696829999999</v>
      </c>
      <c r="H32" s="56">
        <f>VLOOKUP($D32,Results!$E:$BU,H$2,FALSE)</f>
        <v>0.20071933759999999</v>
      </c>
      <c r="I32" s="56">
        <f>VLOOKUP($D32,Results!$E:$BU,I$2,FALSE)</f>
        <v>0.20766883329999999</v>
      </c>
      <c r="J32" s="56">
        <f>VLOOKUP($D32,Results!$E:$BU,J$2,FALSE)</f>
        <v>0.2128002296</v>
      </c>
      <c r="K32" s="56">
        <f>VLOOKUP($D32,Results!$E:$BU,K$2,FALSE)</f>
        <v>0.21676151199999999</v>
      </c>
      <c r="L32" s="56">
        <f>VLOOKUP($D32,Results!$E:$BU,L$2,FALSE)</f>
        <v>0.21997042119999999</v>
      </c>
      <c r="M32" s="56">
        <f>VLOOKUP($D32,Results!$E:$BU,M$2,FALSE)</f>
        <v>0.2226909906</v>
      </c>
      <c r="N32" s="56">
        <f>VLOOKUP($D32,Results!$E:$BU,N$2,FALSE)</f>
        <v>0.22508841669999999</v>
      </c>
      <c r="O32" s="56">
        <f>VLOOKUP($D32,Results!$E:$BU,O$2,FALSE)</f>
        <v>0.2272659923</v>
      </c>
      <c r="P32" s="56">
        <f>VLOOKUP($D32,Results!$E:$BU,P$2,FALSE)</f>
        <v>0.22928890430000001</v>
      </c>
      <c r="Q32" s="56">
        <f>VLOOKUP($D32,Results!$E:$BU,Q$2,FALSE)</f>
        <v>0.23119908889999999</v>
      </c>
      <c r="R32" s="56">
        <f>VLOOKUP($D32,Results!$E:$BU,R$2,FALSE)</f>
        <v>0.23302428829999999</v>
      </c>
      <c r="S32" s="56">
        <f>VLOOKUP($D32,Results!$E:$BU,S$2,FALSE)</f>
        <v>0.2347834845</v>
      </c>
      <c r="T32" s="56">
        <f>VLOOKUP($D32,Results!$E:$BU,T$2,FALSE)</f>
        <v>0.2364901261</v>
      </c>
      <c r="U32" s="56">
        <f>VLOOKUP($D32,Results!$E:$BU,U$2,FALSE)</f>
        <v>0.23815405670000001</v>
      </c>
      <c r="V32" s="56">
        <f>VLOOKUP($D32,Results!$E:$BU,V$2,FALSE)</f>
        <v>0.2397826874</v>
      </c>
      <c r="W32" s="56">
        <f>VLOOKUP($D32,Results!$E:$BU,W$2,FALSE)</f>
        <v>0.24138173060000001</v>
      </c>
      <c r="X32" s="56">
        <f>VLOOKUP($D32,Results!$E:$BU,X$2,FALSE)</f>
        <v>0.24295568070000001</v>
      </c>
      <c r="Y32" s="56">
        <f>VLOOKUP($D32,Results!$E:$BU,Y$2,FALSE)</f>
        <v>0.24450814500000001</v>
      </c>
      <c r="Z32" s="56">
        <f>VLOOKUP($D32,Results!$E:$BU,Z$2,FALSE)</f>
        <v>0.24604208020000001</v>
      </c>
      <c r="AA32" s="56">
        <f>VLOOKUP($D32,Results!$E:$BU,AA$2,FALSE)</f>
        <v>0.24755996559999999</v>
      </c>
      <c r="AB32" s="56">
        <f>VLOOKUP($D32,Results!$E:$BU,AB$2,FALSE)</f>
        <v>0.2490639308</v>
      </c>
      <c r="AC32" s="56">
        <f>VLOOKUP($D32,Results!$E:$BU,AC$2,FALSE)</f>
        <v>0.25055584780000001</v>
      </c>
      <c r="AD32" s="56">
        <f>VLOOKUP($D32,Results!$E:$BU,AD$2,FALSE)</f>
        <v>0.252037397</v>
      </c>
      <c r="AE32" s="56">
        <f>VLOOKUP($D32,Results!$E:$BU,AE$2,FALSE)</f>
        <v>0.25351011140000002</v>
      </c>
      <c r="AF32" s="56">
        <f>VLOOKUP($D32,Results!$E:$BU,AF$2,FALSE)</f>
        <v>0.25497540419999998</v>
      </c>
      <c r="AG32" s="56">
        <f>VLOOKUP($D32,Results!$E:$BU,AG$2,FALSE)</f>
        <v>0.25643458530000002</v>
      </c>
      <c r="AH32" s="56">
        <f>VLOOKUP($D32,Results!$E:$BU,AH$2,FALSE)</f>
        <v>0.2578888688</v>
      </c>
      <c r="AI32" s="56">
        <f>VLOOKUP($D32,Results!$E:$BU,AI$2,FALSE)</f>
        <v>0.25933937509999999</v>
      </c>
      <c r="AJ32" s="56">
        <f>VLOOKUP($D32,Results!$E:$BU,AJ$2,FALSE)</f>
        <v>0.26078712939999998</v>
      </c>
      <c r="AK32" s="56">
        <f>VLOOKUP($D32,Results!$E:$BU,AK$2,FALSE)</f>
        <v>0.26223306000000002</v>
      </c>
      <c r="AL32" s="56">
        <f>VLOOKUP($D32,Results!$E:$BU,AL$2,FALSE)</f>
        <v>0.26367799479999998</v>
      </c>
      <c r="AM32" s="56">
        <f>VLOOKUP($D32,Results!$E:$BU,AM$2,FALSE)</f>
        <v>0.26512265940000002</v>
      </c>
      <c r="AN32" s="56">
        <f>VLOOKUP($D32,Results!$E:$BU,AN$2,FALSE)</f>
        <v>0.26656767570000001</v>
      </c>
      <c r="AQ32" s="4"/>
      <c r="AR32" s="4"/>
      <c r="AS32" s="4"/>
    </row>
    <row r="33" spans="2:45" x14ac:dyDescent="0.25">
      <c r="C33" s="38" t="s">
        <v>19</v>
      </c>
      <c r="D33" s="4" t="s">
        <v>196</v>
      </c>
      <c r="E33" s="27">
        <f>VLOOKUP($D33,Results!$E:$BU,E$2,FALSE)</f>
        <v>4.4415299999999998E-2</v>
      </c>
      <c r="F33" s="27">
        <f>VLOOKUP($D33,Results!$E:$BU,F$2,FALSE)</f>
        <v>5.0379111499999997E-2</v>
      </c>
      <c r="G33" s="27">
        <f>VLOOKUP($D33,Results!$E:$BU,G$2,FALSE)</f>
        <v>5.4818910899999997E-2</v>
      </c>
      <c r="H33" s="27">
        <f>VLOOKUP($D33,Results!$E:$BU,H$2,FALSE)</f>
        <v>5.8189587199999997E-2</v>
      </c>
      <c r="I33" s="27">
        <f>VLOOKUP($D33,Results!$E:$BU,I$2,FALSE)</f>
        <v>6.0832658400000003E-2</v>
      </c>
      <c r="J33" s="27">
        <f>VLOOKUP($D33,Results!$E:$BU,J$2,FALSE)</f>
        <v>6.2992061700000004E-2</v>
      </c>
      <c r="K33" s="27">
        <f>VLOOKUP($D33,Results!$E:$BU,K$2,FALSE)</f>
        <v>6.48345798E-2</v>
      </c>
      <c r="L33" s="27">
        <f>VLOOKUP($D33,Results!$E:$BU,L$2,FALSE)</f>
        <v>6.6470542199999996E-2</v>
      </c>
      <c r="M33" s="27">
        <f>VLOOKUP($D33,Results!$E:$BU,M$2,FALSE)</f>
        <v>6.7971274600000006E-2</v>
      </c>
      <c r="N33" s="27">
        <f>VLOOKUP($D33,Results!$E:$BU,N$2,FALSE)</f>
        <v>6.93822521E-2</v>
      </c>
      <c r="O33" s="27">
        <f>VLOOKUP($D33,Results!$E:$BU,O$2,FALSE)</f>
        <v>7.0732332100000003E-2</v>
      </c>
      <c r="P33" s="27">
        <f>VLOOKUP($D33,Results!$E:$BU,P$2,FALSE)</f>
        <v>7.20399226E-2</v>
      </c>
      <c r="Q33" s="27">
        <f>VLOOKUP($D33,Results!$E:$BU,Q$2,FALSE)</f>
        <v>7.3316956099999997E-2</v>
      </c>
      <c r="R33" s="27">
        <f>VLOOKUP($D33,Results!$E:$BU,R$2,FALSE)</f>
        <v>7.4571379500000007E-2</v>
      </c>
      <c r="S33" s="27">
        <f>VLOOKUP($D33,Results!$E:$BU,S$2,FALSE)</f>
        <v>7.5808682500000002E-2</v>
      </c>
      <c r="T33" s="27">
        <f>VLOOKUP($D33,Results!$E:$BU,T$2,FALSE)</f>
        <v>7.7032819599999997E-2</v>
      </c>
      <c r="U33" s="27">
        <f>VLOOKUP($D33,Results!$E:$BU,U$2,FALSE)</f>
        <v>7.8246765699999998E-2</v>
      </c>
      <c r="V33" s="27">
        <f>VLOOKUP($D33,Results!$E:$BU,V$2,FALSE)</f>
        <v>7.9452853599999998E-2</v>
      </c>
      <c r="W33" s="27">
        <f>VLOOKUP($D33,Results!$E:$BU,W$2,FALSE)</f>
        <v>8.0652981799999995E-2</v>
      </c>
      <c r="X33" s="27">
        <f>VLOOKUP($D33,Results!$E:$BU,X$2,FALSE)</f>
        <v>8.1848748099999993E-2</v>
      </c>
      <c r="Y33" s="27">
        <f>VLOOKUP($D33,Results!$E:$BU,Y$2,FALSE)</f>
        <v>8.3041539100000006E-2</v>
      </c>
      <c r="Z33" s="27">
        <f>VLOOKUP($D33,Results!$E:$BU,Z$2,FALSE)</f>
        <v>8.4232592699999997E-2</v>
      </c>
      <c r="AA33" s="27">
        <f>VLOOKUP($D33,Results!$E:$BU,AA$2,FALSE)</f>
        <v>8.5423042199999993E-2</v>
      </c>
      <c r="AB33" s="27">
        <f>VLOOKUP($D33,Results!$E:$BU,AB$2,FALSE)</f>
        <v>8.6613948400000002E-2</v>
      </c>
      <c r="AC33" s="27">
        <f>VLOOKUP($D33,Results!$E:$BU,AC$2,FALSE)</f>
        <v>8.7806322500000006E-2</v>
      </c>
      <c r="AD33" s="27">
        <f>VLOOKUP($D33,Results!$E:$BU,AD$2,FALSE)</f>
        <v>8.9001140300000003E-2</v>
      </c>
      <c r="AE33" s="27">
        <f>VLOOKUP($D33,Results!$E:$BU,AE$2,FALSE)</f>
        <v>9.0199352199999999E-2</v>
      </c>
      <c r="AF33" s="27">
        <f>VLOOKUP($D33,Results!$E:$BU,AF$2,FALSE)</f>
        <v>9.1401887099999996E-2</v>
      </c>
      <c r="AG33" s="27">
        <f>VLOOKUP($D33,Results!$E:$BU,AG$2,FALSE)</f>
        <v>9.2609653599999994E-2</v>
      </c>
      <c r="AH33" s="27">
        <f>VLOOKUP($D33,Results!$E:$BU,AH$2,FALSE)</f>
        <v>9.3823539100000006E-2</v>
      </c>
      <c r="AI33" s="27">
        <f>VLOOKUP($D33,Results!$E:$BU,AI$2,FALSE)</f>
        <v>9.50444072E-2</v>
      </c>
      <c r="AJ33" s="27">
        <f>VLOOKUP($D33,Results!$E:$BU,AJ$2,FALSE)</f>
        <v>9.6273093500000004E-2</v>
      </c>
      <c r="AK33" s="27">
        <f>VLOOKUP($D33,Results!$E:$BU,AK$2,FALSE)</f>
        <v>9.7510402699999998E-2</v>
      </c>
      <c r="AL33" s="27">
        <f>VLOOKUP($D33,Results!$E:$BU,AL$2,FALSE)</f>
        <v>9.8757104400000004E-2</v>
      </c>
      <c r="AM33" s="27">
        <f>VLOOKUP($D33,Results!$E:$BU,AM$2,FALSE)</f>
        <v>0.1000139305</v>
      </c>
      <c r="AN33" s="27">
        <f>VLOOKUP($D33,Results!$E:$BU,AN$2,FALSE)</f>
        <v>0.10128157209999999</v>
      </c>
      <c r="AQ33" s="4"/>
      <c r="AR33" s="4"/>
      <c r="AS33" s="4"/>
    </row>
    <row r="34" spans="2:45" x14ac:dyDescent="0.25">
      <c r="C34" s="38" t="s">
        <v>20</v>
      </c>
      <c r="D34" s="4" t="s">
        <v>197</v>
      </c>
      <c r="E34" s="27">
        <f>VLOOKUP($D34,Results!$E:$BU,E$2,FALSE)</f>
        <v>4.2641199999999997E-2</v>
      </c>
      <c r="F34" s="27">
        <f>VLOOKUP($D34,Results!$E:$BU,F$2,FALSE)</f>
        <v>4.8309953900000001E-2</v>
      </c>
      <c r="G34" s="27">
        <f>VLOOKUP($D34,Results!$E:$BU,G$2,FALSE)</f>
        <v>5.24733015E-2</v>
      </c>
      <c r="H34" s="27">
        <f>VLOOKUP($D34,Results!$E:$BU,H$2,FALSE)</f>
        <v>5.5581685399999997E-2</v>
      </c>
      <c r="I34" s="27">
        <f>VLOOKUP($D34,Results!$E:$BU,I$2,FALSE)</f>
        <v>5.7972235900000002E-2</v>
      </c>
      <c r="J34" s="27">
        <f>VLOOKUP($D34,Results!$E:$BU,J$2,FALSE)</f>
        <v>5.9884492599999999E-2</v>
      </c>
      <c r="K34" s="27">
        <f>VLOOKUP($D34,Results!$E:$BU,K$2,FALSE)</f>
        <v>6.1481321300000003E-2</v>
      </c>
      <c r="L34" s="27">
        <f>VLOOKUP($D34,Results!$E:$BU,L$2,FALSE)</f>
        <v>6.2869871899999999E-2</v>
      </c>
      <c r="M34" s="27">
        <f>VLOOKUP($D34,Results!$E:$BU,M$2,FALSE)</f>
        <v>6.4119042400000006E-2</v>
      </c>
      <c r="N34" s="27">
        <f>VLOOKUP($D34,Results!$E:$BU,N$2,FALSE)</f>
        <v>6.5272523799999996E-2</v>
      </c>
      <c r="O34" s="27">
        <f>VLOOKUP($D34,Results!$E:$BU,O$2,FALSE)</f>
        <v>6.6357886800000002E-2</v>
      </c>
      <c r="P34" s="27">
        <f>VLOOKUP($D34,Results!$E:$BU,P$2,FALSE)</f>
        <v>6.7392611800000002E-2</v>
      </c>
      <c r="Q34" s="27">
        <f>VLOOKUP($D34,Results!$E:$BU,Q$2,FALSE)</f>
        <v>6.8387950099999997E-2</v>
      </c>
      <c r="R34" s="27">
        <f>VLOOKUP($D34,Results!$E:$BU,R$2,FALSE)</f>
        <v>6.9351329099999998E-2</v>
      </c>
      <c r="S34" s="27">
        <f>VLOOKUP($D34,Results!$E:$BU,S$2,FALSE)</f>
        <v>7.0287820299999998E-2</v>
      </c>
      <c r="T34" s="27">
        <f>VLOOKUP($D34,Results!$E:$BU,T$2,FALSE)</f>
        <v>7.1201021200000006E-2</v>
      </c>
      <c r="U34" s="27">
        <f>VLOOKUP($D34,Results!$E:$BU,U$2,FALSE)</f>
        <v>7.2093584200000005E-2</v>
      </c>
      <c r="V34" s="27">
        <f>VLOOKUP($D34,Results!$E:$BU,V$2,FALSE)</f>
        <v>7.2967536299999997E-2</v>
      </c>
      <c r="W34" s="27">
        <f>VLOOKUP($D34,Results!$E:$BU,W$2,FALSE)</f>
        <v>7.3824477499999999E-2</v>
      </c>
      <c r="X34" s="27">
        <f>VLOOKUP($D34,Results!$E:$BU,X$2,FALSE)</f>
        <v>7.4665706900000003E-2</v>
      </c>
      <c r="Y34" s="27">
        <f>VLOOKUP($D34,Results!$E:$BU,Y$2,FALSE)</f>
        <v>7.5492307999999994E-2</v>
      </c>
      <c r="Z34" s="27">
        <f>VLOOKUP($D34,Results!$E:$BU,Z$2,FALSE)</f>
        <v>7.63052075E-2</v>
      </c>
      <c r="AA34" s="27">
        <f>VLOOKUP($D34,Results!$E:$BU,AA$2,FALSE)</f>
        <v>7.7105218599999997E-2</v>
      </c>
      <c r="AB34" s="27">
        <f>VLOOKUP($D34,Results!$E:$BU,AB$2,FALSE)</f>
        <v>7.7893070199999997E-2</v>
      </c>
      <c r="AC34" s="27">
        <f>VLOOKUP($D34,Results!$E:$BU,AC$2,FALSE)</f>
        <v>7.8669428400000005E-2</v>
      </c>
      <c r="AD34" s="27">
        <f>VLOOKUP($D34,Results!$E:$BU,AD$2,FALSE)</f>
        <v>7.9434910600000005E-2</v>
      </c>
      <c r="AE34" s="27">
        <f>VLOOKUP($D34,Results!$E:$BU,AE$2,FALSE)</f>
        <v>8.0190093300000001E-2</v>
      </c>
      <c r="AF34" s="27">
        <f>VLOOKUP($D34,Results!$E:$BU,AF$2,FALSE)</f>
        <v>8.0935516599999993E-2</v>
      </c>
      <c r="AG34" s="27">
        <f>VLOOKUP($D34,Results!$E:$BU,AG$2,FALSE)</f>
        <v>8.1671684600000002E-2</v>
      </c>
      <c r="AH34" s="27">
        <f>VLOOKUP($D34,Results!$E:$BU,AH$2,FALSE)</f>
        <v>8.2399064499999994E-2</v>
      </c>
      <c r="AI34" s="27">
        <f>VLOOKUP($D34,Results!$E:$BU,AI$2,FALSE)</f>
        <v>8.3118083499999995E-2</v>
      </c>
      <c r="AJ34" s="27">
        <f>VLOOKUP($D34,Results!$E:$BU,AJ$2,FALSE)</f>
        <v>8.3829126200000006E-2</v>
      </c>
      <c r="AK34" s="27">
        <f>VLOOKUP($D34,Results!$E:$BU,AK$2,FALSE)</f>
        <v>8.4532530699999997E-2</v>
      </c>
      <c r="AL34" s="27">
        <f>VLOOKUP($D34,Results!$E:$BU,AL$2,FALSE)</f>
        <v>8.5228585800000006E-2</v>
      </c>
      <c r="AM34" s="27">
        <f>VLOOKUP($D34,Results!$E:$BU,AM$2,FALSE)</f>
        <v>8.5917528399999998E-2</v>
      </c>
      <c r="AN34" s="27">
        <f>VLOOKUP($D34,Results!$E:$BU,AN$2,FALSE)</f>
        <v>8.6599541399999994E-2</v>
      </c>
      <c r="AQ34" s="4"/>
      <c r="AR34" s="4"/>
      <c r="AS34" s="4"/>
    </row>
    <row r="35" spans="2:45" x14ac:dyDescent="0.25">
      <c r="C35" s="38" t="s">
        <v>21</v>
      </c>
      <c r="D35" s="4" t="s">
        <v>198</v>
      </c>
      <c r="E35" s="27">
        <f>VLOOKUP($D35,Results!$E:$BU,E$2,FALSE)</f>
        <v>2.9516000000000001E-2</v>
      </c>
      <c r="F35" s="27">
        <f>VLOOKUP($D35,Results!$E:$BU,F$2,FALSE)</f>
        <v>3.3400811099999997E-2</v>
      </c>
      <c r="G35" s="27">
        <f>VLOOKUP($D35,Results!$E:$BU,G$2,FALSE)</f>
        <v>3.6214817099999998E-2</v>
      </c>
      <c r="H35" s="27">
        <f>VLOOKUP($D35,Results!$E:$BU,H$2,FALSE)</f>
        <v>3.8279454400000003E-2</v>
      </c>
      <c r="I35" s="27">
        <f>VLOOKUP($D35,Results!$E:$BU,I$2,FALSE)</f>
        <v>3.9834578199999998E-2</v>
      </c>
      <c r="J35" s="27">
        <f>VLOOKUP($D35,Results!$E:$BU,J$2,FALSE)</f>
        <v>4.1049753299999998E-2</v>
      </c>
      <c r="K35" s="27">
        <f>VLOOKUP($D35,Results!$E:$BU,K$2,FALSE)</f>
        <v>4.20396585E-2</v>
      </c>
      <c r="L35" s="27">
        <f>VLOOKUP($D35,Results!$E:$BU,L$2,FALSE)</f>
        <v>4.2879355299999998E-2</v>
      </c>
      <c r="M35" s="27">
        <f>VLOOKUP($D35,Results!$E:$BU,M$2,FALSE)</f>
        <v>4.3616875999999999E-2</v>
      </c>
      <c r="N35" s="27">
        <f>VLOOKUP($D35,Results!$E:$BU,N$2,FALSE)</f>
        <v>4.4282542199999997E-2</v>
      </c>
      <c r="O35" s="27">
        <f>VLOOKUP($D35,Results!$E:$BU,O$2,FALSE)</f>
        <v>4.4895409400000003E-2</v>
      </c>
      <c r="P35" s="27">
        <f>VLOOKUP($D35,Results!$E:$BU,P$2,FALSE)</f>
        <v>4.54675155E-2</v>
      </c>
      <c r="Q35" s="27">
        <f>VLOOKUP($D35,Results!$E:$BU,Q$2,FALSE)</f>
        <v>4.6006584400000002E-2</v>
      </c>
      <c r="R35" s="27">
        <f>VLOOKUP($D35,Results!$E:$BU,R$2,FALSE)</f>
        <v>4.65177009E-2</v>
      </c>
      <c r="S35" s="27">
        <f>VLOOKUP($D35,Results!$E:$BU,S$2,FALSE)</f>
        <v>4.7004327200000001E-2</v>
      </c>
      <c r="T35" s="27">
        <f>VLOOKUP($D35,Results!$E:$BU,T$2,FALSE)</f>
        <v>4.74689103E-2</v>
      </c>
      <c r="U35" s="27">
        <f>VLOOKUP($D35,Results!$E:$BU,U$2,FALSE)</f>
        <v>4.7913245200000003E-2</v>
      </c>
      <c r="V35" s="27">
        <f>VLOOKUP($D35,Results!$E:$BU,V$2,FALSE)</f>
        <v>4.8338694199999997E-2</v>
      </c>
      <c r="W35" s="27">
        <f>VLOOKUP($D35,Results!$E:$BU,W$2,FALSE)</f>
        <v>4.8746322199999997E-2</v>
      </c>
      <c r="X35" s="27">
        <f>VLOOKUP($D35,Results!$E:$BU,X$2,FALSE)</f>
        <v>4.9136983199999998E-2</v>
      </c>
      <c r="Y35" s="27">
        <f>VLOOKUP($D35,Results!$E:$BU,Y$2,FALSE)</f>
        <v>4.9511379299999998E-2</v>
      </c>
      <c r="Z35" s="27">
        <f>VLOOKUP($D35,Results!$E:$BU,Z$2,FALSE)</f>
        <v>4.9870101E-2</v>
      </c>
      <c r="AA35" s="27">
        <f>VLOOKUP($D35,Results!$E:$BU,AA$2,FALSE)</f>
        <v>5.02136569E-2</v>
      </c>
      <c r="AB35" s="27">
        <f>VLOOKUP($D35,Results!$E:$BU,AB$2,FALSE)</f>
        <v>5.0542494100000002E-2</v>
      </c>
      <c r="AC35" s="27">
        <f>VLOOKUP($D35,Results!$E:$BU,AC$2,FALSE)</f>
        <v>5.0857013100000001E-2</v>
      </c>
      <c r="AD35" s="27">
        <f>VLOOKUP($D35,Results!$E:$BU,AD$2,FALSE)</f>
        <v>5.11575773E-2</v>
      </c>
      <c r="AE35" s="27">
        <f>VLOOKUP($D35,Results!$E:$BU,AE$2,FALSE)</f>
        <v>5.1444518799999998E-2</v>
      </c>
      <c r="AF35" s="27">
        <f>VLOOKUP($D35,Results!$E:$BU,AF$2,FALSE)</f>
        <v>5.1718141000000002E-2</v>
      </c>
      <c r="AG35" s="27">
        <f>VLOOKUP($D35,Results!$E:$BU,AG$2,FALSE)</f>
        <v>5.1978719999999999E-2</v>
      </c>
      <c r="AH35" s="27">
        <f>VLOOKUP($D35,Results!$E:$BU,AH$2,FALSE)</f>
        <v>5.2226503600000002E-2</v>
      </c>
      <c r="AI35" s="27">
        <f>VLOOKUP($D35,Results!$E:$BU,AI$2,FALSE)</f>
        <v>5.2461710000000002E-2</v>
      </c>
      <c r="AJ35" s="27">
        <f>VLOOKUP($D35,Results!$E:$BU,AJ$2,FALSE)</f>
        <v>5.2684526199999998E-2</v>
      </c>
      <c r="AK35" s="27">
        <f>VLOOKUP($D35,Results!$E:$BU,AK$2,FALSE)</f>
        <v>5.2895106099999999E-2</v>
      </c>
      <c r="AL35" s="27">
        <f>VLOOKUP($D35,Results!$E:$BU,AL$2,FALSE)</f>
        <v>5.30935695E-2</v>
      </c>
      <c r="AM35" s="27">
        <f>VLOOKUP($D35,Results!$E:$BU,AM$2,FALSE)</f>
        <v>5.3280000500000001E-2</v>
      </c>
      <c r="AN35" s="27">
        <f>VLOOKUP($D35,Results!$E:$BU,AN$2,FALSE)</f>
        <v>5.3454447400000001E-2</v>
      </c>
      <c r="AQ35" s="4"/>
      <c r="AR35" s="4"/>
      <c r="AS35" s="4"/>
    </row>
    <row r="36" spans="2:45" x14ac:dyDescent="0.25">
      <c r="C36" s="38" t="s">
        <v>22</v>
      </c>
      <c r="D36" s="4" t="s">
        <v>199</v>
      </c>
      <c r="E36" s="27">
        <f>VLOOKUP($D36,Results!$E:$BU,E$2,FALSE)</f>
        <v>1.63594E-2</v>
      </c>
      <c r="F36" s="27">
        <f>VLOOKUP($D36,Results!$E:$BU,F$2,FALSE)</f>
        <v>1.8412561800000001E-2</v>
      </c>
      <c r="G36" s="27">
        <f>VLOOKUP($D36,Results!$E:$BU,G$2,FALSE)</f>
        <v>1.9800012700000001E-2</v>
      </c>
      <c r="H36" s="27">
        <f>VLOOKUP($D36,Results!$E:$BU,H$2,FALSE)</f>
        <v>2.0725894700000001E-2</v>
      </c>
      <c r="I36" s="27">
        <f>VLOOKUP($D36,Results!$E:$BU,I$2,FALSE)</f>
        <v>2.13407753E-2</v>
      </c>
      <c r="J36" s="27">
        <f>VLOOKUP($D36,Results!$E:$BU,J$2,FALSE)</f>
        <v>2.1748976100000001E-2</v>
      </c>
      <c r="K36" s="27">
        <f>VLOOKUP($D36,Results!$E:$BU,K$2,FALSE)</f>
        <v>2.20195641E-2</v>
      </c>
      <c r="L36" s="27">
        <f>VLOOKUP($D36,Results!$E:$BU,L$2,FALSE)</f>
        <v>2.2196851399999998E-2</v>
      </c>
      <c r="M36" s="27">
        <f>VLOOKUP($D36,Results!$E:$BU,M$2,FALSE)</f>
        <v>2.2308709699999998E-2</v>
      </c>
      <c r="N36" s="27">
        <f>VLOOKUP($D36,Results!$E:$BU,N$2,FALSE)</f>
        <v>2.23725125E-2</v>
      </c>
      <c r="O36" s="27">
        <f>VLOOKUP($D36,Results!$E:$BU,O$2,FALSE)</f>
        <v>2.23991165E-2</v>
      </c>
      <c r="P36" s="27">
        <f>VLOOKUP($D36,Results!$E:$BU,P$2,FALSE)</f>
        <v>2.2395412199999999E-2</v>
      </c>
      <c r="Q36" s="27">
        <f>VLOOKUP($D36,Results!$E:$BU,Q$2,FALSE)</f>
        <v>2.2365902600000001E-2</v>
      </c>
      <c r="R36" s="27">
        <f>VLOOKUP($D36,Results!$E:$BU,R$2,FALSE)</f>
        <v>2.2313656000000001E-2</v>
      </c>
      <c r="S36" s="27">
        <f>VLOOKUP($D36,Results!$E:$BU,S$2,FALSE)</f>
        <v>2.2240869600000001E-2</v>
      </c>
      <c r="T36" s="27">
        <f>VLOOKUP($D36,Results!$E:$BU,T$2,FALSE)</f>
        <v>2.2149200000000001E-2</v>
      </c>
      <c r="U36" s="27">
        <f>VLOOKUP($D36,Results!$E:$BU,U$2,FALSE)</f>
        <v>2.20399571E-2</v>
      </c>
      <c r="V36" s="27">
        <f>VLOOKUP($D36,Results!$E:$BU,V$2,FALSE)</f>
        <v>2.1914220599999999E-2</v>
      </c>
      <c r="W36" s="27">
        <f>VLOOKUP($D36,Results!$E:$BU,W$2,FALSE)</f>
        <v>2.1772911200000002E-2</v>
      </c>
      <c r="X36" s="27">
        <f>VLOOKUP($D36,Results!$E:$BU,X$2,FALSE)</f>
        <v>2.1616837900000001E-2</v>
      </c>
      <c r="Y36" s="27">
        <f>VLOOKUP($D36,Results!$E:$BU,Y$2,FALSE)</f>
        <v>2.14467289E-2</v>
      </c>
      <c r="Z36" s="27">
        <f>VLOOKUP($D36,Results!$E:$BU,Z$2,FALSE)</f>
        <v>2.1263254400000001E-2</v>
      </c>
      <c r="AA36" s="27">
        <f>VLOOKUP($D36,Results!$E:$BU,AA$2,FALSE)</f>
        <v>2.1067042599999999E-2</v>
      </c>
      <c r="AB36" s="27">
        <f>VLOOKUP($D36,Results!$E:$BU,AB$2,FALSE)</f>
        <v>2.0858690400000001E-2</v>
      </c>
      <c r="AC36" s="27">
        <f>VLOOKUP($D36,Results!$E:$BU,AC$2,FALSE)</f>
        <v>2.0638772100000001E-2</v>
      </c>
      <c r="AD36" s="27">
        <f>VLOOKUP($D36,Results!$E:$BU,AD$2,FALSE)</f>
        <v>2.04078439E-2</v>
      </c>
      <c r="AE36" s="27">
        <f>VLOOKUP($D36,Results!$E:$BU,AE$2,FALSE)</f>
        <v>2.0166447300000001E-2</v>
      </c>
      <c r="AF36" s="27">
        <f>VLOOKUP($D36,Results!$E:$BU,AF$2,FALSE)</f>
        <v>1.9915110699999999E-2</v>
      </c>
      <c r="AG36" s="27">
        <f>VLOOKUP($D36,Results!$E:$BU,AG$2,FALSE)</f>
        <v>1.9654350300000002E-2</v>
      </c>
      <c r="AH36" s="27">
        <f>VLOOKUP($D36,Results!$E:$BU,AH$2,FALSE)</f>
        <v>1.9384670400000002E-2</v>
      </c>
      <c r="AI36" s="27">
        <f>VLOOKUP($D36,Results!$E:$BU,AI$2,FALSE)</f>
        <v>1.9106562899999999E-2</v>
      </c>
      <c r="AJ36" s="27">
        <f>VLOOKUP($D36,Results!$E:$BU,AJ$2,FALSE)</f>
        <v>1.8820507600000001E-2</v>
      </c>
      <c r="AK36" s="27">
        <f>VLOOKUP($D36,Results!$E:$BU,AK$2,FALSE)</f>
        <v>1.8526971900000001E-2</v>
      </c>
      <c r="AL36" s="27">
        <f>VLOOKUP($D36,Results!$E:$BU,AL$2,FALSE)</f>
        <v>1.8226411200000001E-2</v>
      </c>
      <c r="AM36" s="27">
        <f>VLOOKUP($D36,Results!$E:$BU,AM$2,FALSE)</f>
        <v>1.7919269299999999E-2</v>
      </c>
      <c r="AN36" s="27">
        <f>VLOOKUP($D36,Results!$E:$BU,AN$2,FALSE)</f>
        <v>1.7605978800000002E-2</v>
      </c>
      <c r="AQ36" s="4"/>
      <c r="AR36" s="4"/>
      <c r="AS36" s="4"/>
    </row>
    <row r="37" spans="2:45" x14ac:dyDescent="0.25">
      <c r="C37" s="38" t="s">
        <v>23</v>
      </c>
      <c r="D37" s="4" t="s">
        <v>200</v>
      </c>
      <c r="E37" s="27">
        <f>VLOOKUP($D37,Results!$E:$BU,E$2,FALSE)</f>
        <v>1.00637E-2</v>
      </c>
      <c r="F37" s="27">
        <f>VLOOKUP($D37,Results!$E:$BU,F$2,FALSE)</f>
        <v>1.1271548500000001E-2</v>
      </c>
      <c r="G37" s="27">
        <f>VLOOKUP($D37,Results!$E:$BU,G$2,FALSE)</f>
        <v>1.2031372699999999E-2</v>
      </c>
      <c r="H37" s="27">
        <f>VLOOKUP($D37,Results!$E:$BU,H$2,FALSE)</f>
        <v>1.2484027E-2</v>
      </c>
      <c r="I37" s="27">
        <f>VLOOKUP($D37,Results!$E:$BU,I$2,FALSE)</f>
        <v>1.27324289E-2</v>
      </c>
      <c r="J37" s="27">
        <f>VLOOKUP($D37,Results!$E:$BU,J$2,FALSE)</f>
        <v>1.28468035E-2</v>
      </c>
      <c r="K37" s="27">
        <f>VLOOKUP($D37,Results!$E:$BU,K$2,FALSE)</f>
        <v>1.2872913200000001E-2</v>
      </c>
      <c r="L37" s="27">
        <f>VLOOKUP($D37,Results!$E:$BU,L$2,FALSE)</f>
        <v>1.28397081E-2</v>
      </c>
      <c r="M37" s="27">
        <f>VLOOKUP($D37,Results!$E:$BU,M$2,FALSE)</f>
        <v>1.27652081E-2</v>
      </c>
      <c r="N37" s="27">
        <f>VLOOKUP($D37,Results!$E:$BU,N$2,FALSE)</f>
        <v>1.26605972E-2</v>
      </c>
      <c r="O37" s="27">
        <f>VLOOKUP($D37,Results!$E:$BU,O$2,FALSE)</f>
        <v>1.2532899700000001E-2</v>
      </c>
      <c r="P37" s="27">
        <f>VLOOKUP($D37,Results!$E:$BU,P$2,FALSE)</f>
        <v>1.2386654E-2</v>
      </c>
      <c r="Q37" s="27">
        <f>VLOOKUP($D37,Results!$E:$BU,Q$2,FALSE)</f>
        <v>1.2224926400000001E-2</v>
      </c>
      <c r="R37" s="27">
        <f>VLOOKUP($D37,Results!$E:$BU,R$2,FALSE)</f>
        <v>1.2049908200000001E-2</v>
      </c>
      <c r="S37" s="27">
        <f>VLOOKUP($D37,Results!$E:$BU,S$2,FALSE)</f>
        <v>1.18632623E-2</v>
      </c>
      <c r="T37" s="27">
        <f>VLOOKUP($D37,Results!$E:$BU,T$2,FALSE)</f>
        <v>1.1666322099999999E-2</v>
      </c>
      <c r="U37" s="27">
        <f>VLOOKUP($D37,Results!$E:$BU,U$2,FALSE)</f>
        <v>1.14602071E-2</v>
      </c>
      <c r="V37" s="27">
        <f>VLOOKUP($D37,Results!$E:$BU,V$2,FALSE)</f>
        <v>1.1245890600000001E-2</v>
      </c>
      <c r="W37" s="27">
        <f>VLOOKUP($D37,Results!$E:$BU,W$2,FALSE)</f>
        <v>1.1024242300000001E-2</v>
      </c>
      <c r="X37" s="27">
        <f>VLOOKUP($D37,Results!$E:$BU,X$2,FALSE)</f>
        <v>1.0796055400000001E-2</v>
      </c>
      <c r="Y37" s="27">
        <f>VLOOKUP($D37,Results!$E:$BU,Y$2,FALSE)</f>
        <v>1.0562065400000001E-2</v>
      </c>
      <c r="Z37" s="27">
        <f>VLOOKUP($D37,Results!$E:$BU,Z$2,FALSE)</f>
        <v>1.03229627E-2</v>
      </c>
      <c r="AA37" s="27">
        <f>VLOOKUP($D37,Results!$E:$BU,AA$2,FALSE)</f>
        <v>1.00794018E-2</v>
      </c>
      <c r="AB37" s="27">
        <f>VLOOKUP($D37,Results!$E:$BU,AB$2,FALSE)</f>
        <v>9.8320081600000008E-3</v>
      </c>
      <c r="AC37" s="27">
        <f>VLOOKUP($D37,Results!$E:$BU,AC$2,FALSE)</f>
        <v>9.5813816199999992E-3</v>
      </c>
      <c r="AD37" s="27">
        <f>VLOOKUP($D37,Results!$E:$BU,AD$2,FALSE)</f>
        <v>9.3280996000000005E-3</v>
      </c>
      <c r="AE37" s="27">
        <f>VLOOKUP($D37,Results!$E:$BU,AE$2,FALSE)</f>
        <v>9.0727182900000002E-3</v>
      </c>
      <c r="AF37" s="27">
        <f>VLOOKUP($D37,Results!$E:$BU,AF$2,FALSE)</f>
        <v>8.8157734600000006E-3</v>
      </c>
      <c r="AG37" s="27">
        <f>VLOOKUP($D37,Results!$E:$BU,AG$2,FALSE)</f>
        <v>8.55778066E-3</v>
      </c>
      <c r="AH37" s="27">
        <f>VLOOKUP($D37,Results!$E:$BU,AH$2,FALSE)</f>
        <v>8.2992351799999996E-3</v>
      </c>
      <c r="AI37" s="27">
        <f>VLOOKUP($D37,Results!$E:$BU,AI$2,FALSE)</f>
        <v>8.0406119199999994E-3</v>
      </c>
      <c r="AJ37" s="27">
        <f>VLOOKUP($D37,Results!$E:$BU,AJ$2,FALSE)</f>
        <v>7.7823653499999998E-3</v>
      </c>
      <c r="AK37" s="27">
        <f>VLOOKUP($D37,Results!$E:$BU,AK$2,FALSE)</f>
        <v>7.5249294800000003E-3</v>
      </c>
      <c r="AL37" s="27">
        <f>VLOOKUP($D37,Results!$E:$BU,AL$2,FALSE)</f>
        <v>7.2687180000000004E-3</v>
      </c>
      <c r="AM37" s="27">
        <f>VLOOKUP($D37,Results!$E:$BU,AM$2,FALSE)</f>
        <v>7.0141245499999996E-3</v>
      </c>
      <c r="AN37" s="27">
        <f>VLOOKUP($D37,Results!$E:$BU,AN$2,FALSE)</f>
        <v>6.7615230300000001E-3</v>
      </c>
      <c r="AQ37" s="4"/>
      <c r="AR37" s="4"/>
      <c r="AS37" s="4"/>
    </row>
    <row r="38" spans="2:45" x14ac:dyDescent="0.25">
      <c r="C38" s="38" t="s">
        <v>24</v>
      </c>
      <c r="D38" s="4" t="s">
        <v>201</v>
      </c>
      <c r="E38" s="27">
        <f>VLOOKUP($D38,Results!$E:$BU,E$2,FALSE)</f>
        <v>4.8669999999999998E-3</v>
      </c>
      <c r="F38" s="27">
        <f>VLOOKUP($D38,Results!$E:$BU,F$2,FALSE)</f>
        <v>5.3575078200000003E-3</v>
      </c>
      <c r="G38" s="27">
        <f>VLOOKUP($D38,Results!$E:$BU,G$2,FALSE)</f>
        <v>5.5705200299999997E-3</v>
      </c>
      <c r="H38" s="27">
        <f>VLOOKUP($D38,Results!$E:$BU,H$2,FALSE)</f>
        <v>5.60307041E-3</v>
      </c>
      <c r="I38" s="27">
        <f>VLOOKUP($D38,Results!$E:$BU,I$2,FALSE)</f>
        <v>5.5240086299999996E-3</v>
      </c>
      <c r="J38" s="27">
        <f>VLOOKUP($D38,Results!$E:$BU,J$2,FALSE)</f>
        <v>5.3782955800000002E-3</v>
      </c>
      <c r="K38" s="27">
        <f>VLOOKUP($D38,Results!$E:$BU,K$2,FALSE)</f>
        <v>5.1938974600000002E-3</v>
      </c>
      <c r="L38" s="27">
        <f>VLOOKUP($D38,Results!$E:$BU,L$2,FALSE)</f>
        <v>4.9877503099999996E-3</v>
      </c>
      <c r="M38" s="27">
        <f>VLOOKUP($D38,Results!$E:$BU,M$2,FALSE)</f>
        <v>4.7700213299999997E-3</v>
      </c>
      <c r="N38" s="27">
        <f>VLOOKUP($D38,Results!$E:$BU,N$2,FALSE)</f>
        <v>4.5468712599999999E-3</v>
      </c>
      <c r="O38" s="27">
        <f>VLOOKUP($D38,Results!$E:$BU,O$2,FALSE)</f>
        <v>4.3221395299999996E-3</v>
      </c>
      <c r="P38" s="27">
        <f>VLOOKUP($D38,Results!$E:$BU,P$2,FALSE)</f>
        <v>4.0983287599999996E-3</v>
      </c>
      <c r="Q38" s="27">
        <f>VLOOKUP($D38,Results!$E:$BU,Q$2,FALSE)</f>
        <v>3.87716189E-3</v>
      </c>
      <c r="R38" s="27">
        <f>VLOOKUP($D38,Results!$E:$BU,R$2,FALSE)</f>
        <v>3.6598904399999998E-3</v>
      </c>
      <c r="S38" s="27">
        <f>VLOOKUP($D38,Results!$E:$BU,S$2,FALSE)</f>
        <v>3.4474636100000002E-3</v>
      </c>
      <c r="T38" s="27">
        <f>VLOOKUP($D38,Results!$E:$BU,T$2,FALSE)</f>
        <v>3.24062165E-3</v>
      </c>
      <c r="U38" s="27">
        <f>VLOOKUP($D38,Results!$E:$BU,U$2,FALSE)</f>
        <v>3.0399495300000002E-3</v>
      </c>
      <c r="V38" s="27">
        <f>VLOOKUP($D38,Results!$E:$BU,V$2,FALSE)</f>
        <v>2.84590959E-3</v>
      </c>
      <c r="W38" s="27">
        <f>VLOOKUP($D38,Results!$E:$BU,W$2,FALSE)</f>
        <v>2.65886323E-3</v>
      </c>
      <c r="X38" s="27">
        <f>VLOOKUP($D38,Results!$E:$BU,X$2,FALSE)</f>
        <v>2.4790862699999999E-3</v>
      </c>
      <c r="Y38" s="27">
        <f>VLOOKUP($D38,Results!$E:$BU,Y$2,FALSE)</f>
        <v>2.3067806400000001E-3</v>
      </c>
      <c r="Z38" s="27">
        <f>VLOOKUP($D38,Results!$E:$BU,Z$2,FALSE)</f>
        <v>2.1420836599999999E-3</v>
      </c>
      <c r="AA38" s="27">
        <f>VLOOKUP($D38,Results!$E:$BU,AA$2,FALSE)</f>
        <v>1.9850754299999998E-3</v>
      </c>
      <c r="AB38" s="27">
        <f>VLOOKUP($D38,Results!$E:$BU,AB$2,FALSE)</f>
        <v>1.8357850700000001E-3</v>
      </c>
      <c r="AC38" s="27">
        <f>VLOOKUP($D38,Results!$E:$BU,AC$2,FALSE)</f>
        <v>1.6941959800000001E-3</v>
      </c>
      <c r="AD38" s="27">
        <f>VLOOKUP($D38,Results!$E:$BU,AD$2,FALSE)</f>
        <v>1.56025043E-3</v>
      </c>
      <c r="AE38" s="27">
        <f>VLOOKUP($D38,Results!$E:$BU,AE$2,FALSE)</f>
        <v>1.43385374E-3</v>
      </c>
      <c r="AF38" s="27">
        <f>VLOOKUP($D38,Results!$E:$BU,AF$2,FALSE)</f>
        <v>1.3148781299999999E-3</v>
      </c>
      <c r="AG38" s="27">
        <f>VLOOKUP($D38,Results!$E:$BU,AG$2,FALSE)</f>
        <v>1.2031663800000001E-3</v>
      </c>
      <c r="AH38" s="27">
        <f>VLOOKUP($D38,Results!$E:$BU,AH$2,FALSE)</f>
        <v>1.0985353300000001E-3</v>
      </c>
      <c r="AI38" s="27">
        <f>VLOOKUP($D38,Results!$E:$BU,AI$2,FALSE)</f>
        <v>1.0007792999999999E-3</v>
      </c>
      <c r="AJ38" s="27">
        <f>VLOOKUP($D38,Results!$E:$BU,AJ$2,FALSE)</f>
        <v>9.0967332499999995E-4</v>
      </c>
      <c r="AK38" s="27">
        <f>VLOOKUP($D38,Results!$E:$BU,AK$2,FALSE)</f>
        <v>8.2497635099999995E-4</v>
      </c>
      <c r="AL38" s="27">
        <f>VLOOKUP($D38,Results!$E:$BU,AL$2,FALSE)</f>
        <v>7.4643422300000001E-4</v>
      </c>
      <c r="AM38" s="27">
        <f>VLOOKUP($D38,Results!$E:$BU,AM$2,FALSE)</f>
        <v>6.7378256699999995E-4</v>
      </c>
      <c r="AN38" s="27">
        <f>VLOOKUP($D38,Results!$E:$BU,AN$2,FALSE)</f>
        <v>6.0674947400000002E-4</v>
      </c>
      <c r="AQ38" s="4"/>
      <c r="AR38" s="4"/>
      <c r="AS38" s="4"/>
    </row>
    <row r="39" spans="2:45" x14ac:dyDescent="0.25">
      <c r="C39" s="59" t="s">
        <v>25</v>
      </c>
      <c r="D39" s="9" t="s">
        <v>202</v>
      </c>
      <c r="E39" s="60">
        <f>VLOOKUP($D39,Results!$E:$BU,E$2,FALSE)</f>
        <v>9.1374000000000004E-3</v>
      </c>
      <c r="F39" s="60">
        <f>VLOOKUP($D39,Results!$E:$BU,F$2,FALSE)</f>
        <v>9.90698328E-3</v>
      </c>
      <c r="G39" s="60">
        <f>VLOOKUP($D39,Results!$E:$BU,G$2,FALSE)</f>
        <v>1.0068033299999999E-2</v>
      </c>
      <c r="H39" s="60">
        <f>VLOOKUP($D39,Results!$E:$BU,H$2,FALSE)</f>
        <v>9.8556184900000007E-3</v>
      </c>
      <c r="I39" s="60">
        <f>VLOOKUP($D39,Results!$E:$BU,I$2,FALSE)</f>
        <v>9.4321479199999999E-3</v>
      </c>
      <c r="J39" s="60">
        <f>VLOOKUP($D39,Results!$E:$BU,J$2,FALSE)</f>
        <v>8.8998469100000002E-3</v>
      </c>
      <c r="K39" s="60">
        <f>VLOOKUP($D39,Results!$E:$BU,K$2,FALSE)</f>
        <v>8.3195776800000006E-3</v>
      </c>
      <c r="L39" s="60">
        <f>VLOOKUP($D39,Results!$E:$BU,L$2,FALSE)</f>
        <v>7.7263419599999999E-3</v>
      </c>
      <c r="M39" s="60">
        <f>VLOOKUP($D39,Results!$E:$BU,M$2,FALSE)</f>
        <v>7.1398583600000001E-3</v>
      </c>
      <c r="N39" s="60">
        <f>VLOOKUP($D39,Results!$E:$BU,N$2,FALSE)</f>
        <v>6.5711176099999997E-3</v>
      </c>
      <c r="O39" s="60">
        <f>VLOOKUP($D39,Results!$E:$BU,O$2,FALSE)</f>
        <v>6.0262083300000003E-3</v>
      </c>
      <c r="P39" s="60">
        <f>VLOOKUP($D39,Results!$E:$BU,P$2,FALSE)</f>
        <v>5.5084594500000002E-3</v>
      </c>
      <c r="Q39" s="60">
        <f>VLOOKUP($D39,Results!$E:$BU,Q$2,FALSE)</f>
        <v>5.0196073799999999E-3</v>
      </c>
      <c r="R39" s="60">
        <f>VLOOKUP($D39,Results!$E:$BU,R$2,FALSE)</f>
        <v>4.5604241899999997E-3</v>
      </c>
      <c r="S39" s="60">
        <f>VLOOKUP($D39,Results!$E:$BU,S$2,FALSE)</f>
        <v>4.1310590400000001E-3</v>
      </c>
      <c r="T39" s="60">
        <f>VLOOKUP($D39,Results!$E:$BU,T$2,FALSE)</f>
        <v>3.7312312500000001E-3</v>
      </c>
      <c r="U39" s="60">
        <f>VLOOKUP($D39,Results!$E:$BU,U$2,FALSE)</f>
        <v>3.3603479399999998E-3</v>
      </c>
      <c r="V39" s="60">
        <f>VLOOKUP($D39,Results!$E:$BU,V$2,FALSE)</f>
        <v>3.0175826000000002E-3</v>
      </c>
      <c r="W39" s="60">
        <f>VLOOKUP($D39,Results!$E:$BU,W$2,FALSE)</f>
        <v>2.7019324500000001E-3</v>
      </c>
      <c r="X39" s="60">
        <f>VLOOKUP($D39,Results!$E:$BU,X$2,FALSE)</f>
        <v>2.4122629199999999E-3</v>
      </c>
      <c r="Y39" s="60">
        <f>VLOOKUP($D39,Results!$E:$BU,Y$2,FALSE)</f>
        <v>2.1473436799999998E-3</v>
      </c>
      <c r="Z39" s="60">
        <f>VLOOKUP($D39,Results!$E:$BU,Z$2,FALSE)</f>
        <v>1.90587815E-3</v>
      </c>
      <c r="AA39" s="60">
        <f>VLOOKUP($D39,Results!$E:$BU,AA$2,FALSE)</f>
        <v>1.6865281399999999E-3</v>
      </c>
      <c r="AB39" s="60">
        <f>VLOOKUP($D39,Results!$E:$BU,AB$2,FALSE)</f>
        <v>1.48793443E-3</v>
      </c>
      <c r="AC39" s="60">
        <f>VLOOKUP($D39,Results!$E:$BU,AC$2,FALSE)</f>
        <v>1.30873404E-3</v>
      </c>
      <c r="AD39" s="60">
        <f>VLOOKUP($D39,Results!$E:$BU,AD$2,FALSE)</f>
        <v>1.1475748199999999E-3</v>
      </c>
      <c r="AE39" s="60">
        <f>VLOOKUP($D39,Results!$E:$BU,AE$2,FALSE)</f>
        <v>1.00312774E-3</v>
      </c>
      <c r="AF39" s="60">
        <f>VLOOKUP($D39,Results!$E:$BU,AF$2,FALSE)</f>
        <v>8.7409722299999998E-4</v>
      </c>
      <c r="AG39" s="60">
        <f>VLOOKUP($D39,Results!$E:$BU,AG$2,FALSE)</f>
        <v>7.5922970400000005E-4</v>
      </c>
      <c r="AH39" s="60">
        <f>VLOOKUP($D39,Results!$E:$BU,AH$2,FALSE)</f>
        <v>6.5732065699999995E-4</v>
      </c>
      <c r="AI39" s="60">
        <f>VLOOKUP($D39,Results!$E:$BU,AI$2,FALSE)</f>
        <v>5.6722017499999996E-4</v>
      </c>
      <c r="AJ39" s="60">
        <f>VLOOKUP($D39,Results!$E:$BU,AJ$2,FALSE)</f>
        <v>4.8783724400000003E-4</v>
      </c>
      <c r="AK39" s="60">
        <f>VLOOKUP($D39,Results!$E:$BU,AK$2,FALSE)</f>
        <v>4.1814280199999998E-4</v>
      </c>
      <c r="AL39" s="60">
        <f>VLOOKUP($D39,Results!$E:$BU,AL$2,FALSE)</f>
        <v>3.57171703E-4</v>
      </c>
      <c r="AM39" s="60">
        <f>VLOOKUP($D39,Results!$E:$BU,AM$2,FALSE)</f>
        <v>3.0402368199999998E-4</v>
      </c>
      <c r="AN39" s="60">
        <f>VLOOKUP($D39,Results!$E:$BU,AN$2,FALSE)</f>
        <v>2.5786343599999999E-4</v>
      </c>
      <c r="AQ39" s="4"/>
      <c r="AR39" s="4"/>
      <c r="AS39" s="4"/>
    </row>
    <row r="40" spans="2:45" x14ac:dyDescent="0.25">
      <c r="C40" s="38"/>
      <c r="D40" s="8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Q40" s="4"/>
      <c r="AR40" s="4"/>
      <c r="AS40" s="4"/>
    </row>
    <row r="41" spans="2:45" ht="23.25" x14ac:dyDescent="0.35">
      <c r="B41" s="51"/>
      <c r="C41" s="51"/>
      <c r="D41" s="437"/>
      <c r="E41" s="402" t="str">
        <f>E14</f>
        <v>2015</v>
      </c>
      <c r="F41" s="23" t="str">
        <f t="shared" ref="F41:AN41" si="7">F14</f>
        <v>2016</v>
      </c>
      <c r="G41" s="5" t="str">
        <f t="shared" si="7"/>
        <v>2017</v>
      </c>
      <c r="H41" s="5" t="str">
        <f t="shared" si="7"/>
        <v>2018</v>
      </c>
      <c r="I41" s="5" t="str">
        <f t="shared" si="7"/>
        <v>2019</v>
      </c>
      <c r="J41" s="96" t="str">
        <f t="shared" si="7"/>
        <v>2020</v>
      </c>
      <c r="K41" s="23" t="str">
        <f t="shared" si="7"/>
        <v>2021</v>
      </c>
      <c r="L41" s="5" t="str">
        <f t="shared" si="7"/>
        <v>2022</v>
      </c>
      <c r="M41" s="5" t="str">
        <f t="shared" si="7"/>
        <v>2023</v>
      </c>
      <c r="N41" s="5" t="str">
        <f t="shared" si="7"/>
        <v>2024</v>
      </c>
      <c r="O41" s="96" t="str">
        <f t="shared" si="7"/>
        <v>2025</v>
      </c>
      <c r="P41" s="23" t="str">
        <f t="shared" si="7"/>
        <v>2026</v>
      </c>
      <c r="Q41" s="5" t="str">
        <f t="shared" si="7"/>
        <v>2027</v>
      </c>
      <c r="R41" s="5" t="str">
        <f t="shared" si="7"/>
        <v>2028</v>
      </c>
      <c r="S41" s="5" t="str">
        <f t="shared" si="7"/>
        <v>2029</v>
      </c>
      <c r="T41" s="96" t="str">
        <f t="shared" si="7"/>
        <v>2030</v>
      </c>
      <c r="U41" s="23" t="str">
        <f t="shared" si="7"/>
        <v>2031</v>
      </c>
      <c r="V41" s="5" t="str">
        <f t="shared" si="7"/>
        <v>2032</v>
      </c>
      <c r="W41" s="5" t="str">
        <f t="shared" si="7"/>
        <v>2033</v>
      </c>
      <c r="X41" s="5" t="str">
        <f t="shared" si="7"/>
        <v>2034</v>
      </c>
      <c r="Y41" s="96" t="str">
        <f t="shared" si="7"/>
        <v>2035</v>
      </c>
      <c r="Z41" s="23" t="str">
        <f t="shared" si="7"/>
        <v>2036</v>
      </c>
      <c r="AA41" s="5" t="str">
        <f t="shared" si="7"/>
        <v>2037</v>
      </c>
      <c r="AB41" s="5" t="str">
        <f t="shared" si="7"/>
        <v>2038</v>
      </c>
      <c r="AC41" s="5" t="str">
        <f t="shared" si="7"/>
        <v>2039</v>
      </c>
      <c r="AD41" s="96" t="str">
        <f t="shared" si="7"/>
        <v>2040</v>
      </c>
      <c r="AE41" s="23" t="str">
        <f t="shared" si="7"/>
        <v>2041</v>
      </c>
      <c r="AF41" s="5" t="str">
        <f t="shared" si="7"/>
        <v>2042</v>
      </c>
      <c r="AG41" s="5" t="str">
        <f t="shared" si="7"/>
        <v>2043</v>
      </c>
      <c r="AH41" s="5" t="str">
        <f t="shared" si="7"/>
        <v>2044</v>
      </c>
      <c r="AI41" s="96" t="str">
        <f t="shared" si="7"/>
        <v>2045</v>
      </c>
      <c r="AJ41" s="23" t="str">
        <f t="shared" si="7"/>
        <v>2046</v>
      </c>
      <c r="AK41" s="5" t="str">
        <f t="shared" si="7"/>
        <v>2047</v>
      </c>
      <c r="AL41" s="5" t="str">
        <f t="shared" si="7"/>
        <v>2048</v>
      </c>
      <c r="AM41" s="5" t="str">
        <f t="shared" si="7"/>
        <v>2049</v>
      </c>
      <c r="AN41" s="96" t="str">
        <f t="shared" si="7"/>
        <v>2050</v>
      </c>
      <c r="AQ41" s="4"/>
      <c r="AR41" s="4"/>
      <c r="AS41" s="4"/>
    </row>
    <row r="42" spans="2:45" x14ac:dyDescent="0.25">
      <c r="B42" s="75" t="s">
        <v>66</v>
      </c>
      <c r="C42" s="61" t="s">
        <v>44</v>
      </c>
      <c r="D42" s="61" t="s">
        <v>126</v>
      </c>
      <c r="E42" s="101">
        <f>VLOOKUP($D42,Results!$E:$BU,E$2,FALSE)</f>
        <v>32317.940999999999</v>
      </c>
      <c r="F42" s="101">
        <f>VLOOKUP($D42,Results!$E:$BU,F$2,FALSE)</f>
        <v>31931.6253</v>
      </c>
      <c r="G42" s="101">
        <f>VLOOKUP($D42,Results!$E:$BU,G$2,FALSE)</f>
        <v>31743.508259999999</v>
      </c>
      <c r="H42" s="101">
        <f>VLOOKUP($D42,Results!$E:$BU,H$2,FALSE)</f>
        <v>31687.792460000001</v>
      </c>
      <c r="I42" s="405">
        <f>VLOOKUP($D42,Results!$E:$BU,I$2,FALSE)</f>
        <v>31720.6433</v>
      </c>
      <c r="J42" s="101">
        <f>VLOOKUP($D42,Results!$E:$BU,J$2,FALSE)</f>
        <v>31813.337049999998</v>
      </c>
      <c r="K42" s="101">
        <f>VLOOKUP($D42,Results!$E:$BU,K$2,FALSE)</f>
        <v>31947.1623</v>
      </c>
      <c r="L42" s="101">
        <f>VLOOKUP($D42,Results!$E:$BU,L$2,FALSE)</f>
        <v>32109.877199999999</v>
      </c>
      <c r="M42" s="405">
        <f>VLOOKUP($D42,Results!$E:$BU,M$2,FALSE)</f>
        <v>32293.361260000001</v>
      </c>
      <c r="N42" s="101">
        <f>VLOOKUP($D42,Results!$E:$BU,N$2,FALSE)</f>
        <v>32492.10871</v>
      </c>
      <c r="O42" s="101">
        <f>VLOOKUP($D42,Results!$E:$BU,O$2,FALSE)</f>
        <v>32702.282220000001</v>
      </c>
      <c r="P42" s="101">
        <f>VLOOKUP($D42,Results!$E:$BU,P$2,FALSE)</f>
        <v>32921.126029999999</v>
      </c>
      <c r="Q42" s="405">
        <f>VLOOKUP($D42,Results!$E:$BU,Q$2,FALSE)</f>
        <v>33146.602890000002</v>
      </c>
      <c r="R42" s="101">
        <f>VLOOKUP($D42,Results!$E:$BU,R$2,FALSE)</f>
        <v>33377.167840000002</v>
      </c>
      <c r="S42" s="101">
        <f>VLOOKUP($D42,Results!$E:$BU,S$2,FALSE)</f>
        <v>33611.624889999999</v>
      </c>
      <c r="T42" s="405">
        <f>VLOOKUP($D42,Results!$E:$BU,T$2,FALSE)</f>
        <v>33849.033490000002</v>
      </c>
      <c r="U42" s="101">
        <f>VLOOKUP($D42,Results!$E:$BU,U$2,FALSE)</f>
        <v>34088.645389999998</v>
      </c>
      <c r="V42" s="101">
        <f>VLOOKUP($D42,Results!$E:$BU,V$2,FALSE)</f>
        <v>34329.860560000001</v>
      </c>
      <c r="W42" s="101">
        <f>VLOOKUP($D42,Results!$E:$BU,W$2,FALSE)</f>
        <v>34572.19528</v>
      </c>
      <c r="X42" s="405">
        <f>VLOOKUP($D42,Results!$E:$BU,X$2,FALSE)</f>
        <v>34815.258580000002</v>
      </c>
      <c r="Y42" s="101">
        <f>VLOOKUP($D42,Results!$E:$BU,Y$2,FALSE)</f>
        <v>35058.734369999998</v>
      </c>
      <c r="Z42" s="101">
        <f>VLOOKUP($D42,Results!$E:$BU,Z$2,FALSE)</f>
        <v>35302.36795</v>
      </c>
      <c r="AA42" s="101">
        <f>VLOOKUP($D42,Results!$E:$BU,AA$2,FALSE)</f>
        <v>35545.955529999999</v>
      </c>
      <c r="AB42" s="101">
        <f>VLOOKUP($D42,Results!$E:$BU,AB$2,FALSE)</f>
        <v>35789.336210000001</v>
      </c>
      <c r="AC42" s="101">
        <f>VLOOKUP($D42,Results!$E:$BU,AC$2,FALSE)</f>
        <v>36032.385609999998</v>
      </c>
      <c r="AD42" s="101">
        <f>VLOOKUP($D42,Results!$E:$BU,AD$2,FALSE)</f>
        <v>36275.010860000002</v>
      </c>
      <c r="AE42" s="405">
        <f>VLOOKUP($D42,Results!$E:$BU,AE$2,FALSE)</f>
        <v>36517.146509999999</v>
      </c>
      <c r="AF42" s="405">
        <f>VLOOKUP($D42,Results!$E:$BU,AF$2,FALSE)</f>
        <v>36758.751060000002</v>
      </c>
      <c r="AG42" s="405">
        <f>VLOOKUP($D42,Results!$E:$BU,AG$2,FALSE)</f>
        <v>36999.803979999997</v>
      </c>
      <c r="AH42" s="101">
        <f>VLOOKUP($D42,Results!$E:$BU,AH$2,FALSE)</f>
        <v>37240.30313</v>
      </c>
      <c r="AI42" s="101">
        <f>VLOOKUP($D42,Results!$E:$BU,AI$2,FALSE)</f>
        <v>37480.262289999999</v>
      </c>
      <c r="AJ42" s="101">
        <f>VLOOKUP($D42,Results!$E:$BU,AJ$2,FALSE)</f>
        <v>37719.709020000002</v>
      </c>
      <c r="AK42" s="101">
        <f>VLOOKUP($D42,Results!$E:$BU,AK$2,FALSE)</f>
        <v>37958.682540000002</v>
      </c>
      <c r="AL42" s="101">
        <f>VLOOKUP($D42,Results!$E:$BU,AL$2,FALSE)</f>
        <v>38197.231849999996</v>
      </c>
      <c r="AM42" s="405">
        <f>VLOOKUP($D42,Results!$E:$BU,AM$2,FALSE)</f>
        <v>38435.413930000002</v>
      </c>
      <c r="AN42" s="101">
        <f>VLOOKUP($D42,Results!$E:$BU,AN$2,FALSE)</f>
        <v>38673.292130000002</v>
      </c>
      <c r="AQ42" s="4"/>
      <c r="AR42" s="4"/>
      <c r="AS42" s="4"/>
    </row>
    <row r="43" spans="2:45" x14ac:dyDescent="0.25">
      <c r="C43" s="38" t="s">
        <v>4</v>
      </c>
      <c r="D43" s="4" t="s">
        <v>127</v>
      </c>
      <c r="E43" s="27">
        <f>VLOOKUP($D43,Results!$E:$BU,E$2,FALSE)</f>
        <v>32271.24</v>
      </c>
      <c r="F43" s="27">
        <f>VLOOKUP($D43,Results!$E:$BU,F$2,FALSE)</f>
        <v>31867.184539999998</v>
      </c>
      <c r="G43" s="27">
        <f>VLOOKUP($D43,Results!$E:$BU,G$2,FALSE)</f>
        <v>31660.485779999999</v>
      </c>
      <c r="H43" s="27">
        <f>VLOOKUP($D43,Results!$E:$BU,H$2,FALSE)</f>
        <v>31585.837930000002</v>
      </c>
      <c r="I43" s="27">
        <f>VLOOKUP($D43,Results!$E:$BU,I$2,FALSE)</f>
        <v>31599.720519999999</v>
      </c>
      <c r="J43" s="27">
        <f>VLOOKUP($D43,Results!$E:$BU,J$2,FALSE)</f>
        <v>31673.60281</v>
      </c>
      <c r="K43" s="27">
        <f>VLOOKUP($D43,Results!$E:$BU,K$2,FALSE)</f>
        <v>31788.887449999998</v>
      </c>
      <c r="L43" s="27">
        <f>VLOOKUP($D43,Results!$E:$BU,L$2,FALSE)</f>
        <v>31933.396830000002</v>
      </c>
      <c r="M43" s="27">
        <f>VLOOKUP($D43,Results!$E:$BU,M$2,FALSE)</f>
        <v>32099.043829999999</v>
      </c>
      <c r="N43" s="27">
        <f>VLOOKUP($D43,Results!$E:$BU,N$2,FALSE)</f>
        <v>32280.337070000001</v>
      </c>
      <c r="O43" s="27">
        <f>VLOOKUP($D43,Results!$E:$BU,O$2,FALSE)</f>
        <v>32473.442009999999</v>
      </c>
      <c r="P43" s="27">
        <f>VLOOKUP($D43,Results!$E:$BU,P$2,FALSE)</f>
        <v>32675.598460000001</v>
      </c>
      <c r="Q43" s="27">
        <f>VLOOKUP($D43,Results!$E:$BU,Q$2,FALSE)</f>
        <v>32884.76021</v>
      </c>
      <c r="R43" s="27">
        <f>VLOOKUP($D43,Results!$E:$BU,R$2,FALSE)</f>
        <v>33099.370499999997</v>
      </c>
      <c r="S43" s="27">
        <f>VLOOKUP($D43,Results!$E:$BU,S$2,FALSE)</f>
        <v>33318.219669999999</v>
      </c>
      <c r="T43" s="27">
        <f>VLOOKUP($D43,Results!$E:$BU,T$2,FALSE)</f>
        <v>33540.352279999999</v>
      </c>
      <c r="U43" s="27">
        <f>VLOOKUP($D43,Results!$E:$BU,U$2,FALSE)</f>
        <v>33765.004419999997</v>
      </c>
      <c r="V43" s="27">
        <f>VLOOKUP($D43,Results!$E:$BU,V$2,FALSE)</f>
        <v>33991.559809999999</v>
      </c>
      <c r="W43" s="27">
        <f>VLOOKUP($D43,Results!$E:$BU,W$2,FALSE)</f>
        <v>34219.518179999999</v>
      </c>
      <c r="X43" s="27">
        <f>VLOOKUP($D43,Results!$E:$BU,X$2,FALSE)</f>
        <v>34448.471640000003</v>
      </c>
      <c r="Y43" s="27">
        <f>VLOOKUP($D43,Results!$E:$BU,Y$2,FALSE)</f>
        <v>34678.087010000003</v>
      </c>
      <c r="Z43" s="27">
        <f>VLOOKUP($D43,Results!$E:$BU,Z$2,FALSE)</f>
        <v>34908.092230000002</v>
      </c>
      <c r="AA43" s="27">
        <f>VLOOKUP($D43,Results!$E:$BU,AA$2,FALSE)</f>
        <v>35138.265910000002</v>
      </c>
      <c r="AB43" s="27">
        <f>VLOOKUP($D43,Results!$E:$BU,AB$2,FALSE)</f>
        <v>35368.429239999998</v>
      </c>
      <c r="AC43" s="27">
        <f>VLOOKUP($D43,Results!$E:$BU,AC$2,FALSE)</f>
        <v>35598.439619999997</v>
      </c>
      <c r="AD43" s="27">
        <f>VLOOKUP($D43,Results!$E:$BU,AD$2,FALSE)</f>
        <v>35828.185539999999</v>
      </c>
      <c r="AE43" s="27">
        <f>VLOOKUP($D43,Results!$E:$BU,AE$2,FALSE)</f>
        <v>36057.582419999999</v>
      </c>
      <c r="AF43" s="27">
        <f>VLOOKUP($D43,Results!$E:$BU,AF$2,FALSE)</f>
        <v>36286.569080000001</v>
      </c>
      <c r="AG43" s="27">
        <f>VLOOKUP($D43,Results!$E:$BU,AG$2,FALSE)</f>
        <v>36515.104700000004</v>
      </c>
      <c r="AH43" s="27">
        <f>VLOOKUP($D43,Results!$E:$BU,AH$2,FALSE)</f>
        <v>36743.166080000003</v>
      </c>
      <c r="AI43" s="27">
        <f>VLOOKUP($D43,Results!$E:$BU,AI$2,FALSE)</f>
        <v>36970.745170000002</v>
      </c>
      <c r="AJ43" s="27">
        <f>VLOOKUP($D43,Results!$E:$BU,AJ$2,FALSE)</f>
        <v>37197.846729999997</v>
      </c>
      <c r="AK43" s="27">
        <f>VLOOKUP($D43,Results!$E:$BU,AK$2,FALSE)</f>
        <v>37424.486230000002</v>
      </c>
      <c r="AL43" s="27">
        <f>VLOOKUP($D43,Results!$E:$BU,AL$2,FALSE)</f>
        <v>37650.687760000001</v>
      </c>
      <c r="AM43" s="27">
        <f>VLOOKUP($D43,Results!$E:$BU,AM$2,FALSE)</f>
        <v>37876.482199999999</v>
      </c>
      <c r="AN43" s="27">
        <f>VLOOKUP($D43,Results!$E:$BU,AN$2,FALSE)</f>
        <v>38101.905420000003</v>
      </c>
      <c r="AQ43" s="4"/>
      <c r="AR43" s="4"/>
      <c r="AS43" s="4"/>
    </row>
    <row r="44" spans="2:45" x14ac:dyDescent="0.25">
      <c r="C44" s="38" t="s">
        <v>26</v>
      </c>
      <c r="D44" s="4" t="s">
        <v>135</v>
      </c>
      <c r="E44" s="27">
        <f>VLOOKUP($D44,Results!$E:$BU,E$2,FALSE)</f>
        <v>44.765000000000001</v>
      </c>
      <c r="F44" s="27">
        <f>VLOOKUP($D44,Results!$E:$BU,F$2,FALSE)</f>
        <v>62.448716259999998</v>
      </c>
      <c r="G44" s="27">
        <f>VLOOKUP($D44,Results!$E:$BU,G$2,FALSE)</f>
        <v>80.963971169999994</v>
      </c>
      <c r="H44" s="27">
        <f>VLOOKUP($D44,Results!$E:$BU,H$2,FALSE)</f>
        <v>99.823966929999997</v>
      </c>
      <c r="I44" s="27">
        <f>VLOOKUP($D44,Results!$E:$BU,I$2,FALSE)</f>
        <v>118.71771579999999</v>
      </c>
      <c r="J44" s="27">
        <f>VLOOKUP($D44,Results!$E:$BU,J$2,FALSE)</f>
        <v>137.454196</v>
      </c>
      <c r="K44" s="27">
        <f>VLOOKUP($D44,Results!$E:$BU,K$2,FALSE)</f>
        <v>155.92054400000001</v>
      </c>
      <c r="L44" s="27">
        <f>VLOOKUP($D44,Results!$E:$BU,L$2,FALSE)</f>
        <v>174.05323720000001</v>
      </c>
      <c r="M44" s="27">
        <f>VLOOKUP($D44,Results!$E:$BU,M$2,FALSE)</f>
        <v>191.81931109999999</v>
      </c>
      <c r="N44" s="27">
        <f>VLOOKUP($D44,Results!$E:$BU,N$2,FALSE)</f>
        <v>209.20456200000001</v>
      </c>
      <c r="O44" s="27">
        <f>VLOOKUP($D44,Results!$E:$BU,O$2,FALSE)</f>
        <v>226.20630940000001</v>
      </c>
      <c r="P44" s="27">
        <f>VLOOKUP($D44,Results!$E:$BU,P$2,FALSE)</f>
        <v>242.8290044</v>
      </c>
      <c r="Q44" s="27">
        <f>VLOOKUP($D44,Results!$E:$BU,Q$2,FALSE)</f>
        <v>259.08156960000002</v>
      </c>
      <c r="R44" s="27">
        <f>VLOOKUP($D44,Results!$E:$BU,R$2,FALSE)</f>
        <v>274.97577330000001</v>
      </c>
      <c r="S44" s="27">
        <f>VLOOKUP($D44,Results!$E:$BU,S$2,FALSE)</f>
        <v>290.52522069999998</v>
      </c>
      <c r="T44" s="27">
        <f>VLOOKUP($D44,Results!$E:$BU,T$2,FALSE)</f>
        <v>305.74471770000002</v>
      </c>
      <c r="U44" s="27">
        <f>VLOOKUP($D44,Results!$E:$BU,U$2,FALSE)</f>
        <v>320.64986420000002</v>
      </c>
      <c r="V44" s="27">
        <f>VLOOKUP($D44,Results!$E:$BU,V$2,FALSE)</f>
        <v>335.25679550000001</v>
      </c>
      <c r="W44" s="27">
        <f>VLOOKUP($D44,Results!$E:$BU,W$2,FALSE)</f>
        <v>349.58202269999998</v>
      </c>
      <c r="X44" s="27">
        <f>VLOOKUP($D44,Results!$E:$BU,X$2,FALSE)</f>
        <v>363.6423423</v>
      </c>
      <c r="Y44" s="27">
        <f>VLOOKUP($D44,Results!$E:$BU,Y$2,FALSE)</f>
        <v>377.454793</v>
      </c>
      <c r="Z44" s="27">
        <f>VLOOKUP($D44,Results!$E:$BU,Z$2,FALSE)</f>
        <v>391.03664880000002</v>
      </c>
      <c r="AA44" s="27">
        <f>VLOOKUP($D44,Results!$E:$BU,AA$2,FALSE)</f>
        <v>404.40543769999999</v>
      </c>
      <c r="AB44" s="27">
        <f>VLOOKUP($D44,Results!$E:$BU,AB$2,FALSE)</f>
        <v>417.57898030000001</v>
      </c>
      <c r="AC44" s="27">
        <f>VLOOKUP($D44,Results!$E:$BU,AC$2,FALSE)</f>
        <v>430.57544230000002</v>
      </c>
      <c r="AD44" s="27">
        <f>VLOOKUP($D44,Results!$E:$BU,AD$2,FALSE)</f>
        <v>443.41339829999998</v>
      </c>
      <c r="AE44" s="27">
        <f>VLOOKUP($D44,Results!$E:$BU,AE$2,FALSE)</f>
        <v>456.11190329999999</v>
      </c>
      <c r="AF44" s="27">
        <f>VLOOKUP($D44,Results!$E:$BU,AF$2,FALSE)</f>
        <v>468.69057049999998</v>
      </c>
      <c r="AG44" s="27">
        <f>VLOOKUP($D44,Results!$E:$BU,AG$2,FALSE)</f>
        <v>481.16965329999999</v>
      </c>
      <c r="AH44" s="27">
        <f>VLOOKUP($D44,Results!$E:$BU,AH$2,FALSE)</f>
        <v>493.57013289999998</v>
      </c>
      <c r="AI44" s="27">
        <f>VLOOKUP($D44,Results!$E:$BU,AI$2,FALSE)</f>
        <v>505.91380850000002</v>
      </c>
      <c r="AJ44" s="27">
        <f>VLOOKUP($D44,Results!$E:$BU,AJ$2,FALSE)</f>
        <v>518.22339280000006</v>
      </c>
      <c r="AK44" s="27">
        <f>VLOOKUP($D44,Results!$E:$BU,AK$2,FALSE)</f>
        <v>530.52261220000003</v>
      </c>
      <c r="AL44" s="27">
        <f>VLOOKUP($D44,Results!$E:$BU,AL$2,FALSE)</f>
        <v>542.8363124</v>
      </c>
      <c r="AM44" s="27">
        <f>VLOOKUP($D44,Results!$E:$BU,AM$2,FALSE)</f>
        <v>555.19056990000001</v>
      </c>
      <c r="AN44" s="27">
        <f>VLOOKUP($D44,Results!$E:$BU,AN$2,FALSE)</f>
        <v>567.61281169999995</v>
      </c>
      <c r="AQ44" s="4"/>
      <c r="AR44" s="4"/>
      <c r="AS44" s="4"/>
    </row>
    <row r="45" spans="2:45" x14ac:dyDescent="0.25">
      <c r="C45" s="38" t="s">
        <v>27</v>
      </c>
      <c r="D45" s="4" t="s">
        <v>143</v>
      </c>
      <c r="E45" s="27">
        <f>VLOOKUP($D45,Results!$E:$BU,E$2,FALSE)</f>
        <v>1.9359999999999999</v>
      </c>
      <c r="F45" s="27">
        <f>VLOOKUP($D45,Results!$E:$BU,F$2,FALSE)</f>
        <v>1.992038478</v>
      </c>
      <c r="G45" s="27">
        <f>VLOOKUP($D45,Results!$E:$BU,G$2,FALSE)</f>
        <v>2.0585130409999999</v>
      </c>
      <c r="H45" s="27">
        <f>VLOOKUP($D45,Results!$E:$BU,H$2,FALSE)</f>
        <v>2.1305753140000001</v>
      </c>
      <c r="I45" s="27">
        <f>VLOOKUP($D45,Results!$E:$BU,I$2,FALSE)</f>
        <v>2.2050831899999999</v>
      </c>
      <c r="J45" s="27">
        <f>VLOOKUP($D45,Results!$E:$BU,J$2,FALSE)</f>
        <v>2.2800657200000001</v>
      </c>
      <c r="K45" s="27">
        <f>VLOOKUP($D45,Results!$E:$BU,K$2,FALSE)</f>
        <v>2.3543231250000001</v>
      </c>
      <c r="L45" s="27">
        <f>VLOOKUP($D45,Results!$E:$BU,L$2,FALSE)</f>
        <v>2.427148351</v>
      </c>
      <c r="M45" s="27">
        <f>VLOOKUP($D45,Results!$E:$BU,M$2,FALSE)</f>
        <v>2.4981425690000001</v>
      </c>
      <c r="N45" s="27">
        <f>VLOOKUP($D45,Results!$E:$BU,N$2,FALSE)</f>
        <v>2.567097075</v>
      </c>
      <c r="O45" s="27">
        <f>VLOOKUP($D45,Results!$E:$BU,O$2,FALSE)</f>
        <v>2.6339195000000002</v>
      </c>
      <c r="P45" s="27">
        <f>VLOOKUP($D45,Results!$E:$BU,P$2,FALSE)</f>
        <v>2.6985884360000001</v>
      </c>
      <c r="Q45" s="27">
        <f>VLOOKUP($D45,Results!$E:$BU,Q$2,FALSE)</f>
        <v>2.761125748</v>
      </c>
      <c r="R45" s="27">
        <f>VLOOKUP($D45,Results!$E:$BU,R$2,FALSE)</f>
        <v>2.8215796769999999</v>
      </c>
      <c r="S45" s="27">
        <f>VLOOKUP($D45,Results!$E:$BU,S$2,FALSE)</f>
        <v>2.8800144310000002</v>
      </c>
      <c r="T45" s="27">
        <f>VLOOKUP($D45,Results!$E:$BU,T$2,FALSE)</f>
        <v>2.9365036560000002</v>
      </c>
      <c r="U45" s="27">
        <f>VLOOKUP($D45,Results!$E:$BU,U$2,FALSE)</f>
        <v>2.9911262340000002</v>
      </c>
      <c r="V45" s="27">
        <f>VLOOKUP($D45,Results!$E:$BU,V$2,FALSE)</f>
        <v>3.0439635319999998</v>
      </c>
      <c r="W45" s="27">
        <f>VLOOKUP($D45,Results!$E:$BU,W$2,FALSE)</f>
        <v>3.095097542</v>
      </c>
      <c r="X45" s="27">
        <f>VLOOKUP($D45,Results!$E:$BU,X$2,FALSE)</f>
        <v>3.1446096259999998</v>
      </c>
      <c r="Y45" s="27">
        <f>VLOOKUP($D45,Results!$E:$BU,Y$2,FALSE)</f>
        <v>3.1925796690000001</v>
      </c>
      <c r="Z45" s="27">
        <f>VLOOKUP($D45,Results!$E:$BU,Z$2,FALSE)</f>
        <v>3.2390855200000002</v>
      </c>
      <c r="AA45" s="27">
        <f>VLOOKUP($D45,Results!$E:$BU,AA$2,FALSE)</f>
        <v>3.2842026409999998</v>
      </c>
      <c r="AB45" s="27">
        <f>VLOOKUP($D45,Results!$E:$BU,AB$2,FALSE)</f>
        <v>3.3280039060000002</v>
      </c>
      <c r="AC45" s="27">
        <f>VLOOKUP($D45,Results!$E:$BU,AC$2,FALSE)</f>
        <v>3.3705595100000001</v>
      </c>
      <c r="AD45" s="27">
        <f>VLOOKUP($D45,Results!$E:$BU,AD$2,FALSE)</f>
        <v>3.4119369380000002</v>
      </c>
      <c r="AE45" s="27">
        <f>VLOOKUP($D45,Results!$E:$BU,AE$2,FALSE)</f>
        <v>3.4522009900000001</v>
      </c>
      <c r="AF45" s="27">
        <f>VLOOKUP($D45,Results!$E:$BU,AF$2,FALSE)</f>
        <v>3.4914138330000002</v>
      </c>
      <c r="AG45" s="27">
        <f>VLOOKUP($D45,Results!$E:$BU,AG$2,FALSE)</f>
        <v>3.5296350529999998</v>
      </c>
      <c r="AH45" s="27">
        <f>VLOOKUP($D45,Results!$E:$BU,AH$2,FALSE)</f>
        <v>3.5669217309999999</v>
      </c>
      <c r="AI45" s="27">
        <f>VLOOKUP($D45,Results!$E:$BU,AI$2,FALSE)</f>
        <v>3.6033284980000002</v>
      </c>
      <c r="AJ45" s="27">
        <f>VLOOKUP($D45,Results!$E:$BU,AJ$2,FALSE)</f>
        <v>3.6389075970000002</v>
      </c>
      <c r="AK45" s="27">
        <f>VLOOKUP($D45,Results!$E:$BU,AK$2,FALSE)</f>
        <v>3.6737089319999998</v>
      </c>
      <c r="AL45" s="27">
        <f>VLOOKUP($D45,Results!$E:$BU,AL$2,FALSE)</f>
        <v>3.7077801180000001</v>
      </c>
      <c r="AM45" s="27">
        <f>VLOOKUP($D45,Results!$E:$BU,AM$2,FALSE)</f>
        <v>3.7411665200000002</v>
      </c>
      <c r="AN45" s="27">
        <f>VLOOKUP($D45,Results!$E:$BU,AN$2,FALSE)</f>
        <v>3.7739112889999999</v>
      </c>
      <c r="AQ45" s="4"/>
      <c r="AR45" s="4"/>
      <c r="AS45" s="4"/>
    </row>
    <row r="46" spans="2:45" x14ac:dyDescent="0.25">
      <c r="C46" s="61" t="s">
        <v>44</v>
      </c>
      <c r="D46" s="61" t="s">
        <v>126</v>
      </c>
      <c r="E46" s="62">
        <f>VLOOKUP($D46,Results!$E:$BU,E$2,FALSE)</f>
        <v>32317.940999999999</v>
      </c>
      <c r="F46" s="62">
        <f>VLOOKUP($D46,Results!$E:$BU,F$2,FALSE)</f>
        <v>31931.6253</v>
      </c>
      <c r="G46" s="62">
        <f>VLOOKUP($D46,Results!$E:$BU,G$2,FALSE)</f>
        <v>31743.508259999999</v>
      </c>
      <c r="H46" s="62">
        <f>VLOOKUP($D46,Results!$E:$BU,H$2,FALSE)</f>
        <v>31687.792460000001</v>
      </c>
      <c r="I46" s="62">
        <f>VLOOKUP($D46,Results!$E:$BU,I$2,FALSE)</f>
        <v>31720.6433</v>
      </c>
      <c r="J46" s="62">
        <f>VLOOKUP($D46,Results!$E:$BU,J$2,FALSE)</f>
        <v>31813.337049999998</v>
      </c>
      <c r="K46" s="62">
        <f>VLOOKUP($D46,Results!$E:$BU,K$2,FALSE)</f>
        <v>31947.1623</v>
      </c>
      <c r="L46" s="62">
        <f>VLOOKUP($D46,Results!$E:$BU,L$2,FALSE)</f>
        <v>32109.877199999999</v>
      </c>
      <c r="M46" s="62">
        <f>VLOOKUP($D46,Results!$E:$BU,M$2,FALSE)</f>
        <v>32293.361260000001</v>
      </c>
      <c r="N46" s="62">
        <f>VLOOKUP($D46,Results!$E:$BU,N$2,FALSE)</f>
        <v>32492.10871</v>
      </c>
      <c r="O46" s="62">
        <f>VLOOKUP($D46,Results!$E:$BU,O$2,FALSE)</f>
        <v>32702.282220000001</v>
      </c>
      <c r="P46" s="62">
        <f>VLOOKUP($D46,Results!$E:$BU,P$2,FALSE)</f>
        <v>32921.126029999999</v>
      </c>
      <c r="Q46" s="62">
        <f>VLOOKUP($D46,Results!$E:$BU,Q$2,FALSE)</f>
        <v>33146.602890000002</v>
      </c>
      <c r="R46" s="62">
        <f>VLOOKUP($D46,Results!$E:$BU,R$2,FALSE)</f>
        <v>33377.167840000002</v>
      </c>
      <c r="S46" s="62">
        <f>VLOOKUP($D46,Results!$E:$BU,S$2,FALSE)</f>
        <v>33611.624889999999</v>
      </c>
      <c r="T46" s="62">
        <f>VLOOKUP($D46,Results!$E:$BU,T$2,FALSE)</f>
        <v>33849.033490000002</v>
      </c>
      <c r="U46" s="62">
        <f>VLOOKUP($D46,Results!$E:$BU,U$2,FALSE)</f>
        <v>34088.645389999998</v>
      </c>
      <c r="V46" s="62">
        <f>VLOOKUP($D46,Results!$E:$BU,V$2,FALSE)</f>
        <v>34329.860560000001</v>
      </c>
      <c r="W46" s="62">
        <f>VLOOKUP($D46,Results!$E:$BU,W$2,FALSE)</f>
        <v>34572.19528</v>
      </c>
      <c r="X46" s="62">
        <f>VLOOKUP($D46,Results!$E:$BU,X$2,FALSE)</f>
        <v>34815.258580000002</v>
      </c>
      <c r="Y46" s="62">
        <f>VLOOKUP($D46,Results!$E:$BU,Y$2,FALSE)</f>
        <v>35058.734369999998</v>
      </c>
      <c r="Z46" s="62">
        <f>VLOOKUP($D46,Results!$E:$BU,Z$2,FALSE)</f>
        <v>35302.36795</v>
      </c>
      <c r="AA46" s="62">
        <f>VLOOKUP($D46,Results!$E:$BU,AA$2,FALSE)</f>
        <v>35545.955529999999</v>
      </c>
      <c r="AB46" s="62">
        <f>VLOOKUP($D46,Results!$E:$BU,AB$2,FALSE)</f>
        <v>35789.336210000001</v>
      </c>
      <c r="AC46" s="62">
        <f>VLOOKUP($D46,Results!$E:$BU,AC$2,FALSE)</f>
        <v>36032.385609999998</v>
      </c>
      <c r="AD46" s="62">
        <f>VLOOKUP($D46,Results!$E:$BU,AD$2,FALSE)</f>
        <v>36275.010860000002</v>
      </c>
      <c r="AE46" s="62">
        <f>VLOOKUP($D46,Results!$E:$BU,AE$2,FALSE)</f>
        <v>36517.146509999999</v>
      </c>
      <c r="AF46" s="62">
        <f>VLOOKUP($D46,Results!$E:$BU,AF$2,FALSE)</f>
        <v>36758.751060000002</v>
      </c>
      <c r="AG46" s="62">
        <f>VLOOKUP($D46,Results!$E:$BU,AG$2,FALSE)</f>
        <v>36999.803979999997</v>
      </c>
      <c r="AH46" s="62">
        <f>VLOOKUP($D46,Results!$E:$BU,AH$2,FALSE)</f>
        <v>37240.30313</v>
      </c>
      <c r="AI46" s="62">
        <f>VLOOKUP($D46,Results!$E:$BU,AI$2,FALSE)</f>
        <v>37480.262289999999</v>
      </c>
      <c r="AJ46" s="62">
        <f>VLOOKUP($D46,Results!$E:$BU,AJ$2,FALSE)</f>
        <v>37719.709020000002</v>
      </c>
      <c r="AK46" s="62">
        <f>VLOOKUP($D46,Results!$E:$BU,AK$2,FALSE)</f>
        <v>37958.682540000002</v>
      </c>
      <c r="AL46" s="62">
        <f>VLOOKUP($D46,Results!$E:$BU,AL$2,FALSE)</f>
        <v>38197.231849999996</v>
      </c>
      <c r="AM46" s="62">
        <f>VLOOKUP($D46,Results!$E:$BU,AM$2,FALSE)</f>
        <v>38435.413930000002</v>
      </c>
      <c r="AN46" s="62">
        <f>VLOOKUP($D46,Results!$E:$BU,AN$2,FALSE)</f>
        <v>38673.292130000002</v>
      </c>
      <c r="AQ46" s="4"/>
      <c r="AR46" s="4"/>
      <c r="AS46" s="4"/>
    </row>
    <row r="47" spans="2:45" x14ac:dyDescent="0.25">
      <c r="C47" s="63" t="s">
        <v>37</v>
      </c>
      <c r="D47" s="75" t="s">
        <v>135</v>
      </c>
      <c r="E47" s="64">
        <f>VLOOKUP($D47,Results!$E:$BU,E$2,FALSE)</f>
        <v>44.765000000000001</v>
      </c>
      <c r="F47" s="64">
        <f>VLOOKUP($D47,Results!$E:$BU,F$2,FALSE)</f>
        <v>62.448716259999998</v>
      </c>
      <c r="G47" s="64">
        <f>VLOOKUP($D47,Results!$E:$BU,G$2,FALSE)</f>
        <v>80.963971169999994</v>
      </c>
      <c r="H47" s="64">
        <f>VLOOKUP($D47,Results!$E:$BU,H$2,FALSE)</f>
        <v>99.823966929999997</v>
      </c>
      <c r="I47" s="64">
        <f>VLOOKUP($D47,Results!$E:$BU,I$2,FALSE)</f>
        <v>118.71771579999999</v>
      </c>
      <c r="J47" s="64">
        <f>VLOOKUP($D47,Results!$E:$BU,J$2,FALSE)</f>
        <v>137.454196</v>
      </c>
      <c r="K47" s="64">
        <f>VLOOKUP($D47,Results!$E:$BU,K$2,FALSE)</f>
        <v>155.92054400000001</v>
      </c>
      <c r="L47" s="64">
        <f>VLOOKUP($D47,Results!$E:$BU,L$2,FALSE)</f>
        <v>174.05323720000001</v>
      </c>
      <c r="M47" s="64">
        <f>VLOOKUP($D47,Results!$E:$BU,M$2,FALSE)</f>
        <v>191.81931109999999</v>
      </c>
      <c r="N47" s="64">
        <f>VLOOKUP($D47,Results!$E:$BU,N$2,FALSE)</f>
        <v>209.20456200000001</v>
      </c>
      <c r="O47" s="64">
        <f>VLOOKUP($D47,Results!$E:$BU,O$2,FALSE)</f>
        <v>226.20630940000001</v>
      </c>
      <c r="P47" s="64">
        <f>VLOOKUP($D47,Results!$E:$BU,P$2,FALSE)</f>
        <v>242.8290044</v>
      </c>
      <c r="Q47" s="64">
        <f>VLOOKUP($D47,Results!$E:$BU,Q$2,FALSE)</f>
        <v>259.08156960000002</v>
      </c>
      <c r="R47" s="64">
        <f>VLOOKUP($D47,Results!$E:$BU,R$2,FALSE)</f>
        <v>274.97577330000001</v>
      </c>
      <c r="S47" s="64">
        <f>VLOOKUP($D47,Results!$E:$BU,S$2,FALSE)</f>
        <v>290.52522069999998</v>
      </c>
      <c r="T47" s="64">
        <f>VLOOKUP($D47,Results!$E:$BU,T$2,FALSE)</f>
        <v>305.74471770000002</v>
      </c>
      <c r="U47" s="64">
        <f>VLOOKUP($D47,Results!$E:$BU,U$2,FALSE)</f>
        <v>320.64986420000002</v>
      </c>
      <c r="V47" s="64">
        <f>VLOOKUP($D47,Results!$E:$BU,V$2,FALSE)</f>
        <v>335.25679550000001</v>
      </c>
      <c r="W47" s="64">
        <f>VLOOKUP($D47,Results!$E:$BU,W$2,FALSE)</f>
        <v>349.58202269999998</v>
      </c>
      <c r="X47" s="64">
        <f>VLOOKUP($D47,Results!$E:$BU,X$2,FALSE)</f>
        <v>363.6423423</v>
      </c>
      <c r="Y47" s="64">
        <f>VLOOKUP($D47,Results!$E:$BU,Y$2,FALSE)</f>
        <v>377.454793</v>
      </c>
      <c r="Z47" s="64">
        <f>VLOOKUP($D47,Results!$E:$BU,Z$2,FALSE)</f>
        <v>391.03664880000002</v>
      </c>
      <c r="AA47" s="64">
        <f>VLOOKUP($D47,Results!$E:$BU,AA$2,FALSE)</f>
        <v>404.40543769999999</v>
      </c>
      <c r="AB47" s="64">
        <f>VLOOKUP($D47,Results!$E:$BU,AB$2,FALSE)</f>
        <v>417.57898030000001</v>
      </c>
      <c r="AC47" s="64">
        <f>VLOOKUP($D47,Results!$E:$BU,AC$2,FALSE)</f>
        <v>430.57544230000002</v>
      </c>
      <c r="AD47" s="64">
        <f>VLOOKUP($D47,Results!$E:$BU,AD$2,FALSE)</f>
        <v>443.41339829999998</v>
      </c>
      <c r="AE47" s="64">
        <f>VLOOKUP($D47,Results!$E:$BU,AE$2,FALSE)</f>
        <v>456.11190329999999</v>
      </c>
      <c r="AF47" s="64">
        <f>VLOOKUP($D47,Results!$E:$BU,AF$2,FALSE)</f>
        <v>468.69057049999998</v>
      </c>
      <c r="AG47" s="64">
        <f>VLOOKUP($D47,Results!$E:$BU,AG$2,FALSE)</f>
        <v>481.16965329999999</v>
      </c>
      <c r="AH47" s="64">
        <f>VLOOKUP($D47,Results!$E:$BU,AH$2,FALSE)</f>
        <v>493.57013289999998</v>
      </c>
      <c r="AI47" s="64">
        <f>VLOOKUP($D47,Results!$E:$BU,AI$2,FALSE)</f>
        <v>505.91380850000002</v>
      </c>
      <c r="AJ47" s="64">
        <f>VLOOKUP($D47,Results!$E:$BU,AJ$2,FALSE)</f>
        <v>518.22339280000006</v>
      </c>
      <c r="AK47" s="64">
        <f>VLOOKUP($D47,Results!$E:$BU,AK$2,FALSE)</f>
        <v>530.52261220000003</v>
      </c>
      <c r="AL47" s="64">
        <f>VLOOKUP($D47,Results!$E:$BU,AL$2,FALSE)</f>
        <v>542.8363124</v>
      </c>
      <c r="AM47" s="64">
        <f>VLOOKUP($D47,Results!$E:$BU,AM$2,FALSE)</f>
        <v>555.19056990000001</v>
      </c>
      <c r="AN47" s="64">
        <f>VLOOKUP($D47,Results!$E:$BU,AN$2,FALSE)</f>
        <v>567.61281169999995</v>
      </c>
      <c r="AQ47" s="4"/>
      <c r="AR47" s="4"/>
      <c r="AS47" s="4"/>
    </row>
    <row r="48" spans="2:45" x14ac:dyDescent="0.25">
      <c r="C48" s="65" t="s">
        <v>19</v>
      </c>
      <c r="D48" s="66" t="s">
        <v>136</v>
      </c>
      <c r="E48" s="27">
        <f>VLOOKUP($D48,Results!$E:$BU,E$2,FALSE)</f>
        <v>9.8427898650000003</v>
      </c>
      <c r="F48" s="27">
        <f>VLOOKUP($D48,Results!$E:$BU,F$2,FALSE)</f>
        <v>14.99081578</v>
      </c>
      <c r="G48" s="27">
        <f>VLOOKUP($D48,Results!$E:$BU,G$2,FALSE)</f>
        <v>20.42298388</v>
      </c>
      <c r="H48" s="27">
        <f>VLOOKUP($D48,Results!$E:$BU,H$2,FALSE)</f>
        <v>26.012772569999999</v>
      </c>
      <c r="I48" s="27">
        <f>VLOOKUP($D48,Results!$E:$BU,I$2,FALSE)</f>
        <v>31.67694955</v>
      </c>
      <c r="J48" s="27">
        <f>VLOOKUP($D48,Results!$E:$BU,J$2,FALSE)</f>
        <v>37.362607060000002</v>
      </c>
      <c r="K48" s="27">
        <f>VLOOKUP($D48,Results!$E:$BU,K$2,FALSE)</f>
        <v>43.037132200000002</v>
      </c>
      <c r="L48" s="27">
        <f>VLOOKUP($D48,Results!$E:$BU,L$2,FALSE)</f>
        <v>48.681061839999998</v>
      </c>
      <c r="M48" s="27">
        <f>VLOOKUP($D48,Results!$E:$BU,M$2,FALSE)</f>
        <v>54.283284539999997</v>
      </c>
      <c r="N48" s="27">
        <f>VLOOKUP($D48,Results!$E:$BU,N$2,FALSE)</f>
        <v>59.837946909999999</v>
      </c>
      <c r="O48" s="27">
        <f>VLOOKUP($D48,Results!$E:$BU,O$2,FALSE)</f>
        <v>65.342510869999998</v>
      </c>
      <c r="P48" s="27">
        <f>VLOOKUP($D48,Results!$E:$BU,P$2,FALSE)</f>
        <v>70.796551919999999</v>
      </c>
      <c r="Q48" s="27">
        <f>VLOOKUP($D48,Results!$E:$BU,Q$2,FALSE)</f>
        <v>76.201019889999998</v>
      </c>
      <c r="R48" s="27">
        <f>VLOOKUP($D48,Results!$E:$BU,R$2,FALSE)</f>
        <v>81.557783270000002</v>
      </c>
      <c r="S48" s="27">
        <f>VLOOKUP($D48,Results!$E:$BU,S$2,FALSE)</f>
        <v>86.869346160000006</v>
      </c>
      <c r="T48" s="27">
        <f>VLOOKUP($D48,Results!$E:$BU,T$2,FALSE)</f>
        <v>92.138671130000006</v>
      </c>
      <c r="U48" s="27">
        <f>VLOOKUP($D48,Results!$E:$BU,U$2,FALSE)</f>
        <v>97.369068189999993</v>
      </c>
      <c r="V48" s="27">
        <f>VLOOKUP($D48,Results!$E:$BU,V$2,FALSE)</f>
        <v>102.5641267</v>
      </c>
      <c r="W48" s="27">
        <f>VLOOKUP($D48,Results!$E:$BU,W$2,FALSE)</f>
        <v>107.7276761</v>
      </c>
      <c r="X48" s="27">
        <f>VLOOKUP($D48,Results!$E:$BU,X$2,FALSE)</f>
        <v>112.86376660000001</v>
      </c>
      <c r="Y48" s="27">
        <f>VLOOKUP($D48,Results!$E:$BU,Y$2,FALSE)</f>
        <v>117.97666359999999</v>
      </c>
      <c r="Z48" s="27">
        <f>VLOOKUP($D48,Results!$E:$BU,Z$2,FALSE)</f>
        <v>123.07085309999999</v>
      </c>
      <c r="AA48" s="27">
        <f>VLOOKUP($D48,Results!$E:$BU,AA$2,FALSE)</f>
        <v>128.15105460000001</v>
      </c>
      <c r="AB48" s="27">
        <f>VLOOKUP($D48,Results!$E:$BU,AB$2,FALSE)</f>
        <v>133.22224</v>
      </c>
      <c r="AC48" s="27">
        <f>VLOOKUP($D48,Results!$E:$BU,AC$2,FALSE)</f>
        <v>138.2896576</v>
      </c>
      <c r="AD48" s="27">
        <f>VLOOKUP($D48,Results!$E:$BU,AD$2,FALSE)</f>
        <v>143.3588594</v>
      </c>
      <c r="AE48" s="27">
        <f>VLOOKUP($D48,Results!$E:$BU,AE$2,FALSE)</f>
        <v>148.43573180000001</v>
      </c>
      <c r="AF48" s="27">
        <f>VLOOKUP($D48,Results!$E:$BU,AF$2,FALSE)</f>
        <v>153.52652879999999</v>
      </c>
      <c r="AG48" s="27">
        <f>VLOOKUP($D48,Results!$E:$BU,AG$2,FALSE)</f>
        <v>158.63790729999999</v>
      </c>
      <c r="AH48" s="27">
        <f>VLOOKUP($D48,Results!$E:$BU,AH$2,FALSE)</f>
        <v>163.77696549999999</v>
      </c>
      <c r="AI48" s="27">
        <f>VLOOKUP($D48,Results!$E:$BU,AI$2,FALSE)</f>
        <v>168.95128249999999</v>
      </c>
      <c r="AJ48" s="27">
        <f>VLOOKUP($D48,Results!$E:$BU,AJ$2,FALSE)</f>
        <v>174.16896180000001</v>
      </c>
      <c r="AK48" s="27">
        <f>VLOOKUP($D48,Results!$E:$BU,AK$2,FALSE)</f>
        <v>179.4386768</v>
      </c>
      <c r="AL48" s="27">
        <f>VLOOKUP($D48,Results!$E:$BU,AL$2,FALSE)</f>
        <v>184.76972029999999</v>
      </c>
      <c r="AM48" s="27">
        <f>VLOOKUP($D48,Results!$E:$BU,AM$2,FALSE)</f>
        <v>190.1720574</v>
      </c>
      <c r="AN48" s="27">
        <f>VLOOKUP($D48,Results!$E:$BU,AN$2,FALSE)</f>
        <v>195.65638319999999</v>
      </c>
      <c r="AQ48" s="4"/>
      <c r="AR48" s="4"/>
      <c r="AS48" s="4"/>
    </row>
    <row r="49" spans="3:45" x14ac:dyDescent="0.25">
      <c r="C49" s="38" t="s">
        <v>20</v>
      </c>
      <c r="D49" s="57" t="s">
        <v>137</v>
      </c>
      <c r="E49" s="27">
        <f>VLOOKUP($D49,Results!$E:$BU,E$2,FALSE)</f>
        <v>11.44571741</v>
      </c>
      <c r="F49" s="27">
        <f>VLOOKUP($D49,Results!$E:$BU,F$2,FALSE)</f>
        <v>16.302055970000001</v>
      </c>
      <c r="G49" s="27">
        <f>VLOOKUP($D49,Results!$E:$BU,G$2,FALSE)</f>
        <v>21.42389696</v>
      </c>
      <c r="H49" s="27">
        <f>VLOOKUP($D49,Results!$E:$BU,H$2,FALSE)</f>
        <v>26.687145059999999</v>
      </c>
      <c r="I49" s="27">
        <f>VLOOKUP($D49,Results!$E:$BU,I$2,FALSE)</f>
        <v>32.010429160000001</v>
      </c>
      <c r="J49" s="27">
        <f>VLOOKUP($D49,Results!$E:$BU,J$2,FALSE)</f>
        <v>37.342129139999997</v>
      </c>
      <c r="K49" s="27">
        <f>VLOOKUP($D49,Results!$E:$BU,K$2,FALSE)</f>
        <v>42.650405800000001</v>
      </c>
      <c r="L49" s="27">
        <f>VLOOKUP($D49,Results!$E:$BU,L$2,FALSE)</f>
        <v>47.91615333</v>
      </c>
      <c r="M49" s="27">
        <f>VLOOKUP($D49,Results!$E:$BU,M$2,FALSE)</f>
        <v>53.128303129999999</v>
      </c>
      <c r="N49" s="27">
        <f>VLOOKUP($D49,Results!$E:$BU,N$2,FALSE)</f>
        <v>58.280817839999997</v>
      </c>
      <c r="O49" s="27">
        <f>VLOOKUP($D49,Results!$E:$BU,O$2,FALSE)</f>
        <v>63.370815919999998</v>
      </c>
      <c r="P49" s="27">
        <f>VLOOKUP($D49,Results!$E:$BU,P$2,FALSE)</f>
        <v>68.397417799999999</v>
      </c>
      <c r="Q49" s="27">
        <f>VLOOKUP($D49,Results!$E:$BU,Q$2,FALSE)</f>
        <v>73.361038620000002</v>
      </c>
      <c r="R49" s="27">
        <f>VLOOKUP($D49,Results!$E:$BU,R$2,FALSE)</f>
        <v>78.26295279</v>
      </c>
      <c r="S49" s="27">
        <f>VLOOKUP($D49,Results!$E:$BU,S$2,FALSE)</f>
        <v>83.105023079999995</v>
      </c>
      <c r="T49" s="27">
        <f>VLOOKUP($D49,Results!$E:$BU,T$2,FALSE)</f>
        <v>87.889530120000003</v>
      </c>
      <c r="U49" s="27">
        <f>VLOOKUP($D49,Results!$E:$BU,U$2,FALSE)</f>
        <v>92.61906467</v>
      </c>
      <c r="V49" s="27">
        <f>VLOOKUP($D49,Results!$E:$BU,V$2,FALSE)</f>
        <v>97.296460409999995</v>
      </c>
      <c r="W49" s="27">
        <f>VLOOKUP($D49,Results!$E:$BU,W$2,FALSE)</f>
        <v>101.9247541</v>
      </c>
      <c r="X49" s="27">
        <f>VLOOKUP($D49,Results!$E:$BU,X$2,FALSE)</f>
        <v>106.5071645</v>
      </c>
      <c r="Y49" s="27">
        <f>VLOOKUP($D49,Results!$E:$BU,Y$2,FALSE)</f>
        <v>111.0470842</v>
      </c>
      <c r="Z49" s="27">
        <f>VLOOKUP($D49,Results!$E:$BU,Z$2,FALSE)</f>
        <v>115.5480814</v>
      </c>
      <c r="AA49" s="27">
        <f>VLOOKUP($D49,Results!$E:$BU,AA$2,FALSE)</f>
        <v>120.0139088</v>
      </c>
      <c r="AB49" s="27">
        <f>VLOOKUP($D49,Results!$E:$BU,AB$2,FALSE)</f>
        <v>124.448517</v>
      </c>
      <c r="AC49" s="27">
        <f>VLOOKUP($D49,Results!$E:$BU,AC$2,FALSE)</f>
        <v>128.85607250000001</v>
      </c>
      <c r="AD49" s="27">
        <f>VLOOKUP($D49,Results!$E:$BU,AD$2,FALSE)</f>
        <v>133.2409787</v>
      </c>
      <c r="AE49" s="27">
        <f>VLOOKUP($D49,Results!$E:$BU,AE$2,FALSE)</f>
        <v>137.6078981</v>
      </c>
      <c r="AF49" s="27">
        <f>VLOOKUP($D49,Results!$E:$BU,AF$2,FALSE)</f>
        <v>141.9617768</v>
      </c>
      <c r="AG49" s="27">
        <f>VLOOKUP($D49,Results!$E:$BU,AG$2,FALSE)</f>
        <v>146.3078707</v>
      </c>
      <c r="AH49" s="27">
        <f>VLOOKUP($D49,Results!$E:$BU,AH$2,FALSE)</f>
        <v>150.65177159999999</v>
      </c>
      <c r="AI49" s="27">
        <f>VLOOKUP($D49,Results!$E:$BU,AI$2,FALSE)</f>
        <v>154.99943569999999</v>
      </c>
      <c r="AJ49" s="27">
        <f>VLOOKUP($D49,Results!$E:$BU,AJ$2,FALSE)</f>
        <v>159.35721280000001</v>
      </c>
      <c r="AK49" s="27">
        <f>VLOOKUP($D49,Results!$E:$BU,AK$2,FALSE)</f>
        <v>163.731877</v>
      </c>
      <c r="AL49" s="27">
        <f>VLOOKUP($D49,Results!$E:$BU,AL$2,FALSE)</f>
        <v>168.1306592</v>
      </c>
      <c r="AM49" s="27">
        <f>VLOOKUP($D49,Results!$E:$BU,AM$2,FALSE)</f>
        <v>172.56128200000001</v>
      </c>
      <c r="AN49" s="27">
        <f>VLOOKUP($D49,Results!$E:$BU,AN$2,FALSE)</f>
        <v>177.03199570000001</v>
      </c>
      <c r="AQ49" s="4"/>
      <c r="AR49" s="4"/>
      <c r="AS49" s="4"/>
    </row>
    <row r="50" spans="3:45" x14ac:dyDescent="0.25">
      <c r="C50" s="38" t="s">
        <v>21</v>
      </c>
      <c r="D50" s="57" t="s">
        <v>138</v>
      </c>
      <c r="E50" s="27">
        <f>VLOOKUP($D50,Results!$E:$BU,E$2,FALSE)</f>
        <v>9.4015406210000005</v>
      </c>
      <c r="F50" s="27">
        <f>VLOOKUP($D50,Results!$E:$BU,F$2,FALSE)</f>
        <v>12.69963972</v>
      </c>
      <c r="G50" s="27">
        <f>VLOOKUP($D50,Results!$E:$BU,G$2,FALSE)</f>
        <v>16.176694980000001</v>
      </c>
      <c r="H50" s="27">
        <f>VLOOKUP($D50,Results!$E:$BU,H$2,FALSE)</f>
        <v>19.745033920000001</v>
      </c>
      <c r="I50" s="27">
        <f>VLOOKUP($D50,Results!$E:$BU,I$2,FALSE)</f>
        <v>23.347366390000001</v>
      </c>
      <c r="J50" s="27">
        <f>VLOOKUP($D50,Results!$E:$BU,J$2,FALSE)</f>
        <v>26.947438179999999</v>
      </c>
      <c r="K50" s="27">
        <f>VLOOKUP($D50,Results!$E:$BU,K$2,FALSE)</f>
        <v>30.522893700000001</v>
      </c>
      <c r="L50" s="27">
        <f>VLOOKUP($D50,Results!$E:$BU,L$2,FALSE)</f>
        <v>34.060268440000002</v>
      </c>
      <c r="M50" s="27">
        <f>VLOOKUP($D50,Results!$E:$BU,M$2,FALSE)</f>
        <v>37.551676890000003</v>
      </c>
      <c r="N50" s="27">
        <f>VLOOKUP($D50,Results!$E:$BU,N$2,FALSE)</f>
        <v>40.992707520000003</v>
      </c>
      <c r="O50" s="27">
        <f>VLOOKUP($D50,Results!$E:$BU,O$2,FALSE)</f>
        <v>44.381117869999997</v>
      </c>
      <c r="P50" s="27">
        <f>VLOOKUP($D50,Results!$E:$BU,P$2,FALSE)</f>
        <v>47.716036129999999</v>
      </c>
      <c r="Q50" s="27">
        <f>VLOOKUP($D50,Results!$E:$BU,Q$2,FALSE)</f>
        <v>50.997473579999998</v>
      </c>
      <c r="R50" s="27">
        <f>VLOOKUP($D50,Results!$E:$BU,R$2,FALSE)</f>
        <v>54.226024950000003</v>
      </c>
      <c r="S50" s="27">
        <f>VLOOKUP($D50,Results!$E:$BU,S$2,FALSE)</f>
        <v>57.402681819999998</v>
      </c>
      <c r="T50" s="27">
        <f>VLOOKUP($D50,Results!$E:$BU,T$2,FALSE)</f>
        <v>60.528714729999997</v>
      </c>
      <c r="U50" s="27">
        <f>VLOOKUP($D50,Results!$E:$BU,U$2,FALSE)</f>
        <v>63.605598209999997</v>
      </c>
      <c r="V50" s="27">
        <f>VLOOKUP($D50,Results!$E:$BU,V$2,FALSE)</f>
        <v>66.634963389999996</v>
      </c>
      <c r="W50" s="27">
        <f>VLOOKUP($D50,Results!$E:$BU,W$2,FALSE)</f>
        <v>69.61856933</v>
      </c>
      <c r="X50" s="27">
        <f>VLOOKUP($D50,Results!$E:$BU,X$2,FALSE)</f>
        <v>72.558287059999998</v>
      </c>
      <c r="Y50" s="27">
        <f>VLOOKUP($D50,Results!$E:$BU,Y$2,FALSE)</f>
        <v>75.456092459999994</v>
      </c>
      <c r="Z50" s="27">
        <f>VLOOKUP($D50,Results!$E:$BU,Z$2,FALSE)</f>
        <v>78.31406552</v>
      </c>
      <c r="AA50" s="27">
        <f>VLOOKUP($D50,Results!$E:$BU,AA$2,FALSE)</f>
        <v>81.134394189999995</v>
      </c>
      <c r="AB50" s="27">
        <f>VLOOKUP($D50,Results!$E:$BU,AB$2,FALSE)</f>
        <v>83.919381430000001</v>
      </c>
      <c r="AC50" s="27">
        <f>VLOOKUP($D50,Results!$E:$BU,AC$2,FALSE)</f>
        <v>86.671454589999996</v>
      </c>
      <c r="AD50" s="27">
        <f>VLOOKUP($D50,Results!$E:$BU,AD$2,FALSE)</f>
        <v>89.393176350000005</v>
      </c>
      <c r="AE50" s="27">
        <f>VLOOKUP($D50,Results!$E:$BU,AE$2,FALSE)</f>
        <v>92.087256580000002</v>
      </c>
      <c r="AF50" s="27">
        <f>VLOOKUP($D50,Results!$E:$BU,AF$2,FALSE)</f>
        <v>94.756564929999996</v>
      </c>
      <c r="AG50" s="27">
        <f>VLOOKUP($D50,Results!$E:$BU,AG$2,FALSE)</f>
        <v>97.404143649999995</v>
      </c>
      <c r="AH50" s="27">
        <f>VLOOKUP($D50,Results!$E:$BU,AH$2,FALSE)</f>
        <v>100.0332208</v>
      </c>
      <c r="AI50" s="27">
        <f>VLOOKUP($D50,Results!$E:$BU,AI$2,FALSE)</f>
        <v>102.6472235</v>
      </c>
      <c r="AJ50" s="27">
        <f>VLOOKUP($D50,Results!$E:$BU,AJ$2,FALSE)</f>
        <v>105.24979159999999</v>
      </c>
      <c r="AK50" s="27">
        <f>VLOOKUP($D50,Results!$E:$BU,AK$2,FALSE)</f>
        <v>107.8447915</v>
      </c>
      <c r="AL50" s="27">
        <f>VLOOKUP($D50,Results!$E:$BU,AL$2,FALSE)</f>
        <v>110.4363305</v>
      </c>
      <c r="AM50" s="27">
        <f>VLOOKUP($D50,Results!$E:$BU,AM$2,FALSE)</f>
        <v>113.0287714</v>
      </c>
      <c r="AN50" s="27">
        <f>VLOOKUP($D50,Results!$E:$BU,AN$2,FALSE)</f>
        <v>115.6267484</v>
      </c>
      <c r="AQ50" s="4"/>
      <c r="AR50" s="4"/>
      <c r="AS50" s="4"/>
    </row>
    <row r="51" spans="3:45" x14ac:dyDescent="0.25">
      <c r="C51" s="38" t="s">
        <v>22</v>
      </c>
      <c r="D51" s="57" t="s">
        <v>139</v>
      </c>
      <c r="E51" s="27">
        <f>VLOOKUP($D51,Results!$E:$BU,E$2,FALSE)</f>
        <v>5.770071272</v>
      </c>
      <c r="F51" s="27">
        <f>VLOOKUP($D51,Results!$E:$BU,F$2,FALSE)</f>
        <v>7.5646068240000002</v>
      </c>
      <c r="G51" s="27">
        <f>VLOOKUP($D51,Results!$E:$BU,G$2,FALSE)</f>
        <v>9.4403133330000006</v>
      </c>
      <c r="H51" s="27">
        <f>VLOOKUP($D51,Results!$E:$BU,H$2,FALSE)</f>
        <v>11.343636500000001</v>
      </c>
      <c r="I51" s="27">
        <f>VLOOKUP($D51,Results!$E:$BU,I$2,FALSE)</f>
        <v>13.23982414</v>
      </c>
      <c r="J51" s="27">
        <f>VLOOKUP($D51,Results!$E:$BU,J$2,FALSE)</f>
        <v>15.10698474</v>
      </c>
      <c r="K51" s="27">
        <f>VLOOKUP($D51,Results!$E:$BU,K$2,FALSE)</f>
        <v>16.931633479999999</v>
      </c>
      <c r="L51" s="27">
        <f>VLOOKUP($D51,Results!$E:$BU,L$2,FALSE)</f>
        <v>18.705614300000001</v>
      </c>
      <c r="M51" s="27">
        <f>VLOOKUP($D51,Results!$E:$BU,M$2,FALSE)</f>
        <v>20.42408687</v>
      </c>
      <c r="N51" s="27">
        <f>VLOOKUP($D51,Results!$E:$BU,N$2,FALSE)</f>
        <v>22.08425845</v>
      </c>
      <c r="O51" s="27">
        <f>VLOOKUP($D51,Results!$E:$BU,O$2,FALSE)</f>
        <v>23.684604740000001</v>
      </c>
      <c r="P51" s="27">
        <f>VLOOKUP($D51,Results!$E:$BU,P$2,FALSE)</f>
        <v>25.224398059999999</v>
      </c>
      <c r="Q51" s="27">
        <f>VLOOKUP($D51,Results!$E:$BU,Q$2,FALSE)</f>
        <v>26.70342286</v>
      </c>
      <c r="R51" s="27">
        <f>VLOOKUP($D51,Results!$E:$BU,R$2,FALSE)</f>
        <v>28.121803109999998</v>
      </c>
      <c r="S51" s="27">
        <f>VLOOKUP($D51,Results!$E:$BU,S$2,FALSE)</f>
        <v>29.47989579</v>
      </c>
      <c r="T51" s="27">
        <f>VLOOKUP($D51,Results!$E:$BU,T$2,FALSE)</f>
        <v>30.778223489999998</v>
      </c>
      <c r="U51" s="27">
        <f>VLOOKUP($D51,Results!$E:$BU,U$2,FALSE)</f>
        <v>32.017430419999997</v>
      </c>
      <c r="V51" s="27">
        <f>VLOOKUP($D51,Results!$E:$BU,V$2,FALSE)</f>
        <v>33.198252969999999</v>
      </c>
      <c r="W51" s="27">
        <f>VLOOKUP($D51,Results!$E:$BU,W$2,FALSE)</f>
        <v>34.321499629999998</v>
      </c>
      <c r="X51" s="27">
        <f>VLOOKUP($D51,Results!$E:$BU,X$2,FALSE)</f>
        <v>35.388036980000003</v>
      </c>
      <c r="Y51" s="27">
        <f>VLOOKUP($D51,Results!$E:$BU,Y$2,FALSE)</f>
        <v>36.398780029999998</v>
      </c>
      <c r="Z51" s="27">
        <f>VLOOKUP($D51,Results!$E:$BU,Z$2,FALSE)</f>
        <v>37.354685359999998</v>
      </c>
      <c r="AA51" s="27">
        <f>VLOOKUP($D51,Results!$E:$BU,AA$2,FALSE)</f>
        <v>38.256746450000001</v>
      </c>
      <c r="AB51" s="27">
        <f>VLOOKUP($D51,Results!$E:$BU,AB$2,FALSE)</f>
        <v>39.105990349999999</v>
      </c>
      <c r="AC51" s="27">
        <f>VLOOKUP($D51,Results!$E:$BU,AC$2,FALSE)</f>
        <v>39.903475239999999</v>
      </c>
      <c r="AD51" s="27">
        <f>VLOOKUP($D51,Results!$E:$BU,AD$2,FALSE)</f>
        <v>40.650288580000002</v>
      </c>
      <c r="AE51" s="27">
        <f>VLOOKUP($D51,Results!$E:$BU,AE$2,FALSE)</f>
        <v>41.34754556</v>
      </c>
      <c r="AF51" s="27">
        <f>VLOOKUP($D51,Results!$E:$BU,AF$2,FALSE)</f>
        <v>41.996387550000001</v>
      </c>
      <c r="AG51" s="27">
        <f>VLOOKUP($D51,Results!$E:$BU,AG$2,FALSE)</f>
        <v>42.597980640000003</v>
      </c>
      <c r="AH51" s="27">
        <f>VLOOKUP($D51,Results!$E:$BU,AH$2,FALSE)</f>
        <v>43.153514010000002</v>
      </c>
      <c r="AI51" s="27">
        <f>VLOOKUP($D51,Results!$E:$BU,AI$2,FALSE)</f>
        <v>43.664198210000002</v>
      </c>
      <c r="AJ51" s="27">
        <f>VLOOKUP($D51,Results!$E:$BU,AJ$2,FALSE)</f>
        <v>44.131263369999999</v>
      </c>
      <c r="AK51" s="27">
        <f>VLOOKUP($D51,Results!$E:$BU,AK$2,FALSE)</f>
        <v>44.555957200000002</v>
      </c>
      <c r="AL51" s="27">
        <f>VLOOKUP($D51,Results!$E:$BU,AL$2,FALSE)</f>
        <v>44.939543090000001</v>
      </c>
      <c r="AM51" s="27">
        <f>VLOOKUP($D51,Results!$E:$BU,AM$2,FALSE)</f>
        <v>45.283298019999997</v>
      </c>
      <c r="AN51" s="27">
        <f>VLOOKUP($D51,Results!$E:$BU,AN$2,FALSE)</f>
        <v>45.588510569999997</v>
      </c>
      <c r="AQ51" s="4"/>
      <c r="AR51" s="4"/>
      <c r="AS51" s="4"/>
    </row>
    <row r="52" spans="3:45" x14ac:dyDescent="0.25">
      <c r="C52" s="38" t="s">
        <v>23</v>
      </c>
      <c r="D52" s="57" t="s">
        <v>140</v>
      </c>
      <c r="E52" s="27">
        <f>VLOOKUP($D52,Results!$E:$BU,E$2,FALSE)</f>
        <v>3.4730440960000002</v>
      </c>
      <c r="F52" s="27">
        <f>VLOOKUP($D52,Results!$E:$BU,F$2,FALSE)</f>
        <v>4.5739757460000003</v>
      </c>
      <c r="G52" s="27">
        <f>VLOOKUP($D52,Results!$E:$BU,G$2,FALSE)</f>
        <v>5.7146976489999997</v>
      </c>
      <c r="H52" s="27">
        <f>VLOOKUP($D52,Results!$E:$BU,H$2,FALSE)</f>
        <v>6.8601643929999998</v>
      </c>
      <c r="I52" s="27">
        <f>VLOOKUP($D52,Results!$E:$BU,I$2,FALSE)</f>
        <v>7.9881130860000003</v>
      </c>
      <c r="J52" s="27">
        <f>VLOOKUP($D52,Results!$E:$BU,J$2,FALSE)</f>
        <v>9.0848796660000009</v>
      </c>
      <c r="K52" s="27">
        <f>VLOOKUP($D52,Results!$E:$BU,K$2,FALSE)</f>
        <v>10.14232076</v>
      </c>
      <c r="L52" s="27">
        <f>VLOOKUP($D52,Results!$E:$BU,L$2,FALSE)</f>
        <v>11.15573255</v>
      </c>
      <c r="M52" s="27">
        <f>VLOOKUP($D52,Results!$E:$BU,M$2,FALSE)</f>
        <v>12.12251925</v>
      </c>
      <c r="N52" s="27">
        <f>VLOOKUP($D52,Results!$E:$BU,N$2,FALSE)</f>
        <v>13.04137207</v>
      </c>
      <c r="O52" s="27">
        <f>VLOOKUP($D52,Results!$E:$BU,O$2,FALSE)</f>
        <v>13.911774879999999</v>
      </c>
      <c r="P52" s="27">
        <f>VLOOKUP($D52,Results!$E:$BU,P$2,FALSE)</f>
        <v>14.73371021</v>
      </c>
      <c r="Q52" s="27">
        <f>VLOOKUP($D52,Results!$E:$BU,Q$2,FALSE)</f>
        <v>15.50748437</v>
      </c>
      <c r="R52" s="27">
        <f>VLOOKUP($D52,Results!$E:$BU,R$2,FALSE)</f>
        <v>16.233622359999998</v>
      </c>
      <c r="S52" s="27">
        <f>VLOOKUP($D52,Results!$E:$BU,S$2,FALSE)</f>
        <v>16.91280291</v>
      </c>
      <c r="T52" s="27">
        <f>VLOOKUP($D52,Results!$E:$BU,T$2,FALSE)</f>
        <v>17.54581713</v>
      </c>
      <c r="U52" s="27">
        <f>VLOOKUP($D52,Results!$E:$BU,U$2,FALSE)</f>
        <v>18.133540960000001</v>
      </c>
      <c r="V52" s="27">
        <f>VLOOKUP($D52,Results!$E:$BU,V$2,FALSE)</f>
        <v>18.676916309999999</v>
      </c>
      <c r="W52" s="27">
        <f>VLOOKUP($D52,Results!$E:$BU,W$2,FALSE)</f>
        <v>19.176937639999998</v>
      </c>
      <c r="X52" s="27">
        <f>VLOOKUP($D52,Results!$E:$BU,X$2,FALSE)</f>
        <v>19.634642209999999</v>
      </c>
      <c r="Y52" s="27">
        <f>VLOOKUP($D52,Results!$E:$BU,Y$2,FALSE)</f>
        <v>20.051102870000001</v>
      </c>
      <c r="Z52" s="27">
        <f>VLOOKUP($D52,Results!$E:$BU,Z$2,FALSE)</f>
        <v>20.42742247</v>
      </c>
      <c r="AA52" s="27">
        <f>VLOOKUP($D52,Results!$E:$BU,AA$2,FALSE)</f>
        <v>20.764729559999999</v>
      </c>
      <c r="AB52" s="27">
        <f>VLOOKUP($D52,Results!$E:$BU,AB$2,FALSE)</f>
        <v>21.064174770000001</v>
      </c>
      <c r="AC52" s="27">
        <f>VLOOKUP($D52,Results!$E:$BU,AC$2,FALSE)</f>
        <v>21.326927810000001</v>
      </c>
      <c r="AD52" s="27">
        <f>VLOOKUP($D52,Results!$E:$BU,AD$2,FALSE)</f>
        <v>21.554174589999999</v>
      </c>
      <c r="AE52" s="27">
        <f>VLOOKUP($D52,Results!$E:$BU,AE$2,FALSE)</f>
        <v>21.747114660000001</v>
      </c>
      <c r="AF52" s="27">
        <f>VLOOKUP($D52,Results!$E:$BU,AF$2,FALSE)</f>
        <v>21.906958580000001</v>
      </c>
      <c r="AG52" s="27">
        <f>VLOOKUP($D52,Results!$E:$BU,AG$2,FALSE)</f>
        <v>22.034925300000001</v>
      </c>
      <c r="AH52" s="27">
        <f>VLOOKUP($D52,Results!$E:$BU,AH$2,FALSE)</f>
        <v>22.13223958</v>
      </c>
      <c r="AI52" s="27">
        <f>VLOOKUP($D52,Results!$E:$BU,AI$2,FALSE)</f>
        <v>22.200129329999999</v>
      </c>
      <c r="AJ52" s="27">
        <f>VLOOKUP($D52,Results!$E:$BU,AJ$2,FALSE)</f>
        <v>22.23982294</v>
      </c>
      <c r="AK52" s="27">
        <f>VLOOKUP($D52,Results!$E:$BU,AK$2,FALSE)</f>
        <v>22.252546670000001</v>
      </c>
      <c r="AL52" s="27">
        <f>VLOOKUP($D52,Results!$E:$BU,AL$2,FALSE)</f>
        <v>22.239522050000001</v>
      </c>
      <c r="AM52" s="27">
        <f>VLOOKUP($D52,Results!$E:$BU,AM$2,FALSE)</f>
        <v>22.201963339999999</v>
      </c>
      <c r="AN52" s="27">
        <f>VLOOKUP($D52,Results!$E:$BU,AN$2,FALSE)</f>
        <v>22.14107508</v>
      </c>
      <c r="AQ52" s="4"/>
      <c r="AR52" s="4"/>
      <c r="AS52" s="4"/>
    </row>
    <row r="53" spans="3:45" x14ac:dyDescent="0.25">
      <c r="C53" s="38" t="s">
        <v>24</v>
      </c>
      <c r="D53" s="57" t="s">
        <v>141</v>
      </c>
      <c r="E53" s="27">
        <f>VLOOKUP($D53,Results!$E:$BU,E$2,FALSE)</f>
        <v>1.7251505170000001</v>
      </c>
      <c r="F53" s="27">
        <f>VLOOKUP($D53,Results!$E:$BU,F$2,FALSE)</f>
        <v>2.2454555780000001</v>
      </c>
      <c r="G53" s="27">
        <f>VLOOKUP($D53,Results!$E:$BU,G$2,FALSE)</f>
        <v>2.7684617619999998</v>
      </c>
      <c r="H53" s="27">
        <f>VLOOKUP($D53,Results!$E:$BU,H$2,FALSE)</f>
        <v>3.2743104199999999</v>
      </c>
      <c r="I53" s="27">
        <f>VLOOKUP($D53,Results!$E:$BU,I$2,FALSE)</f>
        <v>3.7515154869999998</v>
      </c>
      <c r="J53" s="27">
        <f>VLOOKUP($D53,Results!$E:$BU,J$2,FALSE)</f>
        <v>4.1939766760000001</v>
      </c>
      <c r="K53" s="27">
        <f>VLOOKUP($D53,Results!$E:$BU,K$2,FALSE)</f>
        <v>4.598884526</v>
      </c>
      <c r="L53" s="27">
        <f>VLOOKUP($D53,Results!$E:$BU,L$2,FALSE)</f>
        <v>4.9653763939999997</v>
      </c>
      <c r="M53" s="27">
        <f>VLOOKUP($D53,Results!$E:$BU,M$2,FALSE)</f>
        <v>5.2937201329999999</v>
      </c>
      <c r="N53" s="27">
        <f>VLOOKUP($D53,Results!$E:$BU,N$2,FALSE)</f>
        <v>5.5848351520000001</v>
      </c>
      <c r="O53" s="27">
        <f>VLOOKUP($D53,Results!$E:$BU,O$2,FALSE)</f>
        <v>5.8400167539999996</v>
      </c>
      <c r="P53" s="27">
        <f>VLOOKUP($D53,Results!$E:$BU,P$2,FALSE)</f>
        <v>6.0607780450000002</v>
      </c>
      <c r="Q53" s="27">
        <f>VLOOKUP($D53,Results!$E:$BU,Q$2,FALSE)</f>
        <v>6.2487579100000001</v>
      </c>
      <c r="R53" s="27">
        <f>VLOOKUP($D53,Results!$E:$BU,R$2,FALSE)</f>
        <v>6.4056655310000004</v>
      </c>
      <c r="S53" s="27">
        <f>VLOOKUP($D53,Results!$E:$BU,S$2,FALSE)</f>
        <v>6.5332450980000001</v>
      </c>
      <c r="T53" s="27">
        <f>VLOOKUP($D53,Results!$E:$BU,T$2,FALSE)</f>
        <v>6.6332518949999999</v>
      </c>
      <c r="U53" s="27">
        <f>VLOOKUP($D53,Results!$E:$BU,U$2,FALSE)</f>
        <v>6.7074351190000003</v>
      </c>
      <c r="V53" s="27">
        <f>VLOOKUP($D53,Results!$E:$BU,V$2,FALSE)</f>
        <v>6.7575249419999999</v>
      </c>
      <c r="W53" s="27">
        <f>VLOOKUP($D53,Results!$E:$BU,W$2,FALSE)</f>
        <v>6.7852224589999999</v>
      </c>
      <c r="X53" s="27">
        <f>VLOOKUP($D53,Results!$E:$BU,X$2,FALSE)</f>
        <v>6.7921917150000004</v>
      </c>
      <c r="Y53" s="27">
        <f>VLOOKUP($D53,Results!$E:$BU,Y$2,FALSE)</f>
        <v>6.7800533119999997</v>
      </c>
      <c r="Z53" s="27">
        <f>VLOOKUP($D53,Results!$E:$BU,Z$2,FALSE)</f>
        <v>6.7503792520000001</v>
      </c>
      <c r="AA53" s="27">
        <f>VLOOKUP($D53,Results!$E:$BU,AA$2,FALSE)</f>
        <v>6.7046887550000003</v>
      </c>
      <c r="AB53" s="27">
        <f>VLOOKUP($D53,Results!$E:$BU,AB$2,FALSE)</f>
        <v>6.6444448999999999</v>
      </c>
      <c r="AC53" s="27">
        <f>VLOOKUP($D53,Results!$E:$BU,AC$2,FALSE)</f>
        <v>6.5710519229999997</v>
      </c>
      <c r="AD53" s="27">
        <f>VLOOKUP($D53,Results!$E:$BU,AD$2,FALSE)</f>
        <v>6.4858531099999999</v>
      </c>
      <c r="AE53" s="27">
        <f>VLOOKUP($D53,Results!$E:$BU,AE$2,FALSE)</f>
        <v>6.3901291899999997</v>
      </c>
      <c r="AF53" s="27">
        <f>VLOOKUP($D53,Results!$E:$BU,AF$2,FALSE)</f>
        <v>6.2850971969999998</v>
      </c>
      <c r="AG53" s="27">
        <f>VLOOKUP($D53,Results!$E:$BU,AG$2,FALSE)</f>
        <v>6.1719097630000004</v>
      </c>
      <c r="AH53" s="27">
        <f>VLOOKUP($D53,Results!$E:$BU,AH$2,FALSE)</f>
        <v>6.0516548060000002</v>
      </c>
      <c r="AI53" s="27">
        <f>VLOOKUP($D53,Results!$E:$BU,AI$2,FALSE)</f>
        <v>5.9253555990000004</v>
      </c>
      <c r="AJ53" s="27">
        <f>VLOOKUP($D53,Results!$E:$BU,AJ$2,FALSE)</f>
        <v>5.7939711840000001</v>
      </c>
      <c r="AK53" s="27">
        <f>VLOOKUP($D53,Results!$E:$BU,AK$2,FALSE)</f>
        <v>5.6583971230000003</v>
      </c>
      <c r="AL53" s="27">
        <f>VLOOKUP($D53,Results!$E:$BU,AL$2,FALSE)</f>
        <v>5.5194665409999999</v>
      </c>
      <c r="AM53" s="27">
        <f>VLOOKUP($D53,Results!$E:$BU,AM$2,FALSE)</f>
        <v>5.3779514519999996</v>
      </c>
      <c r="AN53" s="27">
        <f>VLOOKUP($D53,Results!$E:$BU,AN$2,FALSE)</f>
        <v>5.2345643239999999</v>
      </c>
      <c r="AQ53" s="4"/>
      <c r="AR53" s="4"/>
      <c r="AS53" s="4"/>
    </row>
    <row r="54" spans="3:45" x14ac:dyDescent="0.25">
      <c r="C54" s="38" t="s">
        <v>25</v>
      </c>
      <c r="D54" s="57" t="s">
        <v>142</v>
      </c>
      <c r="E54" s="27">
        <f>VLOOKUP($D54,Results!$E:$BU,E$2,FALSE)</f>
        <v>3.1066862139999998</v>
      </c>
      <c r="F54" s="27">
        <f>VLOOKUP($D54,Results!$E:$BU,F$2,FALSE)</f>
        <v>4.0721666509999999</v>
      </c>
      <c r="G54" s="27">
        <f>VLOOKUP($D54,Results!$E:$BU,G$2,FALSE)</f>
        <v>5.0169225989999999</v>
      </c>
      <c r="H54" s="27">
        <f>VLOOKUP($D54,Results!$E:$BU,H$2,FALSE)</f>
        <v>5.9009040629999996</v>
      </c>
      <c r="I54" s="27">
        <f>VLOOKUP($D54,Results!$E:$BU,I$2,FALSE)</f>
        <v>6.70351797</v>
      </c>
      <c r="J54" s="27">
        <f>VLOOKUP($D54,Results!$E:$BU,J$2,FALSE)</f>
        <v>7.4161805899999997</v>
      </c>
      <c r="K54" s="27">
        <f>VLOOKUP($D54,Results!$E:$BU,K$2,FALSE)</f>
        <v>8.0372735029999998</v>
      </c>
      <c r="L54" s="27">
        <f>VLOOKUP($D54,Results!$E:$BU,L$2,FALSE)</f>
        <v>8.5690303510000003</v>
      </c>
      <c r="M54" s="27">
        <f>VLOOKUP($D54,Results!$E:$BU,M$2,FALSE)</f>
        <v>9.0157202460000008</v>
      </c>
      <c r="N54" s="27">
        <f>VLOOKUP($D54,Results!$E:$BU,N$2,FALSE)</f>
        <v>9.3826241049999997</v>
      </c>
      <c r="O54" s="27">
        <f>VLOOKUP($D54,Results!$E:$BU,O$2,FALSE)</f>
        <v>9.6754683490000009</v>
      </c>
      <c r="P54" s="27">
        <f>VLOOKUP($D54,Results!$E:$BU,P$2,FALSE)</f>
        <v>9.9001122180000003</v>
      </c>
      <c r="Q54" s="27">
        <f>VLOOKUP($D54,Results!$E:$BU,Q$2,FALSE)</f>
        <v>10.062372359999999</v>
      </c>
      <c r="R54" s="27">
        <f>VLOOKUP($D54,Results!$E:$BU,R$2,FALSE)</f>
        <v>10.167921249999999</v>
      </c>
      <c r="S54" s="27">
        <f>VLOOKUP($D54,Results!$E:$BU,S$2,FALSE)</f>
        <v>10.222225809999999</v>
      </c>
      <c r="T54" s="27">
        <f>VLOOKUP($D54,Results!$E:$BU,T$2,FALSE)</f>
        <v>10.23050922</v>
      </c>
      <c r="U54" s="27">
        <f>VLOOKUP($D54,Results!$E:$BU,U$2,FALSE)</f>
        <v>10.197726680000001</v>
      </c>
      <c r="V54" s="27">
        <f>VLOOKUP($D54,Results!$E:$BU,V$2,FALSE)</f>
        <v>10.12855075</v>
      </c>
      <c r="W54" s="27">
        <f>VLOOKUP($D54,Results!$E:$BU,W$2,FALSE)</f>
        <v>10.02736341</v>
      </c>
      <c r="X54" s="27">
        <f>VLOOKUP($D54,Results!$E:$BU,X$2,FALSE)</f>
        <v>9.8982532600000006</v>
      </c>
      <c r="Y54" s="27">
        <f>VLOOKUP($D54,Results!$E:$BU,Y$2,FALSE)</f>
        <v>9.7450165910000006</v>
      </c>
      <c r="Z54" s="27">
        <f>VLOOKUP($D54,Results!$E:$BU,Z$2,FALSE)</f>
        <v>9.5711616710000005</v>
      </c>
      <c r="AA54" s="27">
        <f>VLOOKUP($D54,Results!$E:$BU,AA$2,FALSE)</f>
        <v>9.3799153949999994</v>
      </c>
      <c r="AB54" s="27">
        <f>VLOOKUP($D54,Results!$E:$BU,AB$2,FALSE)</f>
        <v>9.1742318859999994</v>
      </c>
      <c r="AC54" s="27">
        <f>VLOOKUP($D54,Results!$E:$BU,AC$2,FALSE)</f>
        <v>8.9568025870000003</v>
      </c>
      <c r="AD54" s="27">
        <f>VLOOKUP($D54,Results!$E:$BU,AD$2,FALSE)</f>
        <v>8.7300675250000008</v>
      </c>
      <c r="AE54" s="27">
        <f>VLOOKUP($D54,Results!$E:$BU,AE$2,FALSE)</f>
        <v>8.4962274450000006</v>
      </c>
      <c r="AF54" s="27">
        <f>VLOOKUP($D54,Results!$E:$BU,AF$2,FALSE)</f>
        <v>8.2572565910000009</v>
      </c>
      <c r="AG54" s="27">
        <f>VLOOKUP($D54,Results!$E:$BU,AG$2,FALSE)</f>
        <v>8.0149159280000006</v>
      </c>
      <c r="AH54" s="27">
        <f>VLOOKUP($D54,Results!$E:$BU,AH$2,FALSE)</f>
        <v>7.7707666160000004</v>
      </c>
      <c r="AI54" s="27">
        <f>VLOOKUP($D54,Results!$E:$BU,AI$2,FALSE)</f>
        <v>7.526183584</v>
      </c>
      <c r="AJ54" s="27">
        <f>VLOOKUP($D54,Results!$E:$BU,AJ$2,FALSE)</f>
        <v>7.282369053</v>
      </c>
      <c r="AK54" s="27">
        <f>VLOOKUP($D54,Results!$E:$BU,AK$2,FALSE)</f>
        <v>7.0403658919999996</v>
      </c>
      <c r="AL54" s="27">
        <f>VLOOKUP($D54,Results!$E:$BU,AL$2,FALSE)</f>
        <v>6.8010706709999997</v>
      </c>
      <c r="AM54" s="27">
        <f>VLOOKUP($D54,Results!$E:$BU,AM$2,FALSE)</f>
        <v>6.5652463470000004</v>
      </c>
      <c r="AN54" s="27">
        <f>VLOOKUP($D54,Results!$E:$BU,AN$2,FALSE)</f>
        <v>6.3335344649999996</v>
      </c>
      <c r="AQ54" s="4"/>
      <c r="AR54" s="4"/>
      <c r="AS54" s="4"/>
    </row>
    <row r="55" spans="3:45" x14ac:dyDescent="0.25">
      <c r="C55" s="67" t="s">
        <v>38</v>
      </c>
      <c r="D55" s="67" t="s">
        <v>127</v>
      </c>
      <c r="E55" s="64">
        <f>VLOOKUP($D55,Results!$E:$BU,E$2,FALSE)</f>
        <v>32271.24</v>
      </c>
      <c r="F55" s="64">
        <f>VLOOKUP($D55,Results!$E:$BU,F$2,FALSE)</f>
        <v>31867.184539999998</v>
      </c>
      <c r="G55" s="64">
        <f>VLOOKUP($D55,Results!$E:$BU,G$2,FALSE)</f>
        <v>31660.485779999999</v>
      </c>
      <c r="H55" s="64">
        <f>VLOOKUP($D55,Results!$E:$BU,H$2,FALSE)</f>
        <v>31585.837930000002</v>
      </c>
      <c r="I55" s="64">
        <f>VLOOKUP($D55,Results!$E:$BU,I$2,FALSE)</f>
        <v>31599.720519999999</v>
      </c>
      <c r="J55" s="64">
        <f>VLOOKUP($D55,Results!$E:$BU,J$2,FALSE)</f>
        <v>31673.60281</v>
      </c>
      <c r="K55" s="64">
        <f>VLOOKUP($D55,Results!$E:$BU,K$2,FALSE)</f>
        <v>31788.887449999998</v>
      </c>
      <c r="L55" s="64">
        <f>VLOOKUP($D55,Results!$E:$BU,L$2,FALSE)</f>
        <v>31933.396830000002</v>
      </c>
      <c r="M55" s="64">
        <f>VLOOKUP($D55,Results!$E:$BU,M$2,FALSE)</f>
        <v>32099.043829999999</v>
      </c>
      <c r="N55" s="64">
        <f>VLOOKUP($D55,Results!$E:$BU,N$2,FALSE)</f>
        <v>32280.337070000001</v>
      </c>
      <c r="O55" s="64">
        <f>VLOOKUP($D55,Results!$E:$BU,O$2,FALSE)</f>
        <v>32473.442009999999</v>
      </c>
      <c r="P55" s="64">
        <f>VLOOKUP($D55,Results!$E:$BU,P$2,FALSE)</f>
        <v>32675.598460000001</v>
      </c>
      <c r="Q55" s="64">
        <f>VLOOKUP($D55,Results!$E:$BU,Q$2,FALSE)</f>
        <v>32884.76021</v>
      </c>
      <c r="R55" s="64">
        <f>VLOOKUP($D55,Results!$E:$BU,R$2,FALSE)</f>
        <v>33099.370499999997</v>
      </c>
      <c r="S55" s="64">
        <f>VLOOKUP($D55,Results!$E:$BU,S$2,FALSE)</f>
        <v>33318.219669999999</v>
      </c>
      <c r="T55" s="64">
        <f>VLOOKUP($D55,Results!$E:$BU,T$2,FALSE)</f>
        <v>33540.352279999999</v>
      </c>
      <c r="U55" s="64">
        <f>VLOOKUP($D55,Results!$E:$BU,U$2,FALSE)</f>
        <v>33765.004419999997</v>
      </c>
      <c r="V55" s="64">
        <f>VLOOKUP($D55,Results!$E:$BU,V$2,FALSE)</f>
        <v>33991.559809999999</v>
      </c>
      <c r="W55" s="64">
        <f>VLOOKUP($D55,Results!$E:$BU,W$2,FALSE)</f>
        <v>34219.518179999999</v>
      </c>
      <c r="X55" s="64">
        <f>VLOOKUP($D55,Results!$E:$BU,X$2,FALSE)</f>
        <v>34448.471640000003</v>
      </c>
      <c r="Y55" s="64">
        <f>VLOOKUP($D55,Results!$E:$BU,Y$2,FALSE)</f>
        <v>34678.087010000003</v>
      </c>
      <c r="Z55" s="64">
        <f>VLOOKUP($D55,Results!$E:$BU,Z$2,FALSE)</f>
        <v>34908.092230000002</v>
      </c>
      <c r="AA55" s="64">
        <f>VLOOKUP($D55,Results!$E:$BU,AA$2,FALSE)</f>
        <v>35138.265910000002</v>
      </c>
      <c r="AB55" s="64">
        <f>VLOOKUP($D55,Results!$E:$BU,AB$2,FALSE)</f>
        <v>35368.429239999998</v>
      </c>
      <c r="AC55" s="64">
        <f>VLOOKUP($D55,Results!$E:$BU,AC$2,FALSE)</f>
        <v>35598.439619999997</v>
      </c>
      <c r="AD55" s="64">
        <f>VLOOKUP($D55,Results!$E:$BU,AD$2,FALSE)</f>
        <v>35828.185539999999</v>
      </c>
      <c r="AE55" s="64">
        <f>VLOOKUP($D55,Results!$E:$BU,AE$2,FALSE)</f>
        <v>36057.582419999999</v>
      </c>
      <c r="AF55" s="64">
        <f>VLOOKUP($D55,Results!$E:$BU,AF$2,FALSE)</f>
        <v>36286.569080000001</v>
      </c>
      <c r="AG55" s="64">
        <f>VLOOKUP($D55,Results!$E:$BU,AG$2,FALSE)</f>
        <v>36515.104700000004</v>
      </c>
      <c r="AH55" s="64">
        <f>VLOOKUP($D55,Results!$E:$BU,AH$2,FALSE)</f>
        <v>36743.166080000003</v>
      </c>
      <c r="AI55" s="64">
        <f>VLOOKUP($D55,Results!$E:$BU,AI$2,FALSE)</f>
        <v>36970.745170000002</v>
      </c>
      <c r="AJ55" s="64">
        <f>VLOOKUP($D55,Results!$E:$BU,AJ$2,FALSE)</f>
        <v>37197.846729999997</v>
      </c>
      <c r="AK55" s="64">
        <f>VLOOKUP($D55,Results!$E:$BU,AK$2,FALSE)</f>
        <v>37424.486230000002</v>
      </c>
      <c r="AL55" s="64">
        <f>VLOOKUP($D55,Results!$E:$BU,AL$2,FALSE)</f>
        <v>37650.687760000001</v>
      </c>
      <c r="AM55" s="64">
        <f>VLOOKUP($D55,Results!$E:$BU,AM$2,FALSE)</f>
        <v>37876.482199999999</v>
      </c>
      <c r="AN55" s="64">
        <f>VLOOKUP($D55,Results!$E:$BU,AN$2,FALSE)</f>
        <v>38101.905420000003</v>
      </c>
      <c r="AQ55" s="4"/>
      <c r="AR55" s="4"/>
      <c r="AS55" s="4"/>
    </row>
    <row r="56" spans="3:45" x14ac:dyDescent="0.25">
      <c r="C56" s="38" t="s">
        <v>19</v>
      </c>
      <c r="D56" s="57" t="s">
        <v>128</v>
      </c>
      <c r="E56" s="68">
        <f>VLOOKUP($D56,Results!$E:$BU,E$2,FALSE)</f>
        <v>7095.7005250000002</v>
      </c>
      <c r="F56" s="68">
        <f>VLOOKUP($D56,Results!$E:$BU,F$2,FALSE)</f>
        <v>7143.1787640000002</v>
      </c>
      <c r="G56" s="68">
        <f>VLOOKUP($D56,Results!$E:$BU,G$2,FALSE)</f>
        <v>7239.8100359999999</v>
      </c>
      <c r="H56" s="68">
        <f>VLOOKUP($D56,Results!$E:$BU,H$2,FALSE)</f>
        <v>7369.0432110000002</v>
      </c>
      <c r="I56" s="68">
        <f>VLOOKUP($D56,Results!$E:$BU,I$2,FALSE)</f>
        <v>7519.6803449999998</v>
      </c>
      <c r="J56" s="68">
        <f>VLOOKUP($D56,Results!$E:$BU,J$2,FALSE)</f>
        <v>7684.2985619999999</v>
      </c>
      <c r="K56" s="68">
        <f>VLOOKUP($D56,Results!$E:$BU,K$2,FALSE)</f>
        <v>7858.0378920000003</v>
      </c>
      <c r="L56" s="68">
        <f>VLOOKUP($D56,Results!$E:$BU,L$2,FALSE)</f>
        <v>8037.7298460000002</v>
      </c>
      <c r="M56" s="68">
        <f>VLOOKUP($D56,Results!$E:$BU,M$2,FALSE)</f>
        <v>8221.3015140000007</v>
      </c>
      <c r="N56" s="68">
        <f>VLOOKUP($D56,Results!$E:$BU,N$2,FALSE)</f>
        <v>8407.3826009999993</v>
      </c>
      <c r="O56" s="68">
        <f>VLOOKUP($D56,Results!$E:$BU,O$2,FALSE)</f>
        <v>8595.0529480000005</v>
      </c>
      <c r="P56" s="68">
        <f>VLOOKUP($D56,Results!$E:$BU,P$2,FALSE)</f>
        <v>8783.6831139999995</v>
      </c>
      <c r="Q56" s="68">
        <f>VLOOKUP($D56,Results!$E:$BU,Q$2,FALSE)</f>
        <v>8972.8346799999999</v>
      </c>
      <c r="R56" s="68">
        <f>VLOOKUP($D56,Results!$E:$BU,R$2,FALSE)</f>
        <v>9162.1979370000008</v>
      </c>
      <c r="S56" s="68">
        <f>VLOOKUP($D56,Results!$E:$BU,S$2,FALSE)</f>
        <v>9351.5526229999996</v>
      </c>
      <c r="T56" s="68">
        <f>VLOOKUP($D56,Results!$E:$BU,T$2,FALSE)</f>
        <v>9540.7426899999991</v>
      </c>
      <c r="U56" s="68">
        <f>VLOOKUP($D56,Results!$E:$BU,U$2,FALSE)</f>
        <v>9729.6596420000005</v>
      </c>
      <c r="V56" s="68">
        <f>VLOOKUP($D56,Results!$E:$BU,V$2,FALSE)</f>
        <v>9918.2311960000006</v>
      </c>
      <c r="W56" s="68">
        <f>VLOOKUP($D56,Results!$E:$BU,W$2,FALSE)</f>
        <v>10106.41329</v>
      </c>
      <c r="X56" s="68">
        <f>VLOOKUP($D56,Results!$E:$BU,X$2,FALSE)</f>
        <v>10294.18432</v>
      </c>
      <c r="Y56" s="68">
        <f>VLOOKUP($D56,Results!$E:$BU,Y$2,FALSE)</f>
        <v>10481.54084</v>
      </c>
      <c r="Z56" s="68">
        <f>VLOOKUP($D56,Results!$E:$BU,Z$2,FALSE)</f>
        <v>10668.49445</v>
      </c>
      <c r="AA56" s="68">
        <f>VLOOKUP($D56,Results!$E:$BU,AA$2,FALSE)</f>
        <v>10855.069299999999</v>
      </c>
      <c r="AB56" s="68">
        <f>VLOOKUP($D56,Results!$E:$BU,AB$2,FALSE)</f>
        <v>11041.300310000001</v>
      </c>
      <c r="AC56" s="68">
        <f>VLOOKUP($D56,Results!$E:$BU,AC$2,FALSE)</f>
        <v>11227.2317</v>
      </c>
      <c r="AD56" s="68">
        <f>VLOOKUP($D56,Results!$E:$BU,AD$2,FALSE)</f>
        <v>11412.91589</v>
      </c>
      <c r="AE56" s="68">
        <f>VLOOKUP($D56,Results!$E:$BU,AE$2,FALSE)</f>
        <v>11598.4125</v>
      </c>
      <c r="AF56" s="68">
        <f>VLOOKUP($D56,Results!$E:$BU,AF$2,FALSE)</f>
        <v>11783.7876</v>
      </c>
      <c r="AG56" s="68">
        <f>VLOOKUP($D56,Results!$E:$BU,AG$2,FALSE)</f>
        <v>11969.11291</v>
      </c>
      <c r="AH56" s="68">
        <f>VLOOKUP($D56,Results!$E:$BU,AH$2,FALSE)</f>
        <v>12154.46514</v>
      </c>
      <c r="AI56" s="68">
        <f>VLOOKUP($D56,Results!$E:$BU,AI$2,FALSE)</f>
        <v>12339.92532</v>
      </c>
      <c r="AJ56" s="68">
        <f>VLOOKUP($D56,Results!$E:$BU,AJ$2,FALSE)</f>
        <v>12525.578100000001</v>
      </c>
      <c r="AK56" s="68">
        <f>VLOOKUP($D56,Results!$E:$BU,AK$2,FALSE)</f>
        <v>12711.511140000001</v>
      </c>
      <c r="AL56" s="68">
        <f>VLOOKUP($D56,Results!$E:$BU,AL$2,FALSE)</f>
        <v>12897.81443</v>
      </c>
      <c r="AM56" s="68">
        <f>VLOOKUP($D56,Results!$E:$BU,AM$2,FALSE)</f>
        <v>13084.579659999999</v>
      </c>
      <c r="AN56" s="68">
        <f>VLOOKUP($D56,Results!$E:$BU,AN$2,FALSE)</f>
        <v>13271.89963</v>
      </c>
      <c r="AQ56" s="4"/>
      <c r="AR56" s="4"/>
      <c r="AS56" s="4"/>
    </row>
    <row r="57" spans="3:45" x14ac:dyDescent="0.25">
      <c r="C57" s="38" t="s">
        <v>20</v>
      </c>
      <c r="D57" s="57" t="s">
        <v>129</v>
      </c>
      <c r="E57" s="68">
        <f>VLOOKUP($D57,Results!$E:$BU,E$2,FALSE)</f>
        <v>8251.256421</v>
      </c>
      <c r="F57" s="68">
        <f>VLOOKUP($D57,Results!$E:$BU,F$2,FALSE)</f>
        <v>8184.178527</v>
      </c>
      <c r="G57" s="68">
        <f>VLOOKUP($D57,Results!$E:$BU,G$2,FALSE)</f>
        <v>8171.8778769999999</v>
      </c>
      <c r="H57" s="68">
        <f>VLOOKUP($D57,Results!$E:$BU,H$2,FALSE)</f>
        <v>8197.5342039999996</v>
      </c>
      <c r="I57" s="68">
        <f>VLOOKUP($D57,Results!$E:$BU,I$2,FALSE)</f>
        <v>8249.6491389999992</v>
      </c>
      <c r="J57" s="68">
        <f>VLOOKUP($D57,Results!$E:$BU,J$2,FALSE)</f>
        <v>8320.4704170000005</v>
      </c>
      <c r="K57" s="68">
        <f>VLOOKUP($D57,Results!$E:$BU,K$2,FALSE)</f>
        <v>8404.7876899999992</v>
      </c>
      <c r="L57" s="68">
        <f>VLOOKUP($D57,Results!$E:$BU,L$2,FALSE)</f>
        <v>8499.0715089999994</v>
      </c>
      <c r="M57" s="68">
        <f>VLOOKUP($D57,Results!$E:$BU,M$2,FALSE)</f>
        <v>8600.8871959999997</v>
      </c>
      <c r="N57" s="68">
        <f>VLOOKUP($D57,Results!$E:$BU,N$2,FALSE)</f>
        <v>8708.5096080000003</v>
      </c>
      <c r="O57" s="68">
        <f>VLOOKUP($D57,Results!$E:$BU,O$2,FALSE)</f>
        <v>8820.6760319999994</v>
      </c>
      <c r="P57" s="68">
        <f>VLOOKUP($D57,Results!$E:$BU,P$2,FALSE)</f>
        <v>8936.4300939999994</v>
      </c>
      <c r="Q57" s="68">
        <f>VLOOKUP($D57,Results!$E:$BU,Q$2,FALSE)</f>
        <v>9055.0237730000008</v>
      </c>
      <c r="R57" s="68">
        <f>VLOOKUP($D57,Results!$E:$BU,R$2,FALSE)</f>
        <v>9175.8556680000002</v>
      </c>
      <c r="S57" s="68">
        <f>VLOOKUP($D57,Results!$E:$BU,S$2,FALSE)</f>
        <v>9298.4315480000005</v>
      </c>
      <c r="T57" s="68">
        <f>VLOOKUP($D57,Results!$E:$BU,T$2,FALSE)</f>
        <v>9422.3384659999992</v>
      </c>
      <c r="U57" s="68">
        <f>VLOOKUP($D57,Results!$E:$BU,U$2,FALSE)</f>
        <v>9547.2271810000002</v>
      </c>
      <c r="V57" s="68">
        <f>VLOOKUP($D57,Results!$E:$BU,V$2,FALSE)</f>
        <v>9672.7997599999999</v>
      </c>
      <c r="W57" s="68">
        <f>VLOOKUP($D57,Results!$E:$BU,W$2,FALSE)</f>
        <v>9798.8004999999994</v>
      </c>
      <c r="X57" s="68">
        <f>VLOOKUP($D57,Results!$E:$BU,X$2,FALSE)</f>
        <v>9925.0090600000003</v>
      </c>
      <c r="Y57" s="68">
        <f>VLOOKUP($D57,Results!$E:$BU,Y$2,FALSE)</f>
        <v>10051.235140000001</v>
      </c>
      <c r="Z57" s="68">
        <f>VLOOKUP($D57,Results!$E:$BU,Z$2,FALSE)</f>
        <v>10177.31429</v>
      </c>
      <c r="AA57" s="68">
        <f>VLOOKUP($D57,Results!$E:$BU,AA$2,FALSE)</f>
        <v>10303.104530000001</v>
      </c>
      <c r="AB57" s="68">
        <f>VLOOKUP($D57,Results!$E:$BU,AB$2,FALSE)</f>
        <v>10428.4836</v>
      </c>
      <c r="AC57" s="68">
        <f>VLOOKUP($D57,Results!$E:$BU,AC$2,FALSE)</f>
        <v>10553.3467</v>
      </c>
      <c r="AD57" s="68">
        <f>VLOOKUP($D57,Results!$E:$BU,AD$2,FALSE)</f>
        <v>10677.604520000001</v>
      </c>
      <c r="AE57" s="68">
        <f>VLOOKUP($D57,Results!$E:$BU,AE$2,FALSE)</f>
        <v>10801.181560000001</v>
      </c>
      <c r="AF57" s="68">
        <f>VLOOKUP($D57,Results!$E:$BU,AF$2,FALSE)</f>
        <v>10924.01463</v>
      </c>
      <c r="AG57" s="68">
        <f>VLOOKUP($D57,Results!$E:$BU,AG$2,FALSE)</f>
        <v>11046.05147</v>
      </c>
      <c r="AH57" s="68">
        <f>VLOOKUP($D57,Results!$E:$BU,AH$2,FALSE)</f>
        <v>11167.24943</v>
      </c>
      <c r="AI57" s="68">
        <f>VLOOKUP($D57,Results!$E:$BU,AI$2,FALSE)</f>
        <v>11287.574269999999</v>
      </c>
      <c r="AJ57" s="68">
        <f>VLOOKUP($D57,Results!$E:$BU,AJ$2,FALSE)</f>
        <v>11406.999</v>
      </c>
      <c r="AK57" s="68">
        <f>VLOOKUP($D57,Results!$E:$BU,AK$2,FALSE)</f>
        <v>11525.50274</v>
      </c>
      <c r="AL57" s="68">
        <f>VLOOKUP($D57,Results!$E:$BU,AL$2,FALSE)</f>
        <v>11643.069680000001</v>
      </c>
      <c r="AM57" s="68">
        <f>VLOOKUP($D57,Results!$E:$BU,AM$2,FALSE)</f>
        <v>11759.68807</v>
      </c>
      <c r="AN57" s="68">
        <f>VLOOKUP($D57,Results!$E:$BU,AN$2,FALSE)</f>
        <v>11875.34924</v>
      </c>
      <c r="AQ57" s="4"/>
      <c r="AR57" s="4"/>
      <c r="AS57" s="4"/>
    </row>
    <row r="58" spans="3:45" x14ac:dyDescent="0.25">
      <c r="C58" s="38" t="s">
        <v>21</v>
      </c>
      <c r="D58" s="57" t="s">
        <v>130</v>
      </c>
      <c r="E58" s="68">
        <f>VLOOKUP($D58,Results!$E:$BU,E$2,FALSE)</f>
        <v>6777.6024520000001</v>
      </c>
      <c r="F58" s="68">
        <f>VLOOKUP($D58,Results!$E:$BU,F$2,FALSE)</f>
        <v>6647.7392339999997</v>
      </c>
      <c r="G58" s="68">
        <f>VLOOKUP($D58,Results!$E:$BU,G$2,FALSE)</f>
        <v>6561.4777910000003</v>
      </c>
      <c r="H58" s="68">
        <f>VLOOKUP($D58,Results!$E:$BU,H$2,FALSE)</f>
        <v>6506.5050979999996</v>
      </c>
      <c r="I58" s="68">
        <f>VLOOKUP($D58,Results!$E:$BU,I$2,FALSE)</f>
        <v>6474.3213919999998</v>
      </c>
      <c r="J58" s="68">
        <f>VLOOKUP($D58,Results!$E:$BU,J$2,FALSE)</f>
        <v>6459.1067320000002</v>
      </c>
      <c r="K58" s="68">
        <f>VLOOKUP($D58,Results!$E:$BU,K$2,FALSE)</f>
        <v>6456.8591340000003</v>
      </c>
      <c r="L58" s="68">
        <f>VLOOKUP($D58,Results!$E:$BU,L$2,FALSE)</f>
        <v>6464.7815309999996</v>
      </c>
      <c r="M58" s="68">
        <f>VLOOKUP($D58,Results!$E:$BU,M$2,FALSE)</f>
        <v>6480.8662569999997</v>
      </c>
      <c r="N58" s="68">
        <f>VLOOKUP($D58,Results!$E:$BU,N$2,FALSE)</f>
        <v>6503.6228140000003</v>
      </c>
      <c r="O58" s="68">
        <f>VLOOKUP($D58,Results!$E:$BU,O$2,FALSE)</f>
        <v>6531.9035160000003</v>
      </c>
      <c r="P58" s="68">
        <f>VLOOKUP($D58,Results!$E:$BU,P$2,FALSE)</f>
        <v>6564.7932799999999</v>
      </c>
      <c r="Q58" s="68">
        <f>VLOOKUP($D58,Results!$E:$BU,Q$2,FALSE)</f>
        <v>6601.5401769999999</v>
      </c>
      <c r="R58" s="68">
        <f>VLOOKUP($D58,Results!$E:$BU,R$2,FALSE)</f>
        <v>6641.5113170000004</v>
      </c>
      <c r="S58" s="68">
        <f>VLOOKUP($D58,Results!$E:$BU,S$2,FALSE)</f>
        <v>6684.1642750000001</v>
      </c>
      <c r="T58" s="68">
        <f>VLOOKUP($D58,Results!$E:$BU,T$2,FALSE)</f>
        <v>6729.0279630000005</v>
      </c>
      <c r="U58" s="68">
        <f>VLOOKUP($D58,Results!$E:$BU,U$2,FALSE)</f>
        <v>6775.6893229999996</v>
      </c>
      <c r="V58" s="68">
        <f>VLOOKUP($D58,Results!$E:$BU,V$2,FALSE)</f>
        <v>6823.7836550000002</v>
      </c>
      <c r="W58" s="68">
        <f>VLOOKUP($D58,Results!$E:$BU,W$2,FALSE)</f>
        <v>6872.9873159999997</v>
      </c>
      <c r="X58" s="68">
        <f>VLOOKUP($D58,Results!$E:$BU,X$2,FALSE)</f>
        <v>6923.0120159999997</v>
      </c>
      <c r="Y58" s="68">
        <f>VLOOKUP($D58,Results!$E:$BU,Y$2,FALSE)</f>
        <v>6973.6002559999997</v>
      </c>
      <c r="Z58" s="68">
        <f>VLOOKUP($D58,Results!$E:$BU,Z$2,FALSE)</f>
        <v>7024.5216060000002</v>
      </c>
      <c r="AA58" s="68">
        <f>VLOOKUP($D58,Results!$E:$BU,AA$2,FALSE)</f>
        <v>7075.5696209999996</v>
      </c>
      <c r="AB58" s="68">
        <f>VLOOKUP($D58,Results!$E:$BU,AB$2,FALSE)</f>
        <v>7126.5592429999997</v>
      </c>
      <c r="AC58" s="68">
        <f>VLOOKUP($D58,Results!$E:$BU,AC$2,FALSE)</f>
        <v>7177.3245859999997</v>
      </c>
      <c r="AD58" s="68">
        <f>VLOOKUP($D58,Results!$E:$BU,AD$2,FALSE)</f>
        <v>7227.7169960000001</v>
      </c>
      <c r="AE58" s="68">
        <f>VLOOKUP($D58,Results!$E:$BU,AE$2,FALSE)</f>
        <v>7277.6033390000002</v>
      </c>
      <c r="AF58" s="68">
        <f>VLOOKUP($D58,Results!$E:$BU,AF$2,FALSE)</f>
        <v>7326.864458</v>
      </c>
      <c r="AG58" s="68">
        <f>VLOOKUP($D58,Results!$E:$BU,AG$2,FALSE)</f>
        <v>7375.3937530000003</v>
      </c>
      <c r="AH58" s="68">
        <f>VLOOKUP($D58,Results!$E:$BU,AH$2,FALSE)</f>
        <v>7423.095867</v>
      </c>
      <c r="AI58" s="68">
        <f>VLOOKUP($D58,Results!$E:$BU,AI$2,FALSE)</f>
        <v>7469.885464</v>
      </c>
      <c r="AJ58" s="68">
        <f>VLOOKUP($D58,Results!$E:$BU,AJ$2,FALSE)</f>
        <v>7515.6860729999999</v>
      </c>
      <c r="AK58" s="68">
        <f>VLOOKUP($D58,Results!$E:$BU,AK$2,FALSE)</f>
        <v>7560.4290090000004</v>
      </c>
      <c r="AL58" s="68">
        <f>VLOOKUP($D58,Results!$E:$BU,AL$2,FALSE)</f>
        <v>7604.0523540000004</v>
      </c>
      <c r="AM58" s="68">
        <f>VLOOKUP($D58,Results!$E:$BU,AM$2,FALSE)</f>
        <v>7646.5000120000004</v>
      </c>
      <c r="AN58" s="68">
        <f>VLOOKUP($D58,Results!$E:$BU,AN$2,FALSE)</f>
        <v>7687.7208280000004</v>
      </c>
      <c r="AQ58" s="4"/>
      <c r="AR58" s="4"/>
      <c r="AS58" s="4"/>
    </row>
    <row r="59" spans="3:45" x14ac:dyDescent="0.25">
      <c r="C59" s="38" t="s">
        <v>22</v>
      </c>
      <c r="D59" s="57" t="s">
        <v>131</v>
      </c>
      <c r="E59" s="68">
        <f>VLOOKUP($D59,Results!$E:$BU,E$2,FALSE)</f>
        <v>4159.6639080000004</v>
      </c>
      <c r="F59" s="68">
        <f>VLOOKUP($D59,Results!$E:$BU,F$2,FALSE)</f>
        <v>4055.1231299999999</v>
      </c>
      <c r="G59" s="68">
        <f>VLOOKUP($D59,Results!$E:$BU,G$2,FALSE)</f>
        <v>3975.2329329999998</v>
      </c>
      <c r="H59" s="68">
        <f>VLOOKUP($D59,Results!$E:$BU,H$2,FALSE)</f>
        <v>3912.580833</v>
      </c>
      <c r="I59" s="68">
        <f>VLOOKUP($D59,Results!$E:$BU,I$2,FALSE)</f>
        <v>3862.1234330000002</v>
      </c>
      <c r="J59" s="68">
        <f>VLOOKUP($D59,Results!$E:$BU,J$2,FALSE)</f>
        <v>3820.4515759999999</v>
      </c>
      <c r="K59" s="68">
        <f>VLOOKUP($D59,Results!$E:$BU,K$2,FALSE)</f>
        <v>3785.243528</v>
      </c>
      <c r="L59" s="68">
        <f>VLOOKUP($D59,Results!$E:$BU,L$2,FALSE)</f>
        <v>3754.8856940000001</v>
      </c>
      <c r="M59" s="68">
        <f>VLOOKUP($D59,Results!$E:$BU,M$2,FALSE)</f>
        <v>3728.2218090000001</v>
      </c>
      <c r="N59" s="68">
        <f>VLOOKUP($D59,Results!$E:$BU,N$2,FALSE)</f>
        <v>3704.3923920000002</v>
      </c>
      <c r="O59" s="68">
        <f>VLOOKUP($D59,Results!$E:$BU,O$2,FALSE)</f>
        <v>3682.7340770000001</v>
      </c>
      <c r="P59" s="68">
        <f>VLOOKUP($D59,Results!$E:$BU,P$2,FALSE)</f>
        <v>3662.717142</v>
      </c>
      <c r="Q59" s="68">
        <f>VLOOKUP($D59,Results!$E:$BU,Q$2,FALSE)</f>
        <v>3643.9066859999998</v>
      </c>
      <c r="R59" s="68">
        <f>VLOOKUP($D59,Results!$E:$BU,R$2,FALSE)</f>
        <v>3625.9381760000001</v>
      </c>
      <c r="S59" s="68">
        <f>VLOOKUP($D59,Results!$E:$BU,S$2,FALSE)</f>
        <v>3608.5016030000002</v>
      </c>
      <c r="T59" s="68">
        <f>VLOOKUP($D59,Results!$E:$BU,T$2,FALSE)</f>
        <v>3591.3307989999998</v>
      </c>
      <c r="U59" s="68">
        <f>VLOOKUP($D59,Results!$E:$BU,U$2,FALSE)</f>
        <v>3574.195905</v>
      </c>
      <c r="V59" s="68">
        <f>VLOOKUP($D59,Results!$E:$BU,V$2,FALSE)</f>
        <v>3556.897798</v>
      </c>
      <c r="W59" s="68">
        <f>VLOOKUP($D59,Results!$E:$BU,W$2,FALSE)</f>
        <v>3539.263813</v>
      </c>
      <c r="X59" s="68">
        <f>VLOOKUP($D59,Results!$E:$BU,X$2,FALSE)</f>
        <v>3521.1443490000001</v>
      </c>
      <c r="Y59" s="68">
        <f>VLOOKUP($D59,Results!$E:$BU,Y$2,FALSE)</f>
        <v>3502.4101190000001</v>
      </c>
      <c r="Z59" s="68">
        <f>VLOOKUP($D59,Results!$E:$BU,Z$2,FALSE)</f>
        <v>3482.9498709999998</v>
      </c>
      <c r="AA59" s="68">
        <f>VLOOKUP($D59,Results!$E:$BU,AA$2,FALSE)</f>
        <v>3462.66849</v>
      </c>
      <c r="AB59" s="68">
        <f>VLOOKUP($D59,Results!$E:$BU,AB$2,FALSE)</f>
        <v>3441.485369</v>
      </c>
      <c r="AC59" s="68">
        <f>VLOOKUP($D59,Results!$E:$BU,AC$2,FALSE)</f>
        <v>3419.3330070000002</v>
      </c>
      <c r="AD59" s="68">
        <f>VLOOKUP($D59,Results!$E:$BU,AD$2,FALSE)</f>
        <v>3396.1557790000002</v>
      </c>
      <c r="AE59" s="68">
        <f>VLOOKUP($D59,Results!$E:$BU,AE$2,FALSE)</f>
        <v>3371.9088320000001</v>
      </c>
      <c r="AF59" s="68">
        <f>VLOOKUP($D59,Results!$E:$BU,AF$2,FALSE)</f>
        <v>3346.5570969999999</v>
      </c>
      <c r="AG59" s="68">
        <f>VLOOKUP($D59,Results!$E:$BU,AG$2,FALSE)</f>
        <v>3320.074376</v>
      </c>
      <c r="AH59" s="68">
        <f>VLOOKUP($D59,Results!$E:$BU,AH$2,FALSE)</f>
        <v>3292.442513</v>
      </c>
      <c r="AI59" s="68">
        <f>VLOOKUP($D59,Results!$E:$BU,AI$2,FALSE)</f>
        <v>3263.6506180000001</v>
      </c>
      <c r="AJ59" s="68">
        <f>VLOOKUP($D59,Results!$E:$BU,AJ$2,FALSE)</f>
        <v>3233.694364</v>
      </c>
      <c r="AK59" s="68">
        <f>VLOOKUP($D59,Results!$E:$BU,AK$2,FALSE)</f>
        <v>3202.575319</v>
      </c>
      <c r="AL59" s="68">
        <f>VLOOKUP($D59,Results!$E:$BU,AL$2,FALSE)</f>
        <v>3170.3003549999999</v>
      </c>
      <c r="AM59" s="68">
        <f>VLOOKUP($D59,Results!$E:$BU,AM$2,FALSE)</f>
        <v>3136.881089</v>
      </c>
      <c r="AN59" s="68">
        <f>VLOOKUP($D59,Results!$E:$BU,AN$2,FALSE)</f>
        <v>3102.333384</v>
      </c>
      <c r="AQ59" s="4"/>
      <c r="AR59" s="4"/>
      <c r="AS59" s="4"/>
    </row>
    <row r="60" spans="3:45" x14ac:dyDescent="0.25">
      <c r="C60" s="38" t="s">
        <v>23</v>
      </c>
      <c r="D60" s="57" t="s">
        <v>132</v>
      </c>
      <c r="E60" s="68">
        <f>VLOOKUP($D60,Results!$E:$BU,E$2,FALSE)</f>
        <v>2503.7292430000002</v>
      </c>
      <c r="F60" s="68">
        <f>VLOOKUP($D60,Results!$E:$BU,F$2,FALSE)</f>
        <v>2443.05404</v>
      </c>
      <c r="G60" s="68">
        <f>VLOOKUP($D60,Results!$E:$BU,G$2,FALSE)</f>
        <v>2396.1449849999999</v>
      </c>
      <c r="H60" s="68">
        <f>VLOOKUP($D60,Results!$E:$BU,H$2,FALSE)</f>
        <v>2358.274476</v>
      </c>
      <c r="I60" s="68">
        <f>VLOOKUP($D60,Results!$E:$BU,I$2,FALSE)</f>
        <v>2326.307867</v>
      </c>
      <c r="J60" s="68">
        <f>VLOOKUP($D60,Results!$E:$BU,J$2,FALSE)</f>
        <v>2298.1903550000002</v>
      </c>
      <c r="K60" s="68">
        <f>VLOOKUP($D60,Results!$E:$BU,K$2,FALSE)</f>
        <v>2272.5717669999999</v>
      </c>
      <c r="L60" s="68">
        <f>VLOOKUP($D60,Results!$E:$BU,L$2,FALSE)</f>
        <v>2248.5515949999999</v>
      </c>
      <c r="M60" s="68">
        <f>VLOOKUP($D60,Results!$E:$BU,M$2,FALSE)</f>
        <v>2225.5139089999998</v>
      </c>
      <c r="N60" s="68">
        <f>VLOOKUP($D60,Results!$E:$BU,N$2,FALSE)</f>
        <v>2203.0238340000001</v>
      </c>
      <c r="O60" s="68">
        <f>VLOOKUP($D60,Results!$E:$BU,O$2,FALSE)</f>
        <v>2180.76395</v>
      </c>
      <c r="P60" s="68">
        <f>VLOOKUP($D60,Results!$E:$BU,P$2,FALSE)</f>
        <v>2158.4955599999998</v>
      </c>
      <c r="Q60" s="68">
        <f>VLOOKUP($D60,Results!$E:$BU,Q$2,FALSE)</f>
        <v>2136.0350429999999</v>
      </c>
      <c r="R60" s="68">
        <f>VLOOKUP($D60,Results!$E:$BU,R$2,FALSE)</f>
        <v>2113.2391480000001</v>
      </c>
      <c r="S60" s="68">
        <f>VLOOKUP($D60,Results!$E:$BU,S$2,FALSE)</f>
        <v>2089.9955679999998</v>
      </c>
      <c r="T60" s="68">
        <f>VLOOKUP($D60,Results!$E:$BU,T$2,FALSE)</f>
        <v>2066.2166090000001</v>
      </c>
      <c r="U60" s="68">
        <f>VLOOKUP($D60,Results!$E:$BU,U$2,FALSE)</f>
        <v>2041.8347229999999</v>
      </c>
      <c r="V60" s="68">
        <f>VLOOKUP($D60,Results!$E:$BU,V$2,FALSE)</f>
        <v>2016.7992059999999</v>
      </c>
      <c r="W60" s="68">
        <f>VLOOKUP($D60,Results!$E:$BU,W$2,FALSE)</f>
        <v>1991.073654</v>
      </c>
      <c r="X60" s="68">
        <f>VLOOKUP($D60,Results!$E:$BU,X$2,FALSE)</f>
        <v>1964.6339370000001</v>
      </c>
      <c r="Y60" s="68">
        <f>VLOOKUP($D60,Results!$E:$BU,Y$2,FALSE)</f>
        <v>1937.4665540000001</v>
      </c>
      <c r="Z60" s="68">
        <f>VLOOKUP($D60,Results!$E:$BU,Z$2,FALSE)</f>
        <v>1909.5672750000001</v>
      </c>
      <c r="AA60" s="68">
        <f>VLOOKUP($D60,Results!$E:$BU,AA$2,FALSE)</f>
        <v>1880.9399920000001</v>
      </c>
      <c r="AB60" s="68">
        <f>VLOOKUP($D60,Results!$E:$BU,AB$2,FALSE)</f>
        <v>1851.595736</v>
      </c>
      <c r="AC60" s="68">
        <f>VLOOKUP($D60,Results!$E:$BU,AC$2,FALSE)</f>
        <v>1821.551821</v>
      </c>
      <c r="AD60" s="68">
        <f>VLOOKUP($D60,Results!$E:$BU,AD$2,FALSE)</f>
        <v>1790.8310859999999</v>
      </c>
      <c r="AE60" s="68">
        <f>VLOOKUP($D60,Results!$E:$BU,AE$2,FALSE)</f>
        <v>1759.4612139999999</v>
      </c>
      <c r="AF60" s="68">
        <f>VLOOKUP($D60,Results!$E:$BU,AF$2,FALSE)</f>
        <v>1727.474111</v>
      </c>
      <c r="AG60" s="68">
        <f>VLOOKUP($D60,Results!$E:$BU,AG$2,FALSE)</f>
        <v>1694.905336</v>
      </c>
      <c r="AH60" s="68">
        <f>VLOOKUP($D60,Results!$E:$BU,AH$2,FALSE)</f>
        <v>1661.793576</v>
      </c>
      <c r="AI60" s="68">
        <f>VLOOKUP($D60,Results!$E:$BU,AI$2,FALSE)</f>
        <v>1628.180161</v>
      </c>
      <c r="AJ60" s="68">
        <f>VLOOKUP($D60,Results!$E:$BU,AJ$2,FALSE)</f>
        <v>1594.1086150000001</v>
      </c>
      <c r="AK60" s="68">
        <f>VLOOKUP($D60,Results!$E:$BU,AK$2,FALSE)</f>
        <v>1559.624239</v>
      </c>
      <c r="AL60" s="68">
        <f>VLOOKUP($D60,Results!$E:$BU,AL$2,FALSE)</f>
        <v>1524.773735</v>
      </c>
      <c r="AM60" s="68">
        <f>VLOOKUP($D60,Results!$E:$BU,AM$2,FALSE)</f>
        <v>1489.6048539999999</v>
      </c>
      <c r="AN60" s="68">
        <f>VLOOKUP($D60,Results!$E:$BU,AN$2,FALSE)</f>
        <v>1454.166084</v>
      </c>
      <c r="AQ60" s="4"/>
      <c r="AR60" s="4"/>
      <c r="AS60" s="4"/>
    </row>
    <row r="61" spans="3:45" x14ac:dyDescent="0.25">
      <c r="C61" s="38" t="s">
        <v>24</v>
      </c>
      <c r="D61" s="57" t="s">
        <v>133</v>
      </c>
      <c r="E61" s="68">
        <f>VLOOKUP($D61,Results!$E:$BU,E$2,FALSE)</f>
        <v>1243.6668460000001</v>
      </c>
      <c r="F61" s="68">
        <f>VLOOKUP($D61,Results!$E:$BU,F$2,FALSE)</f>
        <v>1210.6549419999999</v>
      </c>
      <c r="G61" s="68">
        <f>VLOOKUP($D61,Results!$E:$BU,G$2,FALSE)</f>
        <v>1182.7475850000001</v>
      </c>
      <c r="H61" s="68">
        <f>VLOOKUP($D61,Results!$E:$BU,H$2,FALSE)</f>
        <v>1157.3994600000001</v>
      </c>
      <c r="I61" s="68">
        <f>VLOOKUP($D61,Results!$E:$BU,I$2,FALSE)</f>
        <v>1133.082864</v>
      </c>
      <c r="J61" s="68">
        <f>VLOOKUP($D61,Results!$E:$BU,J$2,FALSE)</f>
        <v>1108.924158</v>
      </c>
      <c r="K61" s="68">
        <f>VLOOKUP($D61,Results!$E:$BU,K$2,FALSE)</f>
        <v>1084.450578</v>
      </c>
      <c r="L61" s="68">
        <f>VLOOKUP($D61,Results!$E:$BU,L$2,FALSE)</f>
        <v>1059.4277460000001</v>
      </c>
      <c r="M61" s="68">
        <f>VLOOKUP($D61,Results!$E:$BU,M$2,FALSE)</f>
        <v>1033.7605430000001</v>
      </c>
      <c r="N61" s="68">
        <f>VLOOKUP($D61,Results!$E:$BU,N$2,FALSE)</f>
        <v>1007.434587</v>
      </c>
      <c r="O61" s="68">
        <f>VLOOKUP($D61,Results!$E:$BU,O$2,FALSE)</f>
        <v>980.48231569999996</v>
      </c>
      <c r="P61" s="68">
        <f>VLOOKUP($D61,Results!$E:$BU,P$2,FALSE)</f>
        <v>952.96343260000003</v>
      </c>
      <c r="Q61" s="68">
        <f>VLOOKUP($D61,Results!$E:$BU,Q$2,FALSE)</f>
        <v>924.95350240000005</v>
      </c>
      <c r="R61" s="68">
        <f>VLOOKUP($D61,Results!$E:$BU,R$2,FALSE)</f>
        <v>896.53710690000003</v>
      </c>
      <c r="S61" s="68">
        <f>VLOOKUP($D61,Results!$E:$BU,S$2,FALSE)</f>
        <v>867.80354420000003</v>
      </c>
      <c r="T61" s="68">
        <f>VLOOKUP($D61,Results!$E:$BU,T$2,FALSE)</f>
        <v>838.84397449999994</v>
      </c>
      <c r="U61" s="68">
        <f>VLOOKUP($D61,Results!$E:$BU,U$2,FALSE)</f>
        <v>809.74942659999999</v>
      </c>
      <c r="V61" s="68">
        <f>VLOOKUP($D61,Results!$E:$BU,V$2,FALSE)</f>
        <v>780.60934889999999</v>
      </c>
      <c r="W61" s="68">
        <f>VLOOKUP($D61,Results!$E:$BU,W$2,FALSE)</f>
        <v>751.5105307</v>
      </c>
      <c r="X61" s="68">
        <f>VLOOKUP($D61,Results!$E:$BU,X$2,FALSE)</f>
        <v>722.53629009999997</v>
      </c>
      <c r="Y61" s="68">
        <f>VLOOKUP($D61,Results!$E:$BU,Y$2,FALSE)</f>
        <v>693.76586520000001</v>
      </c>
      <c r="Z61" s="68">
        <f>VLOOKUP($D61,Results!$E:$BU,Z$2,FALSE)</f>
        <v>665.27396209999995</v>
      </c>
      <c r="AA61" s="68">
        <f>VLOOKUP($D61,Results!$E:$BU,AA$2,FALSE)</f>
        <v>637.13042670000004</v>
      </c>
      <c r="AB61" s="68">
        <f>VLOOKUP($D61,Results!$E:$BU,AB$2,FALSE)</f>
        <v>609.40001619999998</v>
      </c>
      <c r="AC61" s="68">
        <f>VLOOKUP($D61,Results!$E:$BU,AC$2,FALSE)</f>
        <v>582.14225060000001</v>
      </c>
      <c r="AD61" s="68">
        <f>VLOOKUP($D61,Results!$E:$BU,AD$2,FALSE)</f>
        <v>555.41133060000004</v>
      </c>
      <c r="AE61" s="68">
        <f>VLOOKUP($D61,Results!$E:$BU,AE$2,FALSE)</f>
        <v>529.25611230000004</v>
      </c>
      <c r="AF61" s="68">
        <f>VLOOKUP($D61,Results!$E:$BU,AF$2,FALSE)</f>
        <v>503.72012860000001</v>
      </c>
      <c r="AG61" s="68">
        <f>VLOOKUP($D61,Results!$E:$BU,AG$2,FALSE)</f>
        <v>478.8416532</v>
      </c>
      <c r="AH61" s="68">
        <f>VLOOKUP($D61,Results!$E:$BU,AH$2,FALSE)</f>
        <v>454.6538013</v>
      </c>
      <c r="AI61" s="68">
        <f>VLOOKUP($D61,Results!$E:$BU,AI$2,FALSE)</f>
        <v>431.1846625</v>
      </c>
      <c r="AJ61" s="68">
        <f>VLOOKUP($D61,Results!$E:$BU,AJ$2,FALSE)</f>
        <v>408.45746279999997</v>
      </c>
      <c r="AK61" s="68">
        <f>VLOOKUP($D61,Results!$E:$BU,AK$2,FALSE)</f>
        <v>386.49075149999999</v>
      </c>
      <c r="AL61" s="68">
        <f>VLOOKUP($D61,Results!$E:$BU,AL$2,FALSE)</f>
        <v>365.29860889999998</v>
      </c>
      <c r="AM61" s="68">
        <f>VLOOKUP($D61,Results!$E:$BU,AM$2,FALSE)</f>
        <v>344.89087280000001</v>
      </c>
      <c r="AN61" s="68">
        <f>VLOOKUP($D61,Results!$E:$BU,AN$2,FALSE)</f>
        <v>325.27337879999999</v>
      </c>
      <c r="AQ61" s="4"/>
      <c r="AR61" s="4"/>
      <c r="AS61" s="4"/>
    </row>
    <row r="62" spans="3:45" x14ac:dyDescent="0.25">
      <c r="C62" s="38" t="s">
        <v>25</v>
      </c>
      <c r="D62" s="57" t="s">
        <v>134</v>
      </c>
      <c r="E62" s="68">
        <f>VLOOKUP($D62,Results!$E:$BU,E$2,FALSE)</f>
        <v>2239.620606</v>
      </c>
      <c r="F62" s="68">
        <f>VLOOKUP($D62,Results!$E:$BU,F$2,FALSE)</f>
        <v>2183.2559059999999</v>
      </c>
      <c r="G62" s="68">
        <f>VLOOKUP($D62,Results!$E:$BU,G$2,FALSE)</f>
        <v>2133.194575</v>
      </c>
      <c r="H62" s="68">
        <f>VLOOKUP($D62,Results!$E:$BU,H$2,FALSE)</f>
        <v>2084.5006509999998</v>
      </c>
      <c r="I62" s="68">
        <f>VLOOKUP($D62,Results!$E:$BU,I$2,FALSE)</f>
        <v>2034.55548</v>
      </c>
      <c r="J62" s="68">
        <f>VLOOKUP($D62,Results!$E:$BU,J$2,FALSE)</f>
        <v>1982.161006</v>
      </c>
      <c r="K62" s="68">
        <f>VLOOKUP($D62,Results!$E:$BU,K$2,FALSE)</f>
        <v>1926.93686</v>
      </c>
      <c r="L62" s="68">
        <f>VLOOKUP($D62,Results!$E:$BU,L$2,FALSE)</f>
        <v>1868.9489080000001</v>
      </c>
      <c r="M62" s="68">
        <f>VLOOKUP($D62,Results!$E:$BU,M$2,FALSE)</f>
        <v>1808.492602</v>
      </c>
      <c r="N62" s="68">
        <f>VLOOKUP($D62,Results!$E:$BU,N$2,FALSE)</f>
        <v>1745.971231</v>
      </c>
      <c r="O62" s="68">
        <f>VLOOKUP($D62,Results!$E:$BU,O$2,FALSE)</f>
        <v>1681.8291690000001</v>
      </c>
      <c r="P62" s="68">
        <f>VLOOKUP($D62,Results!$E:$BU,P$2,FALSE)</f>
        <v>1616.5158369999999</v>
      </c>
      <c r="Q62" s="68">
        <f>VLOOKUP($D62,Results!$E:$BU,Q$2,FALSE)</f>
        <v>1550.466349</v>
      </c>
      <c r="R62" s="68">
        <f>VLOOKUP($D62,Results!$E:$BU,R$2,FALSE)</f>
        <v>1484.091148</v>
      </c>
      <c r="S62" s="68">
        <f>VLOOKUP($D62,Results!$E:$BU,S$2,FALSE)</f>
        <v>1417.7705109999999</v>
      </c>
      <c r="T62" s="68">
        <f>VLOOKUP($D62,Results!$E:$BU,T$2,FALSE)</f>
        <v>1351.851782</v>
      </c>
      <c r="U62" s="68">
        <f>VLOOKUP($D62,Results!$E:$BU,U$2,FALSE)</f>
        <v>1286.6482149999999</v>
      </c>
      <c r="V62" s="68">
        <f>VLOOKUP($D62,Results!$E:$BU,V$2,FALSE)</f>
        <v>1222.43885</v>
      </c>
      <c r="W62" s="68">
        <f>VLOOKUP($D62,Results!$E:$BU,W$2,FALSE)</f>
        <v>1159.469075</v>
      </c>
      <c r="X62" s="68">
        <f>VLOOKUP($D62,Results!$E:$BU,X$2,FALSE)</f>
        <v>1097.951675</v>
      </c>
      <c r="Y62" s="68">
        <f>VLOOKUP($D62,Results!$E:$BU,Y$2,FALSE)</f>
        <v>1038.068235</v>
      </c>
      <c r="Z62" s="68">
        <f>VLOOKUP($D62,Results!$E:$BU,Z$2,FALSE)</f>
        <v>979.97077060000004</v>
      </c>
      <c r="AA62" s="68">
        <f>VLOOKUP($D62,Results!$E:$BU,AA$2,FALSE)</f>
        <v>923.78354200000001</v>
      </c>
      <c r="AB62" s="68">
        <f>VLOOKUP($D62,Results!$E:$BU,AB$2,FALSE)</f>
        <v>869.60495900000001</v>
      </c>
      <c r="AC62" s="68">
        <f>VLOOKUP($D62,Results!$E:$BU,AC$2,FALSE)</f>
        <v>817.50954939999997</v>
      </c>
      <c r="AD62" s="68">
        <f>VLOOKUP($D62,Results!$E:$BU,AD$2,FALSE)</f>
        <v>767.54994610000006</v>
      </c>
      <c r="AE62" s="68">
        <f>VLOOKUP($D62,Results!$E:$BU,AE$2,FALSE)</f>
        <v>719.7588667</v>
      </c>
      <c r="AF62" s="68">
        <f>VLOOKUP($D62,Results!$E:$BU,AF$2,FALSE)</f>
        <v>674.15106100000003</v>
      </c>
      <c r="AG62" s="68">
        <f>VLOOKUP($D62,Results!$E:$BU,AG$2,FALSE)</f>
        <v>630.72520929999996</v>
      </c>
      <c r="AH62" s="68">
        <f>VLOOKUP($D62,Results!$E:$BU,AH$2,FALSE)</f>
        <v>589.46575719999998</v>
      </c>
      <c r="AI62" s="68">
        <f>VLOOKUP($D62,Results!$E:$BU,AI$2,FALSE)</f>
        <v>550.34467299999994</v>
      </c>
      <c r="AJ62" s="68">
        <f>VLOOKUP($D62,Results!$E:$BU,AJ$2,FALSE)</f>
        <v>513.32311990000005</v>
      </c>
      <c r="AK62" s="68">
        <f>VLOOKUP($D62,Results!$E:$BU,AK$2,FALSE)</f>
        <v>478.35303440000001</v>
      </c>
      <c r="AL62" s="68">
        <f>VLOOKUP($D62,Results!$E:$BU,AL$2,FALSE)</f>
        <v>445.37860490000003</v>
      </c>
      <c r="AM62" s="68">
        <f>VLOOKUP($D62,Results!$E:$BU,AM$2,FALSE)</f>
        <v>414.33764710000003</v>
      </c>
      <c r="AN62" s="68">
        <f>VLOOKUP($D62,Results!$E:$BU,AN$2,FALSE)</f>
        <v>385.1628733</v>
      </c>
      <c r="AQ62" s="4"/>
      <c r="AR62" s="4"/>
      <c r="AS62" s="4"/>
    </row>
    <row r="63" spans="3:45" x14ac:dyDescent="0.25"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Q63" s="4"/>
      <c r="AR63" s="4"/>
      <c r="AS63" s="4"/>
    </row>
    <row r="64" spans="3:45" x14ac:dyDescent="0.25">
      <c r="E64" s="9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Q64" s="4"/>
      <c r="AR64" s="4"/>
      <c r="AS64" s="4"/>
    </row>
    <row r="65" spans="2:45" x14ac:dyDescent="0.25">
      <c r="C65" s="47"/>
      <c r="D65" s="438"/>
      <c r="E65" s="402" t="str">
        <f>E41</f>
        <v>2015</v>
      </c>
      <c r="F65" s="23" t="str">
        <f t="shared" ref="F65:AN65" si="8">F41</f>
        <v>2016</v>
      </c>
      <c r="G65" s="5" t="str">
        <f t="shared" si="8"/>
        <v>2017</v>
      </c>
      <c r="H65" s="5" t="str">
        <f t="shared" si="8"/>
        <v>2018</v>
      </c>
      <c r="I65" s="5" t="str">
        <f t="shared" si="8"/>
        <v>2019</v>
      </c>
      <c r="J65" s="96" t="str">
        <f t="shared" si="8"/>
        <v>2020</v>
      </c>
      <c r="K65" s="23" t="str">
        <f t="shared" si="8"/>
        <v>2021</v>
      </c>
      <c r="L65" s="5" t="str">
        <f t="shared" si="8"/>
        <v>2022</v>
      </c>
      <c r="M65" s="5" t="str">
        <f t="shared" si="8"/>
        <v>2023</v>
      </c>
      <c r="N65" s="5" t="str">
        <f t="shared" si="8"/>
        <v>2024</v>
      </c>
      <c r="O65" s="96" t="str">
        <f t="shared" si="8"/>
        <v>2025</v>
      </c>
      <c r="P65" s="23" t="str">
        <f t="shared" si="8"/>
        <v>2026</v>
      </c>
      <c r="Q65" s="5" t="str">
        <f t="shared" si="8"/>
        <v>2027</v>
      </c>
      <c r="R65" s="5" t="str">
        <f t="shared" si="8"/>
        <v>2028</v>
      </c>
      <c r="S65" s="5" t="str">
        <f t="shared" si="8"/>
        <v>2029</v>
      </c>
      <c r="T65" s="96" t="str">
        <f t="shared" si="8"/>
        <v>2030</v>
      </c>
      <c r="U65" s="23" t="str">
        <f t="shared" si="8"/>
        <v>2031</v>
      </c>
      <c r="V65" s="5" t="str">
        <f t="shared" si="8"/>
        <v>2032</v>
      </c>
      <c r="W65" s="5" t="str">
        <f t="shared" si="8"/>
        <v>2033</v>
      </c>
      <c r="X65" s="5" t="str">
        <f t="shared" si="8"/>
        <v>2034</v>
      </c>
      <c r="Y65" s="96" t="str">
        <f t="shared" si="8"/>
        <v>2035</v>
      </c>
      <c r="Z65" s="23" t="str">
        <f t="shared" si="8"/>
        <v>2036</v>
      </c>
      <c r="AA65" s="5" t="str">
        <f t="shared" si="8"/>
        <v>2037</v>
      </c>
      <c r="AB65" s="5" t="str">
        <f t="shared" si="8"/>
        <v>2038</v>
      </c>
      <c r="AC65" s="5" t="str">
        <f t="shared" si="8"/>
        <v>2039</v>
      </c>
      <c r="AD65" s="96" t="str">
        <f t="shared" si="8"/>
        <v>2040</v>
      </c>
      <c r="AE65" s="23" t="str">
        <f t="shared" si="8"/>
        <v>2041</v>
      </c>
      <c r="AF65" s="5" t="str">
        <f t="shared" si="8"/>
        <v>2042</v>
      </c>
      <c r="AG65" s="5" t="str">
        <f t="shared" si="8"/>
        <v>2043</v>
      </c>
      <c r="AH65" s="5" t="str">
        <f t="shared" si="8"/>
        <v>2044</v>
      </c>
      <c r="AI65" s="96" t="str">
        <f t="shared" si="8"/>
        <v>2045</v>
      </c>
      <c r="AJ65" s="23" t="str">
        <f t="shared" si="8"/>
        <v>2046</v>
      </c>
      <c r="AK65" s="5" t="str">
        <f t="shared" si="8"/>
        <v>2047</v>
      </c>
      <c r="AL65" s="5" t="str">
        <f t="shared" si="8"/>
        <v>2048</v>
      </c>
      <c r="AM65" s="5" t="str">
        <f t="shared" si="8"/>
        <v>2049</v>
      </c>
      <c r="AN65" s="96" t="str">
        <f t="shared" si="8"/>
        <v>2050</v>
      </c>
      <c r="AQ65" s="4"/>
      <c r="AR65" s="4"/>
      <c r="AS65" s="4"/>
    </row>
    <row r="66" spans="2:45" x14ac:dyDescent="0.25">
      <c r="B66" s="75" t="s">
        <v>67</v>
      </c>
      <c r="C66" s="54" t="s">
        <v>43</v>
      </c>
      <c r="D66" s="54" t="s">
        <v>178</v>
      </c>
      <c r="E66" s="55">
        <f t="shared" ref="E66:AL66" si="9">E15</f>
        <v>1886.229</v>
      </c>
      <c r="F66" s="55">
        <f t="shared" si="9"/>
        <v>2126.9764409999998</v>
      </c>
      <c r="G66" s="55">
        <f t="shared" si="9"/>
        <v>2294.4419539999999</v>
      </c>
      <c r="H66" s="55">
        <f t="shared" si="9"/>
        <v>2411.5024539999999</v>
      </c>
      <c r="I66" s="55">
        <f t="shared" si="9"/>
        <v>2495.0188229999999</v>
      </c>
      <c r="J66" s="55">
        <f t="shared" si="9"/>
        <v>2556.7024940000001</v>
      </c>
      <c r="K66" s="55">
        <f t="shared" si="9"/>
        <v>2604.3377340000002</v>
      </c>
      <c r="L66" s="55">
        <f t="shared" si="9"/>
        <v>2642.9422420000001</v>
      </c>
      <c r="M66" s="55">
        <f t="shared" si="9"/>
        <v>2675.6871430000001</v>
      </c>
      <c r="N66" s="55">
        <f t="shared" si="9"/>
        <v>2704.5564129999998</v>
      </c>
      <c r="O66" s="55">
        <f t="shared" si="9"/>
        <v>2730.7906240000002</v>
      </c>
      <c r="P66" s="55">
        <f t="shared" si="9"/>
        <v>2755.1727989999999</v>
      </c>
      <c r="Q66" s="55">
        <f t="shared" si="9"/>
        <v>2778.206803</v>
      </c>
      <c r="R66" s="55">
        <f t="shared" si="9"/>
        <v>2800.2260900000001</v>
      </c>
      <c r="S66" s="55">
        <f t="shared" si="9"/>
        <v>2821.458932</v>
      </c>
      <c r="T66" s="55">
        <f t="shared" si="9"/>
        <v>2842.0671689999999</v>
      </c>
      <c r="U66" s="55">
        <f t="shared" si="9"/>
        <v>2862.1693679999998</v>
      </c>
      <c r="V66" s="55">
        <f t="shared" si="9"/>
        <v>2881.85491</v>
      </c>
      <c r="W66" s="55">
        <f t="shared" si="9"/>
        <v>2901.1928189999999</v>
      </c>
      <c r="X66" s="55">
        <f t="shared" si="9"/>
        <v>2920.2375440000001</v>
      </c>
      <c r="Y66" s="55">
        <f t="shared" si="9"/>
        <v>2939.0329390000002</v>
      </c>
      <c r="Z66" s="55">
        <f t="shared" si="9"/>
        <v>2957.615119</v>
      </c>
      <c r="AA66" s="55">
        <f t="shared" si="9"/>
        <v>2976.0145440000001</v>
      </c>
      <c r="AB66" s="55">
        <f t="shared" si="9"/>
        <v>2994.2575569999999</v>
      </c>
      <c r="AC66" s="55">
        <f t="shared" si="9"/>
        <v>3012.3675020000001</v>
      </c>
      <c r="AD66" s="55">
        <f t="shared" si="9"/>
        <v>3030.3655189999999</v>
      </c>
      <c r="AE66" s="55">
        <f t="shared" si="9"/>
        <v>3048.2710780000002</v>
      </c>
      <c r="AF66" s="55">
        <f t="shared" si="9"/>
        <v>3066.102324</v>
      </c>
      <c r="AG66" s="55">
        <f t="shared" si="9"/>
        <v>3083.8762769999998</v>
      </c>
      <c r="AH66" s="55">
        <f t="shared" si="9"/>
        <v>3101.6089240000001</v>
      </c>
      <c r="AI66" s="55">
        <f t="shared" si="9"/>
        <v>3119.3152610000002</v>
      </c>
      <c r="AJ66" s="55">
        <f t="shared" si="9"/>
        <v>3137.0092800000002</v>
      </c>
      <c r="AK66" s="55">
        <f t="shared" si="9"/>
        <v>3154.703951</v>
      </c>
      <c r="AL66" s="55">
        <f t="shared" si="9"/>
        <v>3172.4111990000001</v>
      </c>
      <c r="AM66" s="55"/>
      <c r="AN66" s="55"/>
      <c r="AQ66" s="4"/>
      <c r="AR66" s="4"/>
      <c r="AS66" s="4"/>
    </row>
    <row r="67" spans="2:45" x14ac:dyDescent="0.25">
      <c r="C67" s="67" t="s">
        <v>37</v>
      </c>
      <c r="D67" s="67" t="s">
        <v>2406</v>
      </c>
      <c r="E67" s="113">
        <f t="shared" ref="E67:E82" si="10">E16/E$15</f>
        <v>9.1553040484479865E-3</v>
      </c>
      <c r="F67" s="113">
        <f t="shared" ref="F67:AN67" si="11">F16/F$15</f>
        <v>9.1558683418440368E-3</v>
      </c>
      <c r="G67" s="113">
        <f t="shared" si="11"/>
        <v>9.1583068917332044E-3</v>
      </c>
      <c r="H67" s="113">
        <f t="shared" si="11"/>
        <v>9.1638117860277334E-3</v>
      </c>
      <c r="I67" s="113">
        <f t="shared" si="11"/>
        <v>9.1729598666839395E-3</v>
      </c>
      <c r="J67" s="113">
        <f t="shared" si="11"/>
        <v>9.1857339464072978E-3</v>
      </c>
      <c r="K67" s="113">
        <f t="shared" si="11"/>
        <v>9.2017695927605059E-3</v>
      </c>
      <c r="L67" s="113">
        <f t="shared" si="11"/>
        <v>9.2206006634328857E-3</v>
      </c>
      <c r="M67" s="113">
        <f t="shared" si="11"/>
        <v>9.2418141615295702E-3</v>
      </c>
      <c r="N67" s="113">
        <f t="shared" si="11"/>
        <v>9.2651139793400207E-3</v>
      </c>
      <c r="O67" s="113">
        <f t="shared" si="11"/>
        <v>9.2903240574477661E-3</v>
      </c>
      <c r="P67" s="113">
        <f t="shared" si="11"/>
        <v>9.3173638180942282E-3</v>
      </c>
      <c r="Q67" s="113">
        <f t="shared" si="11"/>
        <v>9.3462176328851215E-3</v>
      </c>
      <c r="R67" s="113">
        <f t="shared" si="11"/>
        <v>9.3769094301953317E-3</v>
      </c>
      <c r="S67" s="113">
        <f t="shared" si="11"/>
        <v>9.4094860105516497E-3</v>
      </c>
      <c r="T67" s="113">
        <f t="shared" si="11"/>
        <v>9.4440082812835158E-3</v>
      </c>
      <c r="U67" s="113">
        <f t="shared" si="11"/>
        <v>9.4805484026827865E-3</v>
      </c>
      <c r="V67" s="113">
        <f t="shared" si="11"/>
        <v>9.5191904716674294E-3</v>
      </c>
      <c r="W67" s="113">
        <f t="shared" si="11"/>
        <v>9.5600329865562113E-3</v>
      </c>
      <c r="X67" s="113">
        <f t="shared" si="11"/>
        <v>9.6031915409139045E-3</v>
      </c>
      <c r="Y67" s="113">
        <f t="shared" si="11"/>
        <v>9.6488011460153286E-3</v>
      </c>
      <c r="Z67" s="113">
        <f t="shared" si="11"/>
        <v>9.697018160259141E-3</v>
      </c>
      <c r="AA67" s="113">
        <f t="shared" si="11"/>
        <v>9.748021883323162E-3</v>
      </c>
      <c r="AB67" s="113">
        <f t="shared" si="11"/>
        <v>9.8020158691378735E-3</v>
      </c>
      <c r="AC67" s="113">
        <f t="shared" si="11"/>
        <v>9.859229051661705E-3</v>
      </c>
      <c r="AD67" s="113">
        <f t="shared" si="11"/>
        <v>9.9199167564181893E-3</v>
      </c>
      <c r="AE67" s="113">
        <f t="shared" si="11"/>
        <v>9.9843616893707243E-3</v>
      </c>
      <c r="AF67" s="113">
        <f t="shared" si="11"/>
        <v>1.0052874960737939E-2</v>
      </c>
      <c r="AG67" s="113">
        <f t="shared" si="11"/>
        <v>1.0125797177044144E-2</v>
      </c>
      <c r="AH67" s="113">
        <f t="shared" si="11"/>
        <v>1.0203499701434313E-2</v>
      </c>
      <c r="AI67" s="113">
        <f t="shared" si="11"/>
        <v>1.0286386015921205E-2</v>
      </c>
      <c r="AJ67" s="113">
        <f t="shared" si="11"/>
        <v>1.0374893325148212E-2</v>
      </c>
      <c r="AK67" s="113">
        <f t="shared" si="11"/>
        <v>1.046949433385992E-2</v>
      </c>
      <c r="AL67" s="113">
        <f t="shared" si="11"/>
        <v>1.0570699233621006E-2</v>
      </c>
      <c r="AM67" s="113">
        <f t="shared" si="11"/>
        <v>1.0679057934541035E-2</v>
      </c>
      <c r="AN67" s="113">
        <f t="shared" si="11"/>
        <v>1.0795162536519475E-2</v>
      </c>
      <c r="AQ67" s="4"/>
      <c r="AR67" s="4"/>
      <c r="AS67" s="4"/>
    </row>
    <row r="68" spans="2:45" x14ac:dyDescent="0.25">
      <c r="C68" s="38" t="s">
        <v>19</v>
      </c>
      <c r="D68" s="57" t="s">
        <v>2407</v>
      </c>
      <c r="E68" s="110">
        <f t="shared" si="10"/>
        <v>2.5900355153059356E-3</v>
      </c>
      <c r="F68" s="110">
        <f t="shared" ref="F68:AN68" si="12">F17/F$15</f>
        <v>2.6054531696620706E-3</v>
      </c>
      <c r="G68" s="110">
        <f t="shared" si="12"/>
        <v>2.6288748427409554E-3</v>
      </c>
      <c r="H68" s="110">
        <f t="shared" si="12"/>
        <v>2.6567288112741018E-3</v>
      </c>
      <c r="I68" s="110">
        <f t="shared" si="12"/>
        <v>2.687229380072697E-3</v>
      </c>
      <c r="J68" s="110">
        <f t="shared" si="12"/>
        <v>2.7194151448267797E-3</v>
      </c>
      <c r="K68" s="110">
        <f t="shared" si="12"/>
        <v>2.7527264745302806E-3</v>
      </c>
      <c r="L68" s="110">
        <f t="shared" si="12"/>
        <v>2.7868240224676087E-3</v>
      </c>
      <c r="M68" s="110">
        <f t="shared" si="12"/>
        <v>2.8215051926943463E-3</v>
      </c>
      <c r="N68" s="110">
        <f t="shared" si="12"/>
        <v>2.8566583850362453E-3</v>
      </c>
      <c r="O68" s="110">
        <f t="shared" si="12"/>
        <v>2.8922326635320975E-3</v>
      </c>
      <c r="P68" s="110">
        <f t="shared" si="12"/>
        <v>2.9282161474330094E-3</v>
      </c>
      <c r="Q68" s="110">
        <f t="shared" si="12"/>
        <v>2.96462093610387E-3</v>
      </c>
      <c r="R68" s="110">
        <f t="shared" si="12"/>
        <v>3.0014734170982602E-3</v>
      </c>
      <c r="S68" s="110">
        <f t="shared" si="12"/>
        <v>3.0388087980860248E-3</v>
      </c>
      <c r="T68" s="110">
        <f t="shared" si="12"/>
        <v>3.0766685996646125E-3</v>
      </c>
      <c r="U68" s="110">
        <f t="shared" si="12"/>
        <v>3.1151000348488113E-3</v>
      </c>
      <c r="V68" s="110">
        <f t="shared" si="12"/>
        <v>3.1541564439828097E-3</v>
      </c>
      <c r="W68" s="110">
        <f t="shared" si="12"/>
        <v>3.1938981870890944E-3</v>
      </c>
      <c r="X68" s="110">
        <f t="shared" si="12"/>
        <v>3.234393556581163E-3</v>
      </c>
      <c r="Y68" s="110">
        <f t="shared" si="12"/>
        <v>3.2757195481707391E-3</v>
      </c>
      <c r="Z68" s="110">
        <f t="shared" si="12"/>
        <v>3.3179625009213377E-3</v>
      </c>
      <c r="AA68" s="110">
        <f t="shared" si="12"/>
        <v>3.3612186607647168E-3</v>
      </c>
      <c r="AB68" s="110">
        <f t="shared" si="12"/>
        <v>3.4055946844521899E-3</v>
      </c>
      <c r="AC68" s="110">
        <f t="shared" si="12"/>
        <v>3.4512081288546577E-3</v>
      </c>
      <c r="AD68" s="110">
        <f t="shared" si="12"/>
        <v>3.4981879392219947E-3</v>
      </c>
      <c r="AE68" s="110">
        <f t="shared" si="12"/>
        <v>3.5466749883325166E-3</v>
      </c>
      <c r="AF68" s="110">
        <f t="shared" si="12"/>
        <v>3.5968226316767894E-3</v>
      </c>
      <c r="AG68" s="110">
        <f t="shared" si="12"/>
        <v>3.6487973898052723E-3</v>
      </c>
      <c r="AH68" s="110">
        <f t="shared" si="12"/>
        <v>3.7027796673956173E-3</v>
      </c>
      <c r="AI68" s="110">
        <f t="shared" si="12"/>
        <v>3.7589646024560643E-3</v>
      </c>
      <c r="AJ68" s="110">
        <f t="shared" si="12"/>
        <v>3.8175630133934443E-3</v>
      </c>
      <c r="AK68" s="110">
        <f t="shared" si="12"/>
        <v>3.8788024708693181E-3</v>
      </c>
      <c r="AL68" s="110">
        <f t="shared" si="12"/>
        <v>3.9429285030713954E-3</v>
      </c>
      <c r="AM68" s="110">
        <f t="shared" si="12"/>
        <v>4.010205927248215E-3</v>
      </c>
      <c r="AN68" s="110">
        <f t="shared" si="12"/>
        <v>4.0809203354012823E-3</v>
      </c>
      <c r="AQ68" s="4"/>
      <c r="AR68" s="4"/>
      <c r="AS68" s="4"/>
    </row>
    <row r="69" spans="2:45" x14ac:dyDescent="0.25">
      <c r="C69" s="38" t="s">
        <v>20</v>
      </c>
      <c r="D69" s="57" t="s">
        <v>2408</v>
      </c>
      <c r="E69" s="110">
        <f t="shared" si="10"/>
        <v>2.4865805795584732E-3</v>
      </c>
      <c r="F69" s="110">
        <f t="shared" ref="F69:AN69" si="13">F18/F$15</f>
        <v>2.4984607937178372E-3</v>
      </c>
      <c r="G69" s="110">
        <f t="shared" si="13"/>
        <v>2.5164825930479827E-3</v>
      </c>
      <c r="H69" s="110">
        <f t="shared" si="13"/>
        <v>2.5379215214350347E-3</v>
      </c>
      <c r="I69" s="110">
        <f t="shared" si="13"/>
        <v>2.5614114980165824E-3</v>
      </c>
      <c r="J69" s="110">
        <f t="shared" si="13"/>
        <v>2.5861894989804785E-3</v>
      </c>
      <c r="K69" s="110">
        <f t="shared" si="13"/>
        <v>2.611781776687186E-3</v>
      </c>
      <c r="L69" s="110">
        <f t="shared" si="13"/>
        <v>2.637879727452629E-3</v>
      </c>
      <c r="M69" s="110">
        <f t="shared" si="13"/>
        <v>2.6642860495293711E-3</v>
      </c>
      <c r="N69" s="110">
        <f t="shared" si="13"/>
        <v>2.6908837253379193E-3</v>
      </c>
      <c r="O69" s="110">
        <f t="shared" si="13"/>
        <v>2.7176125228266491E-3</v>
      </c>
      <c r="P69" s="110">
        <f t="shared" si="13"/>
        <v>2.7444501908353808E-3</v>
      </c>
      <c r="Q69" s="110">
        <f t="shared" si="13"/>
        <v>2.7713982734063588E-3</v>
      </c>
      <c r="R69" s="110">
        <f t="shared" si="13"/>
        <v>2.7984725022685577E-3</v>
      </c>
      <c r="S69" s="110">
        <f t="shared" si="13"/>
        <v>2.8256971266098158E-3</v>
      </c>
      <c r="T69" s="110">
        <f t="shared" si="13"/>
        <v>2.8531021562214175E-3</v>
      </c>
      <c r="U69" s="110">
        <f t="shared" si="13"/>
        <v>2.8807225191433885E-3</v>
      </c>
      <c r="V69" s="110">
        <f t="shared" si="13"/>
        <v>2.9085983131607409E-3</v>
      </c>
      <c r="W69" s="110">
        <f t="shared" si="13"/>
        <v>2.9367755445971278E-3</v>
      </c>
      <c r="X69" s="110">
        <f t="shared" si="13"/>
        <v>2.9653068945681635E-3</v>
      </c>
      <c r="Y69" s="110">
        <f t="shared" si="13"/>
        <v>2.9942523427431379E-3</v>
      </c>
      <c r="Z69" s="110">
        <f t="shared" si="13"/>
        <v>3.0236796466687251E-3</v>
      </c>
      <c r="AA69" s="110">
        <f t="shared" si="13"/>
        <v>3.0536647253024984E-3</v>
      </c>
      <c r="AB69" s="110">
        <f t="shared" si="13"/>
        <v>3.0842919615949389E-3</v>
      </c>
      <c r="AC69" s="110">
        <f t="shared" si="13"/>
        <v>3.115654461073787E-3</v>
      </c>
      <c r="AD69" s="110">
        <f t="shared" si="13"/>
        <v>3.1478542839768896E-3</v>
      </c>
      <c r="AE69" s="110">
        <f t="shared" si="13"/>
        <v>3.1810026880424308E-3</v>
      </c>
      <c r="AF69" s="110">
        <f t="shared" si="13"/>
        <v>3.215220387080598E-3</v>
      </c>
      <c r="AG69" s="110">
        <f t="shared" si="13"/>
        <v>3.25063784976222E-3</v>
      </c>
      <c r="AH69" s="110">
        <f t="shared" si="13"/>
        <v>3.2873956645863714E-3</v>
      </c>
      <c r="AI69" s="110">
        <f t="shared" si="13"/>
        <v>3.3256449226854853E-3</v>
      </c>
      <c r="AJ69" s="110">
        <f t="shared" si="13"/>
        <v>3.3655477423388427E-3</v>
      </c>
      <c r="AK69" s="110">
        <f t="shared" si="13"/>
        <v>3.4072777848433993E-3</v>
      </c>
      <c r="AL69" s="110">
        <f t="shared" si="13"/>
        <v>3.4510208996396874E-3</v>
      </c>
      <c r="AM69" s="110">
        <f t="shared" si="13"/>
        <v>3.4969758363907455E-3</v>
      </c>
      <c r="AN69" s="110">
        <f t="shared" si="13"/>
        <v>3.5453550344563749E-3</v>
      </c>
      <c r="AQ69" s="4"/>
      <c r="AR69" s="4"/>
      <c r="AS69" s="4"/>
    </row>
    <row r="70" spans="2:45" x14ac:dyDescent="0.25">
      <c r="C70" s="38" t="s">
        <v>21</v>
      </c>
      <c r="D70" s="57" t="s">
        <v>2409</v>
      </c>
      <c r="E70" s="110">
        <f t="shared" si="10"/>
        <v>1.7211971611082216E-3</v>
      </c>
      <c r="F70" s="110">
        <f t="shared" ref="F70:AN70" si="14">F19/F$15</f>
        <v>1.7274101636370687E-3</v>
      </c>
      <c r="G70" s="110">
        <f t="shared" si="14"/>
        <v>1.7368235640272817E-3</v>
      </c>
      <c r="H70" s="110">
        <f t="shared" si="14"/>
        <v>1.7480416542839643E-3</v>
      </c>
      <c r="I70" s="110">
        <f t="shared" si="14"/>
        <v>1.760360999889739E-3</v>
      </c>
      <c r="J70" s="110">
        <f t="shared" si="14"/>
        <v>1.7733648903774254E-3</v>
      </c>
      <c r="K70" s="110">
        <f t="shared" si="14"/>
        <v>1.786770198138979E-3</v>
      </c>
      <c r="L70" s="110">
        <f t="shared" si="14"/>
        <v>1.8003762664140731E-3</v>
      </c>
      <c r="M70" s="110">
        <f t="shared" si="14"/>
        <v>1.8140458620875468E-3</v>
      </c>
      <c r="N70" s="110">
        <f t="shared" si="14"/>
        <v>1.8276925854605942E-3</v>
      </c>
      <c r="O70" s="110">
        <f t="shared" si="14"/>
        <v>1.8412684626238117E-3</v>
      </c>
      <c r="P70" s="110">
        <f t="shared" si="14"/>
        <v>1.8547522590433357E-3</v>
      </c>
      <c r="Q70" s="110">
        <f t="shared" si="14"/>
        <v>1.8681398715155329E-3</v>
      </c>
      <c r="R70" s="110">
        <f t="shared" si="14"/>
        <v>1.8814374777859453E-3</v>
      </c>
      <c r="S70" s="110">
        <f t="shared" si="14"/>
        <v>1.8946573350301027E-3</v>
      </c>
      <c r="T70" s="110">
        <f t="shared" si="14"/>
        <v>1.907815638610616E-3</v>
      </c>
      <c r="U70" s="110">
        <f t="shared" si="14"/>
        <v>1.9209317692620907E-3</v>
      </c>
      <c r="V70" s="110">
        <f t="shared" si="14"/>
        <v>1.9340283532872237E-3</v>
      </c>
      <c r="W70" s="110">
        <f t="shared" si="14"/>
        <v>1.9471316911459653E-3</v>
      </c>
      <c r="X70" s="110">
        <f t="shared" si="14"/>
        <v>1.9602722092802462E-3</v>
      </c>
      <c r="Y70" s="110">
        <f t="shared" si="14"/>
        <v>1.9734848160543189E-3</v>
      </c>
      <c r="Z70" s="110">
        <f t="shared" si="14"/>
        <v>1.9868091440467107E-3</v>
      </c>
      <c r="AA70" s="110">
        <f t="shared" si="14"/>
        <v>2.0002897176701431E-3</v>
      </c>
      <c r="AB70" s="110">
        <f t="shared" si="14"/>
        <v>2.0139760495559802E-3</v>
      </c>
      <c r="AC70" s="110">
        <f t="shared" si="14"/>
        <v>2.0279226936767026E-3</v>
      </c>
      <c r="AD70" s="110">
        <f t="shared" si="14"/>
        <v>2.0421892666737411E-3</v>
      </c>
      <c r="AE70" s="110">
        <f t="shared" si="14"/>
        <v>2.0568404602367848E-3</v>
      </c>
      <c r="AF70" s="110">
        <f t="shared" si="14"/>
        <v>2.0719460529002227E-3</v>
      </c>
      <c r="AG70" s="110">
        <f t="shared" si="14"/>
        <v>2.0875809350765339E-3</v>
      </c>
      <c r="AH70" s="110">
        <f t="shared" si="14"/>
        <v>2.103825160711976E-3</v>
      </c>
      <c r="AI70" s="110">
        <f t="shared" si="14"/>
        <v>2.1207640130863964E-3</v>
      </c>
      <c r="AJ70" s="110">
        <f t="shared" si="14"/>
        <v>2.1384881147052262E-3</v>
      </c>
      <c r="AK70" s="110">
        <f t="shared" si="14"/>
        <v>2.1570935589195006E-3</v>
      </c>
      <c r="AL70" s="110">
        <f t="shared" si="14"/>
        <v>2.1766820770827821E-3</v>
      </c>
      <c r="AM70" s="110">
        <f t="shared" si="14"/>
        <v>2.1973612386217232E-3</v>
      </c>
      <c r="AN70" s="110">
        <f t="shared" si="14"/>
        <v>2.219244681070996E-3</v>
      </c>
      <c r="AQ70" s="4"/>
      <c r="AR70" s="4"/>
      <c r="AS70" s="4"/>
    </row>
    <row r="71" spans="2:45" x14ac:dyDescent="0.25">
      <c r="C71" s="38" t="s">
        <v>22</v>
      </c>
      <c r="D71" s="57" t="s">
        <v>2410</v>
      </c>
      <c r="E71" s="110">
        <f t="shared" si="10"/>
        <v>9.5398268184828034E-4</v>
      </c>
      <c r="F71" s="110">
        <f t="shared" ref="F71:AN71" si="15">F20/F$15</f>
        <v>9.5221477960883555E-4</v>
      </c>
      <c r="G71" s="110">
        <f t="shared" si="15"/>
        <v>9.4937715822467918E-4</v>
      </c>
      <c r="H71" s="110">
        <f t="shared" si="15"/>
        <v>9.4585667919042473E-4</v>
      </c>
      <c r="I71" s="110">
        <f t="shared" si="15"/>
        <v>9.4184984551517364E-4</v>
      </c>
      <c r="J71" s="110">
        <f t="shared" si="15"/>
        <v>9.3743936990112696E-4</v>
      </c>
      <c r="K71" s="110">
        <f t="shared" si="15"/>
        <v>9.3264713454403291E-4</v>
      </c>
      <c r="L71" s="110">
        <f t="shared" si="15"/>
        <v>9.2746868132277552E-4</v>
      </c>
      <c r="M71" s="110">
        <f t="shared" si="15"/>
        <v>9.2189296138498497E-4</v>
      </c>
      <c r="N71" s="110">
        <f t="shared" si="15"/>
        <v>9.1591177284864429E-4</v>
      </c>
      <c r="O71" s="110">
        <f t="shared" si="15"/>
        <v>9.095229081905621E-4</v>
      </c>
      <c r="P71" s="110">
        <f t="shared" si="15"/>
        <v>9.0273013362455166E-4</v>
      </c>
      <c r="Q71" s="110">
        <f t="shared" si="15"/>
        <v>8.9554194465054726E-4</v>
      </c>
      <c r="R71" s="110">
        <f t="shared" si="15"/>
        <v>8.8797014315369091E-4</v>
      </c>
      <c r="S71" s="110">
        <f t="shared" si="15"/>
        <v>8.8002869006494555E-4</v>
      </c>
      <c r="T71" s="110">
        <f t="shared" si="15"/>
        <v>8.7173292666117147E-4</v>
      </c>
      <c r="U71" s="110">
        <f t="shared" si="15"/>
        <v>8.6309912041515504E-4</v>
      </c>
      <c r="V71" s="110">
        <f t="shared" si="15"/>
        <v>8.5414423934340267E-4</v>
      </c>
      <c r="W71" s="110">
        <f t="shared" si="15"/>
        <v>8.4488585520657881E-4</v>
      </c>
      <c r="X71" s="110">
        <f t="shared" si="15"/>
        <v>8.3534209263628307E-4</v>
      </c>
      <c r="Y71" s="110">
        <f t="shared" si="15"/>
        <v>8.2553158551041327E-4</v>
      </c>
      <c r="Z71" s="110">
        <f t="shared" si="15"/>
        <v>8.1547342468802145E-4</v>
      </c>
      <c r="AA71" s="110">
        <f t="shared" si="15"/>
        <v>8.0518709622273937E-4</v>
      </c>
      <c r="AB71" s="110">
        <f t="shared" si="15"/>
        <v>7.9469241062351279E-4</v>
      </c>
      <c r="AC71" s="110">
        <f t="shared" si="15"/>
        <v>7.8400942097270039E-4</v>
      </c>
      <c r="AD71" s="110">
        <f t="shared" si="15"/>
        <v>7.7315833364324923E-4</v>
      </c>
      <c r="AE71" s="110">
        <f t="shared" si="15"/>
        <v>7.6215942104608319E-4</v>
      </c>
      <c r="AF71" s="110">
        <f t="shared" si="15"/>
        <v>7.5103293062831259E-4</v>
      </c>
      <c r="AG71" s="110">
        <f t="shared" si="15"/>
        <v>7.3979900199478723E-4</v>
      </c>
      <c r="AH71" s="110">
        <f t="shared" si="15"/>
        <v>7.2847758997484746E-4</v>
      </c>
      <c r="AI71" s="110">
        <f t="shared" si="15"/>
        <v>7.1708839243229017E-4</v>
      </c>
      <c r="AJ71" s="110">
        <f t="shared" si="15"/>
        <v>7.0565079106173385E-4</v>
      </c>
      <c r="AK71" s="110">
        <f t="shared" si="15"/>
        <v>6.9418379696320346E-4</v>
      </c>
      <c r="AL71" s="110">
        <f t="shared" si="15"/>
        <v>6.8270600472054377E-4</v>
      </c>
      <c r="AM71" s="110">
        <f t="shared" si="15"/>
        <v>6.7123555362766081E-4</v>
      </c>
      <c r="AN71" s="110">
        <f t="shared" si="15"/>
        <v>6.5979009360620541E-4</v>
      </c>
      <c r="AQ71" s="4"/>
      <c r="AR71" s="4"/>
      <c r="AS71" s="4"/>
    </row>
    <row r="72" spans="2:45" x14ac:dyDescent="0.25">
      <c r="C72" s="38" t="s">
        <v>23</v>
      </c>
      <c r="D72" s="57" t="s">
        <v>2411</v>
      </c>
      <c r="E72" s="110">
        <f t="shared" si="10"/>
        <v>5.8685498950551598E-4</v>
      </c>
      <c r="F72" s="110">
        <f t="shared" ref="F72:AN72" si="16">F21/F$15</f>
        <v>5.8291826373830537E-4</v>
      </c>
      <c r="G72" s="110">
        <f t="shared" si="16"/>
        <v>5.7690757035381505E-4</v>
      </c>
      <c r="H72" s="110">
        <f t="shared" si="16"/>
        <v>5.697919351982546E-4</v>
      </c>
      <c r="I72" s="110">
        <f t="shared" si="16"/>
        <v>5.6206199972223619E-4</v>
      </c>
      <c r="J72" s="110">
        <f t="shared" si="16"/>
        <v>5.5395225151292087E-4</v>
      </c>
      <c r="K72" s="110">
        <f t="shared" si="16"/>
        <v>5.4556529418238648E-4</v>
      </c>
      <c r="L72" s="110">
        <f t="shared" si="16"/>
        <v>5.3694121666696636E-4</v>
      </c>
      <c r="M72" s="110">
        <f t="shared" si="16"/>
        <v>5.280946255980122E-4</v>
      </c>
      <c r="N72" s="110">
        <f t="shared" si="16"/>
        <v>5.1903283704957061E-4</v>
      </c>
      <c r="O72" s="110">
        <f t="shared" si="16"/>
        <v>5.0976361415835882E-4</v>
      </c>
      <c r="P72" s="110">
        <f t="shared" si="16"/>
        <v>5.0029759204224783E-4</v>
      </c>
      <c r="Q72" s="110">
        <f t="shared" si="16"/>
        <v>4.906483460943422E-4</v>
      </c>
      <c r="R72" s="110">
        <f t="shared" si="16"/>
        <v>4.8083166027497438E-4</v>
      </c>
      <c r="S72" s="110">
        <f t="shared" si="16"/>
        <v>4.7086471255432049E-4</v>
      </c>
      <c r="T72" s="110">
        <f t="shared" si="16"/>
        <v>4.6076544223997546E-4</v>
      </c>
      <c r="U72" s="110">
        <f t="shared" si="16"/>
        <v>4.5055213483089727E-4</v>
      </c>
      <c r="V72" s="110">
        <f t="shared" si="16"/>
        <v>4.4024318663565197E-4</v>
      </c>
      <c r="W72" s="110">
        <f t="shared" si="16"/>
        <v>4.2985697807905682E-4</v>
      </c>
      <c r="X72" s="110">
        <f t="shared" si="16"/>
        <v>4.1941179768627756E-4</v>
      </c>
      <c r="Y72" s="110">
        <f t="shared" si="16"/>
        <v>4.0892578237279836E-4</v>
      </c>
      <c r="Z72" s="110">
        <f t="shared" si="16"/>
        <v>3.9841685567201752E-4</v>
      </c>
      <c r="AA72" s="110">
        <f t="shared" si="16"/>
        <v>3.879026691342675E-4</v>
      </c>
      <c r="AB72" s="110">
        <f t="shared" si="16"/>
        <v>3.7740053368428384E-4</v>
      </c>
      <c r="AC72" s="110">
        <f t="shared" si="16"/>
        <v>3.6692734975601264E-4</v>
      </c>
      <c r="AD72" s="110">
        <f t="shared" si="16"/>
        <v>3.5649953387685709E-4</v>
      </c>
      <c r="AE72" s="110">
        <f t="shared" si="16"/>
        <v>3.4613294880987618E-4</v>
      </c>
      <c r="AF72" s="110">
        <f t="shared" si="16"/>
        <v>3.3584283666587768E-4</v>
      </c>
      <c r="AG72" s="110">
        <f t="shared" si="16"/>
        <v>3.256437599296076E-4</v>
      </c>
      <c r="AH72" s="110">
        <f t="shared" si="16"/>
        <v>3.1554954853489452E-4</v>
      </c>
      <c r="AI72" s="110">
        <f t="shared" si="16"/>
        <v>3.0557325888708881E-4</v>
      </c>
      <c r="AJ72" s="110">
        <f t="shared" si="16"/>
        <v>2.9572713967234419E-4</v>
      </c>
      <c r="AK72" s="110">
        <f t="shared" si="16"/>
        <v>2.8602260700690392E-4</v>
      </c>
      <c r="AL72" s="110">
        <f t="shared" si="16"/>
        <v>2.7647022778020395E-4</v>
      </c>
      <c r="AM72" s="110">
        <f t="shared" si="16"/>
        <v>2.6707971029097982E-4</v>
      </c>
      <c r="AN72" s="110">
        <f t="shared" si="16"/>
        <v>2.578599008048369E-4</v>
      </c>
      <c r="AQ72" s="4"/>
      <c r="AR72" s="4"/>
      <c r="AS72" s="4"/>
    </row>
    <row r="73" spans="2:45" x14ac:dyDescent="0.25">
      <c r="C73" s="38" t="s">
        <v>24</v>
      </c>
      <c r="D73" s="57" t="s">
        <v>2412</v>
      </c>
      <c r="E73" s="110">
        <f t="shared" si="10"/>
        <v>2.8381442550188765E-4</v>
      </c>
      <c r="F73" s="110">
        <f t="shared" ref="F73:AN73" si="17">F22/F$15</f>
        <v>2.7706516642137083E-4</v>
      </c>
      <c r="G73" s="110">
        <f t="shared" si="17"/>
        <v>2.6709083035708826E-4</v>
      </c>
      <c r="H73" s="110">
        <f t="shared" si="17"/>
        <v>2.5568588071608905E-4</v>
      </c>
      <c r="I73" s="110">
        <f t="shared" si="17"/>
        <v>2.4375667157040926E-4</v>
      </c>
      <c r="J73" s="110">
        <f t="shared" si="17"/>
        <v>2.3175234885189578E-4</v>
      </c>
      <c r="K73" s="110">
        <f t="shared" si="17"/>
        <v>2.1988965168524488E-4</v>
      </c>
      <c r="L73" s="110">
        <f t="shared" si="17"/>
        <v>2.0827063102349855E-4</v>
      </c>
      <c r="M73" s="110">
        <f t="shared" si="17"/>
        <v>1.9694335216977944E-4</v>
      </c>
      <c r="N73" s="110">
        <f t="shared" si="17"/>
        <v>1.8593208918951841E-4</v>
      </c>
      <c r="O73" s="110">
        <f t="shared" si="17"/>
        <v>1.7525144699632599E-4</v>
      </c>
      <c r="P73" s="110">
        <f t="shared" si="17"/>
        <v>1.6491232824486084E-4</v>
      </c>
      <c r="Q73" s="110">
        <f t="shared" si="17"/>
        <v>1.549240273745021E-4</v>
      </c>
      <c r="R73" s="110">
        <f t="shared" si="17"/>
        <v>1.4529467429538875E-4</v>
      </c>
      <c r="S73" s="110">
        <f t="shared" si="17"/>
        <v>1.3603110906453556E-4</v>
      </c>
      <c r="T73" s="110">
        <f t="shared" si="17"/>
        <v>1.2713865620112656E-4</v>
      </c>
      <c r="U73" s="110">
        <f t="shared" si="17"/>
        <v>1.1862096757650717E-4</v>
      </c>
      <c r="V73" s="110">
        <f t="shared" si="17"/>
        <v>1.1047996451702004E-4</v>
      </c>
      <c r="W73" s="110">
        <f t="shared" si="17"/>
        <v>1.0271585971411437E-4</v>
      </c>
      <c r="X73" s="110">
        <f t="shared" si="17"/>
        <v>9.5327229345422039E-5</v>
      </c>
      <c r="Y73" s="110">
        <f t="shared" si="17"/>
        <v>8.8311111711565618E-5</v>
      </c>
      <c r="Z73" s="110">
        <f t="shared" si="17"/>
        <v>8.1663117776346476E-5</v>
      </c>
      <c r="AA73" s="110">
        <f t="shared" si="17"/>
        <v>7.537754610516446E-5</v>
      </c>
      <c r="AB73" s="110">
        <f t="shared" si="17"/>
        <v>6.944749766561247E-5</v>
      </c>
      <c r="AC73" s="110">
        <f t="shared" si="17"/>
        <v>6.3864989704035126E-5</v>
      </c>
      <c r="AD73" s="110">
        <f t="shared" si="17"/>
        <v>5.8621068246124003E-5</v>
      </c>
      <c r="AE73" s="110">
        <f t="shared" si="17"/>
        <v>5.3705920376153635E-5</v>
      </c>
      <c r="AF73" s="110">
        <f t="shared" si="17"/>
        <v>4.9108985509512956E-5</v>
      </c>
      <c r="AG73" s="110">
        <f t="shared" si="17"/>
        <v>4.481906587201261E-5</v>
      </c>
      <c r="AH73" s="110">
        <f t="shared" si="17"/>
        <v>4.0824435705034749E-5</v>
      </c>
      <c r="AI73" s="110">
        <f t="shared" si="17"/>
        <v>3.7112947975283219E-5</v>
      </c>
      <c r="AJ73" s="110">
        <f t="shared" si="17"/>
        <v>3.3672137877768724E-5</v>
      </c>
      <c r="AK73" s="110">
        <f t="shared" si="17"/>
        <v>3.0489322387766587E-5</v>
      </c>
      <c r="AL73" s="110">
        <f t="shared" si="17"/>
        <v>2.7551694127026061E-5</v>
      </c>
      <c r="AM73" s="110">
        <f t="shared" si="17"/>
        <v>2.4846409887864155E-5</v>
      </c>
      <c r="AN73" s="110">
        <f t="shared" si="17"/>
        <v>2.2360672279950973E-5</v>
      </c>
      <c r="AQ73" s="4"/>
      <c r="AR73" s="4"/>
      <c r="AS73" s="4"/>
    </row>
    <row r="74" spans="2:45" x14ac:dyDescent="0.25">
      <c r="C74" s="38" t="s">
        <v>25</v>
      </c>
      <c r="D74" s="57" t="s">
        <v>2413</v>
      </c>
      <c r="E74" s="114">
        <f t="shared" si="10"/>
        <v>5.3283869561967297E-4</v>
      </c>
      <c r="F74" s="114">
        <f t="shared" ref="F74:AN74" si="18">F23/F$15</f>
        <v>5.1234600628094127E-4</v>
      </c>
      <c r="G74" s="114">
        <f t="shared" si="18"/>
        <v>4.8275033154314439E-4</v>
      </c>
      <c r="H74" s="114">
        <f t="shared" si="18"/>
        <v>4.4978530550564391E-4</v>
      </c>
      <c r="I74" s="114">
        <f t="shared" si="18"/>
        <v>4.1628947261853987E-4</v>
      </c>
      <c r="J74" s="114">
        <f t="shared" si="18"/>
        <v>3.8362044129175085E-4</v>
      </c>
      <c r="K74" s="114">
        <f t="shared" si="18"/>
        <v>3.5238906387553804E-4</v>
      </c>
      <c r="L74" s="114">
        <f t="shared" si="18"/>
        <v>3.2284011914476032E-4</v>
      </c>
      <c r="M74" s="114">
        <f t="shared" si="18"/>
        <v>2.9504611970996788E-4</v>
      </c>
      <c r="N74" s="114">
        <f t="shared" si="18"/>
        <v>2.6900258597046319E-4</v>
      </c>
      <c r="O74" s="114">
        <f t="shared" si="18"/>
        <v>2.4467244120726845E-4</v>
      </c>
      <c r="P74" s="114">
        <f t="shared" si="18"/>
        <v>2.2200516879449636E-4</v>
      </c>
      <c r="Q74" s="114">
        <f t="shared" si="18"/>
        <v>2.0094423312806207E-4</v>
      </c>
      <c r="R74" s="114">
        <f t="shared" si="18"/>
        <v>1.814295559970302E-4</v>
      </c>
      <c r="S74" s="114">
        <f t="shared" si="18"/>
        <v>1.6339823761787081E-4</v>
      </c>
      <c r="T74" s="114">
        <f t="shared" si="18"/>
        <v>1.467848628105383E-4</v>
      </c>
      <c r="U74" s="114">
        <f t="shared" si="18"/>
        <v>1.31521855522842E-4</v>
      </c>
      <c r="V74" s="114">
        <f t="shared" si="18"/>
        <v>1.1753996910968707E-4</v>
      </c>
      <c r="W74" s="114">
        <f t="shared" si="18"/>
        <v>1.0476887131023883E-4</v>
      </c>
      <c r="X74" s="114">
        <f t="shared" si="18"/>
        <v>9.3137759515086891E-5</v>
      </c>
      <c r="Y74" s="114">
        <f t="shared" si="18"/>
        <v>8.2575958193437587E-5</v>
      </c>
      <c r="Z74" s="114">
        <f t="shared" si="18"/>
        <v>7.3013470249304611E-5</v>
      </c>
      <c r="AA74" s="114">
        <f t="shared" si="18"/>
        <v>6.4381470038944811E-5</v>
      </c>
      <c r="AB74" s="114">
        <f t="shared" si="18"/>
        <v>5.6612733965957896E-5</v>
      </c>
      <c r="AC74" s="114">
        <f t="shared" si="18"/>
        <v>4.9642009781580754E-5</v>
      </c>
      <c r="AD74" s="114">
        <f t="shared" si="18"/>
        <v>4.3406328601378208E-5</v>
      </c>
      <c r="AE74" s="114">
        <f t="shared" si="18"/>
        <v>3.7845262887738489E-5</v>
      </c>
      <c r="AF74" s="114">
        <f t="shared" si="18"/>
        <v>3.2901134091440062E-5</v>
      </c>
      <c r="AG74" s="114">
        <f t="shared" si="18"/>
        <v>2.8519172852666295E-5</v>
      </c>
      <c r="AH74" s="114">
        <f t="shared" si="18"/>
        <v>2.4647635202638457E-5</v>
      </c>
      <c r="AI74" s="114">
        <f t="shared" si="18"/>
        <v>2.1237876571271003E-5</v>
      </c>
      <c r="AJ74" s="114">
        <f t="shared" si="18"/>
        <v>1.8244387565216255E-5</v>
      </c>
      <c r="AK74" s="114">
        <f t="shared" si="18"/>
        <v>1.5624794327967037E-5</v>
      </c>
      <c r="AL74" s="114">
        <f t="shared" si="18"/>
        <v>1.3339826537410984E-5</v>
      </c>
      <c r="AM74" s="114">
        <f t="shared" si="18"/>
        <v>1.1353257627488486E-5</v>
      </c>
      <c r="AN74" s="114">
        <f t="shared" si="18"/>
        <v>9.6318200844032328E-6</v>
      </c>
      <c r="AQ74" s="4"/>
      <c r="AR74" s="4"/>
      <c r="AS74" s="4"/>
    </row>
    <row r="75" spans="2:45" x14ac:dyDescent="0.25">
      <c r="C75" s="67" t="s">
        <v>38</v>
      </c>
      <c r="D75" s="67" t="s">
        <v>2414</v>
      </c>
      <c r="E75" s="113">
        <f t="shared" si="10"/>
        <v>0.99076146109512686</v>
      </c>
      <c r="F75" s="113">
        <f t="shared" ref="F75:AN75" si="19">F24/F$15</f>
        <v>0.9907608971960401</v>
      </c>
      <c r="G75" s="113">
        <f t="shared" si="19"/>
        <v>0.99075846047748839</v>
      </c>
      <c r="H75" s="113">
        <f t="shared" si="19"/>
        <v>0.99075295653835571</v>
      </c>
      <c r="I75" s="113">
        <f t="shared" si="19"/>
        <v>0.99074380810793594</v>
      </c>
      <c r="J75" s="113">
        <f t="shared" si="19"/>
        <v>0.99073103419126252</v>
      </c>
      <c r="K75" s="113">
        <f t="shared" si="19"/>
        <v>0.9907149999463164</v>
      </c>
      <c r="L75" s="113">
        <f t="shared" si="19"/>
        <v>0.99069617087757755</v>
      </c>
      <c r="M75" s="113">
        <f t="shared" si="19"/>
        <v>0.99067495874273814</v>
      </c>
      <c r="N75" s="113">
        <f t="shared" si="19"/>
        <v>0.99065166070174338</v>
      </c>
      <c r="O75" s="113">
        <f t="shared" si="19"/>
        <v>0.99062645236326985</v>
      </c>
      <c r="P75" s="113">
        <f t="shared" si="19"/>
        <v>0.99059941466850998</v>
      </c>
      <c r="Q75" s="113">
        <f t="shared" si="19"/>
        <v>0.9905705637277572</v>
      </c>
      <c r="R75" s="113">
        <f t="shared" si="19"/>
        <v>0.99053987422851275</v>
      </c>
      <c r="S75" s="113">
        <f t="shared" si="19"/>
        <v>0.99050730042665747</v>
      </c>
      <c r="T75" s="113">
        <f t="shared" si="19"/>
        <v>0.99047278111673664</v>
      </c>
      <c r="U75" s="113">
        <f t="shared" si="19"/>
        <v>0.99043624381350726</v>
      </c>
      <c r="V75" s="113">
        <f t="shared" si="19"/>
        <v>0.99039760506194252</v>
      </c>
      <c r="W75" s="113">
        <f t="shared" si="19"/>
        <v>0.99035676608022105</v>
      </c>
      <c r="X75" s="113">
        <f t="shared" si="19"/>
        <v>0.99031361093959014</v>
      </c>
      <c r="Y75" s="113">
        <f t="shared" si="19"/>
        <v>0.99026800529505721</v>
      </c>
      <c r="Z75" s="113">
        <f t="shared" si="19"/>
        <v>0.99021979235426005</v>
      </c>
      <c r="AA75" s="113">
        <f t="shared" si="19"/>
        <v>0.99016879300573746</v>
      </c>
      <c r="AB75" s="113">
        <f t="shared" si="19"/>
        <v>0.99011480360772464</v>
      </c>
      <c r="AC75" s="113">
        <f t="shared" si="19"/>
        <v>0.9900575952369306</v>
      </c>
      <c r="AD75" s="113">
        <f t="shared" si="19"/>
        <v>0.98999691231637188</v>
      </c>
      <c r="AE75" s="113">
        <f t="shared" si="19"/>
        <v>0.98993247279696162</v>
      </c>
      <c r="AF75" s="113">
        <f t="shared" si="19"/>
        <v>0.98986396547932043</v>
      </c>
      <c r="AG75" s="113">
        <f t="shared" si="19"/>
        <v>0.98979104926004791</v>
      </c>
      <c r="AH75" s="113">
        <f t="shared" si="19"/>
        <v>0.98971335336537103</v>
      </c>
      <c r="AI75" s="113">
        <f t="shared" si="19"/>
        <v>0.98963047390418923</v>
      </c>
      <c r="AJ75" s="113">
        <f t="shared" si="19"/>
        <v>0.98954197387646858</v>
      </c>
      <c r="AK75" s="113">
        <f t="shared" si="19"/>
        <v>0.9894473809533072</v>
      </c>
      <c r="AL75" s="113">
        <f t="shared" si="19"/>
        <v>0.98934618437526201</v>
      </c>
      <c r="AM75" s="113">
        <f t="shared" si="19"/>
        <v>0.98923783510988328</v>
      </c>
      <c r="AN75" s="113">
        <f t="shared" si="19"/>
        <v>0.98912174013897303</v>
      </c>
      <c r="AQ75" s="4"/>
      <c r="AR75" s="4"/>
      <c r="AS75" s="4"/>
    </row>
    <row r="76" spans="2:45" x14ac:dyDescent="0.25">
      <c r="C76" s="38" t="s">
        <v>19</v>
      </c>
      <c r="D76" s="4" t="s">
        <v>2415</v>
      </c>
      <c r="E76" s="110">
        <f t="shared" si="10"/>
        <v>0.28028641734381138</v>
      </c>
      <c r="F76" s="110">
        <f t="shared" ref="F76:AN76" si="20">F25/F$15</f>
        <v>0.28193675338409641</v>
      </c>
      <c r="G76" s="110">
        <f t="shared" si="20"/>
        <v>0.2843918838140283</v>
      </c>
      <c r="H76" s="110">
        <f t="shared" si="20"/>
        <v>0.28722447105583576</v>
      </c>
      <c r="I76" s="110">
        <f t="shared" si="20"/>
        <v>0.29021966701210733</v>
      </c>
      <c r="J76" s="110">
        <f t="shared" si="20"/>
        <v>0.29327125500899204</v>
      </c>
      <c r="K76" s="110">
        <f t="shared" si="20"/>
        <v>0.29632839398087069</v>
      </c>
      <c r="L76" s="110">
        <f t="shared" si="20"/>
        <v>0.2993680298519365</v>
      </c>
      <c r="M76" s="110">
        <f t="shared" si="20"/>
        <v>0.30238061954166212</v>
      </c>
      <c r="N76" s="110">
        <f t="shared" si="20"/>
        <v>0.30536286269729218</v>
      </c>
      <c r="O76" s="110">
        <f t="shared" si="20"/>
        <v>0.3083141411869737</v>
      </c>
      <c r="P76" s="110">
        <f t="shared" si="20"/>
        <v>0.31123488244048969</v>
      </c>
      <c r="Q76" s="110">
        <f t="shared" si="20"/>
        <v>0.31412588539399672</v>
      </c>
      <c r="R76" s="110">
        <f t="shared" si="20"/>
        <v>0.31698809337927425</v>
      </c>
      <c r="S76" s="110">
        <f t="shared" si="20"/>
        <v>0.31982255313578317</v>
      </c>
      <c r="T76" s="110">
        <f t="shared" si="20"/>
        <v>0.32263042981585494</v>
      </c>
      <c r="U76" s="110">
        <f t="shared" si="20"/>
        <v>0.32541302807346656</v>
      </c>
      <c r="V76" s="110">
        <f t="shared" si="20"/>
        <v>0.32817179914862543</v>
      </c>
      <c r="W76" s="110">
        <f t="shared" si="20"/>
        <v>0.33090833343193932</v>
      </c>
      <c r="X76" s="110">
        <f t="shared" si="20"/>
        <v>0.33362434258190604</v>
      </c>
      <c r="Y76" s="110">
        <f t="shared" si="20"/>
        <v>0.3363216359651694</v>
      </c>
      <c r="Z76" s="110">
        <f t="shared" si="20"/>
        <v>0.33900209447772978</v>
      </c>
      <c r="AA76" s="110">
        <f t="shared" si="20"/>
        <v>0.34166764542532418</v>
      </c>
      <c r="AB76" s="110">
        <f t="shared" si="20"/>
        <v>0.3443202404515131</v>
      </c>
      <c r="AC76" s="110">
        <f t="shared" si="20"/>
        <v>0.34696183394160118</v>
      </c>
      <c r="AD76" s="110">
        <f t="shared" si="20"/>
        <v>0.34959436654017706</v>
      </c>
      <c r="AE76" s="110">
        <f t="shared" si="20"/>
        <v>0.35221974900750608</v>
      </c>
      <c r="AF76" s="110">
        <f t="shared" si="20"/>
        <v>0.35483985073943669</v>
      </c>
      <c r="AG76" s="110">
        <f t="shared" si="20"/>
        <v>0.35745648754507414</v>
      </c>
      <c r="AH76" s="110">
        <f t="shared" si="20"/>
        <v>0.36007141369702866</v>
      </c>
      <c r="AI76" s="110">
        <f t="shared" si="20"/>
        <v>0.36268631296899234</v>
      </c>
      <c r="AJ76" s="110">
        <f t="shared" si="20"/>
        <v>0.36530279406760313</v>
      </c>
      <c r="AK76" s="110">
        <f t="shared" si="20"/>
        <v>0.36792238385224002</v>
      </c>
      <c r="AL76" s="110">
        <f t="shared" si="20"/>
        <v>0.37054652416135292</v>
      </c>
      <c r="AM76" s="110">
        <f t="shared" si="20"/>
        <v>0.37317656785877518</v>
      </c>
      <c r="AN76" s="110">
        <f t="shared" si="20"/>
        <v>0.37581377627038676</v>
      </c>
      <c r="AQ76" s="4"/>
      <c r="AR76" s="4"/>
      <c r="AS76" s="4"/>
    </row>
    <row r="77" spans="2:45" x14ac:dyDescent="0.25">
      <c r="C77" s="38" t="s">
        <v>20</v>
      </c>
      <c r="D77" s="4" t="s">
        <v>2416</v>
      </c>
      <c r="E77" s="110">
        <f t="shared" si="10"/>
        <v>0.26909081283343644</v>
      </c>
      <c r="F77" s="110">
        <f t="shared" ref="F77:AN77" si="21">F26/F$15</f>
        <v>0.27035712160010711</v>
      </c>
      <c r="G77" s="110">
        <f t="shared" si="21"/>
        <v>0.27222323123542402</v>
      </c>
      <c r="H77" s="110">
        <f t="shared" si="21"/>
        <v>0.27435183796002061</v>
      </c>
      <c r="I77" s="110">
        <f t="shared" si="21"/>
        <v>0.2765732000251126</v>
      </c>
      <c r="J77" s="110">
        <f t="shared" si="21"/>
        <v>0.27880338931605075</v>
      </c>
      <c r="K77" s="110">
        <f t="shared" si="21"/>
        <v>0.28100222515149409</v>
      </c>
      <c r="L77" s="110">
        <f t="shared" si="21"/>
        <v>0.28315143941007848</v>
      </c>
      <c r="M77" s="110">
        <f t="shared" si="21"/>
        <v>0.28524337465861938</v>
      </c>
      <c r="N77" s="110">
        <f t="shared" si="21"/>
        <v>0.2872752628732097</v>
      </c>
      <c r="O77" s="110">
        <f t="shared" si="21"/>
        <v>0.28924643469846628</v>
      </c>
      <c r="P77" s="110">
        <f t="shared" si="21"/>
        <v>0.29115705381207202</v>
      </c>
      <c r="Q77" s="110">
        <f t="shared" si="21"/>
        <v>0.29300760059365533</v>
      </c>
      <c r="R77" s="110">
        <f t="shared" si="21"/>
        <v>0.29479869795085012</v>
      </c>
      <c r="S77" s="110">
        <f t="shared" si="21"/>
        <v>0.29653107539897378</v>
      </c>
      <c r="T77" s="110">
        <f t="shared" si="21"/>
        <v>0.29820557284654381</v>
      </c>
      <c r="U77" s="110">
        <f t="shared" si="21"/>
        <v>0.29982314673420124</v>
      </c>
      <c r="V77" s="110">
        <f t="shared" si="21"/>
        <v>0.301384866318617</v>
      </c>
      <c r="W77" s="110">
        <f t="shared" si="21"/>
        <v>0.30289189920265003</v>
      </c>
      <c r="X77" s="110">
        <f t="shared" si="21"/>
        <v>0.30434549066943989</v>
      </c>
      <c r="Y77" s="110">
        <f t="shared" si="21"/>
        <v>0.30574694028633342</v>
      </c>
      <c r="Z77" s="110">
        <f t="shared" si="21"/>
        <v>0.30709757745865779</v>
      </c>
      <c r="AA77" s="110">
        <f t="shared" si="21"/>
        <v>0.30839873912928029</v>
      </c>
      <c r="AB77" s="110">
        <f t="shared" si="21"/>
        <v>0.30965174944033713</v>
      </c>
      <c r="AC77" s="110">
        <f t="shared" si="21"/>
        <v>0.3108579018258178</v>
      </c>
      <c r="AD77" s="110">
        <f t="shared" si="21"/>
        <v>0.31201844317843824</v>
      </c>
      <c r="AE77" s="110">
        <f t="shared" si="21"/>
        <v>0.31313456089550573</v>
      </c>
      <c r="AF77" s="110">
        <f t="shared" si="21"/>
        <v>0.31420737111707692</v>
      </c>
      <c r="AG77" s="110">
        <f t="shared" si="21"/>
        <v>0.31523790884558889</v>
      </c>
      <c r="AH77" s="110">
        <f t="shared" si="21"/>
        <v>0.31622712051495244</v>
      </c>
      <c r="AI77" s="110">
        <f t="shared" si="21"/>
        <v>0.31717585637138329</v>
      </c>
      <c r="AJ77" s="110">
        <f t="shared" si="21"/>
        <v>0.31808486559529714</v>
      </c>
      <c r="AK77" s="110">
        <f t="shared" si="21"/>
        <v>0.3189547918374544</v>
      </c>
      <c r="AL77" s="110">
        <f t="shared" si="21"/>
        <v>0.31978617031732398</v>
      </c>
      <c r="AM77" s="110">
        <f t="shared" si="21"/>
        <v>0.32057942516228261</v>
      </c>
      <c r="AN77" s="110">
        <f t="shared" si="21"/>
        <v>0.32133486871964451</v>
      </c>
      <c r="AQ77" s="4"/>
      <c r="AR77" s="4"/>
      <c r="AS77" s="4"/>
    </row>
    <row r="78" spans="2:45" x14ac:dyDescent="0.25">
      <c r="C78" s="38" t="s">
        <v>21</v>
      </c>
      <c r="D78" s="4" t="s">
        <v>2417</v>
      </c>
      <c r="E78" s="110">
        <f t="shared" si="10"/>
        <v>0.18626315468588384</v>
      </c>
      <c r="F78" s="110">
        <f t="shared" ref="F78:AN78" si="22">F27/F$15</f>
        <v>0.18692104643767424</v>
      </c>
      <c r="G78" s="110">
        <f t="shared" si="22"/>
        <v>0.18787677254091911</v>
      </c>
      <c r="H78" s="110">
        <f t="shared" si="22"/>
        <v>0.18894782659010306</v>
      </c>
      <c r="I78" s="110">
        <f t="shared" si="22"/>
        <v>0.19004229504363945</v>
      </c>
      <c r="J78" s="110">
        <f t="shared" si="22"/>
        <v>0.19111475857933746</v>
      </c>
      <c r="K78" s="110">
        <f t="shared" si="22"/>
        <v>0.19214352142854602</v>
      </c>
      <c r="L78" s="110">
        <f t="shared" si="22"/>
        <v>0.19311875162801989</v>
      </c>
      <c r="M78" s="110">
        <f t="shared" si="22"/>
        <v>0.19403634945073991</v>
      </c>
      <c r="N78" s="110">
        <f t="shared" si="22"/>
        <v>0.19489485339125001</v>
      </c>
      <c r="O78" s="110">
        <f t="shared" si="22"/>
        <v>0.19569395181869498</v>
      </c>
      <c r="P78" s="110">
        <f t="shared" si="22"/>
        <v>0.19643381500297685</v>
      </c>
      <c r="Q78" s="110">
        <f t="shared" si="22"/>
        <v>0.19711482619244022</v>
      </c>
      <c r="R78" s="110">
        <f t="shared" si="22"/>
        <v>0.19773748893968771</v>
      </c>
      <c r="S78" s="110">
        <f t="shared" si="22"/>
        <v>0.19830240346734207</v>
      </c>
      <c r="T78" s="110">
        <f t="shared" si="22"/>
        <v>0.1988102605959205</v>
      </c>
      <c r="U78" s="110">
        <f t="shared" si="22"/>
        <v>0.19926183603122119</v>
      </c>
      <c r="V78" s="110">
        <f t="shared" si="22"/>
        <v>0.19965797990156278</v>
      </c>
      <c r="W78" s="110">
        <f t="shared" si="22"/>
        <v>0.19999960175001388</v>
      </c>
      <c r="X78" s="110">
        <f t="shared" si="22"/>
        <v>0.20028765385943548</v>
      </c>
      <c r="Y78" s="110">
        <f t="shared" si="22"/>
        <v>0.20052311472239678</v>
      </c>
      <c r="Z78" s="110">
        <f t="shared" si="22"/>
        <v>0.20070697271817672</v>
      </c>
      <c r="AA78" s="110">
        <f t="shared" si="22"/>
        <v>0.20084021215724274</v>
      </c>
      <c r="AB78" s="110">
        <f t="shared" si="22"/>
        <v>0.2009238007243343</v>
      </c>
      <c r="AC78" s="110">
        <f t="shared" si="22"/>
        <v>0.2009586786466401</v>
      </c>
      <c r="AD78" s="110">
        <f t="shared" si="22"/>
        <v>0.20094574931044815</v>
      </c>
      <c r="AE78" s="110">
        <f t="shared" si="22"/>
        <v>0.20088587154190093</v>
      </c>
      <c r="AF78" s="110">
        <f t="shared" si="22"/>
        <v>0.20077985287095068</v>
      </c>
      <c r="AG78" s="110">
        <f t="shared" si="22"/>
        <v>0.20062844398604907</v>
      </c>
      <c r="AH78" s="110">
        <f t="shared" si="22"/>
        <v>0.20043233458274637</v>
      </c>
      <c r="AI78" s="110">
        <f t="shared" si="22"/>
        <v>0.20019214954239919</v>
      </c>
      <c r="AJ78" s="110">
        <f t="shared" si="22"/>
        <v>0.19990844697150528</v>
      </c>
      <c r="AK78" s="110">
        <f t="shared" si="22"/>
        <v>0.19958171634470434</v>
      </c>
      <c r="AL78" s="110">
        <f t="shared" si="22"/>
        <v>0.19921237795378241</v>
      </c>
      <c r="AM78" s="110">
        <f t="shared" si="22"/>
        <v>0.19880078315112285</v>
      </c>
      <c r="AN78" s="110">
        <f t="shared" si="22"/>
        <v>0.19834721496961508</v>
      </c>
      <c r="AQ78" s="4"/>
      <c r="AR78" s="4"/>
      <c r="AS78" s="4"/>
    </row>
    <row r="79" spans="2:45" x14ac:dyDescent="0.25">
      <c r="C79" s="38" t="s">
        <v>22</v>
      </c>
      <c r="D79" s="4" t="s">
        <v>2418</v>
      </c>
      <c r="E79" s="110">
        <f t="shared" si="10"/>
        <v>0.10323734424611221</v>
      </c>
      <c r="F79" s="110">
        <f t="shared" ref="F79:AN79" si="23">F28/F$15</f>
        <v>0.10304226778222224</v>
      </c>
      <c r="G79" s="110">
        <f t="shared" si="23"/>
        <v>0.10271935051096961</v>
      </c>
      <c r="H79" s="110">
        <f t="shared" si="23"/>
        <v>0.10230325421845912</v>
      </c>
      <c r="I79" s="110">
        <f t="shared" si="23"/>
        <v>0.1018122973495499</v>
      </c>
      <c r="J79" s="110">
        <f t="shared" si="23"/>
        <v>0.10125640206771745</v>
      </c>
      <c r="K79" s="110">
        <f t="shared" si="23"/>
        <v>0.10064107887322113</v>
      </c>
      <c r="L79" s="110">
        <f t="shared" si="23"/>
        <v>9.9969511970893835E-2</v>
      </c>
      <c r="M79" s="110">
        <f t="shared" si="23"/>
        <v>9.9243710010980146E-2</v>
      </c>
      <c r="N79" s="110">
        <f t="shared" si="23"/>
        <v>9.8465158581996282E-2</v>
      </c>
      <c r="O79" s="110">
        <f t="shared" si="23"/>
        <v>9.7635185376995046E-2</v>
      </c>
      <c r="P79" s="110">
        <f t="shared" si="23"/>
        <v>9.6755149367311971E-2</v>
      </c>
      <c r="Q79" s="110">
        <f t="shared" si="23"/>
        <v>9.5826522853705645E-2</v>
      </c>
      <c r="R79" s="110">
        <f t="shared" si="23"/>
        <v>9.4850910877699882E-2</v>
      </c>
      <c r="S79" s="110">
        <f t="shared" si="23"/>
        <v>9.3830039770360904E-2</v>
      </c>
      <c r="T79" s="110">
        <f t="shared" si="23"/>
        <v>9.2765732131786932E-2</v>
      </c>
      <c r="U79" s="110">
        <f t="shared" si="23"/>
        <v>9.1659880345697275E-2</v>
      </c>
      <c r="V79" s="110">
        <f t="shared" si="23"/>
        <v>9.051442287911711E-2</v>
      </c>
      <c r="W79" s="110">
        <f t="shared" si="23"/>
        <v>8.9331325447486579E-2</v>
      </c>
      <c r="X79" s="110">
        <f t="shared" si="23"/>
        <v>8.8112567256275226E-2</v>
      </c>
      <c r="Y79" s="110">
        <f t="shared" si="23"/>
        <v>8.6860130593453003E-2</v>
      </c>
      <c r="Z79" s="110">
        <f t="shared" si="23"/>
        <v>8.5575993229834446E-2</v>
      </c>
      <c r="AA79" s="110">
        <f t="shared" si="23"/>
        <v>8.4262122342638648E-2</v>
      </c>
      <c r="AB79" s="110">
        <f t="shared" si="23"/>
        <v>8.2920469890626722E-2</v>
      </c>
      <c r="AC79" s="110">
        <f t="shared" si="23"/>
        <v>8.155296826728281E-2</v>
      </c>
      <c r="AD79" s="110">
        <f t="shared" si="23"/>
        <v>8.0161526382520859E-2</v>
      </c>
      <c r="AE79" s="110">
        <f t="shared" si="23"/>
        <v>7.8748026621535266E-2</v>
      </c>
      <c r="AF79" s="110">
        <f t="shared" si="23"/>
        <v>7.7314321653408721E-2</v>
      </c>
      <c r="AG79" s="110">
        <f t="shared" si="23"/>
        <v>7.5862232166974838E-2</v>
      </c>
      <c r="AH79" s="110">
        <f t="shared" si="23"/>
        <v>7.4393545077380621E-2</v>
      </c>
      <c r="AI79" s="110">
        <f t="shared" si="23"/>
        <v>7.2910011996379614E-2</v>
      </c>
      <c r="AJ79" s="110">
        <f t="shared" si="23"/>
        <v>7.1413348831406709E-2</v>
      </c>
      <c r="AK79" s="110">
        <f t="shared" si="23"/>
        <v>6.9905235459604628E-2</v>
      </c>
      <c r="AL79" s="110">
        <f t="shared" si="23"/>
        <v>6.8387316047928248E-2</v>
      </c>
      <c r="AM79" s="110">
        <f t="shared" si="23"/>
        <v>6.6861199915921238E-2</v>
      </c>
      <c r="AN79" s="110">
        <f t="shared" si="23"/>
        <v>6.532846257893353E-2</v>
      </c>
      <c r="AQ79" s="4"/>
      <c r="AR79" s="4"/>
      <c r="AS79" s="4"/>
    </row>
    <row r="80" spans="2:45" x14ac:dyDescent="0.25">
      <c r="C80" s="38" t="s">
        <v>23</v>
      </c>
      <c r="D80" s="4" t="s">
        <v>2419</v>
      </c>
      <c r="E80" s="110">
        <f t="shared" si="10"/>
        <v>6.3507809656197622E-2</v>
      </c>
      <c r="F80" s="110">
        <f t="shared" ref="F80:AN80" si="24">F29/F$15</f>
        <v>6.3078996510615326E-2</v>
      </c>
      <c r="G80" s="110">
        <f t="shared" si="24"/>
        <v>6.2416868664004567E-2</v>
      </c>
      <c r="H80" s="110">
        <f t="shared" si="24"/>
        <v>6.1621300635010673E-2</v>
      </c>
      <c r="I80" s="110">
        <f t="shared" si="24"/>
        <v>6.0743708665800311E-2</v>
      </c>
      <c r="J80" s="110">
        <f t="shared" si="24"/>
        <v>5.9810682102772648E-2</v>
      </c>
      <c r="K80" s="110">
        <f t="shared" si="24"/>
        <v>5.8836036432439134E-2</v>
      </c>
      <c r="L80" s="110">
        <f t="shared" si="24"/>
        <v>5.7827091326954544E-2</v>
      </c>
      <c r="M80" s="110">
        <f t="shared" si="24"/>
        <v>5.6787982181517691E-2</v>
      </c>
      <c r="N80" s="110">
        <f t="shared" si="24"/>
        <v>5.5721399810934547E-2</v>
      </c>
      <c r="O80" s="110">
        <f t="shared" si="24"/>
        <v>5.4629475320770685E-2</v>
      </c>
      <c r="P80" s="110">
        <f t="shared" si="24"/>
        <v>5.3514199673252515E-2</v>
      </c>
      <c r="Q80" s="110">
        <f t="shared" si="24"/>
        <v>5.2377595052631509E-2</v>
      </c>
      <c r="R80" s="110">
        <f t="shared" si="24"/>
        <v>5.122176159711446E-2</v>
      </c>
      <c r="S80" s="110">
        <f t="shared" si="24"/>
        <v>5.0048869043754704E-2</v>
      </c>
      <c r="T80" s="110">
        <f t="shared" si="24"/>
        <v>4.8861128834214403E-2</v>
      </c>
      <c r="U80" s="110">
        <f t="shared" si="24"/>
        <v>4.7660764637182017E-2</v>
      </c>
      <c r="V80" s="110">
        <f t="shared" si="24"/>
        <v>4.6449988490225552E-2</v>
      </c>
      <c r="W80" s="110">
        <f t="shared" si="24"/>
        <v>4.5230982870428788E-2</v>
      </c>
      <c r="X80" s="110">
        <f t="shared" si="24"/>
        <v>4.4005888720948516E-2</v>
      </c>
      <c r="Y80" s="110">
        <f t="shared" si="24"/>
        <v>4.2776797711827207E-2</v>
      </c>
      <c r="Z80" s="110">
        <f t="shared" si="24"/>
        <v>4.1545746710121546E-2</v>
      </c>
      <c r="AA80" s="110">
        <f t="shared" si="24"/>
        <v>4.0314713730780743E-2</v>
      </c>
      <c r="AB80" s="110">
        <f t="shared" si="24"/>
        <v>3.9085614671456936E-2</v>
      </c>
      <c r="AC80" s="110">
        <f t="shared" si="24"/>
        <v>3.7860300353220314E-2</v>
      </c>
      <c r="AD80" s="110">
        <f t="shared" si="24"/>
        <v>3.6640553789247361E-2</v>
      </c>
      <c r="AE80" s="110">
        <f t="shared" si="24"/>
        <v>3.542808767219488E-2</v>
      </c>
      <c r="AF80" s="110">
        <f t="shared" si="24"/>
        <v>3.4224542207417864E-2</v>
      </c>
      <c r="AG80" s="110">
        <f t="shared" si="24"/>
        <v>3.3031483221205769E-2</v>
      </c>
      <c r="AH80" s="110">
        <f t="shared" si="24"/>
        <v>3.1850400969506622E-2</v>
      </c>
      <c r="AI80" s="110">
        <f t="shared" si="24"/>
        <v>3.0682709021632292E-2</v>
      </c>
      <c r="AJ80" s="110">
        <f t="shared" si="24"/>
        <v>2.9529743989153898E-2</v>
      </c>
      <c r="AK80" s="110">
        <f t="shared" si="24"/>
        <v>2.8392765435757365E-2</v>
      </c>
      <c r="AL80" s="110">
        <f t="shared" si="24"/>
        <v>2.7272956266600295E-2</v>
      </c>
      <c r="AM80" s="110">
        <f t="shared" si="24"/>
        <v>2.6171423436180043E-2</v>
      </c>
      <c r="AN80" s="110">
        <f t="shared" si="24"/>
        <v>2.5089198854965505E-2</v>
      </c>
      <c r="AQ80" s="4"/>
      <c r="AR80" s="4"/>
      <c r="AS80" s="4"/>
    </row>
    <row r="81" spans="2:45" x14ac:dyDescent="0.25">
      <c r="C81" s="38" t="s">
        <v>24</v>
      </c>
      <c r="D81" s="4" t="s">
        <v>2420</v>
      </c>
      <c r="E81" s="110">
        <f t="shared" si="10"/>
        <v>3.0713605293948933E-2</v>
      </c>
      <c r="F81" s="110">
        <f t="shared" ref="F81:AN81" si="25">F30/F$15</f>
        <v>2.9982235054760536E-2</v>
      </c>
      <c r="G81" s="110">
        <f t="shared" si="25"/>
        <v>2.8898981364250283E-2</v>
      </c>
      <c r="H81" s="110">
        <f t="shared" si="25"/>
        <v>2.7656819933719216E-2</v>
      </c>
      <c r="I81" s="110">
        <f t="shared" si="25"/>
        <v>2.635386957960437E-2</v>
      </c>
      <c r="J81" s="110">
        <f t="shared" si="25"/>
        <v>2.503965502839612E-2</v>
      </c>
      <c r="K81" s="110">
        <f t="shared" si="25"/>
        <v>2.3738864323500985E-2</v>
      </c>
      <c r="L81" s="110">
        <f t="shared" si="25"/>
        <v>2.2463679927062136E-2</v>
      </c>
      <c r="M81" s="110">
        <f t="shared" si="25"/>
        <v>2.1220170010735818E-2</v>
      </c>
      <c r="N81" s="110">
        <f t="shared" si="25"/>
        <v>2.0011538701818161E-2</v>
      </c>
      <c r="O81" s="110">
        <f t="shared" si="25"/>
        <v>1.8839711579440369E-2</v>
      </c>
      <c r="P81" s="110">
        <f t="shared" si="25"/>
        <v>1.7706055532235965E-2</v>
      </c>
      <c r="Q81" s="110">
        <f t="shared" si="25"/>
        <v>1.6611667688008321E-2</v>
      </c>
      <c r="R81" s="110">
        <f t="shared" si="25"/>
        <v>1.5557465883049465E-2</v>
      </c>
      <c r="S81" s="110">
        <f t="shared" si="25"/>
        <v>1.4544199631823667E-2</v>
      </c>
      <c r="T81" s="110">
        <f t="shared" si="25"/>
        <v>1.3572437847615136E-2</v>
      </c>
      <c r="U81" s="110">
        <f t="shared" si="25"/>
        <v>1.2642556801341603E-2</v>
      </c>
      <c r="V81" s="110">
        <f t="shared" si="25"/>
        <v>1.1754735407550411E-2</v>
      </c>
      <c r="W81" s="110">
        <f t="shared" si="25"/>
        <v>1.0908958140503381E-2</v>
      </c>
      <c r="X81" s="110">
        <f t="shared" si="25"/>
        <v>1.0105023545303751E-2</v>
      </c>
      <c r="Y81" s="110">
        <f t="shared" si="25"/>
        <v>9.3425561162109854E-3</v>
      </c>
      <c r="Z81" s="110">
        <f t="shared" si="25"/>
        <v>8.6210197622404033E-3</v>
      </c>
      <c r="AA81" s="110">
        <f t="shared" si="25"/>
        <v>7.9397318395632143E-3</v>
      </c>
      <c r="AB81" s="110">
        <f t="shared" si="25"/>
        <v>7.2978771812447661E-3</v>
      </c>
      <c r="AC81" s="110">
        <f t="shared" si="25"/>
        <v>6.6945218658118425E-3</v>
      </c>
      <c r="AD81" s="110">
        <f t="shared" si="25"/>
        <v>6.1286266668347739E-3</v>
      </c>
      <c r="AE81" s="110">
        <f t="shared" si="25"/>
        <v>5.5990602257060809E-3</v>
      </c>
      <c r="AF81" s="110">
        <f t="shared" si="25"/>
        <v>5.1046118935722772E-3</v>
      </c>
      <c r="AG81" s="110">
        <f t="shared" si="25"/>
        <v>4.6440042737161992E-3</v>
      </c>
      <c r="AH81" s="110">
        <f t="shared" si="25"/>
        <v>4.2159054382447346E-3</v>
      </c>
      <c r="AI81" s="110">
        <f t="shared" si="25"/>
        <v>3.8189406851364743E-3</v>
      </c>
      <c r="AJ81" s="110">
        <f t="shared" si="25"/>
        <v>3.4517038470475931E-3</v>
      </c>
      <c r="AK81" s="110">
        <f t="shared" si="25"/>
        <v>3.1127680462336989E-3</v>
      </c>
      <c r="AL81" s="110">
        <f t="shared" si="25"/>
        <v>2.800695793723303E-3</v>
      </c>
      <c r="AM81" s="110">
        <f t="shared" si="25"/>
        <v>2.5140484378443099E-3</v>
      </c>
      <c r="AN81" s="110">
        <f t="shared" si="25"/>
        <v>2.2513948622610571E-3</v>
      </c>
      <c r="AQ81" s="4"/>
      <c r="AR81" s="4"/>
      <c r="AS81" s="4"/>
    </row>
    <row r="82" spans="2:45" x14ac:dyDescent="0.25">
      <c r="C82" s="59" t="s">
        <v>25</v>
      </c>
      <c r="D82" s="9" t="s">
        <v>2421</v>
      </c>
      <c r="E82" s="112">
        <f t="shared" si="10"/>
        <v>5.7662317035736377E-2</v>
      </c>
      <c r="F82" s="112">
        <f t="shared" ref="F82:AN82" si="26">F31/F$15</f>
        <v>5.5442476431265757E-2</v>
      </c>
      <c r="G82" s="112">
        <f t="shared" si="26"/>
        <v>5.2231372552735328E-2</v>
      </c>
      <c r="H82" s="112">
        <f t="shared" si="26"/>
        <v>4.8647446120326447E-2</v>
      </c>
      <c r="I82" s="112">
        <f t="shared" si="26"/>
        <v>4.4998770376010105E-2</v>
      </c>
      <c r="J82" s="112">
        <f t="shared" si="26"/>
        <v>4.1434892033237872E-2</v>
      </c>
      <c r="K82" s="112">
        <f t="shared" si="26"/>
        <v>3.8024879618013471E-2</v>
      </c>
      <c r="L82" s="112">
        <f t="shared" si="26"/>
        <v>3.4797666652905991E-2</v>
      </c>
      <c r="M82" s="112">
        <f t="shared" si="26"/>
        <v>3.1762752821210528E-2</v>
      </c>
      <c r="N82" s="112">
        <f t="shared" si="26"/>
        <v>2.8920584508436358E-2</v>
      </c>
      <c r="O82" s="112">
        <f t="shared" si="26"/>
        <v>2.6267552484463191E-2</v>
      </c>
      <c r="P82" s="112">
        <f t="shared" si="26"/>
        <v>2.3798258890984355E-2</v>
      </c>
      <c r="Q82" s="112">
        <f t="shared" si="26"/>
        <v>2.150646584893558E-2</v>
      </c>
      <c r="R82" s="112">
        <f t="shared" si="26"/>
        <v>1.9385455632977121E-2</v>
      </c>
      <c r="S82" s="112">
        <f t="shared" si="26"/>
        <v>1.7428160010517564E-2</v>
      </c>
      <c r="T82" s="112">
        <f t="shared" si="26"/>
        <v>1.5627219016652313E-2</v>
      </c>
      <c r="U82" s="112">
        <f t="shared" si="26"/>
        <v>1.3975031281237582E-2</v>
      </c>
      <c r="V82" s="112">
        <f t="shared" si="26"/>
        <v>1.246381303422385E-2</v>
      </c>
      <c r="W82" s="112">
        <f t="shared" si="26"/>
        <v>1.1085665333711142E-2</v>
      </c>
      <c r="X82" s="112">
        <f t="shared" si="26"/>
        <v>9.8326443781930912E-3</v>
      </c>
      <c r="Y82" s="112">
        <f t="shared" si="26"/>
        <v>8.6968298826541317E-3</v>
      </c>
      <c r="Z82" s="112">
        <f t="shared" si="26"/>
        <v>7.6703881766977131E-3</v>
      </c>
      <c r="AA82" s="112">
        <f t="shared" si="26"/>
        <v>6.7456283909881317E-3</v>
      </c>
      <c r="AB82" s="112">
        <f t="shared" si="26"/>
        <v>5.9150512148143843E-3</v>
      </c>
      <c r="AC82" s="112">
        <f t="shared" si="26"/>
        <v>5.1713902734833042E-3</v>
      </c>
      <c r="AD82" s="112">
        <f t="shared" si="26"/>
        <v>4.507646636801638E-3</v>
      </c>
      <c r="AE82" s="112">
        <f t="shared" si="26"/>
        <v>3.9171168293320666E-3</v>
      </c>
      <c r="AF82" s="112">
        <f t="shared" si="26"/>
        <v>3.3934149289663431E-3</v>
      </c>
      <c r="AG82" s="112">
        <f t="shared" si="26"/>
        <v>2.9304891312927342E-3</v>
      </c>
      <c r="AH82" s="112">
        <f t="shared" si="26"/>
        <v>2.5226332347888228E-3</v>
      </c>
      <c r="AI82" s="112">
        <f t="shared" si="26"/>
        <v>2.1644934202115582E-3</v>
      </c>
      <c r="AJ82" s="112">
        <f t="shared" si="26"/>
        <v>1.8510707596631655E-3</v>
      </c>
      <c r="AK82" s="112">
        <f t="shared" si="26"/>
        <v>1.5777198365704904E-3</v>
      </c>
      <c r="AL82" s="112">
        <f t="shared" si="26"/>
        <v>1.3401439202900759E-3</v>
      </c>
      <c r="AM82" s="112">
        <f t="shared" si="26"/>
        <v>1.1343871154701362E-3</v>
      </c>
      <c r="AN82" s="112">
        <f t="shared" si="26"/>
        <v>9.5682392649702643E-4</v>
      </c>
      <c r="AQ82" s="4"/>
      <c r="AR82" s="4"/>
      <c r="AS82" s="4"/>
    </row>
    <row r="83" spans="2:45" x14ac:dyDescent="0.25">
      <c r="C83" s="38"/>
      <c r="D83" s="8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Q83" s="4"/>
      <c r="AR83" s="4"/>
      <c r="AS83" s="4"/>
    </row>
    <row r="84" spans="2:45" x14ac:dyDescent="0.25">
      <c r="B84" s="75" t="s">
        <v>68</v>
      </c>
      <c r="C84" s="61" t="s">
        <v>44</v>
      </c>
      <c r="D84" s="61" t="s">
        <v>126</v>
      </c>
      <c r="E84" s="102">
        <f>E42</f>
        <v>32317.940999999999</v>
      </c>
      <c r="F84" s="102">
        <f t="shared" ref="F84:AN84" si="27">F42</f>
        <v>31931.6253</v>
      </c>
      <c r="G84" s="102">
        <f t="shared" si="27"/>
        <v>31743.508259999999</v>
      </c>
      <c r="H84" s="102">
        <f t="shared" si="27"/>
        <v>31687.792460000001</v>
      </c>
      <c r="I84" s="102">
        <f t="shared" si="27"/>
        <v>31720.6433</v>
      </c>
      <c r="J84" s="102">
        <f t="shared" si="27"/>
        <v>31813.337049999998</v>
      </c>
      <c r="K84" s="102">
        <f t="shared" si="27"/>
        <v>31947.1623</v>
      </c>
      <c r="L84" s="102">
        <f t="shared" si="27"/>
        <v>32109.877199999999</v>
      </c>
      <c r="M84" s="102">
        <f t="shared" si="27"/>
        <v>32293.361260000001</v>
      </c>
      <c r="N84" s="102">
        <f t="shared" si="27"/>
        <v>32492.10871</v>
      </c>
      <c r="O84" s="102">
        <f t="shared" si="27"/>
        <v>32702.282220000001</v>
      </c>
      <c r="P84" s="102">
        <f t="shared" si="27"/>
        <v>32921.126029999999</v>
      </c>
      <c r="Q84" s="102">
        <f t="shared" si="27"/>
        <v>33146.602890000002</v>
      </c>
      <c r="R84" s="102">
        <f t="shared" si="27"/>
        <v>33377.167840000002</v>
      </c>
      <c r="S84" s="102">
        <f t="shared" si="27"/>
        <v>33611.624889999999</v>
      </c>
      <c r="T84" s="440">
        <f t="shared" si="27"/>
        <v>33849.033490000002</v>
      </c>
      <c r="U84" s="102">
        <f t="shared" si="27"/>
        <v>34088.645389999998</v>
      </c>
      <c r="V84" s="102">
        <f t="shared" si="27"/>
        <v>34329.860560000001</v>
      </c>
      <c r="W84" s="102">
        <f t="shared" si="27"/>
        <v>34572.19528</v>
      </c>
      <c r="X84" s="102">
        <f t="shared" si="27"/>
        <v>34815.258580000002</v>
      </c>
      <c r="Y84" s="102">
        <f t="shared" si="27"/>
        <v>35058.734369999998</v>
      </c>
      <c r="Z84" s="102">
        <f t="shared" si="27"/>
        <v>35302.36795</v>
      </c>
      <c r="AA84" s="102">
        <f t="shared" si="27"/>
        <v>35545.955529999999</v>
      </c>
      <c r="AB84" s="102">
        <f t="shared" si="27"/>
        <v>35789.336210000001</v>
      </c>
      <c r="AC84" s="102">
        <f t="shared" si="27"/>
        <v>36032.385609999998</v>
      </c>
      <c r="AD84" s="102">
        <f t="shared" si="27"/>
        <v>36275.010860000002</v>
      </c>
      <c r="AE84" s="102">
        <f t="shared" si="27"/>
        <v>36517.146509999999</v>
      </c>
      <c r="AF84" s="102">
        <f t="shared" si="27"/>
        <v>36758.751060000002</v>
      </c>
      <c r="AG84" s="102">
        <f t="shared" si="27"/>
        <v>36999.803979999997</v>
      </c>
      <c r="AH84" s="102">
        <f t="shared" si="27"/>
        <v>37240.30313</v>
      </c>
      <c r="AI84" s="102">
        <f t="shared" si="27"/>
        <v>37480.262289999999</v>
      </c>
      <c r="AJ84" s="102">
        <f t="shared" si="27"/>
        <v>37719.709020000002</v>
      </c>
      <c r="AK84" s="102">
        <f t="shared" si="27"/>
        <v>37958.682540000002</v>
      </c>
      <c r="AL84" s="102">
        <f t="shared" si="27"/>
        <v>38197.231849999996</v>
      </c>
      <c r="AM84" s="102">
        <f t="shared" si="27"/>
        <v>38435.413930000002</v>
      </c>
      <c r="AN84" s="102">
        <f t="shared" si="27"/>
        <v>38673.292130000002</v>
      </c>
      <c r="AQ84" s="4"/>
      <c r="AR84" s="4"/>
      <c r="AS84" s="4"/>
    </row>
    <row r="85" spans="2:45" x14ac:dyDescent="0.25">
      <c r="C85" s="38" t="s">
        <v>4</v>
      </c>
      <c r="D85" s="4" t="s">
        <v>2422</v>
      </c>
      <c r="E85" s="110">
        <f>E43/E$42</f>
        <v>0.99855495125756932</v>
      </c>
      <c r="F85" s="110">
        <f t="shared" ref="F85:AN85" si="28">F43/F$42</f>
        <v>0.99798191418712401</v>
      </c>
      <c r="G85" s="110">
        <f t="shared" si="28"/>
        <v>0.99738458398107754</v>
      </c>
      <c r="H85" s="110">
        <f t="shared" si="28"/>
        <v>0.99678252973511183</v>
      </c>
      <c r="I85" s="110">
        <f t="shared" si="28"/>
        <v>0.99618788374320266</v>
      </c>
      <c r="J85" s="110">
        <f t="shared" si="28"/>
        <v>0.99560768366486097</v>
      </c>
      <c r="K85" s="110">
        <f t="shared" si="28"/>
        <v>0.99504573055616896</v>
      </c>
      <c r="L85" s="110">
        <f t="shared" si="28"/>
        <v>0.99450386032619276</v>
      </c>
      <c r="M85" s="110">
        <f t="shared" si="28"/>
        <v>0.99398274374613671</v>
      </c>
      <c r="N85" s="110">
        <f t="shared" si="28"/>
        <v>0.9934823669990116</v>
      </c>
      <c r="O85" s="110">
        <f t="shared" si="28"/>
        <v>0.99300231682729323</v>
      </c>
      <c r="P85" s="110">
        <f t="shared" si="28"/>
        <v>0.99254194495728199</v>
      </c>
      <c r="Q85" s="110">
        <f t="shared" si="28"/>
        <v>0.99210046710159261</v>
      </c>
      <c r="R85" s="110">
        <f t="shared" si="28"/>
        <v>0.99167702480534958</v>
      </c>
      <c r="S85" s="110">
        <f t="shared" si="28"/>
        <v>0.99127072193146804</v>
      </c>
      <c r="T85" s="110">
        <f t="shared" si="28"/>
        <v>0.99088064921879682</v>
      </c>
      <c r="U85" s="110">
        <f t="shared" si="28"/>
        <v>0.99050590112052561</v>
      </c>
      <c r="V85" s="110">
        <f t="shared" si="28"/>
        <v>0.99014558333527924</v>
      </c>
      <c r="W85" s="110">
        <f t="shared" si="28"/>
        <v>0.98979882251781615</v>
      </c>
      <c r="X85" s="110">
        <f t="shared" si="28"/>
        <v>0.98946476473362455</v>
      </c>
      <c r="Y85" s="110">
        <f t="shared" si="28"/>
        <v>0.98914258124715082</v>
      </c>
      <c r="Z85" s="110">
        <f t="shared" si="28"/>
        <v>0.98883146534083988</v>
      </c>
      <c r="AA85" s="110">
        <f t="shared" si="28"/>
        <v>0.98853063270008545</v>
      </c>
      <c r="AB85" s="110">
        <f t="shared" si="28"/>
        <v>0.9882393188985048</v>
      </c>
      <c r="AC85" s="110">
        <f t="shared" si="28"/>
        <v>0.98795677880735244</v>
      </c>
      <c r="AD85" s="110">
        <f t="shared" si="28"/>
        <v>0.98768228294336058</v>
      </c>
      <c r="AE85" s="110">
        <f t="shared" si="28"/>
        <v>0.98741511498237822</v>
      </c>
      <c r="AF85" s="110">
        <f t="shared" si="28"/>
        <v>0.98715456955462721</v>
      </c>
      <c r="AG85" s="110">
        <f t="shared" si="28"/>
        <v>0.9868999500575194</v>
      </c>
      <c r="AH85" s="110">
        <f t="shared" si="28"/>
        <v>0.98665056381886662</v>
      </c>
      <c r="AI85" s="110">
        <f t="shared" si="28"/>
        <v>0.98640572160200868</v>
      </c>
      <c r="AJ85" s="110">
        <f t="shared" si="28"/>
        <v>0.98616473181902597</v>
      </c>
      <c r="AK85" s="110">
        <f t="shared" si="28"/>
        <v>0.98592690066529376</v>
      </c>
      <c r="AL85" s="110">
        <f t="shared" si="28"/>
        <v>0.98569152623032297</v>
      </c>
      <c r="AM85" s="110">
        <f t="shared" si="28"/>
        <v>0.98545789747398194</v>
      </c>
      <c r="AN85" s="110">
        <f t="shared" si="28"/>
        <v>0.98522528911996199</v>
      </c>
      <c r="AQ85" s="4"/>
      <c r="AR85" s="4"/>
      <c r="AS85" s="4"/>
    </row>
    <row r="86" spans="2:45" x14ac:dyDescent="0.25">
      <c r="C86" s="38" t="s">
        <v>26</v>
      </c>
      <c r="D86" s="4" t="s">
        <v>2423</v>
      </c>
      <c r="E86" s="110">
        <f>E44/E$42</f>
        <v>1.3851439359951799E-3</v>
      </c>
      <c r="F86" s="110">
        <f t="shared" ref="F86:AN86" si="29">F44/F$42</f>
        <v>1.9557011481028497E-3</v>
      </c>
      <c r="G86" s="110">
        <f t="shared" si="29"/>
        <v>2.5505678360076764E-3</v>
      </c>
      <c r="H86" s="110">
        <f t="shared" si="29"/>
        <v>3.1502341810654487E-3</v>
      </c>
      <c r="I86" s="110">
        <f t="shared" si="29"/>
        <v>3.7426011407530311E-3</v>
      </c>
      <c r="J86" s="110">
        <f t="shared" si="29"/>
        <v>4.3206468967391777E-3</v>
      </c>
      <c r="K86" s="110">
        <f t="shared" si="29"/>
        <v>4.8805756998329709E-3</v>
      </c>
      <c r="L86" s="110">
        <f t="shared" si="29"/>
        <v>5.4205513187076289E-3</v>
      </c>
      <c r="M86" s="110">
        <f t="shared" si="29"/>
        <v>5.9398992119657715E-3</v>
      </c>
      <c r="N86" s="110">
        <f t="shared" si="29"/>
        <v>6.4386268021937813E-3</v>
      </c>
      <c r="O86" s="110">
        <f t="shared" si="29"/>
        <v>6.9171413749728201E-3</v>
      </c>
      <c r="P86" s="110">
        <f t="shared" si="29"/>
        <v>7.3760844078880373E-3</v>
      </c>
      <c r="Q86" s="110">
        <f t="shared" si="29"/>
        <v>7.8162329473033965E-3</v>
      </c>
      <c r="R86" s="110">
        <f t="shared" si="29"/>
        <v>8.2384393612468954E-3</v>
      </c>
      <c r="S86" s="110">
        <f t="shared" si="29"/>
        <v>8.6435934487188656E-3</v>
      </c>
      <c r="T86" s="110">
        <f t="shared" si="29"/>
        <v>9.0325981623766601E-3</v>
      </c>
      <c r="U86" s="110">
        <f t="shared" si="29"/>
        <v>9.4063539495782833E-3</v>
      </c>
      <c r="V86" s="110">
        <f t="shared" si="29"/>
        <v>9.7657488271487465E-3</v>
      </c>
      <c r="W86" s="110">
        <f t="shared" si="29"/>
        <v>1.0111652438288552E-2</v>
      </c>
      <c r="X86" s="110">
        <f t="shared" si="29"/>
        <v>1.0444912866707767E-2</v>
      </c>
      <c r="Y86" s="110">
        <f t="shared" si="29"/>
        <v>1.0766355368578014E-2</v>
      </c>
      <c r="Z86" s="110">
        <f t="shared" si="29"/>
        <v>1.1076782423032901E-2</v>
      </c>
      <c r="AA86" s="110">
        <f t="shared" si="29"/>
        <v>1.1376974726665901E-2</v>
      </c>
      <c r="AB86" s="110">
        <f t="shared" si="29"/>
        <v>1.1667692796809209E-2</v>
      </c>
      <c r="AC86" s="110">
        <f t="shared" si="29"/>
        <v>1.1949679018213638E-2</v>
      </c>
      <c r="AD86" s="110">
        <f t="shared" si="29"/>
        <v>1.2223659973840183E-2</v>
      </c>
      <c r="AE86" s="110">
        <f t="shared" si="29"/>
        <v>1.2490348970040595E-2</v>
      </c>
      <c r="AF86" s="110">
        <f t="shared" si="29"/>
        <v>1.2750448722672133E-2</v>
      </c>
      <c r="AG86" s="110">
        <f t="shared" si="29"/>
        <v>1.3004654120872995E-2</v>
      </c>
      <c r="AH86" s="110">
        <f t="shared" si="29"/>
        <v>1.3253655083768379E-2</v>
      </c>
      <c r="AI86" s="110">
        <f t="shared" si="29"/>
        <v>1.3498139489674314E-2</v>
      </c>
      <c r="AJ86" s="110">
        <f t="shared" si="29"/>
        <v>1.3738796143024966E-2</v>
      </c>
      <c r="AK86" s="110">
        <f t="shared" si="29"/>
        <v>1.3976317846146195E-2</v>
      </c>
      <c r="AL86" s="110">
        <f t="shared" si="29"/>
        <v>1.421140449474744E-2</v>
      </c>
      <c r="AM86" s="110">
        <f t="shared" si="29"/>
        <v>1.4444766248937337E-2</v>
      </c>
      <c r="AN86" s="110">
        <f t="shared" si="29"/>
        <v>1.4677126782792978E-2</v>
      </c>
      <c r="AQ86" s="4"/>
      <c r="AR86" s="4"/>
      <c r="AS86" s="4"/>
    </row>
    <row r="87" spans="2:45" x14ac:dyDescent="0.25">
      <c r="C87" s="38" t="s">
        <v>27</v>
      </c>
      <c r="D87" s="4" t="s">
        <v>2424</v>
      </c>
      <c r="E87" s="110">
        <f>E45/E$42</f>
        <v>5.9904806435533749E-5</v>
      </c>
      <c r="F87" s="110">
        <f t="shared" ref="F87:AN87" si="30">F45/F$42</f>
        <v>6.2384499983469372E-5</v>
      </c>
      <c r="G87" s="110">
        <f t="shared" si="30"/>
        <v>6.4848315571783616E-5</v>
      </c>
      <c r="H87" s="110">
        <f t="shared" si="30"/>
        <v>6.7236470217654288E-5</v>
      </c>
      <c r="I87" s="110">
        <f t="shared" si="30"/>
        <v>6.9515714708093571E-5</v>
      </c>
      <c r="J87" s="110">
        <f t="shared" si="30"/>
        <v>7.1670121132419846E-5</v>
      </c>
      <c r="K87" s="110">
        <f t="shared" si="30"/>
        <v>7.3694280039388667E-5</v>
      </c>
      <c r="L87" s="110">
        <f t="shared" si="30"/>
        <v>7.5588839405464931E-5</v>
      </c>
      <c r="M87" s="110">
        <f t="shared" si="30"/>
        <v>7.735777483449241E-5</v>
      </c>
      <c r="N87" s="110">
        <f t="shared" si="30"/>
        <v>7.9006785860282809E-5</v>
      </c>
      <c r="O87" s="110">
        <f t="shared" si="30"/>
        <v>8.0542375675210601E-5</v>
      </c>
      <c r="P87" s="110">
        <f t="shared" si="30"/>
        <v>8.1971328488000694E-5</v>
      </c>
      <c r="Q87" s="110">
        <f t="shared" si="30"/>
        <v>8.3300414137854346E-5</v>
      </c>
      <c r="R87" s="110">
        <f t="shared" si="30"/>
        <v>8.4536222202129165E-5</v>
      </c>
      <c r="S87" s="110">
        <f t="shared" si="30"/>
        <v>8.5685069984725755E-5</v>
      </c>
      <c r="T87" s="110">
        <f t="shared" si="30"/>
        <v>8.6752954316037691E-5</v>
      </c>
      <c r="U87" s="110">
        <f t="shared" si="30"/>
        <v>8.7745529333279284E-5</v>
      </c>
      <c r="V87" s="110">
        <f t="shared" si="30"/>
        <v>8.8668100666471211E-5</v>
      </c>
      <c r="W87" s="110">
        <f t="shared" si="30"/>
        <v>8.9525629394744067E-5</v>
      </c>
      <c r="X87" s="110">
        <f t="shared" si="30"/>
        <v>9.032274221873666E-5</v>
      </c>
      <c r="Y87" s="110">
        <f t="shared" si="30"/>
        <v>9.1063745636291784E-5</v>
      </c>
      <c r="Z87" s="110">
        <f t="shared" si="30"/>
        <v>9.1752641765777075E-5</v>
      </c>
      <c r="AA87" s="110">
        <f t="shared" si="30"/>
        <v>9.2393145493815896E-5</v>
      </c>
      <c r="AB87" s="110">
        <f t="shared" si="30"/>
        <v>9.2988701619733122E-5</v>
      </c>
      <c r="AC87" s="110">
        <f t="shared" si="30"/>
        <v>9.3542502194597275E-5</v>
      </c>
      <c r="AD87" s="110">
        <f t="shared" si="30"/>
        <v>9.4057502867967438E-5</v>
      </c>
      <c r="AE87" s="110">
        <f t="shared" si="30"/>
        <v>9.4536438904245594E-5</v>
      </c>
      <c r="AF87" s="110">
        <f t="shared" si="30"/>
        <v>9.4981840577257082E-5</v>
      </c>
      <c r="AG87" s="110">
        <f t="shared" si="30"/>
        <v>9.5396047365762292E-5</v>
      </c>
      <c r="AH87" s="110">
        <f t="shared" si="30"/>
        <v>9.5781221719609561E-5</v>
      </c>
      <c r="AI87" s="110">
        <f t="shared" si="30"/>
        <v>9.6139361835826691E-5</v>
      </c>
      <c r="AJ87" s="110">
        <f t="shared" si="30"/>
        <v>9.647231358732258E-5</v>
      </c>
      <c r="AK87" s="110">
        <f t="shared" si="30"/>
        <v>9.678178182629833E-5</v>
      </c>
      <c r="AL87" s="110">
        <f t="shared" si="30"/>
        <v>9.7069340850677383E-5</v>
      </c>
      <c r="AM87" s="110">
        <f t="shared" si="30"/>
        <v>9.7336444114106619E-5</v>
      </c>
      <c r="AN87" s="110">
        <f t="shared" si="30"/>
        <v>9.7584433109910152E-5</v>
      </c>
      <c r="AQ87" s="4"/>
      <c r="AR87" s="4"/>
      <c r="AS87" s="4"/>
    </row>
    <row r="88" spans="2:45" x14ac:dyDescent="0.25">
      <c r="C88" s="61" t="s">
        <v>44</v>
      </c>
      <c r="D88" s="61" t="s">
        <v>126</v>
      </c>
      <c r="E88" s="62">
        <f>E42</f>
        <v>32317.940999999999</v>
      </c>
      <c r="F88" s="62">
        <f t="shared" ref="F88:AN88" si="31">F42</f>
        <v>31931.6253</v>
      </c>
      <c r="G88" s="62">
        <f t="shared" si="31"/>
        <v>31743.508259999999</v>
      </c>
      <c r="H88" s="62">
        <f t="shared" si="31"/>
        <v>31687.792460000001</v>
      </c>
      <c r="I88" s="62">
        <f t="shared" si="31"/>
        <v>31720.6433</v>
      </c>
      <c r="J88" s="62">
        <f t="shared" si="31"/>
        <v>31813.337049999998</v>
      </c>
      <c r="K88" s="62">
        <f t="shared" si="31"/>
        <v>31947.1623</v>
      </c>
      <c r="L88" s="62">
        <f t="shared" si="31"/>
        <v>32109.877199999999</v>
      </c>
      <c r="M88" s="62">
        <f t="shared" si="31"/>
        <v>32293.361260000001</v>
      </c>
      <c r="N88" s="62">
        <f t="shared" si="31"/>
        <v>32492.10871</v>
      </c>
      <c r="O88" s="62">
        <f t="shared" si="31"/>
        <v>32702.282220000001</v>
      </c>
      <c r="P88" s="62">
        <f t="shared" si="31"/>
        <v>32921.126029999999</v>
      </c>
      <c r="Q88" s="62">
        <f t="shared" si="31"/>
        <v>33146.602890000002</v>
      </c>
      <c r="R88" s="62">
        <f t="shared" si="31"/>
        <v>33377.167840000002</v>
      </c>
      <c r="S88" s="62">
        <f t="shared" si="31"/>
        <v>33611.624889999999</v>
      </c>
      <c r="T88" s="62">
        <f t="shared" si="31"/>
        <v>33849.033490000002</v>
      </c>
      <c r="U88" s="62">
        <f t="shared" si="31"/>
        <v>34088.645389999998</v>
      </c>
      <c r="V88" s="62">
        <f t="shared" si="31"/>
        <v>34329.860560000001</v>
      </c>
      <c r="W88" s="62">
        <f t="shared" si="31"/>
        <v>34572.19528</v>
      </c>
      <c r="X88" s="62">
        <f t="shared" si="31"/>
        <v>34815.258580000002</v>
      </c>
      <c r="Y88" s="62">
        <f t="shared" si="31"/>
        <v>35058.734369999998</v>
      </c>
      <c r="Z88" s="62">
        <f t="shared" si="31"/>
        <v>35302.36795</v>
      </c>
      <c r="AA88" s="62">
        <f t="shared" si="31"/>
        <v>35545.955529999999</v>
      </c>
      <c r="AB88" s="62">
        <f t="shared" si="31"/>
        <v>35789.336210000001</v>
      </c>
      <c r="AC88" s="62">
        <f t="shared" si="31"/>
        <v>36032.385609999998</v>
      </c>
      <c r="AD88" s="62">
        <f t="shared" si="31"/>
        <v>36275.010860000002</v>
      </c>
      <c r="AE88" s="62">
        <f t="shared" si="31"/>
        <v>36517.146509999999</v>
      </c>
      <c r="AF88" s="62">
        <f t="shared" si="31"/>
        <v>36758.751060000002</v>
      </c>
      <c r="AG88" s="62">
        <f t="shared" si="31"/>
        <v>36999.803979999997</v>
      </c>
      <c r="AH88" s="62">
        <f t="shared" si="31"/>
        <v>37240.30313</v>
      </c>
      <c r="AI88" s="62">
        <f t="shared" si="31"/>
        <v>37480.262289999999</v>
      </c>
      <c r="AJ88" s="62">
        <f t="shared" si="31"/>
        <v>37719.709020000002</v>
      </c>
      <c r="AK88" s="62">
        <f t="shared" si="31"/>
        <v>37958.682540000002</v>
      </c>
      <c r="AL88" s="62">
        <f t="shared" si="31"/>
        <v>38197.231849999996</v>
      </c>
      <c r="AM88" s="62">
        <f t="shared" si="31"/>
        <v>38435.413930000002</v>
      </c>
      <c r="AN88" s="62">
        <f t="shared" si="31"/>
        <v>38673.292130000002</v>
      </c>
      <c r="AQ88" s="4"/>
      <c r="AR88" s="4"/>
      <c r="AS88" s="4"/>
    </row>
    <row r="89" spans="2:45" x14ac:dyDescent="0.25">
      <c r="C89" s="63" t="s">
        <v>37</v>
      </c>
      <c r="D89" s="67" t="s">
        <v>2423</v>
      </c>
      <c r="E89" s="115">
        <f t="shared" ref="E89:E104" si="32">E47/E$46</f>
        <v>1.3851439359951799E-3</v>
      </c>
      <c r="F89" s="115">
        <f t="shared" ref="F89:AN89" si="33">F47/F$46</f>
        <v>1.9557011481028497E-3</v>
      </c>
      <c r="G89" s="115">
        <f t="shared" si="33"/>
        <v>2.5505678360076764E-3</v>
      </c>
      <c r="H89" s="115">
        <f t="shared" si="33"/>
        <v>3.1502341810654487E-3</v>
      </c>
      <c r="I89" s="115">
        <f t="shared" si="33"/>
        <v>3.7426011407530311E-3</v>
      </c>
      <c r="J89" s="115">
        <f t="shared" si="33"/>
        <v>4.3206468967391777E-3</v>
      </c>
      <c r="K89" s="115">
        <f t="shared" si="33"/>
        <v>4.8805756998329709E-3</v>
      </c>
      <c r="L89" s="115">
        <f t="shared" si="33"/>
        <v>5.4205513187076289E-3</v>
      </c>
      <c r="M89" s="115">
        <f t="shared" si="33"/>
        <v>5.9398992119657715E-3</v>
      </c>
      <c r="N89" s="115">
        <f t="shared" si="33"/>
        <v>6.4386268021937813E-3</v>
      </c>
      <c r="O89" s="115">
        <f t="shared" si="33"/>
        <v>6.9171413749728201E-3</v>
      </c>
      <c r="P89" s="115">
        <f t="shared" si="33"/>
        <v>7.3760844078880373E-3</v>
      </c>
      <c r="Q89" s="115">
        <f t="shared" si="33"/>
        <v>7.8162329473033965E-3</v>
      </c>
      <c r="R89" s="115">
        <f t="shared" si="33"/>
        <v>8.2384393612468954E-3</v>
      </c>
      <c r="S89" s="115">
        <f t="shared" si="33"/>
        <v>8.6435934487188656E-3</v>
      </c>
      <c r="T89" s="115">
        <f t="shared" si="33"/>
        <v>9.0325981623766601E-3</v>
      </c>
      <c r="U89" s="115">
        <f t="shared" si="33"/>
        <v>9.4063539495782833E-3</v>
      </c>
      <c r="V89" s="115">
        <f t="shared" si="33"/>
        <v>9.7657488271487465E-3</v>
      </c>
      <c r="W89" s="115">
        <f t="shared" si="33"/>
        <v>1.0111652438288552E-2</v>
      </c>
      <c r="X89" s="115">
        <f t="shared" si="33"/>
        <v>1.0444912866707767E-2</v>
      </c>
      <c r="Y89" s="115">
        <f t="shared" si="33"/>
        <v>1.0766355368578014E-2</v>
      </c>
      <c r="Z89" s="115">
        <f t="shared" si="33"/>
        <v>1.1076782423032901E-2</v>
      </c>
      <c r="AA89" s="115">
        <f t="shared" si="33"/>
        <v>1.1376974726665901E-2</v>
      </c>
      <c r="AB89" s="115">
        <f t="shared" si="33"/>
        <v>1.1667692796809209E-2</v>
      </c>
      <c r="AC89" s="115">
        <f t="shared" si="33"/>
        <v>1.1949679018213638E-2</v>
      </c>
      <c r="AD89" s="115">
        <f t="shared" si="33"/>
        <v>1.2223659973840183E-2</v>
      </c>
      <c r="AE89" s="115">
        <f t="shared" si="33"/>
        <v>1.2490348970040595E-2</v>
      </c>
      <c r="AF89" s="115">
        <f t="shared" si="33"/>
        <v>1.2750448722672133E-2</v>
      </c>
      <c r="AG89" s="115">
        <f t="shared" si="33"/>
        <v>1.3004654120872995E-2</v>
      </c>
      <c r="AH89" s="115">
        <f t="shared" si="33"/>
        <v>1.3253655083768379E-2</v>
      </c>
      <c r="AI89" s="115">
        <f t="shared" si="33"/>
        <v>1.3498139489674314E-2</v>
      </c>
      <c r="AJ89" s="115">
        <f t="shared" si="33"/>
        <v>1.3738796143024966E-2</v>
      </c>
      <c r="AK89" s="115">
        <f t="shared" si="33"/>
        <v>1.3976317846146195E-2</v>
      </c>
      <c r="AL89" s="115">
        <f t="shared" si="33"/>
        <v>1.421140449474744E-2</v>
      </c>
      <c r="AM89" s="115">
        <f t="shared" si="33"/>
        <v>1.4444766248937337E-2</v>
      </c>
      <c r="AN89" s="115">
        <f t="shared" si="33"/>
        <v>1.4677126782792978E-2</v>
      </c>
      <c r="AQ89" s="4"/>
      <c r="AR89" s="4"/>
      <c r="AS89" s="4"/>
    </row>
    <row r="90" spans="2:45" x14ac:dyDescent="0.25">
      <c r="C90" s="65" t="s">
        <v>19</v>
      </c>
      <c r="D90" s="57" t="s">
        <v>2425</v>
      </c>
      <c r="E90" s="110">
        <f t="shared" si="32"/>
        <v>3.0456116820684837E-4</v>
      </c>
      <c r="F90" s="110">
        <f t="shared" ref="F90:AN90" si="34">F48/F$46</f>
        <v>4.694661057544102E-4</v>
      </c>
      <c r="G90" s="110">
        <f t="shared" si="34"/>
        <v>6.4337513398715943E-4</v>
      </c>
      <c r="H90" s="110">
        <f t="shared" si="34"/>
        <v>8.2090832306593562E-4</v>
      </c>
      <c r="I90" s="110">
        <f t="shared" si="34"/>
        <v>9.9862254527479906E-4</v>
      </c>
      <c r="J90" s="110">
        <f t="shared" si="34"/>
        <v>1.1744321886534065E-3</v>
      </c>
      <c r="K90" s="110">
        <f t="shared" si="34"/>
        <v>1.3471347406652141E-3</v>
      </c>
      <c r="L90" s="110">
        <f t="shared" si="34"/>
        <v>1.5160774840957661E-3</v>
      </c>
      <c r="M90" s="110">
        <f t="shared" si="34"/>
        <v>1.6809425349982906E-3</v>
      </c>
      <c r="N90" s="110">
        <f t="shared" si="34"/>
        <v>1.8416147577268154E-3</v>
      </c>
      <c r="O90" s="110">
        <f t="shared" si="34"/>
        <v>1.9981024697425533E-3</v>
      </c>
      <c r="P90" s="110">
        <f t="shared" si="34"/>
        <v>2.1504899879635133E-3</v>
      </c>
      <c r="Q90" s="110">
        <f t="shared" si="34"/>
        <v>2.2989088849581351E-3</v>
      </c>
      <c r="R90" s="110">
        <f t="shared" si="34"/>
        <v>2.4435201830473822E-3</v>
      </c>
      <c r="S90" s="110">
        <f t="shared" si="34"/>
        <v>2.5845030237096642E-3</v>
      </c>
      <c r="T90" s="110">
        <f t="shared" si="34"/>
        <v>2.7220473269117264E-3</v>
      </c>
      <c r="U90" s="110">
        <f t="shared" si="34"/>
        <v>2.8563490005549907E-3</v>
      </c>
      <c r="V90" s="110">
        <f t="shared" si="34"/>
        <v>2.9876068538275471E-3</v>
      </c>
      <c r="W90" s="110">
        <f t="shared" si="34"/>
        <v>3.1160206989320231E-3</v>
      </c>
      <c r="X90" s="110">
        <f t="shared" si="34"/>
        <v>3.2417902725225141E-3</v>
      </c>
      <c r="Y90" s="110">
        <f t="shared" si="34"/>
        <v>3.3651147344598226E-3</v>
      </c>
      <c r="Z90" s="110">
        <f t="shared" si="34"/>
        <v>3.4861925770619585E-3</v>
      </c>
      <c r="AA90" s="110">
        <f t="shared" si="34"/>
        <v>3.6052218231084929E-3</v>
      </c>
      <c r="AB90" s="110">
        <f t="shared" si="34"/>
        <v>3.7224004160986922E-3</v>
      </c>
      <c r="AC90" s="110">
        <f t="shared" si="34"/>
        <v>3.8379267777823942E-3</v>
      </c>
      <c r="AD90" s="110">
        <f t="shared" si="34"/>
        <v>3.9520004543425243E-3</v>
      </c>
      <c r="AE90" s="110">
        <f t="shared" si="34"/>
        <v>4.0648228568284156E-3</v>
      </c>
      <c r="AF90" s="110">
        <f t="shared" si="34"/>
        <v>4.1765980718279604E-3</v>
      </c>
      <c r="AG90" s="110">
        <f t="shared" si="34"/>
        <v>4.2875337227664956E-3</v>
      </c>
      <c r="AH90" s="110">
        <f t="shared" si="34"/>
        <v>4.3978419007031314E-3</v>
      </c>
      <c r="AI90" s="110">
        <f t="shared" si="34"/>
        <v>4.5077401324663995E-3</v>
      </c>
      <c r="AJ90" s="110">
        <f t="shared" si="34"/>
        <v>4.6174524227546648E-3</v>
      </c>
      <c r="AK90" s="110">
        <f t="shared" si="34"/>
        <v>4.7272103453778087E-3</v>
      </c>
      <c r="AL90" s="110">
        <f t="shared" si="34"/>
        <v>4.837254202754486E-3</v>
      </c>
      <c r="AM90" s="110">
        <f t="shared" si="34"/>
        <v>4.947834248548705E-3</v>
      </c>
      <c r="AN90" s="110">
        <f t="shared" si="34"/>
        <v>5.0592119890466641E-3</v>
      </c>
      <c r="AQ90" s="4"/>
      <c r="AR90" s="4"/>
      <c r="AS90" s="4"/>
    </row>
    <row r="91" spans="2:45" x14ac:dyDescent="0.25">
      <c r="C91" s="38" t="s">
        <v>20</v>
      </c>
      <c r="D91" s="57" t="s">
        <v>2426</v>
      </c>
      <c r="E91" s="110">
        <f t="shared" si="32"/>
        <v>3.5415985845137845E-4</v>
      </c>
      <c r="F91" s="110">
        <f t="shared" ref="F91:AN91" si="35">F49/F$46</f>
        <v>5.105301035209129E-4</v>
      </c>
      <c r="G91" s="110">
        <f t="shared" si="35"/>
        <v>6.749064024216963E-4</v>
      </c>
      <c r="H91" s="110">
        <f t="shared" si="35"/>
        <v>8.4219009871664622E-4</v>
      </c>
      <c r="I91" s="110">
        <f t="shared" si="35"/>
        <v>1.0091355606271705E-3</v>
      </c>
      <c r="J91" s="110">
        <f t="shared" si="35"/>
        <v>1.1737884988711046E-3</v>
      </c>
      <c r="K91" s="110">
        <f t="shared" si="35"/>
        <v>1.3350295528438843E-3</v>
      </c>
      <c r="L91" s="110">
        <f t="shared" si="35"/>
        <v>1.4922558884778296E-3</v>
      </c>
      <c r="M91" s="110">
        <f t="shared" si="35"/>
        <v>1.6451772456342936E-3</v>
      </c>
      <c r="N91" s="110">
        <f t="shared" si="35"/>
        <v>1.7936914578296694E-3</v>
      </c>
      <c r="O91" s="110">
        <f t="shared" si="35"/>
        <v>1.9378101960493691E-3</v>
      </c>
      <c r="P91" s="110">
        <f t="shared" si="35"/>
        <v>2.0776147734944289E-3</v>
      </c>
      <c r="Q91" s="110">
        <f t="shared" si="35"/>
        <v>2.2132294782501614E-3</v>
      </c>
      <c r="R91" s="110">
        <f t="shared" si="35"/>
        <v>2.3448050824794006E-3</v>
      </c>
      <c r="S91" s="110">
        <f t="shared" si="35"/>
        <v>2.4725083465014239E-3</v>
      </c>
      <c r="T91" s="110">
        <f t="shared" si="35"/>
        <v>2.5965152046650061E-3</v>
      </c>
      <c r="U91" s="110">
        <f t="shared" si="35"/>
        <v>2.717006311349939E-3</v>
      </c>
      <c r="V91" s="110">
        <f t="shared" si="35"/>
        <v>2.8341641597975659E-3</v>
      </c>
      <c r="W91" s="110">
        <f t="shared" si="35"/>
        <v>2.9481713057129301E-3</v>
      </c>
      <c r="X91" s="110">
        <f t="shared" si="35"/>
        <v>3.0592093479720464E-3</v>
      </c>
      <c r="Y91" s="110">
        <f t="shared" si="35"/>
        <v>3.1674584435376469E-3</v>
      </c>
      <c r="Z91" s="110">
        <f t="shared" si="35"/>
        <v>3.2730971917706727E-3</v>
      </c>
      <c r="AA91" s="110">
        <f t="shared" si="35"/>
        <v>3.376302789179796E-3</v>
      </c>
      <c r="AB91" s="110">
        <f t="shared" si="35"/>
        <v>3.4772513317871336E-3</v>
      </c>
      <c r="AC91" s="110">
        <f t="shared" si="35"/>
        <v>3.576118270232955E-3</v>
      </c>
      <c r="AD91" s="110">
        <f t="shared" si="35"/>
        <v>3.6730789472188179E-3</v>
      </c>
      <c r="AE91" s="110">
        <f t="shared" si="35"/>
        <v>3.7683091712085695E-3</v>
      </c>
      <c r="AF91" s="110">
        <f t="shared" si="35"/>
        <v>3.8619858593204335E-3</v>
      </c>
      <c r="AG91" s="110">
        <f t="shared" si="35"/>
        <v>3.954287724850806E-3</v>
      </c>
      <c r="AH91" s="110">
        <f t="shared" si="35"/>
        <v>4.0453959537895953E-3</v>
      </c>
      <c r="AI91" s="110">
        <f t="shared" si="35"/>
        <v>4.135494957337984E-3</v>
      </c>
      <c r="AJ91" s="110">
        <f t="shared" si="35"/>
        <v>4.2247731210096175E-3</v>
      </c>
      <c r="AK91" s="110">
        <f t="shared" si="35"/>
        <v>4.3134235975514443E-3</v>
      </c>
      <c r="AL91" s="110">
        <f t="shared" si="35"/>
        <v>4.4016451207837988E-3</v>
      </c>
      <c r="AM91" s="110">
        <f t="shared" si="35"/>
        <v>4.4896428672337183E-3</v>
      </c>
      <c r="AN91" s="110">
        <f t="shared" si="35"/>
        <v>4.5776293134007877E-3</v>
      </c>
      <c r="AQ91" s="4"/>
      <c r="AR91" s="4"/>
      <c r="AS91" s="4"/>
    </row>
    <row r="92" spans="2:45" x14ac:dyDescent="0.25">
      <c r="C92" s="38" t="s">
        <v>21</v>
      </c>
      <c r="D92" s="57" t="s">
        <v>2427</v>
      </c>
      <c r="E92" s="110">
        <f t="shared" si="32"/>
        <v>2.9090778465744462E-4</v>
      </c>
      <c r="F92" s="110">
        <f t="shared" ref="F92:AN92" si="36">F50/F$46</f>
        <v>3.9771353949841069E-4</v>
      </c>
      <c r="G92" s="110">
        <f t="shared" si="36"/>
        <v>5.0960640038594154E-4</v>
      </c>
      <c r="H92" s="110">
        <f t="shared" si="36"/>
        <v>6.2311169024868067E-4</v>
      </c>
      <c r="I92" s="110">
        <f t="shared" si="36"/>
        <v>7.3603067154694179E-4</v>
      </c>
      <c r="J92" s="110">
        <f t="shared" si="36"/>
        <v>8.4704846076497976E-4</v>
      </c>
      <c r="K92" s="110">
        <f t="shared" si="36"/>
        <v>9.5541799341595981E-4</v>
      </c>
      <c r="L92" s="110">
        <f t="shared" si="36"/>
        <v>1.0607411616012036E-3</v>
      </c>
      <c r="M92" s="110">
        <f t="shared" si="36"/>
        <v>1.1628296165166674E-3</v>
      </c>
      <c r="N92" s="110">
        <f t="shared" si="36"/>
        <v>1.2616204102316019E-3</v>
      </c>
      <c r="O92" s="110">
        <f t="shared" si="36"/>
        <v>1.3571260125343019E-3</v>
      </c>
      <c r="P92" s="110">
        <f t="shared" si="36"/>
        <v>1.4494047404854213E-3</v>
      </c>
      <c r="Q92" s="110">
        <f t="shared" si="36"/>
        <v>1.5385429918486587E-3</v>
      </c>
      <c r="R92" s="110">
        <f t="shared" si="36"/>
        <v>1.6246442840789574E-3</v>
      </c>
      <c r="S92" s="110">
        <f t="shared" si="36"/>
        <v>1.7078222789841447E-3</v>
      </c>
      <c r="T92" s="110">
        <f t="shared" si="36"/>
        <v>1.7881962493222134E-3</v>
      </c>
      <c r="U92" s="110">
        <f t="shared" si="36"/>
        <v>1.8658881126634289E-3</v>
      </c>
      <c r="V92" s="110">
        <f t="shared" si="36"/>
        <v>1.9410205081823377E-3</v>
      </c>
      <c r="W92" s="110">
        <f t="shared" si="36"/>
        <v>2.0137156106564721E-3</v>
      </c>
      <c r="X92" s="110">
        <f t="shared" si="36"/>
        <v>2.084094446498866E-3</v>
      </c>
      <c r="Y92" s="110">
        <f t="shared" si="36"/>
        <v>2.1522765671931469E-3</v>
      </c>
      <c r="Z92" s="110">
        <f t="shared" si="36"/>
        <v>2.2183799577104573E-3</v>
      </c>
      <c r="AA92" s="110">
        <f t="shared" si="36"/>
        <v>2.282521118936425E-3</v>
      </c>
      <c r="AB92" s="110">
        <f t="shared" si="36"/>
        <v>2.3448152527218943E-3</v>
      </c>
      <c r="AC92" s="110">
        <f t="shared" si="36"/>
        <v>2.4053765278851322E-3</v>
      </c>
      <c r="AD92" s="110">
        <f t="shared" si="36"/>
        <v>2.4643183897312829E-3</v>
      </c>
      <c r="AE92" s="110">
        <f t="shared" si="36"/>
        <v>2.5217538986728456E-3</v>
      </c>
      <c r="AF92" s="110">
        <f t="shared" si="36"/>
        <v>2.5777960947403309E-3</v>
      </c>
      <c r="AG92" s="110">
        <f t="shared" si="36"/>
        <v>2.6325583698403152E-3</v>
      </c>
      <c r="AH92" s="110">
        <f t="shared" si="36"/>
        <v>2.6861548481708075E-3</v>
      </c>
      <c r="AI92" s="110">
        <f t="shared" si="36"/>
        <v>2.7387007781796394E-3</v>
      </c>
      <c r="AJ92" s="110">
        <f t="shared" si="36"/>
        <v>2.7903129248476898E-3</v>
      </c>
      <c r="AK92" s="110">
        <f t="shared" si="36"/>
        <v>2.84110997230622E-3</v>
      </c>
      <c r="AL92" s="110">
        <f t="shared" si="36"/>
        <v>2.8912129269912006E-3</v>
      </c>
      <c r="AM92" s="110">
        <f t="shared" si="36"/>
        <v>2.9407455219775227E-3</v>
      </c>
      <c r="AN92" s="110">
        <f t="shared" si="36"/>
        <v>2.9898346386266132E-3</v>
      </c>
      <c r="AQ92" s="4"/>
      <c r="AR92" s="4"/>
      <c r="AS92" s="4"/>
    </row>
    <row r="93" spans="2:45" x14ac:dyDescent="0.25">
      <c r="C93" s="38" t="s">
        <v>22</v>
      </c>
      <c r="D93" s="57" t="s">
        <v>2428</v>
      </c>
      <c r="E93" s="110">
        <f t="shared" si="32"/>
        <v>1.7854080716342665E-4</v>
      </c>
      <c r="F93" s="110">
        <f t="shared" ref="F93:AN93" si="37">F51/F$46</f>
        <v>2.3690015002148984E-4</v>
      </c>
      <c r="G93" s="110">
        <f t="shared" si="37"/>
        <v>2.9739350974308473E-4</v>
      </c>
      <c r="H93" s="110">
        <f t="shared" si="37"/>
        <v>3.5798127983573645E-4</v>
      </c>
      <c r="I93" s="110">
        <f t="shared" si="37"/>
        <v>4.173882608490478E-4</v>
      </c>
      <c r="J93" s="110">
        <f t="shared" si="37"/>
        <v>4.7486325361771506E-4</v>
      </c>
      <c r="K93" s="110">
        <f t="shared" si="37"/>
        <v>5.2998865191854606E-4</v>
      </c>
      <c r="L93" s="110">
        <f t="shared" si="37"/>
        <v>5.825501662148992E-4</v>
      </c>
      <c r="M93" s="110">
        <f t="shared" si="37"/>
        <v>6.3245466167370396E-4</v>
      </c>
      <c r="N93" s="110">
        <f t="shared" si="37"/>
        <v>6.7968067714863924E-4</v>
      </c>
      <c r="O93" s="110">
        <f t="shared" si="37"/>
        <v>7.2424929185875033E-4</v>
      </c>
      <c r="P93" s="110">
        <f t="shared" si="37"/>
        <v>7.6620702575646378E-4</v>
      </c>
      <c r="Q93" s="110">
        <f t="shared" si="37"/>
        <v>8.0561567496427076E-4</v>
      </c>
      <c r="R93" s="110">
        <f t="shared" si="37"/>
        <v>8.4254611550049351E-4</v>
      </c>
      <c r="S93" s="110">
        <f t="shared" si="37"/>
        <v>8.7707440168329214E-4</v>
      </c>
      <c r="T93" s="110">
        <f t="shared" si="37"/>
        <v>9.092792412844754E-4</v>
      </c>
      <c r="U93" s="110">
        <f t="shared" si="37"/>
        <v>9.3924032632262944E-4</v>
      </c>
      <c r="V93" s="110">
        <f t="shared" si="37"/>
        <v>9.6703722148762492E-4</v>
      </c>
      <c r="W93" s="110">
        <f t="shared" si="37"/>
        <v>9.9274863375120896E-4</v>
      </c>
      <c r="X93" s="110">
        <f t="shared" si="37"/>
        <v>1.0164519358281899E-3</v>
      </c>
      <c r="Y93" s="110">
        <f t="shared" si="37"/>
        <v>1.0382228760986501E-3</v>
      </c>
      <c r="Z93" s="110">
        <f t="shared" si="37"/>
        <v>1.0581354036337384E-3</v>
      </c>
      <c r="AA93" s="110">
        <f t="shared" si="37"/>
        <v>1.0762615853078463E-3</v>
      </c>
      <c r="AB93" s="110">
        <f t="shared" si="37"/>
        <v>1.0926715745868817E-3</v>
      </c>
      <c r="AC93" s="110">
        <f t="shared" si="37"/>
        <v>1.1074336201854385E-3</v>
      </c>
      <c r="AD93" s="110">
        <f t="shared" si="37"/>
        <v>1.1206140981428227E-3</v>
      </c>
      <c r="AE93" s="110">
        <f t="shared" si="37"/>
        <v>1.1322775603147749E-3</v>
      </c>
      <c r="AF93" s="110">
        <f t="shared" si="37"/>
        <v>1.1424867912800082E-3</v>
      </c>
      <c r="AG93" s="110">
        <f t="shared" si="37"/>
        <v>1.15130287346998E-3</v>
      </c>
      <c r="AH93" s="110">
        <f t="shared" si="37"/>
        <v>1.1587852510050178E-3</v>
      </c>
      <c r="AI93" s="110">
        <f t="shared" si="37"/>
        <v>1.1649917994744109E-3</v>
      </c>
      <c r="AJ93" s="110">
        <f t="shared" si="37"/>
        <v>1.1699788921118246E-3</v>
      </c>
      <c r="AK93" s="110">
        <f t="shared" si="37"/>
        <v>1.1738014656606677E-3</v>
      </c>
      <c r="AL93" s="110">
        <f t="shared" si="37"/>
        <v>1.176513085201487E-3</v>
      </c>
      <c r="AM93" s="110">
        <f t="shared" si="37"/>
        <v>1.1781660034277661E-3</v>
      </c>
      <c r="AN93" s="110">
        <f t="shared" si="37"/>
        <v>1.1788112172285343E-3</v>
      </c>
      <c r="AQ93" s="4"/>
      <c r="AR93" s="4"/>
      <c r="AS93" s="4"/>
    </row>
    <row r="94" spans="2:45" x14ac:dyDescent="0.25">
      <c r="C94" s="38" t="s">
        <v>23</v>
      </c>
      <c r="D94" s="57" t="s">
        <v>2429</v>
      </c>
      <c r="E94" s="110">
        <f t="shared" si="32"/>
        <v>1.0746489375669075E-4</v>
      </c>
      <c r="F94" s="110">
        <f t="shared" ref="F94:AN94" si="38">F52/F$46</f>
        <v>1.4324281031820828E-4</v>
      </c>
      <c r="G94" s="110">
        <f t="shared" si="38"/>
        <v>1.8002728627828109E-4</v>
      </c>
      <c r="H94" s="110">
        <f t="shared" si="38"/>
        <v>2.1649234170097818E-4</v>
      </c>
      <c r="I94" s="110">
        <f t="shared" si="38"/>
        <v>2.5182695730511872E-4</v>
      </c>
      <c r="J94" s="110">
        <f t="shared" si="38"/>
        <v>2.8556827131091556E-4</v>
      </c>
      <c r="K94" s="110">
        <f t="shared" si="38"/>
        <v>3.1747172611947449E-4</v>
      </c>
      <c r="L94" s="110">
        <f t="shared" si="38"/>
        <v>3.4742370643510277E-4</v>
      </c>
      <c r="M94" s="110">
        <f t="shared" si="38"/>
        <v>3.7538734826639102E-4</v>
      </c>
      <c r="N94" s="110">
        <f t="shared" si="38"/>
        <v>4.0137044309427336E-4</v>
      </c>
      <c r="O94" s="110">
        <f t="shared" si="38"/>
        <v>4.2540685039687724E-4</v>
      </c>
      <c r="P94" s="110">
        <f t="shared" si="38"/>
        <v>4.4754575516565341E-4</v>
      </c>
      <c r="Q94" s="110">
        <f t="shared" si="38"/>
        <v>4.6784536024590482E-4</v>
      </c>
      <c r="R94" s="110">
        <f t="shared" si="38"/>
        <v>4.863690783417889E-4</v>
      </c>
      <c r="S94" s="110">
        <f t="shared" si="38"/>
        <v>5.0318313873102378E-4</v>
      </c>
      <c r="T94" s="110">
        <f t="shared" si="38"/>
        <v>5.1835504063014234E-4</v>
      </c>
      <c r="U94" s="110">
        <f t="shared" si="38"/>
        <v>5.3195252414810028E-4</v>
      </c>
      <c r="V94" s="110">
        <f t="shared" si="38"/>
        <v>5.4404288294027374E-4</v>
      </c>
      <c r="W94" s="110">
        <f t="shared" si="38"/>
        <v>5.5469250606408112E-4</v>
      </c>
      <c r="X94" s="110">
        <f t="shared" si="38"/>
        <v>5.6396657703640699E-4</v>
      </c>
      <c r="Y94" s="110">
        <f t="shared" si="38"/>
        <v>5.7192888534954842E-4</v>
      </c>
      <c r="Z94" s="110">
        <f t="shared" si="38"/>
        <v>5.7864170751752641E-4</v>
      </c>
      <c r="AA94" s="110">
        <f t="shared" si="38"/>
        <v>5.8416574404576151E-4</v>
      </c>
      <c r="AB94" s="110">
        <f t="shared" si="38"/>
        <v>5.8856008522768853E-4</v>
      </c>
      <c r="AC94" s="110">
        <f t="shared" si="38"/>
        <v>5.9188220399376444E-4</v>
      </c>
      <c r="AD94" s="110">
        <f t="shared" si="38"/>
        <v>5.9418795691574872E-4</v>
      </c>
      <c r="AE94" s="110">
        <f t="shared" si="38"/>
        <v>5.9553159921859407E-4</v>
      </c>
      <c r="AF94" s="110">
        <f t="shared" si="38"/>
        <v>5.9596580265314377E-4</v>
      </c>
      <c r="AG94" s="110">
        <f t="shared" si="38"/>
        <v>5.9554167670485057E-4</v>
      </c>
      <c r="AH94" s="110">
        <f t="shared" si="38"/>
        <v>5.9430879235165877E-4</v>
      </c>
      <c r="AI94" s="110">
        <f t="shared" si="38"/>
        <v>5.9231520735443608E-4</v>
      </c>
      <c r="AJ94" s="110">
        <f t="shared" si="38"/>
        <v>5.8960748950125379E-4</v>
      </c>
      <c r="AK94" s="110">
        <f t="shared" si="38"/>
        <v>5.8623074303358049E-4</v>
      </c>
      <c r="AL94" s="110">
        <f t="shared" si="38"/>
        <v>5.8222863209916095E-4</v>
      </c>
      <c r="AM94" s="110">
        <f t="shared" si="38"/>
        <v>5.7764340408652907E-4</v>
      </c>
      <c r="AN94" s="110">
        <f t="shared" si="38"/>
        <v>5.7251591112473512E-4</v>
      </c>
      <c r="AQ94" s="4"/>
      <c r="AR94" s="4"/>
      <c r="AS94" s="4"/>
    </row>
    <row r="95" spans="2:45" x14ac:dyDescent="0.25">
      <c r="C95" s="38" t="s">
        <v>24</v>
      </c>
      <c r="D95" s="57" t="s">
        <v>2430</v>
      </c>
      <c r="E95" s="110">
        <f t="shared" si="32"/>
        <v>5.3380582537730362E-5</v>
      </c>
      <c r="F95" s="110">
        <f t="shared" ref="F95:AN95" si="39">F53/F$46</f>
        <v>7.0320741800762652E-5</v>
      </c>
      <c r="G95" s="110">
        <f t="shared" si="39"/>
        <v>8.721347808580248E-5</v>
      </c>
      <c r="H95" s="110">
        <f t="shared" si="39"/>
        <v>1.0333034161761864E-4</v>
      </c>
      <c r="I95" s="110">
        <f t="shared" si="39"/>
        <v>1.1826732048022493E-4</v>
      </c>
      <c r="J95" s="110">
        <f t="shared" si="39"/>
        <v>1.318307686304163E-4</v>
      </c>
      <c r="K95" s="110">
        <f t="shared" si="39"/>
        <v>1.4395283320672273E-4</v>
      </c>
      <c r="L95" s="110">
        <f t="shared" si="39"/>
        <v>1.5463704090403683E-4</v>
      </c>
      <c r="M95" s="110">
        <f t="shared" si="39"/>
        <v>1.6392595649549301E-4</v>
      </c>
      <c r="N95" s="110">
        <f t="shared" si="39"/>
        <v>1.7188281628151674E-4</v>
      </c>
      <c r="O95" s="110">
        <f t="shared" si="39"/>
        <v>1.785813208604864E-4</v>
      </c>
      <c r="P95" s="110">
        <f t="shared" si="39"/>
        <v>1.8409996181409475E-4</v>
      </c>
      <c r="Q95" s="110">
        <f t="shared" si="39"/>
        <v>1.8851880329145851E-4</v>
      </c>
      <c r="R95" s="110">
        <f t="shared" si="39"/>
        <v>1.9191758754687676E-4</v>
      </c>
      <c r="S95" s="110">
        <f t="shared" si="39"/>
        <v>1.9437456889933775E-4</v>
      </c>
      <c r="T95" s="110">
        <f t="shared" si="39"/>
        <v>1.9596576950888886E-4</v>
      </c>
      <c r="U95" s="110">
        <f t="shared" si="39"/>
        <v>1.9676449569238811E-4</v>
      </c>
      <c r="V95" s="110">
        <f t="shared" si="39"/>
        <v>1.9684102503677632E-4</v>
      </c>
      <c r="W95" s="110">
        <f t="shared" si="39"/>
        <v>1.962624127292619E-4</v>
      </c>
      <c r="X95" s="110">
        <f t="shared" si="39"/>
        <v>1.950923816749087E-4</v>
      </c>
      <c r="Y95" s="110">
        <f t="shared" si="39"/>
        <v>1.9339127420987958E-4</v>
      </c>
      <c r="Z95" s="110">
        <f t="shared" si="39"/>
        <v>1.9121604708105706E-4</v>
      </c>
      <c r="AA95" s="110">
        <f t="shared" si="39"/>
        <v>1.8862029885063553E-4</v>
      </c>
      <c r="AB95" s="110">
        <f t="shared" si="39"/>
        <v>1.8565432063373828E-4</v>
      </c>
      <c r="AC95" s="110">
        <f t="shared" si="39"/>
        <v>1.8236516433084432E-4</v>
      </c>
      <c r="AD95" s="110">
        <f t="shared" si="39"/>
        <v>1.7879672414245555E-4</v>
      </c>
      <c r="AE95" s="110">
        <f t="shared" si="39"/>
        <v>1.7498982808665243E-4</v>
      </c>
      <c r="AF95" s="110">
        <f t="shared" si="39"/>
        <v>1.7098233796738793E-4</v>
      </c>
      <c r="AG95" s="110">
        <f t="shared" si="39"/>
        <v>1.6680925570135955E-4</v>
      </c>
      <c r="AH95" s="110">
        <f t="shared" si="39"/>
        <v>1.6250283422437867E-4</v>
      </c>
      <c r="AI95" s="110">
        <f t="shared" si="39"/>
        <v>1.5809269297939059E-4</v>
      </c>
      <c r="AJ95" s="110">
        <f t="shared" si="39"/>
        <v>1.5360593531959331E-4</v>
      </c>
      <c r="AK95" s="110">
        <f t="shared" si="39"/>
        <v>1.4906726852380374E-4</v>
      </c>
      <c r="AL95" s="110">
        <f t="shared" si="39"/>
        <v>1.4449912398560368E-4</v>
      </c>
      <c r="AM95" s="110">
        <f t="shared" si="39"/>
        <v>1.3992177791540176E-4</v>
      </c>
      <c r="AN95" s="110">
        <f t="shared" si="39"/>
        <v>1.3535347097950825E-4</v>
      </c>
      <c r="AQ95" s="4"/>
      <c r="AR95" s="4"/>
      <c r="AS95" s="4"/>
    </row>
    <row r="96" spans="2:45" x14ac:dyDescent="0.25">
      <c r="C96" s="38" t="s">
        <v>25</v>
      </c>
      <c r="D96" s="57" t="s">
        <v>2431</v>
      </c>
      <c r="E96" s="110">
        <f t="shared" si="32"/>
        <v>9.6128841066947925E-5</v>
      </c>
      <c r="F96" s="110">
        <f t="shared" ref="F96:AN96" si="40">F54/F$46</f>
        <v>1.275276974705074E-4</v>
      </c>
      <c r="G96" s="110">
        <f t="shared" si="40"/>
        <v>1.5804562488519347E-4</v>
      </c>
      <c r="H96" s="110">
        <f t="shared" si="40"/>
        <v>1.8622010575362118E-4</v>
      </c>
      <c r="I96" s="110">
        <f t="shared" si="40"/>
        <v>2.1132982413379995E-4</v>
      </c>
      <c r="J96" s="110">
        <f t="shared" si="40"/>
        <v>2.3311545652517456E-4</v>
      </c>
      <c r="K96" s="110">
        <f t="shared" si="40"/>
        <v>2.5158020069281707E-4</v>
      </c>
      <c r="L96" s="110">
        <f t="shared" si="40"/>
        <v>2.6686587113450565E-4</v>
      </c>
      <c r="M96" s="110">
        <f t="shared" si="40"/>
        <v>2.7918184711132172E-4</v>
      </c>
      <c r="N96" s="110">
        <f t="shared" si="40"/>
        <v>2.8876624132777008E-4</v>
      </c>
      <c r="O96" s="110">
        <f t="shared" si="40"/>
        <v>2.9586523301063973E-4</v>
      </c>
      <c r="P96" s="110">
        <f t="shared" si="40"/>
        <v>3.0072216269207608E-4</v>
      </c>
      <c r="Q96" s="110">
        <f t="shared" si="40"/>
        <v>3.0357175344311729E-4</v>
      </c>
      <c r="R96" s="110">
        <f t="shared" si="40"/>
        <v>3.0463702908353166E-4</v>
      </c>
      <c r="S96" s="110">
        <f t="shared" si="40"/>
        <v>3.0412768925792923E-4</v>
      </c>
      <c r="T96" s="110">
        <f t="shared" si="40"/>
        <v>3.0223933049735061E-4</v>
      </c>
      <c r="U96" s="110">
        <f t="shared" si="40"/>
        <v>2.9915318028423424E-4</v>
      </c>
      <c r="V96" s="110">
        <f t="shared" si="40"/>
        <v>2.9503617506100349E-4</v>
      </c>
      <c r="W96" s="110">
        <f t="shared" si="40"/>
        <v>2.9004126954590079E-4</v>
      </c>
      <c r="X96" s="110">
        <f t="shared" si="40"/>
        <v>2.8430790589291095E-4</v>
      </c>
      <c r="Y96" s="110">
        <f t="shared" si="40"/>
        <v>2.7796258952630302E-4</v>
      </c>
      <c r="Z96" s="110">
        <f t="shared" si="40"/>
        <v>2.7111953749266843E-4</v>
      </c>
      <c r="AA96" s="110">
        <f t="shared" si="40"/>
        <v>2.638813686435735E-4</v>
      </c>
      <c r="AB96" s="110">
        <f t="shared" si="40"/>
        <v>2.5633981675906583E-4</v>
      </c>
      <c r="AC96" s="110">
        <f t="shared" si="40"/>
        <v>2.4857645241546916E-4</v>
      </c>
      <c r="AD96" s="110">
        <f t="shared" si="40"/>
        <v>2.4066340210600836E-4</v>
      </c>
      <c r="AE96" s="110">
        <f t="shared" si="40"/>
        <v>2.3266405666919675E-4</v>
      </c>
      <c r="AF96" s="110">
        <f t="shared" si="40"/>
        <v>2.246337634682412E-4</v>
      </c>
      <c r="AG96" s="110">
        <f t="shared" si="40"/>
        <v>2.1662049702567102E-4</v>
      </c>
      <c r="AH96" s="110">
        <f t="shared" si="40"/>
        <v>2.0866550384602094E-4</v>
      </c>
      <c r="AI96" s="110">
        <f t="shared" si="40"/>
        <v>2.0080391982763791E-4</v>
      </c>
      <c r="AJ96" s="110">
        <f t="shared" si="40"/>
        <v>1.9306535607522033E-4</v>
      </c>
      <c r="AK96" s="110">
        <f t="shared" si="40"/>
        <v>1.8547445329750371E-4</v>
      </c>
      <c r="AL96" s="110">
        <f t="shared" si="40"/>
        <v>1.7805140167506667E-4</v>
      </c>
      <c r="AM96" s="110">
        <f t="shared" si="40"/>
        <v>1.7081242728273643E-4</v>
      </c>
      <c r="AN96" s="110">
        <f t="shared" si="40"/>
        <v>1.6377024339458529E-4</v>
      </c>
      <c r="AQ96" s="4"/>
      <c r="AR96" s="4"/>
      <c r="AS96" s="4"/>
    </row>
    <row r="97" spans="1:45" x14ac:dyDescent="0.25">
      <c r="C97" s="67" t="s">
        <v>38</v>
      </c>
      <c r="D97" s="67" t="s">
        <v>2422</v>
      </c>
      <c r="E97" s="115">
        <f t="shared" si="32"/>
        <v>0.99855495125756932</v>
      </c>
      <c r="F97" s="115">
        <f t="shared" ref="F97:AN97" si="41">F55/F$46</f>
        <v>0.99798191418712401</v>
      </c>
      <c r="G97" s="115">
        <f t="shared" si="41"/>
        <v>0.99738458398107754</v>
      </c>
      <c r="H97" s="115">
        <f t="shared" si="41"/>
        <v>0.99678252973511183</v>
      </c>
      <c r="I97" s="115">
        <f t="shared" si="41"/>
        <v>0.99618788374320266</v>
      </c>
      <c r="J97" s="115">
        <f t="shared" si="41"/>
        <v>0.99560768366486097</v>
      </c>
      <c r="K97" s="115">
        <f t="shared" si="41"/>
        <v>0.99504573055616896</v>
      </c>
      <c r="L97" s="115">
        <f t="shared" si="41"/>
        <v>0.99450386032619276</v>
      </c>
      <c r="M97" s="115">
        <f t="shared" si="41"/>
        <v>0.99398274374613671</v>
      </c>
      <c r="N97" s="115">
        <f t="shared" si="41"/>
        <v>0.9934823669990116</v>
      </c>
      <c r="O97" s="115">
        <f t="shared" si="41"/>
        <v>0.99300231682729323</v>
      </c>
      <c r="P97" s="115">
        <f t="shared" si="41"/>
        <v>0.99254194495728199</v>
      </c>
      <c r="Q97" s="115">
        <f t="shared" si="41"/>
        <v>0.99210046710159261</v>
      </c>
      <c r="R97" s="115">
        <f t="shared" si="41"/>
        <v>0.99167702480534958</v>
      </c>
      <c r="S97" s="115">
        <f t="shared" si="41"/>
        <v>0.99127072193146804</v>
      </c>
      <c r="T97" s="115">
        <f t="shared" si="41"/>
        <v>0.99088064921879682</v>
      </c>
      <c r="U97" s="115">
        <f t="shared" si="41"/>
        <v>0.99050590112052561</v>
      </c>
      <c r="V97" s="115">
        <f t="shared" si="41"/>
        <v>0.99014558333527924</v>
      </c>
      <c r="W97" s="115">
        <f t="shared" si="41"/>
        <v>0.98979882251781615</v>
      </c>
      <c r="X97" s="115">
        <f t="shared" si="41"/>
        <v>0.98946476473362455</v>
      </c>
      <c r="Y97" s="115">
        <f t="shared" si="41"/>
        <v>0.98914258124715082</v>
      </c>
      <c r="Z97" s="115">
        <f t="shared" si="41"/>
        <v>0.98883146534083988</v>
      </c>
      <c r="AA97" s="115">
        <f t="shared" si="41"/>
        <v>0.98853063270008545</v>
      </c>
      <c r="AB97" s="115">
        <f t="shared" si="41"/>
        <v>0.9882393188985048</v>
      </c>
      <c r="AC97" s="115">
        <f t="shared" si="41"/>
        <v>0.98795677880735244</v>
      </c>
      <c r="AD97" s="115">
        <f t="shared" si="41"/>
        <v>0.98768228294336058</v>
      </c>
      <c r="AE97" s="115">
        <f t="shared" si="41"/>
        <v>0.98741511498237822</v>
      </c>
      <c r="AF97" s="115">
        <f t="shared" si="41"/>
        <v>0.98715456955462721</v>
      </c>
      <c r="AG97" s="115">
        <f t="shared" si="41"/>
        <v>0.9868999500575194</v>
      </c>
      <c r="AH97" s="115">
        <f t="shared" si="41"/>
        <v>0.98665056381886662</v>
      </c>
      <c r="AI97" s="115">
        <f t="shared" si="41"/>
        <v>0.98640572160200868</v>
      </c>
      <c r="AJ97" s="115">
        <f t="shared" si="41"/>
        <v>0.98616473181902597</v>
      </c>
      <c r="AK97" s="115">
        <f t="shared" si="41"/>
        <v>0.98592690066529376</v>
      </c>
      <c r="AL97" s="115">
        <f t="shared" si="41"/>
        <v>0.98569152623032297</v>
      </c>
      <c r="AM97" s="115">
        <f t="shared" si="41"/>
        <v>0.98545789747398194</v>
      </c>
      <c r="AN97" s="115">
        <f t="shared" si="41"/>
        <v>0.98522528911996199</v>
      </c>
      <c r="AQ97" s="4"/>
      <c r="AR97" s="4"/>
      <c r="AS97" s="4"/>
    </row>
    <row r="98" spans="1:45" x14ac:dyDescent="0.25">
      <c r="C98" s="38" t="s">
        <v>19</v>
      </c>
      <c r="D98" s="4" t="s">
        <v>2432</v>
      </c>
      <c r="E98" s="116">
        <f t="shared" si="32"/>
        <v>0.21955917689805796</v>
      </c>
      <c r="F98" s="116">
        <f t="shared" ref="F98:AN98" si="42">F56/F$46</f>
        <v>0.22370232322624681</v>
      </c>
      <c r="G98" s="116">
        <f t="shared" si="42"/>
        <v>0.22807214554551572</v>
      </c>
      <c r="H98" s="116">
        <f t="shared" si="42"/>
        <v>0.232551485569784</v>
      </c>
      <c r="I98" s="116">
        <f t="shared" si="42"/>
        <v>0.23705951590836746</v>
      </c>
      <c r="J98" s="116">
        <f t="shared" si="42"/>
        <v>0.24154330461852636</v>
      </c>
      <c r="K98" s="116">
        <f t="shared" si="42"/>
        <v>0.24596982411799373</v>
      </c>
      <c r="L98" s="116">
        <f t="shared" si="42"/>
        <v>0.25031954485332009</v>
      </c>
      <c r="M98" s="116">
        <f t="shared" si="42"/>
        <v>0.25458178378548879</v>
      </c>
      <c r="N98" s="116">
        <f t="shared" si="42"/>
        <v>0.25875152259393014</v>
      </c>
      <c r="O98" s="116">
        <f t="shared" si="42"/>
        <v>0.26282731248473706</v>
      </c>
      <c r="P98" s="116">
        <f t="shared" si="42"/>
        <v>0.26680992339070364</v>
      </c>
      <c r="Q98" s="116">
        <f t="shared" si="42"/>
        <v>0.27070148665844168</v>
      </c>
      <c r="R98" s="116">
        <f t="shared" si="42"/>
        <v>0.27450495443234707</v>
      </c>
      <c r="S98" s="116">
        <f t="shared" si="42"/>
        <v>0.27822375900018559</v>
      </c>
      <c r="T98" s="116">
        <f t="shared" si="42"/>
        <v>0.28186159858356413</v>
      </c>
      <c r="U98" s="116">
        <f t="shared" si="42"/>
        <v>0.28542230207992436</v>
      </c>
      <c r="V98" s="116">
        <f t="shared" si="42"/>
        <v>0.28890974312771867</v>
      </c>
      <c r="W98" s="116">
        <f t="shared" si="42"/>
        <v>0.29232778561350298</v>
      </c>
      <c r="X98" s="116">
        <f t="shared" si="42"/>
        <v>0.29568024882956362</v>
      </c>
      <c r="Y98" s="116">
        <f t="shared" si="42"/>
        <v>0.29897088495496649</v>
      </c>
      <c r="Z98" s="116">
        <f t="shared" si="42"/>
        <v>0.30220336678576826</v>
      </c>
      <c r="AA98" s="116">
        <f t="shared" si="42"/>
        <v>0.30538127722684405</v>
      </c>
      <c r="AB98" s="116">
        <f t="shared" si="42"/>
        <v>0.30850810546508317</v>
      </c>
      <c r="AC98" s="116">
        <f t="shared" si="42"/>
        <v>0.31158724325164106</v>
      </c>
      <c r="AD98" s="116">
        <f t="shared" si="42"/>
        <v>0.31462198409938669</v>
      </c>
      <c r="AE98" s="116">
        <f t="shared" si="42"/>
        <v>0.31761552061095039</v>
      </c>
      <c r="AF98" s="116">
        <f t="shared" si="42"/>
        <v>0.3205709459705457</v>
      </c>
      <c r="AG98" s="116">
        <f t="shared" si="42"/>
        <v>0.32349125191230271</v>
      </c>
      <c r="AH98" s="116">
        <f t="shared" si="42"/>
        <v>0.32637932880327764</v>
      </c>
      <c r="AI98" s="116">
        <f t="shared" si="42"/>
        <v>0.32923796595981614</v>
      </c>
      <c r="AJ98" s="116">
        <f t="shared" si="42"/>
        <v>0.33206984956746627</v>
      </c>
      <c r="AK98" s="116">
        <f t="shared" si="42"/>
        <v>0.33487756395667573</v>
      </c>
      <c r="AL98" s="116">
        <f t="shared" si="42"/>
        <v>0.33766358988131756</v>
      </c>
      <c r="AM98" s="116">
        <f t="shared" si="42"/>
        <v>0.34043030429775312</v>
      </c>
      <c r="AN98" s="116">
        <f t="shared" si="42"/>
        <v>0.34317998026613822</v>
      </c>
      <c r="AQ98" s="4"/>
      <c r="AR98" s="4"/>
      <c r="AS98" s="4"/>
    </row>
    <row r="99" spans="1:45" x14ac:dyDescent="0.25">
      <c r="C99" s="38" t="s">
        <v>20</v>
      </c>
      <c r="D99" s="4" t="s">
        <v>2433</v>
      </c>
      <c r="E99" s="116">
        <f t="shared" si="32"/>
        <v>0.25531504067663224</v>
      </c>
      <c r="F99" s="116">
        <f t="shared" ref="F99:AN99" si="43">F57/F$46</f>
        <v>0.25630322447132059</v>
      </c>
      <c r="G99" s="116">
        <f t="shared" si="43"/>
        <v>0.25743461655425731</v>
      </c>
      <c r="H99" s="116">
        <f t="shared" si="43"/>
        <v>0.25869691662326671</v>
      </c>
      <c r="I99" s="116">
        <f t="shared" si="43"/>
        <v>0.2600719367819378</v>
      </c>
      <c r="J99" s="116">
        <f t="shared" si="43"/>
        <v>0.26154032203295696</v>
      </c>
      <c r="K99" s="116">
        <f t="shared" si="43"/>
        <v>0.26308401388125791</v>
      </c>
      <c r="L99" s="116">
        <f t="shared" si="43"/>
        <v>0.26468713835504792</v>
      </c>
      <c r="M99" s="116">
        <f t="shared" si="43"/>
        <v>0.26633607838938222</v>
      </c>
      <c r="N99" s="116">
        <f t="shared" si="43"/>
        <v>0.26801921924260358</v>
      </c>
      <c r="O99" s="116">
        <f t="shared" si="43"/>
        <v>0.26972661946527593</v>
      </c>
      <c r="P99" s="116">
        <f t="shared" si="43"/>
        <v>0.27144970940108515</v>
      </c>
      <c r="Q99" s="116">
        <f t="shared" si="43"/>
        <v>0.27318104974587942</v>
      </c>
      <c r="R99" s="116">
        <f t="shared" si="43"/>
        <v>0.2749141482580626</v>
      </c>
      <c r="S99" s="116">
        <f t="shared" si="43"/>
        <v>0.27664332142319109</v>
      </c>
      <c r="T99" s="116">
        <f t="shared" si="43"/>
        <v>0.27836358957734009</v>
      </c>
      <c r="U99" s="116">
        <f t="shared" si="43"/>
        <v>0.28007059452707694</v>
      </c>
      <c r="V99" s="116">
        <f t="shared" si="43"/>
        <v>0.28176053156680808</v>
      </c>
      <c r="W99" s="116">
        <f t="shared" si="43"/>
        <v>0.28343009232244504</v>
      </c>
      <c r="X99" s="116">
        <f t="shared" si="43"/>
        <v>0.28507641375674081</v>
      </c>
      <c r="Y99" s="116">
        <f t="shared" si="43"/>
        <v>0.28669703343886005</v>
      </c>
      <c r="Z99" s="116">
        <f t="shared" si="43"/>
        <v>0.28828984799021112</v>
      </c>
      <c r="AA99" s="116">
        <f t="shared" si="43"/>
        <v>0.28985307544495204</v>
      </c>
      <c r="AB99" s="116">
        <f t="shared" si="43"/>
        <v>0.29138521985457072</v>
      </c>
      <c r="AC99" s="116">
        <f t="shared" si="43"/>
        <v>0.29288503998112048</v>
      </c>
      <c r="AD99" s="116">
        <f t="shared" si="43"/>
        <v>0.29435151821757444</v>
      </c>
      <c r="AE99" s="116">
        <f t="shared" si="43"/>
        <v>0.29578383286443705</v>
      </c>
      <c r="AF99" s="116">
        <f t="shared" si="43"/>
        <v>0.29718133274357222</v>
      </c>
      <c r="AG99" s="116">
        <f t="shared" si="43"/>
        <v>0.29854351325674244</v>
      </c>
      <c r="AH99" s="116">
        <f t="shared" si="43"/>
        <v>0.2998699927607168</v>
      </c>
      <c r="AI99" s="116">
        <f t="shared" si="43"/>
        <v>0.30116049302599479</v>
      </c>
      <c r="AJ99" s="116">
        <f t="shared" si="43"/>
        <v>0.30241481963584882</v>
      </c>
      <c r="AK99" s="116">
        <f t="shared" si="43"/>
        <v>0.30363284415508063</v>
      </c>
      <c r="AL99" s="116">
        <f t="shared" si="43"/>
        <v>0.30481448827816043</v>
      </c>
      <c r="AM99" s="116">
        <f t="shared" si="43"/>
        <v>0.30595970922590243</v>
      </c>
      <c r="AN99" s="116">
        <f t="shared" si="43"/>
        <v>0.30706848540540838</v>
      </c>
      <c r="AQ99" s="4"/>
      <c r="AR99" s="4"/>
      <c r="AS99" s="4"/>
    </row>
    <row r="100" spans="1:45" x14ac:dyDescent="0.25">
      <c r="C100" s="38" t="s">
        <v>21</v>
      </c>
      <c r="D100" s="4" t="s">
        <v>2434</v>
      </c>
      <c r="E100" s="116">
        <f t="shared" si="32"/>
        <v>0.20971640650003046</v>
      </c>
      <c r="F100" s="116">
        <f t="shared" ref="F100:AN100" si="44">F58/F$46</f>
        <v>0.20818668550516906</v>
      </c>
      <c r="G100" s="116">
        <f t="shared" si="44"/>
        <v>0.20670298119720182</v>
      </c>
      <c r="H100" s="116">
        <f t="shared" si="44"/>
        <v>0.20533159910755108</v>
      </c>
      <c r="I100" s="116">
        <f t="shared" si="44"/>
        <v>0.20410435345742184</v>
      </c>
      <c r="J100" s="116">
        <f t="shared" si="44"/>
        <v>0.20303141169530345</v>
      </c>
      <c r="K100" s="116">
        <f t="shared" si="44"/>
        <v>0.20211056848701708</v>
      </c>
      <c r="L100" s="116">
        <f t="shared" si="44"/>
        <v>0.20133311288403183</v>
      </c>
      <c r="M100" s="116">
        <f t="shared" si="44"/>
        <v>0.20068726215339777</v>
      </c>
      <c r="N100" s="116">
        <f t="shared" si="44"/>
        <v>0.20016007185148926</v>
      </c>
      <c r="O100" s="116">
        <f t="shared" si="44"/>
        <v>0.19973846082232238</v>
      </c>
      <c r="P100" s="116">
        <f t="shared" si="44"/>
        <v>0.19940974297226977</v>
      </c>
      <c r="Q100" s="116">
        <f t="shared" si="44"/>
        <v>0.19916189296706535</v>
      </c>
      <c r="R100" s="116">
        <f t="shared" si="44"/>
        <v>0.19898366898106476</v>
      </c>
      <c r="S100" s="116">
        <f t="shared" si="44"/>
        <v>0.19886465759614755</v>
      </c>
      <c r="T100" s="116">
        <f t="shared" si="44"/>
        <v>0.19879527623699958</v>
      </c>
      <c r="U100" s="116">
        <f t="shared" si="44"/>
        <v>0.19876675196332874</v>
      </c>
      <c r="V100" s="116">
        <f t="shared" si="44"/>
        <v>0.19877108568715957</v>
      </c>
      <c r="W100" s="116">
        <f t="shared" si="44"/>
        <v>0.19880100931791334</v>
      </c>
      <c r="X100" s="116">
        <f t="shared" si="44"/>
        <v>0.19884993816984023</v>
      </c>
      <c r="Y100" s="116">
        <f t="shared" si="44"/>
        <v>0.19891192255837273</v>
      </c>
      <c r="Z100" s="116">
        <f t="shared" si="44"/>
        <v>0.19898159851342212</v>
      </c>
      <c r="AA100" s="116">
        <f t="shared" si="44"/>
        <v>0.19905414035159008</v>
      </c>
      <c r="AB100" s="116">
        <f t="shared" si="44"/>
        <v>0.19912521431478092</v>
      </c>
      <c r="AC100" s="116">
        <f t="shared" si="44"/>
        <v>0.19919093516828068</v>
      </c>
      <c r="AD100" s="116">
        <f t="shared" si="44"/>
        <v>0.19924782445675054</v>
      </c>
      <c r="AE100" s="116">
        <f t="shared" si="44"/>
        <v>0.1992927716027065</v>
      </c>
      <c r="AF100" s="116">
        <f t="shared" si="44"/>
        <v>0.19932299783636881</v>
      </c>
      <c r="AG100" s="116">
        <f t="shared" si="44"/>
        <v>0.19933602234721895</v>
      </c>
      <c r="AH100" s="116">
        <f t="shared" si="44"/>
        <v>0.19932963061785905</v>
      </c>
      <c r="AI100" s="116">
        <f t="shared" si="44"/>
        <v>0.19930184602771625</v>
      </c>
      <c r="AJ100" s="116">
        <f t="shared" si="44"/>
        <v>0.1992509027313806</v>
      </c>
      <c r="AK100" s="116">
        <f t="shared" si="44"/>
        <v>0.19917522166458204</v>
      </c>
      <c r="AL100" s="116">
        <f t="shared" si="44"/>
        <v>0.19907338793190588</v>
      </c>
      <c r="AM100" s="116">
        <f t="shared" si="44"/>
        <v>0.19894413068963143</v>
      </c>
      <c r="AN100" s="116">
        <f t="shared" si="44"/>
        <v>0.19878630456796334</v>
      </c>
      <c r="AQ100" s="4"/>
      <c r="AR100" s="4"/>
      <c r="AS100" s="4"/>
    </row>
    <row r="101" spans="1:45" x14ac:dyDescent="0.25">
      <c r="C101" s="38" t="s">
        <v>22</v>
      </c>
      <c r="D101" s="4" t="s">
        <v>2435</v>
      </c>
      <c r="E101" s="116">
        <f t="shared" si="32"/>
        <v>0.12871067213099996</v>
      </c>
      <c r="F101" s="116">
        <f t="shared" ref="F101:AN101" si="45">F59/F$46</f>
        <v>0.1269939469695581</v>
      </c>
      <c r="G101" s="116">
        <f t="shared" si="45"/>
        <v>0.12522979188186303</v>
      </c>
      <c r="H101" s="116">
        <f t="shared" si="45"/>
        <v>0.12347281174410973</v>
      </c>
      <c r="I101" s="116">
        <f t="shared" si="45"/>
        <v>0.12175425940999123</v>
      </c>
      <c r="J101" s="116">
        <f t="shared" si="45"/>
        <v>0.12008962058885929</v>
      </c>
      <c r="K101" s="116">
        <f t="shared" si="45"/>
        <v>0.11848449926333519</v>
      </c>
      <c r="L101" s="116">
        <f t="shared" si="45"/>
        <v>0.11693865007991996</v>
      </c>
      <c r="M101" s="116">
        <f t="shared" si="45"/>
        <v>0.1154485523815058</v>
      </c>
      <c r="N101" s="116">
        <f t="shared" si="45"/>
        <v>0.11400898676852914</v>
      </c>
      <c r="O101" s="116">
        <f t="shared" si="45"/>
        <v>0.11261397758801435</v>
      </c>
      <c r="P101" s="116">
        <f t="shared" si="45"/>
        <v>0.11125734698935509</v>
      </c>
      <c r="Q101" s="116">
        <f t="shared" si="45"/>
        <v>0.10993303591600724</v>
      </c>
      <c r="R101" s="116">
        <f t="shared" si="45"/>
        <v>0.10863528605487577</v>
      </c>
      <c r="S101" s="116">
        <f t="shared" si="45"/>
        <v>0.10735873718719227</v>
      </c>
      <c r="T101" s="116">
        <f t="shared" si="45"/>
        <v>0.1060984739803866</v>
      </c>
      <c r="U101" s="116">
        <f t="shared" si="45"/>
        <v>0.10485004212131294</v>
      </c>
      <c r="V101" s="116">
        <f t="shared" si="45"/>
        <v>0.10360944495487924</v>
      </c>
      <c r="W101" s="116">
        <f t="shared" si="45"/>
        <v>0.10237312916739952</v>
      </c>
      <c r="X101" s="116">
        <f t="shared" si="45"/>
        <v>0.10113796342798842</v>
      </c>
      <c r="Y101" s="116">
        <f t="shared" si="45"/>
        <v>9.9901213832665814E-2</v>
      </c>
      <c r="Z101" s="116">
        <f t="shared" si="45"/>
        <v>9.8660516935663509E-2</v>
      </c>
      <c r="AA101" s="116">
        <f t="shared" si="45"/>
        <v>9.7413853091600944E-2</v>
      </c>
      <c r="AB101" s="116">
        <f t="shared" si="45"/>
        <v>9.6159519383273856E-2</v>
      </c>
      <c r="AC101" s="116">
        <f t="shared" si="45"/>
        <v>9.4896103855278441E-2</v>
      </c>
      <c r="AD101" s="116">
        <f t="shared" si="45"/>
        <v>9.3622460710133054E-2</v>
      </c>
      <c r="AE101" s="116">
        <f t="shared" si="45"/>
        <v>9.2337686655681692E-2</v>
      </c>
      <c r="AF101" s="116">
        <f t="shared" si="45"/>
        <v>9.1041099071552611E-2</v>
      </c>
      <c r="AG101" s="116">
        <f t="shared" si="45"/>
        <v>8.9732215278617272E-2</v>
      </c>
      <c r="AH101" s="116">
        <f t="shared" si="45"/>
        <v>8.8410733433253869E-2</v>
      </c>
      <c r="AI101" s="116">
        <f t="shared" si="45"/>
        <v>8.707651490664102E-2</v>
      </c>
      <c r="AJ101" s="116">
        <f t="shared" si="45"/>
        <v>8.572956812273945E-2</v>
      </c>
      <c r="AK101" s="116">
        <f t="shared" si="45"/>
        <v>8.4370033539103967E-2</v>
      </c>
      <c r="AL101" s="116">
        <f t="shared" si="45"/>
        <v>8.2998170324219453E-2</v>
      </c>
      <c r="AM101" s="116">
        <f t="shared" si="45"/>
        <v>8.1614343863006228E-2</v>
      </c>
      <c r="AN101" s="116">
        <f t="shared" si="45"/>
        <v>8.0219014548115739E-2</v>
      </c>
      <c r="AQ101" s="4"/>
      <c r="AR101" s="4"/>
      <c r="AS101" s="4"/>
    </row>
    <row r="102" spans="1:45" x14ac:dyDescent="0.25">
      <c r="C102" s="38" t="s">
        <v>23</v>
      </c>
      <c r="D102" s="4" t="s">
        <v>2436</v>
      </c>
      <c r="E102" s="116">
        <f t="shared" si="32"/>
        <v>7.7471805614101483E-2</v>
      </c>
      <c r="F102" s="116">
        <f t="shared" ref="F102:AN102" si="46">F60/F$46</f>
        <v>7.6508916068234081E-2</v>
      </c>
      <c r="G102" s="116">
        <f t="shared" si="46"/>
        <v>7.5484567281411133E-2</v>
      </c>
      <c r="H102" s="116">
        <f t="shared" si="46"/>
        <v>7.4422176267939372E-2</v>
      </c>
      <c r="I102" s="116">
        <f t="shared" si="46"/>
        <v>7.3337348331772328E-2</v>
      </c>
      <c r="J102" s="116">
        <f t="shared" si="46"/>
        <v>7.2239839265777386E-2</v>
      </c>
      <c r="K102" s="116">
        <f t="shared" si="46"/>
        <v>7.1135324810992676E-2</v>
      </c>
      <c r="L102" s="116">
        <f t="shared" si="46"/>
        <v>7.0026788984418789E-2</v>
      </c>
      <c r="M102" s="116">
        <f t="shared" si="46"/>
        <v>6.8915523877553758E-2</v>
      </c>
      <c r="N102" s="116">
        <f t="shared" si="46"/>
        <v>6.7801811623324465E-2</v>
      </c>
      <c r="O102" s="116">
        <f t="shared" si="46"/>
        <v>6.6685374902253527E-2</v>
      </c>
      <c r="P102" s="116">
        <f t="shared" si="46"/>
        <v>6.5565666193587363E-2</v>
      </c>
      <c r="Q102" s="116">
        <f t="shared" si="46"/>
        <v>6.4442050067351556E-2</v>
      </c>
      <c r="R102" s="116">
        <f t="shared" si="46"/>
        <v>6.3313914413895944E-2</v>
      </c>
      <c r="S102" s="116">
        <f t="shared" si="46"/>
        <v>6.2180735826961084E-2</v>
      </c>
      <c r="T102" s="116">
        <f t="shared" si="46"/>
        <v>6.1042115415508719E-2</v>
      </c>
      <c r="U102" s="116">
        <f t="shared" si="46"/>
        <v>5.9897795868385492E-2</v>
      </c>
      <c r="V102" s="116">
        <f t="shared" si="46"/>
        <v>5.8747666698940992E-2</v>
      </c>
      <c r="W102" s="116">
        <f t="shared" si="46"/>
        <v>5.7591762336013277E-2</v>
      </c>
      <c r="X102" s="116">
        <f t="shared" si="46"/>
        <v>5.6430255500920082E-2</v>
      </c>
      <c r="Y102" s="116">
        <f t="shared" si="46"/>
        <v>5.5263448290874519E-2</v>
      </c>
      <c r="Z102" s="116">
        <f t="shared" si="46"/>
        <v>5.4091761711412341E-2</v>
      </c>
      <c r="AA102" s="116">
        <f t="shared" si="46"/>
        <v>5.2915724558664022E-2</v>
      </c>
      <c r="AB102" s="116">
        <f t="shared" si="46"/>
        <v>5.1735961939485209E-2</v>
      </c>
      <c r="AC102" s="116">
        <f t="shared" si="46"/>
        <v>5.0553184036043072E-2</v>
      </c>
      <c r="AD102" s="116">
        <f t="shared" si="46"/>
        <v>4.9368175047873712E-2</v>
      </c>
      <c r="AE102" s="116">
        <f t="shared" si="46"/>
        <v>4.8181782591314525E-2</v>
      </c>
      <c r="AF102" s="116">
        <f t="shared" si="46"/>
        <v>4.6994907639280381E-2</v>
      </c>
      <c r="AG102" s="116">
        <f t="shared" si="46"/>
        <v>4.5808495010302486E-2</v>
      </c>
      <c r="AH102" s="116">
        <f t="shared" si="46"/>
        <v>4.4623524416515674E-2</v>
      </c>
      <c r="AI102" s="116">
        <f t="shared" si="46"/>
        <v>4.3441002317489388E-2</v>
      </c>
      <c r="AJ102" s="116">
        <f t="shared" si="46"/>
        <v>4.226195419892452E-2</v>
      </c>
      <c r="AK102" s="116">
        <f t="shared" si="46"/>
        <v>4.1087417545551091E-2</v>
      </c>
      <c r="AL102" s="116">
        <f t="shared" si="46"/>
        <v>3.9918435476889148E-2</v>
      </c>
      <c r="AM102" s="116">
        <f t="shared" si="46"/>
        <v>3.8756050779443232E-2</v>
      </c>
      <c r="AN102" s="116">
        <f t="shared" si="46"/>
        <v>3.7601300636931317E-2</v>
      </c>
      <c r="AQ102" s="4"/>
      <c r="AR102" s="4"/>
      <c r="AS102" s="4"/>
    </row>
    <row r="103" spans="1:45" x14ac:dyDescent="0.25">
      <c r="C103" s="38" t="s">
        <v>24</v>
      </c>
      <c r="D103" s="4" t="s">
        <v>2437</v>
      </c>
      <c r="E103" s="116">
        <f t="shared" si="32"/>
        <v>3.8482242603264862E-2</v>
      </c>
      <c r="F103" s="116">
        <f t="shared" ref="F103:AN103" si="47">F61/F$46</f>
        <v>3.7913978089928288E-2</v>
      </c>
      <c r="G103" s="116">
        <f t="shared" si="47"/>
        <v>3.7259510678924565E-2</v>
      </c>
      <c r="H103" s="116">
        <f t="shared" si="47"/>
        <v>3.6525089636995182E-2</v>
      </c>
      <c r="I103" s="116">
        <f t="shared" si="47"/>
        <v>3.5720677329390729E-2</v>
      </c>
      <c r="J103" s="116">
        <f t="shared" si="47"/>
        <v>3.4857209611715352E-2</v>
      </c>
      <c r="K103" s="116">
        <f t="shared" si="47"/>
        <v>3.3945130018637054E-2</v>
      </c>
      <c r="L103" s="116">
        <f t="shared" si="47"/>
        <v>3.2993827394643543E-2</v>
      </c>
      <c r="M103" s="116">
        <f t="shared" si="47"/>
        <v>3.2011549825272045E-2</v>
      </c>
      <c r="N103" s="116">
        <f t="shared" si="47"/>
        <v>3.100551570818624E-2</v>
      </c>
      <c r="O103" s="116">
        <f t="shared" si="47"/>
        <v>2.9982076146977853E-2</v>
      </c>
      <c r="P103" s="116">
        <f t="shared" si="47"/>
        <v>2.8946866268535106E-2</v>
      </c>
      <c r="Q103" s="116">
        <f t="shared" si="47"/>
        <v>2.7904926048365856E-2</v>
      </c>
      <c r="R103" s="116">
        <f t="shared" si="47"/>
        <v>2.6860790322226453E-2</v>
      </c>
      <c r="S103" s="116">
        <f t="shared" si="47"/>
        <v>2.5818553760493312E-2</v>
      </c>
      <c r="T103" s="116">
        <f t="shared" si="47"/>
        <v>2.4781918064154449E-2</v>
      </c>
      <c r="U103" s="116">
        <f t="shared" si="47"/>
        <v>2.3754227172592266E-2</v>
      </c>
      <c r="V103" s="116">
        <f t="shared" si="47"/>
        <v>2.2738494598184875E-2</v>
      </c>
      <c r="W103" s="116">
        <f t="shared" si="47"/>
        <v>2.1737425830599438E-2</v>
      </c>
      <c r="X103" s="116">
        <f t="shared" si="47"/>
        <v>2.0753437417094719E-2</v>
      </c>
      <c r="Y103" s="116">
        <f t="shared" si="47"/>
        <v>1.9788673997132661E-2</v>
      </c>
      <c r="Z103" s="116">
        <f t="shared" si="47"/>
        <v>1.8845023740114292E-2</v>
      </c>
      <c r="AA103" s="116">
        <f t="shared" si="47"/>
        <v>1.7924132779670983E-2</v>
      </c>
      <c r="AB103" s="116">
        <f t="shared" si="47"/>
        <v>1.702741879939438E-2</v>
      </c>
      <c r="AC103" s="116">
        <f t="shared" si="47"/>
        <v>1.6156084054518977E-2</v>
      </c>
      <c r="AD103" s="116">
        <f t="shared" si="47"/>
        <v>1.5311127893071015E-2</v>
      </c>
      <c r="AE103" s="116">
        <f t="shared" si="47"/>
        <v>1.4493358952761177E-2</v>
      </c>
      <c r="AF103" s="116">
        <f t="shared" si="47"/>
        <v>1.3703407054766239E-2</v>
      </c>
      <c r="AG103" s="116">
        <f t="shared" si="47"/>
        <v>1.2941734865915364E-2</v>
      </c>
      <c r="AH103" s="116">
        <f t="shared" si="47"/>
        <v>1.2208649315041169E-2</v>
      </c>
      <c r="AI103" s="116">
        <f t="shared" si="47"/>
        <v>1.1504312834412665E-2</v>
      </c>
      <c r="AJ103" s="116">
        <f t="shared" si="47"/>
        <v>1.0828754341223174E-2</v>
      </c>
      <c r="AK103" s="116">
        <f t="shared" si="47"/>
        <v>1.0181880024226994E-2</v>
      </c>
      <c r="AL103" s="116">
        <f t="shared" si="47"/>
        <v>9.5634838235012058E-3</v>
      </c>
      <c r="AM103" s="116">
        <f t="shared" si="47"/>
        <v>8.9732576687772386E-3</v>
      </c>
      <c r="AN103" s="116">
        <f t="shared" si="47"/>
        <v>8.4108013795824721E-3</v>
      </c>
      <c r="AQ103" s="4"/>
      <c r="AR103" s="4"/>
      <c r="AS103" s="4"/>
    </row>
    <row r="104" spans="1:45" x14ac:dyDescent="0.25">
      <c r="C104" s="59" t="s">
        <v>25</v>
      </c>
      <c r="D104" s="9" t="s">
        <v>2438</v>
      </c>
      <c r="E104" s="117">
        <f t="shared" si="32"/>
        <v>6.9299606865424995E-2</v>
      </c>
      <c r="F104" s="117">
        <f t="shared" ref="F104:AN104" si="48">F62/F$46</f>
        <v>6.8372839950617853E-2</v>
      </c>
      <c r="G104" s="117">
        <f t="shared" si="48"/>
        <v>6.7200970904909049E-2</v>
      </c>
      <c r="H104" s="117">
        <f t="shared" si="48"/>
        <v>6.5782450880139343E-2</v>
      </c>
      <c r="I104" s="117">
        <f t="shared" si="48"/>
        <v>6.4139792524321226E-2</v>
      </c>
      <c r="J104" s="117">
        <f t="shared" si="48"/>
        <v>6.2305975725988803E-2</v>
      </c>
      <c r="K104" s="117">
        <f t="shared" si="48"/>
        <v>6.0316369945633636E-2</v>
      </c>
      <c r="L104" s="117">
        <f t="shared" si="48"/>
        <v>5.8204797743667491E-2</v>
      </c>
      <c r="M104" s="117">
        <f t="shared" si="48"/>
        <v>5.6001993333536317E-2</v>
      </c>
      <c r="N104" s="117">
        <f t="shared" si="48"/>
        <v>5.3735239118618598E-2</v>
      </c>
      <c r="O104" s="117">
        <f t="shared" si="48"/>
        <v>5.1428495347380684E-2</v>
      </c>
      <c r="P104" s="117">
        <f t="shared" si="48"/>
        <v>4.9102689729595493E-2</v>
      </c>
      <c r="Q104" s="117">
        <f t="shared" si="48"/>
        <v>4.6776025710549063E-2</v>
      </c>
      <c r="R104" s="117">
        <f t="shared" si="48"/>
        <v>4.446426236984162E-2</v>
      </c>
      <c r="S104" s="117">
        <f t="shared" si="48"/>
        <v>4.2180957202750696E-2</v>
      </c>
      <c r="T104" s="117">
        <f t="shared" si="48"/>
        <v>3.99376774642436E-2</v>
      </c>
      <c r="U104" s="117">
        <f t="shared" si="48"/>
        <v>3.7744187258829651E-2</v>
      </c>
      <c r="V104" s="117">
        <f t="shared" si="48"/>
        <v>3.5608616815191632E-2</v>
      </c>
      <c r="W104" s="117">
        <f t="shared" si="48"/>
        <v>3.3537617892339985E-2</v>
      </c>
      <c r="X104" s="117">
        <f t="shared" si="48"/>
        <v>3.1536507835410135E-2</v>
      </c>
      <c r="Y104" s="117">
        <f t="shared" si="48"/>
        <v>2.9609404151459677E-2</v>
      </c>
      <c r="Z104" s="117">
        <f t="shared" si="48"/>
        <v>2.7759349514116658E-2</v>
      </c>
      <c r="AA104" s="117">
        <f t="shared" si="48"/>
        <v>2.5988429013262766E-2</v>
      </c>
      <c r="AB104" s="117">
        <f t="shared" si="48"/>
        <v>2.4297878951915885E-2</v>
      </c>
      <c r="AC104" s="117">
        <f t="shared" si="48"/>
        <v>2.2688188293952929E-2</v>
      </c>
      <c r="AD104" s="117">
        <f t="shared" si="48"/>
        <v>2.1159192730838512E-2</v>
      </c>
      <c r="AE104" s="117">
        <f t="shared" si="48"/>
        <v>1.9710161814064479E-2</v>
      </c>
      <c r="AF104" s="117">
        <f t="shared" si="48"/>
        <v>1.8339879390885921E-2</v>
      </c>
      <c r="AG104" s="117">
        <f t="shared" si="48"/>
        <v>1.7046717589123832E-2</v>
      </c>
      <c r="AH104" s="117">
        <f t="shared" si="48"/>
        <v>1.5828704593039117E-2</v>
      </c>
      <c r="AI104" s="117">
        <f t="shared" si="48"/>
        <v>1.4683586489917277E-2</v>
      </c>
      <c r="AJ104" s="117">
        <f t="shared" si="48"/>
        <v>1.3608883346046555E-2</v>
      </c>
      <c r="AK104" s="117">
        <f t="shared" si="48"/>
        <v>1.2601939856472164E-2</v>
      </c>
      <c r="AL104" s="117">
        <f t="shared" si="48"/>
        <v>1.1659970718532581E-2</v>
      </c>
      <c r="AM104" s="117">
        <f t="shared" si="48"/>
        <v>1.0780101076954891E-2</v>
      </c>
      <c r="AN104" s="117">
        <f t="shared" si="48"/>
        <v>9.9594022666929342E-3</v>
      </c>
      <c r="AQ104" s="4"/>
      <c r="AR104" s="4"/>
      <c r="AS104" s="4"/>
    </row>
    <row r="105" spans="1:45" x14ac:dyDescent="0.25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Q105" s="4"/>
      <c r="AR105" s="4"/>
      <c r="AS105" s="4"/>
    </row>
    <row r="106" spans="1:45" ht="23.25" x14ac:dyDescent="0.35">
      <c r="A106" s="162" t="s">
        <v>56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Q106" s="4"/>
      <c r="AR106" s="4"/>
      <c r="AS106" s="4"/>
    </row>
    <row r="107" spans="1:45" ht="23.25" x14ac:dyDescent="0.35">
      <c r="A107" s="51"/>
      <c r="B107" s="8"/>
      <c r="C107" s="8"/>
      <c r="D107" s="8"/>
      <c r="E107" s="178">
        <f>E2</f>
        <v>2</v>
      </c>
      <c r="F107" s="178">
        <f t="shared" ref="F107:AN107" si="49">F2</f>
        <v>3</v>
      </c>
      <c r="G107" s="178">
        <f t="shared" si="49"/>
        <v>4</v>
      </c>
      <c r="H107" s="178">
        <f t="shared" si="49"/>
        <v>5</v>
      </c>
      <c r="I107" s="178">
        <f t="shared" si="49"/>
        <v>6</v>
      </c>
      <c r="J107" s="178">
        <f t="shared" si="49"/>
        <v>7</v>
      </c>
      <c r="K107" s="178">
        <f t="shared" si="49"/>
        <v>8</v>
      </c>
      <c r="L107" s="178">
        <f t="shared" si="49"/>
        <v>9</v>
      </c>
      <c r="M107" s="178">
        <f t="shared" si="49"/>
        <v>10</v>
      </c>
      <c r="N107" s="178">
        <f t="shared" si="49"/>
        <v>11</v>
      </c>
      <c r="O107" s="178">
        <f t="shared" si="49"/>
        <v>12</v>
      </c>
      <c r="P107" s="178">
        <f t="shared" si="49"/>
        <v>13</v>
      </c>
      <c r="Q107" s="178">
        <f t="shared" si="49"/>
        <v>14</v>
      </c>
      <c r="R107" s="178">
        <f t="shared" si="49"/>
        <v>15</v>
      </c>
      <c r="S107" s="178">
        <f t="shared" si="49"/>
        <v>16</v>
      </c>
      <c r="T107" s="178">
        <f t="shared" si="49"/>
        <v>17</v>
      </c>
      <c r="U107" s="178">
        <f t="shared" si="49"/>
        <v>18</v>
      </c>
      <c r="V107" s="178">
        <f t="shared" si="49"/>
        <v>19</v>
      </c>
      <c r="W107" s="178">
        <f t="shared" si="49"/>
        <v>20</v>
      </c>
      <c r="X107" s="178">
        <f t="shared" si="49"/>
        <v>21</v>
      </c>
      <c r="Y107" s="178">
        <f t="shared" si="49"/>
        <v>22</v>
      </c>
      <c r="Z107" s="178">
        <f t="shared" si="49"/>
        <v>23</v>
      </c>
      <c r="AA107" s="178">
        <f t="shared" si="49"/>
        <v>24</v>
      </c>
      <c r="AB107" s="178">
        <f t="shared" si="49"/>
        <v>25</v>
      </c>
      <c r="AC107" s="178">
        <f t="shared" si="49"/>
        <v>26</v>
      </c>
      <c r="AD107" s="178">
        <f t="shared" si="49"/>
        <v>27</v>
      </c>
      <c r="AE107" s="178">
        <f t="shared" si="49"/>
        <v>28</v>
      </c>
      <c r="AF107" s="178">
        <f t="shared" si="49"/>
        <v>29</v>
      </c>
      <c r="AG107" s="178">
        <f t="shared" si="49"/>
        <v>30</v>
      </c>
      <c r="AH107" s="178">
        <f t="shared" si="49"/>
        <v>31</v>
      </c>
      <c r="AI107" s="178">
        <f t="shared" si="49"/>
        <v>32</v>
      </c>
      <c r="AJ107" s="178">
        <f t="shared" si="49"/>
        <v>33</v>
      </c>
      <c r="AK107" s="178">
        <f t="shared" si="49"/>
        <v>34</v>
      </c>
      <c r="AL107" s="178">
        <f t="shared" si="49"/>
        <v>35</v>
      </c>
      <c r="AM107" s="178">
        <f t="shared" si="49"/>
        <v>36</v>
      </c>
      <c r="AN107" s="178">
        <f t="shared" si="49"/>
        <v>37</v>
      </c>
      <c r="AP107" s="150" t="str">
        <f>"Ventilation parc auto "&amp;A109</f>
        <v>Ventilation parc auto CHOC</v>
      </c>
      <c r="AQ107" s="4"/>
      <c r="AR107" s="4"/>
      <c r="AS107" s="4"/>
    </row>
    <row r="108" spans="1:45" ht="23.25" x14ac:dyDescent="0.35">
      <c r="B108" s="51"/>
      <c r="C108" s="428"/>
      <c r="D108" s="439"/>
      <c r="E108" s="402" t="str">
        <f>E3</f>
        <v>2015</v>
      </c>
      <c r="F108" s="23" t="str">
        <f t="shared" ref="F108:AN108" si="50">F3</f>
        <v>2016</v>
      </c>
      <c r="G108" s="5" t="str">
        <f t="shared" si="50"/>
        <v>2017</v>
      </c>
      <c r="H108" s="5" t="str">
        <f t="shared" si="50"/>
        <v>2018</v>
      </c>
      <c r="I108" s="5" t="str">
        <f t="shared" si="50"/>
        <v>2019</v>
      </c>
      <c r="J108" s="96" t="str">
        <f t="shared" si="50"/>
        <v>2020</v>
      </c>
      <c r="K108" s="23" t="str">
        <f t="shared" si="50"/>
        <v>2021</v>
      </c>
      <c r="L108" s="5" t="str">
        <f t="shared" si="50"/>
        <v>2022</v>
      </c>
      <c r="M108" s="5" t="str">
        <f t="shared" si="50"/>
        <v>2023</v>
      </c>
      <c r="N108" s="5" t="str">
        <f t="shared" si="50"/>
        <v>2024</v>
      </c>
      <c r="O108" s="96" t="str">
        <f t="shared" si="50"/>
        <v>2025</v>
      </c>
      <c r="P108" s="23" t="str">
        <f t="shared" si="50"/>
        <v>2026</v>
      </c>
      <c r="Q108" s="5" t="str">
        <f t="shared" si="50"/>
        <v>2027</v>
      </c>
      <c r="R108" s="5" t="str">
        <f t="shared" si="50"/>
        <v>2028</v>
      </c>
      <c r="S108" s="5" t="str">
        <f t="shared" si="50"/>
        <v>2029</v>
      </c>
      <c r="T108" s="96" t="str">
        <f t="shared" si="50"/>
        <v>2030</v>
      </c>
      <c r="U108" s="23" t="str">
        <f t="shared" si="50"/>
        <v>2031</v>
      </c>
      <c r="V108" s="5" t="str">
        <f t="shared" si="50"/>
        <v>2032</v>
      </c>
      <c r="W108" s="5" t="str">
        <f t="shared" si="50"/>
        <v>2033</v>
      </c>
      <c r="X108" s="5" t="str">
        <f t="shared" si="50"/>
        <v>2034</v>
      </c>
      <c r="Y108" s="96" t="str">
        <f t="shared" si="50"/>
        <v>2035</v>
      </c>
      <c r="Z108" s="23" t="str">
        <f t="shared" si="50"/>
        <v>2036</v>
      </c>
      <c r="AA108" s="5" t="str">
        <f t="shared" si="50"/>
        <v>2037</v>
      </c>
      <c r="AB108" s="5" t="str">
        <f t="shared" si="50"/>
        <v>2038</v>
      </c>
      <c r="AC108" s="5" t="str">
        <f t="shared" si="50"/>
        <v>2039</v>
      </c>
      <c r="AD108" s="96" t="str">
        <f t="shared" si="50"/>
        <v>2040</v>
      </c>
      <c r="AE108" s="23" t="str">
        <f t="shared" si="50"/>
        <v>2041</v>
      </c>
      <c r="AF108" s="5" t="str">
        <f t="shared" si="50"/>
        <v>2042</v>
      </c>
      <c r="AG108" s="5" t="str">
        <f t="shared" si="50"/>
        <v>2043</v>
      </c>
      <c r="AH108" s="5" t="str">
        <f t="shared" si="50"/>
        <v>2044</v>
      </c>
      <c r="AI108" s="96" t="str">
        <f t="shared" si="50"/>
        <v>2045</v>
      </c>
      <c r="AJ108" s="23" t="str">
        <f t="shared" si="50"/>
        <v>2046</v>
      </c>
      <c r="AK108" s="5" t="str">
        <f t="shared" si="50"/>
        <v>2047</v>
      </c>
      <c r="AL108" s="5" t="str">
        <f t="shared" si="50"/>
        <v>2048</v>
      </c>
      <c r="AM108" s="5" t="str">
        <f t="shared" si="50"/>
        <v>2049</v>
      </c>
      <c r="AN108" s="96" t="str">
        <f t="shared" si="50"/>
        <v>2050</v>
      </c>
      <c r="AP108" s="429"/>
      <c r="AQ108" s="23">
        <v>2020</v>
      </c>
      <c r="AR108" s="23">
        <v>2030</v>
      </c>
      <c r="AS108" s="97">
        <v>2050</v>
      </c>
    </row>
    <row r="109" spans="1:45" x14ac:dyDescent="0.25">
      <c r="A109" s="132" t="str">
        <f>'T energie vecteurs'!A10</f>
        <v>CHOC</v>
      </c>
      <c r="C109" s="158" t="s">
        <v>58</v>
      </c>
      <c r="D109" s="61" t="s">
        <v>90</v>
      </c>
      <c r="E109" s="62">
        <f>E147</f>
        <v>32317.940999999999</v>
      </c>
      <c r="F109" s="62">
        <f>F147</f>
        <v>31926.454819999999</v>
      </c>
      <c r="G109" s="62">
        <f t="shared" ref="G109:AN109" si="51">G147</f>
        <v>31730.400539999999</v>
      </c>
      <c r="H109" s="62">
        <f t="shared" si="51"/>
        <v>31664.73286</v>
      </c>
      <c r="I109" s="62">
        <f t="shared" si="51"/>
        <v>31685.15151</v>
      </c>
      <c r="J109" s="62">
        <f t="shared" si="51"/>
        <v>31761.773519999999</v>
      </c>
      <c r="K109" s="62">
        <f t="shared" si="51"/>
        <v>31876.819670000001</v>
      </c>
      <c r="L109" s="62">
        <f t="shared" si="51"/>
        <v>32020.398000000001</v>
      </c>
      <c r="M109" s="62">
        <f t="shared" si="51"/>
        <v>32185.055420000001</v>
      </c>
      <c r="N109" s="62">
        <f t="shared" si="51"/>
        <v>32364.878489999999</v>
      </c>
      <c r="O109" s="62">
        <f t="shared" si="51"/>
        <v>32555.007979999998</v>
      </c>
      <c r="P109" s="62">
        <f t="shared" si="51"/>
        <v>32751.304039999999</v>
      </c>
      <c r="Q109" s="62">
        <f t="shared" si="51"/>
        <v>32950.115429999998</v>
      </c>
      <c r="R109" s="62">
        <f t="shared" si="51"/>
        <v>33148.123370000001</v>
      </c>
      <c r="S109" s="62">
        <f t="shared" si="51"/>
        <v>33342.238149999997</v>
      </c>
      <c r="T109" s="62">
        <f t="shared" si="51"/>
        <v>33529.532910000002</v>
      </c>
      <c r="U109" s="62">
        <f t="shared" si="51"/>
        <v>33709.687639999996</v>
      </c>
      <c r="V109" s="62">
        <f t="shared" si="51"/>
        <v>33884.612070000003</v>
      </c>
      <c r="W109" s="62">
        <f t="shared" si="51"/>
        <v>34055.314570000002</v>
      </c>
      <c r="X109" s="62">
        <f t="shared" si="51"/>
        <v>34222.258070000003</v>
      </c>
      <c r="Y109" s="62">
        <f t="shared" si="51"/>
        <v>34385.651019999998</v>
      </c>
      <c r="Z109" s="62">
        <f t="shared" si="51"/>
        <v>34545.603660000001</v>
      </c>
      <c r="AA109" s="62">
        <f t="shared" si="51"/>
        <v>34702.20695</v>
      </c>
      <c r="AB109" s="62">
        <f t="shared" si="51"/>
        <v>34855.571150000003</v>
      </c>
      <c r="AC109" s="62">
        <f t="shared" si="51"/>
        <v>35005.844700000001</v>
      </c>
      <c r="AD109" s="62">
        <f t="shared" si="51"/>
        <v>35153.224069999997</v>
      </c>
      <c r="AE109" s="62">
        <f t="shared" si="51"/>
        <v>35297.959889999998</v>
      </c>
      <c r="AF109" s="62">
        <f t="shared" si="51"/>
        <v>35440.361559999998</v>
      </c>
      <c r="AG109" s="62">
        <f t="shared" si="51"/>
        <v>35580.801590000003</v>
      </c>
      <c r="AH109" s="62">
        <f t="shared" si="51"/>
        <v>35719.719599999997</v>
      </c>
      <c r="AI109" s="62">
        <f t="shared" si="51"/>
        <v>35857.625840000001</v>
      </c>
      <c r="AJ109" s="62">
        <f t="shared" si="51"/>
        <v>35995.10383</v>
      </c>
      <c r="AK109" s="62">
        <f t="shared" si="51"/>
        <v>36132.811500000003</v>
      </c>
      <c r="AL109" s="62">
        <f t="shared" si="51"/>
        <v>36271.480280000003</v>
      </c>
      <c r="AM109" s="62">
        <f t="shared" si="51"/>
        <v>36411.911789999998</v>
      </c>
      <c r="AN109" s="62">
        <f t="shared" si="51"/>
        <v>36554.971720000001</v>
      </c>
      <c r="AP109" s="408" t="s">
        <v>60</v>
      </c>
      <c r="AQ109" s="118">
        <f>J194</f>
        <v>4.3848045044557705E-3</v>
      </c>
      <c r="AR109" s="118">
        <f>T194</f>
        <v>1.162715884669328E-2</v>
      </c>
      <c r="AS109" s="119">
        <f>AN194</f>
        <v>0.12396878724763515</v>
      </c>
    </row>
    <row r="110" spans="1:45" x14ac:dyDescent="0.25">
      <c r="C110" s="158" t="s">
        <v>59</v>
      </c>
      <c r="D110" s="61" t="s">
        <v>2477</v>
      </c>
      <c r="E110" s="134">
        <f t="shared" ref="E110:AN110" si="52">E109/1000</f>
        <v>32.317940999999998</v>
      </c>
      <c r="F110" s="134">
        <f t="shared" si="52"/>
        <v>31.92645482</v>
      </c>
      <c r="G110" s="134">
        <f t="shared" si="52"/>
        <v>31.730400539999998</v>
      </c>
      <c r="H110" s="134">
        <f t="shared" si="52"/>
        <v>31.664732860000001</v>
      </c>
      <c r="I110" s="134">
        <f t="shared" si="52"/>
        <v>31.685151510000001</v>
      </c>
      <c r="J110" s="134">
        <f t="shared" si="52"/>
        <v>31.761773519999998</v>
      </c>
      <c r="K110" s="134">
        <f t="shared" si="52"/>
        <v>31.87681967</v>
      </c>
      <c r="L110" s="134">
        <f t="shared" si="52"/>
        <v>32.020398</v>
      </c>
      <c r="M110" s="134">
        <f t="shared" si="52"/>
        <v>32.185055419999998</v>
      </c>
      <c r="N110" s="134">
        <f t="shared" si="52"/>
        <v>32.364878490000002</v>
      </c>
      <c r="O110" s="134">
        <f t="shared" si="52"/>
        <v>32.555007979999999</v>
      </c>
      <c r="P110" s="134">
        <f t="shared" si="52"/>
        <v>32.751304040000001</v>
      </c>
      <c r="Q110" s="134">
        <f t="shared" si="52"/>
        <v>32.950115429999997</v>
      </c>
      <c r="R110" s="134">
        <f t="shared" si="52"/>
        <v>33.14812337</v>
      </c>
      <c r="S110" s="134">
        <f t="shared" si="52"/>
        <v>33.34223815</v>
      </c>
      <c r="T110" s="134">
        <f t="shared" si="52"/>
        <v>33.52953291</v>
      </c>
      <c r="U110" s="134">
        <f t="shared" si="52"/>
        <v>33.709687639999999</v>
      </c>
      <c r="V110" s="134">
        <f t="shared" si="52"/>
        <v>33.884612070000003</v>
      </c>
      <c r="W110" s="134">
        <f t="shared" si="52"/>
        <v>34.05531457</v>
      </c>
      <c r="X110" s="134">
        <f t="shared" si="52"/>
        <v>34.222258070000002</v>
      </c>
      <c r="Y110" s="134">
        <f t="shared" si="52"/>
        <v>34.385651019999997</v>
      </c>
      <c r="Z110" s="134">
        <f t="shared" si="52"/>
        <v>34.545603659999998</v>
      </c>
      <c r="AA110" s="134">
        <f t="shared" si="52"/>
        <v>34.702206949999997</v>
      </c>
      <c r="AB110" s="134">
        <f t="shared" si="52"/>
        <v>34.855571150000003</v>
      </c>
      <c r="AC110" s="134">
        <f t="shared" si="52"/>
        <v>35.005844700000004</v>
      </c>
      <c r="AD110" s="134">
        <f t="shared" si="52"/>
        <v>35.153224069999993</v>
      </c>
      <c r="AE110" s="134">
        <f t="shared" si="52"/>
        <v>35.297959890000001</v>
      </c>
      <c r="AF110" s="134">
        <f t="shared" si="52"/>
        <v>35.440361559999999</v>
      </c>
      <c r="AG110" s="134">
        <f t="shared" si="52"/>
        <v>35.58080159</v>
      </c>
      <c r="AH110" s="134">
        <f t="shared" si="52"/>
        <v>35.719719599999998</v>
      </c>
      <c r="AI110" s="134">
        <f t="shared" si="52"/>
        <v>35.857625839999997</v>
      </c>
      <c r="AJ110" s="134">
        <f t="shared" si="52"/>
        <v>35.995103829999998</v>
      </c>
      <c r="AK110" s="134">
        <f t="shared" si="52"/>
        <v>36.132811500000003</v>
      </c>
      <c r="AL110" s="134">
        <f t="shared" si="52"/>
        <v>36.271480280000006</v>
      </c>
      <c r="AM110" s="134">
        <f t="shared" si="52"/>
        <v>36.411911789999998</v>
      </c>
      <c r="AN110" s="134">
        <f t="shared" si="52"/>
        <v>36.554971720000005</v>
      </c>
      <c r="AP110" s="409" t="s">
        <v>2439</v>
      </c>
      <c r="AQ110" s="118">
        <f>J192</f>
        <v>7.1642297637036995E-5</v>
      </c>
      <c r="AR110" s="118">
        <f>T192</f>
        <v>8.6512732127409764E-5</v>
      </c>
      <c r="AS110" s="119">
        <f>AN192</f>
        <v>8.8125126389784558E-5</v>
      </c>
    </row>
    <row r="111" spans="1:45" x14ac:dyDescent="0.25">
      <c r="C111" s="136" t="s">
        <v>60</v>
      </c>
      <c r="D111" s="8" t="s">
        <v>2478</v>
      </c>
      <c r="E111" s="135">
        <f>E194</f>
        <v>1.3851439359951799E-3</v>
      </c>
      <c r="F111" s="135">
        <f>F194</f>
        <v>1.9554807920887725E-3</v>
      </c>
      <c r="G111" s="135">
        <f t="shared" ref="G111:AN111" si="53">G194</f>
        <v>2.5531885602223161E-3</v>
      </c>
      <c r="H111" s="135">
        <f t="shared" si="53"/>
        <v>3.161971539209758E-3</v>
      </c>
      <c r="I111" s="135">
        <f t="shared" si="53"/>
        <v>3.7733103583950638E-3</v>
      </c>
      <c r="J111" s="135">
        <f t="shared" si="53"/>
        <v>4.3848045044557705E-3</v>
      </c>
      <c r="K111" s="135">
        <f t="shared" si="53"/>
        <v>4.998754491495355E-3</v>
      </c>
      <c r="L111" s="135">
        <f t="shared" si="53"/>
        <v>5.6195680828202074E-3</v>
      </c>
      <c r="M111" s="135">
        <f t="shared" si="53"/>
        <v>6.2519236886247999E-3</v>
      </c>
      <c r="N111" s="135">
        <f t="shared" si="53"/>
        <v>6.9009962935288006E-3</v>
      </c>
      <c r="O111" s="135">
        <f t="shared" si="53"/>
        <v>7.5728735422659855E-3</v>
      </c>
      <c r="P111" s="135">
        <f t="shared" si="53"/>
        <v>8.2750731198060704E-3</v>
      </c>
      <c r="Q111" s="135">
        <f t="shared" si="53"/>
        <v>9.0171634369901194E-3</v>
      </c>
      <c r="R111" s="135">
        <f t="shared" si="53"/>
        <v>9.8115331407975254E-3</v>
      </c>
      <c r="S111" s="135">
        <f t="shared" si="53"/>
        <v>1.0674394994086503E-2</v>
      </c>
      <c r="T111" s="135">
        <f t="shared" si="53"/>
        <v>1.162715884669328E-2</v>
      </c>
      <c r="U111" s="135">
        <f t="shared" si="53"/>
        <v>1.2697676566189626E-2</v>
      </c>
      <c r="V111" s="135">
        <f t="shared" si="53"/>
        <v>1.3919159293476898E-2</v>
      </c>
      <c r="W111" s="135">
        <f t="shared" si="53"/>
        <v>1.5328432011015778E-2</v>
      </c>
      <c r="X111" s="135">
        <f t="shared" si="53"/>
        <v>1.696625296064223E-2</v>
      </c>
      <c r="Y111" s="135">
        <f t="shared" si="53"/>
        <v>1.8877616690242328E-2</v>
      </c>
      <c r="Z111" s="135">
        <f t="shared" si="53"/>
        <v>2.1112009747407609E-2</v>
      </c>
      <c r="AA111" s="135">
        <f t="shared" si="53"/>
        <v>2.3723605166846601E-2</v>
      </c>
      <c r="AB111" s="135">
        <f t="shared" si="53"/>
        <v>2.6771376162057239E-2</v>
      </c>
      <c r="AC111" s="135">
        <f t="shared" si="53"/>
        <v>3.0319104140915074E-2</v>
      </c>
      <c r="AD111" s="135">
        <f t="shared" si="53"/>
        <v>3.4435251759256352E-2</v>
      </c>
      <c r="AE111" s="135">
        <f t="shared" si="53"/>
        <v>3.9192668253666602E-2</v>
      </c>
      <c r="AF111" s="135">
        <f t="shared" si="53"/>
        <v>4.4668093278899389E-2</v>
      </c>
      <c r="AG111" s="135">
        <f t="shared" si="53"/>
        <v>5.09414240546344E-2</v>
      </c>
      <c r="AH111" s="135">
        <f t="shared" si="53"/>
        <v>5.8094714606886227E-2</v>
      </c>
      <c r="AI111" s="135">
        <f t="shared" si="53"/>
        <v>6.6210880569554181E-2</v>
      </c>
      <c r="AJ111" s="135">
        <f t="shared" si="53"/>
        <v>7.5372091293673046E-2</v>
      </c>
      <c r="AK111" s="135">
        <f t="shared" si="53"/>
        <v>8.5657846193341464E-2</v>
      </c>
      <c r="AL111" s="135">
        <f t="shared" si="53"/>
        <v>9.7142748980742724E-2</v>
      </c>
      <c r="AM111" s="135">
        <f t="shared" si="53"/>
        <v>0.10989401674588645</v>
      </c>
      <c r="AN111" s="135">
        <f t="shared" si="53"/>
        <v>0.12396878724763515</v>
      </c>
      <c r="AP111" s="136" t="s">
        <v>61</v>
      </c>
      <c r="AQ111" s="118">
        <f>J202</f>
        <v>0.99554355395453997</v>
      </c>
      <c r="AR111" s="118">
        <f>T202</f>
        <v>0.9882863292174624</v>
      </c>
      <c r="AS111" s="119">
        <f>AN202</f>
        <v>0.87594308744824267</v>
      </c>
    </row>
    <row r="112" spans="1:45" x14ac:dyDescent="0.25">
      <c r="C112" s="159" t="s">
        <v>63</v>
      </c>
      <c r="D112" s="9" t="s">
        <v>2479</v>
      </c>
      <c r="E112" s="160">
        <f>E202</f>
        <v>0.99855495125756932</v>
      </c>
      <c r="F112" s="160">
        <f>F202</f>
        <v>0.99798213799924818</v>
      </c>
      <c r="G112" s="160">
        <f t="shared" ref="G112:AN112" si="54">G202</f>
        <v>0.99738197159234476</v>
      </c>
      <c r="H112" s="160">
        <f t="shared" si="54"/>
        <v>0.99677080616937186</v>
      </c>
      <c r="I112" s="160">
        <f t="shared" si="54"/>
        <v>0.99615719432613181</v>
      </c>
      <c r="J112" s="160">
        <f t="shared" si="54"/>
        <v>0.99554355395453997</v>
      </c>
      <c r="K112" s="160">
        <f t="shared" si="54"/>
        <v>0.99492758839577167</v>
      </c>
      <c r="L112" s="160">
        <f t="shared" si="54"/>
        <v>0.99430489027650437</v>
      </c>
      <c r="M112" s="160">
        <f t="shared" si="54"/>
        <v>0.99367077678314597</v>
      </c>
      <c r="N112" s="160">
        <f t="shared" si="54"/>
        <v>0.99302006865034886</v>
      </c>
      <c r="O112" s="160">
        <f t="shared" si="54"/>
        <v>0.99234667212635719</v>
      </c>
      <c r="P112" s="160">
        <f t="shared" si="54"/>
        <v>0.9916430637489817</v>
      </c>
      <c r="Q112" s="160">
        <f t="shared" si="54"/>
        <v>0.99089966890595516</v>
      </c>
      <c r="R112" s="160">
        <f t="shared" si="54"/>
        <v>0.99010409258049048</v>
      </c>
      <c r="S112" s="160">
        <f t="shared" si="54"/>
        <v>0.98924011764339237</v>
      </c>
      <c r="T112" s="160">
        <f t="shared" si="54"/>
        <v>0.9882863292174624</v>
      </c>
      <c r="U112" s="160">
        <f t="shared" si="54"/>
        <v>0.98721487114912965</v>
      </c>
      <c r="V112" s="160">
        <f t="shared" si="54"/>
        <v>0.98599253138800946</v>
      </c>
      <c r="W112" s="160">
        <f t="shared" si="54"/>
        <v>0.98458248215793831</v>
      </c>
      <c r="X112" s="160">
        <f t="shared" si="54"/>
        <v>0.98294396504152115</v>
      </c>
      <c r="Y112" s="160">
        <f t="shared" si="54"/>
        <v>0.98103198512598644</v>
      </c>
      <c r="Z112" s="160">
        <f t="shared" si="54"/>
        <v>0.97879705628510649</v>
      </c>
      <c r="AA112" s="160">
        <f t="shared" si="54"/>
        <v>0.97618500716133849</v>
      </c>
      <c r="AB112" s="160">
        <f t="shared" si="54"/>
        <v>0.97313686624239981</v>
      </c>
      <c r="AC112" s="160">
        <f t="shared" si="54"/>
        <v>0.96958885440064801</v>
      </c>
      <c r="AD112" s="160">
        <f t="shared" si="54"/>
        <v>0.9654725132015467</v>
      </c>
      <c r="AE112" s="160">
        <f t="shared" si="54"/>
        <v>0.96071499672158533</v>
      </c>
      <c r="AF112" s="160">
        <f t="shared" si="54"/>
        <v>0.95523957036063611</v>
      </c>
      <c r="AG112" s="160">
        <f t="shared" si="54"/>
        <v>0.94896634227289745</v>
      </c>
      <c r="AH112" s="160">
        <f t="shared" si="54"/>
        <v>0.94181326328216752</v>
      </c>
      <c r="AI112" s="160">
        <f t="shared" si="54"/>
        <v>0.93369742406793987</v>
      </c>
      <c r="AJ112" s="160">
        <f t="shared" si="54"/>
        <v>0.92453666190744255</v>
      </c>
      <c r="AK112" s="160">
        <f t="shared" si="54"/>
        <v>0.91425148247874355</v>
      </c>
      <c r="AL112" s="160">
        <f t="shared" si="54"/>
        <v>0.90276728816208096</v>
      </c>
      <c r="AM112" s="160">
        <f t="shared" si="54"/>
        <v>0.89001686774656452</v>
      </c>
      <c r="AN112" s="160">
        <f t="shared" si="54"/>
        <v>0.87594308744824267</v>
      </c>
      <c r="AP112" s="137" t="s">
        <v>47</v>
      </c>
      <c r="AQ112" s="139">
        <f>J203+J204</f>
        <v>0.5030071845307964</v>
      </c>
      <c r="AR112" s="139">
        <f>T203+T204</f>
        <v>0.559043756479219</v>
      </c>
      <c r="AS112" s="139">
        <f>AN203+AN204</f>
        <v>0.57782622385243076</v>
      </c>
    </row>
    <row r="113" spans="1:45" x14ac:dyDescent="0.25">
      <c r="C113" s="133" t="s">
        <v>57</v>
      </c>
      <c r="E113" s="430">
        <f t="shared" ref="E113:AN113" si="55">SUM(E111:E112)</f>
        <v>0.99994009519356453</v>
      </c>
      <c r="F113" s="430">
        <f t="shared" si="55"/>
        <v>0.99993761879133691</v>
      </c>
      <c r="G113" s="430">
        <f t="shared" si="55"/>
        <v>0.99993516015256712</v>
      </c>
      <c r="H113" s="430">
        <f t="shared" si="55"/>
        <v>0.99993277770858158</v>
      </c>
      <c r="I113" s="430">
        <f t="shared" si="55"/>
        <v>0.99993050468452682</v>
      </c>
      <c r="J113" s="430">
        <f t="shared" si="55"/>
        <v>0.99992835845899575</v>
      </c>
      <c r="K113" s="430">
        <f t="shared" si="55"/>
        <v>0.99992634288726701</v>
      </c>
      <c r="L113" s="430">
        <f t="shared" si="55"/>
        <v>0.99992445835932453</v>
      </c>
      <c r="M113" s="430">
        <f t="shared" si="55"/>
        <v>0.99992270047177079</v>
      </c>
      <c r="N113" s="430">
        <f t="shared" si="55"/>
        <v>0.99992106494387767</v>
      </c>
      <c r="O113" s="430">
        <f t="shared" si="55"/>
        <v>0.99991954566862318</v>
      </c>
      <c r="P113" s="430">
        <f t="shared" si="55"/>
        <v>0.99991813686878772</v>
      </c>
      <c r="Q113" s="430">
        <f t="shared" si="55"/>
        <v>0.99991683234294526</v>
      </c>
      <c r="R113" s="430">
        <f t="shared" si="55"/>
        <v>0.999915625721288</v>
      </c>
      <c r="S113" s="430">
        <f t="shared" si="55"/>
        <v>0.99991451263747888</v>
      </c>
      <c r="T113" s="430">
        <f t="shared" si="55"/>
        <v>0.9999134880641557</v>
      </c>
      <c r="U113" s="430">
        <f t="shared" si="55"/>
        <v>0.99991254771531923</v>
      </c>
      <c r="V113" s="430">
        <f t="shared" si="55"/>
        <v>0.99991169068148633</v>
      </c>
      <c r="W113" s="430">
        <f t="shared" si="55"/>
        <v>0.99991091416895406</v>
      </c>
      <c r="X113" s="430">
        <f t="shared" si="55"/>
        <v>0.9999102180021634</v>
      </c>
      <c r="Y113" s="430">
        <f t="shared" si="55"/>
        <v>0.99990960181622879</v>
      </c>
      <c r="Z113" s="430">
        <f t="shared" si="55"/>
        <v>0.99990906603251406</v>
      </c>
      <c r="AA113" s="430">
        <f t="shared" si="55"/>
        <v>0.99990861232818506</v>
      </c>
      <c r="AB113" s="430">
        <f t="shared" si="55"/>
        <v>0.99990824240445708</v>
      </c>
      <c r="AC113" s="430">
        <f t="shared" si="55"/>
        <v>0.99990795854156311</v>
      </c>
      <c r="AD113" s="430">
        <f t="shared" si="55"/>
        <v>0.99990776496080302</v>
      </c>
      <c r="AE113" s="430">
        <f t="shared" si="55"/>
        <v>0.99990766497525196</v>
      </c>
      <c r="AF113" s="430">
        <f t="shared" si="55"/>
        <v>0.99990766363953554</v>
      </c>
      <c r="AG113" s="430">
        <f t="shared" si="55"/>
        <v>0.99990776632753187</v>
      </c>
      <c r="AH113" s="430">
        <f t="shared" si="55"/>
        <v>0.99990797788905372</v>
      </c>
      <c r="AI113" s="430">
        <f t="shared" si="55"/>
        <v>0.99990830463749403</v>
      </c>
      <c r="AJ113" s="430">
        <f t="shared" si="55"/>
        <v>0.99990875320111561</v>
      </c>
      <c r="AK113" s="430">
        <f t="shared" si="55"/>
        <v>0.99990932867208504</v>
      </c>
      <c r="AL113" s="430">
        <f t="shared" si="55"/>
        <v>0.99991003714282367</v>
      </c>
      <c r="AM113" s="430">
        <f t="shared" si="55"/>
        <v>0.99991088449245091</v>
      </c>
      <c r="AN113" s="430">
        <f t="shared" si="55"/>
        <v>0.99991187469587783</v>
      </c>
      <c r="AP113" s="140" t="s">
        <v>48</v>
      </c>
      <c r="AQ113" s="138">
        <f>SUM(J205:J207)</f>
        <v>0.39537169031485492</v>
      </c>
      <c r="AR113" s="138">
        <f>SUM(T205:T207)</f>
        <v>0.3647015645229279</v>
      </c>
      <c r="AS113" s="138">
        <f>SUM(AN205:AN207)</f>
        <v>0.2802135955530155</v>
      </c>
    </row>
    <row r="114" spans="1:45" x14ac:dyDescent="0.25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P114" s="406" t="s">
        <v>49</v>
      </c>
      <c r="AQ114" s="407">
        <f>J208+J209</f>
        <v>9.716467904591998E-2</v>
      </c>
      <c r="AR114" s="407">
        <f>T208+T209</f>
        <v>6.4541008149701651E-2</v>
      </c>
      <c r="AS114" s="407">
        <f>AN208+AN209</f>
        <v>1.7903268154956187E-2</v>
      </c>
    </row>
    <row r="115" spans="1:45" x14ac:dyDescent="0.25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8"/>
      <c r="AP115" s="145" t="s">
        <v>57</v>
      </c>
      <c r="AQ115" s="416">
        <f>SUM(AQ109:AQ111)</f>
        <v>1.0000000007566328</v>
      </c>
      <c r="AR115" s="416">
        <f>SUM(AR109:AR111)</f>
        <v>1.000000000796283</v>
      </c>
      <c r="AS115" s="416">
        <f>SUM(AS109:AS111)</f>
        <v>0.99999999982226762</v>
      </c>
    </row>
    <row r="116" spans="1:45" x14ac:dyDescent="0.25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Q116" s="4"/>
      <c r="AR116" s="4"/>
      <c r="AS116" s="4"/>
    </row>
    <row r="117" spans="1:45" ht="23.25" x14ac:dyDescent="0.35">
      <c r="B117" s="51"/>
      <c r="C117" s="46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Q117" s="4"/>
      <c r="AR117" s="4"/>
      <c r="AS117" s="4"/>
    </row>
    <row r="118" spans="1:45" ht="23.25" x14ac:dyDescent="0.35">
      <c r="A118" s="162" t="s">
        <v>64</v>
      </c>
      <c r="C118" s="162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Q118" s="4"/>
      <c r="AR118" s="4"/>
      <c r="AS118" s="4"/>
    </row>
    <row r="119" spans="1:45" ht="23.25" x14ac:dyDescent="0.35">
      <c r="B119" s="51"/>
      <c r="C119" s="51"/>
      <c r="D119" s="437"/>
      <c r="E119" s="402" t="str">
        <f t="shared" ref="E119:AN119" si="56">E108</f>
        <v>2015</v>
      </c>
      <c r="F119" s="23" t="str">
        <f t="shared" si="56"/>
        <v>2016</v>
      </c>
      <c r="G119" s="5" t="str">
        <f t="shared" si="56"/>
        <v>2017</v>
      </c>
      <c r="H119" s="5" t="str">
        <f t="shared" si="56"/>
        <v>2018</v>
      </c>
      <c r="I119" s="5" t="str">
        <f t="shared" si="56"/>
        <v>2019</v>
      </c>
      <c r="J119" s="96" t="str">
        <f t="shared" si="56"/>
        <v>2020</v>
      </c>
      <c r="K119" s="23" t="str">
        <f t="shared" si="56"/>
        <v>2021</v>
      </c>
      <c r="L119" s="5" t="str">
        <f t="shared" si="56"/>
        <v>2022</v>
      </c>
      <c r="M119" s="5" t="str">
        <f t="shared" si="56"/>
        <v>2023</v>
      </c>
      <c r="N119" s="5" t="str">
        <f t="shared" si="56"/>
        <v>2024</v>
      </c>
      <c r="O119" s="96" t="str">
        <f t="shared" si="56"/>
        <v>2025</v>
      </c>
      <c r="P119" s="23" t="str">
        <f t="shared" si="56"/>
        <v>2026</v>
      </c>
      <c r="Q119" s="5" t="str">
        <f t="shared" si="56"/>
        <v>2027</v>
      </c>
      <c r="R119" s="5" t="str">
        <f t="shared" si="56"/>
        <v>2028</v>
      </c>
      <c r="S119" s="5" t="str">
        <f t="shared" si="56"/>
        <v>2029</v>
      </c>
      <c r="T119" s="96" t="str">
        <f t="shared" si="56"/>
        <v>2030</v>
      </c>
      <c r="U119" s="23" t="str">
        <f t="shared" si="56"/>
        <v>2031</v>
      </c>
      <c r="V119" s="5" t="str">
        <f t="shared" si="56"/>
        <v>2032</v>
      </c>
      <c r="W119" s="5" t="str">
        <f t="shared" si="56"/>
        <v>2033</v>
      </c>
      <c r="X119" s="5" t="str">
        <f t="shared" si="56"/>
        <v>2034</v>
      </c>
      <c r="Y119" s="96" t="str">
        <f t="shared" si="56"/>
        <v>2035</v>
      </c>
      <c r="Z119" s="23" t="str">
        <f t="shared" si="56"/>
        <v>2036</v>
      </c>
      <c r="AA119" s="5" t="str">
        <f t="shared" si="56"/>
        <v>2037</v>
      </c>
      <c r="AB119" s="5" t="str">
        <f t="shared" si="56"/>
        <v>2038</v>
      </c>
      <c r="AC119" s="5" t="str">
        <f t="shared" si="56"/>
        <v>2039</v>
      </c>
      <c r="AD119" s="96" t="str">
        <f t="shared" si="56"/>
        <v>2040</v>
      </c>
      <c r="AE119" s="23" t="str">
        <f t="shared" si="56"/>
        <v>2041</v>
      </c>
      <c r="AF119" s="5" t="str">
        <f t="shared" si="56"/>
        <v>2042</v>
      </c>
      <c r="AG119" s="5" t="str">
        <f t="shared" si="56"/>
        <v>2043</v>
      </c>
      <c r="AH119" s="5" t="str">
        <f t="shared" si="56"/>
        <v>2044</v>
      </c>
      <c r="AI119" s="96" t="str">
        <f t="shared" si="56"/>
        <v>2045</v>
      </c>
      <c r="AJ119" s="23" t="str">
        <f t="shared" si="56"/>
        <v>2046</v>
      </c>
      <c r="AK119" s="5" t="str">
        <f t="shared" si="56"/>
        <v>2047</v>
      </c>
      <c r="AL119" s="5" t="str">
        <f t="shared" si="56"/>
        <v>2048</v>
      </c>
      <c r="AM119" s="5" t="str">
        <f t="shared" si="56"/>
        <v>2049</v>
      </c>
      <c r="AN119" s="96" t="str">
        <f t="shared" si="56"/>
        <v>2050</v>
      </c>
      <c r="AQ119" s="4"/>
      <c r="AR119" s="4"/>
      <c r="AS119" s="4"/>
    </row>
    <row r="120" spans="1:45" x14ac:dyDescent="0.25">
      <c r="A120" s="132" t="str">
        <f>A109</f>
        <v>CHOC</v>
      </c>
      <c r="B120" s="75" t="s">
        <v>65</v>
      </c>
      <c r="C120" s="54" t="s">
        <v>43</v>
      </c>
      <c r="D120" s="54" t="s">
        <v>152</v>
      </c>
      <c r="E120" s="55">
        <f>VLOOKUP($D120,Results!$E:$BU,E$2,FALSE)</f>
        <v>1886.229</v>
      </c>
      <c r="F120" s="55">
        <f>VLOOKUP($D120,Results!$E:$BU,F$2,FALSE)</f>
        <v>2121.8059629999998</v>
      </c>
      <c r="G120" s="55">
        <f>VLOOKUP($D120,Results!$E:$BU,G$2,FALSE)</f>
        <v>2286.102997</v>
      </c>
      <c r="H120" s="55">
        <f>VLOOKUP($D120,Results!$E:$BU,H$2,FALSE)</f>
        <v>2400.5286529999998</v>
      </c>
      <c r="I120" s="55">
        <f>VLOOKUP($D120,Results!$E:$BU,I$2,FALSE)</f>
        <v>2480.7808249999998</v>
      </c>
      <c r="J120" s="55">
        <f>VLOOKUP($D120,Results!$E:$BU,J$2,FALSE)</f>
        <v>2537.837027</v>
      </c>
      <c r="K120" s="55">
        <f>VLOOKUP($D120,Results!$E:$BU,K$2,FALSE)</f>
        <v>2581.4773289999998</v>
      </c>
      <c r="L120" s="55">
        <f>VLOOKUP($D120,Results!$E:$BU,L$2,FALSE)</f>
        <v>2618.202147</v>
      </c>
      <c r="M120" s="55">
        <f>VLOOKUP($D120,Results!$E:$BU,M$2,FALSE)</f>
        <v>2649.6745860000001</v>
      </c>
      <c r="N120" s="55">
        <f>VLOOKUP($D120,Results!$E:$BU,N$2,FALSE)</f>
        <v>2676.848242</v>
      </c>
      <c r="O120" s="55">
        <f>VLOOKUP($D120,Results!$E:$BU,O$2,FALSE)</f>
        <v>2700.3106130000001</v>
      </c>
      <c r="P120" s="55">
        <f>VLOOKUP($D120,Results!$E:$BU,P$2,FALSE)</f>
        <v>2720.3953879999999</v>
      </c>
      <c r="Q120" s="55">
        <f>VLOOKUP($D120,Results!$E:$BU,Q$2,FALSE)</f>
        <v>2737.2597070000002</v>
      </c>
      <c r="R120" s="55">
        <f>VLOOKUP($D120,Results!$E:$BU,R$2,FALSE)</f>
        <v>2750.9400190000001</v>
      </c>
      <c r="S120" s="55">
        <f>VLOOKUP($D120,Results!$E:$BU,S$2,FALSE)</f>
        <v>2761.3917499999998</v>
      </c>
      <c r="T120" s="55">
        <f>VLOOKUP($D120,Results!$E:$BU,T$2,FALSE)</f>
        <v>2768.5169930000002</v>
      </c>
      <c r="U120" s="55">
        <f>VLOOKUP($D120,Results!$E:$BU,U$2,FALSE)</f>
        <v>2774.6678109999998</v>
      </c>
      <c r="V120" s="55">
        <f>VLOOKUP($D120,Results!$E:$BU,V$2,FALSE)</f>
        <v>2782.0125589999998</v>
      </c>
      <c r="W120" s="55">
        <f>VLOOKUP($D120,Results!$E:$BU,W$2,FALSE)</f>
        <v>2789.7533389999999</v>
      </c>
      <c r="X120" s="55">
        <f>VLOOKUP($D120,Results!$E:$BU,X$2,FALSE)</f>
        <v>2797.3729389999999</v>
      </c>
      <c r="Y120" s="55">
        <f>VLOOKUP($D120,Results!$E:$BU,Y$2,FALSE)</f>
        <v>2804.5968499999999</v>
      </c>
      <c r="Z120" s="55">
        <f>VLOOKUP($D120,Results!$E:$BU,Z$2,FALSE)</f>
        <v>2811.2808230000001</v>
      </c>
      <c r="AA120" s="55">
        <f>VLOOKUP($D120,Results!$E:$BU,AA$2,FALSE)</f>
        <v>2817.345104</v>
      </c>
      <c r="AB120" s="55">
        <f>VLOOKUP($D120,Results!$E:$BU,AB$2,FALSE)</f>
        <v>2822.739885</v>
      </c>
      <c r="AC120" s="55">
        <f>VLOOKUP($D120,Results!$E:$BU,AC$2,FALSE)</f>
        <v>2827.4283719999999</v>
      </c>
      <c r="AD120" s="55">
        <f>VLOOKUP($D120,Results!$E:$BU,AD$2,FALSE)</f>
        <v>2831.3790869999998</v>
      </c>
      <c r="AE120" s="55">
        <f>VLOOKUP($D120,Results!$E:$BU,AE$2,FALSE)</f>
        <v>2834.5628830000001</v>
      </c>
      <c r="AF120" s="55">
        <f>VLOOKUP($D120,Results!$E:$BU,AF$2,FALSE)</f>
        <v>2836.9522969999998</v>
      </c>
      <c r="AG120" s="55">
        <f>VLOOKUP($D120,Results!$E:$BU,AG$2,FALSE)</f>
        <v>2838.5220079999999</v>
      </c>
      <c r="AH120" s="55">
        <f>VLOOKUP($D120,Results!$E:$BU,AH$2,FALSE)</f>
        <v>2839.2497290000001</v>
      </c>
      <c r="AI120" s="55">
        <f>VLOOKUP($D120,Results!$E:$BU,AI$2,FALSE)</f>
        <v>2839.1171949999998</v>
      </c>
      <c r="AJ120" s="55">
        <f>VLOOKUP($D120,Results!$E:$BU,AJ$2,FALSE)</f>
        <v>2838.1110199999998</v>
      </c>
      <c r="AK120" s="55">
        <f>VLOOKUP($D120,Results!$E:$BU,AK$2,FALSE)</f>
        <v>2836.2233460000002</v>
      </c>
      <c r="AL120" s="55">
        <f>VLOOKUP($D120,Results!$E:$BU,AL$2,FALSE)</f>
        <v>2833.452272</v>
      </c>
      <c r="AM120" s="55">
        <f>VLOOKUP($D120,Results!$E:$BU,AM$2,FALSE)</f>
        <v>2829.8020510000001</v>
      </c>
      <c r="AN120" s="55">
        <f>VLOOKUP($D120,Results!$E:$BU,AN$2,FALSE)</f>
        <v>2825.2830880000001</v>
      </c>
      <c r="AQ120" s="4"/>
      <c r="AR120" s="4"/>
      <c r="AS120" s="4"/>
    </row>
    <row r="121" spans="1:45" x14ac:dyDescent="0.25">
      <c r="C121" s="67" t="s">
        <v>37</v>
      </c>
      <c r="D121" s="67" t="s">
        <v>161</v>
      </c>
      <c r="E121" s="56">
        <f>VLOOKUP($D121,Results!$E:$BU,E$2,FALSE)</f>
        <v>17.268999999999998</v>
      </c>
      <c r="F121" s="56">
        <f>VLOOKUP($D121,Results!$E:$BU,F$2,FALSE)</f>
        <v>19.457169159999999</v>
      </c>
      <c r="G121" s="56">
        <f>VLOOKUP($D121,Results!$E:$BU,G$2,FALSE)</f>
        <v>21.07938927</v>
      </c>
      <c r="H121" s="56">
        <f>VLOOKUP($D121,Results!$E:$BU,H$2,FALSE)</f>
        <v>22.3498363</v>
      </c>
      <c r="I121" s="56">
        <f>VLOOKUP($D121,Results!$E:$BU,I$2,FALSE)</f>
        <v>23.43984567</v>
      </c>
      <c r="J121" s="56">
        <f>VLOOKUP($D121,Results!$E:$BU,J$2,FALSE)</f>
        <v>24.493573609999999</v>
      </c>
      <c r="K121" s="56">
        <f>VLOOKUP($D121,Results!$E:$BU,K$2,FALSE)</f>
        <v>25.645994550000001</v>
      </c>
      <c r="L121" s="56">
        <f>VLOOKUP($D121,Results!$E:$BU,L$2,FALSE)</f>
        <v>26.970186980000001</v>
      </c>
      <c r="M121" s="56">
        <f>VLOOKUP($D121,Results!$E:$BU,M$2,FALSE)</f>
        <v>28.475336030000001</v>
      </c>
      <c r="N121" s="56">
        <f>VLOOKUP($D121,Results!$E:$BU,N$2,FALSE)</f>
        <v>30.180136520000001</v>
      </c>
      <c r="O121" s="56">
        <f>VLOOKUP($D121,Results!$E:$BU,O$2,FALSE)</f>
        <v>32.119048300000003</v>
      </c>
      <c r="P121" s="56">
        <f>VLOOKUP($D121,Results!$E:$BU,P$2,FALSE)</f>
        <v>34.345875460000002</v>
      </c>
      <c r="Q121" s="56">
        <f>VLOOKUP($D121,Results!$E:$BU,Q$2,FALSE)</f>
        <v>36.937917839999997</v>
      </c>
      <c r="R121" s="56">
        <f>VLOOKUP($D121,Results!$E:$BU,R$2,FALSE)</f>
        <v>40.001997959999997</v>
      </c>
      <c r="S121" s="56">
        <f>VLOOKUP($D121,Results!$E:$BU,S$2,FALSE)</f>
        <v>43.683665480000002</v>
      </c>
      <c r="T121" s="56">
        <f>VLOOKUP($D121,Results!$E:$BU,T$2,FALSE)</f>
        <v>48.181313920000001</v>
      </c>
      <c r="U121" s="56">
        <f>VLOOKUP($D121,Results!$E:$BU,U$2,FALSE)</f>
        <v>53.775633800000001</v>
      </c>
      <c r="V121" s="56">
        <f>VLOOKUP($D121,Results!$E:$BU,V$2,FALSE)</f>
        <v>60.731990639999999</v>
      </c>
      <c r="W121" s="56">
        <f>VLOOKUP($D121,Results!$E:$BU,W$2,FALSE)</f>
        <v>69.235073510000007</v>
      </c>
      <c r="X121" s="56">
        <f>VLOOKUP($D121,Results!$E:$BU,X$2,FALSE)</f>
        <v>79.489496340000002</v>
      </c>
      <c r="Y121" s="56">
        <f>VLOOKUP($D121,Results!$E:$BU,Y$2,FALSE)</f>
        <v>91.720591749999997</v>
      </c>
      <c r="Z121" s="56">
        <f>VLOOKUP($D121,Results!$E:$BU,Z$2,FALSE)</f>
        <v>106.1727471</v>
      </c>
      <c r="AA121" s="56">
        <f>VLOOKUP($D121,Results!$E:$BU,AA$2,FALSE)</f>
        <v>123.10741969999999</v>
      </c>
      <c r="AB121" s="56">
        <f>VLOOKUP($D121,Results!$E:$BU,AB$2,FALSE)</f>
        <v>142.80060879999999</v>
      </c>
      <c r="AC121" s="56">
        <f>VLOOKUP($D121,Results!$E:$BU,AC$2,FALSE)</f>
        <v>165.53950889999999</v>
      </c>
      <c r="AD121" s="56">
        <f>VLOOKUP($D121,Results!$E:$BU,AD$2,FALSE)</f>
        <v>191.61810360000001</v>
      </c>
      <c r="AE121" s="56">
        <f>VLOOKUP($D121,Results!$E:$BU,AE$2,FALSE)</f>
        <v>221.33151649999999</v>
      </c>
      <c r="AF121" s="56">
        <f>VLOOKUP($D121,Results!$E:$BU,AF$2,FALSE)</f>
        <v>254.9689932</v>
      </c>
      <c r="AG121" s="56">
        <f>VLOOKUP($D121,Results!$E:$BU,AG$2,FALSE)</f>
        <v>292.80546020000003</v>
      </c>
      <c r="AH121" s="56">
        <f>VLOOKUP($D121,Results!$E:$BU,AH$2,FALSE)</f>
        <v>335.0916828</v>
      </c>
      <c r="AI121" s="56">
        <f>VLOOKUP($D121,Results!$E:$BU,AI$2,FALSE)</f>
        <v>382.0431428</v>
      </c>
      <c r="AJ121" s="56">
        <f>VLOOKUP($D121,Results!$E:$BU,AJ$2,FALSE)</f>
        <v>433.82786929999997</v>
      </c>
      <c r="AK121" s="56">
        <f>VLOOKUP($D121,Results!$E:$BU,AK$2,FALSE)</f>
        <v>490.55360739999998</v>
      </c>
      <c r="AL121" s="56">
        <f>VLOOKUP($D121,Results!$E:$BU,AL$2,FALSE)</f>
        <v>552.25484610000001</v>
      </c>
      <c r="AM121" s="56">
        <f>VLOOKUP($D121,Results!$E:$BU,AM$2,FALSE)</f>
        <v>618.88039300000003</v>
      </c>
      <c r="AN121" s="56">
        <f>VLOOKUP($D121,Results!$E:$BU,AN$2,FALSE)</f>
        <v>690.28231760000006</v>
      </c>
      <c r="AQ121" s="4"/>
      <c r="AR121" s="4"/>
      <c r="AS121" s="4"/>
    </row>
    <row r="122" spans="1:45" x14ac:dyDescent="0.25">
      <c r="C122" s="38" t="s">
        <v>19</v>
      </c>
      <c r="D122" s="57" t="s">
        <v>162</v>
      </c>
      <c r="E122" s="27">
        <f>VLOOKUP($D122,Results!$E:$BU,E$2,FALSE)</f>
        <v>4.8854001</v>
      </c>
      <c r="F122" s="27">
        <f>VLOOKUP($D122,Results!$E:$BU,F$2,FALSE)</f>
        <v>5.5376973510000003</v>
      </c>
      <c r="G122" s="27">
        <f>VLOOKUP($D122,Results!$E:$BU,G$2,FALSE)</f>
        <v>6.0545843230000003</v>
      </c>
      <c r="H122" s="27">
        <f>VLOOKUP($D122,Results!$E:$BU,H$2,FALSE)</f>
        <v>6.488235693</v>
      </c>
      <c r="I122" s="27">
        <f>VLOOKUP($D122,Results!$E:$BU,I$2,FALSE)</f>
        <v>6.8824647509999997</v>
      </c>
      <c r="J122" s="27">
        <f>VLOOKUP($D122,Results!$E:$BU,J$2,FALSE)</f>
        <v>7.2768623159999999</v>
      </c>
      <c r="K122" s="27">
        <f>VLOOKUP($D122,Results!$E:$BU,K$2,FALSE)</f>
        <v>7.7108497720000004</v>
      </c>
      <c r="L122" s="27">
        <f>VLOOKUP($D122,Results!$E:$BU,L$2,FALSE)</f>
        <v>8.2063243289999992</v>
      </c>
      <c r="M122" s="27">
        <f>VLOOKUP($D122,Results!$E:$BU,M$2,FALSE)</f>
        <v>8.7664036680000006</v>
      </c>
      <c r="N122" s="27">
        <f>VLOOKUP($D122,Results!$E:$BU,N$2,FALSE)</f>
        <v>9.3979319790000009</v>
      </c>
      <c r="O122" s="27">
        <f>VLOOKUP($D122,Results!$E:$BU,O$2,FALSE)</f>
        <v>10.11339609</v>
      </c>
      <c r="P122" s="27">
        <f>VLOOKUP($D122,Results!$E:$BU,P$2,FALSE)</f>
        <v>10.9322017</v>
      </c>
      <c r="Q122" s="27">
        <f>VLOOKUP($D122,Results!$E:$BU,Q$2,FALSE)</f>
        <v>11.882273809999999</v>
      </c>
      <c r="R122" s="27">
        <f>VLOOKUP($D122,Results!$E:$BU,R$2,FALSE)</f>
        <v>13.002419209999999</v>
      </c>
      <c r="S122" s="27">
        <f>VLOOKUP($D122,Results!$E:$BU,S$2,FALSE)</f>
        <v>14.34593804</v>
      </c>
      <c r="T122" s="27">
        <f>VLOOKUP($D122,Results!$E:$BU,T$2,FALSE)</f>
        <v>15.98617089</v>
      </c>
      <c r="U122" s="27">
        <f>VLOOKUP($D122,Results!$E:$BU,U$2,FALSE)</f>
        <v>18.026783949999999</v>
      </c>
      <c r="V122" s="27">
        <f>VLOOKUP($D122,Results!$E:$BU,V$2,FALSE)</f>
        <v>20.56863894</v>
      </c>
      <c r="W122" s="27">
        <f>VLOOKUP($D122,Results!$E:$BU,W$2,FALSE)</f>
        <v>23.687386459999999</v>
      </c>
      <c r="X122" s="27">
        <f>VLOOKUP($D122,Results!$E:$BU,X$2,FALSE)</f>
        <v>27.468125430000001</v>
      </c>
      <c r="Y122" s="27">
        <f>VLOOKUP($D122,Results!$E:$BU,Y$2,FALSE)</f>
        <v>32.005881119999998</v>
      </c>
      <c r="Z122" s="27">
        <f>VLOOKUP($D122,Results!$E:$BU,Z$2,FALSE)</f>
        <v>37.405312039999998</v>
      </c>
      <c r="AA122" s="27">
        <f>VLOOKUP($D122,Results!$E:$BU,AA$2,FALSE)</f>
        <v>43.780310409999998</v>
      </c>
      <c r="AB122" s="27">
        <f>VLOOKUP($D122,Results!$E:$BU,AB$2,FALSE)</f>
        <v>51.25339022</v>
      </c>
      <c r="AC122" s="27">
        <f>VLOOKUP($D122,Results!$E:$BU,AC$2,FALSE)</f>
        <v>59.954740280000003</v>
      </c>
      <c r="AD122" s="27">
        <f>VLOOKUP($D122,Results!$E:$BU,AD$2,FALSE)</f>
        <v>70.020828760000001</v>
      </c>
      <c r="AE122" s="27">
        <f>VLOOKUP($D122,Results!$E:$BU,AE$2,FALSE)</f>
        <v>81.592461479999997</v>
      </c>
      <c r="AF122" s="27">
        <f>VLOOKUP($D122,Results!$E:$BU,AF$2,FALSE)</f>
        <v>94.812213869999994</v>
      </c>
      <c r="AG122" s="27">
        <f>VLOOKUP($D122,Results!$E:$BU,AG$2,FALSE)</f>
        <v>109.8211785</v>
      </c>
      <c r="AH122" s="27">
        <f>VLOOKUP($D122,Results!$E:$BU,AH$2,FALSE)</f>
        <v>126.7549988</v>
      </c>
      <c r="AI122" s="27">
        <f>VLOOKUP($D122,Results!$E:$BU,AI$2,FALSE)</f>
        <v>145.73919559999999</v>
      </c>
      <c r="AJ122" s="27">
        <f>VLOOKUP($D122,Results!$E:$BU,AJ$2,FALSE)</f>
        <v>166.88384400000001</v>
      </c>
      <c r="AK122" s="27">
        <f>VLOOKUP($D122,Results!$E:$BU,AK$2,FALSE)</f>
        <v>190.27772150000001</v>
      </c>
      <c r="AL122" s="27">
        <f>VLOOKUP($D122,Results!$E:$BU,AL$2,FALSE)</f>
        <v>215.9821178</v>
      </c>
      <c r="AM122" s="27">
        <f>VLOOKUP($D122,Results!$E:$BU,AM$2,FALSE)</f>
        <v>244.0245798</v>
      </c>
      <c r="AN122" s="27">
        <f>VLOOKUP($D122,Results!$E:$BU,AN$2,FALSE)</f>
        <v>274.39294330000001</v>
      </c>
      <c r="AQ122" s="4"/>
      <c r="AR122" s="4"/>
      <c r="AS122" s="4"/>
    </row>
    <row r="123" spans="1:45" x14ac:dyDescent="0.25">
      <c r="C123" s="38" t="s">
        <v>20</v>
      </c>
      <c r="D123" s="57" t="s">
        <v>163</v>
      </c>
      <c r="E123" s="27">
        <f>VLOOKUP($D123,Results!$E:$BU,E$2,FALSE)</f>
        <v>4.6902603999999997</v>
      </c>
      <c r="F123" s="27">
        <f>VLOOKUP($D123,Results!$E:$BU,F$2,FALSE)</f>
        <v>5.3108370090000001</v>
      </c>
      <c r="G123" s="27">
        <f>VLOOKUP($D123,Results!$E:$BU,G$2,FALSE)</f>
        <v>5.798365939</v>
      </c>
      <c r="H123" s="27">
        <f>VLOOKUP($D123,Results!$E:$BU,H$2,FALSE)</f>
        <v>6.2047941099999999</v>
      </c>
      <c r="I123" s="27">
        <f>VLOOKUP($D123,Results!$E:$BU,I$2,FALSE)</f>
        <v>6.5735542799999997</v>
      </c>
      <c r="J123" s="27">
        <f>VLOOKUP($D123,Results!$E:$BU,J$2,FALSE)</f>
        <v>6.9437049880000004</v>
      </c>
      <c r="K123" s="27">
        <f>VLOOKUP($D123,Results!$E:$BU,K$2,FALSE)</f>
        <v>7.3536602860000002</v>
      </c>
      <c r="L123" s="27">
        <f>VLOOKUP($D123,Results!$E:$BU,L$2,FALSE)</f>
        <v>7.8242501430000004</v>
      </c>
      <c r="M123" s="27">
        <f>VLOOKUP($D123,Results!$E:$BU,M$2,FALSE)</f>
        <v>8.3579149959999999</v>
      </c>
      <c r="N123" s="27">
        <f>VLOOKUP($D123,Results!$E:$BU,N$2,FALSE)</f>
        <v>8.9607069979999991</v>
      </c>
      <c r="O123" s="27">
        <f>VLOOKUP($D123,Results!$E:$BU,O$2,FALSE)</f>
        <v>9.6441498249999995</v>
      </c>
      <c r="P123" s="27">
        <f>VLOOKUP($D123,Results!$E:$BU,P$2,FALSE)</f>
        <v>10.42640626</v>
      </c>
      <c r="Q123" s="27">
        <f>VLOOKUP($D123,Results!$E:$BU,Q$2,FALSE)</f>
        <v>11.333699899999999</v>
      </c>
      <c r="R123" s="27">
        <f>VLOOKUP($D123,Results!$E:$BU,R$2,FALSE)</f>
        <v>12.40240601</v>
      </c>
      <c r="S123" s="27">
        <f>VLOOKUP($D123,Results!$E:$BU,S$2,FALSE)</f>
        <v>13.68224779</v>
      </c>
      <c r="T123" s="27">
        <f>VLOOKUP($D123,Results!$E:$BU,T$2,FALSE)</f>
        <v>15.241193340000001</v>
      </c>
      <c r="U123" s="27">
        <f>VLOOKUP($D123,Results!$E:$BU,U$2,FALSE)</f>
        <v>17.174680970000001</v>
      </c>
      <c r="V123" s="27">
        <f>VLOOKUP($D123,Results!$E:$BU,V$2,FALSE)</f>
        <v>19.573692220000002</v>
      </c>
      <c r="W123" s="27">
        <f>VLOOKUP($D123,Results!$E:$BU,W$2,FALSE)</f>
        <v>22.50336364</v>
      </c>
      <c r="X123" s="27">
        <f>VLOOKUP($D123,Results!$E:$BU,X$2,FALSE)</f>
        <v>26.035686330000001</v>
      </c>
      <c r="Y123" s="27">
        <f>VLOOKUP($D123,Results!$E:$BU,Y$2,FALSE)</f>
        <v>30.249725229999999</v>
      </c>
      <c r="Z123" s="27">
        <f>VLOOKUP($D123,Results!$E:$BU,Z$2,FALSE)</f>
        <v>35.231035079999998</v>
      </c>
      <c r="AA123" s="27">
        <f>VLOOKUP($D123,Results!$E:$BU,AA$2,FALSE)</f>
        <v>41.070938769999998</v>
      </c>
      <c r="AB123" s="27">
        <f>VLOOKUP($D123,Results!$E:$BU,AB$2,FALSE)</f>
        <v>47.865592650000004</v>
      </c>
      <c r="AC123" s="27">
        <f>VLOOKUP($D123,Results!$E:$BU,AC$2,FALSE)</f>
        <v>55.714747240000001</v>
      </c>
      <c r="AD123" s="27">
        <f>VLOOKUP($D123,Results!$E:$BU,AD$2,FALSE)</f>
        <v>64.720124010000006</v>
      </c>
      <c r="AE123" s="27">
        <f>VLOOKUP($D123,Results!$E:$BU,AE$2,FALSE)</f>
        <v>74.98334844</v>
      </c>
      <c r="AF123" s="27">
        <f>VLOOKUP($D123,Results!$E:$BU,AF$2,FALSE)</f>
        <v>86.603401899999994</v>
      </c>
      <c r="AG123" s="27">
        <f>VLOOKUP($D123,Results!$E:$BU,AG$2,FALSE)</f>
        <v>99.673579919999995</v>
      </c>
      <c r="AH123" s="27">
        <f>VLOOKUP($D123,Results!$E:$BU,AH$2,FALSE)</f>
        <v>114.2779748</v>
      </c>
      <c r="AI123" s="27">
        <f>VLOOKUP($D123,Results!$E:$BU,AI$2,FALSE)</f>
        <v>130.48753590000001</v>
      </c>
      <c r="AJ123" s="27">
        <f>VLOOKUP($D123,Results!$E:$BU,AJ$2,FALSE)</f>
        <v>148.3558017</v>
      </c>
      <c r="AK123" s="27">
        <f>VLOOKUP($D123,Results!$E:$BU,AK$2,FALSE)</f>
        <v>167.91445329999999</v>
      </c>
      <c r="AL123" s="27">
        <f>VLOOKUP($D123,Results!$E:$BU,AL$2,FALSE)</f>
        <v>189.16888270000001</v>
      </c>
      <c r="AM123" s="27">
        <f>VLOOKUP($D123,Results!$E:$BU,AM$2,FALSE)</f>
        <v>212.0940281</v>
      </c>
      <c r="AN123" s="27">
        <f>VLOOKUP($D123,Results!$E:$BU,AN$2,FALSE)</f>
        <v>236.6307688</v>
      </c>
      <c r="AQ123" s="4"/>
      <c r="AR123" s="4"/>
      <c r="AS123" s="4"/>
    </row>
    <row r="124" spans="1:45" x14ac:dyDescent="0.25">
      <c r="C124" s="38" t="s">
        <v>21</v>
      </c>
      <c r="D124" s="57" t="s">
        <v>164</v>
      </c>
      <c r="E124" s="27">
        <f>VLOOKUP($D124,Results!$E:$BU,E$2,FALSE)</f>
        <v>3.246572</v>
      </c>
      <c r="F124" s="27">
        <f>VLOOKUP($D124,Results!$E:$BU,F$2,FALSE)</f>
        <v>3.6722038549999998</v>
      </c>
      <c r="G124" s="27">
        <f>VLOOKUP($D124,Results!$E:$BU,G$2,FALSE)</f>
        <v>4.0035834149999996</v>
      </c>
      <c r="H124" s="27">
        <f>VLOOKUP($D124,Results!$E:$BU,H$2,FALSE)</f>
        <v>4.2779299630000001</v>
      </c>
      <c r="I124" s="27">
        <f>VLOOKUP($D124,Results!$E:$BU,I$2,FALSE)</f>
        <v>4.526209272</v>
      </c>
      <c r="J124" s="27">
        <f>VLOOKUP($D124,Results!$E:$BU,J$2,FALSE)</f>
        <v>4.7761075469999996</v>
      </c>
      <c r="K124" s="27">
        <f>VLOOKUP($D124,Results!$E:$BU,K$2,FALSE)</f>
        <v>5.0545187919999996</v>
      </c>
      <c r="L124" s="27">
        <f>VLOOKUP($D124,Results!$E:$BU,L$2,FALSE)</f>
        <v>5.375674407</v>
      </c>
      <c r="M124" s="27">
        <f>VLOOKUP($D124,Results!$E:$BU,M$2,FALSE)</f>
        <v>5.7408560810000004</v>
      </c>
      <c r="N124" s="27">
        <f>VLOOKUP($D124,Results!$E:$BU,N$2,FALSE)</f>
        <v>6.1538536280000002</v>
      </c>
      <c r="O124" s="27">
        <f>VLOOKUP($D124,Results!$E:$BU,O$2,FALSE)</f>
        <v>6.6222570479999998</v>
      </c>
      <c r="P124" s="27">
        <f>VLOOKUP($D124,Results!$E:$BU,P$2,FALSE)</f>
        <v>7.1582176129999997</v>
      </c>
      <c r="Q124" s="27">
        <f>VLOOKUP($D124,Results!$E:$BU,Q$2,FALSE)</f>
        <v>7.7793462010000001</v>
      </c>
      <c r="R124" s="27">
        <f>VLOOKUP($D124,Results!$E:$BU,R$2,FALSE)</f>
        <v>8.5100317430000008</v>
      </c>
      <c r="S124" s="27">
        <f>VLOOKUP($D124,Results!$E:$BU,S$2,FALSE)</f>
        <v>9.3834606229999995</v>
      </c>
      <c r="T124" s="27">
        <f>VLOOKUP($D124,Results!$E:$BU,T$2,FALSE)</f>
        <v>10.44470705</v>
      </c>
      <c r="U124" s="27">
        <f>VLOOKUP($D124,Results!$E:$BU,U$2,FALSE)</f>
        <v>11.75669469</v>
      </c>
      <c r="V124" s="27">
        <f>VLOOKUP($D124,Results!$E:$BU,V$2,FALSE)</f>
        <v>13.378155700000001</v>
      </c>
      <c r="W124" s="27">
        <f>VLOOKUP($D124,Results!$E:$BU,W$2,FALSE)</f>
        <v>15.349003529999999</v>
      </c>
      <c r="X124" s="27">
        <f>VLOOKUP($D124,Results!$E:$BU,X$2,FALSE)</f>
        <v>17.712517429999998</v>
      </c>
      <c r="Y124" s="27">
        <f>VLOOKUP($D124,Results!$E:$BU,Y$2,FALSE)</f>
        <v>20.515379410000001</v>
      </c>
      <c r="Z124" s="27">
        <f>VLOOKUP($D124,Results!$E:$BU,Z$2,FALSE)</f>
        <v>23.807126570000001</v>
      </c>
      <c r="AA124" s="27">
        <f>VLOOKUP($D124,Results!$E:$BU,AA$2,FALSE)</f>
        <v>27.639497259999999</v>
      </c>
      <c r="AB124" s="27">
        <f>VLOOKUP($D124,Results!$E:$BU,AB$2,FALSE)</f>
        <v>32.065637129999999</v>
      </c>
      <c r="AC124" s="27">
        <f>VLOOKUP($D124,Results!$E:$BU,AC$2,FALSE)</f>
        <v>37.139119039999997</v>
      </c>
      <c r="AD124" s="27">
        <f>VLOOKUP($D124,Results!$E:$BU,AD$2,FALSE)</f>
        <v>42.912740710000001</v>
      </c>
      <c r="AE124" s="27">
        <f>VLOOKUP($D124,Results!$E:$BU,AE$2,FALSE)</f>
        <v>49.437078939999999</v>
      </c>
      <c r="AF124" s="27">
        <f>VLOOKUP($D124,Results!$E:$BU,AF$2,FALSE)</f>
        <v>56.758796220000001</v>
      </c>
      <c r="AG124" s="27">
        <f>VLOOKUP($D124,Results!$E:$BU,AG$2,FALSE)</f>
        <v>64.918713830000002</v>
      </c>
      <c r="AH124" s="27">
        <f>VLOOKUP($D124,Results!$E:$BU,AH$2,FALSE)</f>
        <v>73.949685380000005</v>
      </c>
      <c r="AI124" s="27">
        <f>VLOOKUP($D124,Results!$E:$BU,AI$2,FALSE)</f>
        <v>83.874326920000001</v>
      </c>
      <c r="AJ124" s="27">
        <f>VLOOKUP($D124,Results!$E:$BU,AJ$2,FALSE)</f>
        <v>94.702682960000004</v>
      </c>
      <c r="AK124" s="27">
        <f>VLOOKUP($D124,Results!$E:$BU,AK$2,FALSE)</f>
        <v>106.4299357</v>
      </c>
      <c r="AL124" s="27">
        <f>VLOOKUP($D124,Results!$E:$BU,AL$2,FALSE)</f>
        <v>119.0342859</v>
      </c>
      <c r="AM124" s="27">
        <f>VLOOKUP($D124,Results!$E:$BU,AM$2,FALSE)</f>
        <v>132.47515709999999</v>
      </c>
      <c r="AN124" s="27">
        <f>VLOOKUP($D124,Results!$E:$BU,AN$2,FALSE)</f>
        <v>146.69188460000001</v>
      </c>
      <c r="AQ124" s="4"/>
      <c r="AR124" s="4"/>
      <c r="AS124" s="4"/>
    </row>
    <row r="125" spans="1:45" x14ac:dyDescent="0.25">
      <c r="C125" s="38" t="s">
        <v>22</v>
      </c>
      <c r="D125" s="57" t="s">
        <v>165</v>
      </c>
      <c r="E125" s="27">
        <f>VLOOKUP($D125,Results!$E:$BU,E$2,FALSE)</f>
        <v>1.7994298</v>
      </c>
      <c r="F125" s="27">
        <f>VLOOKUP($D125,Results!$E:$BU,F$2,FALSE)</f>
        <v>2.0222370519999999</v>
      </c>
      <c r="G125" s="27">
        <f>VLOOKUP($D125,Results!$E:$BU,G$2,FALSE)</f>
        <v>2.178938595</v>
      </c>
      <c r="H125" s="27">
        <f>VLOOKUP($D125,Results!$E:$BU,H$2,FALSE)</f>
        <v>2.2916149209999999</v>
      </c>
      <c r="I125" s="27">
        <f>VLOOKUP($D125,Results!$E:$BU,I$2,FALSE)</f>
        <v>2.3771978520000001</v>
      </c>
      <c r="J125" s="27">
        <f>VLOOKUP($D125,Results!$E:$BU,J$2,FALSE)</f>
        <v>2.448772768</v>
      </c>
      <c r="K125" s="27">
        <f>VLOOKUP($D125,Results!$E:$BU,K$2,FALSE)</f>
        <v>2.5180832209999999</v>
      </c>
      <c r="L125" s="27">
        <f>VLOOKUP($D125,Results!$E:$BU,L$2,FALSE)</f>
        <v>2.591747018</v>
      </c>
      <c r="M125" s="27">
        <f>VLOOKUP($D125,Results!$E:$BU,M$2,FALSE)</f>
        <v>2.6706410379999999</v>
      </c>
      <c r="N125" s="27">
        <f>VLOOKUP($D125,Results!$E:$BU,N$2,FALSE)</f>
        <v>2.7557678430000001</v>
      </c>
      <c r="O125" s="27">
        <f>VLOOKUP($D125,Results!$E:$BU,O$2,FALSE)</f>
        <v>2.848733228</v>
      </c>
      <c r="P125" s="27">
        <f>VLOOKUP($D125,Results!$E:$BU,P$2,FALSE)</f>
        <v>2.9519332619999998</v>
      </c>
      <c r="Q125" s="27">
        <f>VLOOKUP($D125,Results!$E:$BU,Q$2,FALSE)</f>
        <v>3.06871699</v>
      </c>
      <c r="R125" s="27">
        <f>VLOOKUP($D125,Results!$E:$BU,R$2,FALSE)</f>
        <v>3.203591732</v>
      </c>
      <c r="S125" s="27">
        <f>VLOOKUP($D125,Results!$E:$BU,S$2,FALSE)</f>
        <v>3.36252058</v>
      </c>
      <c r="T125" s="27">
        <f>VLOOKUP($D125,Results!$E:$BU,T$2,FALSE)</f>
        <v>3.5533662920000002</v>
      </c>
      <c r="U125" s="27">
        <f>VLOOKUP($D125,Results!$E:$BU,U$2,FALSE)</f>
        <v>3.788153125</v>
      </c>
      <c r="V125" s="27">
        <f>VLOOKUP($D125,Results!$E:$BU,V$2,FALSE)</f>
        <v>4.0771994999999999</v>
      </c>
      <c r="W125" s="27">
        <f>VLOOKUP($D125,Results!$E:$BU,W$2,FALSE)</f>
        <v>4.4249477549999998</v>
      </c>
      <c r="X125" s="27">
        <f>VLOOKUP($D125,Results!$E:$BU,X$2,FALSE)</f>
        <v>4.8360728809999998</v>
      </c>
      <c r="Y125" s="27">
        <f>VLOOKUP($D125,Results!$E:$BU,Y$2,FALSE)</f>
        <v>5.3154965179999998</v>
      </c>
      <c r="Z125" s="27">
        <f>VLOOKUP($D125,Results!$E:$BU,Z$2,FALSE)</f>
        <v>5.8682407960000003</v>
      </c>
      <c r="AA125" s="27">
        <f>VLOOKUP($D125,Results!$E:$BU,AA$2,FALSE)</f>
        <v>6.4992950660000002</v>
      </c>
      <c r="AB125" s="27">
        <f>VLOOKUP($D125,Results!$E:$BU,AB$2,FALSE)</f>
        <v>7.2134893690000004</v>
      </c>
      <c r="AC125" s="27">
        <f>VLOOKUP($D125,Results!$E:$BU,AC$2,FALSE)</f>
        <v>8.0153648210000004</v>
      </c>
      <c r="AD125" s="27">
        <f>VLOOKUP($D125,Results!$E:$BU,AD$2,FALSE)</f>
        <v>8.9090339119999999</v>
      </c>
      <c r="AE125" s="27">
        <f>VLOOKUP($D125,Results!$E:$BU,AE$2,FALSE)</f>
        <v>9.8980268939999991</v>
      </c>
      <c r="AF125" s="27">
        <f>VLOOKUP($D125,Results!$E:$BU,AF$2,FALSE)</f>
        <v>10.985122649999999</v>
      </c>
      <c r="AG125" s="27">
        <f>VLOOKUP($D125,Results!$E:$BU,AG$2,FALSE)</f>
        <v>12.17216385</v>
      </c>
      <c r="AH125" s="27">
        <f>VLOOKUP($D125,Results!$E:$BU,AH$2,FALSE)</f>
        <v>13.459857250000001</v>
      </c>
      <c r="AI125" s="27">
        <f>VLOOKUP($D125,Results!$E:$BU,AI$2,FALSE)</f>
        <v>14.847560959999999</v>
      </c>
      <c r="AJ125" s="27">
        <f>VLOOKUP($D125,Results!$E:$BU,AJ$2,FALSE)</f>
        <v>16.333061520000001</v>
      </c>
      <c r="AK125" s="27">
        <f>VLOOKUP($D125,Results!$E:$BU,AK$2,FALSE)</f>
        <v>17.912345519999999</v>
      </c>
      <c r="AL125" s="27">
        <f>VLOOKUP($D125,Results!$E:$BU,AL$2,FALSE)</f>
        <v>19.5793724</v>
      </c>
      <c r="AM125" s="27">
        <f>VLOOKUP($D125,Results!$E:$BU,AM$2,FALSE)</f>
        <v>21.325857689999999</v>
      </c>
      <c r="AN125" s="27">
        <f>VLOOKUP($D125,Results!$E:$BU,AN$2,FALSE)</f>
        <v>23.14107916</v>
      </c>
      <c r="AQ125" s="4"/>
      <c r="AR125" s="4"/>
      <c r="AS125" s="4"/>
    </row>
    <row r="126" spans="1:45" x14ac:dyDescent="0.25">
      <c r="C126" s="38" t="s">
        <v>23</v>
      </c>
      <c r="D126" s="57" t="s">
        <v>166</v>
      </c>
      <c r="E126" s="27">
        <f>VLOOKUP($D126,Results!$E:$BU,E$2,FALSE)</f>
        <v>1.1069429</v>
      </c>
      <c r="F126" s="27">
        <f>VLOOKUP($D126,Results!$E:$BU,F$2,FALSE)</f>
        <v>1.2380931420000001</v>
      </c>
      <c r="G126" s="27">
        <f>VLOOKUP($D126,Results!$E:$BU,G$2,FALSE)</f>
        <v>1.324716453</v>
      </c>
      <c r="H126" s="27">
        <f>VLOOKUP($D126,Results!$E:$BU,H$2,FALSE)</f>
        <v>1.382070935</v>
      </c>
      <c r="I126" s="27">
        <f>VLOOKUP($D126,Results!$E:$BU,I$2,FALSE)</f>
        <v>1.4216685090000001</v>
      </c>
      <c r="J126" s="27">
        <f>VLOOKUP($D126,Results!$E:$BU,J$2,FALSE)</f>
        <v>1.452172797</v>
      </c>
      <c r="K126" s="27">
        <f>VLOOKUP($D126,Results!$E:$BU,K$2,FALSE)</f>
        <v>1.480977177</v>
      </c>
      <c r="L126" s="27">
        <f>VLOOKUP($D126,Results!$E:$BU,L$2,FALSE)</f>
        <v>1.512013177</v>
      </c>
      <c r="M126" s="27">
        <f>VLOOKUP($D126,Results!$E:$BU,M$2,FALSE)</f>
        <v>1.5456430320000001</v>
      </c>
      <c r="N126" s="27">
        <f>VLOOKUP($D126,Results!$E:$BU,N$2,FALSE)</f>
        <v>1.5822864089999999</v>
      </c>
      <c r="O126" s="27">
        <f>VLOOKUP($D126,Results!$E:$BU,O$2,FALSE)</f>
        <v>1.6227064609999999</v>
      </c>
      <c r="P126" s="27">
        <f>VLOOKUP($D126,Results!$E:$BU,P$2,FALSE)</f>
        <v>1.668095909</v>
      </c>
      <c r="Q126" s="27">
        <f>VLOOKUP($D126,Results!$E:$BU,Q$2,FALSE)</f>
        <v>1.7201315619999999</v>
      </c>
      <c r="R126" s="27">
        <f>VLOOKUP($D126,Results!$E:$BU,R$2,FALSE)</f>
        <v>1.781037977</v>
      </c>
      <c r="S126" s="27">
        <f>VLOOKUP($D126,Results!$E:$BU,S$2,FALSE)</f>
        <v>1.8536842549999999</v>
      </c>
      <c r="T126" s="27">
        <f>VLOOKUP($D126,Results!$E:$BU,T$2,FALSE)</f>
        <v>1.9417343979999999</v>
      </c>
      <c r="U126" s="27">
        <f>VLOOKUP($D126,Results!$E:$BU,U$2,FALSE)</f>
        <v>2.0507593169999998</v>
      </c>
      <c r="V126" s="27">
        <f>VLOOKUP($D126,Results!$E:$BU,V$2,FALSE)</f>
        <v>2.185003483</v>
      </c>
      <c r="W126" s="27">
        <f>VLOOKUP($D126,Results!$E:$BU,W$2,FALSE)</f>
        <v>2.345265532</v>
      </c>
      <c r="X126" s="27">
        <f>VLOOKUP($D126,Results!$E:$BU,X$2,FALSE)</f>
        <v>2.532245852</v>
      </c>
      <c r="Y126" s="27">
        <f>VLOOKUP($D126,Results!$E:$BU,Y$2,FALSE)</f>
        <v>2.746566337</v>
      </c>
      <c r="Z126" s="27">
        <f>VLOOKUP($D126,Results!$E:$BU,Z$2,FALSE)</f>
        <v>2.98870024</v>
      </c>
      <c r="AA126" s="27">
        <f>VLOOKUP($D126,Results!$E:$BU,AA$2,FALSE)</f>
        <v>3.2589116869999999</v>
      </c>
      <c r="AB126" s="27">
        <f>VLOOKUP($D126,Results!$E:$BU,AB$2,FALSE)</f>
        <v>3.557204531</v>
      </c>
      <c r="AC126" s="27">
        <f>VLOOKUP($D126,Results!$E:$BU,AC$2,FALSE)</f>
        <v>3.883277294</v>
      </c>
      <c r="AD126" s="27">
        <f>VLOOKUP($D126,Results!$E:$BU,AD$2,FALSE)</f>
        <v>4.236482036</v>
      </c>
      <c r="AE126" s="27">
        <f>VLOOKUP($D126,Results!$E:$BU,AE$2,FALSE)</f>
        <v>4.6157863560000001</v>
      </c>
      <c r="AF126" s="27">
        <f>VLOOKUP($D126,Results!$E:$BU,AF$2,FALSE)</f>
        <v>5.0197386469999996</v>
      </c>
      <c r="AG126" s="27">
        <f>VLOOKUP($D126,Results!$E:$BU,AG$2,FALSE)</f>
        <v>5.446437167</v>
      </c>
      <c r="AH126" s="27">
        <f>VLOOKUP($D126,Results!$E:$BU,AH$2,FALSE)</f>
        <v>5.8935037479999997</v>
      </c>
      <c r="AI126" s="27">
        <f>VLOOKUP($D126,Results!$E:$BU,AI$2,FALSE)</f>
        <v>6.3580630710000001</v>
      </c>
      <c r="AJ126" s="27">
        <f>VLOOKUP($D126,Results!$E:$BU,AJ$2,FALSE)</f>
        <v>6.8367285229999997</v>
      </c>
      <c r="AK126" s="27">
        <f>VLOOKUP($D126,Results!$E:$BU,AK$2,FALSE)</f>
        <v>7.3255959869999998</v>
      </c>
      <c r="AL126" s="27">
        <f>VLOOKUP($D126,Results!$E:$BU,AL$2,FALSE)</f>
        <v>7.8202471060000001</v>
      </c>
      <c r="AM126" s="27">
        <f>VLOOKUP($D126,Results!$E:$BU,AM$2,FALSE)</f>
        <v>8.3157639880000005</v>
      </c>
      <c r="AN126" s="27">
        <f>VLOOKUP($D126,Results!$E:$BU,AN$2,FALSE)</f>
        <v>8.806757653</v>
      </c>
      <c r="AQ126" s="4"/>
      <c r="AR126" s="4"/>
      <c r="AS126" s="4"/>
    </row>
    <row r="127" spans="1:45" x14ac:dyDescent="0.25">
      <c r="C127" s="38" t="s">
        <v>24</v>
      </c>
      <c r="D127" s="57" t="s">
        <v>167</v>
      </c>
      <c r="E127" s="27">
        <f>VLOOKUP($D127,Results!$E:$BU,E$2,FALSE)</f>
        <v>0.53533900000000001</v>
      </c>
      <c r="F127" s="27">
        <f>VLOOKUP($D127,Results!$E:$BU,F$2,FALSE)</f>
        <v>0.58824999919999998</v>
      </c>
      <c r="G127" s="27">
        <f>VLOOKUP($D127,Results!$E:$BU,G$2,FALSE)</f>
        <v>0.6122763564</v>
      </c>
      <c r="H127" s="27">
        <f>VLOOKUP($D127,Results!$E:$BU,H$2,FALSE)</f>
        <v>0.6177848776</v>
      </c>
      <c r="I127" s="27">
        <f>VLOOKUP($D127,Results!$E:$BU,I$2,FALSE)</f>
        <v>0.61215255830000004</v>
      </c>
      <c r="J127" s="27">
        <f>VLOOKUP($D127,Results!$E:$BU,J$2,FALSE)</f>
        <v>0.60035693209999996</v>
      </c>
      <c r="K127" s="27">
        <f>VLOOKUP($D127,Results!$E:$BU,K$2,FALSE)</f>
        <v>0.58607167159999995</v>
      </c>
      <c r="L127" s="27">
        <f>VLOOKUP($D127,Results!$E:$BU,L$2,FALSE)</f>
        <v>0.57123404570000003</v>
      </c>
      <c r="M127" s="27">
        <f>VLOOKUP($D127,Results!$E:$BU,M$2,FALSE)</f>
        <v>0.55622498890000005</v>
      </c>
      <c r="N127" s="27">
        <f>VLOOKUP($D127,Results!$E:$BU,N$2,FALSE)</f>
        <v>0.54127226340000001</v>
      </c>
      <c r="O127" s="27">
        <f>VLOOKUP($D127,Results!$E:$BU,O$2,FALSE)</f>
        <v>0.52659151120000003</v>
      </c>
      <c r="P127" s="27">
        <f>VLOOKUP($D127,Results!$E:$BU,P$2,FALSE)</f>
        <v>0.51242126359999995</v>
      </c>
      <c r="Q127" s="27">
        <f>VLOOKUP($D127,Results!$E:$BU,Q$2,FALSE)</f>
        <v>0.49902995500000003</v>
      </c>
      <c r="R127" s="27">
        <f>VLOOKUP($D127,Results!$E:$BU,R$2,FALSE)</f>
        <v>0.48671346669999999</v>
      </c>
      <c r="S127" s="27">
        <f>VLOOKUP($D127,Results!$E:$BU,S$2,FALSE)</f>
        <v>0.47579105929999999</v>
      </c>
      <c r="T127" s="27">
        <f>VLOOKUP($D127,Results!$E:$BU,T$2,FALSE)</f>
        <v>0.46660301720000003</v>
      </c>
      <c r="U127" s="27">
        <f>VLOOKUP($D127,Results!$E:$BU,U$2,FALSE)</f>
        <v>0.459795599</v>
      </c>
      <c r="V127" s="27">
        <f>VLOOKUP($D127,Results!$E:$BU,V$2,FALSE)</f>
        <v>0.45565732079999999</v>
      </c>
      <c r="W127" s="27">
        <f>VLOOKUP($D127,Results!$E:$BU,W$2,FALSE)</f>
        <v>0.4537596196</v>
      </c>
      <c r="X127" s="27">
        <f>VLOOKUP($D127,Results!$E:$BU,X$2,FALSE)</f>
        <v>0.45368542429999997</v>
      </c>
      <c r="Y127" s="27">
        <f>VLOOKUP($D127,Results!$E:$BU,Y$2,FALSE)</f>
        <v>0.4550434458</v>
      </c>
      <c r="Z127" s="27">
        <f>VLOOKUP($D127,Results!$E:$BU,Z$2,FALSE)</f>
        <v>0.45746111439999998</v>
      </c>
      <c r="AA127" s="27">
        <f>VLOOKUP($D127,Results!$E:$BU,AA$2,FALSE)</f>
        <v>0.46058114970000003</v>
      </c>
      <c r="AB127" s="27">
        <f>VLOOKUP($D127,Results!$E:$BU,AB$2,FALSE)</f>
        <v>0.46406146069999998</v>
      </c>
      <c r="AC127" s="27">
        <f>VLOOKUP($D127,Results!$E:$BU,AC$2,FALSE)</f>
        <v>0.4675771467</v>
      </c>
      <c r="AD127" s="27">
        <f>VLOOKUP($D127,Results!$E:$BU,AD$2,FALSE)</f>
        <v>0.47082359130000001</v>
      </c>
      <c r="AE127" s="27">
        <f>VLOOKUP($D127,Results!$E:$BU,AE$2,FALSE)</f>
        <v>0.47351996010000003</v>
      </c>
      <c r="AF127" s="27">
        <f>VLOOKUP($D127,Results!$E:$BU,AF$2,FALSE)</f>
        <v>0.47541264519999998</v>
      </c>
      <c r="AG127" s="27">
        <f>VLOOKUP($D127,Results!$E:$BU,AG$2,FALSE)</f>
        <v>0.47627834359999999</v>
      </c>
      <c r="AH127" s="27">
        <f>VLOOKUP($D127,Results!$E:$BU,AH$2,FALSE)</f>
        <v>0.47592655519999999</v>
      </c>
      <c r="AI127" s="27">
        <f>VLOOKUP($D127,Results!$E:$BU,AI$2,FALSE)</f>
        <v>0.47420136740000002</v>
      </c>
      <c r="AJ127" s="27">
        <f>VLOOKUP($D127,Results!$E:$BU,AJ$2,FALSE)</f>
        <v>0.47098245379999998</v>
      </c>
      <c r="AK127" s="27">
        <f>VLOOKUP($D127,Results!$E:$BU,AK$2,FALSE)</f>
        <v>0.46618527209999999</v>
      </c>
      <c r="AL127" s="27">
        <f>VLOOKUP($D127,Results!$E:$BU,AL$2,FALSE)</f>
        <v>0.45976050670000002</v>
      </c>
      <c r="AM127" s="27">
        <f>VLOOKUP($D127,Results!$E:$BU,AM$2,FALSE)</f>
        <v>0.45169282979999997</v>
      </c>
      <c r="AN127" s="27">
        <f>VLOOKUP($D127,Results!$E:$BU,AN$2,FALSE)</f>
        <v>0.44199908980000002</v>
      </c>
      <c r="AQ127" s="4"/>
      <c r="AR127" s="4"/>
      <c r="AS127" s="4"/>
    </row>
    <row r="128" spans="1:45" x14ac:dyDescent="0.25">
      <c r="C128" s="38" t="s">
        <v>25</v>
      </c>
      <c r="D128" s="57" t="s">
        <v>168</v>
      </c>
      <c r="E128" s="58">
        <f>VLOOKUP($D128,Results!$E:$BU,E$2,FALSE)</f>
        <v>1.0050558000000001</v>
      </c>
      <c r="F128" s="58">
        <f>VLOOKUP($D128,Results!$E:$BU,F$2,FALSE)</f>
        <v>1.0878507550000001</v>
      </c>
      <c r="G128" s="58">
        <f>VLOOKUP($D128,Results!$E:$BU,G$2,FALSE)</f>
        <v>1.1069241869999999</v>
      </c>
      <c r="H128" s="58">
        <f>VLOOKUP($D128,Results!$E:$BU,H$2,FALSE)</f>
        <v>1.0874057989999999</v>
      </c>
      <c r="I128" s="58">
        <f>VLOOKUP($D128,Results!$E:$BU,I$2,FALSE)</f>
        <v>1.046598447</v>
      </c>
      <c r="J128" s="58">
        <f>VLOOKUP($D128,Results!$E:$BU,J$2,FALSE)</f>
        <v>0.99559626479999996</v>
      </c>
      <c r="K128" s="58">
        <f>VLOOKUP($D128,Results!$E:$BU,K$2,FALSE)</f>
        <v>0.9418336289</v>
      </c>
      <c r="L128" s="58">
        <f>VLOOKUP($D128,Results!$E:$BU,L$2,FALSE)</f>
        <v>0.88894386130000003</v>
      </c>
      <c r="M128" s="58">
        <f>VLOOKUP($D128,Results!$E:$BU,M$2,FALSE)</f>
        <v>0.83765222510000004</v>
      </c>
      <c r="N128" s="58">
        <f>VLOOKUP($D128,Results!$E:$BU,N$2,FALSE)</f>
        <v>0.78831740279999996</v>
      </c>
      <c r="O128" s="58">
        <f>VLOOKUP($D128,Results!$E:$BU,O$2,FALSE)</f>
        <v>0.74121413940000003</v>
      </c>
      <c r="P128" s="58">
        <f>VLOOKUP($D128,Results!$E:$BU,P$2,FALSE)</f>
        <v>0.6965994579</v>
      </c>
      <c r="Q128" s="58">
        <f>VLOOKUP($D128,Results!$E:$BU,Q$2,FALSE)</f>
        <v>0.65471941440000003</v>
      </c>
      <c r="R128" s="58">
        <f>VLOOKUP($D128,Results!$E:$BU,R$2,FALSE)</f>
        <v>0.61579782400000005</v>
      </c>
      <c r="S128" s="58">
        <f>VLOOKUP($D128,Results!$E:$BU,S$2,FALSE)</f>
        <v>0.58002313800000005</v>
      </c>
      <c r="T128" s="58">
        <f>VLOOKUP($D128,Results!$E:$BU,T$2,FALSE)</f>
        <v>0.54753893369999995</v>
      </c>
      <c r="U128" s="58">
        <f>VLOOKUP($D128,Results!$E:$BU,U$2,FALSE)</f>
        <v>0.51876615230000001</v>
      </c>
      <c r="V128" s="58">
        <f>VLOOKUP($D128,Results!$E:$BU,V$2,FALSE)</f>
        <v>0.49364346689999999</v>
      </c>
      <c r="W128" s="58">
        <f>VLOOKUP($D128,Results!$E:$BU,W$2,FALSE)</f>
        <v>0.47134696749999999</v>
      </c>
      <c r="X128" s="58">
        <f>VLOOKUP($D128,Results!$E:$BU,X$2,FALSE)</f>
        <v>0.45116298420000001</v>
      </c>
      <c r="Y128" s="58">
        <f>VLOOKUP($D128,Results!$E:$BU,Y$2,FALSE)</f>
        <v>0.43249969510000003</v>
      </c>
      <c r="Z128" s="58">
        <f>VLOOKUP($D128,Results!$E:$BU,Z$2,FALSE)</f>
        <v>0.41487130309999998</v>
      </c>
      <c r="AA128" s="58">
        <f>VLOOKUP($D128,Results!$E:$BU,AA$2,FALSE)</f>
        <v>0.39788540610000001</v>
      </c>
      <c r="AB128" s="58">
        <f>VLOOKUP($D128,Results!$E:$BU,AB$2,FALSE)</f>
        <v>0.38123346879999997</v>
      </c>
      <c r="AC128" s="58">
        <f>VLOOKUP($D128,Results!$E:$BU,AC$2,FALSE)</f>
        <v>0.36468303470000002</v>
      </c>
      <c r="AD128" s="58">
        <f>VLOOKUP($D128,Results!$E:$BU,AD$2,FALSE)</f>
        <v>0.3480705899</v>
      </c>
      <c r="AE128" s="58">
        <f>VLOOKUP($D128,Results!$E:$BU,AE$2,FALSE)</f>
        <v>0.33129443949999998</v>
      </c>
      <c r="AF128" s="58">
        <f>VLOOKUP($D128,Results!$E:$BU,AF$2,FALSE)</f>
        <v>0.31430730099999998</v>
      </c>
      <c r="AG128" s="58">
        <f>VLOOKUP($D128,Results!$E:$BU,AG$2,FALSE)</f>
        <v>0.29710855670000003</v>
      </c>
      <c r="AH128" s="58">
        <f>VLOOKUP($D128,Results!$E:$BU,AH$2,FALSE)</f>
        <v>0.27973625279999997</v>
      </c>
      <c r="AI128" s="58">
        <f>VLOOKUP($D128,Results!$E:$BU,AI$2,FALSE)</f>
        <v>0.26225902699999998</v>
      </c>
      <c r="AJ128" s="58">
        <f>VLOOKUP($D128,Results!$E:$BU,AJ$2,FALSE)</f>
        <v>0.24476819320000001</v>
      </c>
      <c r="AK128" s="58">
        <f>VLOOKUP($D128,Results!$E:$BU,AK$2,FALSE)</f>
        <v>0.2273702071</v>
      </c>
      <c r="AL128" s="58">
        <f>VLOOKUP($D128,Results!$E:$BU,AL$2,FALSE)</f>
        <v>0.21017973379999999</v>
      </c>
      <c r="AM128" s="58">
        <f>VLOOKUP($D128,Results!$E:$BU,AM$2,FALSE)</f>
        <v>0.19331348779999999</v>
      </c>
      <c r="AN128" s="58">
        <f>VLOOKUP($D128,Results!$E:$BU,AN$2,FALSE)</f>
        <v>0.176884971</v>
      </c>
      <c r="AQ128" s="4"/>
      <c r="AR128" s="4"/>
      <c r="AS128" s="4"/>
    </row>
    <row r="129" spans="3:45" x14ac:dyDescent="0.25">
      <c r="C129" s="67" t="s">
        <v>257</v>
      </c>
      <c r="D129" s="67" t="s">
        <v>153</v>
      </c>
      <c r="E129" s="56">
        <f>VLOOKUP($D129,Results!$E:$BU,E$2,FALSE)</f>
        <v>1868.8030000000001</v>
      </c>
      <c r="F129" s="56">
        <f>VLOOKUP($D129,Results!$E:$BU,F$2,FALSE)</f>
        <v>2102.1721889999999</v>
      </c>
      <c r="G129" s="56">
        <f>VLOOKUP($D129,Results!$E:$BU,G$2,FALSE)</f>
        <v>2264.8333429999998</v>
      </c>
      <c r="H129" s="56">
        <f>VLOOKUP($D129,Results!$E:$BU,H$2,FALSE)</f>
        <v>2377.9790480000001</v>
      </c>
      <c r="I129" s="56">
        <f>VLOOKUP($D129,Results!$E:$BU,I$2,FALSE)</f>
        <v>2457.134556</v>
      </c>
      <c r="J129" s="56">
        <f>VLOOKUP($D129,Results!$E:$BU,J$2,FALSE)</f>
        <v>2513.1323229999998</v>
      </c>
      <c r="K129" s="56">
        <f>VLOOKUP($D129,Results!$E:$BU,K$2,FALSE)</f>
        <v>2555.6166349999999</v>
      </c>
      <c r="L129" s="56">
        <f>VLOOKUP($D129,Results!$E:$BU,L$2,FALSE)</f>
        <v>2591.0142879999999</v>
      </c>
      <c r="M129" s="56">
        <f>VLOOKUP($D129,Results!$E:$BU,M$2,FALSE)</f>
        <v>2620.9790600000001</v>
      </c>
      <c r="N129" s="56">
        <f>VLOOKUP($D129,Results!$E:$BU,N$2,FALSE)</f>
        <v>2646.4457750000001</v>
      </c>
      <c r="O129" s="56">
        <f>VLOOKUP($D129,Results!$E:$BU,O$2,FALSE)</f>
        <v>2667.967427</v>
      </c>
      <c r="P129" s="56">
        <f>VLOOKUP($D129,Results!$E:$BU,P$2,FALSE)</f>
        <v>2685.8238729999998</v>
      </c>
      <c r="Q129" s="56">
        <f>VLOOKUP($D129,Results!$E:$BU,Q$2,FALSE)</f>
        <v>2700.094951</v>
      </c>
      <c r="R129" s="56">
        <f>VLOOKUP($D129,Results!$E:$BU,R$2,FALSE)</f>
        <v>2710.7102909999999</v>
      </c>
      <c r="S129" s="56">
        <f>VLOOKUP($D129,Results!$E:$BU,S$2,FALSE)</f>
        <v>2717.4797859999999</v>
      </c>
      <c r="T129" s="56">
        <f>VLOOKUP($D129,Results!$E:$BU,T$2,FALSE)</f>
        <v>2720.10716</v>
      </c>
      <c r="U129" s="56">
        <f>VLOOKUP($D129,Results!$E:$BU,U$2,FALSE)</f>
        <v>2720.6636109999999</v>
      </c>
      <c r="V129" s="56">
        <f>VLOOKUP($D129,Results!$E:$BU,V$2,FALSE)</f>
        <v>2721.05197</v>
      </c>
      <c r="W129" s="56">
        <f>VLOOKUP($D129,Results!$E:$BU,W$2,FALSE)</f>
        <v>2720.28973</v>
      </c>
      <c r="X129" s="56">
        <f>VLOOKUP($D129,Results!$E:$BU,X$2,FALSE)</f>
        <v>2717.6551290000002</v>
      </c>
      <c r="Y129" s="56">
        <f>VLOOKUP($D129,Results!$E:$BU,Y$2,FALSE)</f>
        <v>2712.6483659999999</v>
      </c>
      <c r="Z129" s="56">
        <f>VLOOKUP($D129,Results!$E:$BU,Z$2,FALSE)</f>
        <v>2704.8808349999999</v>
      </c>
      <c r="AA129" s="56">
        <f>VLOOKUP($D129,Results!$E:$BU,AA$2,FALSE)</f>
        <v>2694.011356</v>
      </c>
      <c r="AB129" s="56">
        <f>VLOOKUP($D129,Results!$E:$BU,AB$2,FALSE)</f>
        <v>2679.7141499999998</v>
      </c>
      <c r="AC129" s="56">
        <f>VLOOKUP($D129,Results!$E:$BU,AC$2,FALSE)</f>
        <v>2661.6652530000001</v>
      </c>
      <c r="AD129" s="56">
        <f>VLOOKUP($D129,Results!$E:$BU,AD$2,FALSE)</f>
        <v>2639.5392320000001</v>
      </c>
      <c r="AE129" s="56">
        <f>VLOOKUP($D129,Results!$E:$BU,AE$2,FALSE)</f>
        <v>2613.0118440000001</v>
      </c>
      <c r="AF129" s="56">
        <f>VLOOKUP($D129,Results!$E:$BU,AF$2,FALSE)</f>
        <v>2581.7664070000001</v>
      </c>
      <c r="AG129" s="56">
        <f>VLOOKUP($D129,Results!$E:$BU,AG$2,FALSE)</f>
        <v>2545.5026979999998</v>
      </c>
      <c r="AH129" s="56">
        <f>VLOOKUP($D129,Results!$E:$BU,AH$2,FALSE)</f>
        <v>2503.947686</v>
      </c>
      <c r="AI129" s="56">
        <f>VLOOKUP($D129,Results!$E:$BU,AI$2,FALSE)</f>
        <v>2456.867647</v>
      </c>
      <c r="AJ129" s="56">
        <f>VLOOKUP($D129,Results!$E:$BU,AJ$2,FALSE)</f>
        <v>2404.0811789999998</v>
      </c>
      <c r="AK129" s="56">
        <f>VLOOKUP($D129,Results!$E:$BU,AK$2,FALSE)</f>
        <v>2345.4726909999999</v>
      </c>
      <c r="AL129" s="56">
        <f>VLOOKUP($D129,Results!$E:$BU,AL$2,FALSE)</f>
        <v>2281.0057940000002</v>
      </c>
      <c r="AM129" s="56">
        <f>VLOOKUP($D129,Results!$E:$BU,AM$2,FALSE)</f>
        <v>2210.7359289999999</v>
      </c>
      <c r="AN129" s="56">
        <f>VLOOKUP($D129,Results!$E:$BU,AN$2,FALSE)</f>
        <v>2134.821418</v>
      </c>
      <c r="AQ129" s="4"/>
      <c r="AR129" s="4"/>
      <c r="AS129" s="4"/>
    </row>
    <row r="130" spans="3:45" x14ac:dyDescent="0.25">
      <c r="C130" s="38" t="s">
        <v>19</v>
      </c>
      <c r="D130" s="4" t="s">
        <v>154</v>
      </c>
      <c r="E130" s="27">
        <f>VLOOKUP($D130,Results!$E:$BU,E$2,FALSE)</f>
        <v>528.68436870000005</v>
      </c>
      <c r="F130" s="27">
        <f>VLOOKUP($D130,Results!$E:$BU,F$2,FALSE)</f>
        <v>598.23805630000004</v>
      </c>
      <c r="G130" s="27">
        <f>VLOOKUP($D130,Results!$E:$BU,G$2,FALSE)</f>
        <v>650.24460859999999</v>
      </c>
      <c r="H130" s="27">
        <f>VLOOKUP($D130,Results!$E:$BU,H$2,FALSE)</f>
        <v>689.67491989999996</v>
      </c>
      <c r="I130" s="27">
        <f>VLOOKUP($D130,Results!$E:$BU,I$2,FALSE)</f>
        <v>720.25056119999999</v>
      </c>
      <c r="J130" s="27">
        <f>VLOOKUP($D130,Results!$E:$BU,J$2,FALSE)</f>
        <v>744.65539409999997</v>
      </c>
      <c r="K130" s="27">
        <f>VLOOKUP($D130,Results!$E:$BU,K$2,FALSE)</f>
        <v>765.44422840000004</v>
      </c>
      <c r="L130" s="27">
        <f>VLOOKUP($D130,Results!$E:$BU,L$2,FALSE)</f>
        <v>784.34265600000003</v>
      </c>
      <c r="M130" s="27">
        <f>VLOOKUP($D130,Results!$E:$BU,M$2,FALSE)</f>
        <v>801.72941730000002</v>
      </c>
      <c r="N130" s="27">
        <f>VLOOKUP($D130,Results!$E:$BU,N$2,FALSE)</f>
        <v>817.82974549999994</v>
      </c>
      <c r="O130" s="27">
        <f>VLOOKUP($D130,Results!$E:$BU,O$2,FALSE)</f>
        <v>832.78465270000004</v>
      </c>
      <c r="P130" s="27">
        <f>VLOOKUP($D130,Results!$E:$BU,P$2,FALSE)</f>
        <v>846.66731670000001</v>
      </c>
      <c r="Q130" s="27">
        <f>VLOOKUP($D130,Results!$E:$BU,Q$2,FALSE)</f>
        <v>859.49676269999998</v>
      </c>
      <c r="R130" s="27">
        <f>VLOOKUP($D130,Results!$E:$BU,R$2,FALSE)</f>
        <v>871.24857950000001</v>
      </c>
      <c r="S130" s="27">
        <f>VLOOKUP($D130,Results!$E:$BU,S$2,FALSE)</f>
        <v>881.86163450000004</v>
      </c>
      <c r="T130" s="27">
        <f>VLOOKUP($D130,Results!$E:$BU,T$2,FALSE)</f>
        <v>891.24024740000004</v>
      </c>
      <c r="U130" s="27">
        <f>VLOOKUP($D130,Results!$E:$BU,U$2,FALSE)</f>
        <v>900.04909120000002</v>
      </c>
      <c r="V130" s="27">
        <f>VLOOKUP($D130,Results!$E:$BU,V$2,FALSE)</f>
        <v>908.87380050000002</v>
      </c>
      <c r="W130" s="27">
        <f>VLOOKUP($D130,Results!$E:$BU,W$2,FALSE)</f>
        <v>917.33707189999996</v>
      </c>
      <c r="X130" s="27">
        <f>VLOOKUP($D130,Results!$E:$BU,X$2,FALSE)</f>
        <v>925.16180469999995</v>
      </c>
      <c r="Y130" s="27">
        <f>VLOOKUP($D130,Results!$E:$BU,Y$2,FALSE)</f>
        <v>932.14955999999995</v>
      </c>
      <c r="Z130" s="27">
        <f>VLOOKUP($D130,Results!$E:$BU,Z$2,FALSE)</f>
        <v>938.13975989999994</v>
      </c>
      <c r="AA130" s="27">
        <f>VLOOKUP($D130,Results!$E:$BU,AA$2,FALSE)</f>
        <v>942.98627209999995</v>
      </c>
      <c r="AB130" s="27">
        <f>VLOOKUP($D130,Results!$E:$BU,AB$2,FALSE)</f>
        <v>946.54538620000005</v>
      </c>
      <c r="AC130" s="27">
        <f>VLOOKUP($D130,Results!$E:$BU,AC$2,FALSE)</f>
        <v>948.67037449999998</v>
      </c>
      <c r="AD130" s="27">
        <f>VLOOKUP($D130,Results!$E:$BU,AD$2,FALSE)</f>
        <v>949.20979520000003</v>
      </c>
      <c r="AE130" s="27">
        <f>VLOOKUP($D130,Results!$E:$BU,AE$2,FALSE)</f>
        <v>948.00805509999998</v>
      </c>
      <c r="AF130" s="27">
        <f>VLOOKUP($D130,Results!$E:$BU,AF$2,FALSE)</f>
        <v>944.90749789999995</v>
      </c>
      <c r="AG130" s="27">
        <f>VLOOKUP($D130,Results!$E:$BU,AG$2,FALSE)</f>
        <v>939.75164959999995</v>
      </c>
      <c r="AH130" s="27">
        <f>VLOOKUP($D130,Results!$E:$BU,AH$2,FALSE)</f>
        <v>932.38941350000005</v>
      </c>
      <c r="AI130" s="27">
        <f>VLOOKUP($D130,Results!$E:$BU,AI$2,FALSE)</f>
        <v>922.6800839</v>
      </c>
      <c r="AJ130" s="27">
        <f>VLOOKUP($D130,Results!$E:$BU,AJ$2,FALSE)</f>
        <v>910.49903019999999</v>
      </c>
      <c r="AK130" s="27">
        <f>VLOOKUP($D130,Results!$E:$BU,AK$2,FALSE)</f>
        <v>895.74389670000005</v>
      </c>
      <c r="AL130" s="27">
        <f>VLOOKUP($D130,Results!$E:$BU,AL$2,FALSE)</f>
        <v>878.34111040000005</v>
      </c>
      <c r="AM130" s="27">
        <f>VLOOKUP($D130,Results!$E:$BU,AM$2,FALSE)</f>
        <v>858.25241449999999</v>
      </c>
      <c r="AN130" s="27">
        <f>VLOOKUP($D130,Results!$E:$BU,AN$2,FALSE)</f>
        <v>835.48107860000005</v>
      </c>
      <c r="AQ130" s="4"/>
      <c r="AR130" s="4"/>
      <c r="AS130" s="4"/>
    </row>
    <row r="131" spans="3:45" x14ac:dyDescent="0.25">
      <c r="C131" s="38" t="s">
        <v>20</v>
      </c>
      <c r="D131" s="4" t="s">
        <v>155</v>
      </c>
      <c r="E131" s="27">
        <f>VLOOKUP($D131,Results!$E:$BU,E$2,FALSE)</f>
        <v>507.5668948</v>
      </c>
      <c r="F131" s="27">
        <f>VLOOKUP($D131,Results!$E:$BU,F$2,FALSE)</f>
        <v>573.64915550000001</v>
      </c>
      <c r="G131" s="27">
        <f>VLOOKUP($D131,Results!$E:$BU,G$2,FALSE)</f>
        <v>622.34368319999999</v>
      </c>
      <c r="H131" s="27">
        <f>VLOOKUP($D131,Results!$E:$BU,H$2,FALSE)</f>
        <v>658.59888820000003</v>
      </c>
      <c r="I131" s="27">
        <f>VLOOKUP($D131,Results!$E:$BU,I$2,FALSE)</f>
        <v>686.09930680000002</v>
      </c>
      <c r="J131" s="27">
        <f>VLOOKUP($D131,Results!$E:$BU,J$2,FALSE)</f>
        <v>707.47845040000004</v>
      </c>
      <c r="K131" s="27">
        <f>VLOOKUP($D131,Results!$E:$BU,K$2,FALSE)</f>
        <v>725.212851</v>
      </c>
      <c r="L131" s="27">
        <f>VLOOKUP($D131,Results!$E:$BU,L$2,FALSE)</f>
        <v>740.98416910000003</v>
      </c>
      <c r="M131" s="27">
        <f>VLOOKUP($D131,Results!$E:$BU,M$2,FALSE)</f>
        <v>755.18424819999996</v>
      </c>
      <c r="N131" s="27">
        <f>VLOOKUP($D131,Results!$E:$BU,N$2,FALSE)</f>
        <v>768.03571959999999</v>
      </c>
      <c r="O131" s="27">
        <f>VLOOKUP($D131,Results!$E:$BU,O$2,FALSE)</f>
        <v>779.66852019999999</v>
      </c>
      <c r="P131" s="27">
        <f>VLOOKUP($D131,Results!$E:$BU,P$2,FALSE)</f>
        <v>790.14138370000001</v>
      </c>
      <c r="Q131" s="27">
        <f>VLOOKUP($D131,Results!$E:$BU,Q$2,FALSE)</f>
        <v>799.45797259999995</v>
      </c>
      <c r="R131" s="27">
        <f>VLOOKUP($D131,Results!$E:$BU,R$2,FALSE)</f>
        <v>807.57862299999999</v>
      </c>
      <c r="S131" s="27">
        <f>VLOOKUP($D131,Results!$E:$BU,S$2,FALSE)</f>
        <v>814.42747480000003</v>
      </c>
      <c r="T131" s="27">
        <f>VLOOKUP($D131,Results!$E:$BU,T$2,FALSE)</f>
        <v>819.89496259999999</v>
      </c>
      <c r="U131" s="27">
        <f>VLOOKUP($D131,Results!$E:$BU,U$2,FALSE)</f>
        <v>824.58246329999997</v>
      </c>
      <c r="V131" s="27">
        <f>VLOOKUP($D131,Results!$E:$BU,V$2,FALSE)</f>
        <v>829.04488719999995</v>
      </c>
      <c r="W131" s="27">
        <f>VLOOKUP($D131,Results!$E:$BU,W$2,FALSE)</f>
        <v>832.96573939999996</v>
      </c>
      <c r="X131" s="27">
        <f>VLOOKUP($D131,Results!$E:$BU,X$2,FALSE)</f>
        <v>836.10965869999995</v>
      </c>
      <c r="Y131" s="27">
        <f>VLOOKUP($D131,Results!$E:$BU,Y$2,FALSE)</f>
        <v>838.30916079999997</v>
      </c>
      <c r="Z131" s="27">
        <f>VLOOKUP($D131,Results!$E:$BU,Z$2,FALSE)</f>
        <v>839.43071139999995</v>
      </c>
      <c r="AA131" s="27">
        <f>VLOOKUP($D131,Results!$E:$BU,AA$2,FALSE)</f>
        <v>839.35535300000004</v>
      </c>
      <c r="AB131" s="27">
        <f>VLOOKUP($D131,Results!$E:$BU,AB$2,FALSE)</f>
        <v>837.96907710000005</v>
      </c>
      <c r="AC131" s="27">
        <f>VLOOKUP($D131,Results!$E:$BU,AC$2,FALSE)</f>
        <v>835.15885590000005</v>
      </c>
      <c r="AD131" s="27">
        <f>VLOOKUP($D131,Results!$E:$BU,AD$2,FALSE)</f>
        <v>830.81187390000002</v>
      </c>
      <c r="AE131" s="27">
        <f>VLOOKUP($D131,Results!$E:$BU,AE$2,FALSE)</f>
        <v>824.81665090000001</v>
      </c>
      <c r="AF131" s="27">
        <f>VLOOKUP($D131,Results!$E:$BU,AF$2,FALSE)</f>
        <v>817.06538680000006</v>
      </c>
      <c r="AG131" s="27">
        <f>VLOOKUP($D131,Results!$E:$BU,AG$2,FALSE)</f>
        <v>807.45716359999994</v>
      </c>
      <c r="AH131" s="27">
        <f>VLOOKUP($D131,Results!$E:$BU,AH$2,FALSE)</f>
        <v>795.90178579999997</v>
      </c>
      <c r="AI131" s="27">
        <f>VLOOKUP($D131,Results!$E:$BU,AI$2,FALSE)</f>
        <v>782.32408039999996</v>
      </c>
      <c r="AJ131" s="27">
        <f>VLOOKUP($D131,Results!$E:$BU,AJ$2,FALSE)</f>
        <v>766.66848340000001</v>
      </c>
      <c r="AK131" s="27">
        <f>VLOOKUP($D131,Results!$E:$BU,AK$2,FALSE)</f>
        <v>748.9037452</v>
      </c>
      <c r="AL131" s="27">
        <f>VLOOKUP($D131,Results!$E:$BU,AL$2,FALSE)</f>
        <v>729.02752150000003</v>
      </c>
      <c r="AM131" s="27">
        <f>VLOOKUP($D131,Results!$E:$BU,AM$2,FALSE)</f>
        <v>707.07059990000005</v>
      </c>
      <c r="AN131" s="27">
        <f>VLOOKUP($D131,Results!$E:$BU,AN$2,FALSE)</f>
        <v>683.10046720000003</v>
      </c>
      <c r="AQ131" s="4"/>
      <c r="AR131" s="4"/>
      <c r="AS131" s="4"/>
    </row>
    <row r="132" spans="3:45" x14ac:dyDescent="0.25">
      <c r="C132" s="38" t="s">
        <v>21</v>
      </c>
      <c r="D132" s="4" t="s">
        <v>156</v>
      </c>
      <c r="E132" s="27">
        <f>VLOOKUP($D132,Results!$E:$BU,E$2,FALSE)</f>
        <v>351.33496400000001</v>
      </c>
      <c r="F132" s="27">
        <f>VLOOKUP($D132,Results!$E:$BU,F$2,FALSE)</f>
        <v>396.60028740000001</v>
      </c>
      <c r="G132" s="27">
        <f>VLOOKUP($D132,Results!$E:$BU,G$2,FALSE)</f>
        <v>429.46134050000001</v>
      </c>
      <c r="H132" s="27">
        <f>VLOOKUP($D132,Results!$E:$BU,H$2,FALSE)</f>
        <v>453.4671917</v>
      </c>
      <c r="I132" s="27">
        <f>VLOOKUP($D132,Results!$E:$BU,I$2,FALSE)</f>
        <v>471.24690670000001</v>
      </c>
      <c r="J132" s="27">
        <f>VLOOKUP($D132,Results!$E:$BU,J$2,FALSE)</f>
        <v>484.66391019999998</v>
      </c>
      <c r="K132" s="27">
        <f>VLOOKUP($D132,Results!$E:$BU,K$2,FALSE)</f>
        <v>495.45005689999999</v>
      </c>
      <c r="L132" s="27">
        <f>VLOOKUP($D132,Results!$E:$BU,L$2,FALSE)</f>
        <v>504.7874147</v>
      </c>
      <c r="M132" s="27">
        <f>VLOOKUP($D132,Results!$E:$BU,M$2,FALSE)</f>
        <v>512.96714759999998</v>
      </c>
      <c r="N132" s="27">
        <f>VLOOKUP($D132,Results!$E:$BU,N$2,FALSE)</f>
        <v>520.14856870000006</v>
      </c>
      <c r="O132" s="27">
        <f>VLOOKUP($D132,Results!$E:$BU,O$2,FALSE)</f>
        <v>526.41906100000006</v>
      </c>
      <c r="P132" s="27">
        <f>VLOOKUP($D132,Results!$E:$BU,P$2,FALSE)</f>
        <v>531.81294560000003</v>
      </c>
      <c r="Q132" s="27">
        <f>VLOOKUP($D132,Results!$E:$BU,Q$2,FALSE)</f>
        <v>536.32475260000001</v>
      </c>
      <c r="R132" s="27">
        <f>VLOOKUP($D132,Results!$E:$BU,R$2,FALSE)</f>
        <v>539.91841360000001</v>
      </c>
      <c r="S132" s="27">
        <f>VLOOKUP($D132,Results!$E:$BU,S$2,FALSE)</f>
        <v>542.53274710000005</v>
      </c>
      <c r="T132" s="27">
        <f>VLOOKUP($D132,Results!$E:$BU,T$2,FALSE)</f>
        <v>544.08356389999994</v>
      </c>
      <c r="U132" s="27">
        <f>VLOOKUP($D132,Results!$E:$BU,U$2,FALSE)</f>
        <v>544.96668529999999</v>
      </c>
      <c r="V132" s="27">
        <f>VLOOKUP($D132,Results!$E:$BU,V$2,FALSE)</f>
        <v>545.56459819999998</v>
      </c>
      <c r="W132" s="27">
        <f>VLOOKUP($D132,Results!$E:$BU,W$2,FALSE)</f>
        <v>545.69068149999998</v>
      </c>
      <c r="X132" s="27">
        <f>VLOOKUP($D132,Results!$E:$BU,X$2,FALSE)</f>
        <v>545.20469449999996</v>
      </c>
      <c r="Y132" s="27">
        <f>VLOOKUP($D132,Results!$E:$BU,Y$2,FALSE)</f>
        <v>544.00836930000003</v>
      </c>
      <c r="Z132" s="27">
        <f>VLOOKUP($D132,Results!$E:$BU,Z$2,FALSE)</f>
        <v>542.02527889999999</v>
      </c>
      <c r="AA132" s="27">
        <f>VLOOKUP($D132,Results!$E:$BU,AA$2,FALSE)</f>
        <v>539.18937110000002</v>
      </c>
      <c r="AB132" s="27">
        <f>VLOOKUP($D132,Results!$E:$BU,AB$2,FALSE)</f>
        <v>535.4394489</v>
      </c>
      <c r="AC132" s="27">
        <f>VLOOKUP($D132,Results!$E:$BU,AC$2,FALSE)</f>
        <v>530.71711419999997</v>
      </c>
      <c r="AD132" s="27">
        <f>VLOOKUP($D132,Results!$E:$BU,AD$2,FALSE)</f>
        <v>524.9666479</v>
      </c>
      <c r="AE132" s="27">
        <f>VLOOKUP($D132,Results!$E:$BU,AE$2,FALSE)</f>
        <v>518.1359976</v>
      </c>
      <c r="AF132" s="27">
        <f>VLOOKUP($D132,Results!$E:$BU,AF$2,FALSE)</f>
        <v>510.17843800000003</v>
      </c>
      <c r="AG132" s="27">
        <f>VLOOKUP($D132,Results!$E:$BU,AG$2,FALSE)</f>
        <v>501.05465509999999</v>
      </c>
      <c r="AH132" s="27">
        <f>VLOOKUP($D132,Results!$E:$BU,AH$2,FALSE)</f>
        <v>490.73508700000002</v>
      </c>
      <c r="AI132" s="27">
        <f>VLOOKUP($D132,Results!$E:$BU,AI$2,FALSE)</f>
        <v>479.2023992</v>
      </c>
      <c r="AJ132" s="27">
        <f>VLOOKUP($D132,Results!$E:$BU,AJ$2,FALSE)</f>
        <v>466.45396019999998</v>
      </c>
      <c r="AK132" s="27">
        <f>VLOOKUP($D132,Results!$E:$BU,AK$2,FALSE)</f>
        <v>452.5041933</v>
      </c>
      <c r="AL132" s="27">
        <f>VLOOKUP($D132,Results!$E:$BU,AL$2,FALSE)</f>
        <v>437.38666540000003</v>
      </c>
      <c r="AM132" s="27">
        <f>VLOOKUP($D132,Results!$E:$BU,AM$2,FALSE)</f>
        <v>421.1557583</v>
      </c>
      <c r="AN132" s="27">
        <f>VLOOKUP($D132,Results!$E:$BU,AN$2,FALSE)</f>
        <v>403.88776460000003</v>
      </c>
      <c r="AQ132" s="4"/>
      <c r="AR132" s="4"/>
      <c r="AS132" s="4"/>
    </row>
    <row r="133" spans="3:45" x14ac:dyDescent="0.25">
      <c r="C133" s="38" t="s">
        <v>22</v>
      </c>
      <c r="D133" s="4" t="s">
        <v>157</v>
      </c>
      <c r="E133" s="27">
        <f>VLOOKUP($D133,Results!$E:$BU,E$2,FALSE)</f>
        <v>194.7292726</v>
      </c>
      <c r="F133" s="27">
        <f>VLOOKUP($D133,Results!$E:$BU,F$2,FALSE)</f>
        <v>218.62508800000001</v>
      </c>
      <c r="G133" s="27">
        <f>VLOOKUP($D133,Results!$E:$BU,G$2,FALSE)</f>
        <v>234.78025629999999</v>
      </c>
      <c r="H133" s="27">
        <f>VLOOKUP($D133,Results!$E:$BU,H$2,FALSE)</f>
        <v>245.47873390000001</v>
      </c>
      <c r="I133" s="27">
        <f>VLOOKUP($D133,Results!$E:$BU,I$2,FALSE)</f>
        <v>252.3924346</v>
      </c>
      <c r="J133" s="27">
        <f>VLOOKUP($D133,Results!$E:$BU,J$2,FALSE)</f>
        <v>256.68252059999998</v>
      </c>
      <c r="K133" s="27">
        <f>VLOOKUP($D133,Results!$E:$BU,K$2,FALSE)</f>
        <v>259.36974179999999</v>
      </c>
      <c r="L133" s="27">
        <f>VLOOKUP($D133,Results!$E:$BU,L$2,FALSE)</f>
        <v>261.1376841</v>
      </c>
      <c r="M133" s="27">
        <f>VLOOKUP($D133,Results!$E:$BU,M$2,FALSE)</f>
        <v>262.17552699999999</v>
      </c>
      <c r="N133" s="27">
        <f>VLOOKUP($D133,Results!$E:$BU,N$2,FALSE)</f>
        <v>262.58798710000002</v>
      </c>
      <c r="O133" s="27">
        <f>VLOOKUP($D133,Results!$E:$BU,O$2,FALSE)</f>
        <v>262.43605530000002</v>
      </c>
      <c r="P133" s="27">
        <f>VLOOKUP($D133,Results!$E:$BU,P$2,FALSE)</f>
        <v>261.75168500000001</v>
      </c>
      <c r="Q133" s="27">
        <f>VLOOKUP($D133,Results!$E:$BU,Q$2,FALSE)</f>
        <v>260.54729880000002</v>
      </c>
      <c r="R133" s="27">
        <f>VLOOKUP($D133,Results!$E:$BU,R$2,FALSE)</f>
        <v>258.82213990000002</v>
      </c>
      <c r="S133" s="27">
        <f>VLOOKUP($D133,Results!$E:$BU,S$2,FALSE)</f>
        <v>256.5663869</v>
      </c>
      <c r="T133" s="27">
        <f>VLOOKUP($D133,Results!$E:$BU,T$2,FALSE)</f>
        <v>253.76366479999999</v>
      </c>
      <c r="U133" s="27">
        <f>VLOOKUP($D133,Results!$E:$BU,U$2,FALSE)</f>
        <v>250.62671829999999</v>
      </c>
      <c r="V133" s="27">
        <f>VLOOKUP($D133,Results!$E:$BU,V$2,FALSE)</f>
        <v>247.3613311</v>
      </c>
      <c r="W133" s="27">
        <f>VLOOKUP($D133,Results!$E:$BU,W$2,FALSE)</f>
        <v>243.91034859999999</v>
      </c>
      <c r="X133" s="27">
        <f>VLOOKUP($D133,Results!$E:$BU,X$2,FALSE)</f>
        <v>240.23693470000001</v>
      </c>
      <c r="Y133" s="27">
        <f>VLOOKUP($D133,Results!$E:$BU,Y$2,FALSE)</f>
        <v>236.32408670000001</v>
      </c>
      <c r="Z133" s="27">
        <f>VLOOKUP($D133,Results!$E:$BU,Z$2,FALSE)</f>
        <v>232.16573940000001</v>
      </c>
      <c r="AA133" s="27">
        <f>VLOOKUP($D133,Results!$E:$BU,AA$2,FALSE)</f>
        <v>227.7614288</v>
      </c>
      <c r="AB133" s="27">
        <f>VLOOKUP($D133,Results!$E:$BU,AB$2,FALSE)</f>
        <v>223.1134849</v>
      </c>
      <c r="AC133" s="27">
        <f>VLOOKUP($D133,Results!$E:$BU,AC$2,FALSE)</f>
        <v>218.22568889999999</v>
      </c>
      <c r="AD133" s="27">
        <f>VLOOKUP($D133,Results!$E:$BU,AD$2,FALSE)</f>
        <v>213.10270800000001</v>
      </c>
      <c r="AE133" s="27">
        <f>VLOOKUP($D133,Results!$E:$BU,AE$2,FALSE)</f>
        <v>207.74992599999999</v>
      </c>
      <c r="AF133" s="27">
        <f>VLOOKUP($D133,Results!$E:$BU,AF$2,FALSE)</f>
        <v>202.17346599999999</v>
      </c>
      <c r="AG133" s="27">
        <f>VLOOKUP($D133,Results!$E:$BU,AG$2,FALSE)</f>
        <v>196.3802977</v>
      </c>
      <c r="AH133" s="27">
        <f>VLOOKUP($D133,Results!$E:$BU,AH$2,FALSE)</f>
        <v>190.37837669999999</v>
      </c>
      <c r="AI133" s="27">
        <f>VLOOKUP($D133,Results!$E:$BU,AI$2,FALSE)</f>
        <v>184.17679050000001</v>
      </c>
      <c r="AJ133" s="27">
        <f>VLOOKUP($D133,Results!$E:$BU,AJ$2,FALSE)</f>
        <v>177.78590299999999</v>
      </c>
      <c r="AK133" s="27">
        <f>VLOOKUP($D133,Results!$E:$BU,AK$2,FALSE)</f>
        <v>171.21749819999999</v>
      </c>
      <c r="AL133" s="27">
        <f>VLOOKUP($D133,Results!$E:$BU,AL$2,FALSE)</f>
        <v>164.48492959999999</v>
      </c>
      <c r="AM133" s="27">
        <f>VLOOKUP($D133,Results!$E:$BU,AM$2,FALSE)</f>
        <v>157.60327889999999</v>
      </c>
      <c r="AN133" s="27">
        <f>VLOOKUP($D133,Results!$E:$BU,AN$2,FALSE)</f>
        <v>150.58952600000001</v>
      </c>
      <c r="AQ133" s="4"/>
      <c r="AR133" s="4"/>
      <c r="AS133" s="4"/>
    </row>
    <row r="134" spans="3:45" x14ac:dyDescent="0.25">
      <c r="C134" s="38" t="s">
        <v>23</v>
      </c>
      <c r="D134" s="4" t="s">
        <v>158</v>
      </c>
      <c r="E134" s="27">
        <f>VLOOKUP($D134,Results!$E:$BU,E$2,FALSE)</f>
        <v>119.7902723</v>
      </c>
      <c r="F134" s="27">
        <f>VLOOKUP($D134,Results!$E:$BU,F$2,FALSE)</f>
        <v>133.83041499999999</v>
      </c>
      <c r="G134" s="27">
        <f>VLOOKUP($D134,Results!$E:$BU,G$2,FALSE)</f>
        <v>142.64325310000001</v>
      </c>
      <c r="H134" s="27">
        <f>VLOOKUP($D134,Results!$E:$BU,H$2,FALSE)</f>
        <v>147.81965729999999</v>
      </c>
      <c r="I134" s="27">
        <f>VLOOKUP($D134,Results!$E:$BU,I$2,FALSE)</f>
        <v>150.5125051</v>
      </c>
      <c r="J134" s="27">
        <f>VLOOKUP($D134,Results!$E:$BU,J$2,FALSE)</f>
        <v>151.5092966</v>
      </c>
      <c r="K134" s="27">
        <f>VLOOKUP($D134,Results!$E:$BU,K$2,FALSE)</f>
        <v>151.47283580000001</v>
      </c>
      <c r="L134" s="27">
        <f>VLOOKUP($D134,Results!$E:$BU,L$2,FALSE)</f>
        <v>150.84156630000001</v>
      </c>
      <c r="M134" s="27">
        <f>VLOOKUP($D134,Results!$E:$BU,M$2,FALSE)</f>
        <v>149.7494082</v>
      </c>
      <c r="N134" s="27">
        <f>VLOOKUP($D134,Results!$E:$BU,N$2,FALSE)</f>
        <v>148.27119870000001</v>
      </c>
      <c r="O134" s="27">
        <f>VLOOKUP($D134,Results!$E:$BU,O$2,FALSE)</f>
        <v>146.4518807</v>
      </c>
      <c r="P134" s="27">
        <f>VLOOKUP($D134,Results!$E:$BU,P$2,FALSE)</f>
        <v>144.31777600000001</v>
      </c>
      <c r="Q134" s="27">
        <f>VLOOKUP($D134,Results!$E:$BU,Q$2,FALSE)</f>
        <v>141.8834659</v>
      </c>
      <c r="R134" s="27">
        <f>VLOOKUP($D134,Results!$E:$BU,R$2,FALSE)</f>
        <v>139.15614969999999</v>
      </c>
      <c r="S134" s="27">
        <f>VLOOKUP($D134,Results!$E:$BU,S$2,FALSE)</f>
        <v>136.13839479999999</v>
      </c>
      <c r="T134" s="27">
        <f>VLOOKUP($D134,Results!$E:$BU,T$2,FALSE)</f>
        <v>132.8298465</v>
      </c>
      <c r="U134" s="27">
        <f>VLOOKUP($D134,Results!$E:$BU,U$2,FALSE)</f>
        <v>129.3516042</v>
      </c>
      <c r="V134" s="27">
        <f>VLOOKUP($D134,Results!$E:$BU,V$2,FALSE)</f>
        <v>125.821077</v>
      </c>
      <c r="W134" s="27">
        <f>VLOOKUP($D134,Results!$E:$BU,W$2,FALSE)</f>
        <v>122.2196019</v>
      </c>
      <c r="X134" s="27">
        <f>VLOOKUP($D134,Results!$E:$BU,X$2,FALSE)</f>
        <v>118.5377026</v>
      </c>
      <c r="Y134" s="27">
        <f>VLOOKUP($D134,Results!$E:$BU,Y$2,FALSE)</f>
        <v>114.7756514</v>
      </c>
      <c r="Z134" s="27">
        <f>VLOOKUP($D134,Results!$E:$BU,Z$2,FALSE)</f>
        <v>110.9391227</v>
      </c>
      <c r="AA134" s="27">
        <f>VLOOKUP($D134,Results!$E:$BU,AA$2,FALSE)</f>
        <v>107.0365108</v>
      </c>
      <c r="AB134" s="27">
        <f>VLOOKUP($D134,Results!$E:$BU,AB$2,FALSE)</f>
        <v>103.0774914</v>
      </c>
      <c r="AC134" s="27">
        <f>VLOOKUP($D134,Results!$E:$BU,AC$2,FALSE)</f>
        <v>99.072315230000001</v>
      </c>
      <c r="AD134" s="27">
        <f>VLOOKUP($D134,Results!$E:$BU,AD$2,FALSE)</f>
        <v>95.03149062</v>
      </c>
      <c r="AE134" s="27">
        <f>VLOOKUP($D134,Results!$E:$BU,AE$2,FALSE)</f>
        <v>90.965656330000002</v>
      </c>
      <c r="AF134" s="27">
        <f>VLOOKUP($D134,Results!$E:$BU,AF$2,FALSE)</f>
        <v>86.885537600000006</v>
      </c>
      <c r="AG134" s="27">
        <f>VLOOKUP($D134,Results!$E:$BU,AG$2,FALSE)</f>
        <v>82.801930089999999</v>
      </c>
      <c r="AH134" s="27">
        <f>VLOOKUP($D134,Results!$E:$BU,AH$2,FALSE)</f>
        <v>78.725684689999994</v>
      </c>
      <c r="AI134" s="27">
        <f>VLOOKUP($D134,Results!$E:$BU,AI$2,FALSE)</f>
        <v>74.667683229999994</v>
      </c>
      <c r="AJ134" s="27">
        <f>VLOOKUP($D134,Results!$E:$BU,AJ$2,FALSE)</f>
        <v>70.638802609999999</v>
      </c>
      <c r="AK134" s="27">
        <f>VLOOKUP($D134,Results!$E:$BU,AK$2,FALSE)</f>
        <v>66.649871419999997</v>
      </c>
      <c r="AL134" s="27">
        <f>VLOOKUP($D134,Results!$E:$BU,AL$2,FALSE)</f>
        <v>62.711623070000002</v>
      </c>
      <c r="AM134" s="27">
        <f>VLOOKUP($D134,Results!$E:$BU,AM$2,FALSE)</f>
        <v>58.834649599999999</v>
      </c>
      <c r="AN134" s="27">
        <f>VLOOKUP($D134,Results!$E:$BU,AN$2,FALSE)</f>
        <v>55.029359169999999</v>
      </c>
      <c r="AQ134" s="4"/>
      <c r="AR134" s="4"/>
      <c r="AS134" s="4"/>
    </row>
    <row r="135" spans="3:45" x14ac:dyDescent="0.25">
      <c r="C135" s="38" t="s">
        <v>24</v>
      </c>
      <c r="D135" s="4" t="s">
        <v>159</v>
      </c>
      <c r="E135" s="27">
        <f>VLOOKUP($D135,Results!$E:$BU,E$2,FALSE)</f>
        <v>57.932893</v>
      </c>
      <c r="F135" s="27">
        <f>VLOOKUP($D135,Results!$E:$BU,F$2,FALSE)</f>
        <v>63.60906061</v>
      </c>
      <c r="G135" s="27">
        <f>VLOOKUP($D135,Results!$E:$BU,G$2,FALSE)</f>
        <v>66.033114819999994</v>
      </c>
      <c r="H135" s="27">
        <f>VLOOKUP($D135,Results!$E:$BU,H$2,FALSE)</f>
        <v>66.321973420000006</v>
      </c>
      <c r="I135" s="27">
        <f>VLOOKUP($D135,Results!$E:$BU,I$2,FALSE)</f>
        <v>65.263206519999997</v>
      </c>
      <c r="J135" s="27">
        <f>VLOOKUP($D135,Results!$E:$BU,J$2,FALSE)</f>
        <v>63.372894819999999</v>
      </c>
      <c r="K135" s="27">
        <f>VLOOKUP($D135,Results!$E:$BU,K$2,FALSE)</f>
        <v>61.035554810000001</v>
      </c>
      <c r="L135" s="27">
        <f>VLOOKUP($D135,Results!$E:$BU,L$2,FALSE)</f>
        <v>58.490347499999999</v>
      </c>
      <c r="M135" s="27">
        <f>VLOOKUP($D135,Results!$E:$BU,M$2,FALSE)</f>
        <v>55.825307160000001</v>
      </c>
      <c r="N135" s="27">
        <f>VLOOKUP($D135,Results!$E:$BU,N$2,FALSE)</f>
        <v>53.091717539999998</v>
      </c>
      <c r="O135" s="27">
        <f>VLOOKUP($D135,Results!$E:$BU,O$2,FALSE)</f>
        <v>50.322841320000002</v>
      </c>
      <c r="P135" s="27">
        <f>VLOOKUP($D135,Results!$E:$BU,P$2,FALSE)</f>
        <v>47.541657299999997</v>
      </c>
      <c r="Q135" s="27">
        <f>VLOOKUP($D135,Results!$E:$BU,Q$2,FALSE)</f>
        <v>44.765056510000001</v>
      </c>
      <c r="R135" s="27">
        <f>VLOOKUP($D135,Results!$E:$BU,R$2,FALSE)</f>
        <v>42.006210959999997</v>
      </c>
      <c r="S135" s="27">
        <f>VLOOKUP($D135,Results!$E:$BU,S$2,FALSE)</f>
        <v>39.275955060000001</v>
      </c>
      <c r="T135" s="27">
        <f>VLOOKUP($D135,Results!$E:$BU,T$2,FALSE)</f>
        <v>36.583622800000001</v>
      </c>
      <c r="U135" s="27">
        <f>VLOOKUP($D135,Results!$E:$BU,U$2,FALSE)</f>
        <v>33.970456329999998</v>
      </c>
      <c r="V135" s="27">
        <f>VLOOKUP($D135,Results!$E:$BU,V$2,FALSE)</f>
        <v>31.471532509999999</v>
      </c>
      <c r="W135" s="27">
        <f>VLOOKUP($D135,Results!$E:$BU,W$2,FALSE)</f>
        <v>29.083587690000002</v>
      </c>
      <c r="X135" s="27">
        <f>VLOOKUP($D135,Results!$E:$BU,X$2,FALSE)</f>
        <v>26.805191560000001</v>
      </c>
      <c r="Y135" s="27">
        <f>VLOOKUP($D135,Results!$E:$BU,Y$2,FALSE)</f>
        <v>24.636850920000001</v>
      </c>
      <c r="Z135" s="27">
        <f>VLOOKUP($D135,Results!$E:$BU,Z$2,FALSE)</f>
        <v>22.579700370000001</v>
      </c>
      <c r="AA135" s="27">
        <f>VLOOKUP($D135,Results!$E:$BU,AA$2,FALSE)</f>
        <v>20.634701069999998</v>
      </c>
      <c r="AB135" s="27">
        <f>VLOOKUP($D135,Results!$E:$BU,AB$2,FALSE)</f>
        <v>18.802241039999998</v>
      </c>
      <c r="AC135" s="27">
        <f>VLOOKUP($D135,Results!$E:$BU,AC$2,FALSE)</f>
        <v>17.081980720000001</v>
      </c>
      <c r="AD135" s="27">
        <f>VLOOKUP($D135,Results!$E:$BU,AD$2,FALSE)</f>
        <v>15.472830910000001</v>
      </c>
      <c r="AE135" s="27">
        <f>VLOOKUP($D135,Results!$E:$BU,AE$2,FALSE)</f>
        <v>13.972994720000001</v>
      </c>
      <c r="AF135" s="27">
        <f>VLOOKUP($D135,Results!$E:$BU,AF$2,FALSE)</f>
        <v>12.58003615</v>
      </c>
      <c r="AG135" s="27">
        <f>VLOOKUP($D135,Results!$E:$BU,AG$2,FALSE)</f>
        <v>11.2909568</v>
      </c>
      <c r="AH135" s="27">
        <f>VLOOKUP($D135,Results!$E:$BU,AH$2,FALSE)</f>
        <v>10.10227253</v>
      </c>
      <c r="AI135" s="27">
        <f>VLOOKUP($D135,Results!$E:$BU,AI$2,FALSE)</f>
        <v>9.0100877879999999</v>
      </c>
      <c r="AJ135" s="27">
        <f>VLOOKUP($D135,Results!$E:$BU,AJ$2,FALSE)</f>
        <v>8.0101671450000005</v>
      </c>
      <c r="AK135" s="27">
        <f>VLOOKUP($D135,Results!$E:$BU,AK$2,FALSE)</f>
        <v>7.0980046229999996</v>
      </c>
      <c r="AL135" s="27">
        <f>VLOOKUP($D135,Results!$E:$BU,AL$2,FALSE)</f>
        <v>6.2688910379999996</v>
      </c>
      <c r="AM135" s="27">
        <f>VLOOKUP($D135,Results!$E:$BU,AM$2,FALSE)</f>
        <v>5.517979177</v>
      </c>
      <c r="AN135" s="27">
        <f>VLOOKUP($D135,Results!$E:$BU,AN$2,FALSE)</f>
        <v>4.8403462160000004</v>
      </c>
      <c r="AQ135" s="4"/>
      <c r="AR135" s="4"/>
      <c r="AS135" s="4"/>
    </row>
    <row r="136" spans="3:45" x14ac:dyDescent="0.25">
      <c r="C136" s="38" t="s">
        <v>25</v>
      </c>
      <c r="D136" s="4" t="s">
        <v>160</v>
      </c>
      <c r="E136" s="27">
        <f>VLOOKUP($D136,Results!$E:$BU,E$2,FALSE)</f>
        <v>108.7643346</v>
      </c>
      <c r="F136" s="27">
        <f>VLOOKUP($D136,Results!$E:$BU,F$2,FALSE)</f>
        <v>117.62012609999999</v>
      </c>
      <c r="G136" s="27">
        <f>VLOOKUP($D136,Results!$E:$BU,G$2,FALSE)</f>
        <v>119.3270867</v>
      </c>
      <c r="H136" s="27">
        <f>VLOOKUP($D136,Results!$E:$BU,H$2,FALSE)</f>
        <v>116.61768360000001</v>
      </c>
      <c r="I136" s="27">
        <f>VLOOKUP($D136,Results!$E:$BU,I$2,FALSE)</f>
        <v>111.3696348</v>
      </c>
      <c r="J136" s="27">
        <f>VLOOKUP($D136,Results!$E:$BU,J$2,FALSE)</f>
        <v>104.7698565</v>
      </c>
      <c r="K136" s="27">
        <f>VLOOKUP($D136,Results!$E:$BU,K$2,FALSE)</f>
        <v>97.631366259999993</v>
      </c>
      <c r="L136" s="27">
        <f>VLOOKUP($D136,Results!$E:$BU,L$2,FALSE)</f>
        <v>90.430450379999996</v>
      </c>
      <c r="M136" s="27">
        <f>VLOOKUP($D136,Results!$E:$BU,M$2,FALSE)</f>
        <v>83.348004090000003</v>
      </c>
      <c r="N136" s="27">
        <f>VLOOKUP($D136,Results!$E:$BU,N$2,FALSE)</f>
        <v>76.480838109999993</v>
      </c>
      <c r="O136" s="27">
        <f>VLOOKUP($D136,Results!$E:$BU,O$2,FALSE)</f>
        <v>69.884415279999999</v>
      </c>
      <c r="P136" s="27">
        <f>VLOOKUP($D136,Results!$E:$BU,P$2,FALSE)</f>
        <v>63.591109170000003</v>
      </c>
      <c r="Q136" s="27">
        <f>VLOOKUP($D136,Results!$E:$BU,Q$2,FALSE)</f>
        <v>57.619642040000002</v>
      </c>
      <c r="R136" s="27">
        <f>VLOOKUP($D136,Results!$E:$BU,R$2,FALSE)</f>
        <v>51.980174269999999</v>
      </c>
      <c r="S136" s="27">
        <f>VLOOKUP($D136,Results!$E:$BU,S$2,FALSE)</f>
        <v>46.677192320000003</v>
      </c>
      <c r="T136" s="27">
        <f>VLOOKUP($D136,Results!$E:$BU,T$2,FALSE)</f>
        <v>41.711251580000003</v>
      </c>
      <c r="U136" s="27">
        <f>VLOOKUP($D136,Results!$E:$BU,U$2,FALSE)</f>
        <v>37.116592689999997</v>
      </c>
      <c r="V136" s="27">
        <f>VLOOKUP($D136,Results!$E:$BU,V$2,FALSE)</f>
        <v>32.914743199999997</v>
      </c>
      <c r="W136" s="27">
        <f>VLOOKUP($D136,Results!$E:$BU,W$2,FALSE)</f>
        <v>29.082699210000001</v>
      </c>
      <c r="X136" s="27">
        <f>VLOOKUP($D136,Results!$E:$BU,X$2,FALSE)</f>
        <v>25.59914251</v>
      </c>
      <c r="Y136" s="27">
        <f>VLOOKUP($D136,Results!$E:$BU,Y$2,FALSE)</f>
        <v>22.444686480000001</v>
      </c>
      <c r="Z136" s="27">
        <f>VLOOKUP($D136,Results!$E:$BU,Z$2,FALSE)</f>
        <v>19.600522649999998</v>
      </c>
      <c r="AA136" s="27">
        <f>VLOOKUP($D136,Results!$E:$BU,AA$2,FALSE)</f>
        <v>17.04771964</v>
      </c>
      <c r="AB136" s="27">
        <f>VLOOKUP($D136,Results!$E:$BU,AB$2,FALSE)</f>
        <v>14.767020820000001</v>
      </c>
      <c r="AC136" s="27">
        <f>VLOOKUP($D136,Results!$E:$BU,AC$2,FALSE)</f>
        <v>12.73892363</v>
      </c>
      <c r="AD136" s="27">
        <f>VLOOKUP($D136,Results!$E:$BU,AD$2,FALSE)</f>
        <v>10.943885249999999</v>
      </c>
      <c r="AE136" s="27">
        <f>VLOOKUP($D136,Results!$E:$BU,AE$2,FALSE)</f>
        <v>9.3625633179999994</v>
      </c>
      <c r="AF136" s="27">
        <f>VLOOKUP($D136,Results!$E:$BU,AF$2,FALSE)</f>
        <v>7.9760450609999998</v>
      </c>
      <c r="AG136" s="27">
        <f>VLOOKUP($D136,Results!$E:$BU,AG$2,FALSE)</f>
        <v>6.7660450699999997</v>
      </c>
      <c r="AH136" s="27">
        <f>VLOOKUP($D136,Results!$E:$BU,AH$2,FALSE)</f>
        <v>5.7150658849999996</v>
      </c>
      <c r="AI136" s="27">
        <f>VLOOKUP($D136,Results!$E:$BU,AI$2,FALSE)</f>
        <v>4.8065223389999998</v>
      </c>
      <c r="AJ136" s="27">
        <f>VLOOKUP($D136,Results!$E:$BU,AJ$2,FALSE)</f>
        <v>4.0248328239999998</v>
      </c>
      <c r="AK136" s="27">
        <f>VLOOKUP($D136,Results!$E:$BU,AK$2,FALSE)</f>
        <v>3.355481256</v>
      </c>
      <c r="AL136" s="27">
        <f>VLOOKUP($D136,Results!$E:$BU,AL$2,FALSE)</f>
        <v>2.7850531269999999</v>
      </c>
      <c r="AM136" s="27">
        <f>VLOOKUP($D136,Results!$E:$BU,AM$2,FALSE)</f>
        <v>2.3012487479999999</v>
      </c>
      <c r="AN136" s="27">
        <f>VLOOKUP($D136,Results!$E:$BU,AN$2,FALSE)</f>
        <v>1.8928764739999999</v>
      </c>
      <c r="AQ136" s="4"/>
      <c r="AR136" s="4"/>
      <c r="AS136" s="4"/>
    </row>
    <row r="137" spans="3:45" x14ac:dyDescent="0.25">
      <c r="C137" s="67" t="s">
        <v>31</v>
      </c>
      <c r="D137" s="67" t="s">
        <v>169</v>
      </c>
      <c r="E137" s="56">
        <f>VLOOKUP($D137,Results!$E:$BU,E$2,FALSE)</f>
        <v>0.157</v>
      </c>
      <c r="F137" s="56">
        <f>VLOOKUP($D137,Results!$E:$BU,F$2,FALSE)</f>
        <v>0.1766055778</v>
      </c>
      <c r="G137" s="56">
        <f>VLOOKUP($D137,Results!$E:$BU,G$2,FALSE)</f>
        <v>0.19027090329999999</v>
      </c>
      <c r="H137" s="56">
        <f>VLOOKUP($D137,Results!$E:$BU,H$2,FALSE)</f>
        <v>0.19977638659999999</v>
      </c>
      <c r="I137" s="56">
        <f>VLOOKUP($D137,Results!$E:$BU,I$2,FALSE)</f>
        <v>0.20642631950000001</v>
      </c>
      <c r="J137" s="56">
        <f>VLOOKUP($D137,Results!$E:$BU,J$2,FALSE)</f>
        <v>0.21113074770000001</v>
      </c>
      <c r="K137" s="56">
        <f>VLOOKUP($D137,Results!$E:$BU,K$2,FALSE)</f>
        <v>0.214699897</v>
      </c>
      <c r="L137" s="56">
        <f>VLOOKUP($D137,Results!$E:$BU,L$2,FALSE)</f>
        <v>0.21767368910000001</v>
      </c>
      <c r="M137" s="56">
        <f>VLOOKUP($D137,Results!$E:$BU,M$2,FALSE)</f>
        <v>0.2201910594</v>
      </c>
      <c r="N137" s="56">
        <f>VLOOKUP($D137,Results!$E:$BU,N$2,FALSE)</f>
        <v>0.22233054350000001</v>
      </c>
      <c r="O137" s="56">
        <f>VLOOKUP($D137,Results!$E:$BU,O$2,FALSE)</f>
        <v>0.22413859890000001</v>
      </c>
      <c r="P137" s="56">
        <f>VLOOKUP($D137,Results!$E:$BU,P$2,FALSE)</f>
        <v>0.22563873670000001</v>
      </c>
      <c r="Q137" s="56">
        <f>VLOOKUP($D137,Results!$E:$BU,Q$2,FALSE)</f>
        <v>0.22683766420000001</v>
      </c>
      <c r="R137" s="56">
        <f>VLOOKUP($D137,Results!$E:$BU,R$2,FALSE)</f>
        <v>0.2277294694</v>
      </c>
      <c r="S137" s="56">
        <f>VLOOKUP($D137,Results!$E:$BU,S$2,FALSE)</f>
        <v>0.22829818139999999</v>
      </c>
      <c r="T137" s="56">
        <f>VLOOKUP($D137,Results!$E:$BU,T$2,FALSE)</f>
        <v>0.22851890969999999</v>
      </c>
      <c r="U137" s="56">
        <f>VLOOKUP($D137,Results!$E:$BU,U$2,FALSE)</f>
        <v>0.22856565779999999</v>
      </c>
      <c r="V137" s="56">
        <f>VLOOKUP($D137,Results!$E:$BU,V$2,FALSE)</f>
        <v>0.2285982842</v>
      </c>
      <c r="W137" s="56">
        <f>VLOOKUP($D137,Results!$E:$BU,W$2,FALSE)</f>
        <v>0.2285342477</v>
      </c>
      <c r="X137" s="56">
        <f>VLOOKUP($D137,Results!$E:$BU,X$2,FALSE)</f>
        <v>0.2283129122</v>
      </c>
      <c r="Y137" s="56">
        <f>VLOOKUP($D137,Results!$E:$BU,Y$2,FALSE)</f>
        <v>0.227892289</v>
      </c>
      <c r="Z137" s="56">
        <f>VLOOKUP($D137,Results!$E:$BU,Z$2,FALSE)</f>
        <v>0.22723973110000001</v>
      </c>
      <c r="AA137" s="56">
        <f>VLOOKUP($D137,Results!$E:$BU,AA$2,FALSE)</f>
        <v>0.2263265753</v>
      </c>
      <c r="AB137" s="56">
        <f>VLOOKUP($D137,Results!$E:$BU,AB$2,FALSE)</f>
        <v>0.22512545279999999</v>
      </c>
      <c r="AC137" s="56">
        <f>VLOOKUP($D137,Results!$E:$BU,AC$2,FALSE)</f>
        <v>0.22360914700000001</v>
      </c>
      <c r="AD137" s="56">
        <f>VLOOKUP($D137,Results!$E:$BU,AD$2,FALSE)</f>
        <v>0.22175031789999999</v>
      </c>
      <c r="AE137" s="56">
        <f>VLOOKUP($D137,Results!$E:$BU,AE$2,FALSE)</f>
        <v>0.2195217257</v>
      </c>
      <c r="AF137" s="56">
        <f>VLOOKUP($D137,Results!$E:$BU,AF$2,FALSE)</f>
        <v>0.2168967655</v>
      </c>
      <c r="AG137" s="56">
        <f>VLOOKUP($D137,Results!$E:$BU,AG$2,FALSE)</f>
        <v>0.21385021509999999</v>
      </c>
      <c r="AH137" s="56">
        <f>VLOOKUP($D137,Results!$E:$BU,AH$2,FALSE)</f>
        <v>0.21035913719999999</v>
      </c>
      <c r="AI137" s="56">
        <f>VLOOKUP($D137,Results!$E:$BU,AI$2,FALSE)</f>
        <v>0.2064038963</v>
      </c>
      <c r="AJ137" s="56">
        <f>VLOOKUP($D137,Results!$E:$BU,AJ$2,FALSE)</f>
        <v>0.20196925260000001</v>
      </c>
      <c r="AK137" s="56">
        <f>VLOOKUP($D137,Results!$E:$BU,AK$2,FALSE)</f>
        <v>0.1970454951</v>
      </c>
      <c r="AL137" s="56">
        <f>VLOOKUP($D137,Results!$E:$BU,AL$2,FALSE)</f>
        <v>0.191629567</v>
      </c>
      <c r="AM137" s="56">
        <f>VLOOKUP($D137,Results!$E:$BU,AM$2,FALSE)</f>
        <v>0.18572612569999999</v>
      </c>
      <c r="AN137" s="56">
        <f>VLOOKUP($D137,Results!$E:$BU,AN$2,FALSE)</f>
        <v>0.17934847209999999</v>
      </c>
      <c r="AQ137" s="4"/>
      <c r="AR137" s="4"/>
      <c r="AS137" s="4"/>
    </row>
    <row r="138" spans="3:45" x14ac:dyDescent="0.25">
      <c r="C138" s="38" t="s">
        <v>19</v>
      </c>
      <c r="D138" s="4" t="s">
        <v>170</v>
      </c>
      <c r="E138" s="27">
        <f>VLOOKUP($D138,Results!$E:$BU,E$2,FALSE)</f>
        <v>4.4415299999999998E-2</v>
      </c>
      <c r="F138" s="27">
        <f>VLOOKUP($D138,Results!$E:$BU,F$2,FALSE)</f>
        <v>5.02585745E-2</v>
      </c>
      <c r="G138" s="27">
        <f>VLOOKUP($D138,Results!$E:$BU,G$2,FALSE)</f>
        <v>5.4627696699999999E-2</v>
      </c>
      <c r="H138" s="27">
        <f>VLOOKUP($D138,Results!$E:$BU,H$2,FALSE)</f>
        <v>5.7940276399999997E-2</v>
      </c>
      <c r="I138" s="27">
        <f>VLOOKUP($D138,Results!$E:$BU,I$2,FALSE)</f>
        <v>6.0508966499999997E-2</v>
      </c>
      <c r="J138" s="27">
        <f>VLOOKUP($D138,Results!$E:$BU,J$2,FALSE)</f>
        <v>6.2559240799999999E-2</v>
      </c>
      <c r="K138" s="27">
        <f>VLOOKUP($D138,Results!$E:$BU,K$2,FALSE)</f>
        <v>6.4305731500000005E-2</v>
      </c>
      <c r="L138" s="27">
        <f>VLOOKUP($D138,Results!$E:$BU,L$2,FALSE)</f>
        <v>6.5893407200000004E-2</v>
      </c>
      <c r="M138" s="27">
        <f>VLOOKUP($D138,Results!$E:$BU,M$2,FALSE)</f>
        <v>6.7354086300000005E-2</v>
      </c>
      <c r="N138" s="27">
        <f>VLOOKUP($D138,Results!$E:$BU,N$2,FALSE)</f>
        <v>6.8706690900000006E-2</v>
      </c>
      <c r="O138" s="27">
        <f>VLOOKUP($D138,Results!$E:$BU,O$2,FALSE)</f>
        <v>6.9963067500000004E-2</v>
      </c>
      <c r="P138" s="27">
        <f>VLOOKUP($D138,Results!$E:$BU,P$2,FALSE)</f>
        <v>7.1129363900000006E-2</v>
      </c>
      <c r="Q138" s="27">
        <f>VLOOKUP($D138,Results!$E:$BU,Q$2,FALSE)</f>
        <v>7.2207178499999997E-2</v>
      </c>
      <c r="R138" s="27">
        <f>VLOOKUP($D138,Results!$E:$BU,R$2,FALSE)</f>
        <v>7.31944603E-2</v>
      </c>
      <c r="S138" s="27">
        <f>VLOOKUP($D138,Results!$E:$BU,S$2,FALSE)</f>
        <v>7.4086073599999996E-2</v>
      </c>
      <c r="T138" s="27">
        <f>VLOOKUP($D138,Results!$E:$BU,T$2,FALSE)</f>
        <v>7.4873980199999995E-2</v>
      </c>
      <c r="U138" s="27">
        <f>VLOOKUP($D138,Results!$E:$BU,U$2,FALSE)</f>
        <v>7.5614019899999996E-2</v>
      </c>
      <c r="V138" s="27">
        <f>VLOOKUP($D138,Results!$E:$BU,V$2,FALSE)</f>
        <v>7.6355392600000002E-2</v>
      </c>
      <c r="W138" s="27">
        <f>VLOOKUP($D138,Results!$E:$BU,W$2,FALSE)</f>
        <v>7.7066400399999999E-2</v>
      </c>
      <c r="X138" s="27">
        <f>VLOOKUP($D138,Results!$E:$BU,X$2,FALSE)</f>
        <v>7.7723764000000001E-2</v>
      </c>
      <c r="Y138" s="27">
        <f>VLOOKUP($D138,Results!$E:$BU,Y$2,FALSE)</f>
        <v>7.8310812300000004E-2</v>
      </c>
      <c r="Z138" s="27">
        <f>VLOOKUP($D138,Results!$E:$BU,Z$2,FALSE)</f>
        <v>7.88140549E-2</v>
      </c>
      <c r="AA138" s="27">
        <f>VLOOKUP($D138,Results!$E:$BU,AA$2,FALSE)</f>
        <v>7.92212152E-2</v>
      </c>
      <c r="AB138" s="27">
        <f>VLOOKUP($D138,Results!$E:$BU,AB$2,FALSE)</f>
        <v>7.9520220000000003E-2</v>
      </c>
      <c r="AC138" s="27">
        <f>VLOOKUP($D138,Results!$E:$BU,AC$2,FALSE)</f>
        <v>7.96987423E-2</v>
      </c>
      <c r="AD138" s="27">
        <f>VLOOKUP($D138,Results!$E:$BU,AD$2,FALSE)</f>
        <v>7.97440596E-2</v>
      </c>
      <c r="AE138" s="27">
        <f>VLOOKUP($D138,Results!$E:$BU,AE$2,FALSE)</f>
        <v>7.9643100199999997E-2</v>
      </c>
      <c r="AF138" s="27">
        <f>VLOOKUP($D138,Results!$E:$BU,AF$2,FALSE)</f>
        <v>7.9382619299999999E-2</v>
      </c>
      <c r="AG138" s="27">
        <f>VLOOKUP($D138,Results!$E:$BU,AG$2,FALSE)</f>
        <v>7.8949471399999999E-2</v>
      </c>
      <c r="AH138" s="27">
        <f>VLOOKUP($D138,Results!$E:$BU,AH$2,FALSE)</f>
        <v>7.8330962599999998E-2</v>
      </c>
      <c r="AI138" s="27">
        <f>VLOOKUP($D138,Results!$E:$BU,AI$2,FALSE)</f>
        <v>7.7515272199999999E-2</v>
      </c>
      <c r="AJ138" s="27">
        <f>VLOOKUP($D138,Results!$E:$BU,AJ$2,FALSE)</f>
        <v>7.6491929700000003E-2</v>
      </c>
      <c r="AK138" s="27">
        <f>VLOOKUP($D138,Results!$E:$BU,AK$2,FALSE)</f>
        <v>7.52523363E-2</v>
      </c>
      <c r="AL138" s="27">
        <f>VLOOKUP($D138,Results!$E:$BU,AL$2,FALSE)</f>
        <v>7.3790310900000003E-2</v>
      </c>
      <c r="AM138" s="27">
        <f>VLOOKUP($D138,Results!$E:$BU,AM$2,FALSE)</f>
        <v>7.2102639499999996E-2</v>
      </c>
      <c r="AN138" s="27">
        <f>VLOOKUP($D138,Results!$E:$BU,AN$2,FALSE)</f>
        <v>7.0189596899999998E-2</v>
      </c>
      <c r="AQ138" s="4"/>
      <c r="AR138" s="4"/>
      <c r="AS138" s="4"/>
    </row>
    <row r="139" spans="3:45" x14ac:dyDescent="0.25">
      <c r="C139" s="38" t="s">
        <v>20</v>
      </c>
      <c r="D139" s="4" t="s">
        <v>171</v>
      </c>
      <c r="E139" s="27">
        <f>VLOOKUP($D139,Results!$E:$BU,E$2,FALSE)</f>
        <v>4.2641199999999997E-2</v>
      </c>
      <c r="F139" s="27">
        <f>VLOOKUP($D139,Results!$E:$BU,F$2,FALSE)</f>
        <v>4.8192836500000003E-2</v>
      </c>
      <c r="G139" s="27">
        <f>VLOOKUP($D139,Results!$E:$BU,G$2,FALSE)</f>
        <v>5.2283712199999999E-2</v>
      </c>
      <c r="H139" s="27">
        <f>VLOOKUP($D139,Results!$E:$BU,H$2,FALSE)</f>
        <v>5.5329548100000001E-2</v>
      </c>
      <c r="I139" s="27">
        <f>VLOOKUP($D139,Results!$E:$BU,I$2,FALSE)</f>
        <v>5.7639885600000003E-2</v>
      </c>
      <c r="J139" s="27">
        <f>VLOOKUP($D139,Results!$E:$BU,J$2,FALSE)</f>
        <v>5.9435968800000002E-2</v>
      </c>
      <c r="K139" s="27">
        <f>VLOOKUP($D139,Results!$E:$BU,K$2,FALSE)</f>
        <v>6.09258534E-2</v>
      </c>
      <c r="L139" s="27">
        <f>VLOOKUP($D139,Results!$E:$BU,L$2,FALSE)</f>
        <v>6.22508175E-2</v>
      </c>
      <c r="M139" s="27">
        <f>VLOOKUP($D139,Results!$E:$BU,M$2,FALSE)</f>
        <v>6.3443780300000002E-2</v>
      </c>
      <c r="N139" s="27">
        <f>VLOOKUP($D139,Results!$E:$BU,N$2,FALSE)</f>
        <v>6.4523445200000001E-2</v>
      </c>
      <c r="O139" s="27">
        <f>VLOOKUP($D139,Results!$E:$BU,O$2,FALSE)</f>
        <v>6.55007284E-2</v>
      </c>
      <c r="P139" s="27">
        <f>VLOOKUP($D139,Results!$E:$BU,P$2,FALSE)</f>
        <v>6.6380564000000003E-2</v>
      </c>
      <c r="Q139" s="27">
        <f>VLOOKUP($D139,Results!$E:$BU,Q$2,FALSE)</f>
        <v>6.7163260000000002E-2</v>
      </c>
      <c r="R139" s="27">
        <f>VLOOKUP($D139,Results!$E:$BU,R$2,FALSE)</f>
        <v>6.7845483900000003E-2</v>
      </c>
      <c r="S139" s="27">
        <f>VLOOKUP($D139,Results!$E:$BU,S$2,FALSE)</f>
        <v>6.8420862700000001E-2</v>
      </c>
      <c r="T139" s="27">
        <f>VLOOKUP($D139,Results!$E:$BU,T$2,FALSE)</f>
        <v>6.8880191800000004E-2</v>
      </c>
      <c r="U139" s="27">
        <f>VLOOKUP($D139,Results!$E:$BU,U$2,FALSE)</f>
        <v>6.9273993399999997E-2</v>
      </c>
      <c r="V139" s="27">
        <f>VLOOKUP($D139,Results!$E:$BU,V$2,FALSE)</f>
        <v>6.9648886100000001E-2</v>
      </c>
      <c r="W139" s="27">
        <f>VLOOKUP($D139,Results!$E:$BU,W$2,FALSE)</f>
        <v>6.9978280800000001E-2</v>
      </c>
      <c r="X139" s="27">
        <f>VLOOKUP($D139,Results!$E:$BU,X$2,FALSE)</f>
        <v>7.0242404600000002E-2</v>
      </c>
      <c r="Y139" s="27">
        <f>VLOOKUP($D139,Results!$E:$BU,Y$2,FALSE)</f>
        <v>7.0427186899999994E-2</v>
      </c>
      <c r="Z139" s="27">
        <f>VLOOKUP($D139,Results!$E:$BU,Z$2,FALSE)</f>
        <v>7.0521409500000007E-2</v>
      </c>
      <c r="AA139" s="27">
        <f>VLOOKUP($D139,Results!$E:$BU,AA$2,FALSE)</f>
        <v>7.0515078600000003E-2</v>
      </c>
      <c r="AB139" s="27">
        <f>VLOOKUP($D139,Results!$E:$BU,AB$2,FALSE)</f>
        <v>7.03986162E-2</v>
      </c>
      <c r="AC139" s="27">
        <f>VLOOKUP($D139,Results!$E:$BU,AC$2,FALSE)</f>
        <v>7.0162526700000005E-2</v>
      </c>
      <c r="AD139" s="27">
        <f>VLOOKUP($D139,Results!$E:$BU,AD$2,FALSE)</f>
        <v>6.9797332399999995E-2</v>
      </c>
      <c r="AE139" s="27">
        <f>VLOOKUP($D139,Results!$E:$BU,AE$2,FALSE)</f>
        <v>6.92936678E-2</v>
      </c>
      <c r="AF139" s="27">
        <f>VLOOKUP($D139,Results!$E:$BU,AF$2,FALSE)</f>
        <v>6.8642476300000005E-2</v>
      </c>
      <c r="AG139" s="27">
        <f>VLOOKUP($D139,Results!$E:$BU,AG$2,FALSE)</f>
        <v>6.7835279999999998E-2</v>
      </c>
      <c r="AH139" s="27">
        <f>VLOOKUP($D139,Results!$E:$BU,AH$2,FALSE)</f>
        <v>6.6864501199999996E-2</v>
      </c>
      <c r="AI139" s="27">
        <f>VLOOKUP($D139,Results!$E:$BU,AI$2,FALSE)</f>
        <v>6.5723824599999994E-2</v>
      </c>
      <c r="AJ139" s="27">
        <f>VLOOKUP($D139,Results!$E:$BU,AJ$2,FALSE)</f>
        <v>6.4408582300000003E-2</v>
      </c>
      <c r="AK139" s="27">
        <f>VLOOKUP($D139,Results!$E:$BU,AK$2,FALSE)</f>
        <v>6.2916149000000005E-2</v>
      </c>
      <c r="AL139" s="27">
        <f>VLOOKUP($D139,Results!$E:$BU,AL$2,FALSE)</f>
        <v>6.1246327699999999E-2</v>
      </c>
      <c r="AM139" s="27">
        <f>VLOOKUP($D139,Results!$E:$BU,AM$2,FALSE)</f>
        <v>5.9401704800000003E-2</v>
      </c>
      <c r="AN139" s="27">
        <f>VLOOKUP($D139,Results!$E:$BU,AN$2,FALSE)</f>
        <v>5.7387950100000001E-2</v>
      </c>
      <c r="AQ139" s="4"/>
      <c r="AR139" s="4"/>
      <c r="AS139" s="4"/>
    </row>
    <row r="140" spans="3:45" x14ac:dyDescent="0.25">
      <c r="C140" s="38" t="s">
        <v>21</v>
      </c>
      <c r="D140" s="4" t="s">
        <v>172</v>
      </c>
      <c r="E140" s="27">
        <f>VLOOKUP($D140,Results!$E:$BU,E$2,FALSE)</f>
        <v>2.9516000000000001E-2</v>
      </c>
      <c r="F140" s="27">
        <f>VLOOKUP($D140,Results!$E:$BU,F$2,FALSE)</f>
        <v>3.3318784900000002E-2</v>
      </c>
      <c r="G140" s="27">
        <f>VLOOKUP($D140,Results!$E:$BU,G$2,FALSE)</f>
        <v>3.6079474600000001E-2</v>
      </c>
      <c r="H140" s="27">
        <f>VLOOKUP($D140,Results!$E:$BU,H$2,FALSE)</f>
        <v>3.8096230100000003E-2</v>
      </c>
      <c r="I140" s="27">
        <f>VLOOKUP($D140,Results!$E:$BU,I$2,FALSE)</f>
        <v>3.9589921600000001E-2</v>
      </c>
      <c r="J140" s="27">
        <f>VLOOKUP($D140,Results!$E:$BU,J$2,FALSE)</f>
        <v>4.07170975E-2</v>
      </c>
      <c r="K140" s="27">
        <f>VLOOKUP($D140,Results!$E:$BU,K$2,FALSE)</f>
        <v>4.1623252399999998E-2</v>
      </c>
      <c r="L140" s="27">
        <f>VLOOKUP($D140,Results!$E:$BU,L$2,FALSE)</f>
        <v>4.2407693099999998E-2</v>
      </c>
      <c r="M140" s="27">
        <f>VLOOKUP($D140,Results!$E:$BU,M$2,FALSE)</f>
        <v>4.3094880600000003E-2</v>
      </c>
      <c r="N140" s="27">
        <f>VLOOKUP($D140,Results!$E:$BU,N$2,FALSE)</f>
        <v>4.3698198899999999E-2</v>
      </c>
      <c r="O140" s="27">
        <f>VLOOKUP($D140,Results!$E:$BU,O$2,FALSE)</f>
        <v>4.4224989200000002E-2</v>
      </c>
      <c r="P140" s="27">
        <f>VLOOKUP($D140,Results!$E:$BU,P$2,FALSE)</f>
        <v>4.4678134899999999E-2</v>
      </c>
      <c r="Q140" s="27">
        <f>VLOOKUP($D140,Results!$E:$BU,Q$2,FALSE)</f>
        <v>4.5057176300000001E-2</v>
      </c>
      <c r="R140" s="27">
        <f>VLOOKUP($D140,Results!$E:$BU,R$2,FALSE)</f>
        <v>4.5359083299999998E-2</v>
      </c>
      <c r="S140" s="27">
        <f>VLOOKUP($D140,Results!$E:$BU,S$2,FALSE)</f>
        <v>4.55787161E-2</v>
      </c>
      <c r="T140" s="27">
        <f>VLOOKUP($D140,Results!$E:$BU,T$2,FALSE)</f>
        <v>4.5709001700000002E-2</v>
      </c>
      <c r="U140" s="27">
        <f>VLOOKUP($D140,Results!$E:$BU,U$2,FALSE)</f>
        <v>4.5783193600000001E-2</v>
      </c>
      <c r="V140" s="27">
        <f>VLOOKUP($D140,Results!$E:$BU,V$2,FALSE)</f>
        <v>4.5833424900000003E-2</v>
      </c>
      <c r="W140" s="27">
        <f>VLOOKUP($D140,Results!$E:$BU,W$2,FALSE)</f>
        <v>4.5844017299999998E-2</v>
      </c>
      <c r="X140" s="27">
        <f>VLOOKUP($D140,Results!$E:$BU,X$2,FALSE)</f>
        <v>4.5803189000000001E-2</v>
      </c>
      <c r="Y140" s="27">
        <f>VLOOKUP($D140,Results!$E:$BU,Y$2,FALSE)</f>
        <v>4.57026845E-2</v>
      </c>
      <c r="Z140" s="27">
        <f>VLOOKUP($D140,Results!$E:$BU,Z$2,FALSE)</f>
        <v>4.5536083099999999E-2</v>
      </c>
      <c r="AA140" s="27">
        <f>VLOOKUP($D140,Results!$E:$BU,AA$2,FALSE)</f>
        <v>4.5297835699999997E-2</v>
      </c>
      <c r="AB140" s="27">
        <f>VLOOKUP($D140,Results!$E:$BU,AB$2,FALSE)</f>
        <v>4.4982801000000003E-2</v>
      </c>
      <c r="AC140" s="27">
        <f>VLOOKUP($D140,Results!$E:$BU,AC$2,FALSE)</f>
        <v>4.4586072999999997E-2</v>
      </c>
      <c r="AD140" s="27">
        <f>VLOOKUP($D140,Results!$E:$BU,AD$2,FALSE)</f>
        <v>4.4102970599999999E-2</v>
      </c>
      <c r="AE140" s="27">
        <f>VLOOKUP($D140,Results!$E:$BU,AE$2,FALSE)</f>
        <v>4.3529120800000001E-2</v>
      </c>
      <c r="AF140" s="27">
        <f>VLOOKUP($D140,Results!$E:$BU,AF$2,FALSE)</f>
        <v>4.2860598299999997E-2</v>
      </c>
      <c r="AG140" s="27">
        <f>VLOOKUP($D140,Results!$E:$BU,AG$2,FALSE)</f>
        <v>4.2094100299999999E-2</v>
      </c>
      <c r="AH140" s="27">
        <f>VLOOKUP($D140,Results!$E:$BU,AH$2,FALSE)</f>
        <v>4.1227143100000002E-2</v>
      </c>
      <c r="AI140" s="27">
        <f>VLOOKUP($D140,Results!$E:$BU,AI$2,FALSE)</f>
        <v>4.0258270499999999E-2</v>
      </c>
      <c r="AJ140" s="27">
        <f>VLOOKUP($D140,Results!$E:$BU,AJ$2,FALSE)</f>
        <v>3.9187261399999999E-2</v>
      </c>
      <c r="AK140" s="27">
        <f>VLOOKUP($D140,Results!$E:$BU,AK$2,FALSE)</f>
        <v>3.8015327600000003E-2</v>
      </c>
      <c r="AL140" s="27">
        <f>VLOOKUP($D140,Results!$E:$BU,AL$2,FALSE)</f>
        <v>3.6745289100000002E-2</v>
      </c>
      <c r="AM140" s="27">
        <f>VLOOKUP($D140,Results!$E:$BU,AM$2,FALSE)</f>
        <v>3.53817144E-2</v>
      </c>
      <c r="AN140" s="27">
        <f>VLOOKUP($D140,Results!$E:$BU,AN$2,FALSE)</f>
        <v>3.3931013099999997E-2</v>
      </c>
      <c r="AQ140" s="4"/>
      <c r="AR140" s="4"/>
      <c r="AS140" s="4"/>
    </row>
    <row r="141" spans="3:45" x14ac:dyDescent="0.25">
      <c r="C141" s="38" t="s">
        <v>22</v>
      </c>
      <c r="D141" s="4" t="s">
        <v>173</v>
      </c>
      <c r="E141" s="27">
        <f>VLOOKUP($D141,Results!$E:$BU,E$2,FALSE)</f>
        <v>1.63594E-2</v>
      </c>
      <c r="F141" s="27">
        <f>VLOOKUP($D141,Results!$E:$BU,F$2,FALSE)</f>
        <v>1.8366911199999999E-2</v>
      </c>
      <c r="G141" s="27">
        <f>VLOOKUP($D141,Results!$E:$BU,G$2,FALSE)</f>
        <v>1.9724123E-2</v>
      </c>
      <c r="H141" s="27">
        <f>VLOOKUP($D141,Results!$E:$BU,H$2,FALSE)</f>
        <v>2.06229128E-2</v>
      </c>
      <c r="I141" s="27">
        <f>VLOOKUP($D141,Results!$E:$BU,I$2,FALSE)</f>
        <v>2.12037396E-2</v>
      </c>
      <c r="J141" s="27">
        <f>VLOOKUP($D141,Results!$E:$BU,J$2,FALSE)</f>
        <v>2.1564153999999999E-2</v>
      </c>
      <c r="K141" s="27">
        <f>VLOOKUP($D141,Results!$E:$BU,K$2,FALSE)</f>
        <v>2.1789910199999998E-2</v>
      </c>
      <c r="L141" s="27">
        <f>VLOOKUP($D141,Results!$E:$BU,L$2,FALSE)</f>
        <v>2.1938436700000001E-2</v>
      </c>
      <c r="M141" s="27">
        <f>VLOOKUP($D141,Results!$E:$BU,M$2,FALSE)</f>
        <v>2.2025626999999999E-2</v>
      </c>
      <c r="N141" s="27">
        <f>VLOOKUP($D141,Results!$E:$BU,N$2,FALSE)</f>
        <v>2.20602781E-2</v>
      </c>
      <c r="O141" s="27">
        <f>VLOOKUP($D141,Results!$E:$BU,O$2,FALSE)</f>
        <v>2.20475142E-2</v>
      </c>
      <c r="P141" s="27">
        <f>VLOOKUP($D141,Results!$E:$BU,P$2,FALSE)</f>
        <v>2.1990019600000001E-2</v>
      </c>
      <c r="Q141" s="27">
        <f>VLOOKUP($D141,Results!$E:$BU,Q$2,FALSE)</f>
        <v>2.1888837899999999E-2</v>
      </c>
      <c r="R141" s="27">
        <f>VLOOKUP($D141,Results!$E:$BU,R$2,FALSE)</f>
        <v>2.1743905599999998E-2</v>
      </c>
      <c r="S141" s="27">
        <f>VLOOKUP($D141,Results!$E:$BU,S$2,FALSE)</f>
        <v>2.1554397499999999E-2</v>
      </c>
      <c r="T141" s="27">
        <f>VLOOKUP($D141,Results!$E:$BU,T$2,FALSE)</f>
        <v>2.1318937999999999E-2</v>
      </c>
      <c r="U141" s="27">
        <f>VLOOKUP($D141,Results!$E:$BU,U$2,FALSE)</f>
        <v>2.10554001E-2</v>
      </c>
      <c r="V141" s="27">
        <f>VLOOKUP($D141,Results!$E:$BU,V$2,FALSE)</f>
        <v>2.0781071599999999E-2</v>
      </c>
      <c r="W141" s="27">
        <f>VLOOKUP($D141,Results!$E:$BU,W$2,FALSE)</f>
        <v>2.04911511E-2</v>
      </c>
      <c r="X141" s="27">
        <f>VLOOKUP($D141,Results!$E:$BU,X$2,FALSE)</f>
        <v>2.0182544E-2</v>
      </c>
      <c r="Y141" s="27">
        <f>VLOOKUP($D141,Results!$E:$BU,Y$2,FALSE)</f>
        <v>1.98538217E-2</v>
      </c>
      <c r="Z141" s="27">
        <f>VLOOKUP($D141,Results!$E:$BU,Z$2,FALSE)</f>
        <v>1.9504474800000001E-2</v>
      </c>
      <c r="AA141" s="27">
        <f>VLOOKUP($D141,Results!$E:$BU,AA$2,FALSE)</f>
        <v>1.9134464300000001E-2</v>
      </c>
      <c r="AB141" s="27">
        <f>VLOOKUP($D141,Results!$E:$BU,AB$2,FALSE)</f>
        <v>1.8743985899999999E-2</v>
      </c>
      <c r="AC141" s="27">
        <f>VLOOKUP($D141,Results!$E:$BU,AC$2,FALSE)</f>
        <v>1.8333357299999999E-2</v>
      </c>
      <c r="AD141" s="27">
        <f>VLOOKUP($D141,Results!$E:$BU,AD$2,FALSE)</f>
        <v>1.7902970599999998E-2</v>
      </c>
      <c r="AE141" s="27">
        <f>VLOOKUP($D141,Results!$E:$BU,AE$2,FALSE)</f>
        <v>1.74532781E-2</v>
      </c>
      <c r="AF141" s="27">
        <f>VLOOKUP($D141,Results!$E:$BU,AF$2,FALSE)</f>
        <v>1.6984794099999999E-2</v>
      </c>
      <c r="AG141" s="27">
        <f>VLOOKUP($D141,Results!$E:$BU,AG$2,FALSE)</f>
        <v>1.64981043E-2</v>
      </c>
      <c r="AH141" s="27">
        <f>VLOOKUP($D141,Results!$E:$BU,AH$2,FALSE)</f>
        <v>1.5993876899999999E-2</v>
      </c>
      <c r="AI141" s="27">
        <f>VLOOKUP($D141,Results!$E:$BU,AI$2,FALSE)</f>
        <v>1.54728755E-2</v>
      </c>
      <c r="AJ141" s="27">
        <f>VLOOKUP($D141,Results!$E:$BU,AJ$2,FALSE)</f>
        <v>1.49359707E-2</v>
      </c>
      <c r="AK141" s="27">
        <f>VLOOKUP($D141,Results!$E:$BU,AK$2,FALSE)</f>
        <v>1.4384152399999999E-2</v>
      </c>
      <c r="AL141" s="27">
        <f>VLOOKUP($D141,Results!$E:$BU,AL$2,FALSE)</f>
        <v>1.3818542600000001E-2</v>
      </c>
      <c r="AM141" s="27">
        <f>VLOOKUP($D141,Results!$E:$BU,AM$2,FALSE)</f>
        <v>1.3240408299999999E-2</v>
      </c>
      <c r="AN141" s="27">
        <f>VLOOKUP($D141,Results!$E:$BU,AN$2,FALSE)</f>
        <v>1.2651176E-2</v>
      </c>
      <c r="AQ141" s="4"/>
      <c r="AR141" s="4"/>
      <c r="AS141" s="4"/>
    </row>
    <row r="142" spans="3:45" x14ac:dyDescent="0.25">
      <c r="C142" s="38" t="s">
        <v>23</v>
      </c>
      <c r="D142" s="4" t="s">
        <v>174</v>
      </c>
      <c r="E142" s="27">
        <f>VLOOKUP($D142,Results!$E:$BU,E$2,FALSE)</f>
        <v>1.00637E-2</v>
      </c>
      <c r="F142" s="27">
        <f>VLOOKUP($D142,Results!$E:$BU,F$2,FALSE)</f>
        <v>1.12432264E-2</v>
      </c>
      <c r="G142" s="27">
        <f>VLOOKUP($D142,Results!$E:$BU,G$2,FALSE)</f>
        <v>1.1983601700000001E-2</v>
      </c>
      <c r="H142" s="27">
        <f>VLOOKUP($D142,Results!$E:$BU,H$2,FALSE)</f>
        <v>1.2418476499999999E-2</v>
      </c>
      <c r="I142" s="27">
        <f>VLOOKUP($D142,Results!$E:$BU,I$2,FALSE)</f>
        <v>1.2644705399999999E-2</v>
      </c>
      <c r="J142" s="27">
        <f>VLOOKUP($D142,Results!$E:$BU,J$2,FALSE)</f>
        <v>1.2728446799999999E-2</v>
      </c>
      <c r="K142" s="27">
        <f>VLOOKUP($D142,Results!$E:$BU,K$2,FALSE)</f>
        <v>1.2725383700000001E-2</v>
      </c>
      <c r="L142" s="27">
        <f>VLOOKUP($D142,Results!$E:$BU,L$2,FALSE)</f>
        <v>1.26723501E-2</v>
      </c>
      <c r="M142" s="27">
        <f>VLOOKUP($D142,Results!$E:$BU,M$2,FALSE)</f>
        <v>1.25805968E-2</v>
      </c>
      <c r="N142" s="27">
        <f>VLOOKUP($D142,Results!$E:$BU,N$2,FALSE)</f>
        <v>1.2456411000000001E-2</v>
      </c>
      <c r="O142" s="27">
        <f>VLOOKUP($D142,Results!$E:$BU,O$2,FALSE)</f>
        <v>1.23035683E-2</v>
      </c>
      <c r="P142" s="27">
        <f>VLOOKUP($D142,Results!$E:$BU,P$2,FALSE)</f>
        <v>1.2124279999999999E-2</v>
      </c>
      <c r="Q142" s="27">
        <f>VLOOKUP($D142,Results!$E:$BU,Q$2,FALSE)</f>
        <v>1.19197712E-2</v>
      </c>
      <c r="R142" s="27">
        <f>VLOOKUP($D142,Results!$E:$BU,R$2,FALSE)</f>
        <v>1.16906466E-2</v>
      </c>
      <c r="S142" s="27">
        <f>VLOOKUP($D142,Results!$E:$BU,S$2,FALSE)</f>
        <v>1.1437121999999999E-2</v>
      </c>
      <c r="T142" s="27">
        <f>VLOOKUP($D142,Results!$E:$BU,T$2,FALSE)</f>
        <v>1.11591676E-2</v>
      </c>
      <c r="U142" s="27">
        <f>VLOOKUP($D142,Results!$E:$BU,U$2,FALSE)</f>
        <v>1.0866957E-2</v>
      </c>
      <c r="V142" s="27">
        <f>VLOOKUP($D142,Results!$E:$BU,V$2,FALSE)</f>
        <v>1.0570353899999999E-2</v>
      </c>
      <c r="W142" s="27">
        <f>VLOOKUP($D142,Results!$E:$BU,W$2,FALSE)</f>
        <v>1.0267790400000001E-2</v>
      </c>
      <c r="X142" s="27">
        <f>VLOOKUP($D142,Results!$E:$BU,X$2,FALSE)</f>
        <v>9.9584703699999999E-3</v>
      </c>
      <c r="Y142" s="27">
        <f>VLOOKUP($D142,Results!$E:$BU,Y$2,FALSE)</f>
        <v>9.6424167100000006E-3</v>
      </c>
      <c r="Z142" s="27">
        <f>VLOOKUP($D142,Results!$E:$BU,Z$2,FALSE)</f>
        <v>9.3201061100000003E-3</v>
      </c>
      <c r="AA142" s="27">
        <f>VLOOKUP($D142,Results!$E:$BU,AA$2,FALSE)</f>
        <v>8.9922438099999998E-3</v>
      </c>
      <c r="AB142" s="27">
        <f>VLOOKUP($D142,Results!$E:$BU,AB$2,FALSE)</f>
        <v>8.6596426399999996E-3</v>
      </c>
      <c r="AC142" s="27">
        <f>VLOOKUP($D142,Results!$E:$BU,AC$2,FALSE)</f>
        <v>8.3231638100000008E-3</v>
      </c>
      <c r="AD142" s="27">
        <f>VLOOKUP($D142,Results!$E:$BU,AD$2,FALSE)</f>
        <v>7.9836901100000003E-3</v>
      </c>
      <c r="AE142" s="27">
        <f>VLOOKUP($D142,Results!$E:$BU,AE$2,FALSE)</f>
        <v>7.6421153200000001E-3</v>
      </c>
      <c r="AF142" s="27">
        <f>VLOOKUP($D142,Results!$E:$BU,AF$2,FALSE)</f>
        <v>7.2993404900000003E-3</v>
      </c>
      <c r="AG142" s="27">
        <f>VLOOKUP($D142,Results!$E:$BU,AG$2,FALSE)</f>
        <v>6.9562725599999998E-3</v>
      </c>
      <c r="AH142" s="27">
        <f>VLOOKUP($D142,Results!$E:$BU,AH$2,FALSE)</f>
        <v>6.61382312E-3</v>
      </c>
      <c r="AI142" s="27">
        <f>VLOOKUP($D142,Results!$E:$BU,AI$2,FALSE)</f>
        <v>6.2729063800000002E-3</v>
      </c>
      <c r="AJ142" s="27">
        <f>VLOOKUP($D142,Results!$E:$BU,AJ$2,FALSE)</f>
        <v>5.93443611E-3</v>
      </c>
      <c r="AK142" s="27">
        <f>VLOOKUP($D142,Results!$E:$BU,AK$2,FALSE)</f>
        <v>5.5993220300000002E-3</v>
      </c>
      <c r="AL142" s="27">
        <f>VLOOKUP($D142,Results!$E:$BU,AL$2,FALSE)</f>
        <v>5.2684658699999999E-3</v>
      </c>
      <c r="AM142" s="27">
        <f>VLOOKUP($D142,Results!$E:$BU,AM$2,FALSE)</f>
        <v>4.9427574699999997E-3</v>
      </c>
      <c r="AN142" s="27">
        <f>VLOOKUP($D142,Results!$E:$BU,AN$2,FALSE)</f>
        <v>4.6230712300000002E-3</v>
      </c>
      <c r="AQ142" s="4"/>
      <c r="AR142" s="4"/>
      <c r="AS142" s="4"/>
    </row>
    <row r="143" spans="3:45" x14ac:dyDescent="0.25">
      <c r="C143" s="38" t="s">
        <v>24</v>
      </c>
      <c r="D143" s="4" t="s">
        <v>175</v>
      </c>
      <c r="E143" s="27">
        <f>VLOOKUP($D143,Results!$E:$BU,E$2,FALSE)</f>
        <v>4.8669999999999998E-3</v>
      </c>
      <c r="F143" s="27">
        <f>VLOOKUP($D143,Results!$E:$BU,F$2,FALSE)</f>
        <v>5.3438604900000004E-3</v>
      </c>
      <c r="G143" s="27">
        <f>VLOOKUP($D143,Results!$E:$BU,G$2,FALSE)</f>
        <v>5.5475076999999999E-3</v>
      </c>
      <c r="H143" s="27">
        <f>VLOOKUP($D143,Results!$E:$BU,H$2,FALSE)</f>
        <v>5.5717750000000002E-3</v>
      </c>
      <c r="I143" s="27">
        <f>VLOOKUP($D143,Results!$E:$BU,I$2,FALSE)</f>
        <v>5.4828269300000003E-3</v>
      </c>
      <c r="J143" s="27">
        <f>VLOOKUP($D143,Results!$E:$BU,J$2,FALSE)</f>
        <v>5.3240199699999997E-3</v>
      </c>
      <c r="K143" s="27">
        <f>VLOOKUP($D143,Results!$E:$BU,K$2,FALSE)</f>
        <v>5.1276577099999996E-3</v>
      </c>
      <c r="L143" s="27">
        <f>VLOOKUP($D143,Results!$E:$BU,L$2,FALSE)</f>
        <v>4.9138323100000004E-3</v>
      </c>
      <c r="M143" s="27">
        <f>VLOOKUP($D143,Results!$E:$BU,M$2,FALSE)</f>
        <v>4.6899396199999999E-3</v>
      </c>
      <c r="N143" s="27">
        <f>VLOOKUP($D143,Results!$E:$BU,N$2,FALSE)</f>
        <v>4.4602880299999996E-3</v>
      </c>
      <c r="O143" s="27">
        <f>VLOOKUP($D143,Results!$E:$BU,O$2,FALSE)</f>
        <v>4.2276719800000001E-3</v>
      </c>
      <c r="P143" s="27">
        <f>VLOOKUP($D143,Results!$E:$BU,P$2,FALSE)</f>
        <v>3.99402195E-3</v>
      </c>
      <c r="Q143" s="27">
        <f>VLOOKUP($D143,Results!$E:$BU,Q$2,FALSE)</f>
        <v>3.7607569500000002E-3</v>
      </c>
      <c r="R143" s="27">
        <f>VLOOKUP($D143,Results!$E:$BU,R$2,FALSE)</f>
        <v>3.5289835900000001E-3</v>
      </c>
      <c r="S143" s="27">
        <f>VLOOKUP($D143,Results!$E:$BU,S$2,FALSE)</f>
        <v>3.2996120700000001E-3</v>
      </c>
      <c r="T143" s="27">
        <f>VLOOKUP($D143,Results!$E:$BU,T$2,FALSE)</f>
        <v>3.0734265600000001E-3</v>
      </c>
      <c r="U143" s="27">
        <f>VLOOKUP($D143,Results!$E:$BU,U$2,FALSE)</f>
        <v>2.85389185E-3</v>
      </c>
      <c r="V143" s="27">
        <f>VLOOKUP($D143,Results!$E:$BU,V$2,FALSE)</f>
        <v>2.64395477E-3</v>
      </c>
      <c r="W143" s="27">
        <f>VLOOKUP($D143,Results!$E:$BU,W$2,FALSE)</f>
        <v>2.4433411500000002E-3</v>
      </c>
      <c r="X143" s="27">
        <f>VLOOKUP($D143,Results!$E:$BU,X$2,FALSE)</f>
        <v>2.2519308199999998E-3</v>
      </c>
      <c r="Y143" s="27">
        <f>VLOOKUP($D143,Results!$E:$BU,Y$2,FALSE)</f>
        <v>2.06976637E-3</v>
      </c>
      <c r="Z143" s="27">
        <f>VLOOKUP($D143,Results!$E:$BU,Z$2,FALSE)</f>
        <v>1.8969430999999999E-3</v>
      </c>
      <c r="AA143" s="27">
        <f>VLOOKUP($D143,Results!$E:$BU,AA$2,FALSE)</f>
        <v>1.7335417700000001E-3</v>
      </c>
      <c r="AB143" s="27">
        <f>VLOOKUP($D143,Results!$E:$BU,AB$2,FALSE)</f>
        <v>1.5795949799999999E-3</v>
      </c>
      <c r="AC143" s="27">
        <f>VLOOKUP($D143,Results!$E:$BU,AC$2,FALSE)</f>
        <v>1.4350742E-3</v>
      </c>
      <c r="AD143" s="27">
        <f>VLOOKUP($D143,Results!$E:$BU,AD$2,FALSE)</f>
        <v>1.29988792E-3</v>
      </c>
      <c r="AE143" s="27">
        <f>VLOOKUP($D143,Results!$E:$BU,AE$2,FALSE)</f>
        <v>1.1738851900000001E-3</v>
      </c>
      <c r="AF143" s="27">
        <f>VLOOKUP($D143,Results!$E:$BU,AF$2,FALSE)</f>
        <v>1.0568613599999999E-3</v>
      </c>
      <c r="AG143" s="27">
        <f>VLOOKUP($D143,Results!$E:$BU,AG$2,FALSE)</f>
        <v>9.4856451900000003E-4</v>
      </c>
      <c r="AH143" s="27">
        <f>VLOOKUP($D143,Results!$E:$BU,AH$2,FALSE)</f>
        <v>8.4870197000000002E-4</v>
      </c>
      <c r="AI143" s="27">
        <f>VLOOKUP($D143,Results!$E:$BU,AI$2,FALSE)</f>
        <v>7.5694644299999995E-4</v>
      </c>
      <c r="AJ143" s="27">
        <f>VLOOKUP($D143,Results!$E:$BU,AJ$2,FALSE)</f>
        <v>6.7294211400000003E-4</v>
      </c>
      <c r="AK143" s="27">
        <f>VLOOKUP($D143,Results!$E:$BU,AK$2,FALSE)</f>
        <v>5.9631043299999997E-4</v>
      </c>
      <c r="AL143" s="27">
        <f>VLOOKUP($D143,Results!$E:$BU,AL$2,FALSE)</f>
        <v>5.2665577500000005E-4</v>
      </c>
      <c r="AM143" s="27">
        <f>VLOOKUP($D143,Results!$E:$BU,AM$2,FALSE)</f>
        <v>4.6357092300000001E-4</v>
      </c>
      <c r="AN143" s="27">
        <f>VLOOKUP($D143,Results!$E:$BU,AN$2,FALSE)</f>
        <v>4.0664230300000001E-4</v>
      </c>
      <c r="AQ143" s="4"/>
      <c r="AR143" s="4"/>
      <c r="AS143" s="4"/>
    </row>
    <row r="144" spans="3:45" x14ac:dyDescent="0.25">
      <c r="C144" s="59" t="s">
        <v>25</v>
      </c>
      <c r="D144" s="9" t="s">
        <v>176</v>
      </c>
      <c r="E144" s="60">
        <f>VLOOKUP($D144,Results!$E:$BU,E$2,FALSE)</f>
        <v>9.1374000000000004E-3</v>
      </c>
      <c r="F144" s="60">
        <f>VLOOKUP($D144,Results!$E:$BU,F$2,FALSE)</f>
        <v>9.8813838600000006E-3</v>
      </c>
      <c r="G144" s="60">
        <f>VLOOKUP($D144,Results!$E:$BU,G$2,FALSE)</f>
        <v>1.0024787300000001E-2</v>
      </c>
      <c r="H144" s="60">
        <f>VLOOKUP($D144,Results!$E:$BU,H$2,FALSE)</f>
        <v>9.7971676700000006E-3</v>
      </c>
      <c r="I144" s="60">
        <f>VLOOKUP($D144,Results!$E:$BU,I$2,FALSE)</f>
        <v>9.3562738600000001E-3</v>
      </c>
      <c r="J144" s="60">
        <f>VLOOKUP($D144,Results!$E:$BU,J$2,FALSE)</f>
        <v>8.8018199200000004E-3</v>
      </c>
      <c r="K144" s="60">
        <f>VLOOKUP($D144,Results!$E:$BU,K$2,FALSE)</f>
        <v>8.2021082499999995E-3</v>
      </c>
      <c r="L144" s="60">
        <f>VLOOKUP($D144,Results!$E:$BU,L$2,FALSE)</f>
        <v>7.5971521399999997E-3</v>
      </c>
      <c r="M144" s="60">
        <f>VLOOKUP($D144,Results!$E:$BU,M$2,FALSE)</f>
        <v>7.0021487800000001E-3</v>
      </c>
      <c r="N144" s="60">
        <f>VLOOKUP($D144,Results!$E:$BU,N$2,FALSE)</f>
        <v>6.4252313300000004E-3</v>
      </c>
      <c r="O144" s="60">
        <f>VLOOKUP($D144,Results!$E:$BU,O$2,FALSE)</f>
        <v>5.8710592800000003E-3</v>
      </c>
      <c r="P144" s="60">
        <f>VLOOKUP($D144,Results!$E:$BU,P$2,FALSE)</f>
        <v>5.3423523700000001E-3</v>
      </c>
      <c r="Q144" s="60">
        <f>VLOOKUP($D144,Results!$E:$BU,Q$2,FALSE)</f>
        <v>4.84068348E-3</v>
      </c>
      <c r="R144" s="60">
        <f>VLOOKUP($D144,Results!$E:$BU,R$2,FALSE)</f>
        <v>4.3669061800000004E-3</v>
      </c>
      <c r="S144" s="60">
        <f>VLOOKUP($D144,Results!$E:$BU,S$2,FALSE)</f>
        <v>3.9213973800000003E-3</v>
      </c>
      <c r="T144" s="60">
        <f>VLOOKUP($D144,Results!$E:$BU,T$2,FALSE)</f>
        <v>3.50420376E-3</v>
      </c>
      <c r="U144" s="60">
        <f>VLOOKUP($D144,Results!$E:$BU,U$2,FALSE)</f>
        <v>3.11820189E-3</v>
      </c>
      <c r="V144" s="60">
        <f>VLOOKUP($D144,Results!$E:$BU,V$2,FALSE)</f>
        <v>2.7652003400000002E-3</v>
      </c>
      <c r="W144" s="60">
        <f>VLOOKUP($D144,Results!$E:$BU,W$2,FALSE)</f>
        <v>2.4432665100000001E-3</v>
      </c>
      <c r="X144" s="60">
        <f>VLOOKUP($D144,Results!$E:$BU,X$2,FALSE)</f>
        <v>2.1506094399999999E-3</v>
      </c>
      <c r="Y144" s="60">
        <f>VLOOKUP($D144,Results!$E:$BU,Y$2,FALSE)</f>
        <v>1.88560045E-3</v>
      </c>
      <c r="Z144" s="60">
        <f>VLOOKUP($D144,Results!$E:$BU,Z$2,FALSE)</f>
        <v>1.64665942E-3</v>
      </c>
      <c r="AA144" s="60">
        <f>VLOOKUP($D144,Results!$E:$BU,AA$2,FALSE)</f>
        <v>1.43219589E-3</v>
      </c>
      <c r="AB144" s="60">
        <f>VLOOKUP($D144,Results!$E:$BU,AB$2,FALSE)</f>
        <v>1.24059212E-3</v>
      </c>
      <c r="AC144" s="60">
        <f>VLOOKUP($D144,Results!$E:$BU,AC$2,FALSE)</f>
        <v>1.0702096499999999E-3</v>
      </c>
      <c r="AD144" s="60">
        <f>VLOOKUP($D144,Results!$E:$BU,AD$2,FALSE)</f>
        <v>9.1940669200000005E-4</v>
      </c>
      <c r="AE144" s="60">
        <f>VLOOKUP($D144,Results!$E:$BU,AE$2,FALSE)</f>
        <v>7.8655826299999995E-4</v>
      </c>
      <c r="AF144" s="60">
        <f>VLOOKUP($D144,Results!$E:$BU,AF$2,FALSE)</f>
        <v>6.7007548400000003E-4</v>
      </c>
      <c r="AG144" s="60">
        <f>VLOOKUP($D144,Results!$E:$BU,AG$2,FALSE)</f>
        <v>5.6842218E-4</v>
      </c>
      <c r="AH144" s="60">
        <f>VLOOKUP($D144,Results!$E:$BU,AH$2,FALSE)</f>
        <v>4.80128373E-4</v>
      </c>
      <c r="AI144" s="60">
        <f>VLOOKUP($D144,Results!$E:$BU,AI$2,FALSE)</f>
        <v>4.0380072499999998E-4</v>
      </c>
      <c r="AJ144" s="60">
        <f>VLOOKUP($D144,Results!$E:$BU,AJ$2,FALSE)</f>
        <v>3.3813021099999999E-4</v>
      </c>
      <c r="AK144" s="60">
        <f>VLOOKUP($D144,Results!$E:$BU,AK$2,FALSE)</f>
        <v>2.8189732E-4</v>
      </c>
      <c r="AL144" s="60">
        <f>VLOOKUP($D144,Results!$E:$BU,AL$2,FALSE)</f>
        <v>2.3397508499999999E-4</v>
      </c>
      <c r="AM144" s="60">
        <f>VLOOKUP($D144,Results!$E:$BU,AM$2,FALSE)</f>
        <v>1.9333019799999999E-4</v>
      </c>
      <c r="AN144" s="60">
        <f>VLOOKUP($D144,Results!$E:$BU,AN$2,FALSE)</f>
        <v>1.59022437E-4</v>
      </c>
      <c r="AQ144" s="4"/>
      <c r="AR144" s="4"/>
      <c r="AS144" s="4"/>
    </row>
    <row r="145" spans="2:45" x14ac:dyDescent="0.25">
      <c r="C145" s="38"/>
      <c r="D145" s="8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Q145" s="4"/>
      <c r="AR145" s="4"/>
      <c r="AS145" s="4"/>
    </row>
    <row r="146" spans="2:45" ht="23.25" x14ac:dyDescent="0.35">
      <c r="B146" s="51"/>
      <c r="C146" s="51"/>
      <c r="D146" s="437"/>
      <c r="E146" s="402" t="str">
        <f>E119</f>
        <v>2015</v>
      </c>
      <c r="F146" s="23" t="str">
        <f t="shared" ref="F146:AN146" si="57">F119</f>
        <v>2016</v>
      </c>
      <c r="G146" s="5" t="str">
        <f t="shared" si="57"/>
        <v>2017</v>
      </c>
      <c r="H146" s="5" t="str">
        <f t="shared" si="57"/>
        <v>2018</v>
      </c>
      <c r="I146" s="5" t="str">
        <f t="shared" si="57"/>
        <v>2019</v>
      </c>
      <c r="J146" s="96" t="str">
        <f t="shared" si="57"/>
        <v>2020</v>
      </c>
      <c r="K146" s="23" t="str">
        <f t="shared" si="57"/>
        <v>2021</v>
      </c>
      <c r="L146" s="5" t="str">
        <f t="shared" si="57"/>
        <v>2022</v>
      </c>
      <c r="M146" s="5" t="str">
        <f t="shared" si="57"/>
        <v>2023</v>
      </c>
      <c r="N146" s="5" t="str">
        <f t="shared" si="57"/>
        <v>2024</v>
      </c>
      <c r="O146" s="96" t="str">
        <f t="shared" si="57"/>
        <v>2025</v>
      </c>
      <c r="P146" s="23" t="str">
        <f t="shared" si="57"/>
        <v>2026</v>
      </c>
      <c r="Q146" s="5" t="str">
        <f t="shared" si="57"/>
        <v>2027</v>
      </c>
      <c r="R146" s="5" t="str">
        <f t="shared" si="57"/>
        <v>2028</v>
      </c>
      <c r="S146" s="5" t="str">
        <f t="shared" si="57"/>
        <v>2029</v>
      </c>
      <c r="T146" s="96" t="str">
        <f t="shared" si="57"/>
        <v>2030</v>
      </c>
      <c r="U146" s="23" t="str">
        <f t="shared" si="57"/>
        <v>2031</v>
      </c>
      <c r="V146" s="5" t="str">
        <f t="shared" si="57"/>
        <v>2032</v>
      </c>
      <c r="W146" s="5" t="str">
        <f t="shared" si="57"/>
        <v>2033</v>
      </c>
      <c r="X146" s="5" t="str">
        <f t="shared" si="57"/>
        <v>2034</v>
      </c>
      <c r="Y146" s="96" t="str">
        <f t="shared" si="57"/>
        <v>2035</v>
      </c>
      <c r="Z146" s="23" t="str">
        <f t="shared" si="57"/>
        <v>2036</v>
      </c>
      <c r="AA146" s="5" t="str">
        <f t="shared" si="57"/>
        <v>2037</v>
      </c>
      <c r="AB146" s="5" t="str">
        <f t="shared" si="57"/>
        <v>2038</v>
      </c>
      <c r="AC146" s="5" t="str">
        <f t="shared" si="57"/>
        <v>2039</v>
      </c>
      <c r="AD146" s="96" t="str">
        <f t="shared" si="57"/>
        <v>2040</v>
      </c>
      <c r="AE146" s="23" t="str">
        <f t="shared" si="57"/>
        <v>2041</v>
      </c>
      <c r="AF146" s="5" t="str">
        <f t="shared" si="57"/>
        <v>2042</v>
      </c>
      <c r="AG146" s="5" t="str">
        <f t="shared" si="57"/>
        <v>2043</v>
      </c>
      <c r="AH146" s="5" t="str">
        <f t="shared" si="57"/>
        <v>2044</v>
      </c>
      <c r="AI146" s="96" t="str">
        <f t="shared" si="57"/>
        <v>2045</v>
      </c>
      <c r="AJ146" s="23" t="str">
        <f t="shared" si="57"/>
        <v>2046</v>
      </c>
      <c r="AK146" s="5" t="str">
        <f t="shared" si="57"/>
        <v>2047</v>
      </c>
      <c r="AL146" s="5" t="str">
        <f t="shared" si="57"/>
        <v>2048</v>
      </c>
      <c r="AM146" s="5" t="str">
        <f t="shared" si="57"/>
        <v>2049</v>
      </c>
      <c r="AN146" s="96" t="str">
        <f t="shared" si="57"/>
        <v>2050</v>
      </c>
      <c r="AQ146" s="4"/>
      <c r="AR146" s="4"/>
      <c r="AS146" s="4"/>
    </row>
    <row r="147" spans="2:45" x14ac:dyDescent="0.25">
      <c r="B147" s="75" t="s">
        <v>66</v>
      </c>
      <c r="C147" s="61" t="s">
        <v>44</v>
      </c>
      <c r="D147" s="61" t="s">
        <v>90</v>
      </c>
      <c r="E147" s="101">
        <f>VLOOKUP($D147,Results!$E:$BU,E$2,FALSE)</f>
        <v>32317.940999999999</v>
      </c>
      <c r="F147" s="101">
        <f>VLOOKUP($D147,Results!$E:$BU,F$2,FALSE)</f>
        <v>31926.454819999999</v>
      </c>
      <c r="G147" s="101">
        <f>VLOOKUP($D147,Results!$E:$BU,G$2,FALSE)</f>
        <v>31730.400539999999</v>
      </c>
      <c r="H147" s="101">
        <f>VLOOKUP($D147,Results!$E:$BU,H$2,FALSE)</f>
        <v>31664.73286</v>
      </c>
      <c r="I147" s="405">
        <f>VLOOKUP($D147,Results!$E:$BU,I$2,FALSE)</f>
        <v>31685.15151</v>
      </c>
      <c r="J147" s="101">
        <f>VLOOKUP($D147,Results!$E:$BU,J$2,FALSE)</f>
        <v>31761.773519999999</v>
      </c>
      <c r="K147" s="101">
        <f>VLOOKUP($D147,Results!$E:$BU,K$2,FALSE)</f>
        <v>31876.819670000001</v>
      </c>
      <c r="L147" s="101">
        <f>VLOOKUP($D147,Results!$E:$BU,L$2,FALSE)</f>
        <v>32020.398000000001</v>
      </c>
      <c r="M147" s="405">
        <f>VLOOKUP($D147,Results!$E:$BU,M$2,FALSE)</f>
        <v>32185.055420000001</v>
      </c>
      <c r="N147" s="101">
        <f>VLOOKUP($D147,Results!$E:$BU,N$2,FALSE)</f>
        <v>32364.878489999999</v>
      </c>
      <c r="O147" s="101">
        <f>VLOOKUP($D147,Results!$E:$BU,O$2,FALSE)</f>
        <v>32555.007979999998</v>
      </c>
      <c r="P147" s="101">
        <f>VLOOKUP($D147,Results!$E:$BU,P$2,FALSE)</f>
        <v>32751.304039999999</v>
      </c>
      <c r="Q147" s="405">
        <f>VLOOKUP($D147,Results!$E:$BU,Q$2,FALSE)</f>
        <v>32950.115429999998</v>
      </c>
      <c r="R147" s="101">
        <f>VLOOKUP($D147,Results!$E:$BU,R$2,FALSE)</f>
        <v>33148.123370000001</v>
      </c>
      <c r="S147" s="101">
        <f>VLOOKUP($D147,Results!$E:$BU,S$2,FALSE)</f>
        <v>33342.238149999997</v>
      </c>
      <c r="T147" s="405">
        <f>VLOOKUP($D147,Results!$E:$BU,T$2,FALSE)</f>
        <v>33529.532910000002</v>
      </c>
      <c r="U147" s="101">
        <f>VLOOKUP($D147,Results!$E:$BU,U$2,FALSE)</f>
        <v>33709.687639999996</v>
      </c>
      <c r="V147" s="101">
        <f>VLOOKUP($D147,Results!$E:$BU,V$2,FALSE)</f>
        <v>33884.612070000003</v>
      </c>
      <c r="W147" s="101">
        <f>VLOOKUP($D147,Results!$E:$BU,W$2,FALSE)</f>
        <v>34055.314570000002</v>
      </c>
      <c r="X147" s="405">
        <f>VLOOKUP($D147,Results!$E:$BU,X$2,FALSE)</f>
        <v>34222.258070000003</v>
      </c>
      <c r="Y147" s="101">
        <f>VLOOKUP($D147,Results!$E:$BU,Y$2,FALSE)</f>
        <v>34385.651019999998</v>
      </c>
      <c r="Z147" s="101">
        <f>VLOOKUP($D147,Results!$E:$BU,Z$2,FALSE)</f>
        <v>34545.603660000001</v>
      </c>
      <c r="AA147" s="101">
        <f>VLOOKUP($D147,Results!$E:$BU,AA$2,FALSE)</f>
        <v>34702.20695</v>
      </c>
      <c r="AB147" s="101">
        <f>VLOOKUP($D147,Results!$E:$BU,AB$2,FALSE)</f>
        <v>34855.571150000003</v>
      </c>
      <c r="AC147" s="101">
        <f>VLOOKUP($D147,Results!$E:$BU,AC$2,FALSE)</f>
        <v>35005.844700000001</v>
      </c>
      <c r="AD147" s="101">
        <f>VLOOKUP($D147,Results!$E:$BU,AD$2,FALSE)</f>
        <v>35153.224069999997</v>
      </c>
      <c r="AE147" s="405">
        <f>VLOOKUP($D147,Results!$E:$BU,AE$2,FALSE)</f>
        <v>35297.959889999998</v>
      </c>
      <c r="AF147" s="405">
        <f>VLOOKUP($D147,Results!$E:$BU,AF$2,FALSE)</f>
        <v>35440.361559999998</v>
      </c>
      <c r="AG147" s="405">
        <f>VLOOKUP($D147,Results!$E:$BU,AG$2,FALSE)</f>
        <v>35580.801590000003</v>
      </c>
      <c r="AH147" s="101">
        <f>VLOOKUP($D147,Results!$E:$BU,AH$2,FALSE)</f>
        <v>35719.719599999997</v>
      </c>
      <c r="AI147" s="101">
        <f>VLOOKUP($D147,Results!$E:$BU,AI$2,FALSE)</f>
        <v>35857.625840000001</v>
      </c>
      <c r="AJ147" s="101">
        <f>VLOOKUP($D147,Results!$E:$BU,AJ$2,FALSE)</f>
        <v>35995.10383</v>
      </c>
      <c r="AK147" s="101">
        <f>VLOOKUP($D147,Results!$E:$BU,AK$2,FALSE)</f>
        <v>36132.811500000003</v>
      </c>
      <c r="AL147" s="101">
        <f>VLOOKUP($D147,Results!$E:$BU,AL$2,FALSE)</f>
        <v>36271.480280000003</v>
      </c>
      <c r="AM147" s="405">
        <f>VLOOKUP($D147,Results!$E:$BU,AM$2,FALSE)</f>
        <v>36411.911789999998</v>
      </c>
      <c r="AN147" s="101">
        <f>VLOOKUP($D147,Results!$E:$BU,AN$2,FALSE)</f>
        <v>36554.971720000001</v>
      </c>
      <c r="AQ147" s="4"/>
      <c r="AR147" s="4"/>
      <c r="AS147" s="4"/>
    </row>
    <row r="148" spans="2:45" x14ac:dyDescent="0.25">
      <c r="C148" s="38" t="s">
        <v>4</v>
      </c>
      <c r="D148" s="4" t="s">
        <v>92</v>
      </c>
      <c r="E148" s="27">
        <f>VLOOKUP($D148,Results!$E:$BU,E$2,FALSE)</f>
        <v>32271.24</v>
      </c>
      <c r="F148" s="27">
        <f>VLOOKUP($D148,Results!$E:$BU,F$2,FALSE)</f>
        <v>31862.031640000001</v>
      </c>
      <c r="G148" s="27">
        <f>VLOOKUP($D148,Results!$E:$BU,G$2,FALSE)</f>
        <v>31647.329450000001</v>
      </c>
      <c r="H148" s="27">
        <f>VLOOKUP($D148,Results!$E:$BU,H$2,FALSE)</f>
        <v>31562.481299999999</v>
      </c>
      <c r="I148" s="27">
        <f>VLOOKUP($D148,Results!$E:$BU,I$2,FALSE)</f>
        <v>31563.391629999998</v>
      </c>
      <c r="J148" s="27">
        <f>VLOOKUP($D148,Results!$E:$BU,J$2,FALSE)</f>
        <v>31620.228889999999</v>
      </c>
      <c r="K148" s="27">
        <f>VLOOKUP($D148,Results!$E:$BU,K$2,FALSE)</f>
        <v>31715.12732</v>
      </c>
      <c r="L148" s="27">
        <f>VLOOKUP($D148,Results!$E:$BU,L$2,FALSE)</f>
        <v>31838.03832</v>
      </c>
      <c r="M148" s="27">
        <f>VLOOKUP($D148,Results!$E:$BU,M$2,FALSE)</f>
        <v>31981.349020000001</v>
      </c>
      <c r="N148" s="27">
        <f>VLOOKUP($D148,Results!$E:$BU,N$2,FALSE)</f>
        <v>32138.973859999998</v>
      </c>
      <c r="O148" s="27">
        <f>VLOOKUP($D148,Results!$E:$BU,O$2,FALSE)</f>
        <v>32305.85383</v>
      </c>
      <c r="P148" s="27">
        <f>VLOOKUP($D148,Results!$E:$BU,P$2,FALSE)</f>
        <v>32477.603480000002</v>
      </c>
      <c r="Q148" s="27">
        <f>VLOOKUP($D148,Results!$E:$BU,Q$2,FALSE)</f>
        <v>32650.258470000001</v>
      </c>
      <c r="R148" s="27">
        <f>VLOOKUP($D148,Results!$E:$BU,R$2,FALSE)</f>
        <v>32820.09261</v>
      </c>
      <c r="S148" s="27">
        <f>VLOOKUP($D148,Results!$E:$BU,S$2,FALSE)</f>
        <v>32983.479590000003</v>
      </c>
      <c r="T148" s="27">
        <f>VLOOKUP($D148,Results!$E:$BU,T$2,FALSE)</f>
        <v>33136.779000000002</v>
      </c>
      <c r="U148" s="27">
        <f>VLOOKUP($D148,Results!$E:$BU,U$2,FALSE)</f>
        <v>33278.704940000003</v>
      </c>
      <c r="V148" s="27">
        <f>VLOOKUP($D148,Results!$E:$BU,V$2,FALSE)</f>
        <v>33409.974430000002</v>
      </c>
      <c r="W148" s="27">
        <f>VLOOKUP($D148,Results!$E:$BU,W$2,FALSE)</f>
        <v>33530.266150000003</v>
      </c>
      <c r="X148" s="27">
        <f>VLOOKUP($D148,Results!$E:$BU,X$2,FALSE)</f>
        <v>33638.562039999997</v>
      </c>
      <c r="Y148" s="27">
        <f>VLOOKUP($D148,Results!$E:$BU,Y$2,FALSE)</f>
        <v>33733.423479999998</v>
      </c>
      <c r="Z148" s="27">
        <f>VLOOKUP($D148,Results!$E:$BU,Z$2,FALSE)</f>
        <v>33813.135170000001</v>
      </c>
      <c r="AA148" s="27">
        <f>VLOOKUP($D148,Results!$E:$BU,AA$2,FALSE)</f>
        <v>33875.774140000001</v>
      </c>
      <c r="AB148" s="27">
        <f>VLOOKUP($D148,Results!$E:$BU,AB$2,FALSE)</f>
        <v>33919.241280000002</v>
      </c>
      <c r="AC148" s="27">
        <f>VLOOKUP($D148,Results!$E:$BU,AC$2,FALSE)</f>
        <v>33941.276859999998</v>
      </c>
      <c r="AD148" s="27">
        <f>VLOOKUP($D148,Results!$E:$BU,AD$2,FALSE)</f>
        <v>33939.471590000001</v>
      </c>
      <c r="AE148" s="27">
        <f>VLOOKUP($D148,Results!$E:$BU,AE$2,FALSE)</f>
        <v>33911.279419999999</v>
      </c>
      <c r="AF148" s="27">
        <f>VLOOKUP($D148,Results!$E:$BU,AF$2,FALSE)</f>
        <v>33854.035750000003</v>
      </c>
      <c r="AG148" s="27">
        <f>VLOOKUP($D148,Results!$E:$BU,AG$2,FALSE)</f>
        <v>33764.983139999997</v>
      </c>
      <c r="AH148" s="27">
        <f>VLOOKUP($D148,Results!$E:$BU,AH$2,FALSE)</f>
        <v>33641.305679999998</v>
      </c>
      <c r="AI148" s="27">
        <f>VLOOKUP($D148,Results!$E:$BU,AI$2,FALSE)</f>
        <v>33480.172879999998</v>
      </c>
      <c r="AJ148" s="27">
        <f>VLOOKUP($D148,Results!$E:$BU,AJ$2,FALSE)</f>
        <v>33278.793140000002</v>
      </c>
      <c r="AK148" s="27">
        <f>VLOOKUP($D148,Results!$E:$BU,AK$2,FALSE)</f>
        <v>33034.476479999998</v>
      </c>
      <c r="AL148" s="27">
        <f>VLOOKUP($D148,Results!$E:$BU,AL$2,FALSE)</f>
        <v>32744.705890000001</v>
      </c>
      <c r="AM148" s="27">
        <f>VLOOKUP($D148,Results!$E:$BU,AM$2,FALSE)</f>
        <v>32407.215680000001</v>
      </c>
      <c r="AN148" s="27">
        <f>VLOOKUP($D148,Results!$E:$BU,AN$2,FALSE)</f>
        <v>32020.074789999999</v>
      </c>
      <c r="AQ148" s="4"/>
      <c r="AR148" s="4"/>
      <c r="AS148" s="4"/>
    </row>
    <row r="149" spans="2:45" x14ac:dyDescent="0.25">
      <c r="C149" s="38" t="s">
        <v>26</v>
      </c>
      <c r="D149" s="4" t="s">
        <v>108</v>
      </c>
      <c r="E149" s="27">
        <f>VLOOKUP($D149,Results!$E:$BU,E$2,FALSE)</f>
        <v>44.765000000000001</v>
      </c>
      <c r="F149" s="27">
        <f>VLOOKUP($D149,Results!$E:$BU,F$2,FALSE)</f>
        <v>62.431569160000002</v>
      </c>
      <c r="G149" s="27">
        <f>VLOOKUP($D149,Results!$E:$BU,G$2,FALSE)</f>
        <v>81.013695670000004</v>
      </c>
      <c r="H149" s="27">
        <f>VLOOKUP($D149,Results!$E:$BU,H$2,FALSE)</f>
        <v>100.1229841</v>
      </c>
      <c r="I149" s="27">
        <f>VLOOKUP($D149,Results!$E:$BU,I$2,FALSE)</f>
        <v>119.5579104</v>
      </c>
      <c r="J149" s="27">
        <f>VLOOKUP($D149,Results!$E:$BU,J$2,FALSE)</f>
        <v>139.2691676</v>
      </c>
      <c r="K149" s="27">
        <f>VLOOKUP($D149,Results!$E:$BU,K$2,FALSE)</f>
        <v>159.34439549999999</v>
      </c>
      <c r="L149" s="27">
        <f>VLOOKUP($D149,Results!$E:$BU,L$2,FALSE)</f>
        <v>179.9408066</v>
      </c>
      <c r="M149" s="27">
        <f>VLOOKUP($D149,Results!$E:$BU,M$2,FALSE)</f>
        <v>201.21851040000001</v>
      </c>
      <c r="N149" s="27">
        <f>VLOOKUP($D149,Results!$E:$BU,N$2,FALSE)</f>
        <v>223.3499065</v>
      </c>
      <c r="O149" s="27">
        <f>VLOOKUP($D149,Results!$E:$BU,O$2,FALSE)</f>
        <v>246.53495860000001</v>
      </c>
      <c r="P149" s="27">
        <f>VLOOKUP($D149,Results!$E:$BU,P$2,FALSE)</f>
        <v>271.01943569999997</v>
      </c>
      <c r="Q149" s="27">
        <f>VLOOKUP($D149,Results!$E:$BU,Q$2,FALSE)</f>
        <v>297.11657609999997</v>
      </c>
      <c r="R149" s="27">
        <f>VLOOKUP($D149,Results!$E:$BU,R$2,FALSE)</f>
        <v>325.23391099999998</v>
      </c>
      <c r="S149" s="27">
        <f>VLOOKUP($D149,Results!$E:$BU,S$2,FALSE)</f>
        <v>355.90821999999997</v>
      </c>
      <c r="T149" s="27">
        <f>VLOOKUP($D149,Results!$E:$BU,T$2,FALSE)</f>
        <v>389.85320519999999</v>
      </c>
      <c r="U149" s="27">
        <f>VLOOKUP($D149,Results!$E:$BU,U$2,FALSE)</f>
        <v>428.03471080000003</v>
      </c>
      <c r="V149" s="27">
        <f>VLOOKUP($D149,Results!$E:$BU,V$2,FALSE)</f>
        <v>471.64531299999999</v>
      </c>
      <c r="W149" s="27">
        <f>VLOOKUP($D149,Results!$E:$BU,W$2,FALSE)</f>
        <v>522.01457400000004</v>
      </c>
      <c r="X149" s="27">
        <f>VLOOKUP($D149,Results!$E:$BU,X$2,FALSE)</f>
        <v>580.62348729999997</v>
      </c>
      <c r="Y149" s="27">
        <f>VLOOKUP($D149,Results!$E:$BU,Y$2,FALSE)</f>
        <v>649.11913960000004</v>
      </c>
      <c r="Z149" s="27">
        <f>VLOOKUP($D149,Results!$E:$BU,Z$2,FALSE)</f>
        <v>729.32712119999997</v>
      </c>
      <c r="AA149" s="27">
        <f>VLOOKUP($D149,Results!$E:$BU,AA$2,FALSE)</f>
        <v>823.26145610000003</v>
      </c>
      <c r="AB149" s="27">
        <f>VLOOKUP($D149,Results!$E:$BU,AB$2,FALSE)</f>
        <v>933.13160660000005</v>
      </c>
      <c r="AC149" s="27">
        <f>VLOOKUP($D149,Results!$E:$BU,AC$2,FALSE)</f>
        <v>1061.345851</v>
      </c>
      <c r="AD149" s="27">
        <f>VLOOKUP($D149,Results!$E:$BU,AD$2,FALSE)</f>
        <v>1210.510121</v>
      </c>
      <c r="AE149" s="27">
        <f>VLOOKUP($D149,Results!$E:$BU,AE$2,FALSE)</f>
        <v>1383.4212319999999</v>
      </c>
      <c r="AF149" s="27">
        <f>VLOOKUP($D149,Results!$E:$BU,AF$2,FALSE)</f>
        <v>1583.0533760000001</v>
      </c>
      <c r="AG149" s="27">
        <f>VLOOKUP($D149,Results!$E:$BU,AG$2,FALSE)</f>
        <v>1812.5367020000001</v>
      </c>
      <c r="AH149" s="27">
        <f>VLOOKUP($D149,Results!$E:$BU,AH$2,FALSE)</f>
        <v>2075.1269160000002</v>
      </c>
      <c r="AI149" s="27">
        <f>VLOOKUP($D149,Results!$E:$BU,AI$2,FALSE)</f>
        <v>2374.1649819999998</v>
      </c>
      <c r="AJ149" s="27">
        <f>VLOOKUP($D149,Results!$E:$BU,AJ$2,FALSE)</f>
        <v>2713.0262520000001</v>
      </c>
      <c r="AK149" s="27">
        <f>VLOOKUP($D149,Results!$E:$BU,AK$2,FALSE)</f>
        <v>3095.05881</v>
      </c>
      <c r="AL149" s="27">
        <f>VLOOKUP($D149,Results!$E:$BU,AL$2,FALSE)</f>
        <v>3523.5113040000001</v>
      </c>
      <c r="AM149" s="27">
        <f>VLOOKUP($D149,Results!$E:$BU,AM$2,FALSE)</f>
        <v>4001.4512439999999</v>
      </c>
      <c r="AN149" s="27">
        <f>VLOOKUP($D149,Results!$E:$BU,AN$2,FALSE)</f>
        <v>4531.6755119999998</v>
      </c>
      <c r="AQ149" s="4"/>
      <c r="AR149" s="4"/>
      <c r="AS149" s="4"/>
    </row>
    <row r="150" spans="2:45" x14ac:dyDescent="0.25">
      <c r="C150" s="38" t="s">
        <v>27</v>
      </c>
      <c r="D150" s="4" t="s">
        <v>117</v>
      </c>
      <c r="E150" s="27">
        <f>VLOOKUP($D150,Results!$E:$BU,E$2,FALSE)</f>
        <v>1.9359999999999999</v>
      </c>
      <c r="F150" s="27">
        <f>VLOOKUP($D150,Results!$E:$BU,F$2,FALSE)</f>
        <v>1.9916055779999999</v>
      </c>
      <c r="G150" s="27">
        <f>VLOOKUP($D150,Results!$E:$BU,G$2,FALSE)</f>
        <v>2.0574011329999999</v>
      </c>
      <c r="H150" s="27">
        <f>VLOOKUP($D150,Results!$E:$BU,H$2,FALSE)</f>
        <v>2.1285899480000001</v>
      </c>
      <c r="I150" s="27">
        <f>VLOOKUP($D150,Results!$E:$BU,I$2,FALSE)</f>
        <v>2.201979396</v>
      </c>
      <c r="J150" s="27">
        <f>VLOOKUP($D150,Results!$E:$BU,J$2,FALSE)</f>
        <v>2.2754864320000001</v>
      </c>
      <c r="K150" s="27">
        <f>VLOOKUP($D150,Results!$E:$BU,K$2,FALSE)</f>
        <v>2.3479684270000001</v>
      </c>
      <c r="L150" s="27">
        <f>VLOOKUP($D150,Results!$E:$BU,L$2,FALSE)</f>
        <v>2.4188940890000001</v>
      </c>
      <c r="M150" s="27">
        <f>VLOOKUP($D150,Results!$E:$BU,M$2,FALSE)</f>
        <v>2.4879042679999999</v>
      </c>
      <c r="N150" s="27">
        <f>VLOOKUP($D150,Results!$E:$BU,N$2,FALSE)</f>
        <v>2.5547407949999998</v>
      </c>
      <c r="O150" s="27">
        <f>VLOOKUP($D150,Results!$E:$BU,O$2,FALSE)</f>
        <v>2.6192080940000002</v>
      </c>
      <c r="P150" s="27">
        <f>VLOOKUP($D150,Results!$E:$BU,P$2,FALSE)</f>
        <v>2.6811463249999998</v>
      </c>
      <c r="Q150" s="27">
        <f>VLOOKUP($D150,Results!$E:$BU,Q$2,FALSE)</f>
        <v>2.7404123440000001</v>
      </c>
      <c r="R150" s="27">
        <f>VLOOKUP($D150,Results!$E:$BU,R$2,FALSE)</f>
        <v>2.796866042</v>
      </c>
      <c r="S150" s="27">
        <f>VLOOKUP($D150,Results!$E:$BU,S$2,FALSE)</f>
        <v>2.8503600950000001</v>
      </c>
      <c r="T150" s="27">
        <f>VLOOKUP($D150,Results!$E:$BU,T$2,FALSE)</f>
        <v>2.9007314989999999</v>
      </c>
      <c r="U150" s="27">
        <f>VLOOKUP($D150,Results!$E:$BU,U$2,FALSE)</f>
        <v>2.9480014379999999</v>
      </c>
      <c r="V150" s="27">
        <f>VLOOKUP($D150,Results!$E:$BU,V$2,FALSE)</f>
        <v>2.9923496329999999</v>
      </c>
      <c r="W150" s="27">
        <f>VLOOKUP($D150,Results!$E:$BU,W$2,FALSE)</f>
        <v>3.0338620280000002</v>
      </c>
      <c r="X150" s="27">
        <f>VLOOKUP($D150,Results!$E:$BU,X$2,FALSE)</f>
        <v>3.0725585639999999</v>
      </c>
      <c r="Y150" s="27">
        <f>VLOOKUP($D150,Results!$E:$BU,Y$2,FALSE)</f>
        <v>3.1084159420000002</v>
      </c>
      <c r="Z150" s="27">
        <f>VLOOKUP($D150,Results!$E:$BU,Z$2,FALSE)</f>
        <v>3.1413796770000002</v>
      </c>
      <c r="AA150" s="27">
        <f>VLOOKUP($D150,Results!$E:$BU,AA$2,FALSE)</f>
        <v>3.1713700230000001</v>
      </c>
      <c r="AB150" s="27">
        <f>VLOOKUP($D150,Results!$E:$BU,AB$2,FALSE)</f>
        <v>3.1982848490000002</v>
      </c>
      <c r="AC150" s="27">
        <f>VLOOKUP($D150,Results!$E:$BU,AC$2,FALSE)</f>
        <v>3.2220011930000001</v>
      </c>
      <c r="AD150" s="27">
        <f>VLOOKUP($D150,Results!$E:$BU,AD$2,FALSE)</f>
        <v>3.2423764359999998</v>
      </c>
      <c r="AE150" s="27">
        <f>VLOOKUP($D150,Results!$E:$BU,AE$2,FALSE)</f>
        <v>3.2592496350000002</v>
      </c>
      <c r="AF150" s="27">
        <f>VLOOKUP($D150,Results!$E:$BU,AF$2,FALSE)</f>
        <v>3.2724432979999998</v>
      </c>
      <c r="AG150" s="27">
        <f>VLOOKUP($D150,Results!$E:$BU,AG$2,FALSE)</f>
        <v>3.2817658070000002</v>
      </c>
      <c r="AH150" s="27">
        <f>VLOOKUP($D150,Results!$E:$BU,AH$2,FALSE)</f>
        <v>3.2870145810000002</v>
      </c>
      <c r="AI150" s="27">
        <f>VLOOKUP($D150,Results!$E:$BU,AI$2,FALSE)</f>
        <v>3.2879800659999998</v>
      </c>
      <c r="AJ150" s="27">
        <f>VLOOKUP($D150,Results!$E:$BU,AJ$2,FALSE)</f>
        <v>3.2844505650000002</v>
      </c>
      <c r="AK150" s="27">
        <f>VLOOKUP($D150,Results!$E:$BU,AK$2,FALSE)</f>
        <v>3.2762178999999998</v>
      </c>
      <c r="AL150" s="27">
        <f>VLOOKUP($D150,Results!$E:$BU,AL$2,FALSE)</f>
        <v>3.263083848</v>
      </c>
      <c r="AM150" s="27">
        <f>VLOOKUP($D150,Results!$E:$BU,AM$2,FALSE)</f>
        <v>3.2448672329999999</v>
      </c>
      <c r="AN150" s="27">
        <f>VLOOKUP($D150,Results!$E:$BU,AN$2,FALSE)</f>
        <v>3.2214115030000001</v>
      </c>
      <c r="AQ150" s="4"/>
      <c r="AR150" s="4"/>
      <c r="AS150" s="4"/>
    </row>
    <row r="151" spans="2:45" x14ac:dyDescent="0.25">
      <c r="C151" s="61" t="s">
        <v>44</v>
      </c>
      <c r="D151" s="61" t="s">
        <v>90</v>
      </c>
      <c r="E151" s="62">
        <f>VLOOKUP($D151,Results!$E:$BU,E$2,FALSE)</f>
        <v>32317.940999999999</v>
      </c>
      <c r="F151" s="62">
        <f>VLOOKUP($D151,Results!$E:$BU,F$2,FALSE)</f>
        <v>31926.454819999999</v>
      </c>
      <c r="G151" s="62">
        <f>VLOOKUP($D151,Results!$E:$BU,G$2,FALSE)</f>
        <v>31730.400539999999</v>
      </c>
      <c r="H151" s="62">
        <f>VLOOKUP($D151,Results!$E:$BU,H$2,FALSE)</f>
        <v>31664.73286</v>
      </c>
      <c r="I151" s="62">
        <f>VLOOKUP($D151,Results!$E:$BU,I$2,FALSE)</f>
        <v>31685.15151</v>
      </c>
      <c r="J151" s="62">
        <f>VLOOKUP($D151,Results!$E:$BU,J$2,FALSE)</f>
        <v>31761.773519999999</v>
      </c>
      <c r="K151" s="62">
        <f>VLOOKUP($D151,Results!$E:$BU,K$2,FALSE)</f>
        <v>31876.819670000001</v>
      </c>
      <c r="L151" s="62">
        <f>VLOOKUP($D151,Results!$E:$BU,L$2,FALSE)</f>
        <v>32020.398000000001</v>
      </c>
      <c r="M151" s="62">
        <f>VLOOKUP($D151,Results!$E:$BU,M$2,FALSE)</f>
        <v>32185.055420000001</v>
      </c>
      <c r="N151" s="62">
        <f>VLOOKUP($D151,Results!$E:$BU,N$2,FALSE)</f>
        <v>32364.878489999999</v>
      </c>
      <c r="O151" s="62">
        <f>VLOOKUP($D151,Results!$E:$BU,O$2,FALSE)</f>
        <v>32555.007979999998</v>
      </c>
      <c r="P151" s="62">
        <f>VLOOKUP($D151,Results!$E:$BU,P$2,FALSE)</f>
        <v>32751.304039999999</v>
      </c>
      <c r="Q151" s="62">
        <f>VLOOKUP($D151,Results!$E:$BU,Q$2,FALSE)</f>
        <v>32950.115429999998</v>
      </c>
      <c r="R151" s="62">
        <f>VLOOKUP($D151,Results!$E:$BU,R$2,FALSE)</f>
        <v>33148.123370000001</v>
      </c>
      <c r="S151" s="62">
        <f>VLOOKUP($D151,Results!$E:$BU,S$2,FALSE)</f>
        <v>33342.238149999997</v>
      </c>
      <c r="T151" s="62">
        <f>VLOOKUP($D151,Results!$E:$BU,T$2,FALSE)</f>
        <v>33529.532910000002</v>
      </c>
      <c r="U151" s="62">
        <f>VLOOKUP($D151,Results!$E:$BU,U$2,FALSE)</f>
        <v>33709.687639999996</v>
      </c>
      <c r="V151" s="62">
        <f>VLOOKUP($D151,Results!$E:$BU,V$2,FALSE)</f>
        <v>33884.612070000003</v>
      </c>
      <c r="W151" s="62">
        <f>VLOOKUP($D151,Results!$E:$BU,W$2,FALSE)</f>
        <v>34055.314570000002</v>
      </c>
      <c r="X151" s="62">
        <f>VLOOKUP($D151,Results!$E:$BU,X$2,FALSE)</f>
        <v>34222.258070000003</v>
      </c>
      <c r="Y151" s="62">
        <f>VLOOKUP($D151,Results!$E:$BU,Y$2,FALSE)</f>
        <v>34385.651019999998</v>
      </c>
      <c r="Z151" s="62">
        <f>VLOOKUP($D151,Results!$E:$BU,Z$2,FALSE)</f>
        <v>34545.603660000001</v>
      </c>
      <c r="AA151" s="62">
        <f>VLOOKUP($D151,Results!$E:$BU,AA$2,FALSE)</f>
        <v>34702.20695</v>
      </c>
      <c r="AB151" s="62">
        <f>VLOOKUP($D151,Results!$E:$BU,AB$2,FALSE)</f>
        <v>34855.571150000003</v>
      </c>
      <c r="AC151" s="62">
        <f>VLOOKUP($D151,Results!$E:$BU,AC$2,FALSE)</f>
        <v>35005.844700000001</v>
      </c>
      <c r="AD151" s="62">
        <f>VLOOKUP($D151,Results!$E:$BU,AD$2,FALSE)</f>
        <v>35153.224069999997</v>
      </c>
      <c r="AE151" s="62">
        <f>VLOOKUP($D151,Results!$E:$BU,AE$2,FALSE)</f>
        <v>35297.959889999998</v>
      </c>
      <c r="AF151" s="62">
        <f>VLOOKUP($D151,Results!$E:$BU,AF$2,FALSE)</f>
        <v>35440.361559999998</v>
      </c>
      <c r="AG151" s="62">
        <f>VLOOKUP($D151,Results!$E:$BU,AG$2,FALSE)</f>
        <v>35580.801590000003</v>
      </c>
      <c r="AH151" s="62">
        <f>VLOOKUP($D151,Results!$E:$BU,AH$2,FALSE)</f>
        <v>35719.719599999997</v>
      </c>
      <c r="AI151" s="62">
        <f>VLOOKUP($D151,Results!$E:$BU,AI$2,FALSE)</f>
        <v>35857.625840000001</v>
      </c>
      <c r="AJ151" s="62">
        <f>VLOOKUP($D151,Results!$E:$BU,AJ$2,FALSE)</f>
        <v>35995.10383</v>
      </c>
      <c r="AK151" s="62">
        <f>VLOOKUP($D151,Results!$E:$BU,AK$2,FALSE)</f>
        <v>36132.811500000003</v>
      </c>
      <c r="AL151" s="62">
        <f>VLOOKUP($D151,Results!$E:$BU,AL$2,FALSE)</f>
        <v>36271.480280000003</v>
      </c>
      <c r="AM151" s="62">
        <f>VLOOKUP($D151,Results!$E:$BU,AM$2,FALSE)</f>
        <v>36411.911789999998</v>
      </c>
      <c r="AN151" s="62">
        <f>VLOOKUP($D151,Results!$E:$BU,AN$2,FALSE)</f>
        <v>36554.971720000001</v>
      </c>
      <c r="AQ151" s="4"/>
      <c r="AR151" s="4"/>
      <c r="AS151" s="4"/>
    </row>
    <row r="152" spans="2:45" x14ac:dyDescent="0.25">
      <c r="C152" s="63" t="s">
        <v>37</v>
      </c>
      <c r="D152" s="75" t="s">
        <v>108</v>
      </c>
      <c r="E152" s="64">
        <f>VLOOKUP($D152,Results!$E:$BU,E$2,FALSE)</f>
        <v>44.765000000000001</v>
      </c>
      <c r="F152" s="64">
        <f>VLOOKUP($D152,Results!$E:$BU,F$2,FALSE)</f>
        <v>62.431569160000002</v>
      </c>
      <c r="G152" s="64">
        <f>VLOOKUP($D152,Results!$E:$BU,G$2,FALSE)</f>
        <v>81.013695670000004</v>
      </c>
      <c r="H152" s="64">
        <f>VLOOKUP($D152,Results!$E:$BU,H$2,FALSE)</f>
        <v>100.1229841</v>
      </c>
      <c r="I152" s="64">
        <f>VLOOKUP($D152,Results!$E:$BU,I$2,FALSE)</f>
        <v>119.5579104</v>
      </c>
      <c r="J152" s="64">
        <f>VLOOKUP($D152,Results!$E:$BU,J$2,FALSE)</f>
        <v>139.2691676</v>
      </c>
      <c r="K152" s="64">
        <f>VLOOKUP($D152,Results!$E:$BU,K$2,FALSE)</f>
        <v>159.34439549999999</v>
      </c>
      <c r="L152" s="64">
        <f>VLOOKUP($D152,Results!$E:$BU,L$2,FALSE)</f>
        <v>179.9408066</v>
      </c>
      <c r="M152" s="64">
        <f>VLOOKUP($D152,Results!$E:$BU,M$2,FALSE)</f>
        <v>201.21851040000001</v>
      </c>
      <c r="N152" s="64">
        <f>VLOOKUP($D152,Results!$E:$BU,N$2,FALSE)</f>
        <v>223.3499065</v>
      </c>
      <c r="O152" s="64">
        <f>VLOOKUP($D152,Results!$E:$BU,O$2,FALSE)</f>
        <v>246.53495860000001</v>
      </c>
      <c r="P152" s="64">
        <f>VLOOKUP($D152,Results!$E:$BU,P$2,FALSE)</f>
        <v>271.01943569999997</v>
      </c>
      <c r="Q152" s="64">
        <f>VLOOKUP($D152,Results!$E:$BU,Q$2,FALSE)</f>
        <v>297.11657609999997</v>
      </c>
      <c r="R152" s="64">
        <f>VLOOKUP($D152,Results!$E:$BU,R$2,FALSE)</f>
        <v>325.23391099999998</v>
      </c>
      <c r="S152" s="64">
        <f>VLOOKUP($D152,Results!$E:$BU,S$2,FALSE)</f>
        <v>355.90821999999997</v>
      </c>
      <c r="T152" s="64">
        <f>VLOOKUP($D152,Results!$E:$BU,T$2,FALSE)</f>
        <v>389.85320519999999</v>
      </c>
      <c r="U152" s="64">
        <f>VLOOKUP($D152,Results!$E:$BU,U$2,FALSE)</f>
        <v>428.03471080000003</v>
      </c>
      <c r="V152" s="64">
        <f>VLOOKUP($D152,Results!$E:$BU,V$2,FALSE)</f>
        <v>471.64531299999999</v>
      </c>
      <c r="W152" s="64">
        <f>VLOOKUP($D152,Results!$E:$BU,W$2,FALSE)</f>
        <v>522.01457400000004</v>
      </c>
      <c r="X152" s="64">
        <f>VLOOKUP($D152,Results!$E:$BU,X$2,FALSE)</f>
        <v>580.62348729999997</v>
      </c>
      <c r="Y152" s="64">
        <f>VLOOKUP($D152,Results!$E:$BU,Y$2,FALSE)</f>
        <v>649.11913960000004</v>
      </c>
      <c r="Z152" s="64">
        <f>VLOOKUP($D152,Results!$E:$BU,Z$2,FALSE)</f>
        <v>729.32712119999997</v>
      </c>
      <c r="AA152" s="64">
        <f>VLOOKUP($D152,Results!$E:$BU,AA$2,FALSE)</f>
        <v>823.26145610000003</v>
      </c>
      <c r="AB152" s="64">
        <f>VLOOKUP($D152,Results!$E:$BU,AB$2,FALSE)</f>
        <v>933.13160660000005</v>
      </c>
      <c r="AC152" s="64">
        <f>VLOOKUP($D152,Results!$E:$BU,AC$2,FALSE)</f>
        <v>1061.345851</v>
      </c>
      <c r="AD152" s="64">
        <f>VLOOKUP($D152,Results!$E:$BU,AD$2,FALSE)</f>
        <v>1210.510121</v>
      </c>
      <c r="AE152" s="64">
        <f>VLOOKUP($D152,Results!$E:$BU,AE$2,FALSE)</f>
        <v>1383.4212319999999</v>
      </c>
      <c r="AF152" s="64">
        <f>VLOOKUP($D152,Results!$E:$BU,AF$2,FALSE)</f>
        <v>1583.0533760000001</v>
      </c>
      <c r="AG152" s="64">
        <f>VLOOKUP($D152,Results!$E:$BU,AG$2,FALSE)</f>
        <v>1812.5367020000001</v>
      </c>
      <c r="AH152" s="64">
        <f>VLOOKUP($D152,Results!$E:$BU,AH$2,FALSE)</f>
        <v>2075.1269160000002</v>
      </c>
      <c r="AI152" s="64">
        <f>VLOOKUP($D152,Results!$E:$BU,AI$2,FALSE)</f>
        <v>2374.1649819999998</v>
      </c>
      <c r="AJ152" s="64">
        <f>VLOOKUP($D152,Results!$E:$BU,AJ$2,FALSE)</f>
        <v>2713.0262520000001</v>
      </c>
      <c r="AK152" s="64">
        <f>VLOOKUP($D152,Results!$E:$BU,AK$2,FALSE)</f>
        <v>3095.05881</v>
      </c>
      <c r="AL152" s="64">
        <f>VLOOKUP($D152,Results!$E:$BU,AL$2,FALSE)</f>
        <v>3523.5113040000001</v>
      </c>
      <c r="AM152" s="64">
        <f>VLOOKUP($D152,Results!$E:$BU,AM$2,FALSE)</f>
        <v>4001.4512439999999</v>
      </c>
      <c r="AN152" s="64">
        <f>VLOOKUP($D152,Results!$E:$BU,AN$2,FALSE)</f>
        <v>4531.6755119999998</v>
      </c>
      <c r="AQ152" s="4"/>
      <c r="AR152" s="4"/>
      <c r="AS152" s="4"/>
    </row>
    <row r="153" spans="2:45" x14ac:dyDescent="0.25">
      <c r="C153" s="65" t="s">
        <v>19</v>
      </c>
      <c r="D153" s="66" t="s">
        <v>109</v>
      </c>
      <c r="E153" s="27">
        <f>VLOOKUP($D153,Results!$E:$BU,E$2,FALSE)</f>
        <v>9.8427898650000003</v>
      </c>
      <c r="F153" s="27">
        <f>VLOOKUP($D153,Results!$E:$BU,F$2,FALSE)</f>
        <v>14.98677562</v>
      </c>
      <c r="G153" s="27">
        <f>VLOOKUP($D153,Results!$E:$BU,G$2,FALSE)</f>
        <v>20.44188892</v>
      </c>
      <c r="H153" s="27">
        <f>VLOOKUP($D153,Results!$E:$BU,H$2,FALSE)</f>
        <v>26.112449059999999</v>
      </c>
      <c r="I153" s="27">
        <f>VLOOKUP($D153,Results!$E:$BU,I$2,FALSE)</f>
        <v>31.950415840000002</v>
      </c>
      <c r="J153" s="27">
        <f>VLOOKUP($D153,Results!$E:$BU,J$2,FALSE)</f>
        <v>37.949261530000001</v>
      </c>
      <c r="K153" s="27">
        <f>VLOOKUP($D153,Results!$E:$BU,K$2,FALSE)</f>
        <v>44.142140840000003</v>
      </c>
      <c r="L153" s="27">
        <f>VLOOKUP($D153,Results!$E:$BU,L$2,FALSE)</f>
        <v>50.582779530000003</v>
      </c>
      <c r="M153" s="27">
        <f>VLOOKUP($D153,Results!$E:$BU,M$2,FALSE)</f>
        <v>57.325872019999998</v>
      </c>
      <c r="N153" s="27">
        <f>VLOOKUP($D153,Results!$E:$BU,N$2,FALSE)</f>
        <v>64.430769119999994</v>
      </c>
      <c r="O153" s="27">
        <f>VLOOKUP($D153,Results!$E:$BU,O$2,FALSE)</f>
        <v>71.966934440000003</v>
      </c>
      <c r="P153" s="27">
        <f>VLOOKUP($D153,Results!$E:$BU,P$2,FALSE)</f>
        <v>80.020458770000005</v>
      </c>
      <c r="Q153" s="27">
        <f>VLOOKUP($D153,Results!$E:$BU,Q$2,FALSE)</f>
        <v>88.70191423</v>
      </c>
      <c r="R153" s="27">
        <f>VLOOKUP($D153,Results!$E:$BU,R$2,FALSE)</f>
        <v>98.156256870000007</v>
      </c>
      <c r="S153" s="27">
        <f>VLOOKUP($D153,Results!$E:$BU,S$2,FALSE)</f>
        <v>108.5759446</v>
      </c>
      <c r="T153" s="27">
        <f>VLOOKUP($D153,Results!$E:$BU,T$2,FALSE)</f>
        <v>120.2190777</v>
      </c>
      <c r="U153" s="27">
        <f>VLOOKUP($D153,Results!$E:$BU,U$2,FALSE)</f>
        <v>133.43709860000001</v>
      </c>
      <c r="V153" s="27">
        <f>VLOOKUP($D153,Results!$E:$BU,V$2,FALSE)</f>
        <v>148.66825360000001</v>
      </c>
      <c r="W153" s="27">
        <f>VLOOKUP($D153,Results!$E:$BU,W$2,FALSE)</f>
        <v>166.4089099</v>
      </c>
      <c r="X153" s="27">
        <f>VLOOKUP($D153,Results!$E:$BU,X$2,FALSE)</f>
        <v>187.2206789</v>
      </c>
      <c r="Y153" s="27">
        <f>VLOOKUP($D153,Results!$E:$BU,Y$2,FALSE)</f>
        <v>211.7377329</v>
      </c>
      <c r="Z153" s="27">
        <f>VLOOKUP($D153,Results!$E:$BU,Z$2,FALSE)</f>
        <v>240.67353560000001</v>
      </c>
      <c r="AA153" s="27">
        <f>VLOOKUP($D153,Results!$E:$BU,AA$2,FALSE)</f>
        <v>274.82690459999998</v>
      </c>
      <c r="AB153" s="27">
        <f>VLOOKUP($D153,Results!$E:$BU,AB$2,FALSE)</f>
        <v>315.08721860000003</v>
      </c>
      <c r="AC153" s="27">
        <f>VLOOKUP($D153,Results!$E:$BU,AC$2,FALSE)</f>
        <v>362.43847019999998</v>
      </c>
      <c r="AD153" s="27">
        <f>VLOOKUP($D153,Results!$E:$BU,AD$2,FALSE)</f>
        <v>417.96176009999999</v>
      </c>
      <c r="AE153" s="27">
        <f>VLOOKUP($D153,Results!$E:$BU,AE$2,FALSE)</f>
        <v>482.8357512</v>
      </c>
      <c r="AF153" s="27">
        <f>VLOOKUP($D153,Results!$E:$BU,AF$2,FALSE)</f>
        <v>558.33453499999996</v>
      </c>
      <c r="AG153" s="27">
        <f>VLOOKUP($D153,Results!$E:$BU,AG$2,FALSE)</f>
        <v>645.82233220000001</v>
      </c>
      <c r="AH153" s="27">
        <f>VLOOKUP($D153,Results!$E:$BU,AH$2,FALSE)</f>
        <v>746.74443770000005</v>
      </c>
      <c r="AI153" s="27">
        <f>VLOOKUP($D153,Results!$E:$BU,AI$2,FALSE)</f>
        <v>862.61385570000004</v>
      </c>
      <c r="AJ153" s="27">
        <f>VLOOKUP($D153,Results!$E:$BU,AJ$2,FALSE)</f>
        <v>994.99314549999997</v>
      </c>
      <c r="AK153" s="27">
        <f>VLOOKUP($D153,Results!$E:$BU,AK$2,FALSE)</f>
        <v>1145.471141</v>
      </c>
      <c r="AL153" s="27">
        <f>VLOOKUP($D153,Results!$E:$BU,AL$2,FALSE)</f>
        <v>1315.634413</v>
      </c>
      <c r="AM153" s="27">
        <f>VLOOKUP($D153,Results!$E:$BU,AM$2,FALSE)</f>
        <v>1507.033617</v>
      </c>
      <c r="AN153" s="27">
        <f>VLOOKUP($D153,Results!$E:$BU,AN$2,FALSE)</f>
        <v>1721.145215</v>
      </c>
      <c r="AQ153" s="4"/>
      <c r="AR153" s="4"/>
      <c r="AS153" s="4"/>
    </row>
    <row r="154" spans="2:45" x14ac:dyDescent="0.25">
      <c r="C154" s="38" t="s">
        <v>20</v>
      </c>
      <c r="D154" s="57" t="s">
        <v>110</v>
      </c>
      <c r="E154" s="27">
        <f>VLOOKUP($D154,Results!$E:$BU,E$2,FALSE)</f>
        <v>11.44571741</v>
      </c>
      <c r="F154" s="27">
        <f>VLOOKUP($D154,Results!$E:$BU,F$2,FALSE)</f>
        <v>16.298725730000001</v>
      </c>
      <c r="G154" s="27">
        <f>VLOOKUP($D154,Results!$E:$BU,G$2,FALSE)</f>
        <v>21.44514264</v>
      </c>
      <c r="H154" s="27">
        <f>VLOOKUP($D154,Results!$E:$BU,H$2,FALSE)</f>
        <v>26.792131040000001</v>
      </c>
      <c r="I154" s="27">
        <f>VLOOKUP($D154,Results!$E:$BU,I$2,FALSE)</f>
        <v>32.294000080000004</v>
      </c>
      <c r="J154" s="27">
        <f>VLOOKUP($D154,Results!$E:$BU,J$2,FALSE)</f>
        <v>37.94594506</v>
      </c>
      <c r="K154" s="27">
        <f>VLOOKUP($D154,Results!$E:$BU,K$2,FALSE)</f>
        <v>43.781767549999998</v>
      </c>
      <c r="L154" s="27">
        <f>VLOOKUP($D154,Results!$E:$BU,L$2,FALSE)</f>
        <v>49.854746990000002</v>
      </c>
      <c r="M154" s="27">
        <f>VLOOKUP($D154,Results!$E:$BU,M$2,FALSE)</f>
        <v>56.2184721</v>
      </c>
      <c r="N154" s="27">
        <f>VLOOKUP($D154,Results!$E:$BU,N$2,FALSE)</f>
        <v>62.930440220000001</v>
      </c>
      <c r="O154" s="27">
        <f>VLOOKUP($D154,Results!$E:$BU,O$2,FALSE)</f>
        <v>70.057372430000001</v>
      </c>
      <c r="P154" s="27">
        <f>VLOOKUP($D154,Results!$E:$BU,P$2,FALSE)</f>
        <v>77.681483790000001</v>
      </c>
      <c r="Q154" s="27">
        <f>VLOOKUP($D154,Results!$E:$BU,Q$2,FALSE)</f>
        <v>85.907924339999994</v>
      </c>
      <c r="R154" s="27">
        <f>VLOOKUP($D154,Results!$E:$BU,R$2,FALSE)</f>
        <v>94.874013379999994</v>
      </c>
      <c r="S154" s="27">
        <f>VLOOKUP($D154,Results!$E:$BU,S$2,FALSE)</f>
        <v>104.7613006</v>
      </c>
      <c r="T154" s="27">
        <f>VLOOKUP($D154,Results!$E:$BU,T$2,FALSE)</f>
        <v>115.81204200000001</v>
      </c>
      <c r="U154" s="27">
        <f>VLOOKUP($D154,Results!$E:$BU,U$2,FALSE)</f>
        <v>128.35424119999999</v>
      </c>
      <c r="V154" s="27">
        <f>VLOOKUP($D154,Results!$E:$BU,V$2,FALSE)</f>
        <v>142.79376379999999</v>
      </c>
      <c r="W154" s="27">
        <f>VLOOKUP($D154,Results!$E:$BU,W$2,FALSE)</f>
        <v>159.5853769</v>
      </c>
      <c r="X154" s="27">
        <f>VLOOKUP($D154,Results!$E:$BU,X$2,FALSE)</f>
        <v>179.2376482</v>
      </c>
      <c r="Y154" s="27">
        <f>VLOOKUP($D154,Results!$E:$BU,Y$2,FALSE)</f>
        <v>202.31786750000001</v>
      </c>
      <c r="Z154" s="27">
        <f>VLOOKUP($D154,Results!$E:$BU,Z$2,FALSE)</f>
        <v>229.45618780000001</v>
      </c>
      <c r="AA154" s="27">
        <f>VLOOKUP($D154,Results!$E:$BU,AA$2,FALSE)</f>
        <v>261.34887909999998</v>
      </c>
      <c r="AB154" s="27">
        <f>VLOOKUP($D154,Results!$E:$BU,AB$2,FALSE)</f>
        <v>298.76051660000002</v>
      </c>
      <c r="AC154" s="27">
        <f>VLOOKUP($D154,Results!$E:$BU,AC$2,FALSE)</f>
        <v>342.52484320000002</v>
      </c>
      <c r="AD154" s="27">
        <f>VLOOKUP($D154,Results!$E:$BU,AD$2,FALSE)</f>
        <v>393.54397340000003</v>
      </c>
      <c r="AE154" s="27">
        <f>VLOOKUP($D154,Results!$E:$BU,AE$2,FALSE)</f>
        <v>452.7855629</v>
      </c>
      <c r="AF154" s="27">
        <f>VLOOKUP($D154,Results!$E:$BU,AF$2,FALSE)</f>
        <v>521.27754230000005</v>
      </c>
      <c r="AG154" s="27">
        <f>VLOOKUP($D154,Results!$E:$BU,AG$2,FALSE)</f>
        <v>600.10002059999999</v>
      </c>
      <c r="AH154" s="27">
        <f>VLOOKUP($D154,Results!$E:$BU,AH$2,FALSE)</f>
        <v>690.37399459999995</v>
      </c>
      <c r="AI154" s="27">
        <f>VLOOKUP($D154,Results!$E:$BU,AI$2,FALSE)</f>
        <v>793.24657060000004</v>
      </c>
      <c r="AJ154" s="27">
        <f>VLOOKUP($D154,Results!$E:$BU,AJ$2,FALSE)</f>
        <v>909.87250949999998</v>
      </c>
      <c r="AK154" s="27">
        <f>VLOOKUP($D154,Results!$E:$BU,AK$2,FALSE)</f>
        <v>1041.3920619999999</v>
      </c>
      <c r="AL154" s="27">
        <f>VLOOKUP($D154,Results!$E:$BU,AL$2,FALSE)</f>
        <v>1188.9052630000001</v>
      </c>
      <c r="AM154" s="27">
        <f>VLOOKUP($D154,Results!$E:$BU,AM$2,FALSE)</f>
        <v>1353.44308</v>
      </c>
      <c r="AN154" s="27">
        <f>VLOOKUP($D154,Results!$E:$BU,AN$2,FALSE)</f>
        <v>1535.9361260000001</v>
      </c>
      <c r="AQ154" s="4"/>
      <c r="AR154" s="4"/>
      <c r="AS154" s="4"/>
    </row>
    <row r="155" spans="2:45" x14ac:dyDescent="0.25">
      <c r="C155" s="38" t="s">
        <v>21</v>
      </c>
      <c r="D155" s="57" t="s">
        <v>111</v>
      </c>
      <c r="E155" s="27">
        <f>VLOOKUP($D155,Results!$E:$BU,E$2,FALSE)</f>
        <v>9.4015406210000005</v>
      </c>
      <c r="F155" s="27">
        <f>VLOOKUP($D155,Results!$E:$BU,F$2,FALSE)</f>
        <v>12.69768285</v>
      </c>
      <c r="G155" s="27">
        <f>VLOOKUP($D155,Results!$E:$BU,G$2,FALSE)</f>
        <v>16.19335895</v>
      </c>
      <c r="H155" s="27">
        <f>VLOOKUP($D155,Results!$E:$BU,H$2,FALSE)</f>
        <v>19.823554560000002</v>
      </c>
      <c r="I155" s="27">
        <f>VLOOKUP($D155,Results!$E:$BU,I$2,FALSE)</f>
        <v>23.55682165</v>
      </c>
      <c r="J155" s="27">
        <f>VLOOKUP($D155,Results!$E:$BU,J$2,FALSE)</f>
        <v>27.390656329999999</v>
      </c>
      <c r="K155" s="27">
        <f>VLOOKUP($D155,Results!$E:$BU,K$2,FALSE)</f>
        <v>31.34954887</v>
      </c>
      <c r="L155" s="27">
        <f>VLOOKUP($D155,Results!$E:$BU,L$2,FALSE)</f>
        <v>35.471241319999997</v>
      </c>
      <c r="M155" s="27">
        <f>VLOOKUP($D155,Results!$E:$BU,M$2,FALSE)</f>
        <v>39.793247749999999</v>
      </c>
      <c r="N155" s="27">
        <f>VLOOKUP($D155,Results!$E:$BU,N$2,FALSE)</f>
        <v>44.355371470000001</v>
      </c>
      <c r="O155" s="27">
        <f>VLOOKUP($D155,Results!$E:$BU,O$2,FALSE)</f>
        <v>49.203413660000002</v>
      </c>
      <c r="P155" s="27">
        <f>VLOOKUP($D155,Results!$E:$BU,P$2,FALSE)</f>
        <v>54.39349472</v>
      </c>
      <c r="Q155" s="27">
        <f>VLOOKUP($D155,Results!$E:$BU,Q$2,FALSE)</f>
        <v>59.997101129999997</v>
      </c>
      <c r="R155" s="27">
        <f>VLOOKUP($D155,Results!$E:$BU,R$2,FALSE)</f>
        <v>66.107248830000003</v>
      </c>
      <c r="S155" s="27">
        <f>VLOOKUP($D155,Results!$E:$BU,S$2,FALSE)</f>
        <v>72.846419499999996</v>
      </c>
      <c r="T155" s="27">
        <f>VLOOKUP($D155,Results!$E:$BU,T$2,FALSE)</f>
        <v>80.377269769999998</v>
      </c>
      <c r="U155" s="27">
        <f>VLOOKUP($D155,Results!$E:$BU,U$2,FALSE)</f>
        <v>88.918873669999996</v>
      </c>
      <c r="V155" s="27">
        <f>VLOOKUP($D155,Results!$E:$BU,V$2,FALSE)</f>
        <v>98.740274429999999</v>
      </c>
      <c r="W155" s="27">
        <f>VLOOKUP($D155,Results!$E:$BU,W$2,FALSE)</f>
        <v>110.139667</v>
      </c>
      <c r="X155" s="27">
        <f>VLOOKUP($D155,Results!$E:$BU,X$2,FALSE)</f>
        <v>123.4465977</v>
      </c>
      <c r="Y155" s="27">
        <f>VLOOKUP($D155,Results!$E:$BU,Y$2,FALSE)</f>
        <v>139.02411319999999</v>
      </c>
      <c r="Z155" s="27">
        <f>VLOOKUP($D155,Results!$E:$BU,Z$2,FALSE)</f>
        <v>157.27027530000001</v>
      </c>
      <c r="AA155" s="27">
        <f>VLOOKUP($D155,Results!$E:$BU,AA$2,FALSE)</f>
        <v>178.61896150000001</v>
      </c>
      <c r="AB155" s="27">
        <f>VLOOKUP($D155,Results!$E:$BU,AB$2,FALSE)</f>
        <v>203.53984019999999</v>
      </c>
      <c r="AC155" s="27">
        <f>VLOOKUP($D155,Results!$E:$BU,AC$2,FALSE)</f>
        <v>232.53736559999999</v>
      </c>
      <c r="AD155" s="27">
        <f>VLOOKUP($D155,Results!$E:$BU,AD$2,FALSE)</f>
        <v>266.1486117</v>
      </c>
      <c r="AE155" s="27">
        <f>VLOOKUP($D155,Results!$E:$BU,AE$2,FALSE)</f>
        <v>304.9397462</v>
      </c>
      <c r="AF155" s="27">
        <f>VLOOKUP($D155,Results!$E:$BU,AF$2,FALSE)</f>
        <v>349.50095260000001</v>
      </c>
      <c r="AG155" s="27">
        <f>VLOOKUP($D155,Results!$E:$BU,AG$2,FALSE)</f>
        <v>400.43962829999998</v>
      </c>
      <c r="AH155" s="27">
        <f>VLOOKUP($D155,Results!$E:$BU,AH$2,FALSE)</f>
        <v>458.37172850000002</v>
      </c>
      <c r="AI155" s="27">
        <f>VLOOKUP($D155,Results!$E:$BU,AI$2,FALSE)</f>
        <v>523.91118630000005</v>
      </c>
      <c r="AJ155" s="27">
        <f>VLOOKUP($D155,Results!$E:$BU,AJ$2,FALSE)</f>
        <v>597.65742179999995</v>
      </c>
      <c r="AK155" s="27">
        <f>VLOOKUP($D155,Results!$E:$BU,AK$2,FALSE)</f>
        <v>680.18106060000002</v>
      </c>
      <c r="AL155" s="27">
        <f>VLOOKUP($D155,Results!$E:$BU,AL$2,FALSE)</f>
        <v>772.00810409999997</v>
      </c>
      <c r="AM155" s="27">
        <f>VLOOKUP($D155,Results!$E:$BU,AM$2,FALSE)</f>
        <v>873.60293709999996</v>
      </c>
      <c r="AN155" s="27">
        <f>VLOOKUP($D155,Results!$E:$BU,AN$2,FALSE)</f>
        <v>985.3507042</v>
      </c>
      <c r="AQ155" s="4"/>
      <c r="AR155" s="4"/>
      <c r="AS155" s="4"/>
    </row>
    <row r="156" spans="2:45" x14ac:dyDescent="0.25">
      <c r="C156" s="38" t="s">
        <v>22</v>
      </c>
      <c r="D156" s="57" t="s">
        <v>112</v>
      </c>
      <c r="E156" s="27">
        <f>VLOOKUP($D156,Results!$E:$BU,E$2,FALSE)</f>
        <v>5.770071272</v>
      </c>
      <c r="F156" s="27">
        <f>VLOOKUP($D156,Results!$E:$BU,F$2,FALSE)</f>
        <v>7.5615054730000004</v>
      </c>
      <c r="G156" s="27">
        <f>VLOOKUP($D156,Results!$E:$BU,G$2,FALSE)</f>
        <v>9.4379838490000001</v>
      </c>
      <c r="H156" s="27">
        <f>VLOOKUP($D156,Results!$E:$BU,H$2,FALSE)</f>
        <v>11.352079420000001</v>
      </c>
      <c r="I156" s="27">
        <f>VLOOKUP($D156,Results!$E:$BU,I$2,FALSE)</f>
        <v>13.275194089999999</v>
      </c>
      <c r="J156" s="27">
        <f>VLOOKUP($D156,Results!$E:$BU,J$2,FALSE)</f>
        <v>15.192959099999999</v>
      </c>
      <c r="K156" s="27">
        <f>VLOOKUP($D156,Results!$E:$BU,K$2,FALSE)</f>
        <v>17.10332395</v>
      </c>
      <c r="L156" s="27">
        <f>VLOOKUP($D156,Results!$E:$BU,L$2,FALSE)</f>
        <v>19.01093801</v>
      </c>
      <c r="M156" s="27">
        <f>VLOOKUP($D156,Results!$E:$BU,M$2,FALSE)</f>
        <v>20.92114153</v>
      </c>
      <c r="N156" s="27">
        <f>VLOOKUP($D156,Results!$E:$BU,N$2,FALSE)</f>
        <v>22.840063709999999</v>
      </c>
      <c r="O156" s="27">
        <f>VLOOKUP($D156,Results!$E:$BU,O$2,FALSE)</f>
        <v>24.775194389999999</v>
      </c>
      <c r="P156" s="27">
        <f>VLOOKUP($D156,Results!$E:$BU,P$2,FALSE)</f>
        <v>26.73611988</v>
      </c>
      <c r="Q156" s="27">
        <f>VLOOKUP($D156,Results!$E:$BU,Q$2,FALSE)</f>
        <v>28.73539207</v>
      </c>
      <c r="R156" s="27">
        <f>VLOOKUP($D156,Results!$E:$BU,R$2,FALSE)</f>
        <v>30.789568119999998</v>
      </c>
      <c r="S156" s="27">
        <f>VLOOKUP($D156,Results!$E:$BU,S$2,FALSE)</f>
        <v>32.920505980000002</v>
      </c>
      <c r="T156" s="27">
        <f>VLOOKUP($D156,Results!$E:$BU,T$2,FALSE)</f>
        <v>35.157052030000003</v>
      </c>
      <c r="U156" s="27">
        <f>VLOOKUP($D156,Results!$E:$BU,U$2,FALSE)</f>
        <v>37.538923070000003</v>
      </c>
      <c r="V156" s="27">
        <f>VLOOKUP($D156,Results!$E:$BU,V$2,FALSE)</f>
        <v>40.114565650000003</v>
      </c>
      <c r="W156" s="27">
        <f>VLOOKUP($D156,Results!$E:$BU,W$2,FALSE)</f>
        <v>42.934930780000002</v>
      </c>
      <c r="X156" s="27">
        <f>VLOOKUP($D156,Results!$E:$BU,X$2,FALSE)</f>
        <v>46.053606430000002</v>
      </c>
      <c r="Y156" s="27">
        <f>VLOOKUP($D156,Results!$E:$BU,Y$2,FALSE)</f>
        <v>49.526958690000001</v>
      </c>
      <c r="Z156" s="27">
        <f>VLOOKUP($D156,Results!$E:$BU,Z$2,FALSE)</f>
        <v>53.414121139999999</v>
      </c>
      <c r="AA156" s="27">
        <f>VLOOKUP($D156,Results!$E:$BU,AA$2,FALSE)</f>
        <v>57.776851360000002</v>
      </c>
      <c r="AB156" s="27">
        <f>VLOOKUP($D156,Results!$E:$BU,AB$2,FALSE)</f>
        <v>62.679266669999997</v>
      </c>
      <c r="AC156" s="27">
        <f>VLOOKUP($D156,Results!$E:$BU,AC$2,FALSE)</f>
        <v>68.187460830000006</v>
      </c>
      <c r="AD156" s="27">
        <f>VLOOKUP($D156,Results!$E:$BU,AD$2,FALSE)</f>
        <v>74.36899631</v>
      </c>
      <c r="AE156" s="27">
        <f>VLOOKUP($D156,Results!$E:$BU,AE$2,FALSE)</f>
        <v>81.292263349999999</v>
      </c>
      <c r="AF156" s="27">
        <f>VLOOKUP($D156,Results!$E:$BU,AF$2,FALSE)</f>
        <v>89.025695470000002</v>
      </c>
      <c r="AG156" s="27">
        <f>VLOOKUP($D156,Results!$E:$BU,AG$2,FALSE)</f>
        <v>97.6368315</v>
      </c>
      <c r="AH156" s="27">
        <f>VLOOKUP($D156,Results!$E:$BU,AH$2,FALSE)</f>
        <v>107.1912155</v>
      </c>
      <c r="AI156" s="27">
        <f>VLOOKUP($D156,Results!$E:$BU,AI$2,FALSE)</f>
        <v>117.75112780000001</v>
      </c>
      <c r="AJ156" s="27">
        <f>VLOOKUP($D156,Results!$E:$BU,AJ$2,FALSE)</f>
        <v>129.37414419999999</v>
      </c>
      <c r="AK156" s="27">
        <f>VLOOKUP($D156,Results!$E:$BU,AK$2,FALSE)</f>
        <v>142.111524</v>
      </c>
      <c r="AL156" s="27">
        <f>VLOOKUP($D156,Results!$E:$BU,AL$2,FALSE)</f>
        <v>156.00643539999999</v>
      </c>
      <c r="AM156" s="27">
        <f>VLOOKUP($D156,Results!$E:$BU,AM$2,FALSE)</f>
        <v>171.0920357</v>
      </c>
      <c r="AN156" s="27">
        <f>VLOOKUP($D156,Results!$E:$BU,AN$2,FALSE)</f>
        <v>187.3894334</v>
      </c>
      <c r="AQ156" s="4"/>
      <c r="AR156" s="4"/>
      <c r="AS156" s="4"/>
    </row>
    <row r="157" spans="2:45" x14ac:dyDescent="0.25">
      <c r="C157" s="38" t="s">
        <v>23</v>
      </c>
      <c r="D157" s="57" t="s">
        <v>113</v>
      </c>
      <c r="E157" s="27">
        <f>VLOOKUP($D157,Results!$E:$BU,E$2,FALSE)</f>
        <v>3.4730440960000002</v>
      </c>
      <c r="F157" s="27">
        <f>VLOOKUP($D157,Results!$E:$BU,F$2,FALSE)</f>
        <v>4.5722154740000001</v>
      </c>
      <c r="G157" s="27">
        <f>VLOOKUP($D157,Results!$E:$BU,G$2,FALSE)</f>
        <v>5.714043309</v>
      </c>
      <c r="H157" s="27">
        <f>VLOOKUP($D157,Results!$E:$BU,H$2,FALSE)</f>
        <v>6.8675525110000004</v>
      </c>
      <c r="I157" s="27">
        <f>VLOOKUP($D157,Results!$E:$BU,I$2,FALSE)</f>
        <v>8.0145189200000004</v>
      </c>
      <c r="J157" s="27">
        <f>VLOOKUP($D157,Results!$E:$BU,J$2,FALSE)</f>
        <v>9.1461109599999997</v>
      </c>
      <c r="K157" s="27">
        <f>VLOOKUP($D157,Results!$E:$BU,K$2,FALSE)</f>
        <v>10.2612437</v>
      </c>
      <c r="L157" s="27">
        <f>VLOOKUP($D157,Results!$E:$BU,L$2,FALSE)</f>
        <v>11.36280713</v>
      </c>
      <c r="M157" s="27">
        <f>VLOOKUP($D157,Results!$E:$BU,M$2,FALSE)</f>
        <v>12.453937870000001</v>
      </c>
      <c r="N157" s="27">
        <f>VLOOKUP($D157,Results!$E:$BU,N$2,FALSE)</f>
        <v>13.53806677</v>
      </c>
      <c r="O157" s="27">
        <f>VLOOKUP($D157,Results!$E:$BU,O$2,FALSE)</f>
        <v>14.619250559999999</v>
      </c>
      <c r="P157" s="27">
        <f>VLOOKUP($D157,Results!$E:$BU,P$2,FALSE)</f>
        <v>15.70257645</v>
      </c>
      <c r="Q157" s="27">
        <f>VLOOKUP($D157,Results!$E:$BU,Q$2,FALSE)</f>
        <v>16.79460495</v>
      </c>
      <c r="R157" s="27">
        <f>VLOOKUP($D157,Results!$E:$BU,R$2,FALSE)</f>
        <v>17.90385873</v>
      </c>
      <c r="S157" s="27">
        <f>VLOOKUP($D157,Results!$E:$BU,S$2,FALSE)</f>
        <v>19.04138863</v>
      </c>
      <c r="T157" s="27">
        <f>VLOOKUP($D157,Results!$E:$BU,T$2,FALSE)</f>
        <v>20.221467489999998</v>
      </c>
      <c r="U157" s="27">
        <f>VLOOKUP($D157,Results!$E:$BU,U$2,FALSE)</f>
        <v>21.463368110000001</v>
      </c>
      <c r="V157" s="27">
        <f>VLOOKUP($D157,Results!$E:$BU,V$2,FALSE)</f>
        <v>22.789836860000001</v>
      </c>
      <c r="W157" s="27">
        <f>VLOOKUP($D157,Results!$E:$BU,W$2,FALSE)</f>
        <v>24.22350892</v>
      </c>
      <c r="X157" s="27">
        <f>VLOOKUP($D157,Results!$E:$BU,X$2,FALSE)</f>
        <v>25.786814419999999</v>
      </c>
      <c r="Y157" s="27">
        <f>VLOOKUP($D157,Results!$E:$BU,Y$2,FALSE)</f>
        <v>27.501908180000001</v>
      </c>
      <c r="Z157" s="27">
        <f>VLOOKUP($D157,Results!$E:$BU,Z$2,FALSE)</f>
        <v>29.390532090000001</v>
      </c>
      <c r="AA157" s="27">
        <f>VLOOKUP($D157,Results!$E:$BU,AA$2,FALSE)</f>
        <v>31.47382249</v>
      </c>
      <c r="AB157" s="27">
        <f>VLOOKUP($D157,Results!$E:$BU,AB$2,FALSE)</f>
        <v>33.77207413</v>
      </c>
      <c r="AC157" s="27">
        <f>VLOOKUP($D157,Results!$E:$BU,AC$2,FALSE)</f>
        <v>36.304468450000002</v>
      </c>
      <c r="AD157" s="27">
        <f>VLOOKUP($D157,Results!$E:$BU,AD$2,FALSE)</f>
        <v>39.088771749999999</v>
      </c>
      <c r="AE157" s="27">
        <f>VLOOKUP($D157,Results!$E:$BU,AE$2,FALSE)</f>
        <v>42.14100724</v>
      </c>
      <c r="AF157" s="27">
        <f>VLOOKUP($D157,Results!$E:$BU,AF$2,FALSE)</f>
        <v>45.475105599999999</v>
      </c>
      <c r="AG157" s="27">
        <f>VLOOKUP($D157,Results!$E:$BU,AG$2,FALSE)</f>
        <v>49.102538539999998</v>
      </c>
      <c r="AH157" s="27">
        <f>VLOOKUP($D157,Results!$E:$BU,AH$2,FALSE)</f>
        <v>53.031940740000003</v>
      </c>
      <c r="AI157" s="27">
        <f>VLOOKUP($D157,Results!$E:$BU,AI$2,FALSE)</f>
        <v>57.268726190000002</v>
      </c>
      <c r="AJ157" s="27">
        <f>VLOOKUP($D157,Results!$E:$BU,AJ$2,FALSE)</f>
        <v>61.814705660000001</v>
      </c>
      <c r="AK157" s="27">
        <f>VLOOKUP($D157,Results!$E:$BU,AK$2,FALSE)</f>
        <v>66.667713419999998</v>
      </c>
      <c r="AL157" s="27">
        <f>VLOOKUP($D157,Results!$E:$BU,AL$2,FALSE)</f>
        <v>71.821251989999993</v>
      </c>
      <c r="AM157" s="27">
        <f>VLOOKUP($D157,Results!$E:$BU,AM$2,FALSE)</f>
        <v>77.264165899999995</v>
      </c>
      <c r="AN157" s="27">
        <f>VLOOKUP($D157,Results!$E:$BU,AN$2,FALSE)</f>
        <v>82.980356920000006</v>
      </c>
      <c r="AQ157" s="4"/>
      <c r="AR157" s="4"/>
      <c r="AS157" s="4"/>
    </row>
    <row r="158" spans="2:45" x14ac:dyDescent="0.25">
      <c r="C158" s="38" t="s">
        <v>24</v>
      </c>
      <c r="D158" s="57" t="s">
        <v>114</v>
      </c>
      <c r="E158" s="27">
        <f>VLOOKUP($D158,Results!$E:$BU,E$2,FALSE)</f>
        <v>1.7251505170000001</v>
      </c>
      <c r="F158" s="27">
        <f>VLOOKUP($D158,Results!$E:$BU,F$2,FALSE)</f>
        <v>2.244394496</v>
      </c>
      <c r="G158" s="27">
        <f>VLOOKUP($D158,Results!$E:$BU,G$2,FALSE)</f>
        <v>2.7668950720000001</v>
      </c>
      <c r="H158" s="27">
        <f>VLOOKUP($D158,Results!$E:$BU,H$2,FALSE)</f>
        <v>3.2740041469999999</v>
      </c>
      <c r="I158" s="27">
        <f>VLOOKUP($D158,Results!$E:$BU,I$2,FALSE)</f>
        <v>3.7551965389999999</v>
      </c>
      <c r="J158" s="27">
        <f>VLOOKUP($D158,Results!$E:$BU,J$2,FALSE)</f>
        <v>4.2053456100000002</v>
      </c>
      <c r="K158" s="27">
        <f>VLOOKUP($D158,Results!$E:$BU,K$2,FALSE)</f>
        <v>4.6232034569999998</v>
      </c>
      <c r="L158" s="27">
        <f>VLOOKUP($D158,Results!$E:$BU,L$2,FALSE)</f>
        <v>5.0095093650000004</v>
      </c>
      <c r="M158" s="27">
        <f>VLOOKUP($D158,Results!$E:$BU,M$2,FALSE)</f>
        <v>5.365353979</v>
      </c>
      <c r="N158" s="27">
        <f>VLOOKUP($D158,Results!$E:$BU,N$2,FALSE)</f>
        <v>5.6920120829999998</v>
      </c>
      <c r="O158" s="27">
        <f>VLOOKUP($D158,Results!$E:$BU,O$2,FALSE)</f>
        <v>5.9909231109999999</v>
      </c>
      <c r="P158" s="27">
        <f>VLOOKUP($D158,Results!$E:$BU,P$2,FALSE)</f>
        <v>6.2637074500000001</v>
      </c>
      <c r="Q158" s="27">
        <f>VLOOKUP($D158,Results!$E:$BU,Q$2,FALSE)</f>
        <v>6.5121891070000002</v>
      </c>
      <c r="R158" s="27">
        <f>VLOOKUP($D158,Results!$E:$BU,R$2,FALSE)</f>
        <v>6.7384150099999998</v>
      </c>
      <c r="S158" s="27">
        <f>VLOOKUP($D158,Results!$E:$BU,S$2,FALSE)</f>
        <v>6.9446694679999998</v>
      </c>
      <c r="T158" s="27">
        <f>VLOOKUP($D158,Results!$E:$BU,T$2,FALSE)</f>
        <v>7.1334857070000002</v>
      </c>
      <c r="U158" s="27">
        <f>VLOOKUP($D158,Results!$E:$BU,U$2,FALSE)</f>
        <v>7.3079418780000003</v>
      </c>
      <c r="V158" s="27">
        <f>VLOOKUP($D158,Results!$E:$BU,V$2,FALSE)</f>
        <v>7.471281523</v>
      </c>
      <c r="W158" s="27">
        <f>VLOOKUP($D158,Results!$E:$BU,W$2,FALSE)</f>
        <v>7.6261898820000003</v>
      </c>
      <c r="X158" s="27">
        <f>VLOOKUP($D158,Results!$E:$BU,X$2,FALSE)</f>
        <v>7.7748277110000004</v>
      </c>
      <c r="Y158" s="27">
        <f>VLOOKUP($D158,Results!$E:$BU,Y$2,FALSE)</f>
        <v>7.9188780479999998</v>
      </c>
      <c r="Z158" s="27">
        <f>VLOOKUP($D158,Results!$E:$BU,Z$2,FALSE)</f>
        <v>8.0595840410000008</v>
      </c>
      <c r="AA158" s="27">
        <f>VLOOKUP($D158,Results!$E:$BU,AA$2,FALSE)</f>
        <v>8.1977818290000002</v>
      </c>
      <c r="AB158" s="27">
        <f>VLOOKUP($D158,Results!$E:$BU,AB$2,FALSE)</f>
        <v>8.3339320160000003</v>
      </c>
      <c r="AC158" s="27">
        <f>VLOOKUP($D158,Results!$E:$BU,AC$2,FALSE)</f>
        <v>8.4681518820000008</v>
      </c>
      <c r="AD158" s="27">
        <f>VLOOKUP($D158,Results!$E:$BU,AD$2,FALSE)</f>
        <v>8.6002493980000008</v>
      </c>
      <c r="AE158" s="27">
        <f>VLOOKUP($D158,Results!$E:$BU,AE$2,FALSE)</f>
        <v>8.7297593829999993</v>
      </c>
      <c r="AF158" s="27">
        <f>VLOOKUP($D158,Results!$E:$BU,AF$2,FALSE)</f>
        <v>8.8559816520000005</v>
      </c>
      <c r="AG158" s="27">
        <f>VLOOKUP($D158,Results!$E:$BU,AG$2,FALSE)</f>
        <v>8.9780207300000008</v>
      </c>
      <c r="AH158" s="27">
        <f>VLOOKUP($D158,Results!$E:$BU,AH$2,FALSE)</f>
        <v>9.0948264559999998</v>
      </c>
      <c r="AI158" s="27">
        <f>VLOOKUP($D158,Results!$E:$BU,AI$2,FALSE)</f>
        <v>9.2052347650000002</v>
      </c>
      <c r="AJ158" s="27">
        <f>VLOOKUP($D158,Results!$E:$BU,AJ$2,FALSE)</f>
        <v>9.3080078279999992</v>
      </c>
      <c r="AK158" s="27">
        <f>VLOOKUP($D158,Results!$E:$BU,AK$2,FALSE)</f>
        <v>9.4018727870000003</v>
      </c>
      <c r="AL158" s="27">
        <f>VLOOKUP($D158,Results!$E:$BU,AL$2,FALSE)</f>
        <v>9.4855583820000007</v>
      </c>
      <c r="AM158" s="27">
        <f>VLOOKUP($D158,Results!$E:$BU,AM$2,FALSE)</f>
        <v>9.5578288770000004</v>
      </c>
      <c r="AN158" s="27">
        <f>VLOOKUP($D158,Results!$E:$BU,AN$2,FALSE)</f>
        <v>9.6175148119999996</v>
      </c>
      <c r="AQ158" s="4"/>
      <c r="AR158" s="4"/>
      <c r="AS158" s="4"/>
    </row>
    <row r="159" spans="2:45" x14ac:dyDescent="0.25">
      <c r="C159" s="38" t="s">
        <v>25</v>
      </c>
      <c r="D159" s="57" t="s">
        <v>115</v>
      </c>
      <c r="E159" s="27">
        <f>VLOOKUP($D159,Results!$E:$BU,E$2,FALSE)</f>
        <v>3.1066862139999998</v>
      </c>
      <c r="F159" s="27">
        <f>VLOOKUP($D159,Results!$E:$BU,F$2,FALSE)</f>
        <v>4.0702695210000002</v>
      </c>
      <c r="G159" s="27">
        <f>VLOOKUP($D159,Results!$E:$BU,G$2,FALSE)</f>
        <v>5.0143829269999998</v>
      </c>
      <c r="H159" s="27">
        <f>VLOOKUP($D159,Results!$E:$BU,H$2,FALSE)</f>
        <v>5.9012134090000004</v>
      </c>
      <c r="I159" s="27">
        <f>VLOOKUP($D159,Results!$E:$BU,I$2,FALSE)</f>
        <v>6.7117633190000001</v>
      </c>
      <c r="J159" s="27">
        <f>VLOOKUP($D159,Results!$E:$BU,J$2,FALSE)</f>
        <v>7.4388890520000004</v>
      </c>
      <c r="K159" s="27">
        <f>VLOOKUP($D159,Results!$E:$BU,K$2,FALSE)</f>
        <v>8.0831671180000004</v>
      </c>
      <c r="L159" s="27">
        <f>VLOOKUP($D159,Results!$E:$BU,L$2,FALSE)</f>
        <v>8.6487842950000005</v>
      </c>
      <c r="M159" s="27">
        <f>VLOOKUP($D159,Results!$E:$BU,M$2,FALSE)</f>
        <v>9.1404851479999998</v>
      </c>
      <c r="N159" s="27">
        <f>VLOOKUP($D159,Results!$E:$BU,N$2,FALSE)</f>
        <v>9.563183145</v>
      </c>
      <c r="O159" s="27">
        <f>VLOOKUP($D159,Results!$E:$BU,O$2,FALSE)</f>
        <v>9.9218699590000003</v>
      </c>
      <c r="P159" s="27">
        <f>VLOOKUP($D159,Results!$E:$BU,P$2,FALSE)</f>
        <v>10.221594619999999</v>
      </c>
      <c r="Q159" s="27">
        <f>VLOOKUP($D159,Results!$E:$BU,Q$2,FALSE)</f>
        <v>10.467450250000001</v>
      </c>
      <c r="R159" s="27">
        <f>VLOOKUP($D159,Results!$E:$BU,R$2,FALSE)</f>
        <v>10.66455006</v>
      </c>
      <c r="S159" s="27">
        <f>VLOOKUP($D159,Results!$E:$BU,S$2,FALSE)</f>
        <v>10.8179912</v>
      </c>
      <c r="T159" s="27">
        <f>VLOOKUP($D159,Results!$E:$BU,T$2,FALSE)</f>
        <v>10.932810480000001</v>
      </c>
      <c r="U159" s="27">
        <f>VLOOKUP($D159,Results!$E:$BU,U$2,FALSE)</f>
        <v>11.014264219999999</v>
      </c>
      <c r="V159" s="27">
        <f>VLOOKUP($D159,Results!$E:$BU,V$2,FALSE)</f>
        <v>11.06733711</v>
      </c>
      <c r="W159" s="27">
        <f>VLOOKUP($D159,Results!$E:$BU,W$2,FALSE)</f>
        <v>11.0959906</v>
      </c>
      <c r="X159" s="27">
        <f>VLOOKUP($D159,Results!$E:$BU,X$2,FALSE)</f>
        <v>11.103313959999999</v>
      </c>
      <c r="Y159" s="27">
        <f>VLOOKUP($D159,Results!$E:$BU,Y$2,FALSE)</f>
        <v>11.09168109</v>
      </c>
      <c r="Z159" s="27">
        <f>VLOOKUP($D159,Results!$E:$BU,Z$2,FALSE)</f>
        <v>11.06288515</v>
      </c>
      <c r="AA159" s="27">
        <f>VLOOKUP($D159,Results!$E:$BU,AA$2,FALSE)</f>
        <v>11.01825515</v>
      </c>
      <c r="AB159" s="27">
        <f>VLOOKUP($D159,Results!$E:$BU,AB$2,FALSE)</f>
        <v>10.958758420000001</v>
      </c>
      <c r="AC159" s="27">
        <f>VLOOKUP($D159,Results!$E:$BU,AC$2,FALSE)</f>
        <v>10.885091109999999</v>
      </c>
      <c r="AD159" s="27">
        <f>VLOOKUP($D159,Results!$E:$BU,AD$2,FALSE)</f>
        <v>10.79775806</v>
      </c>
      <c r="AE159" s="27">
        <f>VLOOKUP($D159,Results!$E:$BU,AE$2,FALSE)</f>
        <v>10.69714218</v>
      </c>
      <c r="AF159" s="27">
        <f>VLOOKUP($D159,Results!$E:$BU,AF$2,FALSE)</f>
        <v>10.583563789999999</v>
      </c>
      <c r="AG159" s="27">
        <f>VLOOKUP($D159,Results!$E:$BU,AG$2,FALSE)</f>
        <v>10.4573298</v>
      </c>
      <c r="AH159" s="27">
        <f>VLOOKUP($D159,Results!$E:$BU,AH$2,FALSE)</f>
        <v>10.318772859999999</v>
      </c>
      <c r="AI159" s="27">
        <f>VLOOKUP($D159,Results!$E:$BU,AI$2,FALSE)</f>
        <v>10.16828097</v>
      </c>
      <c r="AJ159" s="27">
        <f>VLOOKUP($D159,Results!$E:$BU,AJ$2,FALSE)</f>
        <v>10.006317920000001</v>
      </c>
      <c r="AK159" s="27">
        <f>VLOOKUP($D159,Results!$E:$BU,AK$2,FALSE)</f>
        <v>9.8334354140000002</v>
      </c>
      <c r="AL159" s="27">
        <f>VLOOKUP($D159,Results!$E:$BU,AL$2,FALSE)</f>
        <v>9.6502777319999993</v>
      </c>
      <c r="AM159" s="27">
        <f>VLOOKUP($D159,Results!$E:$BU,AM$2,FALSE)</f>
        <v>9.4575801100000003</v>
      </c>
      <c r="AN159" s="27">
        <f>VLOOKUP($D159,Results!$E:$BU,AN$2,FALSE)</f>
        <v>9.2561618770000003</v>
      </c>
      <c r="AQ159" s="4"/>
      <c r="AR159" s="4"/>
      <c r="AS159" s="4"/>
    </row>
    <row r="160" spans="2:45" x14ac:dyDescent="0.25">
      <c r="C160" s="67" t="s">
        <v>38</v>
      </c>
      <c r="D160" s="67" t="s">
        <v>92</v>
      </c>
      <c r="E160" s="64">
        <f>VLOOKUP($D160,Results!$E:$BU,E$2,FALSE)</f>
        <v>32271.24</v>
      </c>
      <c r="F160" s="64">
        <f>VLOOKUP($D160,Results!$E:$BU,F$2,FALSE)</f>
        <v>31862.031640000001</v>
      </c>
      <c r="G160" s="64">
        <f>VLOOKUP($D160,Results!$E:$BU,G$2,FALSE)</f>
        <v>31647.329450000001</v>
      </c>
      <c r="H160" s="64">
        <f>VLOOKUP($D160,Results!$E:$BU,H$2,FALSE)</f>
        <v>31562.481299999999</v>
      </c>
      <c r="I160" s="64">
        <f>VLOOKUP($D160,Results!$E:$BU,I$2,FALSE)</f>
        <v>31563.391629999998</v>
      </c>
      <c r="J160" s="64">
        <f>VLOOKUP($D160,Results!$E:$BU,J$2,FALSE)</f>
        <v>31620.228889999999</v>
      </c>
      <c r="K160" s="64">
        <f>VLOOKUP($D160,Results!$E:$BU,K$2,FALSE)</f>
        <v>31715.12732</v>
      </c>
      <c r="L160" s="64">
        <f>VLOOKUP($D160,Results!$E:$BU,L$2,FALSE)</f>
        <v>31838.03832</v>
      </c>
      <c r="M160" s="64">
        <f>VLOOKUP($D160,Results!$E:$BU,M$2,FALSE)</f>
        <v>31981.349020000001</v>
      </c>
      <c r="N160" s="64">
        <f>VLOOKUP($D160,Results!$E:$BU,N$2,FALSE)</f>
        <v>32138.973859999998</v>
      </c>
      <c r="O160" s="64">
        <f>VLOOKUP($D160,Results!$E:$BU,O$2,FALSE)</f>
        <v>32305.85383</v>
      </c>
      <c r="P160" s="64">
        <f>VLOOKUP($D160,Results!$E:$BU,P$2,FALSE)</f>
        <v>32477.603480000002</v>
      </c>
      <c r="Q160" s="64">
        <f>VLOOKUP($D160,Results!$E:$BU,Q$2,FALSE)</f>
        <v>32650.258470000001</v>
      </c>
      <c r="R160" s="64">
        <f>VLOOKUP($D160,Results!$E:$BU,R$2,FALSE)</f>
        <v>32820.09261</v>
      </c>
      <c r="S160" s="64">
        <f>VLOOKUP($D160,Results!$E:$BU,S$2,FALSE)</f>
        <v>32983.479590000003</v>
      </c>
      <c r="T160" s="64">
        <f>VLOOKUP($D160,Results!$E:$BU,T$2,FALSE)</f>
        <v>33136.779000000002</v>
      </c>
      <c r="U160" s="64">
        <f>VLOOKUP($D160,Results!$E:$BU,U$2,FALSE)</f>
        <v>33278.704940000003</v>
      </c>
      <c r="V160" s="64">
        <f>VLOOKUP($D160,Results!$E:$BU,V$2,FALSE)</f>
        <v>33409.974430000002</v>
      </c>
      <c r="W160" s="64">
        <f>VLOOKUP($D160,Results!$E:$BU,W$2,FALSE)</f>
        <v>33530.266150000003</v>
      </c>
      <c r="X160" s="64">
        <f>VLOOKUP($D160,Results!$E:$BU,X$2,FALSE)</f>
        <v>33638.562039999997</v>
      </c>
      <c r="Y160" s="64">
        <f>VLOOKUP($D160,Results!$E:$BU,Y$2,FALSE)</f>
        <v>33733.423479999998</v>
      </c>
      <c r="Z160" s="64">
        <f>VLOOKUP($D160,Results!$E:$BU,Z$2,FALSE)</f>
        <v>33813.135170000001</v>
      </c>
      <c r="AA160" s="64">
        <f>VLOOKUP($D160,Results!$E:$BU,AA$2,FALSE)</f>
        <v>33875.774140000001</v>
      </c>
      <c r="AB160" s="64">
        <f>VLOOKUP($D160,Results!$E:$BU,AB$2,FALSE)</f>
        <v>33919.241280000002</v>
      </c>
      <c r="AC160" s="64">
        <f>VLOOKUP($D160,Results!$E:$BU,AC$2,FALSE)</f>
        <v>33941.276859999998</v>
      </c>
      <c r="AD160" s="64">
        <f>VLOOKUP($D160,Results!$E:$BU,AD$2,FALSE)</f>
        <v>33939.471590000001</v>
      </c>
      <c r="AE160" s="64">
        <f>VLOOKUP($D160,Results!$E:$BU,AE$2,FALSE)</f>
        <v>33911.279419999999</v>
      </c>
      <c r="AF160" s="64">
        <f>VLOOKUP($D160,Results!$E:$BU,AF$2,FALSE)</f>
        <v>33854.035750000003</v>
      </c>
      <c r="AG160" s="64">
        <f>VLOOKUP($D160,Results!$E:$BU,AG$2,FALSE)</f>
        <v>33764.983139999997</v>
      </c>
      <c r="AH160" s="64">
        <f>VLOOKUP($D160,Results!$E:$BU,AH$2,FALSE)</f>
        <v>33641.305679999998</v>
      </c>
      <c r="AI160" s="64">
        <f>VLOOKUP($D160,Results!$E:$BU,AI$2,FALSE)</f>
        <v>33480.172879999998</v>
      </c>
      <c r="AJ160" s="64">
        <f>VLOOKUP($D160,Results!$E:$BU,AJ$2,FALSE)</f>
        <v>33278.793140000002</v>
      </c>
      <c r="AK160" s="64">
        <f>VLOOKUP($D160,Results!$E:$BU,AK$2,FALSE)</f>
        <v>33034.476479999998</v>
      </c>
      <c r="AL160" s="64">
        <f>VLOOKUP($D160,Results!$E:$BU,AL$2,FALSE)</f>
        <v>32744.705890000001</v>
      </c>
      <c r="AM160" s="64">
        <f>VLOOKUP($D160,Results!$E:$BU,AM$2,FALSE)</f>
        <v>32407.215680000001</v>
      </c>
      <c r="AN160" s="64">
        <f>VLOOKUP($D160,Results!$E:$BU,AN$2,FALSE)</f>
        <v>32020.074789999999</v>
      </c>
      <c r="AQ160" s="4"/>
      <c r="AR160" s="4"/>
      <c r="AS160" s="4"/>
    </row>
    <row r="161" spans="2:45" x14ac:dyDescent="0.25">
      <c r="C161" s="38" t="s">
        <v>19</v>
      </c>
      <c r="D161" s="57" t="s">
        <v>94</v>
      </c>
      <c r="E161" s="68">
        <f>VLOOKUP($D161,Results!$E:$BU,E$2,FALSE)</f>
        <v>7095.7005250000002</v>
      </c>
      <c r="F161" s="68">
        <f>VLOOKUP($D161,Results!$E:$BU,F$2,FALSE)</f>
        <v>7141.7439880000002</v>
      </c>
      <c r="G161" s="68">
        <f>VLOOKUP($D161,Results!$E:$BU,G$2,FALSE)</f>
        <v>7236.2108539999999</v>
      </c>
      <c r="H161" s="68">
        <f>VLOOKUP($D161,Results!$E:$BU,H$2,FALSE)</f>
        <v>7362.7565249999998</v>
      </c>
      <c r="I161" s="68">
        <f>VLOOKUP($D161,Results!$E:$BU,I$2,FALSE)</f>
        <v>7510.0299249999998</v>
      </c>
      <c r="J161" s="68">
        <f>VLOOKUP($D161,Results!$E:$BU,J$2,FALSE)</f>
        <v>7670.2471919999998</v>
      </c>
      <c r="K161" s="68">
        <f>VLOOKUP($D161,Results!$E:$BU,K$2,FALSE)</f>
        <v>7838.7850239999998</v>
      </c>
      <c r="L161" s="68">
        <f>VLOOKUP($D161,Results!$E:$BU,L$2,FALSE)</f>
        <v>8013.1054999999997</v>
      </c>
      <c r="M161" s="68">
        <f>VLOOKUP($D161,Results!$E:$BU,M$2,FALSE)</f>
        <v>8191.24694</v>
      </c>
      <c r="N161" s="68">
        <f>VLOOKUP($D161,Results!$E:$BU,N$2,FALSE)</f>
        <v>8371.6255619999993</v>
      </c>
      <c r="O161" s="68">
        <f>VLOOKUP($D161,Results!$E:$BU,O$2,FALSE)</f>
        <v>8552.9218440000004</v>
      </c>
      <c r="P161" s="68">
        <f>VLOOKUP($D161,Results!$E:$BU,P$2,FALSE)</f>
        <v>8733.9921300000005</v>
      </c>
      <c r="Q161" s="68">
        <f>VLOOKUP($D161,Results!$E:$BU,Q$2,FALSE)</f>
        <v>8913.8007890000008</v>
      </c>
      <c r="R161" s="68">
        <f>VLOOKUP($D161,Results!$E:$BU,R$2,FALSE)</f>
        <v>9091.3683739999997</v>
      </c>
      <c r="S161" s="68">
        <f>VLOOKUP($D161,Results!$E:$BU,S$2,FALSE)</f>
        <v>9265.7305240000005</v>
      </c>
      <c r="T161" s="68">
        <f>VLOOKUP($D161,Results!$E:$BU,T$2,FALSE)</f>
        <v>9435.9022480000003</v>
      </c>
      <c r="U161" s="68">
        <f>VLOOKUP($D161,Results!$E:$BU,U$2,FALSE)</f>
        <v>9601.6398800000006</v>
      </c>
      <c r="V161" s="68">
        <f>VLOOKUP($D161,Results!$E:$BU,V$2,FALSE)</f>
        <v>9763.3043510000007</v>
      </c>
      <c r="W161" s="68">
        <f>VLOOKUP($D161,Results!$E:$BU,W$2,FALSE)</f>
        <v>9920.8512009999995</v>
      </c>
      <c r="X161" s="68">
        <f>VLOOKUP($D161,Results!$E:$BU,X$2,FALSE)</f>
        <v>10073.96233</v>
      </c>
      <c r="Y161" s="68">
        <f>VLOOKUP($D161,Results!$E:$BU,Y$2,FALSE)</f>
        <v>10222.14595</v>
      </c>
      <c r="Z161" s="68">
        <f>VLOOKUP($D161,Results!$E:$BU,Z$2,FALSE)</f>
        <v>10364.787969999999</v>
      </c>
      <c r="AA161" s="68">
        <f>VLOOKUP($D161,Results!$E:$BU,AA$2,FALSE)</f>
        <v>10501.17596</v>
      </c>
      <c r="AB161" s="68">
        <f>VLOOKUP($D161,Results!$E:$BU,AB$2,FALSE)</f>
        <v>10630.50921</v>
      </c>
      <c r="AC161" s="68">
        <f>VLOOKUP($D161,Results!$E:$BU,AC$2,FALSE)</f>
        <v>10751.902599999999</v>
      </c>
      <c r="AD161" s="68">
        <f>VLOOKUP($D161,Results!$E:$BU,AD$2,FALSE)</f>
        <v>10864.38846</v>
      </c>
      <c r="AE161" s="68">
        <f>VLOOKUP($D161,Results!$E:$BU,AE$2,FALSE)</f>
        <v>10966.918809999999</v>
      </c>
      <c r="AF161" s="68">
        <f>VLOOKUP($D161,Results!$E:$BU,AF$2,FALSE)</f>
        <v>11058.36959</v>
      </c>
      <c r="AG161" s="68">
        <f>VLOOKUP($D161,Results!$E:$BU,AG$2,FALSE)</f>
        <v>11137.54773</v>
      </c>
      <c r="AH161" s="68">
        <f>VLOOKUP($D161,Results!$E:$BU,AH$2,FALSE)</f>
        <v>11203.20191</v>
      </c>
      <c r="AI161" s="68">
        <f>VLOOKUP($D161,Results!$E:$BU,AI$2,FALSE)</f>
        <v>11254.037490000001</v>
      </c>
      <c r="AJ161" s="68">
        <f>VLOOKUP($D161,Results!$E:$BU,AJ$2,FALSE)</f>
        <v>11288.73594</v>
      </c>
      <c r="AK161" s="68">
        <f>VLOOKUP($D161,Results!$E:$BU,AK$2,FALSE)</f>
        <v>11305.97898</v>
      </c>
      <c r="AL161" s="68">
        <f>VLOOKUP($D161,Results!$E:$BU,AL$2,FALSE)</f>
        <v>11304.477370000001</v>
      </c>
      <c r="AM161" s="68">
        <f>VLOOKUP($D161,Results!$E:$BU,AM$2,FALSE)</f>
        <v>11283.003919999999</v>
      </c>
      <c r="AN161" s="68">
        <f>VLOOKUP($D161,Results!$E:$BU,AN$2,FALSE)</f>
        <v>11240.43022</v>
      </c>
      <c r="AQ161" s="4"/>
      <c r="AR161" s="4"/>
      <c r="AS161" s="4"/>
    </row>
    <row r="162" spans="2:45" x14ac:dyDescent="0.25">
      <c r="C162" s="38" t="s">
        <v>20</v>
      </c>
      <c r="D162" s="57" t="s">
        <v>96</v>
      </c>
      <c r="E162" s="68">
        <f>VLOOKUP($D162,Results!$E:$BU,E$2,FALSE)</f>
        <v>8251.256421</v>
      </c>
      <c r="F162" s="68">
        <f>VLOOKUP($D162,Results!$E:$BU,F$2,FALSE)</f>
        <v>8182.7844539999996</v>
      </c>
      <c r="G162" s="68">
        <f>VLOOKUP($D162,Results!$E:$BU,G$2,FALSE)</f>
        <v>8168.3355730000003</v>
      </c>
      <c r="H162" s="68">
        <f>VLOOKUP($D162,Results!$E:$BU,H$2,FALSE)</f>
        <v>8191.2663229999998</v>
      </c>
      <c r="I162" s="68">
        <f>VLOOKUP($D162,Results!$E:$BU,I$2,FALSE)</f>
        <v>8239.9129979999998</v>
      </c>
      <c r="J162" s="68">
        <f>VLOOKUP($D162,Results!$E:$BU,J$2,FALSE)</f>
        <v>8306.1530820000007</v>
      </c>
      <c r="K162" s="68">
        <f>VLOOKUP($D162,Results!$E:$BU,K$2,FALSE)</f>
        <v>8384.9726969999992</v>
      </c>
      <c r="L162" s="68">
        <f>VLOOKUP($D162,Results!$E:$BU,L$2,FALSE)</f>
        <v>8473.4298080000008</v>
      </c>
      <c r="M162" s="68">
        <f>VLOOKUP($D162,Results!$E:$BU,M$2,FALSE)</f>
        <v>8569.2031760000009</v>
      </c>
      <c r="N162" s="68">
        <f>VLOOKUP($D162,Results!$E:$BU,N$2,FALSE)</f>
        <v>8670.3748360000009</v>
      </c>
      <c r="O162" s="68">
        <f>VLOOKUP($D162,Results!$E:$BU,O$2,FALSE)</f>
        <v>8775.3060150000001</v>
      </c>
      <c r="P162" s="68">
        <f>VLOOKUP($D162,Results!$E:$BU,P$2,FALSE)</f>
        <v>8882.5442060000005</v>
      </c>
      <c r="Q162" s="68">
        <f>VLOOKUP($D162,Results!$E:$BU,Q$2,FALSE)</f>
        <v>8990.7536029999992</v>
      </c>
      <c r="R162" s="68">
        <f>VLOOKUP($D162,Results!$E:$BU,R$2,FALSE)</f>
        <v>9098.6626849999993</v>
      </c>
      <c r="S162" s="68">
        <f>VLOOKUP($D162,Results!$E:$BU,S$2,FALSE)</f>
        <v>9205.0230240000001</v>
      </c>
      <c r="T162" s="68">
        <f>VLOOKUP($D162,Results!$E:$BU,T$2,FALSE)</f>
        <v>9308.5737829999998</v>
      </c>
      <c r="U162" s="68">
        <f>VLOOKUP($D162,Results!$E:$BU,U$2,FALSE)</f>
        <v>9408.7536170000003</v>
      </c>
      <c r="V162" s="68">
        <f>VLOOKUP($D162,Results!$E:$BU,V$2,FALSE)</f>
        <v>9505.5997790000001</v>
      </c>
      <c r="W162" s="68">
        <f>VLOOKUP($D162,Results!$E:$BU,W$2,FALSE)</f>
        <v>9598.8301269999993</v>
      </c>
      <c r="X162" s="68">
        <f>VLOOKUP($D162,Results!$E:$BU,X$2,FALSE)</f>
        <v>9687.9491149999994</v>
      </c>
      <c r="Y162" s="68">
        <f>VLOOKUP($D162,Results!$E:$BU,Y$2,FALSE)</f>
        <v>9772.3322740000003</v>
      </c>
      <c r="Z162" s="68">
        <f>VLOOKUP($D162,Results!$E:$BU,Z$2,FALSE)</f>
        <v>9851.2702019999997</v>
      </c>
      <c r="AA162" s="68">
        <f>VLOOKUP($D162,Results!$E:$BU,AA$2,FALSE)</f>
        <v>9923.9897409999994</v>
      </c>
      <c r="AB162" s="68">
        <f>VLOOKUP($D162,Results!$E:$BU,AB$2,FALSE)</f>
        <v>9989.6638970000004</v>
      </c>
      <c r="AC162" s="68">
        <f>VLOOKUP($D162,Results!$E:$BU,AC$2,FALSE)</f>
        <v>10047.416999999999</v>
      </c>
      <c r="AD162" s="68">
        <f>VLOOKUP($D162,Results!$E:$BU,AD$2,FALSE)</f>
        <v>10096.32872</v>
      </c>
      <c r="AE162" s="68">
        <f>VLOOKUP($D162,Results!$E:$BU,AE$2,FALSE)</f>
        <v>10135.43886</v>
      </c>
      <c r="AF162" s="68">
        <f>VLOOKUP($D162,Results!$E:$BU,AF$2,FALSE)</f>
        <v>10163.754139999999</v>
      </c>
      <c r="AG162" s="68">
        <f>VLOOKUP($D162,Results!$E:$BU,AG$2,FALSE)</f>
        <v>10180.257670000001</v>
      </c>
      <c r="AH162" s="68">
        <f>VLOOKUP($D162,Results!$E:$BU,AH$2,FALSE)</f>
        <v>10183.92151</v>
      </c>
      <c r="AI162" s="68">
        <f>VLOOKUP($D162,Results!$E:$BU,AI$2,FALSE)</f>
        <v>10173.72251</v>
      </c>
      <c r="AJ162" s="68">
        <f>VLOOKUP($D162,Results!$E:$BU,AJ$2,FALSE)</f>
        <v>10148.661620000001</v>
      </c>
      <c r="AK162" s="68">
        <f>VLOOKUP($D162,Results!$E:$BU,AK$2,FALSE)</f>
        <v>10107.786249999999</v>
      </c>
      <c r="AL162" s="68">
        <f>VLOOKUP($D162,Results!$E:$BU,AL$2,FALSE)</f>
        <v>10050.215620000001</v>
      </c>
      <c r="AM162" s="68">
        <f>VLOOKUP($D162,Results!$E:$BU,AM$2,FALSE)</f>
        <v>9975.1682710000005</v>
      </c>
      <c r="AN162" s="68">
        <f>VLOOKUP($D162,Results!$E:$BU,AN$2,FALSE)</f>
        <v>9881.9910519999994</v>
      </c>
      <c r="AQ162" s="4"/>
      <c r="AR162" s="4"/>
      <c r="AS162" s="4"/>
    </row>
    <row r="163" spans="2:45" x14ac:dyDescent="0.25">
      <c r="C163" s="38" t="s">
        <v>21</v>
      </c>
      <c r="D163" s="57" t="s">
        <v>98</v>
      </c>
      <c r="E163" s="68">
        <f>VLOOKUP($D163,Results!$E:$BU,E$2,FALSE)</f>
        <v>6777.6024520000001</v>
      </c>
      <c r="F163" s="68">
        <f>VLOOKUP($D163,Results!$E:$BU,F$2,FALSE)</f>
        <v>6646.7628590000004</v>
      </c>
      <c r="G163" s="68">
        <f>VLOOKUP($D163,Results!$E:$BU,G$2,FALSE)</f>
        <v>6558.9663899999996</v>
      </c>
      <c r="H163" s="68">
        <f>VLOOKUP($D163,Results!$E:$BU,H$2,FALSE)</f>
        <v>6502.0081819999996</v>
      </c>
      <c r="I163" s="68">
        <f>VLOOKUP($D163,Results!$E:$BU,I$2,FALSE)</f>
        <v>6467.2622339999998</v>
      </c>
      <c r="J163" s="68">
        <f>VLOOKUP($D163,Results!$E:$BU,J$2,FALSE)</f>
        <v>6448.6372540000002</v>
      </c>
      <c r="K163" s="68">
        <f>VLOOKUP($D163,Results!$E:$BU,K$2,FALSE)</f>
        <v>6442.2478359999996</v>
      </c>
      <c r="L163" s="68">
        <f>VLOOKUP($D163,Results!$E:$BU,L$2,FALSE)</f>
        <v>6445.6930069999999</v>
      </c>
      <c r="M163" s="68">
        <f>VLOOKUP($D163,Results!$E:$BU,M$2,FALSE)</f>
        <v>6457.0498029999999</v>
      </c>
      <c r="N163" s="68">
        <f>VLOOKUP($D163,Results!$E:$BU,N$2,FALSE)</f>
        <v>6474.7042240000001</v>
      </c>
      <c r="O163" s="68">
        <f>VLOOKUP($D163,Results!$E:$BU,O$2,FALSE)</f>
        <v>6497.2552519999999</v>
      </c>
      <c r="P163" s="68">
        <f>VLOOKUP($D163,Results!$E:$BU,P$2,FALSE)</f>
        <v>6523.4452209999999</v>
      </c>
      <c r="Q163" s="68">
        <f>VLOOKUP($D163,Results!$E:$BU,Q$2,FALSE)</f>
        <v>6552.1088669999999</v>
      </c>
      <c r="R163" s="68">
        <f>VLOOKUP($D163,Results!$E:$BU,R$2,FALSE)</f>
        <v>6582.1355400000002</v>
      </c>
      <c r="S163" s="68">
        <f>VLOOKUP($D163,Results!$E:$BU,S$2,FALSE)</f>
        <v>6612.43984</v>
      </c>
      <c r="T163" s="68">
        <f>VLOOKUP($D163,Results!$E:$BU,T$2,FALSE)</f>
        <v>6641.9366460000001</v>
      </c>
      <c r="U163" s="68">
        <f>VLOOKUP($D163,Results!$E:$BU,U$2,FALSE)</f>
        <v>6670.0211019999997</v>
      </c>
      <c r="V163" s="68">
        <f>VLOOKUP($D163,Results!$E:$BU,V$2,FALSE)</f>
        <v>6696.5179099999996</v>
      </c>
      <c r="W163" s="68">
        <f>VLOOKUP($D163,Results!$E:$BU,W$2,FALSE)</f>
        <v>6721.0787929999997</v>
      </c>
      <c r="X163" s="68">
        <f>VLOOKUP($D163,Results!$E:$BU,X$2,FALSE)</f>
        <v>6743.2423369999997</v>
      </c>
      <c r="Y163" s="68">
        <f>VLOOKUP($D163,Results!$E:$BU,Y$2,FALSE)</f>
        <v>6762.4847650000002</v>
      </c>
      <c r="Z163" s="68">
        <f>VLOOKUP($D163,Results!$E:$BU,Z$2,FALSE)</f>
        <v>6778.2466379999996</v>
      </c>
      <c r="AA163" s="68">
        <f>VLOOKUP($D163,Results!$E:$BU,AA$2,FALSE)</f>
        <v>6789.9459989999996</v>
      </c>
      <c r="AB163" s="68">
        <f>VLOOKUP($D163,Results!$E:$BU,AB$2,FALSE)</f>
        <v>6796.9849809999996</v>
      </c>
      <c r="AC163" s="68">
        <f>VLOOKUP($D163,Results!$E:$BU,AC$2,FALSE)</f>
        <v>6798.753847</v>
      </c>
      <c r="AD163" s="68">
        <f>VLOOKUP($D163,Results!$E:$BU,AD$2,FALSE)</f>
        <v>6794.6345929999998</v>
      </c>
      <c r="AE163" s="68">
        <f>VLOOKUP($D163,Results!$E:$BU,AE$2,FALSE)</f>
        <v>6784.0052519999999</v>
      </c>
      <c r="AF163" s="68">
        <f>VLOOKUP($D163,Results!$E:$BU,AF$2,FALSE)</f>
        <v>6766.2455380000001</v>
      </c>
      <c r="AG163" s="68">
        <f>VLOOKUP($D163,Results!$E:$BU,AG$2,FALSE)</f>
        <v>6740.7441200000003</v>
      </c>
      <c r="AH163" s="68">
        <f>VLOOKUP($D163,Results!$E:$BU,AH$2,FALSE)</f>
        <v>6706.9076809999997</v>
      </c>
      <c r="AI163" s="68">
        <f>VLOOKUP($D163,Results!$E:$BU,AI$2,FALSE)</f>
        <v>6664.1717390000003</v>
      </c>
      <c r="AJ163" s="68">
        <f>VLOOKUP($D163,Results!$E:$BU,AJ$2,FALSE)</f>
        <v>6612.0131119999996</v>
      </c>
      <c r="AK163" s="68">
        <f>VLOOKUP($D163,Results!$E:$BU,AK$2,FALSE)</f>
        <v>6549.9637560000001</v>
      </c>
      <c r="AL163" s="68">
        <f>VLOOKUP($D163,Results!$E:$BU,AL$2,FALSE)</f>
        <v>6477.6256160000003</v>
      </c>
      <c r="AM163" s="68">
        <f>VLOOKUP($D163,Results!$E:$BU,AM$2,FALSE)</f>
        <v>6394.6859949999998</v>
      </c>
      <c r="AN163" s="68">
        <f>VLOOKUP($D163,Results!$E:$BU,AN$2,FALSE)</f>
        <v>6300.9328260000002</v>
      </c>
      <c r="AQ163" s="4"/>
      <c r="AR163" s="4"/>
      <c r="AS163" s="4"/>
    </row>
    <row r="164" spans="2:45" x14ac:dyDescent="0.25">
      <c r="C164" s="38" t="s">
        <v>22</v>
      </c>
      <c r="D164" s="57" t="s">
        <v>100</v>
      </c>
      <c r="E164" s="68">
        <f>VLOOKUP($D164,Results!$E:$BU,E$2,FALSE)</f>
        <v>4159.6639080000004</v>
      </c>
      <c r="F164" s="68">
        <f>VLOOKUP($D164,Results!$E:$BU,F$2,FALSE)</f>
        <v>4054.5797419999999</v>
      </c>
      <c r="G164" s="68">
        <f>VLOOKUP($D164,Results!$E:$BU,G$2,FALSE)</f>
        <v>3973.828501</v>
      </c>
      <c r="H164" s="68">
        <f>VLOOKUP($D164,Results!$E:$BU,H$2,FALSE)</f>
        <v>3910.0598810000001</v>
      </c>
      <c r="I164" s="68">
        <f>VLOOKUP($D164,Results!$E:$BU,I$2,FALSE)</f>
        <v>3858.1675</v>
      </c>
      <c r="J164" s="68">
        <f>VLOOKUP($D164,Results!$E:$BU,J$2,FALSE)</f>
        <v>3814.6035219999999</v>
      </c>
      <c r="K164" s="68">
        <f>VLOOKUP($D164,Results!$E:$BU,K$2,FALSE)</f>
        <v>3777.116959</v>
      </c>
      <c r="L164" s="68">
        <f>VLOOKUP($D164,Results!$E:$BU,L$2,FALSE)</f>
        <v>3744.31558</v>
      </c>
      <c r="M164" s="68">
        <f>VLOOKUP($D164,Results!$E:$BU,M$2,FALSE)</f>
        <v>3715.1046799999999</v>
      </c>
      <c r="N164" s="68">
        <f>VLOOKUP($D164,Results!$E:$BU,N$2,FALSE)</f>
        <v>3688.579463</v>
      </c>
      <c r="O164" s="68">
        <f>VLOOKUP($D164,Results!$E:$BU,O$2,FALSE)</f>
        <v>3663.9665329999998</v>
      </c>
      <c r="P164" s="68">
        <f>VLOOKUP($D164,Results!$E:$BU,P$2,FALSE)</f>
        <v>3640.5846350000002</v>
      </c>
      <c r="Q164" s="68">
        <f>VLOOKUP($D164,Results!$E:$BU,Q$2,FALSE)</f>
        <v>3617.817955</v>
      </c>
      <c r="R164" s="68">
        <f>VLOOKUP($D164,Results!$E:$BU,R$2,FALSE)</f>
        <v>3595.0978409999998</v>
      </c>
      <c r="S164" s="68">
        <f>VLOOKUP($D164,Results!$E:$BU,S$2,FALSE)</f>
        <v>3571.890077</v>
      </c>
      <c r="T164" s="68">
        <f>VLOOKUP($D164,Results!$E:$BU,T$2,FALSE)</f>
        <v>3547.6856429999998</v>
      </c>
      <c r="U164" s="68">
        <f>VLOOKUP($D164,Results!$E:$BU,U$2,FALSE)</f>
        <v>3522.227875</v>
      </c>
      <c r="V164" s="68">
        <f>VLOOKUP($D164,Results!$E:$BU,V$2,FALSE)</f>
        <v>3495.48587</v>
      </c>
      <c r="W164" s="68">
        <f>VLOOKUP($D164,Results!$E:$BU,W$2,FALSE)</f>
        <v>3467.3739719999999</v>
      </c>
      <c r="X164" s="68">
        <f>VLOOKUP($D164,Results!$E:$BU,X$2,FALSE)</f>
        <v>3437.7763559999999</v>
      </c>
      <c r="Y164" s="68">
        <f>VLOOKUP($D164,Results!$E:$BU,Y$2,FALSE)</f>
        <v>3406.5692089999998</v>
      </c>
      <c r="Z164" s="68">
        <f>VLOOKUP($D164,Results!$E:$BU,Z$2,FALSE)</f>
        <v>3373.632286</v>
      </c>
      <c r="AA164" s="68">
        <f>VLOOKUP($D164,Results!$E:$BU,AA$2,FALSE)</f>
        <v>3338.854237</v>
      </c>
      <c r="AB164" s="68">
        <f>VLOOKUP($D164,Results!$E:$BU,AB$2,FALSE)</f>
        <v>3302.134708</v>
      </c>
      <c r="AC164" s="68">
        <f>VLOOKUP($D164,Results!$E:$BU,AC$2,FALSE)</f>
        <v>3263.3849329999998</v>
      </c>
      <c r="AD164" s="68">
        <f>VLOOKUP($D164,Results!$E:$BU,AD$2,FALSE)</f>
        <v>3222.527724</v>
      </c>
      <c r="AE164" s="68">
        <f>VLOOKUP($D164,Results!$E:$BU,AE$2,FALSE)</f>
        <v>3179.4972819999998</v>
      </c>
      <c r="AF164" s="68">
        <f>VLOOKUP($D164,Results!$E:$BU,AF$2,FALSE)</f>
        <v>3134.2390529999998</v>
      </c>
      <c r="AG164" s="68">
        <f>VLOOKUP($D164,Results!$E:$BU,AG$2,FALSE)</f>
        <v>3086.7096969999998</v>
      </c>
      <c r="AH164" s="68">
        <f>VLOOKUP($D164,Results!$E:$BU,AH$2,FALSE)</f>
        <v>3036.8772020000001</v>
      </c>
      <c r="AI164" s="68">
        <f>VLOOKUP($D164,Results!$E:$BU,AI$2,FALSE)</f>
        <v>2984.721137</v>
      </c>
      <c r="AJ164" s="68">
        <f>VLOOKUP($D164,Results!$E:$BU,AJ$2,FALSE)</f>
        <v>2930.233021</v>
      </c>
      <c r="AK164" s="68">
        <f>VLOOKUP($D164,Results!$E:$BU,AK$2,FALSE)</f>
        <v>2873.4168209999998</v>
      </c>
      <c r="AL164" s="68">
        <f>VLOOKUP($D164,Results!$E:$BU,AL$2,FALSE)</f>
        <v>2814.2895469999999</v>
      </c>
      <c r="AM164" s="68">
        <f>VLOOKUP($D164,Results!$E:$BU,AM$2,FALSE)</f>
        <v>2752.8819659999999</v>
      </c>
      <c r="AN164" s="68">
        <f>VLOOKUP($D164,Results!$E:$BU,AN$2,FALSE)</f>
        <v>2689.2394330000002</v>
      </c>
      <c r="AQ164" s="4"/>
      <c r="AR164" s="4"/>
      <c r="AS164" s="4"/>
    </row>
    <row r="165" spans="2:45" x14ac:dyDescent="0.25">
      <c r="C165" s="38" t="s">
        <v>23</v>
      </c>
      <c r="D165" s="57" t="s">
        <v>102</v>
      </c>
      <c r="E165" s="68">
        <f>VLOOKUP($D165,Results!$E:$BU,E$2,FALSE)</f>
        <v>2503.7292430000002</v>
      </c>
      <c r="F165" s="68">
        <f>VLOOKUP($D165,Results!$E:$BU,F$2,FALSE)</f>
        <v>2442.716915</v>
      </c>
      <c r="G165" s="68">
        <f>VLOOKUP($D165,Results!$E:$BU,G$2,FALSE)</f>
        <v>2395.2654670000002</v>
      </c>
      <c r="H165" s="68">
        <f>VLOOKUP($D165,Results!$E:$BU,H$2,FALSE)</f>
        <v>2356.6831419999999</v>
      </c>
      <c r="I165" s="68">
        <f>VLOOKUP($D165,Results!$E:$BU,I$2,FALSE)</f>
        <v>2323.7961810000002</v>
      </c>
      <c r="J165" s="68">
        <f>VLOOKUP($D165,Results!$E:$BU,J$2,FALSE)</f>
        <v>2294.4653079999998</v>
      </c>
      <c r="K165" s="68">
        <f>VLOOKUP($D165,Results!$E:$BU,K$2,FALSE)</f>
        <v>2267.3805320000001</v>
      </c>
      <c r="L165" s="68">
        <f>VLOOKUP($D165,Results!$E:$BU,L$2,FALSE)</f>
        <v>2241.7722520000002</v>
      </c>
      <c r="M165" s="68">
        <f>VLOOKUP($D165,Results!$E:$BU,M$2,FALSE)</f>
        <v>2217.0646750000001</v>
      </c>
      <c r="N165" s="68">
        <f>VLOOKUP($D165,Results!$E:$BU,N$2,FALSE)</f>
        <v>2192.8016579999999</v>
      </c>
      <c r="O165" s="68">
        <f>VLOOKUP($D165,Results!$E:$BU,O$2,FALSE)</f>
        <v>2168.6074950000002</v>
      </c>
      <c r="P165" s="68">
        <f>VLOOKUP($D165,Results!$E:$BU,P$2,FALSE)</f>
        <v>2144.1620419999999</v>
      </c>
      <c r="Q165" s="68">
        <f>VLOOKUP($D165,Results!$E:$BU,Q$2,FALSE)</f>
        <v>2119.1846489999998</v>
      </c>
      <c r="R165" s="68">
        <f>VLOOKUP($D165,Results!$E:$BU,R$2,FALSE)</f>
        <v>2093.4237050000002</v>
      </c>
      <c r="S165" s="68">
        <f>VLOOKUP($D165,Results!$E:$BU,S$2,FALSE)</f>
        <v>2066.6497490000002</v>
      </c>
      <c r="T165" s="68">
        <f>VLOOKUP($D165,Results!$E:$BU,T$2,FALSE)</f>
        <v>2038.650821</v>
      </c>
      <c r="U165" s="68">
        <f>VLOOKUP($D165,Results!$E:$BU,U$2,FALSE)</f>
        <v>2009.352556</v>
      </c>
      <c r="V165" s="68">
        <f>VLOOKUP($D165,Results!$E:$BU,V$2,FALSE)</f>
        <v>1978.8037850000001</v>
      </c>
      <c r="W165" s="68">
        <f>VLOOKUP($D165,Results!$E:$BU,W$2,FALSE)</f>
        <v>1947.030874</v>
      </c>
      <c r="X165" s="68">
        <f>VLOOKUP($D165,Results!$E:$BU,X$2,FALSE)</f>
        <v>1914.0486639999999</v>
      </c>
      <c r="Y165" s="68">
        <f>VLOOKUP($D165,Results!$E:$BU,Y$2,FALSE)</f>
        <v>1879.871112</v>
      </c>
      <c r="Z165" s="68">
        <f>VLOOKUP($D165,Results!$E:$BU,Z$2,FALSE)</f>
        <v>1844.5167630000001</v>
      </c>
      <c r="AA165" s="68">
        <f>VLOOKUP($D165,Results!$E:$BU,AA$2,FALSE)</f>
        <v>1808.011113</v>
      </c>
      <c r="AB165" s="68">
        <f>VLOOKUP($D165,Results!$E:$BU,AB$2,FALSE)</f>
        <v>1770.3873510000001</v>
      </c>
      <c r="AC165" s="68">
        <f>VLOOKUP($D165,Results!$E:$BU,AC$2,FALSE)</f>
        <v>1731.6863310000001</v>
      </c>
      <c r="AD165" s="68">
        <f>VLOOKUP($D165,Results!$E:$BU,AD$2,FALSE)</f>
        <v>1691.95624</v>
      </c>
      <c r="AE165" s="68">
        <f>VLOOKUP($D165,Results!$E:$BU,AE$2,FALSE)</f>
        <v>1651.25215</v>
      </c>
      <c r="AF165" s="68">
        <f>VLOOKUP($D165,Results!$E:$BU,AF$2,FALSE)</f>
        <v>1609.635575</v>
      </c>
      <c r="AG165" s="68">
        <f>VLOOKUP($D165,Results!$E:$BU,AG$2,FALSE)</f>
        <v>1567.1740359999999</v>
      </c>
      <c r="AH165" s="68">
        <f>VLOOKUP($D165,Results!$E:$BU,AH$2,FALSE)</f>
        <v>1523.940652</v>
      </c>
      <c r="AI165" s="68">
        <f>VLOOKUP($D165,Results!$E:$BU,AI$2,FALSE)</f>
        <v>1480.0137319999999</v>
      </c>
      <c r="AJ165" s="68">
        <f>VLOOKUP($D165,Results!$E:$BU,AJ$2,FALSE)</f>
        <v>1435.4763680000001</v>
      </c>
      <c r="AK165" s="68">
        <f>VLOOKUP($D165,Results!$E:$BU,AK$2,FALSE)</f>
        <v>1390.416017</v>
      </c>
      <c r="AL165" s="68">
        <f>VLOOKUP($D165,Results!$E:$BU,AL$2,FALSE)</f>
        <v>1344.9240589999999</v>
      </c>
      <c r="AM165" s="68">
        <f>VLOOKUP($D165,Results!$E:$BU,AM$2,FALSE)</f>
        <v>1299.0953569999999</v>
      </c>
      <c r="AN165" s="68">
        <f>VLOOKUP($D165,Results!$E:$BU,AN$2,FALSE)</f>
        <v>1253.0278020000001</v>
      </c>
      <c r="AQ165" s="4"/>
      <c r="AR165" s="4"/>
      <c r="AS165" s="4"/>
    </row>
    <row r="166" spans="2:45" x14ac:dyDescent="0.25">
      <c r="C166" s="38" t="s">
        <v>24</v>
      </c>
      <c r="D166" s="57" t="s">
        <v>104</v>
      </c>
      <c r="E166" s="68">
        <f>VLOOKUP($D166,Results!$E:$BU,E$2,FALSE)</f>
        <v>1243.6668460000001</v>
      </c>
      <c r="F166" s="68">
        <f>VLOOKUP($D166,Results!$E:$BU,F$2,FALSE)</f>
        <v>1210.492495</v>
      </c>
      <c r="G166" s="68">
        <f>VLOOKUP($D166,Results!$E:$BU,G$2,FALSE)</f>
        <v>1182.3238590000001</v>
      </c>
      <c r="H166" s="68">
        <f>VLOOKUP($D166,Results!$E:$BU,H$2,FALSE)</f>
        <v>1156.6361939999999</v>
      </c>
      <c r="I166" s="68">
        <f>VLOOKUP($D166,Results!$E:$BU,I$2,FALSE)</f>
        <v>1131.8888019999999</v>
      </c>
      <c r="J166" s="68">
        <f>VLOOKUP($D166,Results!$E:$BU,J$2,FALSE)</f>
        <v>1107.1769650000001</v>
      </c>
      <c r="K166" s="68">
        <f>VLOOKUP($D166,Results!$E:$BU,K$2,FALSE)</f>
        <v>1082.050888</v>
      </c>
      <c r="L166" s="68">
        <f>VLOOKUP($D166,Results!$E:$BU,L$2,FALSE)</f>
        <v>1056.3349410000001</v>
      </c>
      <c r="M166" s="68">
        <f>VLOOKUP($D166,Results!$E:$BU,M$2,FALSE)</f>
        <v>1029.9551939999999</v>
      </c>
      <c r="N166" s="68">
        <f>VLOOKUP($D166,Results!$E:$BU,N$2,FALSE)</f>
        <v>1002.894756</v>
      </c>
      <c r="O166" s="68">
        <f>VLOOKUP($D166,Results!$E:$BU,O$2,FALSE)</f>
        <v>975.17131329999995</v>
      </c>
      <c r="P166" s="68">
        <f>VLOOKUP($D166,Results!$E:$BU,P$2,FALSE)</f>
        <v>946.8241524</v>
      </c>
      <c r="Q166" s="68">
        <f>VLOOKUP($D166,Results!$E:$BU,Q$2,FALSE)</f>
        <v>917.90639550000003</v>
      </c>
      <c r="R166" s="68">
        <f>VLOOKUP($D166,Results!$E:$BU,R$2,FALSE)</f>
        <v>888.48020220000001</v>
      </c>
      <c r="S166" s="68">
        <f>VLOOKUP($D166,Results!$E:$BU,S$2,FALSE)</f>
        <v>858.61372900000003</v>
      </c>
      <c r="T166" s="68">
        <f>VLOOKUP($D166,Results!$E:$BU,T$2,FALSE)</f>
        <v>828.37916280000002</v>
      </c>
      <c r="U166" s="68">
        <f>VLOOKUP($D166,Results!$E:$BU,U$2,FALSE)</f>
        <v>797.88431460000004</v>
      </c>
      <c r="V166" s="68">
        <f>VLOOKUP($D166,Results!$E:$BU,V$2,FALSE)</f>
        <v>767.26368260000004</v>
      </c>
      <c r="W166" s="68">
        <f>VLOOKUP($D166,Results!$E:$BU,W$2,FALSE)</f>
        <v>736.63803429999996</v>
      </c>
      <c r="X166" s="68">
        <f>VLOOKUP($D166,Results!$E:$BU,X$2,FALSE)</f>
        <v>706.11730880000005</v>
      </c>
      <c r="Y166" s="68">
        <f>VLOOKUP($D166,Results!$E:$BU,Y$2,FALSE)</f>
        <v>675.8033964</v>
      </c>
      <c r="Z166" s="68">
        <f>VLOOKUP($D166,Results!$E:$BU,Z$2,FALSE)</f>
        <v>645.79139269999996</v>
      </c>
      <c r="AA166" s="68">
        <f>VLOOKUP($D166,Results!$E:$BU,AA$2,FALSE)</f>
        <v>616.16995429999997</v>
      </c>
      <c r="AB166" s="68">
        <f>VLOOKUP($D166,Results!$E:$BU,AB$2,FALSE)</f>
        <v>587.02122610000004</v>
      </c>
      <c r="AC166" s="68">
        <f>VLOOKUP($D166,Results!$E:$BU,AC$2,FALSE)</f>
        <v>558.42062120000003</v>
      </c>
      <c r="AD166" s="68">
        <f>VLOOKUP($D166,Results!$E:$BU,AD$2,FALSE)</f>
        <v>530.43659439999999</v>
      </c>
      <c r="AE166" s="68">
        <f>VLOOKUP($D166,Results!$E:$BU,AE$2,FALSE)</f>
        <v>503.13047669999997</v>
      </c>
      <c r="AF166" s="68">
        <f>VLOOKUP($D166,Results!$E:$BU,AF$2,FALSE)</f>
        <v>476.55639020000001</v>
      </c>
      <c r="AG166" s="68">
        <f>VLOOKUP($D166,Results!$E:$BU,AG$2,FALSE)</f>
        <v>450.76124659999999</v>
      </c>
      <c r="AH166" s="68">
        <f>VLOOKUP($D166,Results!$E:$BU,AH$2,FALSE)</f>
        <v>425.78482289999999</v>
      </c>
      <c r="AI166" s="68">
        <f>VLOOKUP($D166,Results!$E:$BU,AI$2,FALSE)</f>
        <v>401.65990499999998</v>
      </c>
      <c r="AJ166" s="68">
        <f>VLOOKUP($D166,Results!$E:$BU,AJ$2,FALSE)</f>
        <v>378.41249199999999</v>
      </c>
      <c r="AK166" s="68">
        <f>VLOOKUP($D166,Results!$E:$BU,AK$2,FALSE)</f>
        <v>356.06205360000001</v>
      </c>
      <c r="AL166" s="68">
        <f>VLOOKUP($D166,Results!$E:$BU,AL$2,FALSE)</f>
        <v>334.62183540000001</v>
      </c>
      <c r="AM166" s="68">
        <f>VLOOKUP($D166,Results!$E:$BU,AM$2,FALSE)</f>
        <v>314.09920490000002</v>
      </c>
      <c r="AN166" s="68">
        <f>VLOOKUP($D166,Results!$E:$BU,AN$2,FALSE)</f>
        <v>294.4960332</v>
      </c>
      <c r="AQ166" s="4"/>
      <c r="AR166" s="4"/>
      <c r="AS166" s="4"/>
    </row>
    <row r="167" spans="2:45" x14ac:dyDescent="0.25">
      <c r="C167" s="38" t="s">
        <v>25</v>
      </c>
      <c r="D167" s="57" t="s">
        <v>106</v>
      </c>
      <c r="E167" s="68">
        <f>VLOOKUP($D167,Results!$E:$BU,E$2,FALSE)</f>
        <v>2239.620606</v>
      </c>
      <c r="F167" s="68">
        <f>VLOOKUP($D167,Results!$E:$BU,F$2,FALSE)</f>
        <v>2182.9511910000001</v>
      </c>
      <c r="G167" s="68">
        <f>VLOOKUP($D167,Results!$E:$BU,G$2,FALSE)</f>
        <v>2132.398807</v>
      </c>
      <c r="H167" s="68">
        <f>VLOOKUP($D167,Results!$E:$BU,H$2,FALSE)</f>
        <v>2083.071058</v>
      </c>
      <c r="I167" s="68">
        <f>VLOOKUP($D167,Results!$E:$BU,I$2,FALSE)</f>
        <v>2032.3339960000001</v>
      </c>
      <c r="J167" s="68">
        <f>VLOOKUP($D167,Results!$E:$BU,J$2,FALSE)</f>
        <v>1978.945565</v>
      </c>
      <c r="K167" s="68">
        <f>VLOOKUP($D167,Results!$E:$BU,K$2,FALSE)</f>
        <v>1922.5733849999999</v>
      </c>
      <c r="L167" s="68">
        <f>VLOOKUP($D167,Results!$E:$BU,L$2,FALSE)</f>
        <v>1863.38723</v>
      </c>
      <c r="M167" s="68">
        <f>VLOOKUP($D167,Results!$E:$BU,M$2,FALSE)</f>
        <v>1801.724555</v>
      </c>
      <c r="N167" s="68">
        <f>VLOOKUP($D167,Results!$E:$BU,N$2,FALSE)</f>
        <v>1737.993365</v>
      </c>
      <c r="O167" s="68">
        <f>VLOOKUP($D167,Results!$E:$BU,O$2,FALSE)</f>
        <v>1672.625378</v>
      </c>
      <c r="P167" s="68">
        <f>VLOOKUP($D167,Results!$E:$BU,P$2,FALSE)</f>
        <v>1606.0510879999999</v>
      </c>
      <c r="Q167" s="68">
        <f>VLOOKUP($D167,Results!$E:$BU,Q$2,FALSE)</f>
        <v>1538.6862100000001</v>
      </c>
      <c r="R167" s="68">
        <f>VLOOKUP($D167,Results!$E:$BU,R$2,FALSE)</f>
        <v>1470.9242670000001</v>
      </c>
      <c r="S167" s="68">
        <f>VLOOKUP($D167,Results!$E:$BU,S$2,FALSE)</f>
        <v>1403.1326449999999</v>
      </c>
      <c r="T167" s="68">
        <f>VLOOKUP($D167,Results!$E:$BU,T$2,FALSE)</f>
        <v>1335.6506939999999</v>
      </c>
      <c r="U167" s="68">
        <f>VLOOKUP($D167,Results!$E:$BU,U$2,FALSE)</f>
        <v>1268.825599</v>
      </c>
      <c r="V167" s="68">
        <f>VLOOKUP($D167,Results!$E:$BU,V$2,FALSE)</f>
        <v>1202.9990499999999</v>
      </c>
      <c r="W167" s="68">
        <f>VLOOKUP($D167,Results!$E:$BU,W$2,FALSE)</f>
        <v>1138.4631460000001</v>
      </c>
      <c r="X167" s="68">
        <f>VLOOKUP($D167,Results!$E:$BU,X$2,FALSE)</f>
        <v>1075.4659349999999</v>
      </c>
      <c r="Y167" s="68">
        <f>VLOOKUP($D167,Results!$E:$BU,Y$2,FALSE)</f>
        <v>1014.216774</v>
      </c>
      <c r="Z167" s="68">
        <f>VLOOKUP($D167,Results!$E:$BU,Z$2,FALSE)</f>
        <v>954.88992159999998</v>
      </c>
      <c r="AA167" s="68">
        <f>VLOOKUP($D167,Results!$E:$BU,AA$2,FALSE)</f>
        <v>897.62714149999999</v>
      </c>
      <c r="AB167" s="68">
        <f>VLOOKUP($D167,Results!$E:$BU,AB$2,FALSE)</f>
        <v>842.53990999999996</v>
      </c>
      <c r="AC167" s="68">
        <f>VLOOKUP($D167,Results!$E:$BU,AC$2,FALSE)</f>
        <v>789.71152549999999</v>
      </c>
      <c r="AD167" s="68">
        <f>VLOOKUP($D167,Results!$E:$BU,AD$2,FALSE)</f>
        <v>739.19926090000001</v>
      </c>
      <c r="AE167" s="68">
        <f>VLOOKUP($D167,Results!$E:$BU,AE$2,FALSE)</f>
        <v>691.03658989999997</v>
      </c>
      <c r="AF167" s="68">
        <f>VLOOKUP($D167,Results!$E:$BU,AF$2,FALSE)</f>
        <v>645.23546839999995</v>
      </c>
      <c r="AG167" s="68">
        <f>VLOOKUP($D167,Results!$E:$BU,AG$2,FALSE)</f>
        <v>601.78863660000002</v>
      </c>
      <c r="AH167" s="68">
        <f>VLOOKUP($D167,Results!$E:$BU,AH$2,FALSE)</f>
        <v>560.67190200000005</v>
      </c>
      <c r="AI167" s="68">
        <f>VLOOKUP($D167,Results!$E:$BU,AI$2,FALSE)</f>
        <v>521.84636969999997</v>
      </c>
      <c r="AJ167" s="68">
        <f>VLOOKUP($D167,Results!$E:$BU,AJ$2,FALSE)</f>
        <v>485.2605901</v>
      </c>
      <c r="AK167" s="68">
        <f>VLOOKUP($D167,Results!$E:$BU,AK$2,FALSE)</f>
        <v>450.8526013</v>
      </c>
      <c r="AL167" s="68">
        <f>VLOOKUP($D167,Results!$E:$BU,AL$2,FALSE)</f>
        <v>418.55184889999998</v>
      </c>
      <c r="AM167" s="68">
        <f>VLOOKUP($D167,Results!$E:$BU,AM$2,FALSE)</f>
        <v>388.28096929999998</v>
      </c>
      <c r="AN167" s="68">
        <f>VLOOKUP($D167,Results!$E:$BU,AN$2,FALSE)</f>
        <v>359.95742790000003</v>
      </c>
      <c r="AQ167" s="4"/>
      <c r="AR167" s="4"/>
      <c r="AS167" s="4"/>
    </row>
    <row r="168" spans="2:45" x14ac:dyDescent="0.25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Q168" s="4"/>
      <c r="AR168" s="4"/>
      <c r="AS168" s="4"/>
    </row>
    <row r="169" spans="2:45" x14ac:dyDescent="0.25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Q169" s="4"/>
      <c r="AR169" s="4"/>
      <c r="AS169" s="4"/>
    </row>
    <row r="170" spans="2:45" x14ac:dyDescent="0.25">
      <c r="C170" s="47"/>
      <c r="D170" s="47"/>
      <c r="E170" s="402" t="str">
        <f>E146</f>
        <v>2015</v>
      </c>
      <c r="F170" s="23" t="str">
        <f t="shared" ref="F170:AN170" si="58">F146</f>
        <v>2016</v>
      </c>
      <c r="G170" s="5" t="str">
        <f t="shared" si="58"/>
        <v>2017</v>
      </c>
      <c r="H170" s="5" t="str">
        <f t="shared" si="58"/>
        <v>2018</v>
      </c>
      <c r="I170" s="5" t="str">
        <f t="shared" si="58"/>
        <v>2019</v>
      </c>
      <c r="J170" s="96" t="str">
        <f t="shared" si="58"/>
        <v>2020</v>
      </c>
      <c r="K170" s="23" t="str">
        <f t="shared" si="58"/>
        <v>2021</v>
      </c>
      <c r="L170" s="5" t="str">
        <f t="shared" si="58"/>
        <v>2022</v>
      </c>
      <c r="M170" s="5" t="str">
        <f t="shared" si="58"/>
        <v>2023</v>
      </c>
      <c r="N170" s="5" t="str">
        <f t="shared" si="58"/>
        <v>2024</v>
      </c>
      <c r="O170" s="96" t="str">
        <f t="shared" si="58"/>
        <v>2025</v>
      </c>
      <c r="P170" s="23" t="str">
        <f t="shared" si="58"/>
        <v>2026</v>
      </c>
      <c r="Q170" s="5" t="str">
        <f t="shared" si="58"/>
        <v>2027</v>
      </c>
      <c r="R170" s="5" t="str">
        <f t="shared" si="58"/>
        <v>2028</v>
      </c>
      <c r="S170" s="5" t="str">
        <f t="shared" si="58"/>
        <v>2029</v>
      </c>
      <c r="T170" s="96" t="str">
        <f t="shared" si="58"/>
        <v>2030</v>
      </c>
      <c r="U170" s="23" t="str">
        <f t="shared" si="58"/>
        <v>2031</v>
      </c>
      <c r="V170" s="5" t="str">
        <f t="shared" si="58"/>
        <v>2032</v>
      </c>
      <c r="W170" s="5" t="str">
        <f t="shared" si="58"/>
        <v>2033</v>
      </c>
      <c r="X170" s="5" t="str">
        <f t="shared" si="58"/>
        <v>2034</v>
      </c>
      <c r="Y170" s="96" t="str">
        <f t="shared" si="58"/>
        <v>2035</v>
      </c>
      <c r="Z170" s="23" t="str">
        <f t="shared" si="58"/>
        <v>2036</v>
      </c>
      <c r="AA170" s="5" t="str">
        <f t="shared" si="58"/>
        <v>2037</v>
      </c>
      <c r="AB170" s="5" t="str">
        <f t="shared" si="58"/>
        <v>2038</v>
      </c>
      <c r="AC170" s="5" t="str">
        <f t="shared" si="58"/>
        <v>2039</v>
      </c>
      <c r="AD170" s="96" t="str">
        <f t="shared" si="58"/>
        <v>2040</v>
      </c>
      <c r="AE170" s="23" t="str">
        <f t="shared" si="58"/>
        <v>2041</v>
      </c>
      <c r="AF170" s="5" t="str">
        <f t="shared" si="58"/>
        <v>2042</v>
      </c>
      <c r="AG170" s="5" t="str">
        <f t="shared" si="58"/>
        <v>2043</v>
      </c>
      <c r="AH170" s="5" t="str">
        <f t="shared" si="58"/>
        <v>2044</v>
      </c>
      <c r="AI170" s="96" t="str">
        <f t="shared" si="58"/>
        <v>2045</v>
      </c>
      <c r="AJ170" s="23" t="str">
        <f t="shared" si="58"/>
        <v>2046</v>
      </c>
      <c r="AK170" s="5" t="str">
        <f t="shared" si="58"/>
        <v>2047</v>
      </c>
      <c r="AL170" s="5" t="str">
        <f t="shared" si="58"/>
        <v>2048</v>
      </c>
      <c r="AM170" s="5" t="str">
        <f t="shared" si="58"/>
        <v>2049</v>
      </c>
      <c r="AN170" s="96" t="str">
        <f t="shared" si="58"/>
        <v>2050</v>
      </c>
      <c r="AQ170" s="4"/>
      <c r="AR170" s="4"/>
      <c r="AS170" s="4"/>
    </row>
    <row r="171" spans="2:45" x14ac:dyDescent="0.25">
      <c r="B171" s="75" t="s">
        <v>67</v>
      </c>
      <c r="C171" s="54" t="s">
        <v>43</v>
      </c>
      <c r="D171" s="54" t="s">
        <v>152</v>
      </c>
      <c r="E171" s="55">
        <f t="shared" ref="E171:AL171" si="59">E120</f>
        <v>1886.229</v>
      </c>
      <c r="F171" s="55">
        <f t="shared" si="59"/>
        <v>2121.8059629999998</v>
      </c>
      <c r="G171" s="55">
        <f t="shared" si="59"/>
        <v>2286.102997</v>
      </c>
      <c r="H171" s="55">
        <f t="shared" si="59"/>
        <v>2400.5286529999998</v>
      </c>
      <c r="I171" s="55">
        <f t="shared" si="59"/>
        <v>2480.7808249999998</v>
      </c>
      <c r="J171" s="55">
        <f t="shared" si="59"/>
        <v>2537.837027</v>
      </c>
      <c r="K171" s="55">
        <f t="shared" si="59"/>
        <v>2581.4773289999998</v>
      </c>
      <c r="L171" s="55">
        <f t="shared" si="59"/>
        <v>2618.202147</v>
      </c>
      <c r="M171" s="55">
        <f t="shared" si="59"/>
        <v>2649.6745860000001</v>
      </c>
      <c r="N171" s="55">
        <f t="shared" si="59"/>
        <v>2676.848242</v>
      </c>
      <c r="O171" s="55">
        <f t="shared" si="59"/>
        <v>2700.3106130000001</v>
      </c>
      <c r="P171" s="55">
        <f t="shared" si="59"/>
        <v>2720.3953879999999</v>
      </c>
      <c r="Q171" s="55">
        <f t="shared" si="59"/>
        <v>2737.2597070000002</v>
      </c>
      <c r="R171" s="55">
        <f t="shared" si="59"/>
        <v>2750.9400190000001</v>
      </c>
      <c r="S171" s="55">
        <f t="shared" si="59"/>
        <v>2761.3917499999998</v>
      </c>
      <c r="T171" s="55">
        <f t="shared" si="59"/>
        <v>2768.5169930000002</v>
      </c>
      <c r="U171" s="55">
        <f t="shared" si="59"/>
        <v>2774.6678109999998</v>
      </c>
      <c r="V171" s="55">
        <f t="shared" si="59"/>
        <v>2782.0125589999998</v>
      </c>
      <c r="W171" s="55">
        <f t="shared" si="59"/>
        <v>2789.7533389999999</v>
      </c>
      <c r="X171" s="55">
        <f t="shared" si="59"/>
        <v>2797.3729389999999</v>
      </c>
      <c r="Y171" s="55">
        <f t="shared" si="59"/>
        <v>2804.5968499999999</v>
      </c>
      <c r="Z171" s="55">
        <f t="shared" si="59"/>
        <v>2811.2808230000001</v>
      </c>
      <c r="AA171" s="55">
        <f t="shared" si="59"/>
        <v>2817.345104</v>
      </c>
      <c r="AB171" s="55">
        <f t="shared" si="59"/>
        <v>2822.739885</v>
      </c>
      <c r="AC171" s="55">
        <f t="shared" si="59"/>
        <v>2827.4283719999999</v>
      </c>
      <c r="AD171" s="55">
        <f t="shared" si="59"/>
        <v>2831.3790869999998</v>
      </c>
      <c r="AE171" s="55">
        <f t="shared" si="59"/>
        <v>2834.5628830000001</v>
      </c>
      <c r="AF171" s="55">
        <f t="shared" si="59"/>
        <v>2836.9522969999998</v>
      </c>
      <c r="AG171" s="55">
        <f t="shared" si="59"/>
        <v>2838.5220079999999</v>
      </c>
      <c r="AH171" s="55">
        <f t="shared" si="59"/>
        <v>2839.2497290000001</v>
      </c>
      <c r="AI171" s="55">
        <f t="shared" si="59"/>
        <v>2839.1171949999998</v>
      </c>
      <c r="AJ171" s="55">
        <f t="shared" si="59"/>
        <v>2838.1110199999998</v>
      </c>
      <c r="AK171" s="55">
        <f t="shared" si="59"/>
        <v>2836.2233460000002</v>
      </c>
      <c r="AL171" s="55">
        <f t="shared" si="59"/>
        <v>2833.452272</v>
      </c>
      <c r="AM171" s="55"/>
      <c r="AN171" s="55"/>
      <c r="AQ171" s="4"/>
      <c r="AR171" s="4"/>
      <c r="AS171" s="4"/>
    </row>
    <row r="172" spans="2:45" x14ac:dyDescent="0.25">
      <c r="C172" s="67" t="s">
        <v>37</v>
      </c>
      <c r="D172" s="67" t="s">
        <v>2441</v>
      </c>
      <c r="E172" s="113">
        <f>E121/E$120</f>
        <v>9.1553040484479865E-3</v>
      </c>
      <c r="F172" s="113">
        <f t="shared" ref="F172:AN172" si="60">F121/F$120</f>
        <v>9.1700982555868154E-3</v>
      </c>
      <c r="G172" s="113">
        <f t="shared" si="60"/>
        <v>9.2206647284317437E-3</v>
      </c>
      <c r="H172" s="113">
        <f t="shared" si="60"/>
        <v>9.3103809746527526E-3</v>
      </c>
      <c r="I172" s="113">
        <f t="shared" si="60"/>
        <v>9.4485758007259672E-3</v>
      </c>
      <c r="J172" s="113">
        <f t="shared" si="60"/>
        <v>9.6513579672033046E-3</v>
      </c>
      <c r="K172" s="113">
        <f t="shared" si="60"/>
        <v>9.9346193212297637E-3</v>
      </c>
      <c r="L172" s="113">
        <f t="shared" si="60"/>
        <v>1.0301033100481985E-2</v>
      </c>
      <c r="M172" s="113">
        <f t="shared" si="60"/>
        <v>1.0746729496691485E-2</v>
      </c>
      <c r="N172" s="113">
        <f t="shared" si="60"/>
        <v>1.1274504115127197E-2</v>
      </c>
      <c r="O172" s="113">
        <f t="shared" si="60"/>
        <v>1.189457544082911E-2</v>
      </c>
      <c r="P172" s="113">
        <f t="shared" si="60"/>
        <v>1.2625324837523214E-2</v>
      </c>
      <c r="Q172" s="113">
        <f t="shared" si="60"/>
        <v>1.3494487843275733E-2</v>
      </c>
      <c r="R172" s="113">
        <f t="shared" si="60"/>
        <v>1.4541210525753741E-2</v>
      </c>
      <c r="S172" s="113">
        <f t="shared" si="60"/>
        <v>1.581943796275918E-2</v>
      </c>
      <c r="T172" s="113">
        <f t="shared" si="60"/>
        <v>1.7403293547347931E-2</v>
      </c>
      <c r="U172" s="113">
        <f t="shared" si="60"/>
        <v>1.9380926821873888E-2</v>
      </c>
      <c r="V172" s="113">
        <f t="shared" si="60"/>
        <v>2.1830235971986495E-2</v>
      </c>
      <c r="W172" s="113">
        <f t="shared" si="60"/>
        <v>2.4817632635155351E-2</v>
      </c>
      <c r="X172" s="113">
        <f t="shared" si="60"/>
        <v>2.8415766532872724E-2</v>
      </c>
      <c r="Y172" s="113">
        <f t="shared" si="60"/>
        <v>3.2703663540804451E-2</v>
      </c>
      <c r="Z172" s="113">
        <f t="shared" si="60"/>
        <v>3.7766681375750982E-2</v>
      </c>
      <c r="AA172" s="113">
        <f t="shared" si="60"/>
        <v>4.3696251313058876E-2</v>
      </c>
      <c r="AB172" s="113">
        <f t="shared" si="60"/>
        <v>5.0589361619481986E-2</v>
      </c>
      <c r="AC172" s="113">
        <f t="shared" si="60"/>
        <v>5.8547728578851509E-2</v>
      </c>
      <c r="AD172" s="113">
        <f t="shared" si="60"/>
        <v>6.7676597768132077E-2</v>
      </c>
      <c r="AE172" s="113">
        <f t="shared" si="60"/>
        <v>7.8083120973400533E-2</v>
      </c>
      <c r="AF172" s="113">
        <f t="shared" si="60"/>
        <v>8.9874261710224321E-2</v>
      </c>
      <c r="AG172" s="113">
        <f t="shared" si="60"/>
        <v>0.10315419763340444</v>
      </c>
      <c r="AH172" s="113">
        <f t="shared" si="60"/>
        <v>0.11802120798934485</v>
      </c>
      <c r="AI172" s="113">
        <f t="shared" si="60"/>
        <v>0.13456406219257885</v>
      </c>
      <c r="AJ172" s="113">
        <f t="shared" si="60"/>
        <v>0.1528579630052668</v>
      </c>
      <c r="AK172" s="113">
        <f t="shared" si="60"/>
        <v>0.17296014719427527</v>
      </c>
      <c r="AL172" s="113">
        <f t="shared" si="60"/>
        <v>0.19490529329092579</v>
      </c>
      <c r="AM172" s="113">
        <f t="shared" si="60"/>
        <v>0.21870094863395093</v>
      </c>
      <c r="AN172" s="113">
        <f t="shared" si="60"/>
        <v>0.24432323986643281</v>
      </c>
      <c r="AQ172" s="4"/>
      <c r="AR172" s="4"/>
      <c r="AS172" s="4"/>
    </row>
    <row r="173" spans="2:45" x14ac:dyDescent="0.25">
      <c r="C173" s="38" t="s">
        <v>19</v>
      </c>
      <c r="D173" s="57" t="s">
        <v>2442</v>
      </c>
      <c r="E173" s="110">
        <f t="shared" ref="E173:E187" si="61">E122/E$120</f>
        <v>2.5900355153059356E-3</v>
      </c>
      <c r="F173" s="110">
        <f t="shared" ref="F173:AN173" si="62">F122/F$120</f>
        <v>2.6098980998103647E-3</v>
      </c>
      <c r="G173" s="110">
        <f t="shared" si="62"/>
        <v>2.6484302461198339E-3</v>
      </c>
      <c r="H173" s="110">
        <f t="shared" si="62"/>
        <v>2.7028361793938562E-3</v>
      </c>
      <c r="I173" s="110">
        <f t="shared" si="62"/>
        <v>2.7743139102181669E-3</v>
      </c>
      <c r="J173" s="110">
        <f t="shared" si="62"/>
        <v>2.8673481545826622E-3</v>
      </c>
      <c r="K173" s="110">
        <f t="shared" si="62"/>
        <v>2.9869910866065952E-3</v>
      </c>
      <c r="L173" s="110">
        <f t="shared" si="62"/>
        <v>3.1343356502869751E-3</v>
      </c>
      <c r="M173" s="110">
        <f t="shared" si="62"/>
        <v>3.3084831300865263E-3</v>
      </c>
      <c r="N173" s="110">
        <f t="shared" si="62"/>
        <v>3.5108198632800942E-3</v>
      </c>
      <c r="O173" s="110">
        <f t="shared" si="62"/>
        <v>3.7452713925988632E-3</v>
      </c>
      <c r="P173" s="110">
        <f t="shared" si="62"/>
        <v>4.0186076436621284E-3</v>
      </c>
      <c r="Q173" s="110">
        <f t="shared" si="62"/>
        <v>4.3409376828999584E-3</v>
      </c>
      <c r="R173" s="110">
        <f t="shared" si="62"/>
        <v>4.7265367911316861E-3</v>
      </c>
      <c r="S173" s="110">
        <f t="shared" si="62"/>
        <v>5.195183928538934E-3</v>
      </c>
      <c r="T173" s="110">
        <f t="shared" si="62"/>
        <v>5.7742722657725797E-3</v>
      </c>
      <c r="U173" s="110">
        <f t="shared" si="62"/>
        <v>6.4969160915529858E-3</v>
      </c>
      <c r="V173" s="110">
        <f t="shared" si="62"/>
        <v>7.3934385642721321E-3</v>
      </c>
      <c r="W173" s="110">
        <f t="shared" si="62"/>
        <v>8.4908533413534156E-3</v>
      </c>
      <c r="X173" s="110">
        <f t="shared" si="62"/>
        <v>9.8192575780829787E-3</v>
      </c>
      <c r="Y173" s="110">
        <f t="shared" si="62"/>
        <v>1.1411936485630724E-2</v>
      </c>
      <c r="Z173" s="110">
        <f t="shared" si="62"/>
        <v>1.3305434211329943E-2</v>
      </c>
      <c r="AA173" s="110">
        <f t="shared" si="62"/>
        <v>1.5539562529220062E-2</v>
      </c>
      <c r="AB173" s="110">
        <f t="shared" si="62"/>
        <v>1.8157319593052054E-2</v>
      </c>
      <c r="AC173" s="110">
        <f t="shared" si="62"/>
        <v>2.120468934729923E-2</v>
      </c>
      <c r="AD173" s="110">
        <f t="shared" si="62"/>
        <v>2.4730291002534342E-2</v>
      </c>
      <c r="AE173" s="110">
        <f t="shared" si="62"/>
        <v>2.8784847910534074E-2</v>
      </c>
      <c r="AF173" s="110">
        <f t="shared" si="62"/>
        <v>3.3420446995270713E-2</v>
      </c>
      <c r="AG173" s="110">
        <f t="shared" si="62"/>
        <v>3.8689563861221965E-2</v>
      </c>
      <c r="AH173" s="110">
        <f t="shared" si="62"/>
        <v>4.4643835836393239E-2</v>
      </c>
      <c r="AI173" s="110">
        <f t="shared" si="62"/>
        <v>5.1332574737197489E-2</v>
      </c>
      <c r="AJ173" s="110">
        <f t="shared" si="62"/>
        <v>5.8801027452407416E-2</v>
      </c>
      <c r="AK173" s="110">
        <f t="shared" si="62"/>
        <v>6.7088412401778458E-2</v>
      </c>
      <c r="AL173" s="110">
        <f t="shared" si="62"/>
        <v>7.622578292012254E-2</v>
      </c>
      <c r="AM173" s="110">
        <f t="shared" si="62"/>
        <v>8.6233798478507068E-2</v>
      </c>
      <c r="AN173" s="110">
        <f t="shared" si="62"/>
        <v>9.7120513149795917E-2</v>
      </c>
      <c r="AQ173" s="4"/>
      <c r="AR173" s="4"/>
      <c r="AS173" s="4"/>
    </row>
    <row r="174" spans="2:45" x14ac:dyDescent="0.25">
      <c r="C174" s="38" t="s">
        <v>20</v>
      </c>
      <c r="D174" s="57" t="s">
        <v>2443</v>
      </c>
      <c r="E174" s="110">
        <f t="shared" si="61"/>
        <v>2.4865805795584732E-3</v>
      </c>
      <c r="F174" s="110">
        <f t="shared" ref="F174:AN174" si="63">F123/F$120</f>
        <v>2.5029795851318382E-3</v>
      </c>
      <c r="G174" s="110">
        <f t="shared" si="63"/>
        <v>2.5363537629796476E-3</v>
      </c>
      <c r="H174" s="110">
        <f t="shared" si="63"/>
        <v>2.584761528359895E-3</v>
      </c>
      <c r="I174" s="110">
        <f t="shared" si="63"/>
        <v>2.6497924418615259E-3</v>
      </c>
      <c r="J174" s="110">
        <f t="shared" si="63"/>
        <v>2.7360720622033861E-3</v>
      </c>
      <c r="K174" s="110">
        <f t="shared" si="63"/>
        <v>2.8486247790712248E-3</v>
      </c>
      <c r="L174" s="110">
        <f t="shared" si="63"/>
        <v>2.9884056706489287E-3</v>
      </c>
      <c r="M174" s="110">
        <f t="shared" si="63"/>
        <v>3.1543175302206714E-3</v>
      </c>
      <c r="N174" s="110">
        <f t="shared" si="63"/>
        <v>3.3474841260724706E-3</v>
      </c>
      <c r="O174" s="110">
        <f t="shared" si="63"/>
        <v>3.5714964710246832E-3</v>
      </c>
      <c r="P174" s="110">
        <f t="shared" si="63"/>
        <v>3.8326804647560299E-3</v>
      </c>
      <c r="Q174" s="110">
        <f t="shared" si="63"/>
        <v>4.1405277953773635E-3</v>
      </c>
      <c r="R174" s="110">
        <f t="shared" si="63"/>
        <v>4.5084247291252919E-3</v>
      </c>
      <c r="S174" s="110">
        <f t="shared" si="63"/>
        <v>4.9548376430109927E-3</v>
      </c>
      <c r="T174" s="110">
        <f t="shared" si="63"/>
        <v>5.5051832365617705E-3</v>
      </c>
      <c r="U174" s="110">
        <f t="shared" si="63"/>
        <v>6.1898151922590641E-3</v>
      </c>
      <c r="V174" s="110">
        <f t="shared" si="63"/>
        <v>7.0358029681346253E-3</v>
      </c>
      <c r="W174" s="110">
        <f t="shared" si="63"/>
        <v>8.0664348798902899E-3</v>
      </c>
      <c r="X174" s="110">
        <f t="shared" si="63"/>
        <v>9.3071917465917843E-3</v>
      </c>
      <c r="Y174" s="110">
        <f t="shared" si="63"/>
        <v>1.0785765957770366E-2</v>
      </c>
      <c r="Z174" s="110">
        <f t="shared" si="63"/>
        <v>1.2532022696474673E-2</v>
      </c>
      <c r="AA174" s="110">
        <f t="shared" si="63"/>
        <v>1.4577887072367688E-2</v>
      </c>
      <c r="AB174" s="110">
        <f t="shared" si="63"/>
        <v>1.6957139020976425E-2</v>
      </c>
      <c r="AC174" s="110">
        <f t="shared" si="63"/>
        <v>1.9705095906846902E-2</v>
      </c>
      <c r="AD174" s="110">
        <f t="shared" si="63"/>
        <v>2.2858162761445873E-2</v>
      </c>
      <c r="AE174" s="110">
        <f t="shared" si="63"/>
        <v>2.6453231603964383E-2</v>
      </c>
      <c r="AF174" s="110">
        <f t="shared" si="63"/>
        <v>3.0526915095322803E-2</v>
      </c>
      <c r="AG174" s="110">
        <f t="shared" si="63"/>
        <v>3.5114605290740446E-2</v>
      </c>
      <c r="AH174" s="110">
        <f t="shared" si="63"/>
        <v>4.0249356593317118E-2</v>
      </c>
      <c r="AI174" s="110">
        <f t="shared" si="63"/>
        <v>4.5960602165279765E-2</v>
      </c>
      <c r="AJ174" s="110">
        <f t="shared" si="63"/>
        <v>5.2272726702565712E-2</v>
      </c>
      <c r="AK174" s="110">
        <f t="shared" si="63"/>
        <v>5.9203536821884679E-2</v>
      </c>
      <c r="AL174" s="110">
        <f t="shared" si="63"/>
        <v>6.6762685424192669E-2</v>
      </c>
      <c r="AM174" s="110">
        <f t="shared" si="63"/>
        <v>7.495012876432465E-2</v>
      </c>
      <c r="AN174" s="110">
        <f t="shared" si="63"/>
        <v>8.3754711096051412E-2</v>
      </c>
      <c r="AQ174" s="4"/>
      <c r="AR174" s="4"/>
      <c r="AS174" s="4"/>
    </row>
    <row r="175" spans="2:45" x14ac:dyDescent="0.25">
      <c r="C175" s="38" t="s">
        <v>21</v>
      </c>
      <c r="D175" s="57" t="s">
        <v>2444</v>
      </c>
      <c r="E175" s="110">
        <f t="shared" si="61"/>
        <v>1.7211971611082216E-3</v>
      </c>
      <c r="F175" s="110">
        <f t="shared" ref="F175:AN175" si="64">F124/F$120</f>
        <v>1.7306973017494531E-3</v>
      </c>
      <c r="G175" s="110">
        <f t="shared" si="64"/>
        <v>1.751269921020098E-3</v>
      </c>
      <c r="H175" s="110">
        <f t="shared" si="64"/>
        <v>1.7820782758221883E-3</v>
      </c>
      <c r="I175" s="110">
        <f t="shared" si="64"/>
        <v>1.8245099391237033E-3</v>
      </c>
      <c r="J175" s="110">
        <f t="shared" si="64"/>
        <v>1.8819599116046784E-3</v>
      </c>
      <c r="K175" s="110">
        <f t="shared" si="64"/>
        <v>1.9579946471805719E-3</v>
      </c>
      <c r="L175" s="110">
        <f t="shared" si="64"/>
        <v>2.0531930329213042E-3</v>
      </c>
      <c r="M175" s="110">
        <f t="shared" si="64"/>
        <v>2.1666268421536654E-3</v>
      </c>
      <c r="N175" s="110">
        <f t="shared" si="64"/>
        <v>2.2989176343452943E-3</v>
      </c>
      <c r="O175" s="110">
        <f t="shared" si="64"/>
        <v>2.4524056662662162E-3</v>
      </c>
      <c r="P175" s="110">
        <f t="shared" si="64"/>
        <v>2.6313151553541744E-3</v>
      </c>
      <c r="Q175" s="110">
        <f t="shared" si="64"/>
        <v>2.8420197692991503E-3</v>
      </c>
      <c r="R175" s="110">
        <f t="shared" si="64"/>
        <v>3.093499561685645E-3</v>
      </c>
      <c r="S175" s="110">
        <f t="shared" si="64"/>
        <v>3.3980910615091105E-3</v>
      </c>
      <c r="T175" s="110">
        <f t="shared" si="64"/>
        <v>3.772672183847419E-3</v>
      </c>
      <c r="U175" s="110">
        <f t="shared" si="64"/>
        <v>4.237153955291984E-3</v>
      </c>
      <c r="V175" s="110">
        <f t="shared" si="64"/>
        <v>4.808804926750153E-3</v>
      </c>
      <c r="W175" s="110">
        <f t="shared" si="64"/>
        <v>5.5019213761392689E-3</v>
      </c>
      <c r="X175" s="110">
        <f t="shared" si="64"/>
        <v>6.3318398426817695E-3</v>
      </c>
      <c r="Y175" s="110">
        <f t="shared" si="64"/>
        <v>7.3149120915542648E-3</v>
      </c>
      <c r="Z175" s="110">
        <f t="shared" si="64"/>
        <v>8.4684270511953767E-3</v>
      </c>
      <c r="AA175" s="110">
        <f t="shared" si="64"/>
        <v>9.8104762603481183E-3</v>
      </c>
      <c r="AB175" s="110">
        <f t="shared" si="64"/>
        <v>1.1359756278074486E-2</v>
      </c>
      <c r="AC175" s="110">
        <f t="shared" si="64"/>
        <v>1.3135299697699998E-2</v>
      </c>
      <c r="AD175" s="110">
        <f t="shared" si="64"/>
        <v>1.5156126887787528E-2</v>
      </c>
      <c r="AE175" s="110">
        <f t="shared" si="64"/>
        <v>1.7440812210056729E-2</v>
      </c>
      <c r="AF175" s="110">
        <f t="shared" si="64"/>
        <v>2.000696179488844E-2</v>
      </c>
      <c r="AG175" s="110">
        <f t="shared" si="64"/>
        <v>2.2870604366298789E-2</v>
      </c>
      <c r="AH175" s="110">
        <f t="shared" si="64"/>
        <v>2.6045502311642557E-2</v>
      </c>
      <c r="AI175" s="110">
        <f t="shared" si="64"/>
        <v>2.9542396864670466E-2</v>
      </c>
      <c r="AJ175" s="110">
        <f t="shared" si="64"/>
        <v>3.3368209450805771E-2</v>
      </c>
      <c r="AK175" s="110">
        <f t="shared" si="64"/>
        <v>3.7525230814456453E-2</v>
      </c>
      <c r="AL175" s="110">
        <f t="shared" si="64"/>
        <v>4.2010337381112588E-2</v>
      </c>
      <c r="AM175" s="110">
        <f t="shared" si="64"/>
        <v>4.6814284077992555E-2</v>
      </c>
      <c r="AN175" s="110">
        <f t="shared" si="64"/>
        <v>5.1921127912120925E-2</v>
      </c>
      <c r="AQ175" s="4"/>
      <c r="AR175" s="4"/>
      <c r="AS175" s="4"/>
    </row>
    <row r="176" spans="2:45" x14ac:dyDescent="0.25">
      <c r="C176" s="38" t="s">
        <v>22</v>
      </c>
      <c r="D176" s="57" t="s">
        <v>2445</v>
      </c>
      <c r="E176" s="110">
        <f t="shared" si="61"/>
        <v>9.5398268184828034E-4</v>
      </c>
      <c r="F176" s="110">
        <f t="shared" ref="F176:AN176" si="65">F125/F$120</f>
        <v>9.5307350778710211E-4</v>
      </c>
      <c r="G176" s="110">
        <f t="shared" si="65"/>
        <v>9.5312354599043467E-4</v>
      </c>
      <c r="H176" s="110">
        <f t="shared" si="65"/>
        <v>9.5462927223805981E-4</v>
      </c>
      <c r="I176" s="110">
        <f t="shared" si="65"/>
        <v>9.5824581843097743E-4</v>
      </c>
      <c r="J176" s="110">
        <f t="shared" si="65"/>
        <v>9.6490544583736188E-4</v>
      </c>
      <c r="K176" s="110">
        <f t="shared" si="65"/>
        <v>9.7544270201878661E-4</v>
      </c>
      <c r="L176" s="110">
        <f t="shared" si="65"/>
        <v>9.8989568890610184E-4</v>
      </c>
      <c r="M176" s="110">
        <f t="shared" si="65"/>
        <v>1.0079128403581252E-3</v>
      </c>
      <c r="N176" s="110">
        <f t="shared" si="65"/>
        <v>1.0294822843378807E-3</v>
      </c>
      <c r="O176" s="110">
        <f t="shared" si="65"/>
        <v>1.0549650156117059E-3</v>
      </c>
      <c r="P176" s="110">
        <f t="shared" si="65"/>
        <v>1.0851118462490202E-3</v>
      </c>
      <c r="Q176" s="110">
        <f t="shared" si="65"/>
        <v>1.1210909151778193E-3</v>
      </c>
      <c r="R176" s="110">
        <f t="shared" si="65"/>
        <v>1.1645443775122892E-3</v>
      </c>
      <c r="S176" s="110">
        <f t="shared" si="65"/>
        <v>1.2176905286980743E-3</v>
      </c>
      <c r="T176" s="110">
        <f t="shared" si="65"/>
        <v>1.28349087290576E-3</v>
      </c>
      <c r="U176" s="110">
        <f t="shared" si="65"/>
        <v>1.3652636578627899E-3</v>
      </c>
      <c r="V176" s="110">
        <f t="shared" si="65"/>
        <v>1.465557546392083E-3</v>
      </c>
      <c r="W176" s="110">
        <f t="shared" si="65"/>
        <v>1.5861430088246235E-3</v>
      </c>
      <c r="X176" s="110">
        <f t="shared" si="65"/>
        <v>1.7287909000538164E-3</v>
      </c>
      <c r="Y176" s="110">
        <f t="shared" si="65"/>
        <v>1.8952800713585626E-3</v>
      </c>
      <c r="Z176" s="110">
        <f t="shared" si="65"/>
        <v>2.0873904691377748E-3</v>
      </c>
      <c r="AA176" s="110">
        <f t="shared" si="65"/>
        <v>2.3068863863260681E-3</v>
      </c>
      <c r="AB176" s="110">
        <f t="shared" si="65"/>
        <v>2.5554920619262093E-3</v>
      </c>
      <c r="AC176" s="110">
        <f t="shared" si="65"/>
        <v>2.8348604337340932E-3</v>
      </c>
      <c r="AD176" s="110">
        <f t="shared" si="65"/>
        <v>3.1465351824151552E-3</v>
      </c>
      <c r="AE176" s="110">
        <f t="shared" si="65"/>
        <v>3.4919059137344948E-3</v>
      </c>
      <c r="AF176" s="110">
        <f t="shared" si="65"/>
        <v>3.8721562789816623E-3</v>
      </c>
      <c r="AG176" s="110">
        <f t="shared" si="65"/>
        <v>4.2882048529813621E-3</v>
      </c>
      <c r="AH176" s="110">
        <f t="shared" si="65"/>
        <v>4.7406387372415596E-3</v>
      </c>
      <c r="AI176" s="110">
        <f t="shared" si="65"/>
        <v>5.2296400395687084E-3</v>
      </c>
      <c r="AJ176" s="110">
        <f t="shared" si="65"/>
        <v>5.7549057823678799E-3</v>
      </c>
      <c r="AK176" s="110">
        <f t="shared" si="65"/>
        <v>6.3155623992949099E-3</v>
      </c>
      <c r="AL176" s="110">
        <f t="shared" si="65"/>
        <v>6.9100766557750578E-3</v>
      </c>
      <c r="AM176" s="110">
        <f t="shared" si="65"/>
        <v>7.5361658892231821E-3</v>
      </c>
      <c r="AN176" s="110">
        <f t="shared" si="65"/>
        <v>8.1907116700229224E-3</v>
      </c>
      <c r="AQ176" s="4"/>
      <c r="AR176" s="4"/>
      <c r="AS176" s="4"/>
    </row>
    <row r="177" spans="2:56" x14ac:dyDescent="0.25">
      <c r="C177" s="38" t="s">
        <v>23</v>
      </c>
      <c r="D177" s="57" t="s">
        <v>2446</v>
      </c>
      <c r="E177" s="110">
        <f t="shared" si="61"/>
        <v>5.8685498950551598E-4</v>
      </c>
      <c r="F177" s="110">
        <f t="shared" ref="F177:AN177" si="66">F126/F$120</f>
        <v>5.8350912552318068E-4</v>
      </c>
      <c r="G177" s="110">
        <f t="shared" si="66"/>
        <v>5.7946490369786255E-4</v>
      </c>
      <c r="H177" s="110">
        <f t="shared" si="66"/>
        <v>5.7573607099952416E-4</v>
      </c>
      <c r="I177" s="110">
        <f t="shared" si="66"/>
        <v>5.7307299970766267E-4</v>
      </c>
      <c r="J177" s="110">
        <f t="shared" si="66"/>
        <v>5.7220884617505423E-4</v>
      </c>
      <c r="K177" s="110">
        <f t="shared" si="66"/>
        <v>5.736936599686094E-4</v>
      </c>
      <c r="L177" s="110">
        <f t="shared" si="66"/>
        <v>5.7750054889096382E-4</v>
      </c>
      <c r="M177" s="110">
        <f t="shared" si="66"/>
        <v>5.8333315349992946E-4</v>
      </c>
      <c r="N177" s="110">
        <f t="shared" si="66"/>
        <v>5.9110052791703984E-4</v>
      </c>
      <c r="O177" s="110">
        <f t="shared" si="66"/>
        <v>6.0093326048783703E-4</v>
      </c>
      <c r="P177" s="110">
        <f t="shared" si="66"/>
        <v>6.1318142074427012E-4</v>
      </c>
      <c r="Q177" s="110">
        <f t="shared" si="66"/>
        <v>6.2841372252735238E-4</v>
      </c>
      <c r="R177" s="110">
        <f t="shared" si="66"/>
        <v>6.4742886602355974E-4</v>
      </c>
      <c r="S177" s="110">
        <f t="shared" si="66"/>
        <v>6.7128622912703353E-4</v>
      </c>
      <c r="T177" s="110">
        <f t="shared" si="66"/>
        <v>7.013626439388085E-4</v>
      </c>
      <c r="U177" s="110">
        <f t="shared" si="66"/>
        <v>7.3910084258371062E-4</v>
      </c>
      <c r="V177" s="110">
        <f t="shared" si="66"/>
        <v>7.8540388896928778E-4</v>
      </c>
      <c r="W177" s="110">
        <f t="shared" si="66"/>
        <v>8.4067128774928585E-4</v>
      </c>
      <c r="X177" s="110">
        <f t="shared" si="66"/>
        <v>9.0522283128442033E-4</v>
      </c>
      <c r="Y177" s="110">
        <f t="shared" si="66"/>
        <v>9.7930878621645752E-4</v>
      </c>
      <c r="Z177" s="110">
        <f t="shared" si="66"/>
        <v>1.0631098165464206E-3</v>
      </c>
      <c r="AA177" s="110">
        <f t="shared" si="66"/>
        <v>1.1567314498934029E-3</v>
      </c>
      <c r="AB177" s="110">
        <f t="shared" si="66"/>
        <v>1.260195652423709E-3</v>
      </c>
      <c r="AC177" s="110">
        <f t="shared" si="66"/>
        <v>1.3734308293911399E-3</v>
      </c>
      <c r="AD177" s="110">
        <f t="shared" si="66"/>
        <v>1.4962609759503391E-3</v>
      </c>
      <c r="AE177" s="110">
        <f t="shared" si="66"/>
        <v>1.6283944108923126E-3</v>
      </c>
      <c r="AF177" s="110">
        <f t="shared" si="66"/>
        <v>1.7694124262534259E-3</v>
      </c>
      <c r="AG177" s="110">
        <f t="shared" si="66"/>
        <v>1.9187581254082001E-3</v>
      </c>
      <c r="AH177" s="110">
        <f t="shared" si="66"/>
        <v>2.0757257411364535E-3</v>
      </c>
      <c r="AI177" s="110">
        <f t="shared" si="66"/>
        <v>2.2394507286269318E-3</v>
      </c>
      <c r="AJ177" s="110">
        <f t="shared" si="66"/>
        <v>2.4089010171984039E-3</v>
      </c>
      <c r="AK177" s="110">
        <f t="shared" si="66"/>
        <v>2.582869927127382E-3</v>
      </c>
      <c r="AL177" s="110">
        <f t="shared" si="66"/>
        <v>2.7599713548307125E-3</v>
      </c>
      <c r="AM177" s="110">
        <f t="shared" si="66"/>
        <v>2.9386380524607232E-3</v>
      </c>
      <c r="AN177" s="110">
        <f t="shared" si="66"/>
        <v>3.1171239761443683E-3</v>
      </c>
      <c r="AQ177" s="4"/>
      <c r="AR177" s="4"/>
      <c r="AS177" s="4"/>
    </row>
    <row r="178" spans="2:56" x14ac:dyDescent="0.25">
      <c r="C178" s="38" t="s">
        <v>24</v>
      </c>
      <c r="D178" s="57" t="s">
        <v>2447</v>
      </c>
      <c r="E178" s="110">
        <f t="shared" si="61"/>
        <v>2.8381442550188765E-4</v>
      </c>
      <c r="F178" s="110">
        <f t="shared" ref="F178:AN178" si="67">F127/F$120</f>
        <v>2.7724024225489463E-4</v>
      </c>
      <c r="G178" s="110">
        <f t="shared" si="67"/>
        <v>2.6782535922636737E-4</v>
      </c>
      <c r="H178" s="110">
        <f t="shared" si="67"/>
        <v>2.5735367783589629E-4</v>
      </c>
      <c r="I178" s="110">
        <f t="shared" si="67"/>
        <v>2.4675801752861422E-4</v>
      </c>
      <c r="J178" s="110">
        <f t="shared" si="67"/>
        <v>2.365624449926508E-4</v>
      </c>
      <c r="K178" s="110">
        <f t="shared" si="67"/>
        <v>2.2702956365959237E-4</v>
      </c>
      <c r="L178" s="110">
        <f t="shared" si="67"/>
        <v>2.1817797619428812E-4</v>
      </c>
      <c r="M178" s="110">
        <f t="shared" si="67"/>
        <v>2.0992200017274122E-4</v>
      </c>
      <c r="N178" s="110">
        <f t="shared" si="67"/>
        <v>2.0220506150008335E-4</v>
      </c>
      <c r="O178" s="110">
        <f t="shared" si="67"/>
        <v>1.9501145855771224E-4</v>
      </c>
      <c r="P178" s="110">
        <f t="shared" si="67"/>
        <v>1.8836278941669783E-4</v>
      </c>
      <c r="Q178" s="110">
        <f t="shared" si="67"/>
        <v>1.8231005034846699E-4</v>
      </c>
      <c r="R178" s="110">
        <f t="shared" si="67"/>
        <v>1.769262373364746E-4</v>
      </c>
      <c r="S178" s="110">
        <f t="shared" si="67"/>
        <v>1.7230118084476787E-4</v>
      </c>
      <c r="T178" s="110">
        <f t="shared" si="67"/>
        <v>1.6853897533581076E-4</v>
      </c>
      <c r="U178" s="110">
        <f t="shared" si="67"/>
        <v>1.6571194475142886E-4</v>
      </c>
      <c r="V178" s="110">
        <f t="shared" si="67"/>
        <v>1.6378693882093291E-4</v>
      </c>
      <c r="W178" s="110">
        <f t="shared" si="67"/>
        <v>1.6265223640261051E-4</v>
      </c>
      <c r="X178" s="110">
        <f t="shared" si="67"/>
        <v>1.6218267431377336E-4</v>
      </c>
      <c r="Y178" s="110">
        <f t="shared" si="67"/>
        <v>1.6224914671782506E-4</v>
      </c>
      <c r="Z178" s="110">
        <f t="shared" si="67"/>
        <v>1.627233788447466E-4</v>
      </c>
      <c r="AA178" s="110">
        <f t="shared" si="67"/>
        <v>1.6348055800692566E-4</v>
      </c>
      <c r="AB178" s="110">
        <f t="shared" si="67"/>
        <v>1.6440107115998044E-4</v>
      </c>
      <c r="AC178" s="110">
        <f t="shared" si="67"/>
        <v>1.6537188044458092E-4</v>
      </c>
      <c r="AD178" s="110">
        <f t="shared" si="67"/>
        <v>1.6628772652229454E-4</v>
      </c>
      <c r="AE178" s="110">
        <f t="shared" si="67"/>
        <v>1.6705219804432188E-4</v>
      </c>
      <c r="AF178" s="110">
        <f t="shared" si="67"/>
        <v>1.6757865322682231E-4</v>
      </c>
      <c r="AG178" s="110">
        <f t="shared" si="67"/>
        <v>1.67790963838812E-4</v>
      </c>
      <c r="AH178" s="110">
        <f t="shared" si="67"/>
        <v>1.6762405586902144E-4</v>
      </c>
      <c r="AI178" s="110">
        <f t="shared" si="67"/>
        <v>1.6702423141782283E-4</v>
      </c>
      <c r="AJ178" s="110">
        <f t="shared" si="67"/>
        <v>1.6594927065256243E-4</v>
      </c>
      <c r="AK178" s="110">
        <f t="shared" si="67"/>
        <v>1.6436832196500787E-4</v>
      </c>
      <c r="AL178" s="110">
        <f t="shared" si="67"/>
        <v>1.6226160265458674E-4</v>
      </c>
      <c r="AM178" s="110">
        <f t="shared" si="67"/>
        <v>1.5961993865980131E-4</v>
      </c>
      <c r="AN178" s="110">
        <f t="shared" si="67"/>
        <v>1.5644417781613819E-4</v>
      </c>
      <c r="AQ178" s="4"/>
      <c r="AR178" s="4"/>
      <c r="AS178" s="4"/>
    </row>
    <row r="179" spans="2:56" x14ac:dyDescent="0.25">
      <c r="C179" s="38" t="s">
        <v>25</v>
      </c>
      <c r="D179" s="57" t="s">
        <v>2448</v>
      </c>
      <c r="E179" s="114">
        <f t="shared" si="61"/>
        <v>5.3283869561967297E-4</v>
      </c>
      <c r="F179" s="114">
        <f t="shared" ref="F179:AN179" si="68">F128/F$120</f>
        <v>5.1270039483813066E-4</v>
      </c>
      <c r="G179" s="114">
        <f t="shared" si="68"/>
        <v>4.8419698869761813E-4</v>
      </c>
      <c r="H179" s="114">
        <f t="shared" si="68"/>
        <v>4.5298596942012836E-4</v>
      </c>
      <c r="I179" s="114">
        <f t="shared" si="68"/>
        <v>4.2188267357314816E-4</v>
      </c>
      <c r="J179" s="114">
        <f t="shared" si="68"/>
        <v>3.923011029502171E-4</v>
      </c>
      <c r="K179" s="114">
        <f t="shared" si="68"/>
        <v>3.6484288214332024E-4</v>
      </c>
      <c r="L179" s="114">
        <f t="shared" si="68"/>
        <v>3.395245330153646E-4</v>
      </c>
      <c r="M179" s="114">
        <f t="shared" si="68"/>
        <v>3.1613399982242197E-4</v>
      </c>
      <c r="N179" s="114">
        <f t="shared" si="68"/>
        <v>2.9449461886976855E-4</v>
      </c>
      <c r="O179" s="114">
        <f t="shared" si="68"/>
        <v>2.7449217724494424E-4</v>
      </c>
      <c r="P179" s="114">
        <f t="shared" si="68"/>
        <v>2.5606551936265817E-4</v>
      </c>
      <c r="Q179" s="114">
        <f t="shared" si="68"/>
        <v>2.3918790486912318E-4</v>
      </c>
      <c r="R179" s="114">
        <f t="shared" si="68"/>
        <v>2.2384996392027843E-4</v>
      </c>
      <c r="S179" s="114">
        <f t="shared" si="68"/>
        <v>2.1004739294958787E-4</v>
      </c>
      <c r="T179" s="114">
        <f t="shared" si="68"/>
        <v>1.9777336931086698E-4</v>
      </c>
      <c r="U179" s="114">
        <f t="shared" si="68"/>
        <v>1.8696513876125404E-4</v>
      </c>
      <c r="V179" s="114">
        <f t="shared" si="68"/>
        <v>1.7744113530437878E-4</v>
      </c>
      <c r="W179" s="114">
        <f t="shared" si="68"/>
        <v>1.6895650268097055E-4</v>
      </c>
      <c r="X179" s="114">
        <f t="shared" si="68"/>
        <v>1.6128095682561402E-4</v>
      </c>
      <c r="Y179" s="114">
        <f t="shared" si="68"/>
        <v>1.542110036599378E-4</v>
      </c>
      <c r="Z179" s="114">
        <f t="shared" si="68"/>
        <v>1.4757376769542315E-4</v>
      </c>
      <c r="AA179" s="114">
        <f t="shared" si="68"/>
        <v>1.4122707421788396E-4</v>
      </c>
      <c r="AB179" s="114">
        <f t="shared" si="68"/>
        <v>1.350579523199673E-4</v>
      </c>
      <c r="AC179" s="114">
        <f t="shared" si="68"/>
        <v>1.2898046801519472E-4</v>
      </c>
      <c r="AD179" s="114">
        <f t="shared" si="68"/>
        <v>1.2293323472583806E-4</v>
      </c>
      <c r="AE179" s="114">
        <f t="shared" si="68"/>
        <v>1.1687672956098606E-4</v>
      </c>
      <c r="AF179" s="114">
        <f t="shared" si="68"/>
        <v>1.1079047798314108E-4</v>
      </c>
      <c r="AG179" s="114">
        <f t="shared" si="68"/>
        <v>1.0467016139478177E-4</v>
      </c>
      <c r="AH179" s="114">
        <f t="shared" si="68"/>
        <v>9.85247088140164E-5</v>
      </c>
      <c r="AI179" s="114">
        <f t="shared" si="68"/>
        <v>9.2373441808554861E-5</v>
      </c>
      <c r="AJ179" s="114">
        <f t="shared" si="68"/>
        <v>8.6243346886408982E-5</v>
      </c>
      <c r="AK179" s="114">
        <f t="shared" si="68"/>
        <v>8.0166538160919573E-5</v>
      </c>
      <c r="AL179" s="114">
        <f t="shared" si="68"/>
        <v>7.4177968648698664E-5</v>
      </c>
      <c r="AM179" s="114">
        <f t="shared" si="68"/>
        <v>6.8313431228055876E-5</v>
      </c>
      <c r="AN179" s="114">
        <f t="shared" si="68"/>
        <v>6.2607875207725024E-5</v>
      </c>
      <c r="AQ179" s="4"/>
      <c r="AR179" s="4"/>
      <c r="AS179" s="4"/>
    </row>
    <row r="180" spans="2:56" x14ac:dyDescent="0.25">
      <c r="C180" s="67" t="s">
        <v>38</v>
      </c>
      <c r="D180" s="67" t="s">
        <v>2449</v>
      </c>
      <c r="E180" s="113">
        <f t="shared" si="61"/>
        <v>0.99076146109512686</v>
      </c>
      <c r="F180" s="113">
        <f t="shared" ref="F180:AN180" si="69">F129/F$120</f>
        <v>0.99074666847846915</v>
      </c>
      <c r="G180" s="113">
        <f t="shared" si="69"/>
        <v>0.9906961086058188</v>
      </c>
      <c r="H180" s="113">
        <f t="shared" si="69"/>
        <v>0.99060640039775449</v>
      </c>
      <c r="I180" s="113">
        <f t="shared" si="69"/>
        <v>0.99046821518382222</v>
      </c>
      <c r="J180" s="113">
        <f t="shared" si="69"/>
        <v>0.99026544898779267</v>
      </c>
      <c r="K180" s="113">
        <f t="shared" si="69"/>
        <v>0.98998221146105603</v>
      </c>
      <c r="L180" s="113">
        <f t="shared" si="69"/>
        <v>0.98961582892629107</v>
      </c>
      <c r="M180" s="113">
        <f t="shared" si="69"/>
        <v>0.9891701697440064</v>
      </c>
      <c r="N180" s="113">
        <f t="shared" si="69"/>
        <v>0.98864243907331673</v>
      </c>
      <c r="O180" s="113">
        <f t="shared" si="69"/>
        <v>0.98802242014518937</v>
      </c>
      <c r="P180" s="113">
        <f t="shared" si="69"/>
        <v>0.98729173150619964</v>
      </c>
      <c r="Q180" s="113">
        <f t="shared" si="69"/>
        <v>0.98642264162769844</v>
      </c>
      <c r="R180" s="113">
        <f t="shared" si="69"/>
        <v>0.98537600684778859</v>
      </c>
      <c r="S180" s="113">
        <f t="shared" si="69"/>
        <v>0.98409788687171973</v>
      </c>
      <c r="T180" s="113">
        <f t="shared" si="69"/>
        <v>0.98251416439833994</v>
      </c>
      <c r="U180" s="113">
        <f t="shared" si="69"/>
        <v>0.98053669711887548</v>
      </c>
      <c r="V180" s="113">
        <f t="shared" si="69"/>
        <v>0.9780875938885365</v>
      </c>
      <c r="W180" s="113">
        <f t="shared" si="69"/>
        <v>0.97510044776041038</v>
      </c>
      <c r="X180" s="113">
        <f t="shared" si="69"/>
        <v>0.9715026162980982</v>
      </c>
      <c r="Y180" s="113">
        <f t="shared" si="69"/>
        <v>0.96721507977162569</v>
      </c>
      <c r="Z180" s="113">
        <f t="shared" si="69"/>
        <v>0.96215248682041743</v>
      </c>
      <c r="AA180" s="113">
        <f t="shared" si="69"/>
        <v>0.95622341479398687</v>
      </c>
      <c r="AB180" s="113">
        <f t="shared" si="69"/>
        <v>0.94933088388340814</v>
      </c>
      <c r="AC180" s="113">
        <f t="shared" si="69"/>
        <v>0.94137318538586134</v>
      </c>
      <c r="AD180" s="113">
        <f t="shared" si="69"/>
        <v>0.93224508301243958</v>
      </c>
      <c r="AE180" s="113">
        <f t="shared" si="69"/>
        <v>0.92183943410508562</v>
      </c>
      <c r="AF180" s="113">
        <f t="shared" si="69"/>
        <v>0.91004928413147734</v>
      </c>
      <c r="AG180" s="113">
        <f t="shared" si="69"/>
        <v>0.89677046393363735</v>
      </c>
      <c r="AH180" s="113">
        <f t="shared" si="69"/>
        <v>0.88190470194458892</v>
      </c>
      <c r="AI180" s="113">
        <f t="shared" si="69"/>
        <v>0.86536323732138154</v>
      </c>
      <c r="AJ180" s="113">
        <f t="shared" si="69"/>
        <v>0.84707087286529048</v>
      </c>
      <c r="AK180" s="113">
        <f t="shared" si="69"/>
        <v>0.82697037745912405</v>
      </c>
      <c r="AL180" s="113">
        <f t="shared" si="69"/>
        <v>0.80502707475991686</v>
      </c>
      <c r="AM180" s="113">
        <f t="shared" si="69"/>
        <v>0.78123341815331793</v>
      </c>
      <c r="AN180" s="113">
        <f t="shared" si="69"/>
        <v>0.75561327891968033</v>
      </c>
      <c r="AQ180" s="4"/>
      <c r="AR180" s="4"/>
      <c r="AS180" s="4"/>
    </row>
    <row r="181" spans="2:56" x14ac:dyDescent="0.25">
      <c r="C181" s="38" t="s">
        <v>19</v>
      </c>
      <c r="D181" s="4" t="s">
        <v>2450</v>
      </c>
      <c r="E181" s="110">
        <f t="shared" si="61"/>
        <v>0.28028641734381138</v>
      </c>
      <c r="F181" s="110">
        <f t="shared" ref="F181:AN181" si="70">F130/F$120</f>
        <v>0.2819475799069569</v>
      </c>
      <c r="G181" s="110">
        <f t="shared" si="70"/>
        <v>0.28443364513904268</v>
      </c>
      <c r="H181" s="110">
        <f t="shared" si="70"/>
        <v>0.28730126551003515</v>
      </c>
      <c r="I181" s="110">
        <f t="shared" si="70"/>
        <v>0.29033220264430254</v>
      </c>
      <c r="J181" s="110">
        <f t="shared" si="70"/>
        <v>0.29342128205145773</v>
      </c>
      <c r="K181" s="110">
        <f t="shared" si="70"/>
        <v>0.29651402311424291</v>
      </c>
      <c r="L181" s="110">
        <f t="shared" si="70"/>
        <v>0.29957299397172943</v>
      </c>
      <c r="M181" s="110">
        <f t="shared" si="70"/>
        <v>0.30257655847101822</v>
      </c>
      <c r="N181" s="110">
        <f t="shared" si="70"/>
        <v>0.30551965280219273</v>
      </c>
      <c r="O181" s="110">
        <f t="shared" si="70"/>
        <v>0.30840328097469877</v>
      </c>
      <c r="P181" s="110">
        <f t="shared" si="70"/>
        <v>0.31122950745864153</v>
      </c>
      <c r="Q181" s="110">
        <f t="shared" si="70"/>
        <v>0.31399898245022462</v>
      </c>
      <c r="R181" s="110">
        <f t="shared" si="70"/>
        <v>0.31670940605121206</v>
      </c>
      <c r="S181" s="110">
        <f t="shared" si="70"/>
        <v>0.31935404837071746</v>
      </c>
      <c r="T181" s="110">
        <f t="shared" si="70"/>
        <v>0.32191973163012477</v>
      </c>
      <c r="U181" s="110">
        <f t="shared" si="70"/>
        <v>0.3243808457473038</v>
      </c>
      <c r="V181" s="110">
        <f t="shared" si="70"/>
        <v>0.3266965124078004</v>
      </c>
      <c r="W181" s="110">
        <f t="shared" si="70"/>
        <v>0.32882372038985486</v>
      </c>
      <c r="X181" s="110">
        <f t="shared" si="70"/>
        <v>0.33072522858919384</v>
      </c>
      <c r="Y181" s="110">
        <f t="shared" si="70"/>
        <v>0.33236490299844701</v>
      </c>
      <c r="Z181" s="110">
        <f t="shared" si="70"/>
        <v>0.33370545988318717</v>
      </c>
      <c r="AA181" s="110">
        <f t="shared" si="70"/>
        <v>0.33470740618931288</v>
      </c>
      <c r="AB181" s="110">
        <f t="shared" si="70"/>
        <v>0.33532859022183692</v>
      </c>
      <c r="AC181" s="110">
        <f t="shared" si="70"/>
        <v>0.33552410518854342</v>
      </c>
      <c r="AD181" s="110">
        <f t="shared" si="70"/>
        <v>0.33524645271210907</v>
      </c>
      <c r="AE181" s="110">
        <f t="shared" si="70"/>
        <v>0.33444594254217502</v>
      </c>
      <c r="AF181" s="110">
        <f t="shared" si="70"/>
        <v>0.33307133817484841</v>
      </c>
      <c r="AG181" s="110">
        <f t="shared" si="70"/>
        <v>0.33107076392271539</v>
      </c>
      <c r="AH181" s="110">
        <f t="shared" si="70"/>
        <v>0.32839288632366725</v>
      </c>
      <c r="AI181" s="110">
        <f t="shared" si="70"/>
        <v>0.32498837509242023</v>
      </c>
      <c r="AJ181" s="110">
        <f t="shared" si="70"/>
        <v>0.32081163273168928</v>
      </c>
      <c r="AK181" s="110">
        <f t="shared" si="70"/>
        <v>0.31582276408636545</v>
      </c>
      <c r="AL181" s="110">
        <f t="shared" si="70"/>
        <v>0.30998973198868129</v>
      </c>
      <c r="AM181" s="110">
        <f t="shared" si="70"/>
        <v>0.30329061857761724</v>
      </c>
      <c r="AN181" s="110">
        <f t="shared" si="70"/>
        <v>0.29571588140975696</v>
      </c>
      <c r="AQ181" s="4"/>
      <c r="AR181" s="4"/>
      <c r="AS181" s="4"/>
    </row>
    <row r="182" spans="2:56" x14ac:dyDescent="0.25">
      <c r="C182" s="38" t="s">
        <v>20</v>
      </c>
      <c r="D182" s="4" t="s">
        <v>2451</v>
      </c>
      <c r="E182" s="110">
        <f t="shared" si="61"/>
        <v>0.26909081283343644</v>
      </c>
      <c r="F182" s="110">
        <f t="shared" ref="F182:AN182" si="71">F131/F$120</f>
        <v>0.27035891382307331</v>
      </c>
      <c r="G182" s="110">
        <f t="shared" si="71"/>
        <v>0.27222906580179773</v>
      </c>
      <c r="H182" s="110">
        <f t="shared" si="71"/>
        <v>0.27435577049952425</v>
      </c>
      <c r="I182" s="110">
        <f t="shared" si="71"/>
        <v>0.27656586986075243</v>
      </c>
      <c r="J182" s="110">
        <f t="shared" si="71"/>
        <v>0.27877221542327196</v>
      </c>
      <c r="K182" s="110">
        <f t="shared" si="71"/>
        <v>0.28092938987030713</v>
      </c>
      <c r="L182" s="110">
        <f t="shared" si="71"/>
        <v>0.28301258936367379</v>
      </c>
      <c r="M182" s="110">
        <f t="shared" si="71"/>
        <v>0.28501018660560906</v>
      </c>
      <c r="N182" s="110">
        <f t="shared" si="71"/>
        <v>0.28691791620811652</v>
      </c>
      <c r="O182" s="110">
        <f t="shared" si="71"/>
        <v>0.28873290222483006</v>
      </c>
      <c r="P182" s="110">
        <f t="shared" si="71"/>
        <v>0.29045093488446982</v>
      </c>
      <c r="Q182" s="110">
        <f t="shared" si="71"/>
        <v>0.29206507901151813</v>
      </c>
      <c r="R182" s="110">
        <f t="shared" si="71"/>
        <v>0.29356460607002421</v>
      </c>
      <c r="S182" s="110">
        <f t="shared" si="71"/>
        <v>0.29493369595241242</v>
      </c>
      <c r="T182" s="110">
        <f t="shared" si="71"/>
        <v>0.29614951422478047</v>
      </c>
      <c r="U182" s="110">
        <f t="shared" si="71"/>
        <v>0.29718240865843237</v>
      </c>
      <c r="V182" s="110">
        <f t="shared" si="71"/>
        <v>0.29800184924326939</v>
      </c>
      <c r="W182" s="110">
        <f t="shared" si="71"/>
        <v>0.29858042564386011</v>
      </c>
      <c r="X182" s="110">
        <f t="shared" si="71"/>
        <v>0.29889102273181029</v>
      </c>
      <c r="Y182" s="110">
        <f t="shared" si="71"/>
        <v>0.29890540624403827</v>
      </c>
      <c r="Z182" s="110">
        <f t="shared" si="71"/>
        <v>0.29859368887389159</v>
      </c>
      <c r="AA182" s="110">
        <f t="shared" si="71"/>
        <v>0.29792422369851074</v>
      </c>
      <c r="AB182" s="110">
        <f t="shared" si="71"/>
        <v>0.29686372504705655</v>
      </c>
      <c r="AC182" s="110">
        <f t="shared" si="71"/>
        <v>0.29537754666769683</v>
      </c>
      <c r="AD182" s="110">
        <f t="shared" si="71"/>
        <v>0.29343010892274773</v>
      </c>
      <c r="AE182" s="110">
        <f t="shared" si="71"/>
        <v>0.29098548345734476</v>
      </c>
      <c r="AF182" s="110">
        <f t="shared" si="71"/>
        <v>0.28800815144619263</v>
      </c>
      <c r="AG182" s="110">
        <f t="shared" si="71"/>
        <v>0.28446394332130892</v>
      </c>
      <c r="AH182" s="110">
        <f t="shared" si="71"/>
        <v>0.28032116290113063</v>
      </c>
      <c r="AI182" s="110">
        <f t="shared" si="71"/>
        <v>0.27555187992160357</v>
      </c>
      <c r="AJ182" s="110">
        <f t="shared" si="71"/>
        <v>0.27013336617113731</v>
      </c>
      <c r="AK182" s="110">
        <f t="shared" si="71"/>
        <v>0.26404963708383494</v>
      </c>
      <c r="AL182" s="110">
        <f t="shared" si="71"/>
        <v>0.25729303038000845</v>
      </c>
      <c r="AM182" s="110">
        <f t="shared" si="71"/>
        <v>0.24986574578604687</v>
      </c>
      <c r="AN182" s="110">
        <f t="shared" si="71"/>
        <v>0.24178124666564385</v>
      </c>
      <c r="AQ182" s="4"/>
      <c r="AR182" s="4"/>
      <c r="AS182" s="4"/>
    </row>
    <row r="183" spans="2:56" x14ac:dyDescent="0.25">
      <c r="C183" s="38" t="s">
        <v>21</v>
      </c>
      <c r="D183" s="4" t="s">
        <v>2452</v>
      </c>
      <c r="E183" s="110">
        <f t="shared" si="61"/>
        <v>0.18626315468588384</v>
      </c>
      <c r="F183" s="110">
        <f t="shared" ref="F183:AN183" si="72">F132/F$120</f>
        <v>0.18691637893186563</v>
      </c>
      <c r="G183" s="110">
        <f t="shared" si="72"/>
        <v>0.18785738921805895</v>
      </c>
      <c r="H183" s="110">
        <f t="shared" si="72"/>
        <v>0.18890305313927033</v>
      </c>
      <c r="I183" s="110">
        <f t="shared" si="72"/>
        <v>0.18995910559732743</v>
      </c>
      <c r="J183" s="110">
        <f t="shared" si="72"/>
        <v>0.19097519070124275</v>
      </c>
      <c r="K183" s="110">
        <f t="shared" si="72"/>
        <v>0.19192500795345935</v>
      </c>
      <c r="L183" s="110">
        <f t="shared" si="72"/>
        <v>0.19279925168436585</v>
      </c>
      <c r="M183" s="110">
        <f t="shared" si="72"/>
        <v>0.19359628171336507</v>
      </c>
      <c r="N183" s="110">
        <f t="shared" si="72"/>
        <v>0.19431380551905042</v>
      </c>
      <c r="O183" s="110">
        <f t="shared" si="72"/>
        <v>0.1949475954601968</v>
      </c>
      <c r="P183" s="110">
        <f t="shared" si="72"/>
        <v>0.1954910480828973</v>
      </c>
      <c r="Q183" s="110">
        <f t="shared" si="72"/>
        <v>0.19593491667175592</v>
      </c>
      <c r="R183" s="110">
        <f t="shared" si="72"/>
        <v>0.19626687963784353</v>
      </c>
      <c r="S183" s="110">
        <f t="shared" si="72"/>
        <v>0.19647076409929887</v>
      </c>
      <c r="T183" s="110">
        <f t="shared" si="72"/>
        <v>0.19652527518367299</v>
      </c>
      <c r="U183" s="110">
        <f t="shared" si="72"/>
        <v>0.1964079026467648</v>
      </c>
      <c r="V183" s="110">
        <f t="shared" si="72"/>
        <v>0.19610429019634057</v>
      </c>
      <c r="W183" s="110">
        <f t="shared" si="72"/>
        <v>0.19560535115108255</v>
      </c>
      <c r="X183" s="110">
        <f t="shared" si="72"/>
        <v>0.19489882342784756</v>
      </c>
      <c r="Y183" s="110">
        <f t="shared" si="72"/>
        <v>0.19397025611720276</v>
      </c>
      <c r="Z183" s="110">
        <f t="shared" si="72"/>
        <v>0.19280367669622878</v>
      </c>
      <c r="AA183" s="110">
        <f t="shared" si="72"/>
        <v>0.19138208178134503</v>
      </c>
      <c r="AB183" s="110">
        <f t="shared" si="72"/>
        <v>0.18968784610488473</v>
      </c>
      <c r="AC183" s="110">
        <f t="shared" si="72"/>
        <v>0.18770311547259241</v>
      </c>
      <c r="AD183" s="110">
        <f t="shared" si="72"/>
        <v>0.1854102300572654</v>
      </c>
      <c r="AE183" s="110">
        <f t="shared" si="72"/>
        <v>0.18279220429628407</v>
      </c>
      <c r="AF183" s="110">
        <f t="shared" si="72"/>
        <v>0.17983328043249083</v>
      </c>
      <c r="AG183" s="110">
        <f t="shared" si="72"/>
        <v>0.17651955971729075</v>
      </c>
      <c r="AH183" s="110">
        <f t="shared" si="72"/>
        <v>0.17283970549953692</v>
      </c>
      <c r="AI183" s="110">
        <f t="shared" si="72"/>
        <v>0.16878570565664869</v>
      </c>
      <c r="AJ183" s="110">
        <f t="shared" si="72"/>
        <v>0.16435366936420973</v>
      </c>
      <c r="AK183" s="110">
        <f t="shared" si="72"/>
        <v>0.15954462610928666</v>
      </c>
      <c r="AL183" s="110">
        <f t="shared" si="72"/>
        <v>0.15436528425843907</v>
      </c>
      <c r="AM183" s="110">
        <f t="shared" si="72"/>
        <v>0.14882869921985226</v>
      </c>
      <c r="AN183" s="110">
        <f t="shared" si="72"/>
        <v>0.14295479497805283</v>
      </c>
      <c r="AQ183" s="4"/>
      <c r="AR183" s="4"/>
      <c r="AS183" s="4"/>
    </row>
    <row r="184" spans="2:56" x14ac:dyDescent="0.25">
      <c r="C184" s="38" t="s">
        <v>22</v>
      </c>
      <c r="D184" s="4" t="s">
        <v>2453</v>
      </c>
      <c r="E184" s="110">
        <f t="shared" si="61"/>
        <v>0.10323734424611221</v>
      </c>
      <c r="F184" s="110">
        <f t="shared" ref="F184:AN184" si="73">F133/F$120</f>
        <v>0.10303726722065019</v>
      </c>
      <c r="G184" s="110">
        <f t="shared" si="73"/>
        <v>0.1026988970348653</v>
      </c>
      <c r="H184" s="110">
        <f t="shared" si="73"/>
        <v>0.10226028070659318</v>
      </c>
      <c r="I184" s="110">
        <f t="shared" si="73"/>
        <v>0.10173911054798644</v>
      </c>
      <c r="J184" s="110">
        <f t="shared" si="73"/>
        <v>0.10114223958006739</v>
      </c>
      <c r="K184" s="110">
        <f t="shared" si="73"/>
        <v>0.10047337580162805</v>
      </c>
      <c r="L184" s="110">
        <f t="shared" si="73"/>
        <v>9.9739313253263476E-2</v>
      </c>
      <c r="M184" s="110">
        <f t="shared" si="73"/>
        <v>9.8946311515100138E-2</v>
      </c>
      <c r="N184" s="110">
        <f t="shared" si="73"/>
        <v>9.8095955900663279E-2</v>
      </c>
      <c r="O184" s="110">
        <f t="shared" si="73"/>
        <v>9.7187358386314648E-2</v>
      </c>
      <c r="P184" s="110">
        <f t="shared" si="73"/>
        <v>9.6218250536160677E-2</v>
      </c>
      <c r="Q184" s="110">
        <f t="shared" si="73"/>
        <v>9.5185450665752264E-2</v>
      </c>
      <c r="R184" s="110">
        <f t="shared" si="73"/>
        <v>9.4084981174575005E-2</v>
      </c>
      <c r="S184" s="110">
        <f t="shared" si="73"/>
        <v>9.2911984291978861E-2</v>
      </c>
      <c r="T184" s="110">
        <f t="shared" si="73"/>
        <v>9.1660504682334804E-2</v>
      </c>
      <c r="U184" s="110">
        <f t="shared" si="73"/>
        <v>9.0326747334007265E-2</v>
      </c>
      <c r="V184" s="110">
        <f t="shared" si="73"/>
        <v>8.8914527110874927E-2</v>
      </c>
      <c r="W184" s="110">
        <f t="shared" si="73"/>
        <v>8.7430793679928273E-2</v>
      </c>
      <c r="X184" s="110">
        <f t="shared" si="73"/>
        <v>8.5879480476378486E-2</v>
      </c>
      <c r="Y184" s="110">
        <f t="shared" si="73"/>
        <v>8.4263122059771267E-2</v>
      </c>
      <c r="Z184" s="110">
        <f t="shared" si="73"/>
        <v>8.2583617225492664E-2</v>
      </c>
      <c r="AA184" s="110">
        <f t="shared" si="73"/>
        <v>8.0842573555021613E-2</v>
      </c>
      <c r="AB184" s="110">
        <f t="shared" si="73"/>
        <v>7.9041461129883736E-2</v>
      </c>
      <c r="AC184" s="110">
        <f t="shared" si="73"/>
        <v>7.7181686037067182E-2</v>
      </c>
      <c r="AD184" s="110">
        <f t="shared" si="73"/>
        <v>7.5264633046998278E-2</v>
      </c>
      <c r="AE184" s="110">
        <f t="shared" si="73"/>
        <v>7.3291697723821492E-2</v>
      </c>
      <c r="AF184" s="110">
        <f t="shared" si="73"/>
        <v>7.1264316362947999E-2</v>
      </c>
      <c r="AG184" s="110">
        <f t="shared" si="73"/>
        <v>6.9183996864046859E-2</v>
      </c>
      <c r="AH184" s="110">
        <f t="shared" si="73"/>
        <v>6.7052353569142478E-2</v>
      </c>
      <c r="AI184" s="110">
        <f t="shared" si="73"/>
        <v>6.4871147561064324E-2</v>
      </c>
      <c r="AJ184" s="110">
        <f t="shared" si="73"/>
        <v>6.2642335605321037E-2</v>
      </c>
      <c r="AK184" s="110">
        <f t="shared" si="73"/>
        <v>6.0368129485102964E-2</v>
      </c>
      <c r="AL184" s="110">
        <f t="shared" si="73"/>
        <v>5.8051067676498341E-2</v>
      </c>
      <c r="AM184" s="110">
        <f t="shared" si="73"/>
        <v>5.5694100173652034E-2</v>
      </c>
      <c r="AN184" s="110">
        <f t="shared" si="73"/>
        <v>5.3300685739991235E-2</v>
      </c>
      <c r="AQ184" s="4"/>
      <c r="AR184" s="4"/>
      <c r="AS184" s="4"/>
    </row>
    <row r="185" spans="2:56" x14ac:dyDescent="0.25">
      <c r="C185" s="38" t="s">
        <v>23</v>
      </c>
      <c r="D185" s="4" t="s">
        <v>2454</v>
      </c>
      <c r="E185" s="110">
        <f t="shared" si="61"/>
        <v>6.3507809656197622E-2</v>
      </c>
      <c r="F185" s="110">
        <f t="shared" ref="F185:AN185" si="74">F134/F$120</f>
        <v>6.3073823588834926E-2</v>
      </c>
      <c r="G185" s="110">
        <f t="shared" si="74"/>
        <v>6.2395812125344945E-2</v>
      </c>
      <c r="H185" s="110">
        <f t="shared" si="74"/>
        <v>6.157795996947011E-2</v>
      </c>
      <c r="I185" s="110">
        <f t="shared" si="74"/>
        <v>6.0671423925569887E-2</v>
      </c>
      <c r="J185" s="110">
        <f t="shared" si="74"/>
        <v>5.9700167894193149E-2</v>
      </c>
      <c r="K185" s="110">
        <f t="shared" si="74"/>
        <v>5.8676802658064339E-2</v>
      </c>
      <c r="L185" s="110">
        <f t="shared" si="74"/>
        <v>5.7612650907355629E-2</v>
      </c>
      <c r="M185" s="110">
        <f t="shared" si="74"/>
        <v>5.6516150696853909E-2</v>
      </c>
      <c r="N185" s="110">
        <f t="shared" si="74"/>
        <v>5.5390214646318381E-2</v>
      </c>
      <c r="O185" s="110">
        <f t="shared" si="74"/>
        <v>5.4235197978685278E-2</v>
      </c>
      <c r="P185" s="110">
        <f t="shared" si="74"/>
        <v>5.3050294319937297E-2</v>
      </c>
      <c r="Q185" s="110">
        <f t="shared" si="74"/>
        <v>5.1834126494158049E-2</v>
      </c>
      <c r="R185" s="110">
        <f t="shared" si="74"/>
        <v>5.0584945051104724E-2</v>
      </c>
      <c r="S185" s="110">
        <f t="shared" si="74"/>
        <v>4.9300645154748503E-2</v>
      </c>
      <c r="T185" s="110">
        <f t="shared" si="74"/>
        <v>4.7978700089560906E-2</v>
      </c>
      <c r="U185" s="110">
        <f t="shared" si="74"/>
        <v>4.6618771330821485E-2</v>
      </c>
      <c r="V185" s="110">
        <f t="shared" si="74"/>
        <v>4.5226638748613934E-2</v>
      </c>
      <c r="W185" s="110">
        <f t="shared" si="74"/>
        <v>4.3810182137396486E-2</v>
      </c>
      <c r="X185" s="110">
        <f t="shared" si="74"/>
        <v>4.2374651211995587E-2</v>
      </c>
      <c r="Y185" s="110">
        <f t="shared" si="74"/>
        <v>4.0924117632093901E-2</v>
      </c>
      <c r="Z185" s="110">
        <f t="shared" si="74"/>
        <v>3.9462127650987784E-2</v>
      </c>
      <c r="AA185" s="110">
        <f t="shared" si="74"/>
        <v>3.7991977144735338E-2</v>
      </c>
      <c r="AB185" s="110">
        <f t="shared" si="74"/>
        <v>3.6516822519762571E-2</v>
      </c>
      <c r="AC185" s="110">
        <f t="shared" si="74"/>
        <v>3.5039725925902258E-2</v>
      </c>
      <c r="AD185" s="110">
        <f t="shared" si="74"/>
        <v>3.3563676109754359E-2</v>
      </c>
      <c r="AE185" s="110">
        <f t="shared" si="74"/>
        <v>3.2091599334612468E-2</v>
      </c>
      <c r="AF185" s="110">
        <f t="shared" si="74"/>
        <v>3.0626365375222949E-2</v>
      </c>
      <c r="AG185" s="110">
        <f t="shared" si="74"/>
        <v>2.9170790241059848E-2</v>
      </c>
      <c r="AH185" s="110">
        <f t="shared" si="74"/>
        <v>2.7727636595646563E-2</v>
      </c>
      <c r="AI185" s="110">
        <f t="shared" si="74"/>
        <v>2.6299612908370976E-2</v>
      </c>
      <c r="AJ185" s="110">
        <f t="shared" si="74"/>
        <v>2.4889372583458698E-2</v>
      </c>
      <c r="AK185" s="110">
        <f t="shared" si="74"/>
        <v>2.3499514420822341E-2</v>
      </c>
      <c r="AL185" s="110">
        <f t="shared" si="74"/>
        <v>2.2132584935243969E-2</v>
      </c>
      <c r="AM185" s="110">
        <f t="shared" si="74"/>
        <v>2.0791083100391745E-2</v>
      </c>
      <c r="AN185" s="110">
        <f t="shared" si="74"/>
        <v>1.9477467374412711E-2</v>
      </c>
      <c r="AQ185" s="4"/>
      <c r="AR185" s="4"/>
      <c r="AS185" s="4"/>
    </row>
    <row r="186" spans="2:56" x14ac:dyDescent="0.25">
      <c r="C186" s="38" t="s">
        <v>24</v>
      </c>
      <c r="D186" s="4" t="s">
        <v>2455</v>
      </c>
      <c r="E186" s="110">
        <f t="shared" si="61"/>
        <v>3.0713605293948933E-2</v>
      </c>
      <c r="F186" s="110">
        <f t="shared" ref="F186:AN186" si="75">F135/F$120</f>
        <v>2.9978735906681965E-2</v>
      </c>
      <c r="G186" s="110">
        <f t="shared" si="75"/>
        <v>2.8884575588524981E-2</v>
      </c>
      <c r="H186" s="110">
        <f t="shared" si="75"/>
        <v>2.7628069899151505E-2</v>
      </c>
      <c r="I186" s="110">
        <f t="shared" si="75"/>
        <v>2.6307526187848537E-2</v>
      </c>
      <c r="J186" s="110">
        <f t="shared" si="75"/>
        <v>2.4971223189581115E-2</v>
      </c>
      <c r="K186" s="110">
        <f t="shared" si="75"/>
        <v>2.3643653238528985E-2</v>
      </c>
      <c r="L186" s="110">
        <f t="shared" si="75"/>
        <v>2.2339889823640879E-2</v>
      </c>
      <c r="M186" s="110">
        <f t="shared" si="75"/>
        <v>2.1068740838955234E-2</v>
      </c>
      <c r="N186" s="110">
        <f t="shared" si="75"/>
        <v>1.9833667335706958E-2</v>
      </c>
      <c r="O186" s="110">
        <f t="shared" si="75"/>
        <v>1.8635945464100578E-2</v>
      </c>
      <c r="P186" s="110">
        <f t="shared" si="75"/>
        <v>1.7476010108571763E-2</v>
      </c>
      <c r="Q186" s="110">
        <f t="shared" si="75"/>
        <v>1.6353967581345032E-2</v>
      </c>
      <c r="R186" s="110">
        <f t="shared" si="75"/>
        <v>1.5269766214411959E-2</v>
      </c>
      <c r="S186" s="110">
        <f t="shared" si="75"/>
        <v>1.4223246324973631E-2</v>
      </c>
      <c r="T186" s="110">
        <f t="shared" si="75"/>
        <v>1.3214158660574998E-2</v>
      </c>
      <c r="U186" s="110">
        <f t="shared" si="75"/>
        <v>1.2243071475196494E-2</v>
      </c>
      <c r="V186" s="110">
        <f t="shared" si="75"/>
        <v>1.1312505548613521E-2</v>
      </c>
      <c r="W186" s="110">
        <f t="shared" si="75"/>
        <v>1.0425146654874208E-2</v>
      </c>
      <c r="X186" s="110">
        <f t="shared" si="75"/>
        <v>9.5822731343008834E-3</v>
      </c>
      <c r="Y186" s="110">
        <f t="shared" si="75"/>
        <v>8.7844536087245493E-3</v>
      </c>
      <c r="Z186" s="110">
        <f t="shared" si="75"/>
        <v>8.0318195838950529E-3</v>
      </c>
      <c r="AA186" s="110">
        <f t="shared" si="75"/>
        <v>7.3241652365211981E-3</v>
      </c>
      <c r="AB186" s="110">
        <f t="shared" si="75"/>
        <v>6.660989607974452E-3</v>
      </c>
      <c r="AC186" s="110">
        <f t="shared" si="75"/>
        <v>6.0415255393072792E-3</v>
      </c>
      <c r="AD186" s="110">
        <f t="shared" si="75"/>
        <v>5.4647683812605631E-3</v>
      </c>
      <c r="AE186" s="110">
        <f t="shared" si="75"/>
        <v>4.9295059932526466E-3</v>
      </c>
      <c r="AF186" s="110">
        <f t="shared" si="75"/>
        <v>4.434348847988402E-3</v>
      </c>
      <c r="AG186" s="110">
        <f t="shared" si="75"/>
        <v>3.9777591183643912E-3</v>
      </c>
      <c r="AH186" s="110">
        <f t="shared" si="75"/>
        <v>3.5580781876337728E-3</v>
      </c>
      <c r="AI186" s="110">
        <f t="shared" si="75"/>
        <v>3.1735526113074036E-3</v>
      </c>
      <c r="AJ186" s="110">
        <f t="shared" si="75"/>
        <v>2.822358635216462E-3</v>
      </c>
      <c r="AK186" s="110">
        <f t="shared" si="75"/>
        <v>2.5026254131256978E-3</v>
      </c>
      <c r="AL186" s="110">
        <f t="shared" si="75"/>
        <v>2.2124569028209133E-3</v>
      </c>
      <c r="AM186" s="110">
        <f t="shared" si="75"/>
        <v>1.9499523562257818E-3</v>
      </c>
      <c r="AN186" s="110">
        <f t="shared" si="75"/>
        <v>1.713225211504894E-3</v>
      </c>
      <c r="AQ186" s="4"/>
      <c r="AR186" s="4"/>
      <c r="AS186" s="4"/>
    </row>
    <row r="187" spans="2:56" x14ac:dyDescent="0.25">
      <c r="C187" s="59" t="s">
        <v>25</v>
      </c>
      <c r="D187" s="9" t="s">
        <v>2456</v>
      </c>
      <c r="E187" s="112">
        <f t="shared" si="61"/>
        <v>5.7662317035736377E-2</v>
      </c>
      <c r="F187" s="112">
        <f t="shared" ref="F187:AN187" si="76">F136/F$120</f>
        <v>5.5433969057989682E-2</v>
      </c>
      <c r="G187" s="112">
        <f t="shared" si="76"/>
        <v>5.2196723794417914E-2</v>
      </c>
      <c r="H187" s="112">
        <f t="shared" si="76"/>
        <v>4.8580000682041435E-2</v>
      </c>
      <c r="I187" s="112">
        <f t="shared" si="76"/>
        <v>4.4892976307167327E-2</v>
      </c>
      <c r="J187" s="112">
        <f t="shared" si="76"/>
        <v>4.1283130234666565E-2</v>
      </c>
      <c r="K187" s="112">
        <f t="shared" si="76"/>
        <v>3.7819958813204047E-2</v>
      </c>
      <c r="L187" s="112">
        <f t="shared" si="76"/>
        <v>3.4539139952817398E-2</v>
      </c>
      <c r="M187" s="112">
        <f t="shared" si="76"/>
        <v>3.1455939733272591E-2</v>
      </c>
      <c r="N187" s="112">
        <f t="shared" si="76"/>
        <v>2.8571226754661869E-2</v>
      </c>
      <c r="O187" s="112">
        <f t="shared" si="76"/>
        <v>2.588013947119942E-2</v>
      </c>
      <c r="P187" s="112">
        <f t="shared" si="76"/>
        <v>2.3375686288290388E-2</v>
      </c>
      <c r="Q187" s="112">
        <f t="shared" si="76"/>
        <v>2.1050118807743805E-2</v>
      </c>
      <c r="R187" s="112">
        <f t="shared" si="76"/>
        <v>1.8895422623171339E-2</v>
      </c>
      <c r="S187" s="112">
        <f t="shared" si="76"/>
        <v>1.6903502489279187E-2</v>
      </c>
      <c r="T187" s="112">
        <f t="shared" si="76"/>
        <v>1.5066279775585252E-2</v>
      </c>
      <c r="U187" s="112">
        <f t="shared" si="76"/>
        <v>1.337695004167834E-2</v>
      </c>
      <c r="V187" s="112">
        <f t="shared" si="76"/>
        <v>1.1831270528782684E-2</v>
      </c>
      <c r="W187" s="112">
        <f t="shared" si="76"/>
        <v>1.0424828175104839E-2</v>
      </c>
      <c r="X187" s="112">
        <f t="shared" si="76"/>
        <v>9.1511368230905738E-3</v>
      </c>
      <c r="Y187" s="112">
        <f t="shared" si="76"/>
        <v>8.0028209687249708E-3</v>
      </c>
      <c r="Z187" s="112">
        <f t="shared" si="76"/>
        <v>6.9720970205615056E-3</v>
      </c>
      <c r="AA187" s="112">
        <f t="shared" si="76"/>
        <v>6.0509873695615245E-3</v>
      </c>
      <c r="AB187" s="112">
        <f t="shared" si="76"/>
        <v>5.2314493795449389E-3</v>
      </c>
      <c r="AC187" s="112">
        <f t="shared" si="76"/>
        <v>4.505480583046226E-3</v>
      </c>
      <c r="AD187" s="112">
        <f t="shared" si="76"/>
        <v>3.8652137046034487E-3</v>
      </c>
      <c r="AE187" s="112">
        <f t="shared" si="76"/>
        <v>3.3030007463058985E-3</v>
      </c>
      <c r="AF187" s="112">
        <f t="shared" si="76"/>
        <v>2.8114836719089183E-3</v>
      </c>
      <c r="AG187" s="112">
        <f t="shared" si="76"/>
        <v>2.3836507347594254E-3</v>
      </c>
      <c r="AH187" s="112">
        <f t="shared" si="76"/>
        <v>2.0128789048129551E-3</v>
      </c>
      <c r="AI187" s="112">
        <f t="shared" si="76"/>
        <v>1.6929636957096446E-3</v>
      </c>
      <c r="AJ187" s="112">
        <f t="shared" si="76"/>
        <v>1.4181379077975603E-3</v>
      </c>
      <c r="AK187" s="112">
        <f t="shared" si="76"/>
        <v>1.1830807544590319E-3</v>
      </c>
      <c r="AL187" s="112">
        <f t="shared" si="76"/>
        <v>9.8291866586980216E-4</v>
      </c>
      <c r="AM187" s="112">
        <f t="shared" si="76"/>
        <v>8.1321898370480749E-4</v>
      </c>
      <c r="AN187" s="112">
        <f t="shared" si="76"/>
        <v>6.6997763234407607E-4</v>
      </c>
      <c r="AQ187" s="4"/>
      <c r="AR187" s="4"/>
      <c r="AS187" s="4"/>
    </row>
    <row r="188" spans="2:56" x14ac:dyDescent="0.25">
      <c r="C188" s="38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Q188" s="4"/>
      <c r="AR188" s="4"/>
      <c r="AS188" s="4"/>
      <c r="BB188" s="27"/>
      <c r="BC188" s="8"/>
      <c r="BD188" s="4"/>
    </row>
    <row r="189" spans="2:56" x14ac:dyDescent="0.25">
      <c r="B189" s="75" t="s">
        <v>68</v>
      </c>
      <c r="C189" s="61" t="s">
        <v>44</v>
      </c>
      <c r="D189" s="61" t="s">
        <v>90</v>
      </c>
      <c r="E189" s="102">
        <f>E147</f>
        <v>32317.940999999999</v>
      </c>
      <c r="F189" s="102">
        <f t="shared" ref="F189:AN189" si="77">F147</f>
        <v>31926.454819999999</v>
      </c>
      <c r="G189" s="102">
        <f t="shared" si="77"/>
        <v>31730.400539999999</v>
      </c>
      <c r="H189" s="102">
        <f t="shared" si="77"/>
        <v>31664.73286</v>
      </c>
      <c r="I189" s="102">
        <f t="shared" si="77"/>
        <v>31685.15151</v>
      </c>
      <c r="J189" s="102">
        <f t="shared" si="77"/>
        <v>31761.773519999999</v>
      </c>
      <c r="K189" s="102">
        <f t="shared" si="77"/>
        <v>31876.819670000001</v>
      </c>
      <c r="L189" s="102">
        <f t="shared" si="77"/>
        <v>32020.398000000001</v>
      </c>
      <c r="M189" s="102">
        <f t="shared" si="77"/>
        <v>32185.055420000001</v>
      </c>
      <c r="N189" s="102">
        <f t="shared" si="77"/>
        <v>32364.878489999999</v>
      </c>
      <c r="O189" s="102">
        <f t="shared" si="77"/>
        <v>32555.007979999998</v>
      </c>
      <c r="P189" s="102">
        <f t="shared" si="77"/>
        <v>32751.304039999999</v>
      </c>
      <c r="Q189" s="102">
        <f t="shared" si="77"/>
        <v>32950.115429999998</v>
      </c>
      <c r="R189" s="102">
        <f t="shared" si="77"/>
        <v>33148.123370000001</v>
      </c>
      <c r="S189" s="102">
        <f t="shared" si="77"/>
        <v>33342.238149999997</v>
      </c>
      <c r="T189" s="102">
        <f t="shared" si="77"/>
        <v>33529.532910000002</v>
      </c>
      <c r="U189" s="102">
        <f t="shared" si="77"/>
        <v>33709.687639999996</v>
      </c>
      <c r="V189" s="102">
        <f t="shared" si="77"/>
        <v>33884.612070000003</v>
      </c>
      <c r="W189" s="102">
        <f t="shared" si="77"/>
        <v>34055.314570000002</v>
      </c>
      <c r="X189" s="102">
        <f t="shared" si="77"/>
        <v>34222.258070000003</v>
      </c>
      <c r="Y189" s="102">
        <f t="shared" si="77"/>
        <v>34385.651019999998</v>
      </c>
      <c r="Z189" s="102">
        <f t="shared" si="77"/>
        <v>34545.603660000001</v>
      </c>
      <c r="AA189" s="102">
        <f t="shared" si="77"/>
        <v>34702.20695</v>
      </c>
      <c r="AB189" s="102">
        <f t="shared" si="77"/>
        <v>34855.571150000003</v>
      </c>
      <c r="AC189" s="102">
        <f t="shared" si="77"/>
        <v>35005.844700000001</v>
      </c>
      <c r="AD189" s="102">
        <f t="shared" si="77"/>
        <v>35153.224069999997</v>
      </c>
      <c r="AE189" s="102">
        <f t="shared" si="77"/>
        <v>35297.959889999998</v>
      </c>
      <c r="AF189" s="102">
        <f t="shared" si="77"/>
        <v>35440.361559999998</v>
      </c>
      <c r="AG189" s="102">
        <f t="shared" si="77"/>
        <v>35580.801590000003</v>
      </c>
      <c r="AH189" s="102">
        <f t="shared" si="77"/>
        <v>35719.719599999997</v>
      </c>
      <c r="AI189" s="102">
        <f t="shared" si="77"/>
        <v>35857.625840000001</v>
      </c>
      <c r="AJ189" s="102">
        <f t="shared" si="77"/>
        <v>35995.10383</v>
      </c>
      <c r="AK189" s="102">
        <f t="shared" si="77"/>
        <v>36132.811500000003</v>
      </c>
      <c r="AL189" s="102">
        <f t="shared" si="77"/>
        <v>36271.480280000003</v>
      </c>
      <c r="AM189" s="102">
        <f t="shared" si="77"/>
        <v>36411.911789999998</v>
      </c>
      <c r="AN189" s="102">
        <f t="shared" si="77"/>
        <v>36554.971720000001</v>
      </c>
      <c r="AQ189" s="4"/>
      <c r="AR189" s="4"/>
      <c r="AS189" s="4"/>
    </row>
    <row r="190" spans="2:56" x14ac:dyDescent="0.25">
      <c r="C190" s="38" t="s">
        <v>4</v>
      </c>
      <c r="D190" s="4" t="s">
        <v>2457</v>
      </c>
      <c r="E190" s="110">
        <f>E148/E$147</f>
        <v>0.99855495125756932</v>
      </c>
      <c r="F190" s="110">
        <f t="shared" ref="F190:AN190" si="78">F148/F$147</f>
        <v>0.99798213799924818</v>
      </c>
      <c r="G190" s="110">
        <f t="shared" si="78"/>
        <v>0.99738197159234476</v>
      </c>
      <c r="H190" s="110">
        <f t="shared" si="78"/>
        <v>0.99677080616937186</v>
      </c>
      <c r="I190" s="110">
        <f t="shared" si="78"/>
        <v>0.99615719432613181</v>
      </c>
      <c r="J190" s="110">
        <f t="shared" si="78"/>
        <v>0.99554355395453997</v>
      </c>
      <c r="K190" s="110">
        <f t="shared" si="78"/>
        <v>0.99492758839577167</v>
      </c>
      <c r="L190" s="110">
        <f t="shared" si="78"/>
        <v>0.99430489027650437</v>
      </c>
      <c r="M190" s="110">
        <f t="shared" si="78"/>
        <v>0.99367077678314597</v>
      </c>
      <c r="N190" s="110">
        <f t="shared" si="78"/>
        <v>0.99302006865034886</v>
      </c>
      <c r="O190" s="110">
        <f t="shared" si="78"/>
        <v>0.99234667212635719</v>
      </c>
      <c r="P190" s="110">
        <f t="shared" si="78"/>
        <v>0.9916430637489817</v>
      </c>
      <c r="Q190" s="110">
        <f t="shared" si="78"/>
        <v>0.99089966890595516</v>
      </c>
      <c r="R190" s="110">
        <f t="shared" si="78"/>
        <v>0.99010409258049048</v>
      </c>
      <c r="S190" s="110">
        <f t="shared" si="78"/>
        <v>0.98924011764339237</v>
      </c>
      <c r="T190" s="110">
        <f t="shared" si="78"/>
        <v>0.9882863292174624</v>
      </c>
      <c r="U190" s="110">
        <f t="shared" si="78"/>
        <v>0.98721487114912965</v>
      </c>
      <c r="V190" s="110">
        <f t="shared" si="78"/>
        <v>0.98599253138800946</v>
      </c>
      <c r="W190" s="110">
        <f t="shared" si="78"/>
        <v>0.98458248215793831</v>
      </c>
      <c r="X190" s="110">
        <f t="shared" si="78"/>
        <v>0.98294396504152115</v>
      </c>
      <c r="Y190" s="110">
        <f t="shared" si="78"/>
        <v>0.98103198512598644</v>
      </c>
      <c r="Z190" s="110">
        <f t="shared" si="78"/>
        <v>0.97879705628510649</v>
      </c>
      <c r="AA190" s="110">
        <f t="shared" si="78"/>
        <v>0.97618500716133849</v>
      </c>
      <c r="AB190" s="110">
        <f t="shared" si="78"/>
        <v>0.97313686624239981</v>
      </c>
      <c r="AC190" s="110">
        <f t="shared" si="78"/>
        <v>0.96958885440064801</v>
      </c>
      <c r="AD190" s="110">
        <f t="shared" si="78"/>
        <v>0.9654725132015467</v>
      </c>
      <c r="AE190" s="110">
        <f t="shared" si="78"/>
        <v>0.96071499672158533</v>
      </c>
      <c r="AF190" s="110">
        <f t="shared" si="78"/>
        <v>0.95523957036063611</v>
      </c>
      <c r="AG190" s="110">
        <f t="shared" si="78"/>
        <v>0.94896634227289745</v>
      </c>
      <c r="AH190" s="110">
        <f t="shared" si="78"/>
        <v>0.94181326328216752</v>
      </c>
      <c r="AI190" s="110">
        <f t="shared" si="78"/>
        <v>0.93369742406793987</v>
      </c>
      <c r="AJ190" s="110">
        <f t="shared" si="78"/>
        <v>0.92453666190744255</v>
      </c>
      <c r="AK190" s="110">
        <f t="shared" si="78"/>
        <v>0.91425148247874355</v>
      </c>
      <c r="AL190" s="110">
        <f t="shared" si="78"/>
        <v>0.90276728816208096</v>
      </c>
      <c r="AM190" s="110">
        <f t="shared" si="78"/>
        <v>0.89001686774656452</v>
      </c>
      <c r="AN190" s="110">
        <f t="shared" si="78"/>
        <v>0.87594308744824267</v>
      </c>
      <c r="AQ190" s="4"/>
      <c r="AR190" s="4"/>
      <c r="AS190" s="4"/>
    </row>
    <row r="191" spans="2:56" x14ac:dyDescent="0.25">
      <c r="C191" s="38" t="s">
        <v>26</v>
      </c>
      <c r="D191" s="4" t="s">
        <v>2458</v>
      </c>
      <c r="E191" s="110">
        <f t="shared" ref="E191:E192" si="79">E149/E$147</f>
        <v>1.3851439359951799E-3</v>
      </c>
      <c r="F191" s="110">
        <f t="shared" ref="F191:AN191" si="80">F149/F$147</f>
        <v>1.9554807920887725E-3</v>
      </c>
      <c r="G191" s="110">
        <f t="shared" si="80"/>
        <v>2.5531885602223161E-3</v>
      </c>
      <c r="H191" s="110">
        <f t="shared" si="80"/>
        <v>3.161971539209758E-3</v>
      </c>
      <c r="I191" s="110">
        <f t="shared" si="80"/>
        <v>3.7733103583950638E-3</v>
      </c>
      <c r="J191" s="110">
        <f t="shared" si="80"/>
        <v>4.3848045044557705E-3</v>
      </c>
      <c r="K191" s="110">
        <f t="shared" si="80"/>
        <v>4.998754491495355E-3</v>
      </c>
      <c r="L191" s="110">
        <f t="shared" si="80"/>
        <v>5.6195680828202074E-3</v>
      </c>
      <c r="M191" s="110">
        <f t="shared" si="80"/>
        <v>6.2519236886247999E-3</v>
      </c>
      <c r="N191" s="110">
        <f t="shared" si="80"/>
        <v>6.9009962935288006E-3</v>
      </c>
      <c r="O191" s="110">
        <f t="shared" si="80"/>
        <v>7.5728735422659855E-3</v>
      </c>
      <c r="P191" s="110">
        <f t="shared" si="80"/>
        <v>8.2750731198060704E-3</v>
      </c>
      <c r="Q191" s="110">
        <f t="shared" si="80"/>
        <v>9.0171634369901194E-3</v>
      </c>
      <c r="R191" s="110">
        <f t="shared" si="80"/>
        <v>9.8115331407975254E-3</v>
      </c>
      <c r="S191" s="110">
        <f t="shared" si="80"/>
        <v>1.0674394994086503E-2</v>
      </c>
      <c r="T191" s="110">
        <f t="shared" si="80"/>
        <v>1.162715884669328E-2</v>
      </c>
      <c r="U191" s="110">
        <f t="shared" si="80"/>
        <v>1.2697676566189626E-2</v>
      </c>
      <c r="V191" s="110">
        <f t="shared" si="80"/>
        <v>1.3919159293476898E-2</v>
      </c>
      <c r="W191" s="110">
        <f t="shared" si="80"/>
        <v>1.5328432011015778E-2</v>
      </c>
      <c r="X191" s="110">
        <f t="shared" si="80"/>
        <v>1.696625296064223E-2</v>
      </c>
      <c r="Y191" s="110">
        <f t="shared" si="80"/>
        <v>1.8877616690242328E-2</v>
      </c>
      <c r="Z191" s="110">
        <f t="shared" si="80"/>
        <v>2.1112009747407609E-2</v>
      </c>
      <c r="AA191" s="110">
        <f t="shared" si="80"/>
        <v>2.3723605166846601E-2</v>
      </c>
      <c r="AB191" s="110">
        <f t="shared" si="80"/>
        <v>2.6771376162057239E-2</v>
      </c>
      <c r="AC191" s="110">
        <f t="shared" si="80"/>
        <v>3.0319104140915074E-2</v>
      </c>
      <c r="AD191" s="110">
        <f t="shared" si="80"/>
        <v>3.4435251759256352E-2</v>
      </c>
      <c r="AE191" s="110">
        <f t="shared" si="80"/>
        <v>3.9192668253666602E-2</v>
      </c>
      <c r="AF191" s="110">
        <f t="shared" si="80"/>
        <v>4.4668093278899389E-2</v>
      </c>
      <c r="AG191" s="110">
        <f t="shared" si="80"/>
        <v>5.09414240546344E-2</v>
      </c>
      <c r="AH191" s="110">
        <f t="shared" si="80"/>
        <v>5.8094714606886227E-2</v>
      </c>
      <c r="AI191" s="110">
        <f t="shared" si="80"/>
        <v>6.6210880569554181E-2</v>
      </c>
      <c r="AJ191" s="110">
        <f t="shared" si="80"/>
        <v>7.5372091293673046E-2</v>
      </c>
      <c r="AK191" s="110">
        <f t="shared" si="80"/>
        <v>8.5657846193341464E-2</v>
      </c>
      <c r="AL191" s="110">
        <f t="shared" si="80"/>
        <v>9.7142748980742724E-2</v>
      </c>
      <c r="AM191" s="110">
        <f t="shared" si="80"/>
        <v>0.10989401674588645</v>
      </c>
      <c r="AN191" s="110">
        <f t="shared" si="80"/>
        <v>0.12396878724763515</v>
      </c>
      <c r="AQ191" s="4"/>
      <c r="AR191" s="4"/>
      <c r="AS191" s="4"/>
    </row>
    <row r="192" spans="2:56" x14ac:dyDescent="0.25">
      <c r="C192" s="38" t="s">
        <v>27</v>
      </c>
      <c r="D192" s="4" t="s">
        <v>2459</v>
      </c>
      <c r="E192" s="110">
        <f t="shared" si="79"/>
        <v>5.9904806435533749E-5</v>
      </c>
      <c r="F192" s="110">
        <f t="shared" ref="F192:AN192" si="81">F150/F$147</f>
        <v>6.238104384682195E-5</v>
      </c>
      <c r="G192" s="110">
        <f t="shared" si="81"/>
        <v>6.4840061833017123E-5</v>
      </c>
      <c r="H192" s="110">
        <f t="shared" si="81"/>
        <v>6.7222735066522842E-5</v>
      </c>
      <c r="I192" s="110">
        <f t="shared" si="81"/>
        <v>6.9495624639984564E-5</v>
      </c>
      <c r="J192" s="110">
        <f t="shared" si="81"/>
        <v>7.1642297637036995E-5</v>
      </c>
      <c r="K192" s="110">
        <f t="shared" si="81"/>
        <v>7.36575496334638E-5</v>
      </c>
      <c r="L192" s="110">
        <f t="shared" si="81"/>
        <v>7.5542286794811237E-5</v>
      </c>
      <c r="M192" s="110">
        <f t="shared" si="81"/>
        <v>7.7299983968770808E-5</v>
      </c>
      <c r="N192" s="110">
        <f t="shared" si="81"/>
        <v>7.8935590497871197E-5</v>
      </c>
      <c r="O192" s="110">
        <f t="shared" si="81"/>
        <v>8.0454844170491281E-5</v>
      </c>
      <c r="P192" s="110">
        <f t="shared" si="81"/>
        <v>8.186380370459288E-5</v>
      </c>
      <c r="Q192" s="110">
        <f t="shared" si="81"/>
        <v>8.3168520299171532E-5</v>
      </c>
      <c r="R192" s="110">
        <f t="shared" si="81"/>
        <v>8.4374792828581177E-5</v>
      </c>
      <c r="S192" s="110">
        <f t="shared" si="81"/>
        <v>8.5487965210277891E-5</v>
      </c>
      <c r="T192" s="110">
        <f t="shared" si="81"/>
        <v>8.6512732127409764E-5</v>
      </c>
      <c r="U192" s="110">
        <f t="shared" si="81"/>
        <v>8.7452647722012543E-5</v>
      </c>
      <c r="V192" s="110">
        <f t="shared" si="81"/>
        <v>8.8309986456929201E-5</v>
      </c>
      <c r="W192" s="110">
        <f t="shared" si="81"/>
        <v>8.9086301692029859E-5</v>
      </c>
      <c r="X192" s="110">
        <f t="shared" si="81"/>
        <v>8.9782461394430124E-5</v>
      </c>
      <c r="Y192" s="110">
        <f t="shared" si="81"/>
        <v>9.0398635762109825E-5</v>
      </c>
      <c r="Z192" s="110">
        <f t="shared" si="81"/>
        <v>9.093428234508959E-5</v>
      </c>
      <c r="AA192" s="110">
        <f t="shared" si="81"/>
        <v>9.1388136425138805E-5</v>
      </c>
      <c r="AB192" s="110">
        <f t="shared" si="81"/>
        <v>9.1758210910854629E-5</v>
      </c>
      <c r="AC192" s="110">
        <f t="shared" si="81"/>
        <v>9.2041806750059655E-5</v>
      </c>
      <c r="AD192" s="110">
        <f t="shared" si="81"/>
        <v>9.2235535197099204E-5</v>
      </c>
      <c r="AE192" s="110">
        <f t="shared" si="81"/>
        <v>9.2335354370532731E-5</v>
      </c>
      <c r="AF192" s="110">
        <f t="shared" si="81"/>
        <v>9.2336622820842349E-5</v>
      </c>
      <c r="AG192" s="110">
        <f t="shared" si="81"/>
        <v>9.223417293449459E-5</v>
      </c>
      <c r="AH192" s="110">
        <f t="shared" si="81"/>
        <v>9.2022407169176109E-5</v>
      </c>
      <c r="AI192" s="110">
        <f t="shared" si="81"/>
        <v>9.1695420122661414E-5</v>
      </c>
      <c r="AJ192" s="110">
        <f t="shared" si="81"/>
        <v>9.1247147959678501E-5</v>
      </c>
      <c r="AK192" s="110">
        <f t="shared" si="81"/>
        <v>9.0671546552639545E-5</v>
      </c>
      <c r="AL192" s="110">
        <f t="shared" si="81"/>
        <v>8.996279784586723E-5</v>
      </c>
      <c r="AM192" s="110">
        <f t="shared" si="81"/>
        <v>8.9115541411674936E-5</v>
      </c>
      <c r="AN192" s="110">
        <f t="shared" si="81"/>
        <v>8.8125126389784558E-5</v>
      </c>
      <c r="AQ192" s="4"/>
      <c r="AR192" s="4"/>
      <c r="AS192" s="4"/>
    </row>
    <row r="193" spans="3:45" x14ac:dyDescent="0.25">
      <c r="C193" s="61" t="s">
        <v>44</v>
      </c>
      <c r="D193" s="61" t="s">
        <v>90</v>
      </c>
      <c r="E193" s="62">
        <f>E147</f>
        <v>32317.940999999999</v>
      </c>
      <c r="F193" s="62">
        <f t="shared" ref="F193:AN193" si="82">F147</f>
        <v>31926.454819999999</v>
      </c>
      <c r="G193" s="62">
        <f t="shared" si="82"/>
        <v>31730.400539999999</v>
      </c>
      <c r="H193" s="62">
        <f t="shared" si="82"/>
        <v>31664.73286</v>
      </c>
      <c r="I193" s="62">
        <f t="shared" si="82"/>
        <v>31685.15151</v>
      </c>
      <c r="J193" s="62">
        <f t="shared" si="82"/>
        <v>31761.773519999999</v>
      </c>
      <c r="K193" s="62">
        <f t="shared" si="82"/>
        <v>31876.819670000001</v>
      </c>
      <c r="L193" s="62">
        <f t="shared" si="82"/>
        <v>32020.398000000001</v>
      </c>
      <c r="M193" s="62">
        <f t="shared" si="82"/>
        <v>32185.055420000001</v>
      </c>
      <c r="N193" s="62">
        <f t="shared" si="82"/>
        <v>32364.878489999999</v>
      </c>
      <c r="O193" s="62">
        <f t="shared" si="82"/>
        <v>32555.007979999998</v>
      </c>
      <c r="P193" s="62">
        <f t="shared" si="82"/>
        <v>32751.304039999999</v>
      </c>
      <c r="Q193" s="62">
        <f t="shared" si="82"/>
        <v>32950.115429999998</v>
      </c>
      <c r="R193" s="62">
        <f t="shared" si="82"/>
        <v>33148.123370000001</v>
      </c>
      <c r="S193" s="62">
        <f t="shared" si="82"/>
        <v>33342.238149999997</v>
      </c>
      <c r="T193" s="62">
        <f t="shared" si="82"/>
        <v>33529.532910000002</v>
      </c>
      <c r="U193" s="62">
        <f t="shared" si="82"/>
        <v>33709.687639999996</v>
      </c>
      <c r="V193" s="62">
        <f t="shared" si="82"/>
        <v>33884.612070000003</v>
      </c>
      <c r="W193" s="62">
        <f t="shared" si="82"/>
        <v>34055.314570000002</v>
      </c>
      <c r="X193" s="62">
        <f t="shared" si="82"/>
        <v>34222.258070000003</v>
      </c>
      <c r="Y193" s="62">
        <f t="shared" si="82"/>
        <v>34385.651019999998</v>
      </c>
      <c r="Z193" s="62">
        <f t="shared" si="82"/>
        <v>34545.603660000001</v>
      </c>
      <c r="AA193" s="62">
        <f t="shared" si="82"/>
        <v>34702.20695</v>
      </c>
      <c r="AB193" s="62">
        <f t="shared" si="82"/>
        <v>34855.571150000003</v>
      </c>
      <c r="AC193" s="62">
        <f t="shared" si="82"/>
        <v>35005.844700000001</v>
      </c>
      <c r="AD193" s="62">
        <f t="shared" si="82"/>
        <v>35153.224069999997</v>
      </c>
      <c r="AE193" s="62">
        <f t="shared" si="82"/>
        <v>35297.959889999998</v>
      </c>
      <c r="AF193" s="62">
        <f t="shared" si="82"/>
        <v>35440.361559999998</v>
      </c>
      <c r="AG193" s="62">
        <f t="shared" si="82"/>
        <v>35580.801590000003</v>
      </c>
      <c r="AH193" s="62">
        <f t="shared" si="82"/>
        <v>35719.719599999997</v>
      </c>
      <c r="AI193" s="62">
        <f t="shared" si="82"/>
        <v>35857.625840000001</v>
      </c>
      <c r="AJ193" s="62">
        <f t="shared" si="82"/>
        <v>35995.10383</v>
      </c>
      <c r="AK193" s="62">
        <f t="shared" si="82"/>
        <v>36132.811500000003</v>
      </c>
      <c r="AL193" s="62">
        <f t="shared" si="82"/>
        <v>36271.480280000003</v>
      </c>
      <c r="AM193" s="62">
        <f t="shared" si="82"/>
        <v>36411.911789999998</v>
      </c>
      <c r="AN193" s="62">
        <f t="shared" si="82"/>
        <v>36554.971720000001</v>
      </c>
      <c r="AQ193" s="4"/>
      <c r="AR193" s="4"/>
      <c r="AS193" s="4"/>
    </row>
    <row r="194" spans="3:45" x14ac:dyDescent="0.25">
      <c r="C194" s="63" t="s">
        <v>37</v>
      </c>
      <c r="D194" s="67" t="s">
        <v>2458</v>
      </c>
      <c r="E194" s="115">
        <f>E152/E$147</f>
        <v>1.3851439359951799E-3</v>
      </c>
      <c r="F194" s="115">
        <f t="shared" ref="F194:AN194" si="83">F152/F$147</f>
        <v>1.9554807920887725E-3</v>
      </c>
      <c r="G194" s="115">
        <f t="shared" si="83"/>
        <v>2.5531885602223161E-3</v>
      </c>
      <c r="H194" s="115">
        <f t="shared" si="83"/>
        <v>3.161971539209758E-3</v>
      </c>
      <c r="I194" s="115">
        <f t="shared" si="83"/>
        <v>3.7733103583950638E-3</v>
      </c>
      <c r="J194" s="115">
        <f t="shared" si="83"/>
        <v>4.3848045044557705E-3</v>
      </c>
      <c r="K194" s="115">
        <f t="shared" si="83"/>
        <v>4.998754491495355E-3</v>
      </c>
      <c r="L194" s="115">
        <f t="shared" si="83"/>
        <v>5.6195680828202074E-3</v>
      </c>
      <c r="M194" s="115">
        <f t="shared" si="83"/>
        <v>6.2519236886247999E-3</v>
      </c>
      <c r="N194" s="115">
        <f t="shared" si="83"/>
        <v>6.9009962935288006E-3</v>
      </c>
      <c r="O194" s="115">
        <f t="shared" si="83"/>
        <v>7.5728735422659855E-3</v>
      </c>
      <c r="P194" s="115">
        <f t="shared" si="83"/>
        <v>8.2750731198060704E-3</v>
      </c>
      <c r="Q194" s="115">
        <f t="shared" si="83"/>
        <v>9.0171634369901194E-3</v>
      </c>
      <c r="R194" s="115">
        <f t="shared" si="83"/>
        <v>9.8115331407975254E-3</v>
      </c>
      <c r="S194" s="115">
        <f t="shared" si="83"/>
        <v>1.0674394994086503E-2</v>
      </c>
      <c r="T194" s="115">
        <f t="shared" si="83"/>
        <v>1.162715884669328E-2</v>
      </c>
      <c r="U194" s="115">
        <f t="shared" si="83"/>
        <v>1.2697676566189626E-2</v>
      </c>
      <c r="V194" s="115">
        <f t="shared" si="83"/>
        <v>1.3919159293476898E-2</v>
      </c>
      <c r="W194" s="115">
        <f t="shared" si="83"/>
        <v>1.5328432011015778E-2</v>
      </c>
      <c r="X194" s="115">
        <f t="shared" si="83"/>
        <v>1.696625296064223E-2</v>
      </c>
      <c r="Y194" s="115">
        <f t="shared" si="83"/>
        <v>1.8877616690242328E-2</v>
      </c>
      <c r="Z194" s="115">
        <f t="shared" si="83"/>
        <v>2.1112009747407609E-2</v>
      </c>
      <c r="AA194" s="115">
        <f t="shared" si="83"/>
        <v>2.3723605166846601E-2</v>
      </c>
      <c r="AB194" s="115">
        <f t="shared" si="83"/>
        <v>2.6771376162057239E-2</v>
      </c>
      <c r="AC194" s="115">
        <f t="shared" si="83"/>
        <v>3.0319104140915074E-2</v>
      </c>
      <c r="AD194" s="115">
        <f t="shared" si="83"/>
        <v>3.4435251759256352E-2</v>
      </c>
      <c r="AE194" s="115">
        <f t="shared" si="83"/>
        <v>3.9192668253666602E-2</v>
      </c>
      <c r="AF194" s="115">
        <f t="shared" si="83"/>
        <v>4.4668093278899389E-2</v>
      </c>
      <c r="AG194" s="115">
        <f t="shared" si="83"/>
        <v>5.09414240546344E-2</v>
      </c>
      <c r="AH194" s="115">
        <f t="shared" si="83"/>
        <v>5.8094714606886227E-2</v>
      </c>
      <c r="AI194" s="115">
        <f t="shared" si="83"/>
        <v>6.6210880569554181E-2</v>
      </c>
      <c r="AJ194" s="115">
        <f t="shared" si="83"/>
        <v>7.5372091293673046E-2</v>
      </c>
      <c r="AK194" s="115">
        <f t="shared" si="83"/>
        <v>8.5657846193341464E-2</v>
      </c>
      <c r="AL194" s="115">
        <f t="shared" si="83"/>
        <v>9.7142748980742724E-2</v>
      </c>
      <c r="AM194" s="115">
        <f t="shared" si="83"/>
        <v>0.10989401674588645</v>
      </c>
      <c r="AN194" s="115">
        <f t="shared" si="83"/>
        <v>0.12396878724763515</v>
      </c>
      <c r="AQ194" s="4"/>
      <c r="AR194" s="4"/>
      <c r="AS194" s="4"/>
    </row>
    <row r="195" spans="3:45" x14ac:dyDescent="0.25">
      <c r="C195" s="65" t="s">
        <v>19</v>
      </c>
      <c r="D195" s="57" t="s">
        <v>2460</v>
      </c>
      <c r="E195" s="110">
        <f t="shared" ref="E195:E209" si="84">E153/E$147</f>
        <v>3.0456116820684837E-4</v>
      </c>
      <c r="F195" s="110">
        <f t="shared" ref="F195:AN195" si="85">F153/F$147</f>
        <v>4.694155898139899E-4</v>
      </c>
      <c r="G195" s="110">
        <f t="shared" si="85"/>
        <v>6.4423671217861032E-4</v>
      </c>
      <c r="H195" s="110">
        <f t="shared" si="85"/>
        <v>8.2465401415042917E-4</v>
      </c>
      <c r="I195" s="110">
        <f t="shared" si="85"/>
        <v>1.0083718813816082E-3</v>
      </c>
      <c r="J195" s="110">
        <f t="shared" si="85"/>
        <v>1.1948092730433902E-3</v>
      </c>
      <c r="K195" s="110">
        <f t="shared" si="85"/>
        <v>1.3847724238796374E-3</v>
      </c>
      <c r="L195" s="110">
        <f t="shared" si="85"/>
        <v>1.5797048971721089E-3</v>
      </c>
      <c r="M195" s="110">
        <f t="shared" si="85"/>
        <v>1.7811332393846784E-3</v>
      </c>
      <c r="N195" s="110">
        <f t="shared" si="85"/>
        <v>1.9907619656260294E-3</v>
      </c>
      <c r="O195" s="110">
        <f t="shared" si="85"/>
        <v>2.2106256120168213E-3</v>
      </c>
      <c r="P195" s="110">
        <f t="shared" si="85"/>
        <v>2.443275500489049E-3</v>
      </c>
      <c r="Q195" s="110">
        <f t="shared" si="85"/>
        <v>2.6920061757732061E-3</v>
      </c>
      <c r="R195" s="110">
        <f t="shared" si="85"/>
        <v>2.961140688852215E-3</v>
      </c>
      <c r="S195" s="110">
        <f t="shared" si="85"/>
        <v>3.2564084064044753E-3</v>
      </c>
      <c r="T195" s="110">
        <f t="shared" si="85"/>
        <v>3.5854683100624198E-3</v>
      </c>
      <c r="U195" s="110">
        <f t="shared" si="85"/>
        <v>3.9584199066164958E-3</v>
      </c>
      <c r="V195" s="110">
        <f t="shared" si="85"/>
        <v>4.3874857794705159E-3</v>
      </c>
      <c r="W195" s="110">
        <f t="shared" si="85"/>
        <v>4.8864299743274983E-3</v>
      </c>
      <c r="X195" s="110">
        <f t="shared" si="85"/>
        <v>5.470728393113306E-3</v>
      </c>
      <c r="Y195" s="110">
        <f t="shared" si="85"/>
        <v>6.1577351778753673E-3</v>
      </c>
      <c r="Z195" s="110">
        <f t="shared" si="85"/>
        <v>6.9668354320487217E-3</v>
      </c>
      <c r="AA195" s="110">
        <f t="shared" si="85"/>
        <v>7.9195800139160877E-3</v>
      </c>
      <c r="AB195" s="110">
        <f t="shared" si="85"/>
        <v>9.0397950228395547E-3</v>
      </c>
      <c r="AC195" s="110">
        <f t="shared" si="85"/>
        <v>1.0353655891068955E-2</v>
      </c>
      <c r="AD195" s="110">
        <f t="shared" si="85"/>
        <v>1.1889713423375338E-2</v>
      </c>
      <c r="AE195" s="110">
        <f t="shared" si="85"/>
        <v>1.3678857155050159E-2</v>
      </c>
      <c r="AF195" s="110">
        <f t="shared" si="85"/>
        <v>1.5754199743553632E-2</v>
      </c>
      <c r="AG195" s="110">
        <f t="shared" si="85"/>
        <v>1.8150865167172306E-2</v>
      </c>
      <c r="AH195" s="110">
        <f t="shared" si="85"/>
        <v>2.0905663483987712E-2</v>
      </c>
      <c r="AI195" s="110">
        <f t="shared" si="85"/>
        <v>2.4056636084861329E-2</v>
      </c>
      <c r="AJ195" s="110">
        <f t="shared" si="85"/>
        <v>2.7642457990931707E-2</v>
      </c>
      <c r="AK195" s="110">
        <f t="shared" si="85"/>
        <v>3.1701688671527811E-2</v>
      </c>
      <c r="AL195" s="110">
        <f t="shared" si="85"/>
        <v>3.6271869878038508E-2</v>
      </c>
      <c r="AM195" s="110">
        <f t="shared" si="85"/>
        <v>4.1388478190642133E-2</v>
      </c>
      <c r="AN195" s="110">
        <f t="shared" si="85"/>
        <v>4.7083751785761192E-2</v>
      </c>
      <c r="AQ195" s="4"/>
      <c r="AR195" s="4"/>
      <c r="AS195" s="4"/>
    </row>
    <row r="196" spans="3:45" x14ac:dyDescent="0.25">
      <c r="C196" s="38" t="s">
        <v>20</v>
      </c>
      <c r="D196" s="57" t="s">
        <v>2461</v>
      </c>
      <c r="E196" s="110">
        <f t="shared" si="84"/>
        <v>3.5415985845137845E-4</v>
      </c>
      <c r="F196" s="110">
        <f t="shared" ref="F196:AN196" si="86">F154/F$147</f>
        <v>5.1050847398784259E-4</v>
      </c>
      <c r="G196" s="110">
        <f t="shared" si="86"/>
        <v>6.7585477255371581E-4</v>
      </c>
      <c r="H196" s="110">
        <f t="shared" si="86"/>
        <v>8.4611896643678182E-4</v>
      </c>
      <c r="I196" s="110">
        <f t="shared" si="86"/>
        <v>1.0192155802003298E-3</v>
      </c>
      <c r="J196" s="110">
        <f t="shared" si="86"/>
        <v>1.1947048560152318E-3</v>
      </c>
      <c r="K196" s="110">
        <f t="shared" si="86"/>
        <v>1.3734672405605135E-3</v>
      </c>
      <c r="L196" s="110">
        <f t="shared" si="86"/>
        <v>1.5569683734099745E-3</v>
      </c>
      <c r="M196" s="110">
        <f t="shared" si="86"/>
        <v>1.7467259685085234E-3</v>
      </c>
      <c r="N196" s="110">
        <f t="shared" si="86"/>
        <v>1.9444052675632339E-3</v>
      </c>
      <c r="O196" s="110">
        <f t="shared" si="86"/>
        <v>2.1519691370691534E-3</v>
      </c>
      <c r="P196" s="110">
        <f t="shared" si="86"/>
        <v>2.3718592607831933E-3</v>
      </c>
      <c r="Q196" s="110">
        <f t="shared" si="86"/>
        <v>2.6072116354950202E-3</v>
      </c>
      <c r="R196" s="110">
        <f t="shared" si="86"/>
        <v>2.8621232134626268E-3</v>
      </c>
      <c r="S196" s="110">
        <f t="shared" si="86"/>
        <v>3.1419996500744807E-3</v>
      </c>
      <c r="T196" s="110">
        <f t="shared" si="86"/>
        <v>3.454030878117592E-3</v>
      </c>
      <c r="U196" s="110">
        <f t="shared" si="86"/>
        <v>3.807636622764031E-3</v>
      </c>
      <c r="V196" s="110">
        <f t="shared" si="86"/>
        <v>4.2141182996285071E-3</v>
      </c>
      <c r="W196" s="110">
        <f t="shared" si="86"/>
        <v>4.6860638028163133E-3</v>
      </c>
      <c r="X196" s="110">
        <f t="shared" si="86"/>
        <v>5.2374582598663684E-3</v>
      </c>
      <c r="Y196" s="110">
        <f t="shared" si="86"/>
        <v>5.8837876119409308E-3</v>
      </c>
      <c r="Z196" s="110">
        <f t="shared" si="86"/>
        <v>6.6421241341828099E-3</v>
      </c>
      <c r="AA196" s="110">
        <f t="shared" si="86"/>
        <v>7.5311889954595519E-3</v>
      </c>
      <c r="AB196" s="110">
        <f t="shared" si="86"/>
        <v>8.5713849104435049E-3</v>
      </c>
      <c r="AC196" s="110">
        <f t="shared" si="86"/>
        <v>9.7847901153489385E-3</v>
      </c>
      <c r="AD196" s="110">
        <f t="shared" si="86"/>
        <v>1.1195103260410563E-2</v>
      </c>
      <c r="AE196" s="110">
        <f t="shared" si="86"/>
        <v>1.2827527831949157E-2</v>
      </c>
      <c r="AF196" s="110">
        <f t="shared" si="86"/>
        <v>1.4708584206103119E-2</v>
      </c>
      <c r="AG196" s="110">
        <f t="shared" si="86"/>
        <v>1.6865837580473688E-2</v>
      </c>
      <c r="AH196" s="110">
        <f t="shared" si="86"/>
        <v>1.9327531188122766E-2</v>
      </c>
      <c r="AI196" s="110">
        <f t="shared" si="86"/>
        <v>2.2122116342547012E-2</v>
      </c>
      <c r="AJ196" s="110">
        <f t="shared" si="86"/>
        <v>2.5277674258065892E-2</v>
      </c>
      <c r="AK196" s="110">
        <f t="shared" si="86"/>
        <v>2.8821229756782137E-2</v>
      </c>
      <c r="AL196" s="110">
        <f t="shared" si="86"/>
        <v>3.2777963673447298E-2</v>
      </c>
      <c r="AM196" s="110">
        <f t="shared" si="86"/>
        <v>3.7170338316915935E-2</v>
      </c>
      <c r="AN196" s="110">
        <f t="shared" si="86"/>
        <v>4.201716083286304E-2</v>
      </c>
      <c r="AQ196" s="4"/>
      <c r="AR196" s="4"/>
      <c r="AS196" s="4"/>
    </row>
    <row r="197" spans="3:45" x14ac:dyDescent="0.25">
      <c r="C197" s="38" t="s">
        <v>21</v>
      </c>
      <c r="D197" s="57" t="s">
        <v>2462</v>
      </c>
      <c r="E197" s="110">
        <f t="shared" si="84"/>
        <v>2.9090778465744462E-4</v>
      </c>
      <c r="F197" s="110">
        <f t="shared" ref="F197:AN197" si="87">F155/F$147</f>
        <v>3.977166560330296E-4</v>
      </c>
      <c r="G197" s="110">
        <f t="shared" si="87"/>
        <v>5.1034209068953661E-4</v>
      </c>
      <c r="H197" s="110">
        <f t="shared" si="87"/>
        <v>6.2604521717098745E-4</v>
      </c>
      <c r="I197" s="110">
        <f t="shared" si="87"/>
        <v>7.4346564644216218E-4</v>
      </c>
      <c r="J197" s="110">
        <f t="shared" si="87"/>
        <v>8.6237805054407426E-4</v>
      </c>
      <c r="K197" s="110">
        <f t="shared" si="87"/>
        <v>9.8345911526123079E-4</v>
      </c>
      <c r="L197" s="110">
        <f t="shared" si="87"/>
        <v>1.1077701570105405E-3</v>
      </c>
      <c r="M197" s="110">
        <f t="shared" si="87"/>
        <v>1.2363889771422366E-3</v>
      </c>
      <c r="N197" s="110">
        <f t="shared" si="87"/>
        <v>1.3704785415370798E-3</v>
      </c>
      <c r="O197" s="110">
        <f t="shared" si="87"/>
        <v>1.5113930763042008E-3</v>
      </c>
      <c r="P197" s="110">
        <f t="shared" si="87"/>
        <v>1.6608039378697057E-3</v>
      </c>
      <c r="Q197" s="110">
        <f t="shared" si="87"/>
        <v>1.8208464628131349E-3</v>
      </c>
      <c r="R197" s="110">
        <f t="shared" si="87"/>
        <v>1.9942983828106827E-3</v>
      </c>
      <c r="S197" s="110">
        <f t="shared" si="87"/>
        <v>2.1848089253120521E-3</v>
      </c>
      <c r="T197" s="110">
        <f t="shared" si="87"/>
        <v>2.3972081563363476E-3</v>
      </c>
      <c r="U197" s="110">
        <f t="shared" si="87"/>
        <v>2.6377839693918922E-3</v>
      </c>
      <c r="V197" s="110">
        <f t="shared" si="87"/>
        <v>2.9140151944492955E-3</v>
      </c>
      <c r="W197" s="110">
        <f t="shared" si="87"/>
        <v>3.2341403505056509E-3</v>
      </c>
      <c r="X197" s="110">
        <f t="shared" si="87"/>
        <v>3.607201998403958E-3</v>
      </c>
      <c r="Y197" s="110">
        <f t="shared" si="87"/>
        <v>4.0430850973023104E-3</v>
      </c>
      <c r="Z197" s="110">
        <f t="shared" si="87"/>
        <v>4.5525409498662671E-3</v>
      </c>
      <c r="AA197" s="110">
        <f t="shared" si="87"/>
        <v>5.1471931383891426E-3</v>
      </c>
      <c r="AB197" s="110">
        <f t="shared" si="87"/>
        <v>5.8395210144189524E-3</v>
      </c>
      <c r="AC197" s="110">
        <f t="shared" si="87"/>
        <v>6.6428154381888115E-3</v>
      </c>
      <c r="AD197" s="110">
        <f t="shared" si="87"/>
        <v>7.5711010509312872E-3</v>
      </c>
      <c r="AE197" s="110">
        <f t="shared" si="87"/>
        <v>8.6390190013896587E-3</v>
      </c>
      <c r="AF197" s="110">
        <f t="shared" si="87"/>
        <v>9.8616644192046458E-3</v>
      </c>
      <c r="AG197" s="110">
        <f t="shared" si="87"/>
        <v>1.125437343751535E-2</v>
      </c>
      <c r="AH197" s="110">
        <f t="shared" si="87"/>
        <v>1.2832455955225362E-2</v>
      </c>
      <c r="AI197" s="110">
        <f t="shared" si="87"/>
        <v>1.4610872137428718E-2</v>
      </c>
      <c r="AJ197" s="110">
        <f t="shared" si="87"/>
        <v>1.6603853252449417E-2</v>
      </c>
      <c r="AK197" s="110">
        <f t="shared" si="87"/>
        <v>1.8824470954882655E-2</v>
      </c>
      <c r="AL197" s="110">
        <f t="shared" si="87"/>
        <v>2.1284163153541962E-2</v>
      </c>
      <c r="AM197" s="110">
        <f t="shared" si="87"/>
        <v>2.399222930502436E-2</v>
      </c>
      <c r="AN197" s="110">
        <f t="shared" si="87"/>
        <v>2.6955312994015906E-2</v>
      </c>
      <c r="AQ197" s="4"/>
      <c r="AR197" s="4"/>
      <c r="AS197" s="4"/>
    </row>
    <row r="198" spans="3:45" x14ac:dyDescent="0.25">
      <c r="C198" s="38" t="s">
        <v>22</v>
      </c>
      <c r="D198" s="57" t="s">
        <v>2463</v>
      </c>
      <c r="E198" s="110">
        <f t="shared" si="84"/>
        <v>1.7854080716342665E-4</v>
      </c>
      <c r="F198" s="110">
        <f t="shared" ref="F198:AN198" si="88">F156/F$147</f>
        <v>2.3684137545591731E-4</v>
      </c>
      <c r="G198" s="110">
        <f t="shared" si="88"/>
        <v>2.9744294709114317E-4</v>
      </c>
      <c r="H198" s="110">
        <f t="shared" si="88"/>
        <v>3.5850861177926896E-4</v>
      </c>
      <c r="I198" s="110">
        <f t="shared" si="88"/>
        <v>4.1897208810285405E-4</v>
      </c>
      <c r="J198" s="110">
        <f t="shared" si="88"/>
        <v>4.7834101865984214E-4</v>
      </c>
      <c r="K198" s="110">
        <f t="shared" si="88"/>
        <v>5.3654423895042218E-4</v>
      </c>
      <c r="L198" s="110">
        <f t="shared" si="88"/>
        <v>5.9371335765408034E-4</v>
      </c>
      <c r="M198" s="110">
        <f t="shared" si="88"/>
        <v>6.5002658087701993E-4</v>
      </c>
      <c r="N198" s="110">
        <f t="shared" si="88"/>
        <v>7.0570522046165115E-4</v>
      </c>
      <c r="O198" s="110">
        <f t="shared" si="88"/>
        <v>7.610255972052138E-4</v>
      </c>
      <c r="P198" s="110">
        <f t="shared" si="88"/>
        <v>8.1633756773002075E-4</v>
      </c>
      <c r="Q198" s="110">
        <f t="shared" si="88"/>
        <v>8.7208775128712812E-4</v>
      </c>
      <c r="R198" s="110">
        <f t="shared" si="88"/>
        <v>9.2884800072469376E-4</v>
      </c>
      <c r="S198" s="110">
        <f t="shared" si="88"/>
        <v>9.8735141390020949E-4</v>
      </c>
      <c r="T198" s="110">
        <f t="shared" si="88"/>
        <v>1.04853986855017E-3</v>
      </c>
      <c r="U198" s="110">
        <f t="shared" si="88"/>
        <v>1.1135945094150391E-3</v>
      </c>
      <c r="V198" s="110">
        <f t="shared" si="88"/>
        <v>1.1838578988931597E-3</v>
      </c>
      <c r="W198" s="110">
        <f t="shared" si="88"/>
        <v>1.2607409833712776E-3</v>
      </c>
      <c r="X198" s="110">
        <f t="shared" si="88"/>
        <v>1.3457208561690915E-3</v>
      </c>
      <c r="Y198" s="110">
        <f t="shared" si="88"/>
        <v>1.4403379671710519E-3</v>
      </c>
      <c r="Z198" s="110">
        <f t="shared" si="88"/>
        <v>1.5461915694310955E-3</v>
      </c>
      <c r="AA198" s="110">
        <f t="shared" si="88"/>
        <v>1.6649330529106307E-3</v>
      </c>
      <c r="AB198" s="110">
        <f t="shared" si="88"/>
        <v>1.7982567664796389E-3</v>
      </c>
      <c r="AC198" s="110">
        <f t="shared" si="88"/>
        <v>1.9478878859906501E-3</v>
      </c>
      <c r="AD198" s="110">
        <f t="shared" si="88"/>
        <v>2.1155668726689286E-3</v>
      </c>
      <c r="AE198" s="110">
        <f t="shared" si="88"/>
        <v>2.3030300788865225E-3</v>
      </c>
      <c r="AF198" s="110">
        <f t="shared" si="88"/>
        <v>2.5119860958325961E-3</v>
      </c>
      <c r="AG198" s="110">
        <f t="shared" si="88"/>
        <v>2.7440874611279376E-3</v>
      </c>
      <c r="AH198" s="110">
        <f t="shared" si="88"/>
        <v>3.0008974510538993E-3</v>
      </c>
      <c r="AI198" s="110">
        <f t="shared" si="88"/>
        <v>3.2838517621165517E-3</v>
      </c>
      <c r="AJ198" s="110">
        <f t="shared" si="88"/>
        <v>3.5942150579983474E-3</v>
      </c>
      <c r="AK198" s="110">
        <f t="shared" si="88"/>
        <v>3.9330325568493335E-3</v>
      </c>
      <c r="AL198" s="110">
        <f t="shared" si="88"/>
        <v>4.3010771602288731E-3</v>
      </c>
      <c r="AM198" s="110">
        <f t="shared" si="88"/>
        <v>4.698792985294113E-3</v>
      </c>
      <c r="AN198" s="110">
        <f t="shared" si="88"/>
        <v>5.1262365851448676E-3</v>
      </c>
      <c r="AQ198" s="4"/>
      <c r="AR198" s="4"/>
      <c r="AS198" s="4"/>
    </row>
    <row r="199" spans="3:45" x14ac:dyDescent="0.25">
      <c r="C199" s="38" t="s">
        <v>23</v>
      </c>
      <c r="D199" s="57" t="s">
        <v>2464</v>
      </c>
      <c r="E199" s="110">
        <f t="shared" si="84"/>
        <v>1.0746489375669075E-4</v>
      </c>
      <c r="F199" s="110">
        <f t="shared" ref="F199:AN199" si="89">F157/F$147</f>
        <v>1.4321087323280825E-4</v>
      </c>
      <c r="G199" s="110">
        <f t="shared" si="89"/>
        <v>1.800810330710058E-4</v>
      </c>
      <c r="H199" s="110">
        <f t="shared" si="89"/>
        <v>2.1688332383423746E-4</v>
      </c>
      <c r="I199" s="110">
        <f t="shared" si="89"/>
        <v>2.5294242059945889E-4</v>
      </c>
      <c r="J199" s="110">
        <f t="shared" si="89"/>
        <v>2.8795970584705562E-4</v>
      </c>
      <c r="K199" s="110">
        <f t="shared" si="89"/>
        <v>3.2190299428324368E-4</v>
      </c>
      <c r="L199" s="110">
        <f t="shared" si="89"/>
        <v>3.5486152077185298E-4</v>
      </c>
      <c r="M199" s="110">
        <f t="shared" si="89"/>
        <v>3.8694784605718103E-4</v>
      </c>
      <c r="N199" s="110">
        <f t="shared" si="89"/>
        <v>4.1829499759076649E-4</v>
      </c>
      <c r="O199" s="110">
        <f t="shared" si="89"/>
        <v>4.4906303106978995E-4</v>
      </c>
      <c r="P199" s="110">
        <f t="shared" si="89"/>
        <v>4.7944889250278538E-4</v>
      </c>
      <c r="Q199" s="110">
        <f t="shared" si="89"/>
        <v>5.0969790942550271E-4</v>
      </c>
      <c r="R199" s="110">
        <f t="shared" si="89"/>
        <v>5.4011681235033358E-4</v>
      </c>
      <c r="S199" s="110">
        <f t="shared" si="89"/>
        <v>5.7108909558910347E-4</v>
      </c>
      <c r="T199" s="110">
        <f t="shared" si="89"/>
        <v>6.030942197816616E-4</v>
      </c>
      <c r="U199" s="110">
        <f t="shared" si="89"/>
        <v>6.3671216236757761E-4</v>
      </c>
      <c r="V199" s="110">
        <f t="shared" si="89"/>
        <v>6.7257186869721188E-4</v>
      </c>
      <c r="W199" s="110">
        <f t="shared" si="89"/>
        <v>7.1129893309923988E-4</v>
      </c>
      <c r="X199" s="110">
        <f t="shared" si="89"/>
        <v>7.5351002167227822E-4</v>
      </c>
      <c r="Y199" s="110">
        <f t="shared" si="89"/>
        <v>7.9980769199349607E-4</v>
      </c>
      <c r="Z199" s="110">
        <f t="shared" si="89"/>
        <v>8.5077488815258413E-4</v>
      </c>
      <c r="AA199" s="110">
        <f t="shared" si="89"/>
        <v>9.0696890072001601E-4</v>
      </c>
      <c r="AB199" s="110">
        <f t="shared" si="89"/>
        <v>9.6891466746199038E-4</v>
      </c>
      <c r="AC199" s="110">
        <f t="shared" si="89"/>
        <v>1.0370973407763534E-3</v>
      </c>
      <c r="AD199" s="110">
        <f t="shared" si="89"/>
        <v>1.1119541033324061E-3</v>
      </c>
      <c r="AE199" s="110">
        <f t="shared" si="89"/>
        <v>1.1938652367254419E-3</v>
      </c>
      <c r="AF199" s="110">
        <f t="shared" si="89"/>
        <v>1.2831445165425678E-3</v>
      </c>
      <c r="AG199" s="110">
        <f t="shared" si="89"/>
        <v>1.380029014124299E-3</v>
      </c>
      <c r="AH199" s="110">
        <f t="shared" si="89"/>
        <v>1.4846684501969049E-3</v>
      </c>
      <c r="AI199" s="110">
        <f t="shared" si="89"/>
        <v>1.5971142776027138E-3</v>
      </c>
      <c r="AJ199" s="110">
        <f t="shared" si="89"/>
        <v>1.7173087193175628E-3</v>
      </c>
      <c r="AK199" s="110">
        <f t="shared" si="89"/>
        <v>1.845074065714482E-3</v>
      </c>
      <c r="AL199" s="110">
        <f t="shared" si="89"/>
        <v>1.9801025884681645E-3</v>
      </c>
      <c r="AM199" s="110">
        <f t="shared" si="89"/>
        <v>2.1219475194164199E-3</v>
      </c>
      <c r="AN199" s="110">
        <f t="shared" si="89"/>
        <v>2.2700156234726258E-3</v>
      </c>
      <c r="AQ199" s="4"/>
      <c r="AR199" s="4"/>
      <c r="AS199" s="4"/>
    </row>
    <row r="200" spans="3:45" x14ac:dyDescent="0.25">
      <c r="C200" s="38" t="s">
        <v>24</v>
      </c>
      <c r="D200" s="57" t="s">
        <v>2465</v>
      </c>
      <c r="E200" s="110">
        <f t="shared" si="84"/>
        <v>5.3380582537730362E-5</v>
      </c>
      <c r="F200" s="110">
        <f t="shared" ref="F200:AN200" si="90">F158/F$147</f>
        <v>7.029889502776933E-5</v>
      </c>
      <c r="G200" s="110">
        <f t="shared" si="90"/>
        <v>8.7200130629047528E-5</v>
      </c>
      <c r="H200" s="110">
        <f t="shared" si="90"/>
        <v>1.0339591878053823E-4</v>
      </c>
      <c r="I200" s="110">
        <f t="shared" si="90"/>
        <v>1.1851597231008475E-4</v>
      </c>
      <c r="J200" s="110">
        <f t="shared" si="90"/>
        <v>1.3240273271742669E-4</v>
      </c>
      <c r="K200" s="110">
        <f t="shared" si="90"/>
        <v>1.4503339746125933E-4</v>
      </c>
      <c r="L200" s="110">
        <f t="shared" si="90"/>
        <v>1.5644744218981915E-4</v>
      </c>
      <c r="M200" s="110">
        <f t="shared" si="90"/>
        <v>1.6670326985567143E-4</v>
      </c>
      <c r="N200" s="110">
        <f t="shared" si="90"/>
        <v>1.7587002789949297E-4</v>
      </c>
      <c r="O200" s="110">
        <f t="shared" si="90"/>
        <v>1.8402462425076021E-4</v>
      </c>
      <c r="P200" s="110">
        <f t="shared" si="90"/>
        <v>1.9125062752768486E-4</v>
      </c>
      <c r="Q200" s="110">
        <f t="shared" si="90"/>
        <v>1.9763782378349017E-4</v>
      </c>
      <c r="R200" s="110">
        <f t="shared" si="90"/>
        <v>2.0328194555045183E-4</v>
      </c>
      <c r="S200" s="110">
        <f t="shared" si="90"/>
        <v>2.0828444199688499E-4</v>
      </c>
      <c r="T200" s="110">
        <f t="shared" si="90"/>
        <v>2.1275231379296896E-4</v>
      </c>
      <c r="U200" s="110">
        <f t="shared" si="90"/>
        <v>2.1679055457423993E-4</v>
      </c>
      <c r="V200" s="110">
        <f t="shared" si="90"/>
        <v>2.204918712826214E-4</v>
      </c>
      <c r="W200" s="110">
        <f t="shared" si="90"/>
        <v>2.2393538213615744E-4</v>
      </c>
      <c r="X200" s="110">
        <f t="shared" si="90"/>
        <v>2.2718628604509263E-4</v>
      </c>
      <c r="Y200" s="110">
        <f t="shared" si="90"/>
        <v>2.302960046734052E-4</v>
      </c>
      <c r="Z200" s="110">
        <f t="shared" si="90"/>
        <v>2.33302741510119E-4</v>
      </c>
      <c r="AA200" s="110">
        <f t="shared" si="90"/>
        <v>2.3623229037886883E-4</v>
      </c>
      <c r="AB200" s="110">
        <f t="shared" si="90"/>
        <v>2.3909899453763503E-4</v>
      </c>
      <c r="AC200" s="110">
        <f t="shared" si="90"/>
        <v>2.419068002664138E-4</v>
      </c>
      <c r="AD200" s="110">
        <f t="shared" si="90"/>
        <v>2.446503734870655E-4</v>
      </c>
      <c r="AE200" s="110">
        <f t="shared" si="90"/>
        <v>2.4731625879242849E-4</v>
      </c>
      <c r="AF200" s="110">
        <f t="shared" si="90"/>
        <v>2.4988406613761423E-4</v>
      </c>
      <c r="AG200" s="110">
        <f t="shared" si="90"/>
        <v>2.5232766910240933E-4</v>
      </c>
      <c r="AH200" s="110">
        <f t="shared" si="90"/>
        <v>2.5461640118809895E-4</v>
      </c>
      <c r="AI200" s="110">
        <f t="shared" si="90"/>
        <v>2.5671623676577467E-4</v>
      </c>
      <c r="AJ200" s="110">
        <f t="shared" si="90"/>
        <v>2.5859094258931601E-4</v>
      </c>
      <c r="AK200" s="110">
        <f t="shared" si="90"/>
        <v>2.6020318919827204E-4</v>
      </c>
      <c r="AL200" s="110">
        <f t="shared" si="90"/>
        <v>2.615156125081091E-4</v>
      </c>
      <c r="AM200" s="110">
        <f t="shared" si="90"/>
        <v>2.6249181674731285E-4</v>
      </c>
      <c r="AN200" s="110">
        <f t="shared" si="90"/>
        <v>2.6309731233461884E-4</v>
      </c>
      <c r="AQ200" s="4"/>
      <c r="AR200" s="4"/>
      <c r="AS200" s="4"/>
    </row>
    <row r="201" spans="3:45" x14ac:dyDescent="0.25">
      <c r="C201" s="38" t="s">
        <v>25</v>
      </c>
      <c r="D201" s="57" t="s">
        <v>2466</v>
      </c>
      <c r="E201" s="110">
        <f t="shared" si="84"/>
        <v>9.6128841066947925E-5</v>
      </c>
      <c r="F201" s="110">
        <f t="shared" ref="F201:AN201" si="91">F159/F$147</f>
        <v>1.2748892866270331E-4</v>
      </c>
      <c r="G201" s="110">
        <f t="shared" si="91"/>
        <v>1.5803087391471043E-4</v>
      </c>
      <c r="H201" s="110">
        <f t="shared" si="91"/>
        <v>1.8636548854181618E-4</v>
      </c>
      <c r="I201" s="110">
        <f t="shared" si="91"/>
        <v>2.1182677055786627E-4</v>
      </c>
      <c r="J201" s="110">
        <f t="shared" si="91"/>
        <v>2.3420886895109377E-4</v>
      </c>
      <c r="K201" s="110">
        <f t="shared" si="91"/>
        <v>2.5357508062848731E-4</v>
      </c>
      <c r="L201" s="110">
        <f t="shared" si="91"/>
        <v>2.701023358610346E-4</v>
      </c>
      <c r="M201" s="110">
        <f t="shared" si="91"/>
        <v>2.8399780670627781E-4</v>
      </c>
      <c r="N201" s="110">
        <f t="shared" si="91"/>
        <v>2.9548027340670546E-4</v>
      </c>
      <c r="O201" s="110">
        <f t="shared" si="91"/>
        <v>3.047724628141836E-4</v>
      </c>
      <c r="P201" s="110">
        <f t="shared" si="91"/>
        <v>3.1209733229297087E-4</v>
      </c>
      <c r="Q201" s="110">
        <f t="shared" si="91"/>
        <v>3.1767567771461371E-4</v>
      </c>
      <c r="R201" s="110">
        <f t="shared" si="91"/>
        <v>3.2172409704652306E-4</v>
      </c>
      <c r="S201" s="110">
        <f t="shared" si="91"/>
        <v>3.2445306014947291E-4</v>
      </c>
      <c r="T201" s="110">
        <f t="shared" si="91"/>
        <v>3.2606509936615756E-4</v>
      </c>
      <c r="U201" s="110">
        <f t="shared" si="91"/>
        <v>3.2673883951776658E-4</v>
      </c>
      <c r="V201" s="110">
        <f t="shared" si="91"/>
        <v>3.2661838025876505E-4</v>
      </c>
      <c r="W201" s="110">
        <f t="shared" si="91"/>
        <v>3.2582258423108731E-4</v>
      </c>
      <c r="X201" s="110">
        <f t="shared" si="91"/>
        <v>3.2444714598577035E-4</v>
      </c>
      <c r="Y201" s="110">
        <f t="shared" si="91"/>
        <v>3.2256713951841885E-4</v>
      </c>
      <c r="Z201" s="110">
        <f t="shared" si="91"/>
        <v>3.2024002992918029E-4</v>
      </c>
      <c r="AA201" s="110">
        <f t="shared" si="91"/>
        <v>3.1750877302632187E-4</v>
      </c>
      <c r="AB201" s="110">
        <f t="shared" si="91"/>
        <v>3.1440478690879231E-4</v>
      </c>
      <c r="AC201" s="110">
        <f t="shared" si="91"/>
        <v>3.109506770450821E-4</v>
      </c>
      <c r="AD201" s="110">
        <f t="shared" si="91"/>
        <v>3.0716266702873724E-4</v>
      </c>
      <c r="AE201" s="110">
        <f t="shared" si="91"/>
        <v>3.0305270370683737E-4</v>
      </c>
      <c r="AF201" s="110">
        <f t="shared" si="91"/>
        <v>2.9863024315037492E-4</v>
      </c>
      <c r="AG201" s="110">
        <f t="shared" si="91"/>
        <v>2.9390371584374413E-4</v>
      </c>
      <c r="AH201" s="110">
        <f t="shared" si="91"/>
        <v>2.8888168707796912E-4</v>
      </c>
      <c r="AI201" s="110">
        <f t="shared" si="91"/>
        <v>2.8357373729570937E-4</v>
      </c>
      <c r="AJ201" s="110">
        <f t="shared" si="91"/>
        <v>2.7799108365566844E-4</v>
      </c>
      <c r="AK201" s="110">
        <f t="shared" si="91"/>
        <v>2.7214697682741899E-4</v>
      </c>
      <c r="AL201" s="110">
        <f t="shared" si="91"/>
        <v>2.6605690359213533E-4</v>
      </c>
      <c r="AM201" s="110">
        <f t="shared" si="91"/>
        <v>2.5973863071362784E-4</v>
      </c>
      <c r="AN201" s="110">
        <f t="shared" si="91"/>
        <v>2.5321211976032682E-4</v>
      </c>
      <c r="AQ201" s="4"/>
      <c r="AR201" s="4"/>
      <c r="AS201" s="4"/>
    </row>
    <row r="202" spans="3:45" x14ac:dyDescent="0.25">
      <c r="C202" s="67" t="s">
        <v>38</v>
      </c>
      <c r="D202" s="67" t="s">
        <v>2457</v>
      </c>
      <c r="E202" s="115">
        <f t="shared" si="84"/>
        <v>0.99855495125756932</v>
      </c>
      <c r="F202" s="115">
        <f t="shared" ref="F202:AN202" si="92">F160/F$147</f>
        <v>0.99798213799924818</v>
      </c>
      <c r="G202" s="115">
        <f t="shared" si="92"/>
        <v>0.99738197159234476</v>
      </c>
      <c r="H202" s="115">
        <f t="shared" si="92"/>
        <v>0.99677080616937186</v>
      </c>
      <c r="I202" s="115">
        <f t="shared" si="92"/>
        <v>0.99615719432613181</v>
      </c>
      <c r="J202" s="115">
        <f t="shared" si="92"/>
        <v>0.99554355395453997</v>
      </c>
      <c r="K202" s="115">
        <f t="shared" si="92"/>
        <v>0.99492758839577167</v>
      </c>
      <c r="L202" s="115">
        <f t="shared" si="92"/>
        <v>0.99430489027650437</v>
      </c>
      <c r="M202" s="115">
        <f t="shared" si="92"/>
        <v>0.99367077678314597</v>
      </c>
      <c r="N202" s="115">
        <f t="shared" si="92"/>
        <v>0.99302006865034886</v>
      </c>
      <c r="O202" s="115">
        <f t="shared" si="92"/>
        <v>0.99234667212635719</v>
      </c>
      <c r="P202" s="115">
        <f t="shared" si="92"/>
        <v>0.9916430637489817</v>
      </c>
      <c r="Q202" s="115">
        <f t="shared" si="92"/>
        <v>0.99089966890595516</v>
      </c>
      <c r="R202" s="115">
        <f t="shared" si="92"/>
        <v>0.99010409258049048</v>
      </c>
      <c r="S202" s="115">
        <f t="shared" si="92"/>
        <v>0.98924011764339237</v>
      </c>
      <c r="T202" s="115">
        <f t="shared" si="92"/>
        <v>0.9882863292174624</v>
      </c>
      <c r="U202" s="115">
        <f t="shared" si="92"/>
        <v>0.98721487114912965</v>
      </c>
      <c r="V202" s="115">
        <f t="shared" si="92"/>
        <v>0.98599253138800946</v>
      </c>
      <c r="W202" s="115">
        <f t="shared" si="92"/>
        <v>0.98458248215793831</v>
      </c>
      <c r="X202" s="115">
        <f t="shared" si="92"/>
        <v>0.98294396504152115</v>
      </c>
      <c r="Y202" s="115">
        <f t="shared" si="92"/>
        <v>0.98103198512598644</v>
      </c>
      <c r="Z202" s="115">
        <f t="shared" si="92"/>
        <v>0.97879705628510649</v>
      </c>
      <c r="AA202" s="115">
        <f t="shared" si="92"/>
        <v>0.97618500716133849</v>
      </c>
      <c r="AB202" s="115">
        <f t="shared" si="92"/>
        <v>0.97313686624239981</v>
      </c>
      <c r="AC202" s="115">
        <f t="shared" si="92"/>
        <v>0.96958885440064801</v>
      </c>
      <c r="AD202" s="115">
        <f t="shared" si="92"/>
        <v>0.9654725132015467</v>
      </c>
      <c r="AE202" s="115">
        <f t="shared" si="92"/>
        <v>0.96071499672158533</v>
      </c>
      <c r="AF202" s="115">
        <f t="shared" si="92"/>
        <v>0.95523957036063611</v>
      </c>
      <c r="AG202" s="115">
        <f t="shared" si="92"/>
        <v>0.94896634227289745</v>
      </c>
      <c r="AH202" s="115">
        <f t="shared" si="92"/>
        <v>0.94181326328216752</v>
      </c>
      <c r="AI202" s="115">
        <f t="shared" si="92"/>
        <v>0.93369742406793987</v>
      </c>
      <c r="AJ202" s="115">
        <f t="shared" si="92"/>
        <v>0.92453666190744255</v>
      </c>
      <c r="AK202" s="115">
        <f t="shared" si="92"/>
        <v>0.91425148247874355</v>
      </c>
      <c r="AL202" s="115">
        <f t="shared" si="92"/>
        <v>0.90276728816208096</v>
      </c>
      <c r="AM202" s="115">
        <f t="shared" si="92"/>
        <v>0.89001686774656452</v>
      </c>
      <c r="AN202" s="115">
        <f t="shared" si="92"/>
        <v>0.87594308744824267</v>
      </c>
      <c r="AQ202" s="4"/>
      <c r="AR202" s="4"/>
      <c r="AS202" s="4"/>
    </row>
    <row r="203" spans="3:45" x14ac:dyDescent="0.25">
      <c r="C203" s="38" t="s">
        <v>19</v>
      </c>
      <c r="D203" s="4" t="s">
        <v>2467</v>
      </c>
      <c r="E203" s="116">
        <f t="shared" si="84"/>
        <v>0.21955917689805796</v>
      </c>
      <c r="F203" s="116">
        <f t="shared" ref="F203:AN203" si="93">F161/F$147</f>
        <v>0.22369361171683014</v>
      </c>
      <c r="G203" s="116">
        <f t="shared" si="93"/>
        <v>0.22805293128518447</v>
      </c>
      <c r="H203" s="116">
        <f t="shared" si="93"/>
        <v>0.23252230036340815</v>
      </c>
      <c r="I203" s="116">
        <f t="shared" si="93"/>
        <v>0.23702048332102169</v>
      </c>
      <c r="J203" s="116">
        <f t="shared" si="93"/>
        <v>0.24149303839000488</v>
      </c>
      <c r="K203" s="116">
        <f t="shared" si="93"/>
        <v>0.24590862906493957</v>
      </c>
      <c r="L203" s="116">
        <f t="shared" si="93"/>
        <v>0.25025002812269853</v>
      </c>
      <c r="M203" s="116">
        <f t="shared" si="93"/>
        <v>0.254504670975645</v>
      </c>
      <c r="N203" s="116">
        <f t="shared" si="93"/>
        <v>0.25866389594469319</v>
      </c>
      <c r="O203" s="116">
        <f t="shared" si="93"/>
        <v>0.26272215473743532</v>
      </c>
      <c r="P203" s="116">
        <f t="shared" si="93"/>
        <v>0.26667616407984712</v>
      </c>
      <c r="Q203" s="116">
        <f t="shared" si="93"/>
        <v>0.27052411418517452</v>
      </c>
      <c r="R203" s="116">
        <f t="shared" si="93"/>
        <v>0.27426494925585887</v>
      </c>
      <c r="S203" s="116">
        <f t="shared" si="93"/>
        <v>0.2778976768840577</v>
      </c>
      <c r="T203" s="116">
        <f t="shared" si="93"/>
        <v>0.28142062919062594</v>
      </c>
      <c r="U203" s="116">
        <f t="shared" si="93"/>
        <v>0.28483324979275904</v>
      </c>
      <c r="V203" s="116">
        <f t="shared" si="93"/>
        <v>0.28813386828306103</v>
      </c>
      <c r="W203" s="116">
        <f t="shared" si="93"/>
        <v>0.29131579978825017</v>
      </c>
      <c r="X203" s="116">
        <f t="shared" si="93"/>
        <v>0.2943687207721416</v>
      </c>
      <c r="Y203" s="116">
        <f t="shared" si="93"/>
        <v>0.29727940715894585</v>
      </c>
      <c r="Z203" s="116">
        <f t="shared" si="93"/>
        <v>0.30003204089327523</v>
      </c>
      <c r="AA203" s="116">
        <f t="shared" si="93"/>
        <v>0.30260830312983883</v>
      </c>
      <c r="AB203" s="116">
        <f t="shared" si="93"/>
        <v>0.30498737674536713</v>
      </c>
      <c r="AC203" s="116">
        <f t="shared" si="93"/>
        <v>0.30714592640582672</v>
      </c>
      <c r="AD203" s="116">
        <f t="shared" si="93"/>
        <v>0.30905809488102526</v>
      </c>
      <c r="AE203" s="116">
        <f t="shared" si="93"/>
        <v>0.31069554286356804</v>
      </c>
      <c r="AF203" s="116">
        <f t="shared" si="93"/>
        <v>0.31202756132378467</v>
      </c>
      <c r="AG203" s="116">
        <f t="shared" si="93"/>
        <v>0.31302127080605774</v>
      </c>
      <c r="AH203" s="116">
        <f t="shared" si="93"/>
        <v>0.31364193323622847</v>
      </c>
      <c r="AI203" s="116">
        <f t="shared" si="93"/>
        <v>0.31385339175037807</v>
      </c>
      <c r="AJ203" s="116">
        <f t="shared" si="93"/>
        <v>0.31361865195097566</v>
      </c>
      <c r="AK203" s="116">
        <f t="shared" si="93"/>
        <v>0.31290061610622244</v>
      </c>
      <c r="AL203" s="116">
        <f t="shared" si="93"/>
        <v>0.31166297274702787</v>
      </c>
      <c r="AM203" s="116">
        <f t="shared" si="93"/>
        <v>0.3098712307409992</v>
      </c>
      <c r="AN203" s="116">
        <f t="shared" si="93"/>
        <v>0.30749388362541452</v>
      </c>
      <c r="AQ203" s="4"/>
      <c r="AR203" s="4"/>
      <c r="AS203" s="4"/>
    </row>
    <row r="204" spans="3:45" x14ac:dyDescent="0.25">
      <c r="C204" s="38" t="s">
        <v>20</v>
      </c>
      <c r="D204" s="4" t="s">
        <v>2468</v>
      </c>
      <c r="E204" s="116">
        <f t="shared" si="84"/>
        <v>0.25531504067663224</v>
      </c>
      <c r="F204" s="116">
        <f t="shared" ref="F204:AN204" si="94">F162/F$147</f>
        <v>0.25630106756713805</v>
      </c>
      <c r="G204" s="116">
        <f t="shared" si="94"/>
        <v>0.25742932436994698</v>
      </c>
      <c r="H204" s="116">
        <f t="shared" si="94"/>
        <v>0.25868736550585253</v>
      </c>
      <c r="I204" s="116">
        <f t="shared" si="94"/>
        <v>0.26005597591665108</v>
      </c>
      <c r="J204" s="116">
        <f t="shared" si="94"/>
        <v>0.26151414614079149</v>
      </c>
      <c r="K204" s="116">
        <f t="shared" si="94"/>
        <v>0.26304295045127379</v>
      </c>
      <c r="L204" s="116">
        <f t="shared" si="94"/>
        <v>0.26462599896478489</v>
      </c>
      <c r="M204" s="116">
        <f t="shared" si="94"/>
        <v>0.26624789251333841</v>
      </c>
      <c r="N204" s="116">
        <f t="shared" si="94"/>
        <v>0.26789455856226824</v>
      </c>
      <c r="O204" s="116">
        <f t="shared" si="94"/>
        <v>0.26955318273585016</v>
      </c>
      <c r="P204" s="116">
        <f t="shared" si="94"/>
        <v>0.27121192472676886</v>
      </c>
      <c r="Q204" s="116">
        <f t="shared" si="94"/>
        <v>0.27285954800674883</v>
      </c>
      <c r="R204" s="116">
        <f t="shared" si="94"/>
        <v>0.27448500126057057</v>
      </c>
      <c r="S204" s="116">
        <f t="shared" si="94"/>
        <v>0.27607693828436053</v>
      </c>
      <c r="T204" s="116">
        <f t="shared" si="94"/>
        <v>0.27762312728859306</v>
      </c>
      <c r="U204" s="116">
        <f t="shared" si="94"/>
        <v>0.27911126669223568</v>
      </c>
      <c r="V204" s="116">
        <f t="shared" si="94"/>
        <v>0.28052851127122258</v>
      </c>
      <c r="W204" s="116">
        <f t="shared" si="94"/>
        <v>0.2818599754017776</v>
      </c>
      <c r="X204" s="116">
        <f t="shared" si="94"/>
        <v>0.28308912565569927</v>
      </c>
      <c r="Y204" s="116">
        <f t="shared" si="94"/>
        <v>0.28419797165730676</v>
      </c>
      <c r="Z204" s="116">
        <f t="shared" si="94"/>
        <v>0.28516711703627529</v>
      </c>
      <c r="AA204" s="116">
        <f t="shared" si="94"/>
        <v>0.28597575235773298</v>
      </c>
      <c r="AB204" s="116">
        <f t="shared" si="94"/>
        <v>0.28660164121281367</v>
      </c>
      <c r="AC204" s="116">
        <f t="shared" si="94"/>
        <v>0.2870211270748167</v>
      </c>
      <c r="AD204" s="116">
        <f t="shared" si="94"/>
        <v>0.28720918172100968</v>
      </c>
      <c r="AE204" s="116">
        <f t="shared" si="94"/>
        <v>0.28713950867374055</v>
      </c>
      <c r="AF204" s="116">
        <f t="shared" si="94"/>
        <v>0.28678471924709109</v>
      </c>
      <c r="AG204" s="116">
        <f t="shared" si="94"/>
        <v>0.28611659139408391</v>
      </c>
      <c r="AH204" s="116">
        <f t="shared" si="94"/>
        <v>0.28510642367976485</v>
      </c>
      <c r="AI204" s="116">
        <f t="shared" si="94"/>
        <v>0.28372549134725422</v>
      </c>
      <c r="AJ204" s="116">
        <f t="shared" si="94"/>
        <v>0.28194561315702144</v>
      </c>
      <c r="AK204" s="116">
        <f t="shared" si="94"/>
        <v>0.27973982179604256</v>
      </c>
      <c r="AL204" s="116">
        <f t="shared" si="94"/>
        <v>0.27708313921617539</v>
      </c>
      <c r="AM204" s="116">
        <f t="shared" si="94"/>
        <v>0.27395343393475802</v>
      </c>
      <c r="AN204" s="116">
        <f t="shared" si="94"/>
        <v>0.2703323402270163</v>
      </c>
      <c r="AQ204" s="4"/>
      <c r="AR204" s="4"/>
      <c r="AS204" s="4"/>
    </row>
    <row r="205" spans="3:45" x14ac:dyDescent="0.25">
      <c r="C205" s="38" t="s">
        <v>21</v>
      </c>
      <c r="D205" s="4" t="s">
        <v>2469</v>
      </c>
      <c r="E205" s="116">
        <f t="shared" si="84"/>
        <v>0.20971640650003046</v>
      </c>
      <c r="F205" s="116">
        <f t="shared" ref="F205:AN205" si="95">F163/F$147</f>
        <v>0.20818981927289354</v>
      </c>
      <c r="G205" s="116">
        <f t="shared" si="95"/>
        <v>0.20670922138948833</v>
      </c>
      <c r="H205" s="116">
        <f t="shared" si="95"/>
        <v>0.20533911373095978</v>
      </c>
      <c r="I205" s="116">
        <f t="shared" si="95"/>
        <v>0.20411018807844103</v>
      </c>
      <c r="J205" s="116">
        <f t="shared" si="95"/>
        <v>0.20303139715858035</v>
      </c>
      <c r="K205" s="116">
        <f t="shared" si="95"/>
        <v>0.20209819871280776</v>
      </c>
      <c r="L205" s="116">
        <f t="shared" si="95"/>
        <v>0.20129959056099175</v>
      </c>
      <c r="M205" s="116">
        <f t="shared" si="95"/>
        <v>0.20062260942970281</v>
      </c>
      <c r="N205" s="116">
        <f t="shared" si="95"/>
        <v>0.2000534074614411</v>
      </c>
      <c r="O205" s="116">
        <f t="shared" si="95"/>
        <v>0.19957775024941032</v>
      </c>
      <c r="P205" s="116">
        <f t="shared" si="95"/>
        <v>0.19918123605193708</v>
      </c>
      <c r="Q205" s="116">
        <f t="shared" si="95"/>
        <v>0.19884934488073205</v>
      </c>
      <c r="R205" s="116">
        <f t="shared" si="95"/>
        <v>0.19856736583637252</v>
      </c>
      <c r="S205" s="116">
        <f t="shared" si="95"/>
        <v>0.19832021504531183</v>
      </c>
      <c r="T205" s="116">
        <f t="shared" si="95"/>
        <v>0.19809213160911879</v>
      </c>
      <c r="U205" s="116">
        <f t="shared" si="95"/>
        <v>0.19786659470808435</v>
      </c>
      <c r="V205" s="116">
        <f t="shared" si="95"/>
        <v>0.19762710861691737</v>
      </c>
      <c r="W205" s="116">
        <f t="shared" si="95"/>
        <v>0.19735770695011376</v>
      </c>
      <c r="X205" s="116">
        <f t="shared" si="95"/>
        <v>0.19704258915957615</v>
      </c>
      <c r="Y205" s="116">
        <f t="shared" si="95"/>
        <v>0.19666589302225754</v>
      </c>
      <c r="Z205" s="116">
        <f t="shared" si="95"/>
        <v>0.19621155573693047</v>
      </c>
      <c r="AA205" s="116">
        <f t="shared" si="95"/>
        <v>0.19566323285384013</v>
      </c>
      <c r="AB205" s="116">
        <f t="shared" si="95"/>
        <v>0.19500426350064268</v>
      </c>
      <c r="AC205" s="116">
        <f t="shared" si="95"/>
        <v>0.19421767722691174</v>
      </c>
      <c r="AD205" s="116">
        <f t="shared" si="95"/>
        <v>0.1932862425213108</v>
      </c>
      <c r="AE205" s="116">
        <f t="shared" si="95"/>
        <v>0.19219255937570279</v>
      </c>
      <c r="AF205" s="116">
        <f t="shared" si="95"/>
        <v>0.19091920172836974</v>
      </c>
      <c r="AG205" s="116">
        <f t="shared" si="95"/>
        <v>0.18944891117614643</v>
      </c>
      <c r="AH205" s="116">
        <f t="shared" si="95"/>
        <v>0.18776484687186626</v>
      </c>
      <c r="AI205" s="116">
        <f t="shared" si="95"/>
        <v>0.18585089176668146</v>
      </c>
      <c r="AJ205" s="116">
        <f t="shared" si="95"/>
        <v>0.18369201387020972</v>
      </c>
      <c r="AK205" s="116">
        <f t="shared" si="95"/>
        <v>0.18127467761538565</v>
      </c>
      <c r="AL205" s="116">
        <f t="shared" si="95"/>
        <v>0.17858729685128802</v>
      </c>
      <c r="AM205" s="116">
        <f t="shared" si="95"/>
        <v>0.17562071532745521</v>
      </c>
      <c r="AN205" s="116">
        <f t="shared" si="95"/>
        <v>0.17236869650079981</v>
      </c>
      <c r="AQ205" s="4"/>
      <c r="AR205" s="4"/>
      <c r="AS205" s="4"/>
    </row>
    <row r="206" spans="3:45" x14ac:dyDescent="0.25">
      <c r="C206" s="38" t="s">
        <v>22</v>
      </c>
      <c r="D206" s="4" t="s">
        <v>2470</v>
      </c>
      <c r="E206" s="116">
        <f t="shared" si="84"/>
        <v>0.12871067213099996</v>
      </c>
      <c r="F206" s="116">
        <f t="shared" ref="F206:AN206" si="96">F164/F$147</f>
        <v>0.12699749361022228</v>
      </c>
      <c r="G206" s="116">
        <f t="shared" si="96"/>
        <v>0.12523726247925895</v>
      </c>
      <c r="H206" s="116">
        <f t="shared" si="96"/>
        <v>0.12348311600440895</v>
      </c>
      <c r="I206" s="116">
        <f t="shared" si="96"/>
        <v>0.12176578984583179</v>
      </c>
      <c r="J206" s="116">
        <f t="shared" si="96"/>
        <v>0.12010045722409017</v>
      </c>
      <c r="K206" s="116">
        <f t="shared" si="96"/>
        <v>0.11849102257069674</v>
      </c>
      <c r="L206" s="116">
        <f t="shared" si="96"/>
        <v>0.1169353229150993</v>
      </c>
      <c r="M206" s="116">
        <f t="shared" si="96"/>
        <v>0.11542949457503217</v>
      </c>
      <c r="N206" s="116">
        <f t="shared" si="96"/>
        <v>0.11396858678581741</v>
      </c>
      <c r="O206" s="116">
        <f t="shared" si="96"/>
        <v>0.1125469400975401</v>
      </c>
      <c r="P206" s="116">
        <f t="shared" si="96"/>
        <v>0.11115846350892354</v>
      </c>
      <c r="Q206" s="116">
        <f t="shared" si="96"/>
        <v>0.10979682188627769</v>
      </c>
      <c r="R206" s="116">
        <f t="shared" si="96"/>
        <v>0.10845554666463159</v>
      </c>
      <c r="S206" s="116">
        <f t="shared" si="96"/>
        <v>0.10712808363166228</v>
      </c>
      <c r="T206" s="116">
        <f t="shared" si="96"/>
        <v>0.10580778600533149</v>
      </c>
      <c r="U206" s="116">
        <f t="shared" si="96"/>
        <v>0.10448711102325718</v>
      </c>
      <c r="V206" s="116">
        <f t="shared" si="96"/>
        <v>0.10315850341679889</v>
      </c>
      <c r="W206" s="116">
        <f t="shared" si="96"/>
        <v>0.10181594314370181</v>
      </c>
      <c r="X206" s="116">
        <f t="shared" si="96"/>
        <v>0.10045439868310828</v>
      </c>
      <c r="Y206" s="116">
        <f t="shared" si="96"/>
        <v>9.9069498699286218E-2</v>
      </c>
      <c r="Z206" s="116">
        <f t="shared" si="96"/>
        <v>9.7657355164596366E-2</v>
      </c>
      <c r="AA206" s="116">
        <f t="shared" si="96"/>
        <v>9.6214463875762227E-2</v>
      </c>
      <c r="AB206" s="116">
        <f t="shared" si="96"/>
        <v>9.473764448699902E-2</v>
      </c>
      <c r="AC206" s="116">
        <f t="shared" si="96"/>
        <v>9.322400190503044E-2</v>
      </c>
      <c r="AD206" s="116">
        <f t="shared" si="96"/>
        <v>9.1670901012750272E-2</v>
      </c>
      <c r="AE206" s="116">
        <f t="shared" si="96"/>
        <v>9.007595033561018E-2</v>
      </c>
      <c r="AF206" s="116">
        <f t="shared" si="96"/>
        <v>8.8436994292334759E-2</v>
      </c>
      <c r="AG206" s="116">
        <f t="shared" si="96"/>
        <v>8.6752112348911239E-2</v>
      </c>
      <c r="AH206" s="116">
        <f t="shared" si="96"/>
        <v>8.5019626021924324E-2</v>
      </c>
      <c r="AI206" s="116">
        <f t="shared" si="96"/>
        <v>8.3238113708869022E-2</v>
      </c>
      <c r="AJ206" s="116">
        <f t="shared" si="96"/>
        <v>8.1406433353799837E-2</v>
      </c>
      <c r="AK206" s="116">
        <f t="shared" si="96"/>
        <v>7.9523754219900641E-2</v>
      </c>
      <c r="AL206" s="116">
        <f t="shared" si="96"/>
        <v>7.7589597261399648E-2</v>
      </c>
      <c r="AM206" s="116">
        <f t="shared" si="96"/>
        <v>7.5603884296897558E-2</v>
      </c>
      <c r="AN206" s="116">
        <f t="shared" si="96"/>
        <v>7.3566995307745242E-2</v>
      </c>
      <c r="AQ206" s="4"/>
      <c r="AR206" s="4"/>
      <c r="AS206" s="4"/>
    </row>
    <row r="207" spans="3:45" x14ac:dyDescent="0.25">
      <c r="C207" s="38" t="s">
        <v>23</v>
      </c>
      <c r="D207" s="4" t="s">
        <v>2471</v>
      </c>
      <c r="E207" s="116">
        <f t="shared" si="84"/>
        <v>7.7471805614101483E-2</v>
      </c>
      <c r="F207" s="116">
        <f t="shared" ref="F207:AN207" si="97">F165/F$147</f>
        <v>7.651074723992797E-2</v>
      </c>
      <c r="G207" s="116">
        <f t="shared" si="97"/>
        <v>7.5488031233027733E-2</v>
      </c>
      <c r="H207" s="116">
        <f t="shared" si="97"/>
        <v>7.4426117928095475E-2</v>
      </c>
      <c r="I207" s="116">
        <f t="shared" si="97"/>
        <v>7.3340226265498465E-2</v>
      </c>
      <c r="J207" s="116">
        <f t="shared" si="97"/>
        <v>7.2239835932184429E-2</v>
      </c>
      <c r="K207" s="116">
        <f t="shared" si="97"/>
        <v>7.1129446270760927E-2</v>
      </c>
      <c r="L207" s="116">
        <f t="shared" si="97"/>
        <v>7.0010755394108476E-2</v>
      </c>
      <c r="M207" s="116">
        <f t="shared" si="97"/>
        <v>6.888491090253962E-2</v>
      </c>
      <c r="N207" s="116">
        <f t="shared" si="97"/>
        <v>6.7752507047957086E-2</v>
      </c>
      <c r="O207" s="116">
        <f t="shared" si="97"/>
        <v>6.6613637334454745E-2</v>
      </c>
      <c r="P207" s="116">
        <f t="shared" si="97"/>
        <v>6.5467989896868847E-2</v>
      </c>
      <c r="Q207" s="116">
        <f t="shared" si="97"/>
        <v>6.4314938547090847E-2</v>
      </c>
      <c r="R207" s="116">
        <f t="shared" si="97"/>
        <v>6.3153611492064388E-2</v>
      </c>
      <c r="S207" s="116">
        <f t="shared" si="97"/>
        <v>6.1982934070069329E-2</v>
      </c>
      <c r="T207" s="116">
        <f t="shared" si="97"/>
        <v>6.0801646908477613E-2</v>
      </c>
      <c r="U207" s="116">
        <f t="shared" si="97"/>
        <v>5.9607569712858965E-2</v>
      </c>
      <c r="V207" s="116">
        <f t="shared" si="97"/>
        <v>5.839830129712327E-2</v>
      </c>
      <c r="W207" s="116">
        <f t="shared" si="97"/>
        <v>5.7172599888863689E-2</v>
      </c>
      <c r="X207" s="116">
        <f t="shared" si="97"/>
        <v>5.5929934841964672E-2</v>
      </c>
      <c r="Y207" s="116">
        <f t="shared" si="97"/>
        <v>5.4670220171390553E-2</v>
      </c>
      <c r="Z207" s="116">
        <f t="shared" si="97"/>
        <v>5.3393675824971822E-2</v>
      </c>
      <c r="AA207" s="116">
        <f t="shared" si="97"/>
        <v>5.2100753004125581E-2</v>
      </c>
      <c r="AB207" s="116">
        <f t="shared" si="97"/>
        <v>5.0792091266592253E-2</v>
      </c>
      <c r="AC207" s="116">
        <f t="shared" si="97"/>
        <v>4.9468491500220819E-2</v>
      </c>
      <c r="AD207" s="116">
        <f t="shared" si="97"/>
        <v>4.8130897940707726E-2</v>
      </c>
      <c r="AE207" s="116">
        <f t="shared" si="97"/>
        <v>4.678038490456226E-2</v>
      </c>
      <c r="AF207" s="116">
        <f t="shared" si="97"/>
        <v>4.541814767535346E-2</v>
      </c>
      <c r="AG207" s="116">
        <f t="shared" si="97"/>
        <v>4.404549549104185E-2</v>
      </c>
      <c r="AH207" s="116">
        <f t="shared" si="97"/>
        <v>4.2663847002875135E-2</v>
      </c>
      <c r="AI207" s="116">
        <f t="shared" si="97"/>
        <v>4.1274727406771329E-2</v>
      </c>
      <c r="AJ207" s="116">
        <f t="shared" si="97"/>
        <v>3.9879767392242027E-2</v>
      </c>
      <c r="AK207" s="116">
        <f t="shared" si="97"/>
        <v>3.8480703805736233E-2</v>
      </c>
      <c r="AL207" s="116">
        <f t="shared" si="97"/>
        <v>3.7079381613812641E-2</v>
      </c>
      <c r="AM207" s="116">
        <f t="shared" si="97"/>
        <v>3.5677757446308481E-2</v>
      </c>
      <c r="AN207" s="116">
        <f t="shared" si="97"/>
        <v>3.427790374447047E-2</v>
      </c>
      <c r="AQ207" s="4"/>
      <c r="AR207" s="4"/>
      <c r="AS207" s="4"/>
    </row>
    <row r="208" spans="3:45" x14ac:dyDescent="0.25">
      <c r="C208" s="38" t="s">
        <v>24</v>
      </c>
      <c r="D208" s="4" t="s">
        <v>2472</v>
      </c>
      <c r="E208" s="116">
        <f t="shared" si="84"/>
        <v>3.8482242603264862E-2</v>
      </c>
      <c r="F208" s="116">
        <f t="shared" ref="F208:AN208" si="98">F166/F$147</f>
        <v>3.7915030084759029E-2</v>
      </c>
      <c r="G208" s="116">
        <f t="shared" si="98"/>
        <v>3.7261548511167961E-2</v>
      </c>
      <c r="H208" s="116">
        <f t="shared" si="98"/>
        <v>3.6527584145865426E-2</v>
      </c>
      <c r="I208" s="116">
        <f t="shared" si="98"/>
        <v>3.5723004248307599E-2</v>
      </c>
      <c r="J208" s="116">
        <f t="shared" si="98"/>
        <v>3.4858789113360572E-2</v>
      </c>
      <c r="K208" s="116">
        <f t="shared" si="98"/>
        <v>3.3944756697869165E-2</v>
      </c>
      <c r="L208" s="116">
        <f t="shared" si="98"/>
        <v>3.29894382012366E-2</v>
      </c>
      <c r="M208" s="116">
        <f t="shared" si="98"/>
        <v>3.2001038387523766E-2</v>
      </c>
      <c r="N208" s="116">
        <f t="shared" si="98"/>
        <v>3.0987131816665753E-2</v>
      </c>
      <c r="O208" s="116">
        <f t="shared" si="98"/>
        <v>2.9954571471740736E-2</v>
      </c>
      <c r="P208" s="116">
        <f t="shared" si="98"/>
        <v>2.8909510022673283E-2</v>
      </c>
      <c r="Q208" s="116">
        <f t="shared" si="98"/>
        <v>2.785745614306032E-2</v>
      </c>
      <c r="R208" s="116">
        <f t="shared" si="98"/>
        <v>2.6803333397874943E-2</v>
      </c>
      <c r="S208" s="116">
        <f t="shared" si="98"/>
        <v>2.57515324897288E-2</v>
      </c>
      <c r="T208" s="116">
        <f t="shared" si="98"/>
        <v>2.4705955941096345E-2</v>
      </c>
      <c r="U208" s="116">
        <f t="shared" si="98"/>
        <v>2.366928828059589E-2</v>
      </c>
      <c r="V208" s="116">
        <f t="shared" si="98"/>
        <v>2.2643425311022012E-2</v>
      </c>
      <c r="W208" s="116">
        <f t="shared" si="98"/>
        <v>2.163063367938815E-2</v>
      </c>
      <c r="X208" s="116">
        <f t="shared" si="98"/>
        <v>2.0633276371058586E-2</v>
      </c>
      <c r="Y208" s="116">
        <f t="shared" si="98"/>
        <v>1.9653645528099124E-2</v>
      </c>
      <c r="Z208" s="116">
        <f t="shared" si="98"/>
        <v>1.8693880675987585E-2</v>
      </c>
      <c r="AA208" s="116">
        <f t="shared" si="98"/>
        <v>1.775592990923593E-2</v>
      </c>
      <c r="AB208" s="116">
        <f t="shared" si="98"/>
        <v>1.6841532263917585E-2</v>
      </c>
      <c r="AC208" s="116">
        <f t="shared" si="98"/>
        <v>1.5952211008923318E-2</v>
      </c>
      <c r="AD208" s="116">
        <f t="shared" si="98"/>
        <v>1.5089272987984003E-2</v>
      </c>
      <c r="AE208" s="116">
        <f t="shared" si="98"/>
        <v>1.4253811785947949E-2</v>
      </c>
      <c r="AF208" s="116">
        <f t="shared" si="98"/>
        <v>1.3446713555481007E-2</v>
      </c>
      <c r="AG208" s="116">
        <f t="shared" si="98"/>
        <v>1.2668664742131235E-2</v>
      </c>
      <c r="AH208" s="116">
        <f t="shared" si="98"/>
        <v>1.1920161402946737E-2</v>
      </c>
      <c r="AI208" s="116">
        <f t="shared" si="98"/>
        <v>1.1201519776915603E-2</v>
      </c>
      <c r="AJ208" s="116">
        <f t="shared" si="98"/>
        <v>1.0512887913511541E-2</v>
      </c>
      <c r="AK208" s="116">
        <f t="shared" si="98"/>
        <v>9.8542581885719023E-3</v>
      </c>
      <c r="AL208" s="116">
        <f t="shared" si="98"/>
        <v>9.2254805377907229E-3</v>
      </c>
      <c r="AM208" s="116">
        <f t="shared" si="98"/>
        <v>8.6262761129247481E-3</v>
      </c>
      <c r="AN208" s="116">
        <f t="shared" si="98"/>
        <v>8.0562511566347333E-3</v>
      </c>
      <c r="AQ208" s="4"/>
      <c r="AR208" s="4"/>
      <c r="AS208" s="4"/>
    </row>
    <row r="209" spans="3:45" x14ac:dyDescent="0.25">
      <c r="C209" s="59" t="s">
        <v>25</v>
      </c>
      <c r="D209" s="9" t="s">
        <v>2473</v>
      </c>
      <c r="E209" s="117">
        <f t="shared" si="84"/>
        <v>6.9299606865424995E-2</v>
      </c>
      <c r="F209" s="117">
        <f t="shared" ref="F209:AN209" si="99">F167/F$147</f>
        <v>6.8374368632765095E-2</v>
      </c>
      <c r="G209" s="117">
        <f t="shared" si="99"/>
        <v>6.7203652355785862E-2</v>
      </c>
      <c r="H209" s="117">
        <f t="shared" si="99"/>
        <v>6.5785208648685881E-2</v>
      </c>
      <c r="I209" s="117">
        <f t="shared" si="99"/>
        <v>6.4141526839743362E-2</v>
      </c>
      <c r="J209" s="117">
        <f t="shared" si="99"/>
        <v>6.2305889932559408E-2</v>
      </c>
      <c r="K209" s="117">
        <f t="shared" si="99"/>
        <v>6.0312584658794473E-2</v>
      </c>
      <c r="L209" s="117">
        <f t="shared" si="99"/>
        <v>5.8193756055124612E-2</v>
      </c>
      <c r="M209" s="117">
        <f t="shared" si="99"/>
        <v>5.5980160092575039E-2</v>
      </c>
      <c r="N209" s="117">
        <f t="shared" si="99"/>
        <v>5.3699981155096874E-2</v>
      </c>
      <c r="O209" s="117">
        <f t="shared" si="99"/>
        <v>5.1378435509140979E-2</v>
      </c>
      <c r="P209" s="117">
        <f t="shared" si="99"/>
        <v>4.9037775290977394E-2</v>
      </c>
      <c r="Q209" s="117">
        <f t="shared" si="99"/>
        <v>4.6697445211347478E-2</v>
      </c>
      <c r="R209" s="117">
        <f t="shared" si="99"/>
        <v>4.4374284799821535E-2</v>
      </c>
      <c r="S209" s="117">
        <f t="shared" si="99"/>
        <v>4.2082737178217894E-2</v>
      </c>
      <c r="T209" s="117">
        <f t="shared" si="99"/>
        <v>3.9835052208605309E-2</v>
      </c>
      <c r="U209" s="117">
        <f t="shared" si="99"/>
        <v>3.7639791046132638E-2</v>
      </c>
      <c r="V209" s="117">
        <f t="shared" si="99"/>
        <v>3.5502813121035676E-2</v>
      </c>
      <c r="W209" s="117">
        <f t="shared" si="99"/>
        <v>3.3429823226560199E-2</v>
      </c>
      <c r="X209" s="117">
        <f t="shared" si="99"/>
        <v>3.1425919727452976E-2</v>
      </c>
      <c r="Y209" s="117">
        <f t="shared" si="99"/>
        <v>2.9495348900333253E-2</v>
      </c>
      <c r="Z209" s="117">
        <f t="shared" si="99"/>
        <v>2.7641431048595545E-2</v>
      </c>
      <c r="AA209" s="117">
        <f t="shared" si="99"/>
        <v>2.5866572197939128E-2</v>
      </c>
      <c r="AB209" s="117">
        <f t="shared" si="99"/>
        <v>2.4172316855005829E-2</v>
      </c>
      <c r="AC209" s="117">
        <f t="shared" si="99"/>
        <v>2.2559419213214985E-2</v>
      </c>
      <c r="AD209" s="117">
        <f t="shared" si="99"/>
        <v>2.1027922202186789E-2</v>
      </c>
      <c r="AE209" s="117">
        <f t="shared" si="99"/>
        <v>1.9577238799451762E-2</v>
      </c>
      <c r="AF209" s="117">
        <f t="shared" si="99"/>
        <v>1.8206232668016832E-2</v>
      </c>
      <c r="AG209" s="117">
        <f t="shared" si="99"/>
        <v>1.6913296207726049E-2</v>
      </c>
      <c r="AH209" s="117">
        <f t="shared" si="99"/>
        <v>1.5696425063762263E-2</v>
      </c>
      <c r="AI209" s="117">
        <f t="shared" si="99"/>
        <v>1.4553288386367968E-2</v>
      </c>
      <c r="AJ209" s="117">
        <f t="shared" si="99"/>
        <v>1.3481294355805168E-2</v>
      </c>
      <c r="AK209" s="117">
        <f t="shared" si="99"/>
        <v>1.2477650716440927E-2</v>
      </c>
      <c r="AL209" s="117">
        <f t="shared" si="99"/>
        <v>1.153942010827687E-2</v>
      </c>
      <c r="AM209" s="117">
        <f t="shared" si="99"/>
        <v>1.0663569975104568E-2</v>
      </c>
      <c r="AN209" s="117">
        <f t="shared" si="99"/>
        <v>9.8470169983214534E-3</v>
      </c>
      <c r="AQ209" s="4"/>
      <c r="AR209" s="4"/>
      <c r="AS209" s="4"/>
    </row>
    <row r="210" spans="3:45" x14ac:dyDescent="0.25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Q210" s="4"/>
      <c r="AR210" s="4"/>
      <c r="AS210" s="4"/>
    </row>
    <row r="211" spans="3:45" x14ac:dyDescent="0.25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Q211" s="4"/>
      <c r="AR211" s="4"/>
      <c r="AS211" s="4"/>
    </row>
    <row r="212" spans="3:45" x14ac:dyDescent="0.25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Q212" s="4"/>
      <c r="AR212" s="4"/>
      <c r="AS212" s="4"/>
    </row>
    <row r="213" spans="3:45" x14ac:dyDescent="0.25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Q213" s="4"/>
      <c r="AR213" s="4"/>
      <c r="AS213" s="4"/>
    </row>
    <row r="214" spans="3:45" x14ac:dyDescent="0.25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Q214" s="4"/>
      <c r="AR214" s="4"/>
      <c r="AS214" s="4"/>
    </row>
    <row r="215" spans="3:45" x14ac:dyDescent="0.25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Q215" s="4"/>
      <c r="AR215" s="4"/>
      <c r="AS215" s="4"/>
    </row>
    <row r="216" spans="3:45" x14ac:dyDescent="0.25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Q216" s="4"/>
      <c r="AR216" s="4"/>
      <c r="AS216" s="4"/>
    </row>
    <row r="217" spans="3:45" x14ac:dyDescent="0.25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Q217" s="4"/>
      <c r="AR217" s="4"/>
      <c r="AS217" s="4"/>
    </row>
    <row r="218" spans="3:45" x14ac:dyDescent="0.25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Q218" s="4"/>
      <c r="AR218" s="4"/>
      <c r="AS218" s="4"/>
    </row>
    <row r="219" spans="3:45" x14ac:dyDescent="0.25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Q219" s="4"/>
      <c r="AR219" s="4"/>
      <c r="AS219" s="4"/>
    </row>
    <row r="220" spans="3:45" x14ac:dyDescent="0.25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Q220" s="4"/>
      <c r="AR220" s="4"/>
      <c r="AS220" s="4"/>
    </row>
    <row r="221" spans="3:45" x14ac:dyDescent="0.25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Q221" s="4"/>
      <c r="AR221" s="4"/>
      <c r="AS221" s="4"/>
    </row>
    <row r="222" spans="3:45" x14ac:dyDescent="0.25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Q222" s="4"/>
      <c r="AR222" s="4"/>
      <c r="AS222" s="4"/>
    </row>
    <row r="223" spans="3:45" x14ac:dyDescent="0.25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Q223" s="4"/>
      <c r="AR223" s="4"/>
      <c r="AS223" s="4"/>
    </row>
    <row r="224" spans="3:45" x14ac:dyDescent="0.25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Q224" s="4"/>
      <c r="AR224" s="4"/>
      <c r="AS224" s="4"/>
    </row>
    <row r="225" spans="5:45" x14ac:dyDescent="0.25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Q225" s="4"/>
      <c r="AR225" s="4"/>
      <c r="AS225" s="4"/>
    </row>
    <row r="226" spans="5:45" x14ac:dyDescent="0.25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Q226" s="4"/>
      <c r="AR226" s="4"/>
      <c r="AS226" s="4"/>
    </row>
    <row r="227" spans="5:45" x14ac:dyDescent="0.25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Q227" s="4"/>
      <c r="AR227" s="4"/>
      <c r="AS227" s="4"/>
    </row>
    <row r="228" spans="5:45" x14ac:dyDescent="0.25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Q228" s="4"/>
      <c r="AR228" s="4"/>
      <c r="AS228" s="4"/>
    </row>
    <row r="229" spans="5:45" x14ac:dyDescent="0.25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Q229" s="4"/>
      <c r="AR229" s="4"/>
      <c r="AS229" s="4"/>
    </row>
    <row r="230" spans="5:45" x14ac:dyDescent="0.25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Q230" s="4"/>
      <c r="AR230" s="4"/>
      <c r="AS230" s="4"/>
    </row>
    <row r="231" spans="5:45" x14ac:dyDescent="0.25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Q231" s="4"/>
      <c r="AR231" s="4"/>
      <c r="AS231" s="4"/>
    </row>
    <row r="232" spans="5:45" x14ac:dyDescent="0.25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Q232" s="4"/>
      <c r="AR232" s="4"/>
      <c r="AS232" s="4"/>
    </row>
    <row r="233" spans="5:45" x14ac:dyDescent="0.25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Q233" s="4"/>
      <c r="AR233" s="4"/>
      <c r="AS233" s="4"/>
    </row>
    <row r="234" spans="5:45" x14ac:dyDescent="0.25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Q234" s="4"/>
      <c r="AR234" s="4"/>
      <c r="AS234" s="4"/>
    </row>
    <row r="235" spans="5:45" x14ac:dyDescent="0.25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Q235" s="4"/>
      <c r="AR235" s="4"/>
      <c r="AS235" s="4"/>
    </row>
    <row r="236" spans="5:45" x14ac:dyDescent="0.25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Q236" s="4"/>
      <c r="AR236" s="4"/>
      <c r="AS236" s="4"/>
    </row>
    <row r="237" spans="5:45" x14ac:dyDescent="0.25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Q237" s="4"/>
      <c r="AR237" s="4"/>
      <c r="AS237" s="4"/>
    </row>
    <row r="238" spans="5:45" x14ac:dyDescent="0.25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Q238" s="4"/>
      <c r="AR238" s="4"/>
      <c r="AS238" s="4"/>
    </row>
    <row r="239" spans="5:45" x14ac:dyDescent="0.25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Q239" s="4"/>
      <c r="AR239" s="4"/>
      <c r="AS239" s="4"/>
    </row>
    <row r="240" spans="5:45" x14ac:dyDescent="0.25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Q240" s="4"/>
      <c r="AR240" s="4"/>
      <c r="AS240" s="4"/>
    </row>
    <row r="241" spans="5:45" x14ac:dyDescent="0.25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Q241" s="4"/>
      <c r="AR241" s="4"/>
      <c r="AS241" s="4"/>
    </row>
    <row r="242" spans="5:45" x14ac:dyDescent="0.25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Q242" s="4"/>
      <c r="AR242" s="4"/>
      <c r="AS242" s="4"/>
    </row>
    <row r="243" spans="5:45" x14ac:dyDescent="0.25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Q243" s="4"/>
      <c r="AR243" s="4"/>
      <c r="AS243" s="4"/>
    </row>
    <row r="244" spans="5:45" x14ac:dyDescent="0.25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Q244" s="4"/>
      <c r="AR244" s="4"/>
      <c r="AS244" s="4"/>
    </row>
    <row r="245" spans="5:45" x14ac:dyDescent="0.25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Q245" s="4"/>
      <c r="AR245" s="4"/>
      <c r="AS245" s="4"/>
    </row>
    <row r="246" spans="5:45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Q246" s="4"/>
      <c r="AR246" s="4"/>
      <c r="AS246" s="4"/>
    </row>
    <row r="247" spans="5:45" x14ac:dyDescent="0.25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Q247" s="4"/>
      <c r="AR247" s="4"/>
      <c r="AS247" s="4"/>
    </row>
    <row r="248" spans="5:45" x14ac:dyDescent="0.25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Q248" s="4"/>
      <c r="AR248" s="4"/>
      <c r="AS248" s="4"/>
    </row>
    <row r="249" spans="5:45" x14ac:dyDescent="0.25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Q249" s="4"/>
      <c r="AR249" s="4"/>
      <c r="AS249" s="4"/>
    </row>
    <row r="250" spans="5:45" x14ac:dyDescent="0.25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Q250" s="4"/>
      <c r="AR250" s="4"/>
      <c r="AS250" s="4"/>
    </row>
    <row r="251" spans="5:45" x14ac:dyDescent="0.25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Q251" s="4"/>
      <c r="AR251" s="4"/>
      <c r="AS251" s="4"/>
    </row>
    <row r="252" spans="5:45" x14ac:dyDescent="0.25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Q252" s="4"/>
      <c r="AR252" s="4"/>
      <c r="AS252" s="4"/>
    </row>
    <row r="253" spans="5:45" x14ac:dyDescent="0.25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Q253" s="4"/>
      <c r="AR253" s="4"/>
      <c r="AS253" s="4"/>
    </row>
    <row r="254" spans="5:45" x14ac:dyDescent="0.25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Q254" s="4"/>
      <c r="AR254" s="4"/>
      <c r="AS254" s="4"/>
    </row>
    <row r="255" spans="5:45" x14ac:dyDescent="0.25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Q255" s="4"/>
      <c r="AR255" s="4"/>
      <c r="AS255" s="4"/>
    </row>
    <row r="256" spans="5:45" x14ac:dyDescent="0.25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Q256" s="4"/>
      <c r="AR256" s="4"/>
      <c r="AS256" s="4"/>
    </row>
    <row r="257" spans="5:45" x14ac:dyDescent="0.25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Q257" s="4"/>
      <c r="AR257" s="4"/>
      <c r="AS257" s="4"/>
    </row>
    <row r="258" spans="5:45" x14ac:dyDescent="0.25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Q258" s="4"/>
      <c r="AR258" s="4"/>
      <c r="AS258" s="4"/>
    </row>
    <row r="259" spans="5:45" x14ac:dyDescent="0.25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Q259" s="4"/>
      <c r="AR259" s="4"/>
      <c r="AS259" s="4"/>
    </row>
    <row r="260" spans="5:45" x14ac:dyDescent="0.25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Q260" s="4"/>
      <c r="AR260" s="4"/>
      <c r="AS260" s="4"/>
    </row>
    <row r="261" spans="5:45" x14ac:dyDescent="0.25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Q261" s="4"/>
      <c r="AR261" s="4"/>
      <c r="AS261" s="4"/>
    </row>
    <row r="262" spans="5:45" x14ac:dyDescent="0.25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Q262" s="4"/>
      <c r="AR262" s="4"/>
      <c r="AS262" s="4"/>
    </row>
    <row r="263" spans="5:45" x14ac:dyDescent="0.25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Q263" s="4"/>
      <c r="AR263" s="4"/>
      <c r="AS263" s="4"/>
    </row>
    <row r="264" spans="5:45" x14ac:dyDescent="0.25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Q264" s="4"/>
      <c r="AR264" s="4"/>
      <c r="AS264" s="4"/>
    </row>
    <row r="265" spans="5:45" x14ac:dyDescent="0.25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Q265" s="4"/>
      <c r="AR265" s="4"/>
      <c r="AS265" s="4"/>
    </row>
    <row r="266" spans="5:45" x14ac:dyDescent="0.25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Q266" s="4"/>
      <c r="AR266" s="4"/>
      <c r="AS266" s="4"/>
    </row>
    <row r="267" spans="5:45" x14ac:dyDescent="0.25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Q267" s="4"/>
      <c r="AR267" s="4"/>
      <c r="AS267" s="4"/>
    </row>
    <row r="268" spans="5:45" x14ac:dyDescent="0.25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Q268" s="4"/>
      <c r="AR268" s="4"/>
      <c r="AS268" s="4"/>
    </row>
    <row r="269" spans="5:45" x14ac:dyDescent="0.25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Q269" s="4"/>
      <c r="AR269" s="4"/>
      <c r="AS269" s="4"/>
    </row>
    <row r="270" spans="5:45" x14ac:dyDescent="0.25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Q270" s="4"/>
      <c r="AR270" s="4"/>
      <c r="AS270" s="4"/>
    </row>
    <row r="271" spans="5:45" x14ac:dyDescent="0.25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Q271" s="4"/>
      <c r="AR271" s="4"/>
      <c r="AS271" s="4"/>
    </row>
    <row r="272" spans="5:45" x14ac:dyDescent="0.25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Q272" s="4"/>
      <c r="AR272" s="4"/>
      <c r="AS272" s="4"/>
    </row>
    <row r="273" spans="5:45" x14ac:dyDescent="0.25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Q273" s="4"/>
      <c r="AR273" s="4"/>
      <c r="AS273" s="4"/>
    </row>
    <row r="274" spans="5:45" x14ac:dyDescent="0.25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Q274" s="4"/>
      <c r="AR274" s="4"/>
      <c r="AS274" s="4"/>
    </row>
    <row r="275" spans="5:45" x14ac:dyDescent="0.25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Q275" s="4"/>
      <c r="AR275" s="4"/>
      <c r="AS275" s="4"/>
    </row>
    <row r="276" spans="5:45" x14ac:dyDescent="0.25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Q276" s="4"/>
      <c r="AR276" s="4"/>
      <c r="AS276" s="4"/>
    </row>
    <row r="277" spans="5:45" x14ac:dyDescent="0.25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Q277" s="4"/>
      <c r="AR277" s="4"/>
      <c r="AS277" s="4"/>
    </row>
    <row r="278" spans="5:45" x14ac:dyDescent="0.25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Q278" s="4"/>
      <c r="AR278" s="4"/>
      <c r="AS278" s="4"/>
    </row>
    <row r="279" spans="5:45" x14ac:dyDescent="0.25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Q279" s="4"/>
      <c r="AR279" s="4"/>
      <c r="AS279" s="4"/>
    </row>
    <row r="280" spans="5:45" x14ac:dyDescent="0.25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Q280" s="4"/>
      <c r="AR280" s="4"/>
      <c r="AS280" s="4"/>
    </row>
    <row r="281" spans="5:45" x14ac:dyDescent="0.25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Q281" s="4"/>
      <c r="AR281" s="4"/>
      <c r="AS281" s="4"/>
    </row>
    <row r="282" spans="5:45" x14ac:dyDescent="0.25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Q282" s="4"/>
      <c r="AR282" s="4"/>
      <c r="AS282" s="4"/>
    </row>
    <row r="283" spans="5:45" x14ac:dyDescent="0.25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Q283" s="4"/>
      <c r="AR283" s="4"/>
      <c r="AS283" s="4"/>
    </row>
    <row r="284" spans="5:45" x14ac:dyDescent="0.25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Q284" s="4"/>
      <c r="AR284" s="4"/>
      <c r="AS284" s="4"/>
    </row>
    <row r="285" spans="5:45" x14ac:dyDescent="0.25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Q285" s="4"/>
      <c r="AR285" s="4"/>
      <c r="AS285" s="4"/>
    </row>
    <row r="286" spans="5:45" x14ac:dyDescent="0.25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Q286" s="4"/>
      <c r="AR286" s="4"/>
      <c r="AS286" s="4"/>
    </row>
    <row r="287" spans="5:45" x14ac:dyDescent="0.25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Q287" s="4"/>
      <c r="AR287" s="4"/>
      <c r="AS287" s="4"/>
    </row>
    <row r="288" spans="5:45" x14ac:dyDescent="0.25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Q288" s="4"/>
      <c r="AR288" s="4"/>
      <c r="AS288" s="4"/>
    </row>
    <row r="289" spans="5:45" x14ac:dyDescent="0.25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Q289" s="4"/>
      <c r="AR289" s="4"/>
      <c r="AS289" s="4"/>
    </row>
    <row r="290" spans="5:45" x14ac:dyDescent="0.25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Q290" s="4"/>
      <c r="AR290" s="4"/>
      <c r="AS290" s="4"/>
    </row>
    <row r="291" spans="5:45" x14ac:dyDescent="0.25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Q291" s="4"/>
      <c r="AR291" s="4"/>
      <c r="AS291" s="4"/>
    </row>
    <row r="292" spans="5:45" x14ac:dyDescent="0.25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Q292" s="4"/>
      <c r="AR292" s="4"/>
      <c r="AS292" s="4"/>
    </row>
    <row r="293" spans="5:45" x14ac:dyDescent="0.25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Q293" s="4"/>
      <c r="AR293" s="4"/>
      <c r="AS293" s="4"/>
    </row>
    <row r="294" spans="5:45" x14ac:dyDescent="0.25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Q294" s="4"/>
      <c r="AR294" s="4"/>
      <c r="AS294" s="4"/>
    </row>
    <row r="295" spans="5:45" x14ac:dyDescent="0.25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Q295" s="4"/>
      <c r="AR295" s="4"/>
      <c r="AS295" s="4"/>
    </row>
    <row r="296" spans="5:45" x14ac:dyDescent="0.25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Q296" s="4"/>
      <c r="AR296" s="4"/>
      <c r="AS296" s="4"/>
    </row>
    <row r="297" spans="5:45" x14ac:dyDescent="0.25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Q297" s="4"/>
      <c r="AR297" s="4"/>
      <c r="AS297" s="4"/>
    </row>
    <row r="298" spans="5:45" x14ac:dyDescent="0.25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Q298" s="4"/>
      <c r="AR298" s="4"/>
      <c r="AS298" s="4"/>
    </row>
    <row r="299" spans="5:45" x14ac:dyDescent="0.25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Q299" s="4"/>
      <c r="AR299" s="4"/>
      <c r="AS299" s="4"/>
    </row>
    <row r="300" spans="5:45" x14ac:dyDescent="0.25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Q300" s="4"/>
      <c r="AR300" s="4"/>
      <c r="AS300" s="4"/>
    </row>
    <row r="301" spans="5:45" x14ac:dyDescent="0.25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Q301" s="4"/>
      <c r="AR301" s="4"/>
      <c r="AS301" s="4"/>
    </row>
    <row r="302" spans="5:45" x14ac:dyDescent="0.25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Q302" s="4"/>
      <c r="AR302" s="4"/>
      <c r="AS302" s="4"/>
    </row>
    <row r="303" spans="5:45" x14ac:dyDescent="0.25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Q303" s="4"/>
      <c r="AR303" s="4"/>
      <c r="AS303" s="4"/>
    </row>
    <row r="304" spans="5:45" x14ac:dyDescent="0.25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Q304" s="4"/>
      <c r="AR304" s="4"/>
      <c r="AS304" s="4"/>
    </row>
    <row r="305" spans="5:45" x14ac:dyDescent="0.2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Q305" s="4"/>
      <c r="AR305" s="4"/>
      <c r="AS305" s="4"/>
    </row>
    <row r="306" spans="5:45" x14ac:dyDescent="0.2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Q306" s="4"/>
      <c r="AR306" s="4"/>
      <c r="AS306" s="4"/>
    </row>
    <row r="307" spans="5:45" x14ac:dyDescent="0.2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Q307" s="4"/>
      <c r="AR307" s="4"/>
      <c r="AS307" s="4"/>
    </row>
    <row r="308" spans="5:45" x14ac:dyDescent="0.2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Q308" s="4"/>
      <c r="AR308" s="4"/>
      <c r="AS308" s="4"/>
    </row>
    <row r="309" spans="5:45" x14ac:dyDescent="0.2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Q309" s="4"/>
      <c r="AR309" s="4"/>
      <c r="AS309" s="4"/>
    </row>
    <row r="310" spans="5:45" x14ac:dyDescent="0.2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Q310" s="4"/>
      <c r="AR310" s="4"/>
      <c r="AS310" s="4"/>
    </row>
    <row r="311" spans="5:45" x14ac:dyDescent="0.2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Q311" s="4"/>
      <c r="AR311" s="4"/>
      <c r="AS311" s="4"/>
    </row>
    <row r="312" spans="5:45" x14ac:dyDescent="0.2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Q312" s="4"/>
      <c r="AR312" s="4"/>
      <c r="AS312" s="4"/>
    </row>
    <row r="313" spans="5:45" x14ac:dyDescent="0.2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Q313" s="4"/>
      <c r="AR313" s="4"/>
      <c r="AS313" s="4"/>
    </row>
    <row r="314" spans="5:45" x14ac:dyDescent="0.2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Q314" s="4"/>
      <c r="AR314" s="4"/>
      <c r="AS314" s="4"/>
    </row>
    <row r="315" spans="5:45" x14ac:dyDescent="0.2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Q315" s="4"/>
      <c r="AR315" s="4"/>
      <c r="AS315" s="4"/>
    </row>
    <row r="316" spans="5:45" x14ac:dyDescent="0.2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Q316" s="4"/>
      <c r="AR316" s="4"/>
      <c r="AS316" s="4"/>
    </row>
    <row r="317" spans="5:45" x14ac:dyDescent="0.2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Q317" s="4"/>
      <c r="AR317" s="4"/>
      <c r="AS317" s="4"/>
    </row>
    <row r="318" spans="5:45" x14ac:dyDescent="0.2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Q318" s="4"/>
      <c r="AR318" s="4"/>
      <c r="AS318" s="4"/>
    </row>
    <row r="319" spans="5:45" x14ac:dyDescent="0.2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Q319" s="4"/>
      <c r="AR319" s="4"/>
      <c r="AS319" s="4"/>
    </row>
    <row r="320" spans="5:45" x14ac:dyDescent="0.2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Q320" s="4"/>
      <c r="AR320" s="4"/>
      <c r="AS320" s="4"/>
    </row>
    <row r="321" spans="5:45" x14ac:dyDescent="0.2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Q321" s="4"/>
      <c r="AR321" s="4"/>
      <c r="AS321" s="4"/>
    </row>
    <row r="322" spans="5:45" x14ac:dyDescent="0.25"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Q322" s="4"/>
      <c r="AR322" s="4"/>
      <c r="AS322" s="4"/>
    </row>
    <row r="323" spans="5:45" x14ac:dyDescent="0.25"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Q323" s="4"/>
      <c r="AR323" s="4"/>
      <c r="AS323" s="4"/>
    </row>
    <row r="324" spans="5:45" x14ac:dyDescent="0.25"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Q324" s="4"/>
      <c r="AR324" s="4"/>
      <c r="AS324" s="4"/>
    </row>
    <row r="325" spans="5:45" x14ac:dyDescent="0.25"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Q325" s="4"/>
      <c r="AR325" s="4"/>
      <c r="AS325" s="4"/>
    </row>
    <row r="326" spans="5:45" x14ac:dyDescent="0.25"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Q326" s="4"/>
      <c r="AR326" s="4"/>
      <c r="AS326" s="4"/>
    </row>
    <row r="327" spans="5:45" x14ac:dyDescent="0.25"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Q327" s="4"/>
      <c r="AR327" s="4"/>
      <c r="AS327" s="4"/>
    </row>
    <row r="328" spans="5:45" x14ac:dyDescent="0.25"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Q328" s="4"/>
      <c r="AR328" s="4"/>
      <c r="AS328" s="4"/>
    </row>
    <row r="329" spans="5:45" x14ac:dyDescent="0.25"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Q329" s="4"/>
      <c r="AR329" s="4"/>
      <c r="AS329" s="4"/>
    </row>
    <row r="330" spans="5:45" x14ac:dyDescent="0.25"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Q330" s="4"/>
      <c r="AR330" s="4"/>
      <c r="AS330" s="4"/>
    </row>
    <row r="331" spans="5:45" x14ac:dyDescent="0.25"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Q331" s="4"/>
      <c r="AR331" s="4"/>
      <c r="AS331" s="4"/>
    </row>
    <row r="332" spans="5:45" x14ac:dyDescent="0.25"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Q332" s="4"/>
      <c r="AR332" s="4"/>
      <c r="AS332" s="4"/>
    </row>
    <row r="333" spans="5:45" x14ac:dyDescent="0.25"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Q333" s="4"/>
      <c r="AR333" s="4"/>
      <c r="AS333" s="4"/>
    </row>
    <row r="334" spans="5:45" x14ac:dyDescent="0.25"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Q334" s="4"/>
      <c r="AR334" s="4"/>
      <c r="AS334" s="4"/>
    </row>
    <row r="335" spans="5:45" x14ac:dyDescent="0.25"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Q335" s="4"/>
      <c r="AR335" s="4"/>
      <c r="AS335" s="4"/>
    </row>
    <row r="336" spans="5:45" x14ac:dyDescent="0.25"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Q336" s="4"/>
      <c r="AR336" s="4"/>
      <c r="AS336" s="4"/>
    </row>
    <row r="337" spans="5:45" x14ac:dyDescent="0.25"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Q337" s="4"/>
      <c r="AR337" s="4"/>
      <c r="AS337" s="4"/>
    </row>
    <row r="338" spans="5:45" x14ac:dyDescent="0.25"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Q338" s="4"/>
      <c r="AR338" s="4"/>
      <c r="AS338" s="4"/>
    </row>
    <row r="339" spans="5:45" x14ac:dyDescent="0.25"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Q339" s="4"/>
      <c r="AR339" s="4"/>
      <c r="AS339" s="4"/>
    </row>
    <row r="340" spans="5:45" x14ac:dyDescent="0.25"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Q340" s="4"/>
      <c r="AR340" s="4"/>
      <c r="AS340" s="4"/>
    </row>
    <row r="341" spans="5:45" x14ac:dyDescent="0.25"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Q341" s="4"/>
      <c r="AR341" s="4"/>
      <c r="AS341" s="4"/>
    </row>
    <row r="342" spans="5:45" x14ac:dyDescent="0.25"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Q342" s="4"/>
      <c r="AR342" s="4"/>
      <c r="AS342" s="4"/>
    </row>
    <row r="343" spans="5:45" x14ac:dyDescent="0.25"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Q343" s="4"/>
      <c r="AR343" s="4"/>
      <c r="AS343" s="4"/>
    </row>
    <row r="344" spans="5:45" x14ac:dyDescent="0.25"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Q344" s="4"/>
      <c r="AR344" s="4"/>
      <c r="AS344" s="4"/>
    </row>
    <row r="345" spans="5:45" x14ac:dyDescent="0.25"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Q345" s="4"/>
      <c r="AR345" s="4"/>
      <c r="AS345" s="4"/>
    </row>
    <row r="346" spans="5:45" x14ac:dyDescent="0.25"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Q346" s="4"/>
      <c r="AR346" s="4"/>
      <c r="AS346" s="4"/>
    </row>
    <row r="347" spans="5:45" x14ac:dyDescent="0.25"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Q347" s="4"/>
      <c r="AR347" s="4"/>
      <c r="AS347" s="4"/>
    </row>
    <row r="348" spans="5:45" x14ac:dyDescent="0.25"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Q348" s="4"/>
      <c r="AR348" s="4"/>
      <c r="AS348" s="4"/>
    </row>
    <row r="349" spans="5:45" x14ac:dyDescent="0.25"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Q349" s="4"/>
      <c r="AR349" s="4"/>
      <c r="AS349" s="4"/>
    </row>
    <row r="350" spans="5:45" x14ac:dyDescent="0.25"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Q350" s="4"/>
      <c r="AR350" s="4"/>
      <c r="AS350" s="4"/>
    </row>
    <row r="351" spans="5:45" x14ac:dyDescent="0.25"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Q351" s="4"/>
      <c r="AR351" s="4"/>
      <c r="AS351" s="4"/>
    </row>
    <row r="352" spans="5:45" x14ac:dyDescent="0.25"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Q352" s="4"/>
      <c r="AR352" s="4"/>
      <c r="AS352" s="4"/>
    </row>
    <row r="353" spans="5:45" x14ac:dyDescent="0.25"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Q353" s="4"/>
      <c r="AR353" s="4"/>
      <c r="AS353" s="4"/>
    </row>
    <row r="354" spans="5:45" x14ac:dyDescent="0.25"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Q354" s="4"/>
      <c r="AR354" s="4"/>
      <c r="AS354" s="4"/>
    </row>
    <row r="355" spans="5:45" x14ac:dyDescent="0.25"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Q355" s="4"/>
      <c r="AR355" s="4"/>
      <c r="AS355" s="4"/>
    </row>
    <row r="356" spans="5:45" x14ac:dyDescent="0.25"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Q356" s="4"/>
      <c r="AR356" s="4"/>
      <c r="AS356" s="4"/>
    </row>
    <row r="357" spans="5:45" x14ac:dyDescent="0.25"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Q357" s="4"/>
      <c r="AR357" s="4"/>
      <c r="AS357" s="4"/>
    </row>
    <row r="358" spans="5:45" x14ac:dyDescent="0.25"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Q358" s="4"/>
      <c r="AR358" s="4"/>
      <c r="AS358" s="4"/>
    </row>
    <row r="359" spans="5:45" x14ac:dyDescent="0.25"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Q359" s="4"/>
      <c r="AR359" s="4"/>
      <c r="AS359" s="4"/>
    </row>
    <row r="360" spans="5:45" x14ac:dyDescent="0.25"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Q360" s="4"/>
      <c r="AR360" s="4"/>
      <c r="AS360" s="4"/>
    </row>
    <row r="361" spans="5:45" x14ac:dyDescent="0.25"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Q361" s="4"/>
      <c r="AR361" s="4"/>
      <c r="AS361" s="4"/>
    </row>
    <row r="362" spans="5:45" x14ac:dyDescent="0.25"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Q362" s="4"/>
      <c r="AR362" s="4"/>
      <c r="AS362" s="4"/>
    </row>
    <row r="363" spans="5:45" x14ac:dyDescent="0.25"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Q363" s="4"/>
      <c r="AR363" s="4"/>
      <c r="AS363" s="4"/>
    </row>
    <row r="364" spans="5:45" x14ac:dyDescent="0.25"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Q364" s="4"/>
      <c r="AR364" s="4"/>
      <c r="AS364" s="4"/>
    </row>
    <row r="365" spans="5:45" x14ac:dyDescent="0.25"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Q365" s="4"/>
      <c r="AR365" s="4"/>
      <c r="AS365" s="4"/>
    </row>
    <row r="366" spans="5:45" x14ac:dyDescent="0.25"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Q366" s="4"/>
      <c r="AR366" s="4"/>
      <c r="AS366" s="4"/>
    </row>
    <row r="367" spans="5:45" x14ac:dyDescent="0.25"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Q367" s="4"/>
      <c r="AR367" s="4"/>
      <c r="AS367" s="4"/>
    </row>
    <row r="368" spans="5:45" x14ac:dyDescent="0.25"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Q368" s="4"/>
      <c r="AR368" s="4"/>
      <c r="AS368" s="4"/>
    </row>
    <row r="369" spans="5:45" x14ac:dyDescent="0.25"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Q369" s="4"/>
      <c r="AR369" s="4"/>
      <c r="AS369" s="4"/>
    </row>
    <row r="370" spans="5:45" x14ac:dyDescent="0.25"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Q370" s="4"/>
      <c r="AR370" s="4"/>
      <c r="AS370" s="4"/>
    </row>
    <row r="371" spans="5:45" x14ac:dyDescent="0.25"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Q371" s="4"/>
      <c r="AR371" s="4"/>
      <c r="AS371" s="4"/>
    </row>
    <row r="372" spans="5:45" x14ac:dyDescent="0.25"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Q372" s="4"/>
      <c r="AR372" s="4"/>
      <c r="AS372" s="4"/>
    </row>
    <row r="373" spans="5:45" x14ac:dyDescent="0.25"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Q373" s="4"/>
      <c r="AR373" s="4"/>
      <c r="AS373" s="4"/>
    </row>
    <row r="374" spans="5:45" x14ac:dyDescent="0.25"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Q374" s="4"/>
      <c r="AR374" s="4"/>
      <c r="AS374" s="4"/>
    </row>
    <row r="375" spans="5:45" x14ac:dyDescent="0.25"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Q375" s="4"/>
      <c r="AR375" s="4"/>
      <c r="AS375" s="4"/>
    </row>
    <row r="376" spans="5:45" x14ac:dyDescent="0.25"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Q376" s="4"/>
      <c r="AR376" s="4"/>
      <c r="AS376" s="4"/>
    </row>
    <row r="377" spans="5:45" x14ac:dyDescent="0.25"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Q377" s="4"/>
      <c r="AR377" s="4"/>
      <c r="AS377" s="4"/>
    </row>
    <row r="378" spans="5:45" x14ac:dyDescent="0.25"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Q378" s="4"/>
      <c r="AR378" s="4"/>
      <c r="AS378" s="4"/>
    </row>
    <row r="379" spans="5:45" x14ac:dyDescent="0.25"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Q379" s="4"/>
      <c r="AR379" s="4"/>
      <c r="AS379" s="4"/>
    </row>
    <row r="380" spans="5:45" x14ac:dyDescent="0.25"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Q380" s="4"/>
      <c r="AR380" s="4"/>
      <c r="AS380" s="4"/>
    </row>
    <row r="381" spans="5:45" x14ac:dyDescent="0.25"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Q381" s="4"/>
      <c r="AR381" s="4"/>
      <c r="AS381" s="4"/>
    </row>
    <row r="382" spans="5:45" x14ac:dyDescent="0.25"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Q382" s="4"/>
      <c r="AR382" s="4"/>
      <c r="AS382" s="4"/>
    </row>
    <row r="383" spans="5:45" x14ac:dyDescent="0.25"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Q383" s="4"/>
      <c r="AR383" s="4"/>
      <c r="AS383" s="4"/>
    </row>
    <row r="384" spans="5:45" x14ac:dyDescent="0.25"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Q384" s="4"/>
      <c r="AR384" s="4"/>
      <c r="AS384" s="4"/>
    </row>
    <row r="385" spans="5:45" x14ac:dyDescent="0.25"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Q385" s="4"/>
      <c r="AR385" s="4"/>
      <c r="AS385" s="4"/>
    </row>
    <row r="386" spans="5:45" x14ac:dyDescent="0.25"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Q386" s="4"/>
      <c r="AR386" s="4"/>
      <c r="AS386" s="4"/>
    </row>
    <row r="387" spans="5:45" x14ac:dyDescent="0.25"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Q387" s="4"/>
      <c r="AR387" s="4"/>
      <c r="AS387" s="4"/>
    </row>
    <row r="388" spans="5:45" x14ac:dyDescent="0.25"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Q388" s="4"/>
      <c r="AR388" s="4"/>
      <c r="AS388" s="4"/>
    </row>
    <row r="389" spans="5:45" x14ac:dyDescent="0.25"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Q389" s="4"/>
      <c r="AR389" s="4"/>
      <c r="AS389" s="4"/>
    </row>
    <row r="390" spans="5:45" x14ac:dyDescent="0.25"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Q390" s="4"/>
      <c r="AR390" s="4"/>
      <c r="AS390" s="4"/>
    </row>
    <row r="391" spans="5:45" x14ac:dyDescent="0.25"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Q391" s="4"/>
      <c r="AR391" s="4"/>
      <c r="AS391" s="4"/>
    </row>
    <row r="392" spans="5:45" x14ac:dyDescent="0.25"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Q392" s="4"/>
      <c r="AR392" s="4"/>
      <c r="AS392" s="4"/>
    </row>
    <row r="393" spans="5:45" x14ac:dyDescent="0.25"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Q393" s="4"/>
      <c r="AR393" s="4"/>
      <c r="AS393" s="4"/>
    </row>
    <row r="394" spans="5:45" x14ac:dyDescent="0.25"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Q394" s="4"/>
      <c r="AR394" s="4"/>
      <c r="AS394" s="4"/>
    </row>
    <row r="395" spans="5:45" x14ac:dyDescent="0.25"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Q395" s="4"/>
      <c r="AR395" s="4"/>
      <c r="AS395" s="4"/>
    </row>
    <row r="396" spans="5:45" x14ac:dyDescent="0.25"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Q396" s="4"/>
      <c r="AR396" s="4"/>
      <c r="AS396" s="4"/>
    </row>
    <row r="397" spans="5:45" x14ac:dyDescent="0.25"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Q397" s="4"/>
      <c r="AR397" s="4"/>
      <c r="AS397" s="4"/>
    </row>
    <row r="398" spans="5:45" x14ac:dyDescent="0.25"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Q398" s="4"/>
      <c r="AR398" s="4"/>
      <c r="AS398" s="4"/>
    </row>
    <row r="399" spans="5:45" x14ac:dyDescent="0.25"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Q399" s="4"/>
      <c r="AR399" s="4"/>
      <c r="AS399" s="4"/>
    </row>
    <row r="400" spans="5:45" x14ac:dyDescent="0.25"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Q400" s="4"/>
      <c r="AR400" s="4"/>
      <c r="AS400" s="4"/>
    </row>
    <row r="401" spans="5:45" x14ac:dyDescent="0.25"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Q401" s="4"/>
      <c r="AR401" s="4"/>
      <c r="AS401" s="4"/>
    </row>
    <row r="402" spans="5:45" x14ac:dyDescent="0.25"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Q402" s="4"/>
      <c r="AR402" s="4"/>
      <c r="AS402" s="4"/>
    </row>
    <row r="403" spans="5:45" x14ac:dyDescent="0.25"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Q403" s="4"/>
      <c r="AR403" s="4"/>
      <c r="AS403" s="4"/>
    </row>
    <row r="404" spans="5:45" x14ac:dyDescent="0.25"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Q404" s="4"/>
      <c r="AR404" s="4"/>
      <c r="AS404" s="4"/>
    </row>
    <row r="405" spans="5:45" x14ac:dyDescent="0.25"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Q405" s="4"/>
      <c r="AR405" s="4"/>
      <c r="AS405" s="4"/>
    </row>
    <row r="406" spans="5:45" x14ac:dyDescent="0.25"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Q406" s="4"/>
      <c r="AR406" s="4"/>
      <c r="AS406" s="4"/>
    </row>
    <row r="407" spans="5:45" x14ac:dyDescent="0.25"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Q407" s="4"/>
      <c r="AR407" s="4"/>
      <c r="AS407" s="4"/>
    </row>
    <row r="408" spans="5:45" x14ac:dyDescent="0.25"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Q408" s="4"/>
      <c r="AR408" s="4"/>
      <c r="AS408" s="4"/>
    </row>
    <row r="409" spans="5:45" x14ac:dyDescent="0.25"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Q409" s="4"/>
      <c r="AR409" s="4"/>
      <c r="AS409" s="4"/>
    </row>
    <row r="410" spans="5:45" x14ac:dyDescent="0.25"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Q410" s="4"/>
      <c r="AR410" s="4"/>
      <c r="AS410" s="4"/>
    </row>
    <row r="411" spans="5:45" x14ac:dyDescent="0.25"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Q411" s="4"/>
      <c r="AR411" s="4"/>
      <c r="AS411" s="4"/>
    </row>
    <row r="412" spans="5:45" x14ac:dyDescent="0.25"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Q412" s="4"/>
      <c r="AR412" s="4"/>
      <c r="AS412" s="4"/>
    </row>
    <row r="413" spans="5:45" x14ac:dyDescent="0.25"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Q413" s="4"/>
      <c r="AR413" s="4"/>
      <c r="AS413" s="4"/>
    </row>
    <row r="414" spans="5:45" x14ac:dyDescent="0.25"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Q414" s="4"/>
      <c r="AR414" s="4"/>
      <c r="AS414" s="4"/>
    </row>
    <row r="415" spans="5:45" x14ac:dyDescent="0.25"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Q415" s="4"/>
      <c r="AR415" s="4"/>
      <c r="AS415" s="4"/>
    </row>
    <row r="416" spans="5:45" x14ac:dyDescent="0.25"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Q416" s="4"/>
      <c r="AR416" s="4"/>
      <c r="AS416" s="4"/>
    </row>
    <row r="417" spans="5:45" x14ac:dyDescent="0.25"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Q417" s="4"/>
      <c r="AR417" s="4"/>
      <c r="AS417" s="4"/>
    </row>
    <row r="418" spans="5:45" x14ac:dyDescent="0.25"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Q418" s="4"/>
      <c r="AR418" s="4"/>
      <c r="AS418" s="4"/>
    </row>
    <row r="419" spans="5:45" x14ac:dyDescent="0.25"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Q419" s="4"/>
      <c r="AR419" s="4"/>
      <c r="AS419" s="4"/>
    </row>
    <row r="420" spans="5:45" x14ac:dyDescent="0.25"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Q420" s="4"/>
      <c r="AR420" s="4"/>
      <c r="AS420" s="4"/>
    </row>
    <row r="421" spans="5:45" x14ac:dyDescent="0.25"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Q421" s="4"/>
      <c r="AR421" s="4"/>
      <c r="AS421" s="4"/>
    </row>
    <row r="422" spans="5:45" x14ac:dyDescent="0.25"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Q422" s="4"/>
      <c r="AR422" s="4"/>
      <c r="AS422" s="4"/>
    </row>
    <row r="423" spans="5:45" x14ac:dyDescent="0.25"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Q423" s="4"/>
      <c r="AR423" s="4"/>
      <c r="AS423" s="4"/>
    </row>
    <row r="424" spans="5:45" x14ac:dyDescent="0.25"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Q424" s="4"/>
      <c r="AR424" s="4"/>
      <c r="AS424" s="4"/>
    </row>
    <row r="425" spans="5:45" x14ac:dyDescent="0.25"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Q425" s="4"/>
      <c r="AR425" s="4"/>
      <c r="AS425" s="4"/>
    </row>
    <row r="426" spans="5:45" x14ac:dyDescent="0.25"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Q426" s="4"/>
      <c r="AR426" s="4"/>
      <c r="AS426" s="4"/>
    </row>
    <row r="427" spans="5:45" x14ac:dyDescent="0.25"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Q427" s="4"/>
      <c r="AR427" s="4"/>
      <c r="AS427" s="4"/>
    </row>
    <row r="428" spans="5:45" x14ac:dyDescent="0.25"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Q428" s="4"/>
      <c r="AR428" s="4"/>
      <c r="AS428" s="4"/>
    </row>
    <row r="429" spans="5:45" x14ac:dyDescent="0.25"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Q429" s="4"/>
      <c r="AR429" s="4"/>
      <c r="AS429" s="4"/>
    </row>
    <row r="430" spans="5:45" x14ac:dyDescent="0.25"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Q430" s="4"/>
      <c r="AR430" s="4"/>
      <c r="AS430" s="4"/>
    </row>
    <row r="431" spans="5:45" x14ac:dyDescent="0.25"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Q431" s="4"/>
      <c r="AR431" s="4"/>
      <c r="AS431" s="4"/>
    </row>
    <row r="432" spans="5:45" x14ac:dyDescent="0.25"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Q432" s="4"/>
      <c r="AR432" s="4"/>
      <c r="AS432" s="4"/>
    </row>
    <row r="433" spans="5:45" x14ac:dyDescent="0.25"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Q433" s="4"/>
      <c r="AR433" s="4"/>
      <c r="AS433" s="4"/>
    </row>
    <row r="434" spans="5:45" x14ac:dyDescent="0.25"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Q434" s="4"/>
      <c r="AR434" s="4"/>
      <c r="AS434" s="4"/>
    </row>
    <row r="435" spans="5:45" x14ac:dyDescent="0.25"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Q435" s="4"/>
      <c r="AR435" s="4"/>
      <c r="AS435" s="4"/>
    </row>
    <row r="436" spans="5:45" x14ac:dyDescent="0.25"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Q436" s="4"/>
      <c r="AR436" s="4"/>
      <c r="AS436" s="4"/>
    </row>
    <row r="437" spans="5:45" x14ac:dyDescent="0.25"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Q437" s="4"/>
      <c r="AR437" s="4"/>
      <c r="AS437" s="4"/>
    </row>
    <row r="438" spans="5:45" x14ac:dyDescent="0.25"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Q438" s="4"/>
      <c r="AR438" s="4"/>
      <c r="AS438" s="4"/>
    </row>
    <row r="439" spans="5:45" x14ac:dyDescent="0.25"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Q439" s="4"/>
      <c r="AR439" s="4"/>
      <c r="AS439" s="4"/>
    </row>
    <row r="440" spans="5:45" x14ac:dyDescent="0.25"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Q440" s="4"/>
      <c r="AR440" s="4"/>
      <c r="AS440" s="4"/>
    </row>
    <row r="441" spans="5:45" x14ac:dyDescent="0.25"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Q441" s="4"/>
      <c r="AR441" s="4"/>
      <c r="AS441" s="4"/>
    </row>
    <row r="442" spans="5:45" x14ac:dyDescent="0.25"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Q442" s="4"/>
      <c r="AR442" s="4"/>
      <c r="AS442" s="4"/>
    </row>
    <row r="443" spans="5:45" x14ac:dyDescent="0.25"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Q443" s="4"/>
      <c r="AR443" s="4"/>
      <c r="AS443" s="4"/>
    </row>
    <row r="444" spans="5:45" x14ac:dyDescent="0.25"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Q444" s="4"/>
      <c r="AR444" s="4"/>
      <c r="AS444" s="4"/>
    </row>
    <row r="445" spans="5:45" x14ac:dyDescent="0.25"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Q445" s="4"/>
      <c r="AR445" s="4"/>
      <c r="AS445" s="4"/>
    </row>
    <row r="446" spans="5:45" x14ac:dyDescent="0.25"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Q446" s="4"/>
      <c r="AR446" s="4"/>
      <c r="AS446" s="4"/>
    </row>
    <row r="447" spans="5:45" x14ac:dyDescent="0.25"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Q447" s="4"/>
      <c r="AR447" s="4"/>
      <c r="AS447" s="4"/>
    </row>
    <row r="448" spans="5:45" x14ac:dyDescent="0.25"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Q448" s="4"/>
      <c r="AR448" s="4"/>
      <c r="AS448" s="4"/>
    </row>
    <row r="449" spans="5:45" x14ac:dyDescent="0.25"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Q449" s="4"/>
      <c r="AR449" s="4"/>
      <c r="AS449" s="4"/>
    </row>
    <row r="450" spans="5:45" x14ac:dyDescent="0.25"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Q450" s="4"/>
      <c r="AR450" s="4"/>
      <c r="AS450" s="4"/>
    </row>
    <row r="451" spans="5:45" x14ac:dyDescent="0.25"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Q451" s="4"/>
      <c r="AR451" s="4"/>
      <c r="AS451" s="4"/>
    </row>
    <row r="452" spans="5:45" x14ac:dyDescent="0.25"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Q452" s="4"/>
      <c r="AR452" s="4"/>
      <c r="AS452" s="4"/>
    </row>
    <row r="453" spans="5:45" x14ac:dyDescent="0.25"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Q453" s="4"/>
      <c r="AR453" s="4"/>
      <c r="AS453" s="4"/>
    </row>
    <row r="454" spans="5:45" x14ac:dyDescent="0.25"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Q454" s="4"/>
      <c r="AR454" s="4"/>
      <c r="AS454" s="4"/>
    </row>
    <row r="455" spans="5:45" x14ac:dyDescent="0.25"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Q455" s="4"/>
      <c r="AR455" s="4"/>
      <c r="AS455" s="4"/>
    </row>
    <row r="456" spans="5:45" x14ac:dyDescent="0.25"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Q456" s="4"/>
      <c r="AR456" s="4"/>
      <c r="AS456" s="4"/>
    </row>
    <row r="457" spans="5:45" x14ac:dyDescent="0.25"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Q457" s="4"/>
      <c r="AR457" s="4"/>
      <c r="AS457" s="4"/>
    </row>
    <row r="458" spans="5:45" x14ac:dyDescent="0.25"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Q458" s="4"/>
      <c r="AR458" s="4"/>
      <c r="AS458" s="4"/>
    </row>
    <row r="459" spans="5:45" x14ac:dyDescent="0.25"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Q459" s="4"/>
      <c r="AR459" s="4"/>
      <c r="AS459" s="4"/>
    </row>
    <row r="460" spans="5:45" x14ac:dyDescent="0.25"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Q460" s="4"/>
      <c r="AR460" s="4"/>
      <c r="AS460" s="4"/>
    </row>
    <row r="461" spans="5:45" x14ac:dyDescent="0.25"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Q461" s="4"/>
      <c r="AR461" s="4"/>
      <c r="AS461" s="4"/>
    </row>
    <row r="462" spans="5:45" x14ac:dyDescent="0.25"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Q462" s="4"/>
      <c r="AR462" s="4"/>
      <c r="AS462" s="4"/>
    </row>
    <row r="463" spans="5:45" x14ac:dyDescent="0.25"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Q463" s="4"/>
      <c r="AR463" s="4"/>
      <c r="AS463" s="4"/>
    </row>
    <row r="464" spans="5:45" x14ac:dyDescent="0.25"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Q464" s="4"/>
      <c r="AR464" s="4"/>
      <c r="AS464" s="4"/>
    </row>
    <row r="465" spans="5:45" x14ac:dyDescent="0.25"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Q465" s="4"/>
      <c r="AR465" s="4"/>
      <c r="AS465" s="4"/>
    </row>
    <row r="466" spans="5:45" x14ac:dyDescent="0.25"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Q466" s="4"/>
      <c r="AR466" s="4"/>
      <c r="AS466" s="4"/>
    </row>
    <row r="467" spans="5:45" x14ac:dyDescent="0.25"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Q467" s="4"/>
      <c r="AR467" s="4"/>
      <c r="AS467" s="4"/>
    </row>
    <row r="468" spans="5:45" x14ac:dyDescent="0.25"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Q468" s="4"/>
      <c r="AR468" s="4"/>
      <c r="AS468" s="4"/>
    </row>
    <row r="469" spans="5:45" x14ac:dyDescent="0.25"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Q469" s="4"/>
      <c r="AR469" s="4"/>
      <c r="AS469" s="4"/>
    </row>
    <row r="470" spans="5:45" x14ac:dyDescent="0.25"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Q470" s="4"/>
      <c r="AR470" s="4"/>
      <c r="AS470" s="4"/>
    </row>
    <row r="471" spans="5:45" x14ac:dyDescent="0.25"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Q471" s="4"/>
      <c r="AR471" s="4"/>
      <c r="AS471" s="4"/>
    </row>
    <row r="472" spans="5:45" x14ac:dyDescent="0.25"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Q472" s="4"/>
      <c r="AR472" s="4"/>
      <c r="AS472" s="4"/>
    </row>
    <row r="473" spans="5:45" x14ac:dyDescent="0.25"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Q473" s="4"/>
      <c r="AR473" s="4"/>
      <c r="AS473" s="4"/>
    </row>
    <row r="474" spans="5:45" x14ac:dyDescent="0.25"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Q474" s="4"/>
      <c r="AR474" s="4"/>
      <c r="AS474" s="4"/>
    </row>
    <row r="475" spans="5:45" x14ac:dyDescent="0.25"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Q475" s="4"/>
      <c r="AR475" s="4"/>
      <c r="AS475" s="4"/>
    </row>
    <row r="476" spans="5:45" x14ac:dyDescent="0.25"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Q476" s="4"/>
      <c r="AR476" s="4"/>
      <c r="AS476" s="4"/>
    </row>
    <row r="477" spans="5:45" x14ac:dyDescent="0.25"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Q477" s="4"/>
      <c r="AR477" s="4"/>
      <c r="AS477" s="4"/>
    </row>
    <row r="478" spans="5:45" x14ac:dyDescent="0.25"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Q478" s="4"/>
      <c r="AR478" s="4"/>
      <c r="AS478" s="4"/>
    </row>
    <row r="479" spans="5:45" x14ac:dyDescent="0.25"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Q479" s="4"/>
      <c r="AR479" s="4"/>
      <c r="AS479" s="4"/>
    </row>
    <row r="480" spans="5:45" x14ac:dyDescent="0.25"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Q480" s="4"/>
      <c r="AR480" s="4"/>
      <c r="AS480" s="4"/>
    </row>
    <row r="481" spans="5:45" x14ac:dyDescent="0.25"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Q481" s="4"/>
      <c r="AR481" s="4"/>
      <c r="AS481" s="4"/>
    </row>
    <row r="482" spans="5:45" x14ac:dyDescent="0.25"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Q482" s="4"/>
      <c r="AR482" s="4"/>
      <c r="AS482" s="4"/>
    </row>
    <row r="483" spans="5:45" x14ac:dyDescent="0.25"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Q483" s="4"/>
      <c r="AR483" s="4"/>
      <c r="AS483" s="4"/>
    </row>
    <row r="484" spans="5:45" x14ac:dyDescent="0.25"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Q484" s="4"/>
      <c r="AR484" s="4"/>
      <c r="AS484" s="4"/>
    </row>
    <row r="485" spans="5:45" x14ac:dyDescent="0.25"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Q485" s="4"/>
      <c r="AR485" s="4"/>
      <c r="AS485" s="4"/>
    </row>
    <row r="486" spans="5:45" x14ac:dyDescent="0.25"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Q486" s="4"/>
      <c r="AR486" s="4"/>
      <c r="AS486" s="4"/>
    </row>
    <row r="487" spans="5:45" x14ac:dyDescent="0.25"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Q487" s="4"/>
      <c r="AR487" s="4"/>
      <c r="AS487" s="4"/>
    </row>
    <row r="488" spans="5:45" x14ac:dyDescent="0.25"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Q488" s="4"/>
      <c r="AR488" s="4"/>
      <c r="AS488" s="4"/>
    </row>
    <row r="489" spans="5:45" x14ac:dyDescent="0.25"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Q489" s="4"/>
      <c r="AR489" s="4"/>
      <c r="AS489" s="4"/>
    </row>
    <row r="490" spans="5:45" x14ac:dyDescent="0.25"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Q490" s="4"/>
      <c r="AR490" s="4"/>
      <c r="AS490" s="4"/>
    </row>
    <row r="491" spans="5:45" x14ac:dyDescent="0.25"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Q491" s="4"/>
      <c r="AR491" s="4"/>
      <c r="AS491" s="4"/>
    </row>
    <row r="492" spans="5:45" x14ac:dyDescent="0.25"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Q492" s="4"/>
      <c r="AR492" s="4"/>
      <c r="AS492" s="4"/>
    </row>
    <row r="493" spans="5:45" x14ac:dyDescent="0.25"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Q493" s="4"/>
      <c r="AR493" s="4"/>
      <c r="AS493" s="4"/>
    </row>
    <row r="494" spans="5:45" x14ac:dyDescent="0.25"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Q494" s="4"/>
      <c r="AR494" s="4"/>
      <c r="AS494" s="4"/>
    </row>
    <row r="495" spans="5:45" x14ac:dyDescent="0.25"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Q495" s="4"/>
      <c r="AR495" s="4"/>
      <c r="AS495" s="4"/>
    </row>
    <row r="496" spans="5:45" x14ac:dyDescent="0.25"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Q496" s="4"/>
      <c r="AR496" s="4"/>
      <c r="AS496" s="4"/>
    </row>
    <row r="497" spans="5:45" x14ac:dyDescent="0.25"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Q497" s="4"/>
      <c r="AR497" s="4"/>
      <c r="AS497" s="4"/>
    </row>
    <row r="498" spans="5:45" x14ac:dyDescent="0.25"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Q498" s="4"/>
      <c r="AR498" s="4"/>
      <c r="AS498" s="4"/>
    </row>
    <row r="499" spans="5:45" x14ac:dyDescent="0.25"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Q499" s="4"/>
      <c r="AR499" s="4"/>
      <c r="AS499" s="4"/>
    </row>
    <row r="500" spans="5:45" x14ac:dyDescent="0.25"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Q500" s="4"/>
      <c r="AR500" s="4"/>
      <c r="AS500" s="4"/>
    </row>
    <row r="501" spans="5:45" x14ac:dyDescent="0.25"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Q501" s="4"/>
      <c r="AR501" s="4"/>
      <c r="AS501" s="4"/>
    </row>
    <row r="502" spans="5:45" x14ac:dyDescent="0.25"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Q502" s="4"/>
      <c r="AR502" s="4"/>
      <c r="AS502" s="4"/>
    </row>
    <row r="503" spans="5:45" x14ac:dyDescent="0.25"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Q503" s="4"/>
      <c r="AR503" s="4"/>
      <c r="AS503" s="4"/>
    </row>
    <row r="504" spans="5:45" x14ac:dyDescent="0.25"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Q504" s="4"/>
      <c r="AR504" s="4"/>
      <c r="AS504" s="4"/>
    </row>
    <row r="505" spans="5:45" x14ac:dyDescent="0.25"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Q505" s="4"/>
      <c r="AR505" s="4"/>
      <c r="AS505" s="4"/>
    </row>
    <row r="506" spans="5:45" x14ac:dyDescent="0.25"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Q506" s="4"/>
      <c r="AR506" s="4"/>
      <c r="AS506" s="4"/>
    </row>
    <row r="507" spans="5:45" x14ac:dyDescent="0.25"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Q507" s="4"/>
      <c r="AR507" s="4"/>
      <c r="AS507" s="4"/>
    </row>
    <row r="508" spans="5:45" x14ac:dyDescent="0.25"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Q508" s="4"/>
      <c r="AR508" s="4"/>
      <c r="AS508" s="4"/>
    </row>
    <row r="509" spans="5:45" x14ac:dyDescent="0.25"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Q509" s="4"/>
      <c r="AR509" s="4"/>
      <c r="AS509" s="4"/>
    </row>
    <row r="510" spans="5:45" x14ac:dyDescent="0.25"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Q510" s="4"/>
      <c r="AR510" s="4"/>
      <c r="AS510" s="4"/>
    </row>
    <row r="511" spans="5:45" x14ac:dyDescent="0.25"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Q511" s="4"/>
      <c r="AR511" s="4"/>
      <c r="AS511" s="4"/>
    </row>
    <row r="512" spans="5:45" x14ac:dyDescent="0.25"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Q512" s="4"/>
      <c r="AR512" s="4"/>
      <c r="AS512" s="4"/>
    </row>
    <row r="513" spans="5:45" x14ac:dyDescent="0.25"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Q513" s="4"/>
      <c r="AR513" s="4"/>
      <c r="AS513" s="4"/>
    </row>
    <row r="514" spans="5:45" x14ac:dyDescent="0.25"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Q514" s="4"/>
      <c r="AR514" s="4"/>
      <c r="AS514" s="4"/>
    </row>
    <row r="515" spans="5:45" x14ac:dyDescent="0.25"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Q515" s="4"/>
      <c r="AR515" s="4"/>
      <c r="AS515" s="4"/>
    </row>
    <row r="516" spans="5:45" x14ac:dyDescent="0.25"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Q516" s="4"/>
      <c r="AR516" s="4"/>
      <c r="AS516" s="4"/>
    </row>
    <row r="517" spans="5:45" x14ac:dyDescent="0.25"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Q517" s="4"/>
      <c r="AR517" s="4"/>
      <c r="AS517" s="4"/>
    </row>
    <row r="518" spans="5:45" x14ac:dyDescent="0.25"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Q518" s="4"/>
      <c r="AR518" s="4"/>
      <c r="AS518" s="4"/>
    </row>
    <row r="519" spans="5:45" x14ac:dyDescent="0.25"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Q519" s="4"/>
      <c r="AR519" s="4"/>
      <c r="AS519" s="4"/>
    </row>
    <row r="520" spans="5:45" x14ac:dyDescent="0.25"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Q520" s="4"/>
      <c r="AR520" s="4"/>
      <c r="AS520" s="4"/>
    </row>
    <row r="521" spans="5:45" x14ac:dyDescent="0.25"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Q521" s="4"/>
      <c r="AR521" s="4"/>
      <c r="AS521" s="4"/>
    </row>
    <row r="522" spans="5:45" x14ac:dyDescent="0.25"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Q522" s="4"/>
      <c r="AR522" s="4"/>
      <c r="AS522" s="4"/>
    </row>
    <row r="523" spans="5:45" x14ac:dyDescent="0.25"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Q523" s="4"/>
      <c r="AR523" s="4"/>
      <c r="AS523" s="4"/>
    </row>
    <row r="524" spans="5:45" x14ac:dyDescent="0.25"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Q524" s="4"/>
      <c r="AR524" s="4"/>
      <c r="AS524" s="4"/>
    </row>
    <row r="525" spans="5:45" x14ac:dyDescent="0.25"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Q525" s="4"/>
      <c r="AR525" s="4"/>
      <c r="AS525" s="4"/>
    </row>
    <row r="526" spans="5:45" x14ac:dyDescent="0.25"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Q526" s="4"/>
      <c r="AR526" s="4"/>
      <c r="AS526" s="4"/>
    </row>
    <row r="527" spans="5:45" x14ac:dyDescent="0.25"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Q527" s="4"/>
      <c r="AR527" s="4"/>
      <c r="AS527" s="4"/>
    </row>
    <row r="528" spans="5:45" x14ac:dyDescent="0.25"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Q528" s="4"/>
      <c r="AR528" s="4"/>
      <c r="AS528" s="4"/>
    </row>
    <row r="529" spans="5:45" x14ac:dyDescent="0.25"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Q529" s="4"/>
      <c r="AR529" s="4"/>
      <c r="AS529" s="4"/>
    </row>
    <row r="530" spans="5:45" x14ac:dyDescent="0.25"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Q530" s="4"/>
      <c r="AR530" s="4"/>
      <c r="AS530" s="4"/>
    </row>
    <row r="531" spans="5:45" x14ac:dyDescent="0.25"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Q531" s="4"/>
      <c r="AR531" s="4"/>
      <c r="AS531" s="4"/>
    </row>
    <row r="532" spans="5:45" x14ac:dyDescent="0.25"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Q532" s="4"/>
      <c r="AR532" s="4"/>
      <c r="AS532" s="4"/>
    </row>
    <row r="533" spans="5:45" x14ac:dyDescent="0.25"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Q533" s="4"/>
      <c r="AR533" s="4"/>
      <c r="AS533" s="4"/>
    </row>
    <row r="534" spans="5:45" x14ac:dyDescent="0.25"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Q534" s="4"/>
      <c r="AR534" s="4"/>
      <c r="AS534" s="4"/>
    </row>
    <row r="535" spans="5:45" x14ac:dyDescent="0.25"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Q535" s="4"/>
      <c r="AR535" s="4"/>
      <c r="AS535" s="4"/>
    </row>
    <row r="536" spans="5:45" x14ac:dyDescent="0.25"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Q536" s="4"/>
      <c r="AR536" s="4"/>
      <c r="AS536" s="4"/>
    </row>
    <row r="537" spans="5:45" x14ac:dyDescent="0.25"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Q537" s="4"/>
      <c r="AR537" s="4"/>
      <c r="AS537" s="4"/>
    </row>
    <row r="538" spans="5:45" x14ac:dyDescent="0.25"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Q538" s="4"/>
      <c r="AR538" s="4"/>
      <c r="AS538" s="4"/>
    </row>
    <row r="539" spans="5:45" x14ac:dyDescent="0.25"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Q539" s="4"/>
      <c r="AR539" s="4"/>
      <c r="AS539" s="4"/>
    </row>
    <row r="540" spans="5:45" x14ac:dyDescent="0.25"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Q540" s="4"/>
      <c r="AR540" s="4"/>
      <c r="AS540" s="4"/>
    </row>
    <row r="541" spans="5:45" x14ac:dyDescent="0.25"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Q541" s="4"/>
      <c r="AR541" s="4"/>
      <c r="AS541" s="4"/>
    </row>
    <row r="542" spans="5:45" x14ac:dyDescent="0.25"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Q542" s="4"/>
      <c r="AR542" s="4"/>
      <c r="AS542" s="4"/>
    </row>
    <row r="543" spans="5:45" x14ac:dyDescent="0.25"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Q543" s="4"/>
      <c r="AR543" s="4"/>
      <c r="AS543" s="4"/>
    </row>
    <row r="544" spans="5:45" x14ac:dyDescent="0.25"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Q544" s="4"/>
      <c r="AR544" s="4"/>
      <c r="AS544" s="4"/>
    </row>
    <row r="545" spans="5:45" x14ac:dyDescent="0.25"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Q545" s="4"/>
      <c r="AR545" s="4"/>
      <c r="AS545" s="4"/>
    </row>
    <row r="546" spans="5:45" x14ac:dyDescent="0.25"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Q546" s="4"/>
      <c r="AR546" s="4"/>
      <c r="AS546" s="4"/>
    </row>
    <row r="547" spans="5:45" x14ac:dyDescent="0.25"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Q547" s="4"/>
      <c r="AR547" s="4"/>
      <c r="AS547" s="4"/>
    </row>
    <row r="548" spans="5:45" x14ac:dyDescent="0.25"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Q548" s="4"/>
      <c r="AR548" s="4"/>
      <c r="AS548" s="4"/>
    </row>
    <row r="549" spans="5:45" x14ac:dyDescent="0.25"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Q549" s="4"/>
      <c r="AR549" s="4"/>
      <c r="AS549" s="4"/>
    </row>
    <row r="550" spans="5:45" x14ac:dyDescent="0.25"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Q550" s="4"/>
      <c r="AR550" s="4"/>
      <c r="AS550" s="4"/>
    </row>
    <row r="551" spans="5:45" x14ac:dyDescent="0.25"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Q551" s="4"/>
      <c r="AR551" s="4"/>
      <c r="AS551" s="4"/>
    </row>
    <row r="552" spans="5:45" x14ac:dyDescent="0.25"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Q552" s="4"/>
      <c r="AR552" s="4"/>
      <c r="AS552" s="4"/>
    </row>
    <row r="553" spans="5:45" x14ac:dyDescent="0.25"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Q553" s="4"/>
      <c r="AR553" s="4"/>
      <c r="AS553" s="4"/>
    </row>
    <row r="554" spans="5:45" x14ac:dyDescent="0.25"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Q554" s="4"/>
      <c r="AR554" s="4"/>
      <c r="AS554" s="4"/>
    </row>
    <row r="555" spans="5:45" x14ac:dyDescent="0.25"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Q555" s="4"/>
      <c r="AR555" s="4"/>
      <c r="AS555" s="4"/>
    </row>
    <row r="556" spans="5:45" x14ac:dyDescent="0.25"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Q556" s="4"/>
      <c r="AR556" s="4"/>
      <c r="AS556" s="4"/>
    </row>
    <row r="557" spans="5:45" x14ac:dyDescent="0.25"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Q557" s="4"/>
      <c r="AR557" s="4"/>
      <c r="AS557" s="4"/>
    </row>
    <row r="558" spans="5:45" x14ac:dyDescent="0.25"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Q558" s="4"/>
      <c r="AR558" s="4"/>
      <c r="AS558" s="4"/>
    </row>
    <row r="559" spans="5:45" x14ac:dyDescent="0.25"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Q559" s="4"/>
      <c r="AR559" s="4"/>
      <c r="AS559" s="4"/>
    </row>
    <row r="560" spans="5:45" x14ac:dyDescent="0.25"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Q560" s="4"/>
      <c r="AR560" s="4"/>
      <c r="AS560" s="4"/>
    </row>
    <row r="561" spans="5:45" x14ac:dyDescent="0.25"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Q561" s="4"/>
      <c r="AR561" s="4"/>
      <c r="AS561" s="4"/>
    </row>
    <row r="562" spans="5:45" x14ac:dyDescent="0.25"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Q562" s="4"/>
      <c r="AR562" s="4"/>
      <c r="AS562" s="4"/>
    </row>
    <row r="563" spans="5:45" x14ac:dyDescent="0.25"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Q563" s="4"/>
      <c r="AR563" s="4"/>
      <c r="AS563" s="4"/>
    </row>
    <row r="564" spans="5:45" x14ac:dyDescent="0.25"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Q564" s="4"/>
      <c r="AR564" s="4"/>
      <c r="AS564" s="4"/>
    </row>
    <row r="565" spans="5:45" x14ac:dyDescent="0.25"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Q565" s="4"/>
      <c r="AR565" s="4"/>
      <c r="AS565" s="4"/>
    </row>
    <row r="566" spans="5:45" x14ac:dyDescent="0.25"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Q566" s="4"/>
      <c r="AR566" s="4"/>
      <c r="AS566" s="4"/>
    </row>
    <row r="567" spans="5:45" x14ac:dyDescent="0.25"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Q567" s="4"/>
      <c r="AR567" s="4"/>
      <c r="AS567" s="4"/>
    </row>
    <row r="568" spans="5:45" x14ac:dyDescent="0.25"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Q568" s="4"/>
      <c r="AR568" s="4"/>
      <c r="AS568" s="4"/>
    </row>
    <row r="569" spans="5:45" x14ac:dyDescent="0.25"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Q569" s="4"/>
      <c r="AR569" s="4"/>
      <c r="AS569" s="4"/>
    </row>
    <row r="570" spans="5:45" x14ac:dyDescent="0.25"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Q570" s="4"/>
      <c r="AR570" s="4"/>
      <c r="AS570" s="4"/>
    </row>
    <row r="571" spans="5:45" x14ac:dyDescent="0.25"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Q571" s="4"/>
      <c r="AR571" s="4"/>
      <c r="AS571" s="4"/>
    </row>
    <row r="572" spans="5:45" x14ac:dyDescent="0.25"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Q572" s="4"/>
      <c r="AR572" s="4"/>
      <c r="AS572" s="4"/>
    </row>
    <row r="573" spans="5:45" x14ac:dyDescent="0.25"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Q573" s="4"/>
      <c r="AR573" s="4"/>
      <c r="AS573" s="4"/>
    </row>
    <row r="574" spans="5:45" x14ac:dyDescent="0.25"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Q574" s="4"/>
      <c r="AR574" s="4"/>
      <c r="AS574" s="4"/>
    </row>
    <row r="575" spans="5:45" x14ac:dyDescent="0.25"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Q575" s="4"/>
      <c r="AR575" s="4"/>
      <c r="AS575" s="4"/>
    </row>
    <row r="576" spans="5:45" x14ac:dyDescent="0.25"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Q576" s="4"/>
      <c r="AR576" s="4"/>
      <c r="AS576" s="4"/>
    </row>
    <row r="577" spans="5:45" x14ac:dyDescent="0.25"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Q577" s="4"/>
      <c r="AR577" s="4"/>
      <c r="AS577" s="4"/>
    </row>
    <row r="578" spans="5:45" x14ac:dyDescent="0.25"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Q578" s="4"/>
      <c r="AR578" s="4"/>
      <c r="AS578" s="4"/>
    </row>
    <row r="579" spans="5:45" x14ac:dyDescent="0.25"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Q579" s="4"/>
      <c r="AR579" s="4"/>
      <c r="AS579" s="4"/>
    </row>
    <row r="580" spans="5:45" x14ac:dyDescent="0.25"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Q580" s="4"/>
      <c r="AR580" s="4"/>
      <c r="AS580" s="4"/>
    </row>
    <row r="581" spans="5:45" x14ac:dyDescent="0.25"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Q581" s="4"/>
      <c r="AR581" s="4"/>
      <c r="AS581" s="4"/>
    </row>
    <row r="582" spans="5:45" x14ac:dyDescent="0.25"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Q582" s="4"/>
      <c r="AR582" s="4"/>
      <c r="AS582" s="4"/>
    </row>
    <row r="583" spans="5:45" x14ac:dyDescent="0.25"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Q583" s="4"/>
      <c r="AR583" s="4"/>
      <c r="AS583" s="4"/>
    </row>
    <row r="584" spans="5:45" x14ac:dyDescent="0.25"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Q584" s="4"/>
      <c r="AR584" s="4"/>
      <c r="AS584" s="4"/>
    </row>
    <row r="585" spans="5:45" x14ac:dyDescent="0.25"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Q585" s="4"/>
      <c r="AR585" s="4"/>
      <c r="AS585" s="4"/>
    </row>
    <row r="586" spans="5:45" x14ac:dyDescent="0.25"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Q586" s="4"/>
      <c r="AR586" s="4"/>
      <c r="AS586" s="4"/>
    </row>
    <row r="587" spans="5:45" x14ac:dyDescent="0.25"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Q587" s="4"/>
      <c r="AR587" s="4"/>
      <c r="AS587" s="4"/>
    </row>
    <row r="588" spans="5:45" x14ac:dyDescent="0.25"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Q588" s="4"/>
      <c r="AR588" s="4"/>
      <c r="AS588" s="4"/>
    </row>
    <row r="589" spans="5:45" x14ac:dyDescent="0.25"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Q589" s="4"/>
      <c r="AR589" s="4"/>
      <c r="AS589" s="4"/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W46"/>
  <sheetViews>
    <sheetView topLeftCell="C1" workbookViewId="0">
      <selection activeCell="AS24" sqref="AS24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4" width="13.5703125" bestFit="1" customWidth="1"/>
    <col min="5" max="5" width="10.5703125" bestFit="1" customWidth="1"/>
    <col min="6" max="6" width="9.42578125" hidden="1" customWidth="1"/>
    <col min="7" max="7" width="8.28515625" hidden="1" customWidth="1"/>
    <col min="8" max="9" width="10.5703125" hidden="1" customWidth="1"/>
    <col min="10" max="10" width="10.5703125" bestFit="1" customWidth="1"/>
    <col min="11" max="14" width="10.5703125" hidden="1" customWidth="1"/>
    <col min="15" max="15" width="10.5703125" bestFit="1" customWidth="1"/>
    <col min="16" max="19" width="10.5703125" hidden="1" customWidth="1"/>
    <col min="20" max="20" width="10.5703125" bestFit="1" customWidth="1"/>
    <col min="21" max="24" width="10.5703125" hidden="1" customWidth="1"/>
    <col min="25" max="25" width="10.5703125" bestFit="1" customWidth="1"/>
    <col min="26" max="29" width="10.5703125" hidden="1" customWidth="1"/>
    <col min="30" max="30" width="10.5703125" bestFit="1" customWidth="1"/>
    <col min="31" max="34" width="10.5703125" hidden="1" customWidth="1"/>
    <col min="35" max="35" width="10.5703125" bestFit="1" customWidth="1"/>
    <col min="36" max="39" width="10.5703125" hidden="1" customWidth="1"/>
    <col min="40" max="40" width="10.5703125" bestFit="1" customWidth="1"/>
    <col min="41" max="42" width="11.42578125" style="29"/>
  </cols>
  <sheetData>
    <row r="1" spans="1:49" ht="23.25" x14ac:dyDescent="0.35">
      <c r="A1" s="1" t="s">
        <v>80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8"/>
      <c r="AP1" s="8"/>
      <c r="AQ1" s="4"/>
      <c r="AR1" s="4"/>
      <c r="AS1" s="4"/>
      <c r="AT1" s="4"/>
      <c r="AU1" s="4"/>
      <c r="AV1" s="4"/>
      <c r="AW1" s="4"/>
    </row>
    <row r="2" spans="1:49" s="4" customFormat="1" ht="23.25" x14ac:dyDescent="0.35">
      <c r="A2" s="51"/>
      <c r="D2" s="8"/>
      <c r="E2" s="413">
        <f>Results!F2</f>
        <v>2</v>
      </c>
      <c r="F2" s="413">
        <f>Results!G2</f>
        <v>3</v>
      </c>
      <c r="G2" s="413">
        <f>Results!H2</f>
        <v>4</v>
      </c>
      <c r="H2" s="413">
        <f>Results!I2</f>
        <v>5</v>
      </c>
      <c r="I2" s="413">
        <f>Results!J2</f>
        <v>6</v>
      </c>
      <c r="J2" s="413">
        <f>Results!K2</f>
        <v>7</v>
      </c>
      <c r="K2" s="413">
        <f>Results!L2</f>
        <v>8</v>
      </c>
      <c r="L2" s="413">
        <f>Results!M2</f>
        <v>9</v>
      </c>
      <c r="M2" s="413">
        <f>Results!N2</f>
        <v>10</v>
      </c>
      <c r="N2" s="413">
        <f>Results!O2</f>
        <v>11</v>
      </c>
      <c r="O2" s="413">
        <f>Results!P2</f>
        <v>12</v>
      </c>
      <c r="P2" s="413">
        <f>Results!Q2</f>
        <v>13</v>
      </c>
      <c r="Q2" s="413">
        <f>Results!R2</f>
        <v>14</v>
      </c>
      <c r="R2" s="413">
        <f>Results!S2</f>
        <v>15</v>
      </c>
      <c r="S2" s="413">
        <f>Results!T2</f>
        <v>16</v>
      </c>
      <c r="T2" s="413">
        <f>Results!U2</f>
        <v>17</v>
      </c>
      <c r="U2" s="413">
        <f>Results!V2</f>
        <v>18</v>
      </c>
      <c r="V2" s="413">
        <f>Results!W2</f>
        <v>19</v>
      </c>
      <c r="W2" s="413">
        <f>Results!X2</f>
        <v>20</v>
      </c>
      <c r="X2" s="413">
        <f>Results!Y2</f>
        <v>21</v>
      </c>
      <c r="Y2" s="413">
        <f>Results!Z2</f>
        <v>22</v>
      </c>
      <c r="Z2" s="413">
        <f>Results!AA2</f>
        <v>23</v>
      </c>
      <c r="AA2" s="413">
        <f>Results!AB2</f>
        <v>24</v>
      </c>
      <c r="AB2" s="413">
        <f>Results!AC2</f>
        <v>25</v>
      </c>
      <c r="AC2" s="413">
        <f>Results!AD2</f>
        <v>26</v>
      </c>
      <c r="AD2" s="413">
        <f>Results!AE2</f>
        <v>27</v>
      </c>
      <c r="AE2" s="413">
        <f>Results!AF2</f>
        <v>28</v>
      </c>
      <c r="AF2" s="413">
        <f>Results!AG2</f>
        <v>29</v>
      </c>
      <c r="AG2" s="413">
        <f>Results!AH2</f>
        <v>30</v>
      </c>
      <c r="AH2" s="413">
        <f>Results!AI2</f>
        <v>31</v>
      </c>
      <c r="AI2" s="413">
        <f>Results!AJ2</f>
        <v>32</v>
      </c>
      <c r="AJ2" s="413">
        <f>Results!AK2</f>
        <v>33</v>
      </c>
      <c r="AK2" s="413">
        <f>Results!AL2</f>
        <v>34</v>
      </c>
      <c r="AL2" s="413">
        <f>Results!AM2</f>
        <v>35</v>
      </c>
      <c r="AM2" s="413">
        <f>Results!AN2</f>
        <v>36</v>
      </c>
      <c r="AN2" s="413">
        <f>Results!AO2</f>
        <v>37</v>
      </c>
      <c r="AO2" s="8"/>
      <c r="AP2" s="8"/>
    </row>
    <row r="3" spans="1:49" ht="23.25" x14ac:dyDescent="0.35">
      <c r="A3" s="162"/>
      <c r="B3" s="4"/>
      <c r="C3" s="47"/>
      <c r="D3" s="13"/>
      <c r="E3" s="412" t="str">
        <f>Results!F3</f>
        <v>2015</v>
      </c>
      <c r="F3" s="414" t="str">
        <f>Results!G3</f>
        <v>2016</v>
      </c>
      <c r="G3" s="415" t="str">
        <f>Results!H3</f>
        <v>2017</v>
      </c>
      <c r="H3" s="415" t="str">
        <f>Results!I3</f>
        <v>2018</v>
      </c>
      <c r="I3" s="415" t="str">
        <f>Results!J3</f>
        <v>2019</v>
      </c>
      <c r="J3" s="412" t="str">
        <f>Results!K3</f>
        <v>2020</v>
      </c>
      <c r="K3" s="414" t="str">
        <f>Results!L3</f>
        <v>2021</v>
      </c>
      <c r="L3" s="415" t="str">
        <f>Results!M3</f>
        <v>2022</v>
      </c>
      <c r="M3" s="415" t="str">
        <f>Results!N3</f>
        <v>2023</v>
      </c>
      <c r="N3" s="415" t="str">
        <f>Results!O3</f>
        <v>2024</v>
      </c>
      <c r="O3" s="412" t="str">
        <f>Results!P3</f>
        <v>2025</v>
      </c>
      <c r="P3" s="414" t="str">
        <f>Results!Q3</f>
        <v>2026</v>
      </c>
      <c r="Q3" s="415" t="str">
        <f>Results!R3</f>
        <v>2027</v>
      </c>
      <c r="R3" s="415" t="str">
        <f>Results!S3</f>
        <v>2028</v>
      </c>
      <c r="S3" s="415" t="str">
        <f>Results!T3</f>
        <v>2029</v>
      </c>
      <c r="T3" s="412" t="str">
        <f>Results!U3</f>
        <v>2030</v>
      </c>
      <c r="U3" s="414" t="str">
        <f>Results!V3</f>
        <v>2031</v>
      </c>
      <c r="V3" s="415" t="str">
        <f>Results!W3</f>
        <v>2032</v>
      </c>
      <c r="W3" s="415" t="str">
        <f>Results!X3</f>
        <v>2033</v>
      </c>
      <c r="X3" s="415" t="str">
        <f>Results!Y3</f>
        <v>2034</v>
      </c>
      <c r="Y3" s="412" t="str">
        <f>Results!Z3</f>
        <v>2035</v>
      </c>
      <c r="Z3" s="414" t="str">
        <f>Results!AA3</f>
        <v>2036</v>
      </c>
      <c r="AA3" s="415" t="str">
        <f>Results!AB3</f>
        <v>2037</v>
      </c>
      <c r="AB3" s="415" t="str">
        <f>Results!AC3</f>
        <v>2038</v>
      </c>
      <c r="AC3" s="415" t="str">
        <f>Results!AD3</f>
        <v>2039</v>
      </c>
      <c r="AD3" s="412" t="str">
        <f>Results!AE3</f>
        <v>2040</v>
      </c>
      <c r="AE3" s="414" t="str">
        <f>Results!AF3</f>
        <v>2041</v>
      </c>
      <c r="AF3" s="415" t="str">
        <f>Results!AG3</f>
        <v>2042</v>
      </c>
      <c r="AG3" s="415" t="str">
        <f>Results!AH3</f>
        <v>2043</v>
      </c>
      <c r="AH3" s="415" t="str">
        <f>Results!AI3</f>
        <v>2044</v>
      </c>
      <c r="AI3" s="412" t="str">
        <f>Results!AJ3</f>
        <v>2045</v>
      </c>
      <c r="AJ3" s="414" t="str">
        <f>Results!AK3</f>
        <v>2046</v>
      </c>
      <c r="AK3" s="415" t="str">
        <f>Results!AL3</f>
        <v>2047</v>
      </c>
      <c r="AL3" s="415" t="str">
        <f>Results!AM3</f>
        <v>2048</v>
      </c>
      <c r="AM3" s="415" t="str">
        <f>Results!AN3</f>
        <v>2049</v>
      </c>
      <c r="AN3" s="412" t="str">
        <f>Results!AO3</f>
        <v>2050</v>
      </c>
      <c r="AO3" s="8"/>
      <c r="AP3" s="150" t="s">
        <v>2495</v>
      </c>
      <c r="AQ3" s="4"/>
      <c r="AR3" s="4"/>
      <c r="AS3" s="4"/>
      <c r="AT3" s="4"/>
      <c r="AU3" s="4"/>
      <c r="AV3" s="4"/>
      <c r="AW3" s="4"/>
    </row>
    <row r="4" spans="1:49" ht="23.25" x14ac:dyDescent="0.35">
      <c r="A4" s="141" t="str">
        <f>'T energie vecteurs'!A75</f>
        <v>TEND</v>
      </c>
      <c r="B4" s="161" t="s">
        <v>81</v>
      </c>
      <c r="C4" s="6" t="s">
        <v>76</v>
      </c>
      <c r="D4" s="14" t="s">
        <v>211</v>
      </c>
      <c r="E4" s="106">
        <f>VLOOKUP($D4,Results!$E:$BU,E$2,FALSE)</f>
        <v>2457.4699179999998</v>
      </c>
      <c r="F4" s="20">
        <f>VLOOKUP($D4,Results!$E:$BU,F$2,FALSE)</f>
        <v>2463.613593</v>
      </c>
      <c r="G4" s="411">
        <f>VLOOKUP($D4,Results!$E:$BU,G$2,FALSE)</f>
        <v>2469.7726269999998</v>
      </c>
      <c r="H4" s="20">
        <f>VLOOKUP($D4,Results!$E:$BU,H$2,FALSE)</f>
        <v>2475.9470590000001</v>
      </c>
      <c r="I4" s="20">
        <f>VLOOKUP($D4,Results!$E:$BU,I$2,FALSE)</f>
        <v>2482.1369260000001</v>
      </c>
      <c r="J4" s="106">
        <f>VLOOKUP($D4,Results!$E:$BU,J$2,FALSE)</f>
        <v>2488.3422690000002</v>
      </c>
      <c r="K4" s="105">
        <f>VLOOKUP($D4,Results!$E:$BU,K$2,FALSE)</f>
        <v>2494.5631239999998</v>
      </c>
      <c r="L4" s="20">
        <f>VLOOKUP($D4,Results!$E:$BU,L$2,FALSE)</f>
        <v>2500.799532</v>
      </c>
      <c r="M4" s="20">
        <f>VLOOKUP($D4,Results!$E:$BU,M$2,FALSE)</f>
        <v>2507.0515310000001</v>
      </c>
      <c r="N4" s="20">
        <f>VLOOKUP($D4,Results!$E:$BU,N$2,FALSE)</f>
        <v>2513.31916</v>
      </c>
      <c r="O4" s="106">
        <f>VLOOKUP($D4,Results!$E:$BU,O$2,FALSE)</f>
        <v>2519.6024579999998</v>
      </c>
      <c r="P4" s="105">
        <f>VLOOKUP($D4,Results!$E:$BU,P$2,FALSE)</f>
        <v>2525.901464</v>
      </c>
      <c r="Q4" s="20">
        <f>VLOOKUP($D4,Results!$E:$BU,Q$2,FALSE)</f>
        <v>2532.2162170000001</v>
      </c>
      <c r="R4" s="20">
        <f>VLOOKUP($D4,Results!$E:$BU,R$2,FALSE)</f>
        <v>2538.546758</v>
      </c>
      <c r="S4" s="20">
        <f>VLOOKUP($D4,Results!$E:$BU,S$2,FALSE)</f>
        <v>2544.8931250000001</v>
      </c>
      <c r="T4" s="106">
        <f>VLOOKUP($D4,Results!$E:$BU,T$2,FALSE)</f>
        <v>2551.2553579999999</v>
      </c>
      <c r="U4" s="105">
        <f>VLOOKUP($D4,Results!$E:$BU,U$2,FALSE)</f>
        <v>2557.6334959999999</v>
      </c>
      <c r="V4" s="20">
        <f>VLOOKUP($D4,Results!$E:$BU,V$2,FALSE)</f>
        <v>2564.0275799999999</v>
      </c>
      <c r="W4" s="20">
        <f>VLOOKUP($D4,Results!$E:$BU,W$2,FALSE)</f>
        <v>2570.437649</v>
      </c>
      <c r="X4" s="20">
        <f>VLOOKUP($D4,Results!$E:$BU,X$2,FALSE)</f>
        <v>2576.8637429999999</v>
      </c>
      <c r="Y4" s="106">
        <f>VLOOKUP($D4,Results!$E:$BU,Y$2,FALSE)</f>
        <v>2583.3059020000001</v>
      </c>
      <c r="Z4" s="105">
        <f>VLOOKUP($D4,Results!$E:$BU,Z$2,FALSE)</f>
        <v>2589.7641669999998</v>
      </c>
      <c r="AA4" s="20">
        <f>VLOOKUP($D4,Results!$E:$BU,AA$2,FALSE)</f>
        <v>2596.2385770000001</v>
      </c>
      <c r="AB4" s="20">
        <f>VLOOKUP($D4,Results!$E:$BU,AB$2,FALSE)</f>
        <v>2602.7291740000001</v>
      </c>
      <c r="AC4" s="20">
        <f>VLOOKUP($D4,Results!$E:$BU,AC$2,FALSE)</f>
        <v>2609.2359970000002</v>
      </c>
      <c r="AD4" s="106">
        <f>VLOOKUP($D4,Results!$E:$BU,AD$2,FALSE)</f>
        <v>2615.7590869999999</v>
      </c>
      <c r="AE4" s="105">
        <f>VLOOKUP($D4,Results!$E:$BU,AE$2,FALSE)</f>
        <v>2622.2984839999999</v>
      </c>
      <c r="AF4" s="20">
        <f>VLOOKUP($D4,Results!$E:$BU,AF$2,FALSE)</f>
        <v>2628.8542309999998</v>
      </c>
      <c r="AG4" s="20">
        <f>VLOOKUP($D4,Results!$E:$BU,AG$2,FALSE)</f>
        <v>2635.4263660000001</v>
      </c>
      <c r="AH4" s="20">
        <f>VLOOKUP($D4,Results!$E:$BU,AH$2,FALSE)</f>
        <v>2642.014932</v>
      </c>
      <c r="AI4" s="106">
        <f>VLOOKUP($D4,Results!$E:$BU,AI$2,FALSE)</f>
        <v>2648.6199700000002</v>
      </c>
      <c r="AJ4" s="105">
        <f>VLOOKUP($D4,Results!$E:$BU,AJ$2,FALSE)</f>
        <v>2655.2415190000002</v>
      </c>
      <c r="AK4" s="20">
        <f>VLOOKUP($D4,Results!$E:$BU,AK$2,FALSE)</f>
        <v>2661.8796229999998</v>
      </c>
      <c r="AL4" s="20">
        <f>VLOOKUP($D4,Results!$E:$BU,AL$2,FALSE)</f>
        <v>2668.534322</v>
      </c>
      <c r="AM4" s="20">
        <f>VLOOKUP($D4,Results!$E:$BU,AM$2,FALSE)</f>
        <v>2675.2056579999999</v>
      </c>
      <c r="AN4" s="106">
        <f>VLOOKUP($D4,Results!$E:$BU,AN$2,FALSE)</f>
        <v>2681.8936720000002</v>
      </c>
      <c r="AO4" s="8"/>
      <c r="AP4" s="429"/>
      <c r="AQ4" s="429" t="s">
        <v>45</v>
      </c>
      <c r="AR4" s="429" t="s">
        <v>46</v>
      </c>
      <c r="AS4" s="429" t="s">
        <v>50</v>
      </c>
      <c r="AT4" s="4"/>
      <c r="AU4" s="4"/>
      <c r="AV4" s="4"/>
      <c r="AW4" s="4"/>
    </row>
    <row r="5" spans="1:49" x14ac:dyDescent="0.25">
      <c r="A5" s="4"/>
      <c r="B5" s="163"/>
      <c r="C5" s="38" t="s">
        <v>19</v>
      </c>
      <c r="D5" s="15" t="s">
        <v>212</v>
      </c>
      <c r="E5" s="104">
        <f>VLOOKUP($D5,Results!$E:$BU,E$2,FALSE)</f>
        <v>3.476542051</v>
      </c>
      <c r="F5" s="27">
        <f>VLOOKUP($D5,Results!$E:$BU,F$2,FALSE)</f>
        <v>5.5995510140000002</v>
      </c>
      <c r="G5" s="27">
        <f>VLOOKUP($D5,Results!$E:$BU,G$2,FALSE)</f>
        <v>7.7036304580000001</v>
      </c>
      <c r="H5" s="27">
        <f>VLOOKUP($D5,Results!$E:$BU,H$2,FALSE)</f>
        <v>9.7889277490000008</v>
      </c>
      <c r="I5" s="27">
        <f>VLOOKUP($D5,Results!$E:$BU,I$2,FALSE)</f>
        <v>11.855592209999999</v>
      </c>
      <c r="J5" s="104">
        <f>VLOOKUP($D5,Results!$E:$BU,J$2,FALSE)</f>
        <v>13.903781560000001</v>
      </c>
      <c r="K5" s="103">
        <f>VLOOKUP($D5,Results!$E:$BU,K$2,FALSE)</f>
        <v>15.93366241</v>
      </c>
      <c r="L5" s="27">
        <f>VLOOKUP($D5,Results!$E:$BU,L$2,FALSE)</f>
        <v>17.945406779999999</v>
      </c>
      <c r="M5" s="27">
        <f>VLOOKUP($D5,Results!$E:$BU,M$2,FALSE)</f>
        <v>19.9391876</v>
      </c>
      <c r="N5" s="27">
        <f>VLOOKUP($D5,Results!$E:$BU,N$2,FALSE)</f>
        <v>21.915175250000001</v>
      </c>
      <c r="O5" s="104">
        <f>VLOOKUP($D5,Results!$E:$BU,O$2,FALSE)</f>
        <v>23.873535950000001</v>
      </c>
      <c r="P5" s="103">
        <f>VLOOKUP($D5,Results!$E:$BU,P$2,FALSE)</f>
        <v>25.814431509999999</v>
      </c>
      <c r="Q5" s="27">
        <f>VLOOKUP($D5,Results!$E:$BU,Q$2,FALSE)</f>
        <v>27.7380201</v>
      </c>
      <c r="R5" s="27">
        <f>VLOOKUP($D5,Results!$E:$BU,R$2,FALSE)</f>
        <v>29.644457370000001</v>
      </c>
      <c r="S5" s="27">
        <f>VLOOKUP($D5,Results!$E:$BU,S$2,FALSE)</f>
        <v>31.533898010000001</v>
      </c>
      <c r="T5" s="104">
        <f>VLOOKUP($D5,Results!$E:$BU,T$2,FALSE)</f>
        <v>33.40649698</v>
      </c>
      <c r="U5" s="103">
        <f>VLOOKUP($D5,Results!$E:$BU,U$2,FALSE)</f>
        <v>35.26240859</v>
      </c>
      <c r="V5" s="27">
        <f>VLOOKUP($D5,Results!$E:$BU,V$2,FALSE)</f>
        <v>37.101786189999999</v>
      </c>
      <c r="W5" s="27">
        <f>VLOOKUP($D5,Results!$E:$BU,W$2,FALSE)</f>
        <v>38.924782499999999</v>
      </c>
      <c r="X5" s="27">
        <f>VLOOKUP($D5,Results!$E:$BU,X$2,FALSE)</f>
        <v>40.731549020000003</v>
      </c>
      <c r="Y5" s="104">
        <f>VLOOKUP($D5,Results!$E:$BU,Y$2,FALSE)</f>
        <v>42.522235340000002</v>
      </c>
      <c r="Z5" s="103">
        <f>VLOOKUP($D5,Results!$E:$BU,Z$2,FALSE)</f>
        <v>44.296988949999999</v>
      </c>
      <c r="AA5" s="27">
        <f>VLOOKUP($D5,Results!$E:$BU,AA$2,FALSE)</f>
        <v>46.055955099999998</v>
      </c>
      <c r="AB5" s="27">
        <f>VLOOKUP($D5,Results!$E:$BU,AB$2,FALSE)</f>
        <v>47.799276919999997</v>
      </c>
      <c r="AC5" s="27">
        <f>VLOOKUP($D5,Results!$E:$BU,AC$2,FALSE)</f>
        <v>49.52709548</v>
      </c>
      <c r="AD5" s="104">
        <f>VLOOKUP($D5,Results!$E:$BU,AD$2,FALSE)</f>
        <v>51.239549889999999</v>
      </c>
      <c r="AE5" s="103">
        <f>VLOOKUP($D5,Results!$E:$BU,AE$2,FALSE)</f>
        <v>52.93677752</v>
      </c>
      <c r="AF5" s="27">
        <f>VLOOKUP($D5,Results!$E:$BU,AF$2,FALSE)</f>
        <v>54.61891404</v>
      </c>
      <c r="AG5" s="27">
        <f>VLOOKUP($D5,Results!$E:$BU,AG$2,FALSE)</f>
        <v>56.286093610000002</v>
      </c>
      <c r="AH5" s="27">
        <f>VLOOKUP($D5,Results!$E:$BU,AH$2,FALSE)</f>
        <v>57.938448979999997</v>
      </c>
      <c r="AI5" s="104">
        <f>VLOOKUP($D5,Results!$E:$BU,AI$2,FALSE)</f>
        <v>59.57611146</v>
      </c>
      <c r="AJ5" s="103">
        <f>VLOOKUP($D5,Results!$E:$BU,AJ$2,FALSE)</f>
        <v>61.199210839999999</v>
      </c>
      <c r="AK5" s="27">
        <f>VLOOKUP($D5,Results!$E:$BU,AK$2,FALSE)</f>
        <v>62.807875680000002</v>
      </c>
      <c r="AL5" s="27">
        <f>VLOOKUP($D5,Results!$E:$BU,AL$2,FALSE)</f>
        <v>64.402233449999997</v>
      </c>
      <c r="AM5" s="27">
        <f>VLOOKUP($D5,Results!$E:$BU,AM$2,FALSE)</f>
        <v>65.982410700000003</v>
      </c>
      <c r="AN5" s="104">
        <f>VLOOKUP($D5,Results!$E:$BU,AN$2,FALSE)</f>
        <v>67.548533039999995</v>
      </c>
      <c r="AO5" s="8"/>
      <c r="AP5" s="23" t="s">
        <v>2484</v>
      </c>
      <c r="AQ5" s="139">
        <f>AQ16</f>
        <v>4.9028176661978326E-2</v>
      </c>
      <c r="AR5" s="139">
        <f>AQ17</f>
        <v>0.89720423239733971</v>
      </c>
      <c r="AS5" s="139">
        <f>AQ18</f>
        <v>5.3767590799624038E-2</v>
      </c>
      <c r="AT5" s="416">
        <f>SUM(AQ5:AS5)</f>
        <v>0.99999999985894206</v>
      </c>
      <c r="AU5" s="4"/>
      <c r="AV5" s="4"/>
      <c r="AW5" s="4"/>
    </row>
    <row r="6" spans="1:49" x14ac:dyDescent="0.25">
      <c r="A6" s="4"/>
      <c r="B6" s="163"/>
      <c r="C6" s="38" t="s">
        <v>20</v>
      </c>
      <c r="D6" s="15" t="s">
        <v>213</v>
      </c>
      <c r="E6" s="104">
        <f>VLOOKUP($D6,Results!$E:$BU,E$2,FALSE)</f>
        <v>68.80476281</v>
      </c>
      <c r="F6" s="27">
        <f>VLOOKUP($D6,Results!$E:$BU,F$2,FALSE)</f>
        <v>76.772546509999998</v>
      </c>
      <c r="G6" s="27">
        <f>VLOOKUP($D6,Results!$E:$BU,G$2,FALSE)</f>
        <v>84.684486320000005</v>
      </c>
      <c r="H6" s="27">
        <f>VLOOKUP($D6,Results!$E:$BU,H$2,FALSE)</f>
        <v>92.541697159999998</v>
      </c>
      <c r="I6" s="27">
        <f>VLOOKUP($D6,Results!$E:$BU,I$2,FALSE)</f>
        <v>100.3450521</v>
      </c>
      <c r="J6" s="104">
        <f>VLOOKUP($D6,Results!$E:$BU,J$2,FALSE)</f>
        <v>108.09510280000001</v>
      </c>
      <c r="K6" s="103">
        <f>VLOOKUP($D6,Results!$E:$BU,K$2,FALSE)</f>
        <v>115.7921578</v>
      </c>
      <c r="L6" s="27">
        <f>VLOOKUP($D6,Results!$E:$BU,L$2,FALSE)</f>
        <v>123.4364073</v>
      </c>
      <c r="M6" s="27">
        <f>VLOOKUP($D6,Results!$E:$BU,M$2,FALSE)</f>
        <v>131.02802560000001</v>
      </c>
      <c r="N6" s="27">
        <f>VLOOKUP($D6,Results!$E:$BU,N$2,FALSE)</f>
        <v>138.5672289</v>
      </c>
      <c r="O6" s="104">
        <f>VLOOKUP($D6,Results!$E:$BU,O$2,FALSE)</f>
        <v>146.0542963</v>
      </c>
      <c r="P6" s="103">
        <f>VLOOKUP($D6,Results!$E:$BU,P$2,FALSE)</f>
        <v>153.48956680000001</v>
      </c>
      <c r="Q6" s="27">
        <f>VLOOKUP($D6,Results!$E:$BU,Q$2,FALSE)</f>
        <v>160.87342670000001</v>
      </c>
      <c r="R6" s="27">
        <f>VLOOKUP($D6,Results!$E:$BU,R$2,FALSE)</f>
        <v>168.20629550000001</v>
      </c>
      <c r="S6" s="27">
        <f>VLOOKUP($D6,Results!$E:$BU,S$2,FALSE)</f>
        <v>175.48861400000001</v>
      </c>
      <c r="T6" s="104">
        <f>VLOOKUP($D6,Results!$E:$BU,T$2,FALSE)</f>
        <v>182.72083570000001</v>
      </c>
      <c r="U6" s="103">
        <f>VLOOKUP($D6,Results!$E:$BU,U$2,FALSE)</f>
        <v>189.90342269999999</v>
      </c>
      <c r="V6" s="27">
        <f>VLOOKUP($D6,Results!$E:$BU,V$2,FALSE)</f>
        <v>197.0368454</v>
      </c>
      <c r="W6" s="27">
        <f>VLOOKUP($D6,Results!$E:$BU,W$2,FALSE)</f>
        <v>204.1215871</v>
      </c>
      <c r="X6" s="27">
        <f>VLOOKUP($D6,Results!$E:$BU,X$2,FALSE)</f>
        <v>211.1581401</v>
      </c>
      <c r="Y6" s="104">
        <f>VLOOKUP($D6,Results!$E:$BU,Y$2,FALSE)</f>
        <v>218.14699970000001</v>
      </c>
      <c r="Z6" s="103">
        <f>VLOOKUP($D6,Results!$E:$BU,Z$2,FALSE)</f>
        <v>225.08866190000001</v>
      </c>
      <c r="AA6" s="27">
        <f>VLOOKUP($D6,Results!$E:$BU,AA$2,FALSE)</f>
        <v>231.9836214</v>
      </c>
      <c r="AB6" s="27">
        <f>VLOOKUP($D6,Results!$E:$BU,AB$2,FALSE)</f>
        <v>238.83237120000001</v>
      </c>
      <c r="AC6" s="27">
        <f>VLOOKUP($D6,Results!$E:$BU,AC$2,FALSE)</f>
        <v>245.63540169999999</v>
      </c>
      <c r="AD6" s="104">
        <f>VLOOKUP($D6,Results!$E:$BU,AD$2,FALSE)</f>
        <v>252.39320029999999</v>
      </c>
      <c r="AE6" s="103">
        <f>VLOOKUP($D6,Results!$E:$BU,AE$2,FALSE)</f>
        <v>259.10625149999998</v>
      </c>
      <c r="AF6" s="27">
        <f>VLOOKUP($D6,Results!$E:$BU,AF$2,FALSE)</f>
        <v>265.775036</v>
      </c>
      <c r="AG6" s="27">
        <f>VLOOKUP($D6,Results!$E:$BU,AG$2,FALSE)</f>
        <v>272.40003080000002</v>
      </c>
      <c r="AH6" s="27">
        <f>VLOOKUP($D6,Results!$E:$BU,AH$2,FALSE)</f>
        <v>278.98170900000002</v>
      </c>
      <c r="AI6" s="104">
        <f>VLOOKUP($D6,Results!$E:$BU,AI$2,FALSE)</f>
        <v>285.5205388</v>
      </c>
      <c r="AJ6" s="103">
        <f>VLOOKUP($D6,Results!$E:$BU,AJ$2,FALSE)</f>
        <v>292.01698290000002</v>
      </c>
      <c r="AK6" s="27">
        <f>VLOOKUP($D6,Results!$E:$BU,AK$2,FALSE)</f>
        <v>298.47149880000001</v>
      </c>
      <c r="AL6" s="27">
        <f>VLOOKUP($D6,Results!$E:$BU,AL$2,FALSE)</f>
        <v>304.8845397</v>
      </c>
      <c r="AM6" s="27">
        <f>VLOOKUP($D6,Results!$E:$BU,AM$2,FALSE)</f>
        <v>311.25655410000002</v>
      </c>
      <c r="AN6" s="104">
        <f>VLOOKUP($D6,Results!$E:$BU,AN$2,FALSE)</f>
        <v>317.58798589999998</v>
      </c>
      <c r="AO6" s="8"/>
      <c r="AP6" s="23" t="s">
        <v>2489</v>
      </c>
      <c r="AQ6" s="139">
        <f>AQ39</f>
        <v>4.9067700055212937E-2</v>
      </c>
      <c r="AR6" s="139">
        <f>AQ40</f>
        <v>0.89716467208394302</v>
      </c>
      <c r="AS6" s="139">
        <f>AQ41</f>
        <v>5.376762765468257E-2</v>
      </c>
      <c r="AT6" s="416">
        <f t="shared" ref="AT6:AT10" si="0">SUM(AQ6:AS6)</f>
        <v>0.99999999979383847</v>
      </c>
      <c r="AU6" s="4"/>
      <c r="AV6" s="4"/>
      <c r="AW6" s="4"/>
    </row>
    <row r="7" spans="1:49" x14ac:dyDescent="0.25">
      <c r="A7" s="4"/>
      <c r="B7" s="163"/>
      <c r="C7" s="38" t="s">
        <v>21</v>
      </c>
      <c r="D7" s="15" t="s">
        <v>214</v>
      </c>
      <c r="E7" s="104">
        <f>VLOOKUP($D7,Results!$E:$BU,E$2,FALSE)</f>
        <v>408.28039699999999</v>
      </c>
      <c r="F7" s="27">
        <f>VLOOKUP($D7,Results!$E:$BU,F$2,FALSE)</f>
        <v>424.0771919</v>
      </c>
      <c r="G7" s="27">
        <f>VLOOKUP($D7,Results!$E:$BU,G$2,FALSE)</f>
        <v>439.76150250000001</v>
      </c>
      <c r="H7" s="27">
        <f>VLOOKUP($D7,Results!$E:$BU,H$2,FALSE)</f>
        <v>455.33442889999998</v>
      </c>
      <c r="I7" s="27">
        <f>VLOOKUP($D7,Results!$E:$BU,I$2,FALSE)</f>
        <v>470.79706290000001</v>
      </c>
      <c r="J7" s="104">
        <f>VLOOKUP($D7,Results!$E:$BU,J$2,FALSE)</f>
        <v>486.15058540000001</v>
      </c>
      <c r="K7" s="103">
        <f>VLOOKUP($D7,Results!$E:$BU,K$2,FALSE)</f>
        <v>501.39630249999999</v>
      </c>
      <c r="L7" s="27">
        <f>VLOOKUP($D7,Results!$E:$BU,L$2,FALSE)</f>
        <v>516.53563210000004</v>
      </c>
      <c r="M7" s="27">
        <f>VLOOKUP($D7,Results!$E:$BU,M$2,FALSE)</f>
        <v>531.57006420000005</v>
      </c>
      <c r="N7" s="27">
        <f>VLOOKUP($D7,Results!$E:$BU,N$2,FALSE)</f>
        <v>546.5011174</v>
      </c>
      <c r="O7" s="104">
        <f>VLOOKUP($D7,Results!$E:$BU,O$2,FALSE)</f>
        <v>561.33030229999997</v>
      </c>
      <c r="P7" s="103">
        <f>VLOOKUP($D7,Results!$E:$BU,P$2,FALSE)</f>
        <v>576.05909640000004</v>
      </c>
      <c r="Q7" s="27">
        <f>VLOOKUP($D7,Results!$E:$BU,Q$2,FALSE)</f>
        <v>590.68893000000003</v>
      </c>
      <c r="R7" s="27">
        <f>VLOOKUP($D7,Results!$E:$BU,R$2,FALSE)</f>
        <v>605.22118149999994</v>
      </c>
      <c r="S7" s="27">
        <f>VLOOKUP($D7,Results!$E:$BU,S$2,FALSE)</f>
        <v>619.65717710000001</v>
      </c>
      <c r="T7" s="104">
        <f>VLOOKUP($D7,Results!$E:$BU,T$2,FALSE)</f>
        <v>633.99819590000004</v>
      </c>
      <c r="U7" s="103">
        <f>VLOOKUP($D7,Results!$E:$BU,U$2,FALSE)</f>
        <v>648.24547680000001</v>
      </c>
      <c r="V7" s="27">
        <f>VLOOKUP($D7,Results!$E:$BU,V$2,FALSE)</f>
        <v>662.40022380000005</v>
      </c>
      <c r="W7" s="27">
        <f>VLOOKUP($D7,Results!$E:$BU,W$2,FALSE)</f>
        <v>676.46360470000002</v>
      </c>
      <c r="X7" s="27">
        <f>VLOOKUP($D7,Results!$E:$BU,X$2,FALSE)</f>
        <v>690.43676049999999</v>
      </c>
      <c r="Y7" s="104">
        <f>VLOOKUP($D7,Results!$E:$BU,Y$2,FALSE)</f>
        <v>704.32081589999996</v>
      </c>
      <c r="Z7" s="103">
        <f>VLOOKUP($D7,Results!$E:$BU,Z$2,FALSE)</f>
        <v>718.11688260000005</v>
      </c>
      <c r="AA7" s="27">
        <f>VLOOKUP($D7,Results!$E:$BU,AA$2,FALSE)</f>
        <v>731.82606129999999</v>
      </c>
      <c r="AB7" s="27">
        <f>VLOOKUP($D7,Results!$E:$BU,AB$2,FALSE)</f>
        <v>745.4494426</v>
      </c>
      <c r="AC7" s="27">
        <f>VLOOKUP($D7,Results!$E:$BU,AC$2,FALSE)</f>
        <v>758.98810730000002</v>
      </c>
      <c r="AD7" s="104">
        <f>VLOOKUP($D7,Results!$E:$BU,AD$2,FALSE)</f>
        <v>772.44312639999998</v>
      </c>
      <c r="AE7" s="103">
        <f>VLOOKUP($D7,Results!$E:$BU,AE$2,FALSE)</f>
        <v>785.815561</v>
      </c>
      <c r="AF7" s="27">
        <f>VLOOKUP($D7,Results!$E:$BU,AF$2,FALSE)</f>
        <v>799.10646199999996</v>
      </c>
      <c r="AG7" s="27">
        <f>VLOOKUP($D7,Results!$E:$BU,AG$2,FALSE)</f>
        <v>812.31687030000001</v>
      </c>
      <c r="AH7" s="27">
        <f>VLOOKUP($D7,Results!$E:$BU,AH$2,FALSE)</f>
        <v>825.44781650000004</v>
      </c>
      <c r="AI7" s="104">
        <f>VLOOKUP($D7,Results!$E:$BU,AI$2,FALSE)</f>
        <v>838.50032099999999</v>
      </c>
      <c r="AJ7" s="103">
        <f>VLOOKUP($D7,Results!$E:$BU,AJ$2,FALSE)</f>
        <v>851.47539549999999</v>
      </c>
      <c r="AK7" s="27">
        <f>VLOOKUP($D7,Results!$E:$BU,AK$2,FALSE)</f>
        <v>864.37404149999998</v>
      </c>
      <c r="AL7" s="27">
        <f>VLOOKUP($D7,Results!$E:$BU,AL$2,FALSE)</f>
        <v>877.19725010000002</v>
      </c>
      <c r="AM7" s="27">
        <f>VLOOKUP($D7,Results!$E:$BU,AM$2,FALSE)</f>
        <v>889.94600209999999</v>
      </c>
      <c r="AN7" s="104">
        <f>VLOOKUP($D7,Results!$E:$BU,AN$2,FALSE)</f>
        <v>902.62126760000001</v>
      </c>
      <c r="AO7" s="8"/>
      <c r="AP7" s="97" t="s">
        <v>2485</v>
      </c>
      <c r="AQ7" s="139">
        <f>AR16</f>
        <v>8.4714112212361303E-2</v>
      </c>
      <c r="AR7" s="139">
        <f>AR17</f>
        <v>0.86981306161356831</v>
      </c>
      <c r="AS7" s="139">
        <f>AR18</f>
        <v>4.5472826045114385E-2</v>
      </c>
      <c r="AT7" s="416">
        <f t="shared" si="0"/>
        <v>0.99999999987104393</v>
      </c>
      <c r="AU7" s="4"/>
      <c r="AV7" s="4"/>
      <c r="AW7" s="4"/>
    </row>
    <row r="8" spans="1:49" x14ac:dyDescent="0.25">
      <c r="A8" s="4"/>
      <c r="B8" s="163"/>
      <c r="C8" s="38" t="s">
        <v>22</v>
      </c>
      <c r="D8" s="15" t="s">
        <v>215</v>
      </c>
      <c r="E8" s="104">
        <f>VLOOKUP($D8,Results!$E:$BU,E$2,FALSE)</f>
        <v>954.38155940000001</v>
      </c>
      <c r="F8" s="27">
        <f>VLOOKUP($D8,Results!$E:$BU,F$2,FALSE)</f>
        <v>947.51768939999999</v>
      </c>
      <c r="G8" s="27">
        <f>VLOOKUP($D8,Results!$E:$BU,G$2,FALSE)</f>
        <v>940.69002</v>
      </c>
      <c r="H8" s="27">
        <f>VLOOKUP($D8,Results!$E:$BU,H$2,FALSE)</f>
        <v>933.89841869999998</v>
      </c>
      <c r="I8" s="27">
        <f>VLOOKUP($D8,Results!$E:$BU,I$2,FALSE)</f>
        <v>927.14297429999999</v>
      </c>
      <c r="J8" s="104">
        <f>VLOOKUP($D8,Results!$E:$BU,J$2,FALSE)</f>
        <v>920.42396410000003</v>
      </c>
      <c r="K8" s="103">
        <f>VLOOKUP($D8,Results!$E:$BU,K$2,FALSE)</f>
        <v>913.74173489999998</v>
      </c>
      <c r="L8" s="27">
        <f>VLOOKUP($D8,Results!$E:$BU,L$2,FALSE)</f>
        <v>907.09659669999996</v>
      </c>
      <c r="M8" s="27">
        <f>VLOOKUP($D8,Results!$E:$BU,M$2,FALSE)</f>
        <v>900.48876670000004</v>
      </c>
      <c r="N8" s="27">
        <f>VLOOKUP($D8,Results!$E:$BU,N$2,FALSE)</f>
        <v>893.91836279999995</v>
      </c>
      <c r="O8" s="104">
        <f>VLOOKUP($D8,Results!$E:$BU,O$2,FALSE)</f>
        <v>887.38542459999996</v>
      </c>
      <c r="P8" s="103">
        <f>VLOOKUP($D8,Results!$E:$BU,P$2,FALSE)</f>
        <v>880.88994439999999</v>
      </c>
      <c r="Q8" s="27">
        <f>VLOOKUP($D8,Results!$E:$BU,Q$2,FALSE)</f>
        <v>874.43189410000002</v>
      </c>
      <c r="R8" s="27">
        <f>VLOOKUP($D8,Results!$E:$BU,R$2,FALSE)</f>
        <v>868.01124470000002</v>
      </c>
      <c r="S8" s="27">
        <f>VLOOKUP($D8,Results!$E:$BU,S$2,FALSE)</f>
        <v>861.62797569999998</v>
      </c>
      <c r="T8" s="104">
        <f>VLOOKUP($D8,Results!$E:$BU,T$2,FALSE)</f>
        <v>855.28207850000001</v>
      </c>
      <c r="U8" s="103">
        <f>VLOOKUP($D8,Results!$E:$BU,U$2,FALSE)</f>
        <v>848.97355319999997</v>
      </c>
      <c r="V8" s="27">
        <f>VLOOKUP($D8,Results!$E:$BU,V$2,FALSE)</f>
        <v>842.70240520000004</v>
      </c>
      <c r="W8" s="27">
        <f>VLOOKUP($D8,Results!$E:$BU,W$2,FALSE)</f>
        <v>836.46864100000005</v>
      </c>
      <c r="X8" s="27">
        <f>VLOOKUP($D8,Results!$E:$BU,X$2,FALSE)</f>
        <v>830.27226359999997</v>
      </c>
      <c r="Y8" s="104">
        <f>VLOOKUP($D8,Results!$E:$BU,Y$2,FALSE)</f>
        <v>824.11326819999999</v>
      </c>
      <c r="Z8" s="103">
        <f>VLOOKUP($D8,Results!$E:$BU,Z$2,FALSE)</f>
        <v>817.99164189999999</v>
      </c>
      <c r="AA8" s="27">
        <f>VLOOKUP($D8,Results!$E:$BU,AA$2,FALSE)</f>
        <v>811.90736370000002</v>
      </c>
      <c r="AB8" s="27">
        <f>VLOOKUP($D8,Results!$E:$BU,AB$2,FALSE)</f>
        <v>805.8604047</v>
      </c>
      <c r="AC8" s="27">
        <f>VLOOKUP($D8,Results!$E:$BU,AC$2,FALSE)</f>
        <v>799.85072809999997</v>
      </c>
      <c r="AD8" s="104">
        <f>VLOOKUP($D8,Results!$E:$BU,AD$2,FALSE)</f>
        <v>793.87829050000005</v>
      </c>
      <c r="AE8" s="103">
        <f>VLOOKUP($D8,Results!$E:$BU,AE$2,FALSE)</f>
        <v>787.94304190000003</v>
      </c>
      <c r="AF8" s="27">
        <f>VLOOKUP($D8,Results!$E:$BU,AF$2,FALSE)</f>
        <v>782.04492660000005</v>
      </c>
      <c r="AG8" s="27">
        <f>VLOOKUP($D8,Results!$E:$BU,AG$2,FALSE)</f>
        <v>776.18388370000002</v>
      </c>
      <c r="AH8" s="27">
        <f>VLOOKUP($D8,Results!$E:$BU,AH$2,FALSE)</f>
        <v>770.35984770000005</v>
      </c>
      <c r="AI8" s="104">
        <f>VLOOKUP($D8,Results!$E:$BU,AI$2,FALSE)</f>
        <v>764.57274889999997</v>
      </c>
      <c r="AJ8" s="103">
        <f>VLOOKUP($D8,Results!$E:$BU,AJ$2,FALSE)</f>
        <v>758.82251399999996</v>
      </c>
      <c r="AK8" s="27">
        <f>VLOOKUP($D8,Results!$E:$BU,AK$2,FALSE)</f>
        <v>753.10906660000001</v>
      </c>
      <c r="AL8" s="27">
        <f>VLOOKUP($D8,Results!$E:$BU,AL$2,FALSE)</f>
        <v>747.43232669999998</v>
      </c>
      <c r="AM8" s="27">
        <f>VLOOKUP($D8,Results!$E:$BU,AM$2,FALSE)</f>
        <v>741.79221129999996</v>
      </c>
      <c r="AN8" s="104">
        <f>VLOOKUP($D8,Results!$E:$BU,AN$2,FALSE)</f>
        <v>736.18863480000005</v>
      </c>
      <c r="AO8" s="8"/>
      <c r="AP8" s="23" t="s">
        <v>2490</v>
      </c>
      <c r="AQ8" s="139">
        <f>AR39</f>
        <v>8.5244004210730195E-2</v>
      </c>
      <c r="AR8" s="139">
        <f>AR40</f>
        <v>0.86928275123293242</v>
      </c>
      <c r="AS8" s="139">
        <f>AR41</f>
        <v>4.5473244423461595E-2</v>
      </c>
      <c r="AT8" s="416">
        <f t="shared" si="0"/>
        <v>0.99999999986712418</v>
      </c>
      <c r="AU8" s="4"/>
      <c r="AV8" s="4"/>
      <c r="AW8" s="4"/>
    </row>
    <row r="9" spans="1:49" x14ac:dyDescent="0.25">
      <c r="A9" s="4"/>
      <c r="B9" s="163"/>
      <c r="C9" s="38" t="s">
        <v>23</v>
      </c>
      <c r="D9" s="15" t="s">
        <v>216</v>
      </c>
      <c r="E9" s="104">
        <f>VLOOKUP($D9,Results!$E:$BU,E$2,FALSE)</f>
        <v>878.79999729999997</v>
      </c>
      <c r="F9" s="27">
        <f>VLOOKUP($D9,Results!$E:$BU,F$2,FALSE)</f>
        <v>867.96700399999997</v>
      </c>
      <c r="G9" s="27">
        <f>VLOOKUP($D9,Results!$E:$BU,G$2,FALSE)</f>
        <v>857.26984870000001</v>
      </c>
      <c r="H9" s="27">
        <f>VLOOKUP($D9,Results!$E:$BU,H$2,FALSE)</f>
        <v>846.70684649999998</v>
      </c>
      <c r="I9" s="27">
        <f>VLOOKUP($D9,Results!$E:$BU,I$2,FALSE)</f>
        <v>836.27633149999997</v>
      </c>
      <c r="J9" s="104">
        <f>VLOOKUP($D9,Results!$E:$BU,J$2,FALSE)</f>
        <v>825.97666589999994</v>
      </c>
      <c r="K9" s="103">
        <f>VLOOKUP($D9,Results!$E:$BU,K$2,FALSE)</f>
        <v>815.80624269999998</v>
      </c>
      <c r="L9" s="27">
        <f>VLOOKUP($D9,Results!$E:$BU,L$2,FALSE)</f>
        <v>805.76348440000004</v>
      </c>
      <c r="M9" s="27">
        <f>VLOOKUP($D9,Results!$E:$BU,M$2,FALSE)</f>
        <v>795.84683889999997</v>
      </c>
      <c r="N9" s="27">
        <f>VLOOKUP($D9,Results!$E:$BU,N$2,FALSE)</f>
        <v>786.05477559999997</v>
      </c>
      <c r="O9" s="104">
        <f>VLOOKUP($D9,Results!$E:$BU,O$2,FALSE)</f>
        <v>776.38578150000001</v>
      </c>
      <c r="P9" s="103">
        <f>VLOOKUP($D9,Results!$E:$BU,P$2,FALSE)</f>
        <v>766.83835950000002</v>
      </c>
      <c r="Q9" s="27">
        <f>VLOOKUP($D9,Results!$E:$BU,Q$2,FALSE)</f>
        <v>757.41102720000004</v>
      </c>
      <c r="R9" s="27">
        <f>VLOOKUP($D9,Results!$E:$BU,R$2,FALSE)</f>
        <v>748.10231620000002</v>
      </c>
      <c r="S9" s="27">
        <f>VLOOKUP($D9,Results!$E:$BU,S$2,FALSE)</f>
        <v>738.91077310000003</v>
      </c>
      <c r="T9" s="104">
        <f>VLOOKUP($D9,Results!$E:$BU,T$2,FALSE)</f>
        <v>729.83495949999997</v>
      </c>
      <c r="U9" s="103">
        <f>VLOOKUP($D9,Results!$E:$BU,U$2,FALSE)</f>
        <v>720.87345200000004</v>
      </c>
      <c r="V9" s="27">
        <f>VLOOKUP($D9,Results!$E:$BU,V$2,FALSE)</f>
        <v>712.02484279999999</v>
      </c>
      <c r="W9" s="27">
        <f>VLOOKUP($D9,Results!$E:$BU,W$2,FALSE)</f>
        <v>703.2877393</v>
      </c>
      <c r="X9" s="27">
        <f>VLOOKUP($D9,Results!$E:$BU,X$2,FALSE)</f>
        <v>694.66076459999999</v>
      </c>
      <c r="Y9" s="104">
        <f>VLOOKUP($D9,Results!$E:$BU,Y$2,FALSE)</f>
        <v>686.14255760000003</v>
      </c>
      <c r="Z9" s="103">
        <f>VLOOKUP($D9,Results!$E:$BU,Z$2,FALSE)</f>
        <v>677.73177350000003</v>
      </c>
      <c r="AA9" s="27">
        <f>VLOOKUP($D9,Results!$E:$BU,AA$2,FALSE)</f>
        <v>669.42708300000004</v>
      </c>
      <c r="AB9" s="27">
        <f>VLOOKUP($D9,Results!$E:$BU,AB$2,FALSE)</f>
        <v>661.22717290000003</v>
      </c>
      <c r="AC9" s="27">
        <f>VLOOKUP($D9,Results!$E:$BU,AC$2,FALSE)</f>
        <v>653.13074559999995</v>
      </c>
      <c r="AD9" s="104">
        <f>VLOOKUP($D9,Results!$E:$BU,AD$2,FALSE)</f>
        <v>645.13651900000002</v>
      </c>
      <c r="AE9" s="103">
        <f>VLOOKUP($D9,Results!$E:$BU,AE$2,FALSE)</f>
        <v>637.24322640000003</v>
      </c>
      <c r="AF9" s="27">
        <f>VLOOKUP($D9,Results!$E:$BU,AF$2,FALSE)</f>
        <v>629.44961650000005</v>
      </c>
      <c r="AG9" s="27">
        <f>VLOOKUP($D9,Results!$E:$BU,AG$2,FALSE)</f>
        <v>621.75445279999997</v>
      </c>
      <c r="AH9" s="27">
        <f>VLOOKUP($D9,Results!$E:$BU,AH$2,FALSE)</f>
        <v>614.15651409999998</v>
      </c>
      <c r="AI9" s="104">
        <f>VLOOKUP($D9,Results!$E:$BU,AI$2,FALSE)</f>
        <v>606.65459369999996</v>
      </c>
      <c r="AJ9" s="103">
        <f>VLOOKUP($D9,Results!$E:$BU,AJ$2,FALSE)</f>
        <v>599.24749970000005</v>
      </c>
      <c r="AK9" s="27">
        <f>VLOOKUP($D9,Results!$E:$BU,AK$2,FALSE)</f>
        <v>591.93405440000004</v>
      </c>
      <c r="AL9" s="27">
        <f>VLOOKUP($D9,Results!$E:$BU,AL$2,FALSE)</f>
        <v>584.71309480000002</v>
      </c>
      <c r="AM9" s="27">
        <f>VLOOKUP($D9,Results!$E:$BU,AM$2,FALSE)</f>
        <v>577.58347170000002</v>
      </c>
      <c r="AN9" s="104">
        <f>VLOOKUP($D9,Results!$E:$BU,AN$2,FALSE)</f>
        <v>570.54405020000002</v>
      </c>
      <c r="AO9" s="8"/>
      <c r="AP9" s="97" t="s">
        <v>2486</v>
      </c>
      <c r="AQ9" s="139">
        <f>AS16</f>
        <v>0.14360618504789102</v>
      </c>
      <c r="AR9" s="139">
        <f>AS17</f>
        <v>0.82380370842681194</v>
      </c>
      <c r="AS9" s="139">
        <f>AS18</f>
        <v>3.259010659949832E-2</v>
      </c>
      <c r="AT9" s="416">
        <f t="shared" si="0"/>
        <v>1.0000000000742013</v>
      </c>
      <c r="AU9" s="4"/>
      <c r="AV9" s="4"/>
      <c r="AW9" s="4"/>
    </row>
    <row r="10" spans="1:49" x14ac:dyDescent="0.25">
      <c r="A10" s="4"/>
      <c r="B10" s="163"/>
      <c r="C10" s="38" t="s">
        <v>24</v>
      </c>
      <c r="D10" s="15" t="s">
        <v>217</v>
      </c>
      <c r="E10" s="104">
        <f>VLOOKUP($D10,Results!$E:$BU,E$2,FALSE)</f>
        <v>139.85209269999999</v>
      </c>
      <c r="F10" s="27">
        <f>VLOOKUP($D10,Results!$E:$BU,F$2,FALSE)</f>
        <v>137.9553396</v>
      </c>
      <c r="G10" s="27">
        <f>VLOOKUP($D10,Results!$E:$BU,G$2,FALSE)</f>
        <v>136.08298189999999</v>
      </c>
      <c r="H10" s="27">
        <f>VLOOKUP($D10,Results!$E:$BU,H$2,FALSE)</f>
        <v>134.2347728</v>
      </c>
      <c r="I10" s="27">
        <f>VLOOKUP($D10,Results!$E:$BU,I$2,FALSE)</f>
        <v>132.4104624</v>
      </c>
      <c r="J10" s="104">
        <f>VLOOKUP($D10,Results!$E:$BU,J$2,FALSE)</f>
        <v>130.6097977</v>
      </c>
      <c r="K10" s="103">
        <f>VLOOKUP($D10,Results!$E:$BU,K$2,FALSE)</f>
        <v>128.83252429999999</v>
      </c>
      <c r="L10" s="27">
        <f>VLOOKUP($D10,Results!$E:$BU,L$2,FALSE)</f>
        <v>127.07838700000001</v>
      </c>
      <c r="M10" s="27">
        <f>VLOOKUP($D10,Results!$E:$BU,M$2,FALSE)</f>
        <v>125.3471316</v>
      </c>
      <c r="N10" s="27">
        <f>VLOOKUP($D10,Results!$E:$BU,N$2,FALSE)</f>
        <v>123.6385052</v>
      </c>
      <c r="O10" s="104">
        <f>VLOOKUP($D10,Results!$E:$BU,O$2,FALSE)</f>
        <v>121.9522559</v>
      </c>
      <c r="P10" s="103">
        <f>VLOOKUP($D10,Results!$E:$BU,P$2,FALSE)</f>
        <v>120.28813340000001</v>
      </c>
      <c r="Q10" s="27">
        <f>VLOOKUP($D10,Results!$E:$BU,Q$2,FALSE)</f>
        <v>118.64588860000001</v>
      </c>
      <c r="R10" s="27">
        <f>VLOOKUP($D10,Results!$E:$BU,R$2,FALSE)</f>
        <v>117.0252735</v>
      </c>
      <c r="S10" s="27">
        <f>VLOOKUP($D10,Results!$E:$BU,S$2,FALSE)</f>
        <v>115.426041</v>
      </c>
      <c r="T10" s="104">
        <f>VLOOKUP($D10,Results!$E:$BU,T$2,FALSE)</f>
        <v>113.84794530000001</v>
      </c>
      <c r="U10" s="103">
        <f>VLOOKUP($D10,Results!$E:$BU,U$2,FALSE)</f>
        <v>112.2907416</v>
      </c>
      <c r="V10" s="27">
        <f>VLOOKUP($D10,Results!$E:$BU,V$2,FALSE)</f>
        <v>110.7541866</v>
      </c>
      <c r="W10" s="27">
        <f>VLOOKUP($D10,Results!$E:$BU,W$2,FALSE)</f>
        <v>109.238038</v>
      </c>
      <c r="X10" s="27">
        <f>VLOOKUP($D10,Results!$E:$BU,X$2,FALSE)</f>
        <v>107.7420552</v>
      </c>
      <c r="Y10" s="104">
        <f>VLOOKUP($D10,Results!$E:$BU,Y$2,FALSE)</f>
        <v>106.26599899999999</v>
      </c>
      <c r="Z10" s="103">
        <f>VLOOKUP($D10,Results!$E:$BU,Z$2,FALSE)</f>
        <v>104.80963180000001</v>
      </c>
      <c r="AA10" s="27">
        <f>VLOOKUP($D10,Results!$E:$BU,AA$2,FALSE)</f>
        <v>103.3727176</v>
      </c>
      <c r="AB10" s="27">
        <f>VLOOKUP($D10,Results!$E:$BU,AB$2,FALSE)</f>
        <v>101.95502190000001</v>
      </c>
      <c r="AC10" s="27">
        <f>VLOOKUP($D10,Results!$E:$BU,AC$2,FALSE)</f>
        <v>100.55631200000001</v>
      </c>
      <c r="AD10" s="104">
        <f>VLOOKUP($D10,Results!$E:$BU,AD$2,FALSE)</f>
        <v>99.176356949999999</v>
      </c>
      <c r="AE10" s="103">
        <f>VLOOKUP($D10,Results!$E:$BU,AE$2,FALSE)</f>
        <v>97.814927499999996</v>
      </c>
      <c r="AF10" s="27">
        <f>VLOOKUP($D10,Results!$E:$BU,AF$2,FALSE)</f>
        <v>96.471796229999995</v>
      </c>
      <c r="AG10" s="27">
        <f>VLOOKUP($D10,Results!$E:$BU,AG$2,FALSE)</f>
        <v>95.146737509999994</v>
      </c>
      <c r="AH10" s="27">
        <f>VLOOKUP($D10,Results!$E:$BU,AH$2,FALSE)</f>
        <v>93.839527599999997</v>
      </c>
      <c r="AI10" s="104">
        <f>VLOOKUP($D10,Results!$E:$BU,AI$2,FALSE)</f>
        <v>92.54994465</v>
      </c>
      <c r="AJ10" s="103">
        <f>VLOOKUP($D10,Results!$E:$BU,AJ$2,FALSE)</f>
        <v>91.277768699999996</v>
      </c>
      <c r="AK10" s="27">
        <f>VLOOKUP($D10,Results!$E:$BU,AK$2,FALSE)</f>
        <v>90.022781730000005</v>
      </c>
      <c r="AL10" s="27">
        <f>VLOOKUP($D10,Results!$E:$BU,AL$2,FALSE)</f>
        <v>88.784767689999995</v>
      </c>
      <c r="AM10" s="27">
        <f>VLOOKUP($D10,Results!$E:$BU,AM$2,FALSE)</f>
        <v>87.56351248</v>
      </c>
      <c r="AN10" s="104">
        <f>VLOOKUP($D10,Results!$E:$BU,AN$2,FALSE)</f>
        <v>86.35880401</v>
      </c>
      <c r="AO10" s="8"/>
      <c r="AP10" s="97" t="s">
        <v>2491</v>
      </c>
      <c r="AQ10" s="450">
        <f>AS39</f>
        <v>0.14673752419368846</v>
      </c>
      <c r="AR10" s="450">
        <f>AS40</f>
        <v>0.82067006387268882</v>
      </c>
      <c r="AS10" s="450">
        <f>AS41</f>
        <v>3.2592412029823381E-2</v>
      </c>
      <c r="AT10" s="416">
        <f t="shared" si="0"/>
        <v>1.0000000000962006</v>
      </c>
      <c r="AU10" s="4"/>
      <c r="AV10" s="4"/>
      <c r="AW10" s="4"/>
    </row>
    <row r="11" spans="1:49" x14ac:dyDescent="0.25">
      <c r="A11" s="4"/>
      <c r="B11" s="163"/>
      <c r="C11" s="59" t="s">
        <v>25</v>
      </c>
      <c r="D11" s="28" t="s">
        <v>218</v>
      </c>
      <c r="E11" s="93">
        <f>VLOOKUP($D11,Results!$E:$BU,E$2,FALSE)</f>
        <v>3.874567114</v>
      </c>
      <c r="F11" s="19">
        <f>VLOOKUP($D11,Results!$E:$BU,F$2,FALSE)</f>
        <v>3.7242706779999999</v>
      </c>
      <c r="G11" s="19">
        <f>VLOOKUP($D11,Results!$E:$BU,G$2,FALSE)</f>
        <v>3.5801571349999999</v>
      </c>
      <c r="H11" s="19">
        <f>VLOOKUP($D11,Results!$E:$BU,H$2,FALSE)</f>
        <v>3.4419667710000001</v>
      </c>
      <c r="I11" s="19">
        <f>VLOOKUP($D11,Results!$E:$BU,I$2,FALSE)</f>
        <v>3.3094508579999999</v>
      </c>
      <c r="J11" s="93">
        <f>VLOOKUP($D11,Results!$E:$BU,J$2,FALSE)</f>
        <v>3.1823711889999999</v>
      </c>
      <c r="K11" s="92">
        <f>VLOOKUP($D11,Results!$E:$BU,K$2,FALSE)</f>
        <v>3.060499632</v>
      </c>
      <c r="L11" s="19">
        <f>VLOOKUP($D11,Results!$E:$BU,L$2,FALSE)</f>
        <v>2.9436177020000001</v>
      </c>
      <c r="M11" s="19">
        <f>VLOOKUP($D11,Results!$E:$BU,M$2,FALSE)</f>
        <v>2.8315161519999998</v>
      </c>
      <c r="N11" s="19">
        <f>VLOOKUP($D11,Results!$E:$BU,N$2,FALSE)</f>
        <v>2.723994582</v>
      </c>
      <c r="O11" s="93">
        <f>VLOOKUP($D11,Results!$E:$BU,O$2,FALSE)</f>
        <v>2.6208610640000001</v>
      </c>
      <c r="P11" s="92">
        <f>VLOOKUP($D11,Results!$E:$BU,P$2,FALSE)</f>
        <v>2.5219317819999998</v>
      </c>
      <c r="Q11" s="19">
        <f>VLOOKUP($D11,Results!$E:$BU,Q$2,FALSE)</f>
        <v>2.427030689</v>
      </c>
      <c r="R11" s="19">
        <f>VLOOKUP($D11,Results!$E:$BU,R$2,FALSE)</f>
        <v>2.3359891780000002</v>
      </c>
      <c r="S11" s="19">
        <f>VLOOKUP($D11,Results!$E:$BU,S$2,FALSE)</f>
        <v>2.2486457660000001</v>
      </c>
      <c r="T11" s="93">
        <f>VLOOKUP($D11,Results!$E:$BU,T$2,FALSE)</f>
        <v>2.1648457909999999</v>
      </c>
      <c r="U11" s="92">
        <f>VLOOKUP($D11,Results!$E:$BU,U$2,FALSE)</f>
        <v>2.0844411250000001</v>
      </c>
      <c r="V11" s="19">
        <f>VLOOKUP($D11,Results!$E:$BU,V$2,FALSE)</f>
        <v>2.0072898960000001</v>
      </c>
      <c r="W11" s="19">
        <f>VLOOKUP($D11,Results!$E:$BU,W$2,FALSE)</f>
        <v>1.933256224</v>
      </c>
      <c r="X11" s="19">
        <f>VLOOKUP($D11,Results!$E:$BU,X$2,FALSE)</f>
        <v>1.8622099649999999</v>
      </c>
      <c r="Y11" s="93">
        <f>VLOOKUP($D11,Results!$E:$BU,Y$2,FALSE)</f>
        <v>1.794026468</v>
      </c>
      <c r="Z11" s="92">
        <f>VLOOKUP($D11,Results!$E:$BU,Z$2,FALSE)</f>
        <v>1.728586347</v>
      </c>
      <c r="AA11" s="19">
        <f>VLOOKUP($D11,Results!$E:$BU,AA$2,FALSE)</f>
        <v>1.665775249</v>
      </c>
      <c r="AB11" s="19">
        <f>VLOOKUP($D11,Results!$E:$BU,AB$2,FALSE)</f>
        <v>1.6054836509999999</v>
      </c>
      <c r="AC11" s="19">
        <f>VLOOKUP($D11,Results!$E:$BU,AC$2,FALSE)</f>
        <v>1.5476066470000001</v>
      </c>
      <c r="AD11" s="93">
        <f>VLOOKUP($D11,Results!$E:$BU,AD$2,FALSE)</f>
        <v>1.4920437559999999</v>
      </c>
      <c r="AE11" s="92">
        <f>VLOOKUP($D11,Results!$E:$BU,AE$2,FALSE)</f>
        <v>1.4386987369999999</v>
      </c>
      <c r="AF11" s="19">
        <f>VLOOKUP($D11,Results!$E:$BU,AF$2,FALSE)</f>
        <v>1.387479404</v>
      </c>
      <c r="AG11" s="19">
        <f>VLOOKUP($D11,Results!$E:$BU,AG$2,FALSE)</f>
        <v>1.3382974569999999</v>
      </c>
      <c r="AH11" s="19">
        <f>VLOOKUP($D11,Results!$E:$BU,AH$2,FALSE)</f>
        <v>1.291068318</v>
      </c>
      <c r="AI11" s="93">
        <f>VLOOKUP($D11,Results!$E:$BU,AI$2,FALSE)</f>
        <v>1.2457109749999999</v>
      </c>
      <c r="AJ11" s="92">
        <f>VLOOKUP($D11,Results!$E:$BU,AJ$2,FALSE)</f>
        <v>1.2021478240000001</v>
      </c>
      <c r="AK11" s="19">
        <f>VLOOKUP($D11,Results!$E:$BU,AK$2,FALSE)</f>
        <v>1.1603045329999999</v>
      </c>
      <c r="AL11" s="19">
        <f>VLOOKUP($D11,Results!$E:$BU,AL$2,FALSE)</f>
        <v>1.120109899</v>
      </c>
      <c r="AM11" s="19">
        <f>VLOOKUP($D11,Results!$E:$BU,AM$2,FALSE)</f>
        <v>1.0814957160000001</v>
      </c>
      <c r="AN11" s="93">
        <f>VLOOKUP($D11,Results!$E:$BU,AN$2,FALSE)</f>
        <v>1.0443966490000001</v>
      </c>
      <c r="AO11" s="8"/>
      <c r="AP11" s="4"/>
      <c r="AQ11" s="4"/>
      <c r="AR11" s="4"/>
      <c r="AS11" s="4"/>
      <c r="AT11" s="4"/>
      <c r="AU11" s="4"/>
      <c r="AV11" s="4"/>
      <c r="AW11" s="4"/>
    </row>
    <row r="12" spans="1:49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8"/>
      <c r="AP12" s="8"/>
      <c r="AQ12" s="4"/>
      <c r="AR12" s="4"/>
      <c r="AS12" s="4"/>
      <c r="AT12" s="4"/>
      <c r="AU12" s="4"/>
      <c r="AV12" s="4"/>
      <c r="AW12" s="4"/>
    </row>
    <row r="13" spans="1:49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8"/>
      <c r="AP13" s="8"/>
      <c r="AQ13" s="4"/>
      <c r="AR13" s="4"/>
      <c r="AS13" s="4"/>
      <c r="AT13" s="4"/>
      <c r="AU13" s="4"/>
      <c r="AV13" s="4"/>
      <c r="AW13" s="4"/>
    </row>
    <row r="14" spans="1:49" ht="24" thickBot="1" x14ac:dyDescent="0.4">
      <c r="A14" s="162"/>
      <c r="B14" s="4"/>
      <c r="C14" s="47"/>
      <c r="D14" s="13"/>
      <c r="E14" s="412" t="str">
        <f>E3</f>
        <v>2015</v>
      </c>
      <c r="F14" s="414" t="str">
        <f t="shared" ref="F14:AN14" si="1">F3</f>
        <v>2016</v>
      </c>
      <c r="G14" s="415" t="str">
        <f t="shared" si="1"/>
        <v>2017</v>
      </c>
      <c r="H14" s="415" t="str">
        <f t="shared" si="1"/>
        <v>2018</v>
      </c>
      <c r="I14" s="415" t="str">
        <f t="shared" si="1"/>
        <v>2019</v>
      </c>
      <c r="J14" s="412" t="str">
        <f t="shared" si="1"/>
        <v>2020</v>
      </c>
      <c r="K14" s="414" t="str">
        <f t="shared" si="1"/>
        <v>2021</v>
      </c>
      <c r="L14" s="415" t="str">
        <f t="shared" si="1"/>
        <v>2022</v>
      </c>
      <c r="M14" s="415" t="str">
        <f t="shared" si="1"/>
        <v>2023</v>
      </c>
      <c r="N14" s="415" t="str">
        <f t="shared" si="1"/>
        <v>2024</v>
      </c>
      <c r="O14" s="412" t="str">
        <f t="shared" si="1"/>
        <v>2025</v>
      </c>
      <c r="P14" s="414" t="str">
        <f t="shared" si="1"/>
        <v>2026</v>
      </c>
      <c r="Q14" s="415" t="str">
        <f t="shared" si="1"/>
        <v>2027</v>
      </c>
      <c r="R14" s="415" t="str">
        <f t="shared" si="1"/>
        <v>2028</v>
      </c>
      <c r="S14" s="415" t="str">
        <f t="shared" si="1"/>
        <v>2029</v>
      </c>
      <c r="T14" s="412" t="str">
        <f t="shared" si="1"/>
        <v>2030</v>
      </c>
      <c r="U14" s="414" t="str">
        <f t="shared" si="1"/>
        <v>2031</v>
      </c>
      <c r="V14" s="415" t="str">
        <f t="shared" si="1"/>
        <v>2032</v>
      </c>
      <c r="W14" s="415" t="str">
        <f t="shared" si="1"/>
        <v>2033</v>
      </c>
      <c r="X14" s="415" t="str">
        <f t="shared" si="1"/>
        <v>2034</v>
      </c>
      <c r="Y14" s="412" t="str">
        <f t="shared" si="1"/>
        <v>2035</v>
      </c>
      <c r="Z14" s="414" t="str">
        <f t="shared" si="1"/>
        <v>2036</v>
      </c>
      <c r="AA14" s="415" t="str">
        <f t="shared" si="1"/>
        <v>2037</v>
      </c>
      <c r="AB14" s="415" t="str">
        <f t="shared" si="1"/>
        <v>2038</v>
      </c>
      <c r="AC14" s="415" t="str">
        <f t="shared" si="1"/>
        <v>2039</v>
      </c>
      <c r="AD14" s="412" t="str">
        <f t="shared" si="1"/>
        <v>2040</v>
      </c>
      <c r="AE14" s="414" t="str">
        <f t="shared" si="1"/>
        <v>2041</v>
      </c>
      <c r="AF14" s="415" t="str">
        <f t="shared" si="1"/>
        <v>2042</v>
      </c>
      <c r="AG14" s="415" t="str">
        <f t="shared" si="1"/>
        <v>2043</v>
      </c>
      <c r="AH14" s="415" t="str">
        <f t="shared" si="1"/>
        <v>2044</v>
      </c>
      <c r="AI14" s="412" t="str">
        <f t="shared" si="1"/>
        <v>2045</v>
      </c>
      <c r="AJ14" s="414" t="str">
        <f t="shared" si="1"/>
        <v>2046</v>
      </c>
      <c r="AK14" s="415" t="str">
        <f t="shared" si="1"/>
        <v>2047</v>
      </c>
      <c r="AL14" s="415" t="str">
        <f t="shared" si="1"/>
        <v>2048</v>
      </c>
      <c r="AM14" s="415" t="str">
        <f t="shared" si="1"/>
        <v>2049</v>
      </c>
      <c r="AN14" s="412" t="str">
        <f t="shared" si="1"/>
        <v>2050</v>
      </c>
      <c r="AO14" s="8"/>
      <c r="AP14" s="150" t="s">
        <v>2493</v>
      </c>
      <c r="AQ14" s="4"/>
      <c r="AR14" s="4"/>
      <c r="AS14" s="4"/>
      <c r="AT14" s="4"/>
      <c r="AU14" s="4"/>
      <c r="AV14" s="4"/>
      <c r="AW14" s="4"/>
    </row>
    <row r="15" spans="1:49" x14ac:dyDescent="0.25">
      <c r="A15" s="4"/>
      <c r="B15" s="164" t="s">
        <v>82</v>
      </c>
      <c r="C15" s="6" t="s">
        <v>36</v>
      </c>
      <c r="D15" s="14" t="s">
        <v>211</v>
      </c>
      <c r="E15" s="106">
        <f>E4</f>
        <v>2457.4699179999998</v>
      </c>
      <c r="F15" s="20">
        <f t="shared" ref="F15:AN15" si="2">F4</f>
        <v>2463.613593</v>
      </c>
      <c r="G15" s="20">
        <f t="shared" si="2"/>
        <v>2469.7726269999998</v>
      </c>
      <c r="H15" s="20">
        <f t="shared" si="2"/>
        <v>2475.9470590000001</v>
      </c>
      <c r="I15" s="20">
        <f t="shared" si="2"/>
        <v>2482.1369260000001</v>
      </c>
      <c r="J15" s="106">
        <f t="shared" si="2"/>
        <v>2488.3422690000002</v>
      </c>
      <c r="K15" s="105">
        <f t="shared" si="2"/>
        <v>2494.5631239999998</v>
      </c>
      <c r="L15" s="20">
        <f t="shared" si="2"/>
        <v>2500.799532</v>
      </c>
      <c r="M15" s="20">
        <f t="shared" si="2"/>
        <v>2507.0515310000001</v>
      </c>
      <c r="N15" s="20">
        <f t="shared" si="2"/>
        <v>2513.31916</v>
      </c>
      <c r="O15" s="106">
        <f t="shared" si="2"/>
        <v>2519.6024579999998</v>
      </c>
      <c r="P15" s="105">
        <f t="shared" si="2"/>
        <v>2525.901464</v>
      </c>
      <c r="Q15" s="20">
        <f t="shared" si="2"/>
        <v>2532.2162170000001</v>
      </c>
      <c r="R15" s="20">
        <f t="shared" si="2"/>
        <v>2538.546758</v>
      </c>
      <c r="S15" s="20">
        <f t="shared" si="2"/>
        <v>2544.8931250000001</v>
      </c>
      <c r="T15" s="106">
        <f t="shared" si="2"/>
        <v>2551.2553579999999</v>
      </c>
      <c r="U15" s="105">
        <f t="shared" si="2"/>
        <v>2557.6334959999999</v>
      </c>
      <c r="V15" s="20">
        <f t="shared" si="2"/>
        <v>2564.0275799999999</v>
      </c>
      <c r="W15" s="20">
        <f t="shared" si="2"/>
        <v>2570.437649</v>
      </c>
      <c r="X15" s="20">
        <f t="shared" si="2"/>
        <v>2576.8637429999999</v>
      </c>
      <c r="Y15" s="106">
        <f t="shared" si="2"/>
        <v>2583.3059020000001</v>
      </c>
      <c r="Z15" s="105">
        <f t="shared" si="2"/>
        <v>2589.7641669999998</v>
      </c>
      <c r="AA15" s="20">
        <f t="shared" si="2"/>
        <v>2596.2385770000001</v>
      </c>
      <c r="AB15" s="20">
        <f t="shared" si="2"/>
        <v>2602.7291740000001</v>
      </c>
      <c r="AC15" s="20">
        <f t="shared" si="2"/>
        <v>2609.2359970000002</v>
      </c>
      <c r="AD15" s="106">
        <f t="shared" si="2"/>
        <v>2615.7590869999999</v>
      </c>
      <c r="AE15" s="105">
        <f t="shared" si="2"/>
        <v>2622.2984839999999</v>
      </c>
      <c r="AF15" s="20">
        <f t="shared" si="2"/>
        <v>2628.8542309999998</v>
      </c>
      <c r="AG15" s="20">
        <f t="shared" si="2"/>
        <v>2635.4263660000001</v>
      </c>
      <c r="AH15" s="20">
        <f t="shared" si="2"/>
        <v>2642.014932</v>
      </c>
      <c r="AI15" s="106">
        <f t="shared" si="2"/>
        <v>2648.6199700000002</v>
      </c>
      <c r="AJ15" s="105">
        <f t="shared" si="2"/>
        <v>2655.2415190000002</v>
      </c>
      <c r="AK15" s="20">
        <f t="shared" si="2"/>
        <v>2661.8796229999998</v>
      </c>
      <c r="AL15" s="20">
        <f t="shared" si="2"/>
        <v>2668.534322</v>
      </c>
      <c r="AM15" s="20">
        <f t="shared" si="2"/>
        <v>2675.2056579999999</v>
      </c>
      <c r="AN15" s="106">
        <f t="shared" si="2"/>
        <v>2681.8936720000002</v>
      </c>
      <c r="AO15" s="8"/>
      <c r="AP15" s="417"/>
      <c r="AQ15" s="418">
        <v>2020</v>
      </c>
      <c r="AR15" s="418">
        <v>2030</v>
      </c>
      <c r="AS15" s="419">
        <v>2050</v>
      </c>
      <c r="AT15" s="4"/>
      <c r="AU15" s="4"/>
      <c r="AV15" s="4"/>
      <c r="AW15" s="4"/>
    </row>
    <row r="16" spans="1:49" x14ac:dyDescent="0.25">
      <c r="A16" s="4"/>
      <c r="B16" s="163"/>
      <c r="C16" s="38" t="s">
        <v>19</v>
      </c>
      <c r="D16" s="15" t="s">
        <v>212</v>
      </c>
      <c r="E16" s="108">
        <f>E5/E$4</f>
        <v>1.4146834618546896E-3</v>
      </c>
      <c r="F16" s="71">
        <f t="shared" ref="F16:AN16" si="3">F5/F$4</f>
        <v>2.2729014931198261E-3</v>
      </c>
      <c r="G16" s="71">
        <f t="shared" si="3"/>
        <v>3.1191658591493495E-3</v>
      </c>
      <c r="H16" s="71">
        <f t="shared" si="3"/>
        <v>3.9536094737637932E-3</v>
      </c>
      <c r="I16" s="71">
        <f t="shared" si="3"/>
        <v>4.7763651093598045E-3</v>
      </c>
      <c r="J16" s="108">
        <f t="shared" si="3"/>
        <v>5.5875679697341505E-3</v>
      </c>
      <c r="K16" s="107">
        <f t="shared" si="3"/>
        <v>6.3873558687304642E-3</v>
      </c>
      <c r="L16" s="71">
        <f t="shared" si="3"/>
        <v>7.1758677776336049E-3</v>
      </c>
      <c r="M16" s="71">
        <f t="shared" si="3"/>
        <v>7.9532420269186714E-3</v>
      </c>
      <c r="N16" s="71">
        <f t="shared" si="3"/>
        <v>8.7196149214889204E-3</v>
      </c>
      <c r="O16" s="108">
        <f t="shared" si="3"/>
        <v>9.475120122303041E-3</v>
      </c>
      <c r="P16" s="107">
        <f t="shared" si="3"/>
        <v>1.0219888573610645E-2</v>
      </c>
      <c r="Q16" s="71">
        <f t="shared" si="3"/>
        <v>1.0954048834290362E-2</v>
      </c>
      <c r="R16" s="71">
        <f t="shared" si="3"/>
        <v>1.1677727533116411E-2</v>
      </c>
      <c r="S16" s="71">
        <f t="shared" si="3"/>
        <v>1.2391050021010215E-2</v>
      </c>
      <c r="T16" s="108">
        <f t="shared" si="3"/>
        <v>1.3094140841388878E-2</v>
      </c>
      <c r="U16" s="107">
        <f t="shared" si="3"/>
        <v>1.3787123387752192E-2</v>
      </c>
      <c r="V16" s="71">
        <f t="shared" si="3"/>
        <v>1.4470119775388687E-2</v>
      </c>
      <c r="W16" s="71">
        <f t="shared" si="3"/>
        <v>1.5143251000522518E-2</v>
      </c>
      <c r="X16" s="71">
        <f t="shared" si="3"/>
        <v>1.5806636703491389E-2</v>
      </c>
      <c r="Y16" s="108">
        <f t="shared" si="3"/>
        <v>1.6460394917643787E-2</v>
      </c>
      <c r="Z16" s="107">
        <f t="shared" si="3"/>
        <v>1.7104642003489424E-2</v>
      </c>
      <c r="AA16" s="71">
        <f t="shared" si="3"/>
        <v>1.7739492629070507E-2</v>
      </c>
      <c r="AB16" s="71">
        <f t="shared" si="3"/>
        <v>1.8365059798572801E-2</v>
      </c>
      <c r="AC16" s="71">
        <f t="shared" si="3"/>
        <v>1.8981454930464076E-2</v>
      </c>
      <c r="AD16" s="108">
        <f t="shared" si="3"/>
        <v>1.9588787876014365E-2</v>
      </c>
      <c r="AE16" s="107">
        <f t="shared" si="3"/>
        <v>2.0187167037999172E-2</v>
      </c>
      <c r="AF16" s="71">
        <f t="shared" si="3"/>
        <v>2.0776699368082994E-2</v>
      </c>
      <c r="AG16" s="71">
        <f t="shared" si="3"/>
        <v>2.1357490513168827E-2</v>
      </c>
      <c r="AH16" s="71">
        <f t="shared" si="3"/>
        <v>2.1929644786731279E-2</v>
      </c>
      <c r="AI16" s="108">
        <f t="shared" si="3"/>
        <v>2.2493265222945515E-2</v>
      </c>
      <c r="AJ16" s="107">
        <f t="shared" si="3"/>
        <v>2.3048453559527213E-2</v>
      </c>
      <c r="AK16" s="71">
        <f t="shared" si="3"/>
        <v>2.3595310297771496E-2</v>
      </c>
      <c r="AL16" s="71">
        <f t="shared" si="3"/>
        <v>2.4133934841704462E-2</v>
      </c>
      <c r="AM16" s="71">
        <f t="shared" si="3"/>
        <v>2.4664425519094056E-2</v>
      </c>
      <c r="AN16" s="108">
        <f t="shared" si="3"/>
        <v>2.5186879608700606E-2</v>
      </c>
      <c r="AO16" s="8"/>
      <c r="AP16" s="420" t="s">
        <v>45</v>
      </c>
      <c r="AQ16" s="421">
        <f>J16+J17</f>
        <v>4.9028176661978326E-2</v>
      </c>
      <c r="AR16" s="421">
        <f>T16+T17</f>
        <v>8.4714112212361303E-2</v>
      </c>
      <c r="AS16" s="422">
        <f>AN16+AN17</f>
        <v>0.14360618504789102</v>
      </c>
      <c r="AT16" s="4"/>
      <c r="AU16" s="4"/>
      <c r="AV16" s="4"/>
      <c r="AW16" s="4"/>
    </row>
    <row r="17" spans="1:49" x14ac:dyDescent="0.25">
      <c r="A17" s="4"/>
      <c r="B17" s="163"/>
      <c r="C17" s="38" t="s">
        <v>20</v>
      </c>
      <c r="D17" s="15" t="s">
        <v>213</v>
      </c>
      <c r="E17" s="110">
        <f t="shared" ref="E17:E22" si="4">E6/E$4</f>
        <v>2.7998211618393453E-2</v>
      </c>
      <c r="F17" s="69">
        <f t="shared" ref="F17:AN17" si="5">F6/F$4</f>
        <v>3.1162576277439787E-2</v>
      </c>
      <c r="G17" s="69">
        <f t="shared" si="5"/>
        <v>3.4288373510263224E-2</v>
      </c>
      <c r="H17" s="69">
        <f t="shared" si="5"/>
        <v>3.7376282672770988E-2</v>
      </c>
      <c r="I17" s="69">
        <f t="shared" si="5"/>
        <v>4.0426880180904248E-2</v>
      </c>
      <c r="J17" s="110">
        <f t="shared" si="5"/>
        <v>4.3440608692244177E-2</v>
      </c>
      <c r="K17" s="109">
        <f t="shared" si="5"/>
        <v>4.6417810271454973E-2</v>
      </c>
      <c r="L17" s="69">
        <f t="shared" si="5"/>
        <v>4.9358777351210734E-2</v>
      </c>
      <c r="M17" s="69">
        <f t="shared" si="5"/>
        <v>5.2263794333631514E-2</v>
      </c>
      <c r="N17" s="69">
        <f t="shared" si="5"/>
        <v>5.5133160605038319E-2</v>
      </c>
      <c r="O17" s="110">
        <f t="shared" si="5"/>
        <v>5.796719868892905E-2</v>
      </c>
      <c r="P17" s="109">
        <f t="shared" si="5"/>
        <v>6.076625275672274E-2</v>
      </c>
      <c r="Q17" s="69">
        <f t="shared" si="5"/>
        <v>6.3530683367391136E-2</v>
      </c>
      <c r="R17" s="69">
        <f t="shared" si="5"/>
        <v>6.6260861640587518E-2</v>
      </c>
      <c r="S17" s="69">
        <f t="shared" si="5"/>
        <v>6.8957164556763068E-2</v>
      </c>
      <c r="T17" s="110">
        <f t="shared" si="5"/>
        <v>7.1619971370972424E-2</v>
      </c>
      <c r="U17" s="109">
        <f t="shared" si="5"/>
        <v>7.424966203992818E-2</v>
      </c>
      <c r="V17" s="69">
        <f t="shared" si="5"/>
        <v>7.6846616993098027E-2</v>
      </c>
      <c r="W17" s="69">
        <f t="shared" si="5"/>
        <v>7.941121901144392E-2</v>
      </c>
      <c r="X17" s="69">
        <f t="shared" si="5"/>
        <v>8.1943851580669316E-2</v>
      </c>
      <c r="Y17" s="110">
        <f t="shared" si="5"/>
        <v>8.4444896568815264E-2</v>
      </c>
      <c r="Z17" s="109">
        <f t="shared" si="5"/>
        <v>8.6914733305907238E-2</v>
      </c>
      <c r="AA17" s="69">
        <f t="shared" si="5"/>
        <v>8.9353737924987311E-2</v>
      </c>
      <c r="AB17" s="69">
        <f t="shared" si="5"/>
        <v>9.1762283062647998E-2</v>
      </c>
      <c r="AC17" s="69">
        <f t="shared" si="5"/>
        <v>9.4140737741784261E-2</v>
      </c>
      <c r="AD17" s="110">
        <f t="shared" si="5"/>
        <v>9.6489467074534152E-2</v>
      </c>
      <c r="AE17" s="109">
        <f t="shared" si="5"/>
        <v>9.8808832434957847E-2</v>
      </c>
      <c r="AF17" s="69">
        <f t="shared" si="5"/>
        <v>0.10109919099580536</v>
      </c>
      <c r="AG17" s="69">
        <f t="shared" si="5"/>
        <v>0.10336089610177332</v>
      </c>
      <c r="AH17" s="69">
        <f t="shared" si="5"/>
        <v>0.10559429684555621</v>
      </c>
      <c r="AI17" s="110">
        <f t="shared" si="5"/>
        <v>0.10779973798959161</v>
      </c>
      <c r="AJ17" s="109">
        <f t="shared" si="5"/>
        <v>0.10997755978521215</v>
      </c>
      <c r="AK17" s="69">
        <f t="shared" si="5"/>
        <v>0.11212809783772856</v>
      </c>
      <c r="AL17" s="69">
        <f t="shared" si="5"/>
        <v>0.11425168384999322</v>
      </c>
      <c r="AM17" s="69">
        <f t="shared" si="5"/>
        <v>0.11634864525993016</v>
      </c>
      <c r="AN17" s="110">
        <f t="shared" si="5"/>
        <v>0.11841930543919042</v>
      </c>
      <c r="AO17" s="8"/>
      <c r="AP17" s="420" t="s">
        <v>46</v>
      </c>
      <c r="AQ17" s="421">
        <f>J18+J19+J20</f>
        <v>0.89720423239733971</v>
      </c>
      <c r="AR17" s="421">
        <f>T18+T19+T20</f>
        <v>0.86981306161356831</v>
      </c>
      <c r="AS17" s="422">
        <f>AN18+AN19+AN20</f>
        <v>0.82380370842681194</v>
      </c>
      <c r="AT17" s="4"/>
      <c r="AU17" s="4"/>
      <c r="AV17" s="4"/>
      <c r="AW17" s="4"/>
    </row>
    <row r="18" spans="1:49" ht="15.75" thickBot="1" x14ac:dyDescent="0.3">
      <c r="A18" s="4"/>
      <c r="B18" s="163"/>
      <c r="C18" s="38" t="s">
        <v>21</v>
      </c>
      <c r="D18" s="15" t="s">
        <v>214</v>
      </c>
      <c r="E18" s="110">
        <f t="shared" si="4"/>
        <v>0.1661385126261391</v>
      </c>
      <c r="F18" s="69">
        <f t="shared" ref="F18:AN18" si="6">F7/F$4</f>
        <v>0.172136244541333</v>
      </c>
      <c r="G18" s="69">
        <f t="shared" si="6"/>
        <v>0.17805748500588595</v>
      </c>
      <c r="H18" s="69">
        <f t="shared" si="6"/>
        <v>0.18390313607266834</v>
      </c>
      <c r="I18" s="69">
        <f t="shared" si="6"/>
        <v>0.18967409008281277</v>
      </c>
      <c r="J18" s="110">
        <f t="shared" si="6"/>
        <v>0.19537126843702704</v>
      </c>
      <c r="K18" s="109">
        <f t="shared" si="6"/>
        <v>0.20099563634052983</v>
      </c>
      <c r="L18" s="69">
        <f t="shared" si="6"/>
        <v>0.20654819608307573</v>
      </c>
      <c r="M18" s="69">
        <f t="shared" si="6"/>
        <v>0.21202997131374082</v>
      </c>
      <c r="N18" s="69">
        <f t="shared" si="6"/>
        <v>0.21744198910256984</v>
      </c>
      <c r="O18" s="110">
        <f t="shared" si="6"/>
        <v>0.22278526539681603</v>
      </c>
      <c r="P18" s="109">
        <f t="shared" si="6"/>
        <v>0.2280607951696409</v>
      </c>
      <c r="Q18" s="69">
        <f t="shared" si="6"/>
        <v>0.23326954706095698</v>
      </c>
      <c r="R18" s="69">
        <f t="shared" si="6"/>
        <v>0.23841246161517421</v>
      </c>
      <c r="S18" s="69">
        <f t="shared" si="6"/>
        <v>0.24349045192221971</v>
      </c>
      <c r="T18" s="110">
        <f t="shared" si="6"/>
        <v>0.24850440545356028</v>
      </c>
      <c r="U18" s="109">
        <f t="shared" si="6"/>
        <v>0.25345518731038702</v>
      </c>
      <c r="V18" s="69">
        <f t="shared" si="6"/>
        <v>0.25834364223180473</v>
      </c>
      <c r="W18" s="69">
        <f t="shared" si="6"/>
        <v>0.26317059468965165</v>
      </c>
      <c r="X18" s="69">
        <f t="shared" si="6"/>
        <v>0.2679368524531256</v>
      </c>
      <c r="Y18" s="110">
        <f t="shared" si="6"/>
        <v>0.27264321091618049</v>
      </c>
      <c r="Z18" s="109">
        <f t="shared" si="6"/>
        <v>0.27729045437827315</v>
      </c>
      <c r="AA18" s="69">
        <f t="shared" si="6"/>
        <v>0.28187935722981133</v>
      </c>
      <c r="AB18" s="69">
        <f t="shared" si="6"/>
        <v>0.28641068384935237</v>
      </c>
      <c r="AC18" s="69">
        <f t="shared" si="6"/>
        <v>0.29088518944727709</v>
      </c>
      <c r="AD18" s="110">
        <f t="shared" si="6"/>
        <v>0.29530361960279411</v>
      </c>
      <c r="AE18" s="109">
        <f t="shared" si="6"/>
        <v>0.2996667106336931</v>
      </c>
      <c r="AF18" s="69">
        <f t="shared" si="6"/>
        <v>0.30397518910587323</v>
      </c>
      <c r="AG18" s="69">
        <f t="shared" si="6"/>
        <v>0.30822977290498882</v>
      </c>
      <c r="AH18" s="69">
        <f t="shared" si="6"/>
        <v>0.31243117005214566</v>
      </c>
      <c r="AI18" s="110">
        <f t="shared" si="6"/>
        <v>0.3165800796253907</v>
      </c>
      <c r="AJ18" s="109">
        <f t="shared" si="6"/>
        <v>0.32067719241625792</v>
      </c>
      <c r="AK18" s="69">
        <f t="shared" si="6"/>
        <v>0.32472318959556501</v>
      </c>
      <c r="AL18" s="69">
        <f t="shared" si="6"/>
        <v>0.32871874379436972</v>
      </c>
      <c r="AM18" s="69">
        <f t="shared" si="6"/>
        <v>0.33266451849736633</v>
      </c>
      <c r="AN18" s="110">
        <f t="shared" si="6"/>
        <v>0.33656116833553568</v>
      </c>
      <c r="AO18" s="8"/>
      <c r="AP18" s="423" t="s">
        <v>50</v>
      </c>
      <c r="AQ18" s="424">
        <f>J21+J22</f>
        <v>5.3767590799624038E-2</v>
      </c>
      <c r="AR18" s="424">
        <f>T21+T22</f>
        <v>4.5472826045114385E-2</v>
      </c>
      <c r="AS18" s="425">
        <f>AN21+AN22</f>
        <v>3.259010659949832E-2</v>
      </c>
      <c r="AT18" s="4"/>
      <c r="AU18" s="4"/>
      <c r="AV18" s="4"/>
      <c r="AW18" s="4"/>
    </row>
    <row r="19" spans="1:49" x14ac:dyDescent="0.25">
      <c r="A19" s="4"/>
      <c r="B19" s="163"/>
      <c r="C19" s="38" t="s">
        <v>22</v>
      </c>
      <c r="D19" s="15" t="s">
        <v>215</v>
      </c>
      <c r="E19" s="110">
        <f t="shared" si="4"/>
        <v>0.38835940672540109</v>
      </c>
      <c r="F19" s="69">
        <f t="shared" ref="F19:AN19" si="7">F8/F$4</f>
        <v>0.38460483092487951</v>
      </c>
      <c r="G19" s="69">
        <f t="shared" si="7"/>
        <v>0.38088122352487314</v>
      </c>
      <c r="H19" s="69">
        <f t="shared" si="7"/>
        <v>0.37718836325894156</v>
      </c>
      <c r="I19" s="69">
        <f t="shared" si="7"/>
        <v>0.3735261196061832</v>
      </c>
      <c r="J19" s="110">
        <f t="shared" si="7"/>
        <v>0.36989443758068474</v>
      </c>
      <c r="K19" s="109">
        <f t="shared" si="7"/>
        <v>0.3662932904399015</v>
      </c>
      <c r="L19" s="69">
        <f t="shared" si="7"/>
        <v>0.36272263533836907</v>
      </c>
      <c r="M19" s="69">
        <f t="shared" si="7"/>
        <v>0.35918239237021893</v>
      </c>
      <c r="N19" s="69">
        <f t="shared" si="7"/>
        <v>0.3556724418557331</v>
      </c>
      <c r="O19" s="110">
        <f t="shared" si="7"/>
        <v>0.3521926333189821</v>
      </c>
      <c r="P19" s="109">
        <f t="shared" si="7"/>
        <v>0.34874279814741022</v>
      </c>
      <c r="Q19" s="69">
        <f t="shared" si="7"/>
        <v>0.34532276044577592</v>
      </c>
      <c r="R19" s="69">
        <f t="shared" si="7"/>
        <v>0.34193234454498084</v>
      </c>
      <c r="S19" s="69">
        <f t="shared" si="7"/>
        <v>0.33857137937767029</v>
      </c>
      <c r="T19" s="110">
        <f t="shared" si="7"/>
        <v>0.33523969908307394</v>
      </c>
      <c r="U19" s="109">
        <f t="shared" si="7"/>
        <v>0.33193714209942454</v>
      </c>
      <c r="V19" s="69">
        <f t="shared" si="7"/>
        <v>0.32866354939910591</v>
      </c>
      <c r="W19" s="69">
        <f t="shared" si="7"/>
        <v>0.32541876334771974</v>
      </c>
      <c r="X19" s="69">
        <f t="shared" si="7"/>
        <v>0.32220262551926482</v>
      </c>
      <c r="Y19" s="110">
        <f t="shared" si="7"/>
        <v>0.31901497517656352</v>
      </c>
      <c r="Z19" s="109">
        <f t="shared" si="7"/>
        <v>0.31585564906767821</v>
      </c>
      <c r="AA19" s="69">
        <f t="shared" si="7"/>
        <v>0.31272448183023821</v>
      </c>
      <c r="AB19" s="69">
        <f t="shared" si="7"/>
        <v>0.30962130549353883</v>
      </c>
      <c r="AC19" s="69">
        <f t="shared" si="7"/>
        <v>0.30654595023970149</v>
      </c>
      <c r="AD19" s="110">
        <f t="shared" si="7"/>
        <v>0.3034982443320095</v>
      </c>
      <c r="AE19" s="109">
        <f t="shared" si="7"/>
        <v>0.30047801450050338</v>
      </c>
      <c r="AF19" s="69">
        <f t="shared" si="7"/>
        <v>0.29748508585145667</v>
      </c>
      <c r="AG19" s="69">
        <f t="shared" si="7"/>
        <v>0.29451928299483365</v>
      </c>
      <c r="AH19" s="69">
        <f t="shared" si="7"/>
        <v>0.29158042915254806</v>
      </c>
      <c r="AI19" s="110">
        <f t="shared" si="7"/>
        <v>0.28866834712418177</v>
      </c>
      <c r="AJ19" s="109">
        <f t="shared" si="7"/>
        <v>0.28578285951395593</v>
      </c>
      <c r="AK19" s="69">
        <f t="shared" si="7"/>
        <v>0.2829237881731213</v>
      </c>
      <c r="AL19" s="69">
        <f t="shared" si="7"/>
        <v>0.28009095500027825</v>
      </c>
      <c r="AM19" s="69">
        <f t="shared" si="7"/>
        <v>0.27728418152889539</v>
      </c>
      <c r="AN19" s="110">
        <f t="shared" si="7"/>
        <v>0.27450328940557639</v>
      </c>
      <c r="AO19" s="8"/>
      <c r="AP19" s="133" t="s">
        <v>76</v>
      </c>
      <c r="AQ19" s="426">
        <f>SUM(AQ16:AQ18)</f>
        <v>0.99999999985894206</v>
      </c>
      <c r="AR19" s="426">
        <f t="shared" ref="AR19:AS19" si="8">SUM(AR16:AR18)</f>
        <v>0.99999999987104393</v>
      </c>
      <c r="AS19" s="426">
        <f t="shared" si="8"/>
        <v>1.0000000000742013</v>
      </c>
      <c r="AT19" s="4"/>
      <c r="AU19" s="4"/>
      <c r="AV19" s="4"/>
      <c r="AW19" s="4"/>
    </row>
    <row r="20" spans="1:49" x14ac:dyDescent="0.25">
      <c r="A20" s="4"/>
      <c r="B20" s="163"/>
      <c r="C20" s="38" t="s">
        <v>23</v>
      </c>
      <c r="D20" s="15" t="s">
        <v>216</v>
      </c>
      <c r="E20" s="110">
        <f t="shared" si="4"/>
        <v>0.35760356245386199</v>
      </c>
      <c r="F20" s="69">
        <f t="shared" ref="F20:AN20" si="9">F9/F$4</f>
        <v>0.35231458637271773</v>
      </c>
      <c r="G20" s="69">
        <f t="shared" si="9"/>
        <v>0.34710476556755526</v>
      </c>
      <c r="H20" s="69">
        <f t="shared" si="9"/>
        <v>0.34197292039110599</v>
      </c>
      <c r="I20" s="69">
        <f t="shared" si="9"/>
        <v>0.33691788826802216</v>
      </c>
      <c r="J20" s="110">
        <f t="shared" si="9"/>
        <v>0.33193852637962801</v>
      </c>
      <c r="K20" s="109">
        <f t="shared" si="9"/>
        <v>0.32703371377985624</v>
      </c>
      <c r="L20" s="69">
        <f t="shared" si="9"/>
        <v>0.32220234932449598</v>
      </c>
      <c r="M20" s="69">
        <f t="shared" si="9"/>
        <v>0.31744335090813097</v>
      </c>
      <c r="N20" s="69">
        <f t="shared" si="9"/>
        <v>0.31275565320561993</v>
      </c>
      <c r="O20" s="110">
        <f t="shared" si="9"/>
        <v>0.30813820610267084</v>
      </c>
      <c r="P20" s="109">
        <f t="shared" si="9"/>
        <v>0.30358997388822923</v>
      </c>
      <c r="Q20" s="69">
        <f t="shared" si="9"/>
        <v>0.29910993465531543</v>
      </c>
      <c r="R20" s="69">
        <f t="shared" si="9"/>
        <v>0.29469707967459075</v>
      </c>
      <c r="S20" s="69">
        <f t="shared" si="9"/>
        <v>0.29035041426346736</v>
      </c>
      <c r="T20" s="110">
        <f t="shared" si="9"/>
        <v>0.28606895707693403</v>
      </c>
      <c r="U20" s="109">
        <f t="shared" si="9"/>
        <v>0.28185174034020394</v>
      </c>
      <c r="V20" s="69">
        <f t="shared" si="9"/>
        <v>0.27769780963120527</v>
      </c>
      <c r="W20" s="69">
        <f t="shared" si="9"/>
        <v>0.27360622405044771</v>
      </c>
      <c r="X20" s="69">
        <f t="shared" si="9"/>
        <v>0.26957605596610701</v>
      </c>
      <c r="Y20" s="110">
        <f t="shared" si="9"/>
        <v>0.26560639104675415</v>
      </c>
      <c r="Z20" s="109">
        <f t="shared" si="9"/>
        <v>0.26169632823558953</v>
      </c>
      <c r="AA20" s="69">
        <f t="shared" si="9"/>
        <v>0.2578449796295435</v>
      </c>
      <c r="AB20" s="69">
        <f t="shared" si="9"/>
        <v>0.25405147008968054</v>
      </c>
      <c r="AC20" s="69">
        <f t="shared" si="9"/>
        <v>0.25031493753380096</v>
      </c>
      <c r="AD20" s="110">
        <f t="shared" si="9"/>
        <v>0.24663453228787352</v>
      </c>
      <c r="AE20" s="109">
        <f t="shared" si="9"/>
        <v>0.24300941723001815</v>
      </c>
      <c r="AF20" s="69">
        <f t="shared" si="9"/>
        <v>0.23943876730683591</v>
      </c>
      <c r="AG20" s="69">
        <f t="shared" si="9"/>
        <v>0.23592176993496769</v>
      </c>
      <c r="AH20" s="69">
        <f t="shared" si="9"/>
        <v>0.23245762416455562</v>
      </c>
      <c r="AI20" s="110">
        <f t="shared" si="9"/>
        <v>0.22904554091238688</v>
      </c>
      <c r="AJ20" s="109">
        <f t="shared" si="9"/>
        <v>0.22568474295539215</v>
      </c>
      <c r="AK20" s="69">
        <f t="shared" si="9"/>
        <v>0.2223744640010718</v>
      </c>
      <c r="AL20" s="69">
        <f t="shared" si="9"/>
        <v>0.21911394954881905</v>
      </c>
      <c r="AM20" s="69">
        <f t="shared" si="9"/>
        <v>0.21590245593746424</v>
      </c>
      <c r="AN20" s="110">
        <f t="shared" si="9"/>
        <v>0.21273925068569982</v>
      </c>
      <c r="AO20" s="8"/>
      <c r="AP20" s="8"/>
      <c r="AQ20" s="4"/>
      <c r="AR20" s="4"/>
      <c r="AS20" s="4"/>
      <c r="AT20" s="4"/>
      <c r="AU20" s="4"/>
      <c r="AV20" s="4"/>
      <c r="AW20" s="4"/>
    </row>
    <row r="21" spans="1:49" x14ac:dyDescent="0.25">
      <c r="A21" s="4"/>
      <c r="B21" s="163"/>
      <c r="C21" s="38" t="s">
        <v>24</v>
      </c>
      <c r="D21" s="15" t="s">
        <v>217</v>
      </c>
      <c r="E21" s="110">
        <f t="shared" si="4"/>
        <v>5.690897441943784E-2</v>
      </c>
      <c r="F21" s="69">
        <f t="shared" ref="F21:AN21" si="10">F10/F$4</f>
        <v>5.5997149874468972E-2</v>
      </c>
      <c r="G21" s="69">
        <f t="shared" si="10"/>
        <v>5.509939676726363E-2</v>
      </c>
      <c r="H21" s="69">
        <f t="shared" si="10"/>
        <v>5.4215526261783449E-2</v>
      </c>
      <c r="I21" s="69">
        <f t="shared" si="10"/>
        <v>5.3345349731926915E-2</v>
      </c>
      <c r="J21" s="110">
        <f t="shared" si="10"/>
        <v>5.2488678638444974E-2</v>
      </c>
      <c r="K21" s="109">
        <f t="shared" si="10"/>
        <v>5.1645325412098091E-2</v>
      </c>
      <c r="L21" s="69">
        <f t="shared" si="10"/>
        <v>5.081510347947394E-2</v>
      </c>
      <c r="M21" s="69">
        <f t="shared" si="10"/>
        <v>4.9997828145958441E-2</v>
      </c>
      <c r="N21" s="69">
        <f t="shared" si="10"/>
        <v>4.9193316618013606E-2</v>
      </c>
      <c r="O21" s="110">
        <f t="shared" si="10"/>
        <v>4.8401387890692399E-2</v>
      </c>
      <c r="P21" s="109">
        <f t="shared" si="10"/>
        <v>4.7621862972244591E-2</v>
      </c>
      <c r="Q21" s="69">
        <f t="shared" si="10"/>
        <v>4.6854564710340454E-2</v>
      </c>
      <c r="R21" s="69">
        <f t="shared" si="10"/>
        <v>4.6099317702620782E-2</v>
      </c>
      <c r="S21" s="69">
        <f t="shared" si="10"/>
        <v>4.5355948297435868E-2</v>
      </c>
      <c r="T21" s="110">
        <f t="shared" si="10"/>
        <v>4.4624284645990352E-2</v>
      </c>
      <c r="U21" s="109">
        <f t="shared" si="10"/>
        <v>4.3904156625887418E-2</v>
      </c>
      <c r="V21" s="69">
        <f t="shared" si="10"/>
        <v>4.3195395971520709E-2</v>
      </c>
      <c r="W21" s="69">
        <f t="shared" si="10"/>
        <v>4.2497836134052051E-2</v>
      </c>
      <c r="X21" s="69">
        <f t="shared" si="10"/>
        <v>4.1811312488942882E-2</v>
      </c>
      <c r="Y21" s="110">
        <f t="shared" si="10"/>
        <v>4.1135662221701529E-2</v>
      </c>
      <c r="Z21" s="109">
        <f t="shared" si="10"/>
        <v>4.0470724375421485E-2</v>
      </c>
      <c r="AA21" s="69">
        <f t="shared" si="10"/>
        <v>3.9816339883312658E-2</v>
      </c>
      <c r="AB21" s="69">
        <f t="shared" si="10"/>
        <v>3.9172351437284043E-2</v>
      </c>
      <c r="AC21" s="69">
        <f t="shared" si="10"/>
        <v>3.8538603681543486E-2</v>
      </c>
      <c r="AD21" s="110">
        <f t="shared" si="10"/>
        <v>3.7914943101180175E-2</v>
      </c>
      <c r="AE21" s="109">
        <f t="shared" si="10"/>
        <v>3.7301218033271001E-2</v>
      </c>
      <c r="AF21" s="69">
        <f t="shared" si="10"/>
        <v>3.6697278644203378E-2</v>
      </c>
      <c r="AG21" s="69">
        <f t="shared" si="10"/>
        <v>3.6102977012562827E-2</v>
      </c>
      <c r="AH21" s="69">
        <f t="shared" si="10"/>
        <v>3.5518167010874409E-2</v>
      </c>
      <c r="AI21" s="110">
        <f t="shared" si="10"/>
        <v>3.4942704388806672E-2</v>
      </c>
      <c r="AJ21" s="109">
        <f t="shared" si="10"/>
        <v>3.4376446755162382E-2</v>
      </c>
      <c r="AK21" s="69">
        <f t="shared" si="10"/>
        <v>3.3819253489961447E-2</v>
      </c>
      <c r="AL21" s="69">
        <f t="shared" si="10"/>
        <v>3.3270985858431093E-2</v>
      </c>
      <c r="AM21" s="69">
        <f t="shared" si="10"/>
        <v>3.2731506909813815E-2</v>
      </c>
      <c r="AN21" s="110">
        <f t="shared" si="10"/>
        <v>3.2200681522768435E-2</v>
      </c>
      <c r="AO21" s="8"/>
      <c r="AP21" s="8"/>
      <c r="AQ21" s="4"/>
      <c r="AR21" s="4"/>
      <c r="AS21" s="4"/>
      <c r="AT21" s="4"/>
      <c r="AU21" s="4"/>
      <c r="AV21" s="4"/>
      <c r="AW21" s="4"/>
    </row>
    <row r="22" spans="1:49" x14ac:dyDescent="0.25">
      <c r="A22" s="4"/>
      <c r="B22" s="163"/>
      <c r="C22" s="59" t="s">
        <v>25</v>
      </c>
      <c r="D22" s="28" t="s">
        <v>218</v>
      </c>
      <c r="E22" s="112">
        <f t="shared" si="4"/>
        <v>1.5766488475078865E-3</v>
      </c>
      <c r="F22" s="70">
        <f t="shared" ref="F22:AN22" si="11">F11/F$4</f>
        <v>1.5117105574437377E-3</v>
      </c>
      <c r="G22" s="70">
        <f t="shared" si="11"/>
        <v>1.4495897702732131E-3</v>
      </c>
      <c r="H22" s="70">
        <f t="shared" si="11"/>
        <v>1.3901616993338144E-3</v>
      </c>
      <c r="I22" s="70">
        <f t="shared" si="11"/>
        <v>1.3333071287623234E-3</v>
      </c>
      <c r="J22" s="112">
        <f t="shared" si="11"/>
        <v>1.2789121611790615E-3</v>
      </c>
      <c r="K22" s="111">
        <f t="shared" si="11"/>
        <v>1.226867984439908E-3</v>
      </c>
      <c r="L22" s="70">
        <f t="shared" si="11"/>
        <v>1.1770706385432898E-3</v>
      </c>
      <c r="M22" s="70">
        <f t="shared" si="11"/>
        <v>1.1294208024797076E-3</v>
      </c>
      <c r="N22" s="70">
        <f t="shared" si="11"/>
        <v>1.0838235849043542E-3</v>
      </c>
      <c r="O22" s="112">
        <f t="shared" si="11"/>
        <v>1.0401883264078004E-3</v>
      </c>
      <c r="P22" s="111">
        <f t="shared" si="11"/>
        <v>9.9842840979484843E-4</v>
      </c>
      <c r="Q22" s="70">
        <f t="shared" si="11"/>
        <v>9.5846107955006431E-4</v>
      </c>
      <c r="R22" s="70">
        <f t="shared" si="11"/>
        <v>9.2020726844535842E-4</v>
      </c>
      <c r="S22" s="70">
        <f t="shared" si="11"/>
        <v>8.8359143411965481E-4</v>
      </c>
      <c r="T22" s="112">
        <f t="shared" si="11"/>
        <v>8.4854139912403077E-4</v>
      </c>
      <c r="U22" s="111">
        <f t="shared" si="11"/>
        <v>8.149882022815048E-4</v>
      </c>
      <c r="V22" s="70">
        <f t="shared" si="11"/>
        <v>7.8286595341536857E-4</v>
      </c>
      <c r="W22" s="70">
        <f t="shared" si="11"/>
        <v>7.5211169769167979E-4</v>
      </c>
      <c r="X22" s="70">
        <f t="shared" si="11"/>
        <v>7.2266528257796205E-4</v>
      </c>
      <c r="Y22" s="112">
        <f t="shared" si="11"/>
        <v>6.9446923285819981E-4</v>
      </c>
      <c r="Z22" s="111">
        <f t="shared" si="11"/>
        <v>6.674686324826272E-4</v>
      </c>
      <c r="AA22" s="70">
        <f t="shared" si="11"/>
        <v>6.4161100746173831E-4</v>
      </c>
      <c r="AB22" s="70">
        <f t="shared" si="11"/>
        <v>6.168462193600477E-4</v>
      </c>
      <c r="AC22" s="70">
        <f t="shared" si="11"/>
        <v>5.9312635912557512E-4</v>
      </c>
      <c r="AD22" s="112">
        <f t="shared" si="11"/>
        <v>5.7040564760542107E-4</v>
      </c>
      <c r="AE22" s="111">
        <f t="shared" si="11"/>
        <v>5.4864034196650208E-4</v>
      </c>
      <c r="AF22" s="70">
        <f t="shared" si="11"/>
        <v>5.2778864177349671E-4</v>
      </c>
      <c r="AG22" s="70">
        <f t="shared" si="11"/>
        <v>5.0781060486665853E-4</v>
      </c>
      <c r="AH22" s="70">
        <f t="shared" si="11"/>
        <v>4.8866806253160114E-4</v>
      </c>
      <c r="AI22" s="112">
        <f t="shared" si="11"/>
        <v>4.7032454225586764E-4</v>
      </c>
      <c r="AJ22" s="111">
        <f t="shared" si="11"/>
        <v>4.5274518924091895E-4</v>
      </c>
      <c r="AK22" s="70">
        <f t="shared" si="11"/>
        <v>4.3589669606933988E-4</v>
      </c>
      <c r="AL22" s="70">
        <f t="shared" si="11"/>
        <v>4.19747233440305E-4</v>
      </c>
      <c r="AM22" s="70">
        <f t="shared" si="11"/>
        <v>4.0426638332117349E-4</v>
      </c>
      <c r="AN22" s="112">
        <f t="shared" si="11"/>
        <v>3.8942507672988757E-4</v>
      </c>
      <c r="AO22" s="8"/>
      <c r="AP22" s="8"/>
      <c r="AQ22" s="4"/>
      <c r="AR22" s="4"/>
      <c r="AS22" s="4"/>
      <c r="AT22" s="4"/>
      <c r="AU22" s="4"/>
      <c r="AV22" s="4"/>
      <c r="AW22" s="4"/>
    </row>
    <row r="23" spans="1:49" x14ac:dyDescent="0.25">
      <c r="A23" s="4"/>
      <c r="B23" s="4"/>
      <c r="C23" s="4"/>
      <c r="D23" s="4"/>
      <c r="E23" s="416">
        <f>SUM(E16:E22)</f>
        <v>1.0000000001525962</v>
      </c>
      <c r="F23" s="416">
        <f t="shared" ref="F23:AN23" si="12">SUM(F16:F22)</f>
        <v>1.0000000000414027</v>
      </c>
      <c r="G23" s="416">
        <f t="shared" si="12"/>
        <v>1.0000000000052638</v>
      </c>
      <c r="H23" s="416">
        <f t="shared" si="12"/>
        <v>0.99999999983036791</v>
      </c>
      <c r="I23" s="416">
        <f t="shared" si="12"/>
        <v>1.0000000001079714</v>
      </c>
      <c r="J23" s="416">
        <f t="shared" si="12"/>
        <v>0.99999999985894217</v>
      </c>
      <c r="K23" s="416">
        <f t="shared" si="12"/>
        <v>1.0000000000970111</v>
      </c>
      <c r="L23" s="416">
        <f t="shared" si="12"/>
        <v>0.99999999999280242</v>
      </c>
      <c r="M23" s="416">
        <f t="shared" si="12"/>
        <v>0.99999999990107902</v>
      </c>
      <c r="N23" s="416">
        <f t="shared" si="12"/>
        <v>0.99999999989336807</v>
      </c>
      <c r="O23" s="416">
        <f t="shared" si="12"/>
        <v>0.99999999984680121</v>
      </c>
      <c r="P23" s="416">
        <f t="shared" si="12"/>
        <v>0.99999999991765309</v>
      </c>
      <c r="Q23" s="416">
        <f t="shared" si="12"/>
        <v>1.0000000001536204</v>
      </c>
      <c r="R23" s="416">
        <f t="shared" si="12"/>
        <v>0.99999999997951572</v>
      </c>
      <c r="S23" s="416">
        <f t="shared" si="12"/>
        <v>0.99999999987268617</v>
      </c>
      <c r="T23" s="416">
        <f t="shared" si="12"/>
        <v>0.99999999987104393</v>
      </c>
      <c r="U23" s="416">
        <f t="shared" si="12"/>
        <v>1.0000000000058649</v>
      </c>
      <c r="V23" s="416">
        <f t="shared" si="12"/>
        <v>0.99999999995553868</v>
      </c>
      <c r="W23" s="416">
        <f t="shared" si="12"/>
        <v>0.99999999993152922</v>
      </c>
      <c r="X23" s="416">
        <f t="shared" si="12"/>
        <v>0.99999999999417899</v>
      </c>
      <c r="Y23" s="416">
        <f t="shared" si="12"/>
        <v>1.0000000000805169</v>
      </c>
      <c r="Z23" s="416">
        <f t="shared" si="12"/>
        <v>0.9999999999988417</v>
      </c>
      <c r="AA23" s="416">
        <f t="shared" si="12"/>
        <v>1.0000000001344251</v>
      </c>
      <c r="AB23" s="416">
        <f t="shared" si="12"/>
        <v>0.99999999995043665</v>
      </c>
      <c r="AC23" s="416">
        <f t="shared" si="12"/>
        <v>0.99999999993369693</v>
      </c>
      <c r="AD23" s="416">
        <f t="shared" si="12"/>
        <v>0.99999999992201138</v>
      </c>
      <c r="AE23" s="416">
        <f t="shared" si="12"/>
        <v>1.0000000002124092</v>
      </c>
      <c r="AF23" s="416">
        <f t="shared" si="12"/>
        <v>0.99999999991403099</v>
      </c>
      <c r="AG23" s="416">
        <f t="shared" si="12"/>
        <v>1.0000000000671618</v>
      </c>
      <c r="AH23" s="416">
        <f t="shared" si="12"/>
        <v>1.0000000000749429</v>
      </c>
      <c r="AI23" s="416">
        <f t="shared" si="12"/>
        <v>0.99999999980555898</v>
      </c>
      <c r="AJ23" s="416">
        <f t="shared" si="12"/>
        <v>1.0000000001747487</v>
      </c>
      <c r="AK23" s="416">
        <f t="shared" si="12"/>
        <v>1.0000000000912888</v>
      </c>
      <c r="AL23" s="416">
        <f t="shared" si="12"/>
        <v>1.0000000001270362</v>
      </c>
      <c r="AM23" s="416">
        <f t="shared" si="12"/>
        <v>1.0000000000358853</v>
      </c>
      <c r="AN23" s="416">
        <f t="shared" si="12"/>
        <v>1.0000000000742011</v>
      </c>
      <c r="AO23" s="8"/>
      <c r="AP23" s="8"/>
      <c r="AQ23" s="4"/>
      <c r="AR23" s="4"/>
      <c r="AS23" s="4"/>
      <c r="AT23" s="4"/>
      <c r="AU23" s="4"/>
      <c r="AV23" s="4"/>
      <c r="AW23" s="4"/>
    </row>
    <row r="24" spans="1:49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8"/>
      <c r="AP24" s="8"/>
      <c r="AQ24" s="4"/>
      <c r="AR24" s="4"/>
      <c r="AS24" s="4"/>
      <c r="AT24" s="4"/>
      <c r="AU24" s="4"/>
      <c r="AV24" s="4"/>
      <c r="AW24" s="4"/>
    </row>
    <row r="25" spans="1:49" x14ac:dyDescent="0.25">
      <c r="A25" s="4"/>
      <c r="B25" s="4"/>
      <c r="C25" s="4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4"/>
      <c r="AP25" s="4"/>
      <c r="AQ25" s="4"/>
      <c r="AR25" s="4"/>
      <c r="AS25" s="4"/>
      <c r="AT25" s="4"/>
      <c r="AU25" s="4"/>
      <c r="AV25" s="4"/>
      <c r="AW25" s="4"/>
    </row>
    <row r="26" spans="1:49" ht="23.25" x14ac:dyDescent="0.35">
      <c r="A26" s="162"/>
      <c r="B26" s="4"/>
      <c r="C26" s="47"/>
      <c r="D26" s="13"/>
      <c r="E26" s="412" t="str">
        <f>E3</f>
        <v>2015</v>
      </c>
      <c r="F26" s="412" t="str">
        <f t="shared" ref="F26:AN26" si="13">F3</f>
        <v>2016</v>
      </c>
      <c r="G26" s="412" t="str">
        <f t="shared" si="13"/>
        <v>2017</v>
      </c>
      <c r="H26" s="412" t="str">
        <f t="shared" si="13"/>
        <v>2018</v>
      </c>
      <c r="I26" s="412" t="str">
        <f t="shared" si="13"/>
        <v>2019</v>
      </c>
      <c r="J26" s="412" t="str">
        <f t="shared" si="13"/>
        <v>2020</v>
      </c>
      <c r="K26" s="412" t="str">
        <f t="shared" si="13"/>
        <v>2021</v>
      </c>
      <c r="L26" s="412" t="str">
        <f t="shared" si="13"/>
        <v>2022</v>
      </c>
      <c r="M26" s="412" t="str">
        <f t="shared" si="13"/>
        <v>2023</v>
      </c>
      <c r="N26" s="412" t="str">
        <f t="shared" si="13"/>
        <v>2024</v>
      </c>
      <c r="O26" s="412" t="str">
        <f t="shared" si="13"/>
        <v>2025</v>
      </c>
      <c r="P26" s="412" t="str">
        <f t="shared" si="13"/>
        <v>2026</v>
      </c>
      <c r="Q26" s="412" t="str">
        <f t="shared" si="13"/>
        <v>2027</v>
      </c>
      <c r="R26" s="412" t="str">
        <f t="shared" si="13"/>
        <v>2028</v>
      </c>
      <c r="S26" s="412" t="str">
        <f t="shared" si="13"/>
        <v>2029</v>
      </c>
      <c r="T26" s="412" t="str">
        <f t="shared" si="13"/>
        <v>2030</v>
      </c>
      <c r="U26" s="412" t="str">
        <f t="shared" si="13"/>
        <v>2031</v>
      </c>
      <c r="V26" s="412" t="str">
        <f t="shared" si="13"/>
        <v>2032</v>
      </c>
      <c r="W26" s="412" t="str">
        <f t="shared" si="13"/>
        <v>2033</v>
      </c>
      <c r="X26" s="412" t="str">
        <f t="shared" si="13"/>
        <v>2034</v>
      </c>
      <c r="Y26" s="412" t="str">
        <f t="shared" si="13"/>
        <v>2035</v>
      </c>
      <c r="Z26" s="412" t="str">
        <f t="shared" si="13"/>
        <v>2036</v>
      </c>
      <c r="AA26" s="412" t="str">
        <f t="shared" si="13"/>
        <v>2037</v>
      </c>
      <c r="AB26" s="412" t="str">
        <f t="shared" si="13"/>
        <v>2038</v>
      </c>
      <c r="AC26" s="412" t="str">
        <f t="shared" si="13"/>
        <v>2039</v>
      </c>
      <c r="AD26" s="412" t="str">
        <f t="shared" si="13"/>
        <v>2040</v>
      </c>
      <c r="AE26" s="412" t="str">
        <f t="shared" si="13"/>
        <v>2041</v>
      </c>
      <c r="AF26" s="412" t="str">
        <f t="shared" si="13"/>
        <v>2042</v>
      </c>
      <c r="AG26" s="412" t="str">
        <f t="shared" si="13"/>
        <v>2043</v>
      </c>
      <c r="AH26" s="412" t="str">
        <f t="shared" si="13"/>
        <v>2044</v>
      </c>
      <c r="AI26" s="412" t="str">
        <f t="shared" si="13"/>
        <v>2045</v>
      </c>
      <c r="AJ26" s="412" t="str">
        <f t="shared" si="13"/>
        <v>2046</v>
      </c>
      <c r="AK26" s="412" t="str">
        <f t="shared" si="13"/>
        <v>2047</v>
      </c>
      <c r="AL26" s="412" t="str">
        <f t="shared" si="13"/>
        <v>2048</v>
      </c>
      <c r="AM26" s="412" t="str">
        <f t="shared" si="13"/>
        <v>2049</v>
      </c>
      <c r="AN26" s="412" t="str">
        <f t="shared" si="13"/>
        <v>2050</v>
      </c>
      <c r="AO26" s="8"/>
      <c r="AP26" s="8"/>
      <c r="AQ26" s="4"/>
      <c r="AR26" s="4"/>
      <c r="AS26" s="4"/>
      <c r="AT26" s="4"/>
      <c r="AU26" s="4"/>
      <c r="AV26" s="4"/>
      <c r="AW26" s="4"/>
    </row>
    <row r="27" spans="1:49" ht="23.25" x14ac:dyDescent="0.35">
      <c r="A27" s="141" t="str">
        <f>'T energie vecteurs'!A10</f>
        <v>CHOC</v>
      </c>
      <c r="B27" s="161" t="s">
        <v>81</v>
      </c>
      <c r="C27" s="6" t="s">
        <v>76</v>
      </c>
      <c r="D27" s="14" t="s">
        <v>203</v>
      </c>
      <c r="E27" s="106">
        <f>VLOOKUP($D27,Results!$E:$BU,E$2,FALSE)</f>
        <v>2457.4699179999998</v>
      </c>
      <c r="F27" s="20">
        <f>VLOOKUP($D27,Results!$E:$BU,F$2,FALSE)</f>
        <v>2463.613593</v>
      </c>
      <c r="G27" s="411">
        <f>VLOOKUP($D27,Results!$E:$BU,G$2,FALSE)</f>
        <v>2469.7726269999998</v>
      </c>
      <c r="H27" s="20">
        <f>VLOOKUP($D27,Results!$E:$BU,H$2,FALSE)</f>
        <v>2475.9470590000001</v>
      </c>
      <c r="I27" s="20">
        <f>VLOOKUP($D27,Results!$E:$BU,I$2,FALSE)</f>
        <v>2482.1369260000001</v>
      </c>
      <c r="J27" s="106">
        <f>VLOOKUP($D27,Results!$E:$BU,J$2,FALSE)</f>
        <v>2488.3422690000002</v>
      </c>
      <c r="K27" s="105">
        <f>VLOOKUP($D27,Results!$E:$BU,K$2,FALSE)</f>
        <v>2494.5631239999998</v>
      </c>
      <c r="L27" s="20">
        <f>VLOOKUP($D27,Results!$E:$BU,L$2,FALSE)</f>
        <v>2500.799532</v>
      </c>
      <c r="M27" s="20">
        <f>VLOOKUP($D27,Results!$E:$BU,M$2,FALSE)</f>
        <v>2507.0515310000001</v>
      </c>
      <c r="N27" s="20">
        <f>VLOOKUP($D27,Results!$E:$BU,N$2,FALSE)</f>
        <v>2513.31916</v>
      </c>
      <c r="O27" s="106">
        <f>VLOOKUP($D27,Results!$E:$BU,O$2,FALSE)</f>
        <v>2519.6024579999998</v>
      </c>
      <c r="P27" s="105">
        <f>VLOOKUP($D27,Results!$E:$BU,P$2,FALSE)</f>
        <v>2525.901464</v>
      </c>
      <c r="Q27" s="20">
        <f>VLOOKUP($D27,Results!$E:$BU,Q$2,FALSE)</f>
        <v>2532.2162170000001</v>
      </c>
      <c r="R27" s="20">
        <f>VLOOKUP($D27,Results!$E:$BU,R$2,FALSE)</f>
        <v>2538.546758</v>
      </c>
      <c r="S27" s="20">
        <f>VLOOKUP($D27,Results!$E:$BU,S$2,FALSE)</f>
        <v>2544.8931250000001</v>
      </c>
      <c r="T27" s="106">
        <f>VLOOKUP($D27,Results!$E:$BU,T$2,FALSE)</f>
        <v>2551.2553579999999</v>
      </c>
      <c r="U27" s="105">
        <f>VLOOKUP($D27,Results!$E:$BU,U$2,FALSE)</f>
        <v>2557.6334959999999</v>
      </c>
      <c r="V27" s="20">
        <f>VLOOKUP($D27,Results!$E:$BU,V$2,FALSE)</f>
        <v>2564.0275799999999</v>
      </c>
      <c r="W27" s="20">
        <f>VLOOKUP($D27,Results!$E:$BU,W$2,FALSE)</f>
        <v>2570.437649</v>
      </c>
      <c r="X27" s="20">
        <f>VLOOKUP($D27,Results!$E:$BU,X$2,FALSE)</f>
        <v>2576.8637429999999</v>
      </c>
      <c r="Y27" s="106">
        <f>VLOOKUP($D27,Results!$E:$BU,Y$2,FALSE)</f>
        <v>2583.3059020000001</v>
      </c>
      <c r="Z27" s="105">
        <f>VLOOKUP($D27,Results!$E:$BU,Z$2,FALSE)</f>
        <v>2589.7641669999998</v>
      </c>
      <c r="AA27" s="20">
        <f>VLOOKUP($D27,Results!$E:$BU,AA$2,FALSE)</f>
        <v>2596.2385770000001</v>
      </c>
      <c r="AB27" s="20">
        <f>VLOOKUP($D27,Results!$E:$BU,AB$2,FALSE)</f>
        <v>2602.7291740000001</v>
      </c>
      <c r="AC27" s="20">
        <f>VLOOKUP($D27,Results!$E:$BU,AC$2,FALSE)</f>
        <v>2609.2359970000002</v>
      </c>
      <c r="AD27" s="106">
        <f>VLOOKUP($D27,Results!$E:$BU,AD$2,FALSE)</f>
        <v>2615.7590869999999</v>
      </c>
      <c r="AE27" s="105">
        <f>VLOOKUP($D27,Results!$E:$BU,AE$2,FALSE)</f>
        <v>2622.2984839999999</v>
      </c>
      <c r="AF27" s="20">
        <f>VLOOKUP($D27,Results!$E:$BU,AF$2,FALSE)</f>
        <v>2628.8542309999998</v>
      </c>
      <c r="AG27" s="20">
        <f>VLOOKUP($D27,Results!$E:$BU,AG$2,FALSE)</f>
        <v>2635.4263660000001</v>
      </c>
      <c r="AH27" s="20">
        <f>VLOOKUP($D27,Results!$E:$BU,AH$2,FALSE)</f>
        <v>2642.014932</v>
      </c>
      <c r="AI27" s="106">
        <f>VLOOKUP($D27,Results!$E:$BU,AI$2,FALSE)</f>
        <v>2648.6199700000002</v>
      </c>
      <c r="AJ27" s="105">
        <f>VLOOKUP($D27,Results!$E:$BU,AJ$2,FALSE)</f>
        <v>2655.2415190000002</v>
      </c>
      <c r="AK27" s="20">
        <f>VLOOKUP($D27,Results!$E:$BU,AK$2,FALSE)</f>
        <v>2661.8796229999998</v>
      </c>
      <c r="AL27" s="20">
        <f>VLOOKUP($D27,Results!$E:$BU,AL$2,FALSE)</f>
        <v>2668.534322</v>
      </c>
      <c r="AM27" s="20">
        <f>VLOOKUP($D27,Results!$E:$BU,AM$2,FALSE)</f>
        <v>2675.2056579999999</v>
      </c>
      <c r="AN27" s="106">
        <f>VLOOKUP($D27,Results!$E:$BU,AN$2,FALSE)</f>
        <v>2681.8936720000002</v>
      </c>
      <c r="AO27" s="8"/>
      <c r="AP27" s="8"/>
      <c r="AQ27" s="4"/>
      <c r="AR27" s="4"/>
      <c r="AS27" s="4"/>
      <c r="AT27" s="4"/>
      <c r="AU27" s="4"/>
      <c r="AV27" s="4"/>
      <c r="AW27" s="4"/>
    </row>
    <row r="28" spans="1:49" x14ac:dyDescent="0.25">
      <c r="A28" s="4"/>
      <c r="B28" s="163"/>
      <c r="C28" s="38" t="s">
        <v>19</v>
      </c>
      <c r="D28" s="15" t="s">
        <v>204</v>
      </c>
      <c r="E28" s="104">
        <f>VLOOKUP($D28,Results!$E:$BU,E$2,FALSE)</f>
        <v>3.476542051</v>
      </c>
      <c r="F28" s="27">
        <f>VLOOKUP($D28,Results!$E:$BU,F$2,FALSE)</f>
        <v>5.5991122850000004</v>
      </c>
      <c r="G28" s="27">
        <f>VLOOKUP($D28,Results!$E:$BU,G$2,FALSE)</f>
        <v>7.7010989729999997</v>
      </c>
      <c r="H28" s="27">
        <f>VLOOKUP($D28,Results!$E:$BU,H$2,FALSE)</f>
        <v>9.7827382830000005</v>
      </c>
      <c r="I28" s="27">
        <f>VLOOKUP($D28,Results!$E:$BU,I$2,FALSE)</f>
        <v>11.844296630000001</v>
      </c>
      <c r="J28" s="104">
        <f>VLOOKUP($D28,Results!$E:$BU,J$2,FALSE)</f>
        <v>13.88576879</v>
      </c>
      <c r="K28" s="103">
        <f>VLOOKUP($D28,Results!$E:$BU,K$2,FALSE)</f>
        <v>15.907078820000001</v>
      </c>
      <c r="L28" s="27">
        <f>VLOOKUP($D28,Results!$E:$BU,L$2,FALSE)</f>
        <v>17.908692800000001</v>
      </c>
      <c r="M28" s="27">
        <f>VLOOKUP($D28,Results!$E:$BU,M$2,FALSE)</f>
        <v>19.891430660000001</v>
      </c>
      <c r="N28" s="27">
        <f>VLOOKUP($D28,Results!$E:$BU,N$2,FALSE)</f>
        <v>21.85581869</v>
      </c>
      <c r="O28" s="104">
        <f>VLOOKUP($D28,Results!$E:$BU,O$2,FALSE)</f>
        <v>23.80203586</v>
      </c>
      <c r="P28" s="103">
        <f>VLOOKUP($D28,Results!$E:$BU,P$2,FALSE)</f>
        <v>25.730014489999999</v>
      </c>
      <c r="Q28" s="27">
        <f>VLOOKUP($D28,Results!$E:$BU,Q$2,FALSE)</f>
        <v>27.63954712</v>
      </c>
      <c r="R28" s="27">
        <f>VLOOKUP($D28,Results!$E:$BU,R$2,FALSE)</f>
        <v>29.530363739999999</v>
      </c>
      <c r="S28" s="27">
        <f>VLOOKUP($D28,Results!$E:$BU,S$2,FALSE)</f>
        <v>31.40218136</v>
      </c>
      <c r="T28" s="104">
        <f>VLOOKUP($D28,Results!$E:$BU,T$2,FALSE)</f>
        <v>33.254736979999997</v>
      </c>
      <c r="U28" s="103">
        <f>VLOOKUP($D28,Results!$E:$BU,U$2,FALSE)</f>
        <v>35.087920879999999</v>
      </c>
      <c r="V28" s="27">
        <f>VLOOKUP($D28,Results!$E:$BU,V$2,FALSE)</f>
        <v>36.902126979999998</v>
      </c>
      <c r="W28" s="27">
        <f>VLOOKUP($D28,Results!$E:$BU,W$2,FALSE)</f>
        <v>38.698126350000003</v>
      </c>
      <c r="X28" s="27">
        <f>VLOOKUP($D28,Results!$E:$BU,X$2,FALSE)</f>
        <v>40.47661849</v>
      </c>
      <c r="Y28" s="104">
        <f>VLOOKUP($D28,Results!$E:$BU,Y$2,FALSE)</f>
        <v>42.23814359</v>
      </c>
      <c r="Z28" s="103">
        <f>VLOOKUP($D28,Results!$E:$BU,Z$2,FALSE)</f>
        <v>43.983107779999997</v>
      </c>
      <c r="AA28" s="27">
        <f>VLOOKUP($D28,Results!$E:$BU,AA$2,FALSE)</f>
        <v>45.71182864</v>
      </c>
      <c r="AB28" s="27">
        <f>VLOOKUP($D28,Results!$E:$BU,AB$2,FALSE)</f>
        <v>47.424571929999999</v>
      </c>
      <c r="AC28" s="27">
        <f>VLOOKUP($D28,Results!$E:$BU,AC$2,FALSE)</f>
        <v>49.121574750000001</v>
      </c>
      <c r="AD28" s="104">
        <f>VLOOKUP($D28,Results!$E:$BU,AD$2,FALSE)</f>
        <v>50.803058020000002</v>
      </c>
      <c r="AE28" s="103">
        <f>VLOOKUP($D28,Results!$E:$BU,AE$2,FALSE)</f>
        <v>52.469232030000001</v>
      </c>
      <c r="AF28" s="27">
        <f>VLOOKUP($D28,Results!$E:$BU,AF$2,FALSE)</f>
        <v>54.120298409999997</v>
      </c>
      <c r="AG28" s="27">
        <f>VLOOKUP($D28,Results!$E:$BU,AG$2,FALSE)</f>
        <v>55.756450430000001</v>
      </c>
      <c r="AH28" s="27">
        <f>VLOOKUP($D28,Results!$E:$BU,AH$2,FALSE)</f>
        <v>57.377872840000002</v>
      </c>
      <c r="AI28" s="104">
        <f>VLOOKUP($D28,Results!$E:$BU,AI$2,FALSE)</f>
        <v>58.98474186</v>
      </c>
      <c r="AJ28" s="103">
        <f>VLOOKUP($D28,Results!$E:$BU,AJ$2,FALSE)</f>
        <v>60.577225300000002</v>
      </c>
      <c r="AK28" s="27">
        <f>VLOOKUP($D28,Results!$E:$BU,AK$2,FALSE)</f>
        <v>62.155483089999997</v>
      </c>
      <c r="AL28" s="27">
        <f>VLOOKUP($D28,Results!$E:$BU,AL$2,FALSE)</f>
        <v>63.719667899999997</v>
      </c>
      <c r="AM28" s="27">
        <f>VLOOKUP($D28,Results!$E:$BU,AM$2,FALSE)</f>
        <v>65.269925990000004</v>
      </c>
      <c r="AN28" s="104">
        <f>VLOOKUP($D28,Results!$E:$BU,AN$2,FALSE)</f>
        <v>66.80639798</v>
      </c>
      <c r="AO28" s="8"/>
      <c r="AP28" s="8"/>
      <c r="AQ28" s="4"/>
      <c r="AR28" s="4"/>
      <c r="AS28" s="4"/>
      <c r="AT28" s="4"/>
      <c r="AU28" s="4"/>
      <c r="AV28" s="4"/>
      <c r="AW28" s="4"/>
    </row>
    <row r="29" spans="1:49" x14ac:dyDescent="0.25">
      <c r="A29" s="4"/>
      <c r="B29" s="163"/>
      <c r="C29" s="38" t="s">
        <v>20</v>
      </c>
      <c r="D29" s="15" t="s">
        <v>205</v>
      </c>
      <c r="E29" s="104">
        <f>VLOOKUP($D29,Results!$E:$BU,E$2,FALSE)</f>
        <v>68.80476281</v>
      </c>
      <c r="F29" s="27">
        <f>VLOOKUP($D29,Results!$E:$BU,F$2,FALSE)</f>
        <v>76.774266659999995</v>
      </c>
      <c r="G29" s="27">
        <f>VLOOKUP($D29,Results!$E:$BU,G$2,FALSE)</f>
        <v>84.695532490000005</v>
      </c>
      <c r="H29" s="27">
        <f>VLOOKUP($D29,Results!$E:$BU,H$2,FALSE)</f>
        <v>92.573301439999994</v>
      </c>
      <c r="I29" s="27">
        <f>VLOOKUP($D29,Results!$E:$BU,I$2,FALSE)</f>
        <v>100.41090509999999</v>
      </c>
      <c r="J29" s="104">
        <f>VLOOKUP($D29,Results!$E:$BU,J$2,FALSE)</f>
        <v>108.21146330000001</v>
      </c>
      <c r="K29" s="103">
        <f>VLOOKUP($D29,Results!$E:$BU,K$2,FALSE)</f>
        <v>115.978041</v>
      </c>
      <c r="L29" s="27">
        <f>VLOOKUP($D29,Results!$E:$BU,L$2,FALSE)</f>
        <v>123.711482</v>
      </c>
      <c r="M29" s="27">
        <f>VLOOKUP($D29,Results!$E:$BU,M$2,FALSE)</f>
        <v>131.40979899999999</v>
      </c>
      <c r="N29" s="27">
        <f>VLOOKUP($D29,Results!$E:$BU,N$2,FALSE)</f>
        <v>139.07021180000001</v>
      </c>
      <c r="O29" s="104">
        <f>VLOOKUP($D29,Results!$E:$BU,O$2,FALSE)</f>
        <v>146.69061629999999</v>
      </c>
      <c r="P29" s="103">
        <f>VLOOKUP($D29,Results!$E:$BU,P$2,FALSE)</f>
        <v>154.27034810000001</v>
      </c>
      <c r="Q29" s="27">
        <f>VLOOKUP($D29,Results!$E:$BU,Q$2,FALSE)</f>
        <v>161.81041200000001</v>
      </c>
      <c r="R29" s="27">
        <f>VLOOKUP($D29,Results!$E:$BU,R$2,FALSE)</f>
        <v>169.3133837</v>
      </c>
      <c r="S29" s="27">
        <f>VLOOKUP($D29,Results!$E:$BU,S$2,FALSE)</f>
        <v>176.7831363</v>
      </c>
      <c r="T29" s="104">
        <f>VLOOKUP($D29,Results!$E:$BU,T$2,FALSE)</f>
        <v>184.22448549999999</v>
      </c>
      <c r="U29" s="103">
        <f>VLOOKUP($D29,Results!$E:$BU,U$2,FALSE)</f>
        <v>191.6423815</v>
      </c>
      <c r="V29" s="27">
        <f>VLOOKUP($D29,Results!$E:$BU,V$2,FALSE)</f>
        <v>199.0398658</v>
      </c>
      <c r="W29" s="27">
        <f>VLOOKUP($D29,Results!$E:$BU,W$2,FALSE)</f>
        <v>206.4170641</v>
      </c>
      <c r="X29" s="27">
        <f>VLOOKUP($D29,Results!$E:$BU,X$2,FALSE)</f>
        <v>213.77217139999999</v>
      </c>
      <c r="Y29" s="104">
        <f>VLOOKUP($D29,Results!$E:$BU,Y$2,FALSE)</f>
        <v>221.10242210000001</v>
      </c>
      <c r="Z29" s="103">
        <f>VLOOKUP($D29,Results!$E:$BU,Z$2,FALSE)</f>
        <v>228.40478490000001</v>
      </c>
      <c r="AA29" s="27">
        <f>VLOOKUP($D29,Results!$E:$BU,AA$2,FALSE)</f>
        <v>235.6763771</v>
      </c>
      <c r="AB29" s="27">
        <f>VLOOKUP($D29,Results!$E:$BU,AB$2,FALSE)</f>
        <v>242.9146686</v>
      </c>
      <c r="AC29" s="27">
        <f>VLOOKUP($D29,Results!$E:$BU,AC$2,FALSE)</f>
        <v>250.11755109999999</v>
      </c>
      <c r="AD29" s="104">
        <f>VLOOKUP($D29,Results!$E:$BU,AD$2,FALSE)</f>
        <v>257.28333149999997</v>
      </c>
      <c r="AE29" s="103">
        <f>VLOOKUP($D29,Results!$E:$BU,AE$2,FALSE)</f>
        <v>264.41068860000001</v>
      </c>
      <c r="AF29" s="27">
        <f>VLOOKUP($D29,Results!$E:$BU,AF$2,FALSE)</f>
        <v>271.49861659999999</v>
      </c>
      <c r="AG29" s="27">
        <f>VLOOKUP($D29,Results!$E:$BU,AG$2,FALSE)</f>
        <v>278.5463694</v>
      </c>
      <c r="AH29" s="27">
        <f>VLOOKUP($D29,Results!$E:$BU,AH$2,FALSE)</f>
        <v>285.55341060000001</v>
      </c>
      <c r="AI29" s="104">
        <f>VLOOKUP($D29,Results!$E:$BU,AI$2,FALSE)</f>
        <v>292.51937099999998</v>
      </c>
      <c r="AJ29" s="103">
        <f>VLOOKUP($D29,Results!$E:$BU,AJ$2,FALSE)</f>
        <v>299.4440151</v>
      </c>
      <c r="AK29" s="27">
        <f>VLOOKUP($D29,Results!$E:$BU,AK$2,FALSE)</f>
        <v>306.3272139</v>
      </c>
      <c r="AL29" s="27">
        <f>VLOOKUP($D29,Results!$E:$BU,AL$2,FALSE)</f>
        <v>313.16892410000003</v>
      </c>
      <c r="AM29" s="27">
        <f>VLOOKUP($D29,Results!$E:$BU,AM$2,FALSE)</f>
        <v>319.96917189999999</v>
      </c>
      <c r="AN29" s="104">
        <f>VLOOKUP($D29,Results!$E:$BU,AN$2,FALSE)</f>
        <v>326.72803959999999</v>
      </c>
      <c r="AO29" s="8"/>
      <c r="AP29" s="8"/>
      <c r="AQ29" s="4"/>
      <c r="AR29" s="4"/>
      <c r="AS29" s="4"/>
      <c r="AT29" s="4"/>
      <c r="AU29" s="4"/>
      <c r="AV29" s="4"/>
      <c r="AW29" s="4"/>
    </row>
    <row r="30" spans="1:49" x14ac:dyDescent="0.25">
      <c r="A30" s="4"/>
      <c r="B30" s="163"/>
      <c r="C30" s="38" t="s">
        <v>21</v>
      </c>
      <c r="D30" s="15" t="s">
        <v>206</v>
      </c>
      <c r="E30" s="104">
        <f>VLOOKUP($D30,Results!$E:$BU,E$2,FALSE)</f>
        <v>408.28039699999999</v>
      </c>
      <c r="F30" s="27">
        <f>VLOOKUP($D30,Results!$E:$BU,F$2,FALSE)</f>
        <v>424.07498500000003</v>
      </c>
      <c r="G30" s="27">
        <f>VLOOKUP($D30,Results!$E:$BU,G$2,FALSE)</f>
        <v>439.74758329999997</v>
      </c>
      <c r="H30" s="27">
        <f>VLOOKUP($D30,Results!$E:$BU,H$2,FALSE)</f>
        <v>455.29549209999999</v>
      </c>
      <c r="I30" s="27">
        <f>VLOOKUP($D30,Results!$E:$BU,I$2,FALSE)</f>
        <v>470.7172668</v>
      </c>
      <c r="J30" s="104">
        <f>VLOOKUP($D30,Results!$E:$BU,J$2,FALSE)</f>
        <v>486.01122820000001</v>
      </c>
      <c r="K30" s="103">
        <f>VLOOKUP($D30,Results!$E:$BU,K$2,FALSE)</f>
        <v>501.17559139999997</v>
      </c>
      <c r="L30" s="27">
        <f>VLOOKUP($D30,Results!$E:$BU,L$2,FALSE)</f>
        <v>516.21132750000004</v>
      </c>
      <c r="M30" s="27">
        <f>VLOOKUP($D30,Results!$E:$BU,M$2,FALSE)</f>
        <v>531.12268700000004</v>
      </c>
      <c r="N30" s="27">
        <f>VLOOKUP($D30,Results!$E:$BU,N$2,FALSE)</f>
        <v>545.91460459999996</v>
      </c>
      <c r="O30" s="104">
        <f>VLOOKUP($D30,Results!$E:$BU,O$2,FALSE)</f>
        <v>560.59113139999999</v>
      </c>
      <c r="P30" s="103">
        <f>VLOOKUP($D30,Results!$E:$BU,P$2,FALSE)</f>
        <v>575.15469880000001</v>
      </c>
      <c r="Q30" s="27">
        <f>VLOOKUP($D30,Results!$E:$BU,Q$2,FALSE)</f>
        <v>589.60593510000001</v>
      </c>
      <c r="R30" s="27">
        <f>VLOOKUP($D30,Results!$E:$BU,R$2,FALSE)</f>
        <v>603.94380850000005</v>
      </c>
      <c r="S30" s="27">
        <f>VLOOKUP($D30,Results!$E:$BU,S$2,FALSE)</f>
        <v>618.16594840000005</v>
      </c>
      <c r="T30" s="104">
        <f>VLOOKUP($D30,Results!$E:$BU,T$2,FALSE)</f>
        <v>632.26905490000001</v>
      </c>
      <c r="U30" s="103">
        <f>VLOOKUP($D30,Results!$E:$BU,U$2,FALSE)</f>
        <v>646.24983699999996</v>
      </c>
      <c r="V30" s="27">
        <f>VLOOKUP($D30,Results!$E:$BU,V$2,FALSE)</f>
        <v>660.10727789999999</v>
      </c>
      <c r="W30" s="27">
        <f>VLOOKUP($D30,Results!$E:$BU,W$2,FALSE)</f>
        <v>673.84350810000001</v>
      </c>
      <c r="X30" s="27">
        <f>VLOOKUP($D30,Results!$E:$BU,X$2,FALSE)</f>
        <v>687.46254429999999</v>
      </c>
      <c r="Y30" s="104">
        <f>VLOOKUP($D30,Results!$E:$BU,Y$2,FALSE)</f>
        <v>700.96926359999998</v>
      </c>
      <c r="Z30" s="103">
        <f>VLOOKUP($D30,Results!$E:$BU,Z$2,FALSE)</f>
        <v>714.36871559999997</v>
      </c>
      <c r="AA30" s="27">
        <f>VLOOKUP($D30,Results!$E:$BU,AA$2,FALSE)</f>
        <v>727.66572540000004</v>
      </c>
      <c r="AB30" s="27">
        <f>VLOOKUP($D30,Results!$E:$BU,AB$2,FALSE)</f>
        <v>740.86469980000004</v>
      </c>
      <c r="AC30" s="27">
        <f>VLOOKUP($D30,Results!$E:$BU,AC$2,FALSE)</f>
        <v>753.96956339999997</v>
      </c>
      <c r="AD30" s="104">
        <f>VLOOKUP($D30,Results!$E:$BU,AD$2,FALSE)</f>
        <v>766.98376840000003</v>
      </c>
      <c r="AE30" s="103">
        <f>VLOOKUP($D30,Results!$E:$BU,AE$2,FALSE)</f>
        <v>779.91034030000003</v>
      </c>
      <c r="AF30" s="27">
        <f>VLOOKUP($D30,Results!$E:$BU,AF$2,FALSE)</f>
        <v>792.75193660000002</v>
      </c>
      <c r="AG30" s="27">
        <f>VLOOKUP($D30,Results!$E:$BU,AG$2,FALSE)</f>
        <v>805.51090739999995</v>
      </c>
      <c r="AH30" s="27">
        <f>VLOOKUP($D30,Results!$E:$BU,AH$2,FALSE)</f>
        <v>818.18934939999997</v>
      </c>
      <c r="AI30" s="104">
        <f>VLOOKUP($D30,Results!$E:$BU,AI$2,FALSE)</f>
        <v>830.78915229999996</v>
      </c>
      <c r="AJ30" s="103">
        <f>VLOOKUP($D30,Results!$E:$BU,AJ$2,FALSE)</f>
        <v>843.31203719999996</v>
      </c>
      <c r="AK30" s="27">
        <f>VLOOKUP($D30,Results!$E:$BU,AK$2,FALSE)</f>
        <v>855.75958709999998</v>
      </c>
      <c r="AL30" s="27">
        <f>VLOOKUP($D30,Results!$E:$BU,AL$2,FALSE)</f>
        <v>868.13327179999999</v>
      </c>
      <c r="AM30" s="27">
        <f>VLOOKUP($D30,Results!$E:$BU,AM$2,FALSE)</f>
        <v>880.43446630000005</v>
      </c>
      <c r="AN30" s="104">
        <f>VLOOKUP($D30,Results!$E:$BU,AN$2,FALSE)</f>
        <v>892.66446659999997</v>
      </c>
      <c r="AO30" s="8"/>
      <c r="AP30" s="8"/>
      <c r="AQ30" s="4"/>
      <c r="AR30" s="4"/>
      <c r="AS30" s="4"/>
      <c r="AT30" s="4"/>
      <c r="AU30" s="4"/>
      <c r="AV30" s="4"/>
      <c r="AW30" s="4"/>
    </row>
    <row r="31" spans="1:49" x14ac:dyDescent="0.25">
      <c r="A31" s="4"/>
      <c r="B31" s="163"/>
      <c r="C31" s="38" t="s">
        <v>22</v>
      </c>
      <c r="D31" s="15" t="s">
        <v>207</v>
      </c>
      <c r="E31" s="104">
        <f>VLOOKUP($D31,Results!$E:$BU,E$2,FALSE)</f>
        <v>954.38155940000001</v>
      </c>
      <c r="F31" s="27">
        <f>VLOOKUP($D31,Results!$E:$BU,F$2,FALSE)</f>
        <v>947.51893399999994</v>
      </c>
      <c r="G31" s="27">
        <f>VLOOKUP($D31,Results!$E:$BU,G$2,FALSE)</f>
        <v>940.69733710000003</v>
      </c>
      <c r="H31" s="27">
        <f>VLOOKUP($D31,Results!$E:$BU,H$2,FALSE)</f>
        <v>933.91695400000003</v>
      </c>
      <c r="I31" s="27">
        <f>VLOOKUP($D31,Results!$E:$BU,I$2,FALSE)</f>
        <v>927.17797680000001</v>
      </c>
      <c r="J31" s="104">
        <f>VLOOKUP($D31,Results!$E:$BU,J$2,FALSE)</f>
        <v>920.48142849999999</v>
      </c>
      <c r="K31" s="103">
        <f>VLOOKUP($D31,Results!$E:$BU,K$2,FALSE)</f>
        <v>913.82859499999995</v>
      </c>
      <c r="L31" s="27">
        <f>VLOOKUP($D31,Results!$E:$BU,L$2,FALSE)</f>
        <v>907.21924000000001</v>
      </c>
      <c r="M31" s="27">
        <f>VLOOKUP($D31,Results!$E:$BU,M$2,FALSE)</f>
        <v>900.65187779999997</v>
      </c>
      <c r="N31" s="27">
        <f>VLOOKUP($D31,Results!$E:$BU,N$2,FALSE)</f>
        <v>894.12545239999997</v>
      </c>
      <c r="O31" s="104">
        <f>VLOOKUP($D31,Results!$E:$BU,O$2,FALSE)</f>
        <v>887.63965089999999</v>
      </c>
      <c r="P31" s="103">
        <f>VLOOKUP($D31,Results!$E:$BU,P$2,FALSE)</f>
        <v>881.19480429999999</v>
      </c>
      <c r="Q31" s="27">
        <f>VLOOKUP($D31,Results!$E:$BU,Q$2,FALSE)</f>
        <v>874.79171540000004</v>
      </c>
      <c r="R31" s="27">
        <f>VLOOKUP($D31,Results!$E:$BU,R$2,FALSE)</f>
        <v>868.43150879999996</v>
      </c>
      <c r="S31" s="27">
        <f>VLOOKUP($D31,Results!$E:$BU,S$2,FALSE)</f>
        <v>862.11551029999998</v>
      </c>
      <c r="T31" s="104">
        <f>VLOOKUP($D31,Results!$E:$BU,T$2,FALSE)</f>
        <v>855.84514200000001</v>
      </c>
      <c r="U31" s="103">
        <f>VLOOKUP($D31,Results!$E:$BU,U$2,FALSE)</f>
        <v>849.62153020000005</v>
      </c>
      <c r="V31" s="27">
        <f>VLOOKUP($D31,Results!$E:$BU,V$2,FALSE)</f>
        <v>843.44448</v>
      </c>
      <c r="W31" s="27">
        <f>VLOOKUP($D31,Results!$E:$BU,W$2,FALSE)</f>
        <v>837.31260759999998</v>
      </c>
      <c r="X31" s="27">
        <f>VLOOKUP($D31,Results!$E:$BU,X$2,FALSE)</f>
        <v>831.22440719999997</v>
      </c>
      <c r="Y31" s="104">
        <f>VLOOKUP($D31,Results!$E:$BU,Y$2,FALSE)</f>
        <v>825.17854239999997</v>
      </c>
      <c r="Z31" s="103">
        <f>VLOOKUP($D31,Results!$E:$BU,Z$2,FALSE)</f>
        <v>819.1738742</v>
      </c>
      <c r="AA31" s="27">
        <f>VLOOKUP($D31,Results!$E:$BU,AA$2,FALSE)</f>
        <v>813.20942190000005</v>
      </c>
      <c r="AB31" s="27">
        <f>VLOOKUP($D31,Results!$E:$BU,AB$2,FALSE)</f>
        <v>807.28432439999995</v>
      </c>
      <c r="AC31" s="27">
        <f>VLOOKUP($D31,Results!$E:$BU,AC$2,FALSE)</f>
        <v>801.39781470000003</v>
      </c>
      <c r="AD31" s="104">
        <f>VLOOKUP($D31,Results!$E:$BU,AD$2,FALSE)</f>
        <v>795.54920609999999</v>
      </c>
      <c r="AE31" s="103">
        <f>VLOOKUP($D31,Results!$E:$BU,AE$2,FALSE)</f>
        <v>789.73788439999998</v>
      </c>
      <c r="AF31" s="27">
        <f>VLOOKUP($D31,Results!$E:$BU,AF$2,FALSE)</f>
        <v>783.96330330000001</v>
      </c>
      <c r="AG31" s="27">
        <f>VLOOKUP($D31,Results!$E:$BU,AG$2,FALSE)</f>
        <v>778.22497920000001</v>
      </c>
      <c r="AH31" s="27">
        <f>VLOOKUP($D31,Results!$E:$BU,AH$2,FALSE)</f>
        <v>772.52248669999994</v>
      </c>
      <c r="AI31" s="104">
        <f>VLOOKUP($D31,Results!$E:$BU,AI$2,FALSE)</f>
        <v>766.85545290000005</v>
      </c>
      <c r="AJ31" s="103">
        <f>VLOOKUP($D31,Results!$E:$BU,AJ$2,FALSE)</f>
        <v>761.22355149999999</v>
      </c>
      <c r="AK31" s="27">
        <f>VLOOKUP($D31,Results!$E:$BU,AK$2,FALSE)</f>
        <v>755.62649739999995</v>
      </c>
      <c r="AL31" s="27">
        <f>VLOOKUP($D31,Results!$E:$BU,AL$2,FALSE)</f>
        <v>750.06404090000001</v>
      </c>
      <c r="AM31" s="27">
        <f>VLOOKUP($D31,Results!$E:$BU,AM$2,FALSE)</f>
        <v>744.53596289999996</v>
      </c>
      <c r="AN31" s="104">
        <f>VLOOKUP($D31,Results!$E:$BU,AN$2,FALSE)</f>
        <v>739.04207029999998</v>
      </c>
      <c r="AO31" s="8"/>
      <c r="AP31" s="8"/>
      <c r="AQ31" s="4"/>
      <c r="AR31" s="4"/>
      <c r="AS31" s="4"/>
      <c r="AT31" s="4"/>
      <c r="AU31" s="4"/>
      <c r="AV31" s="4"/>
      <c r="AW31" s="4"/>
    </row>
    <row r="32" spans="1:49" x14ac:dyDescent="0.25">
      <c r="A32" s="4"/>
      <c r="B32" s="163"/>
      <c r="C32" s="38" t="s">
        <v>23</v>
      </c>
      <c r="D32" s="15" t="s">
        <v>208</v>
      </c>
      <c r="E32" s="104">
        <f>VLOOKUP($D32,Results!$E:$BU,E$2,FALSE)</f>
        <v>878.79999729999997</v>
      </c>
      <c r="F32" s="27">
        <f>VLOOKUP($D32,Results!$E:$BU,F$2,FALSE)</f>
        <v>867.96668339999997</v>
      </c>
      <c r="G32" s="27">
        <f>VLOOKUP($D32,Results!$E:$BU,G$2,FALSE)</f>
        <v>857.2679263</v>
      </c>
      <c r="H32" s="27">
        <f>VLOOKUP($D32,Results!$E:$BU,H$2,FALSE)</f>
        <v>846.70180649999998</v>
      </c>
      <c r="I32" s="27">
        <f>VLOOKUP($D32,Results!$E:$BU,I$2,FALSE)</f>
        <v>836.26651449999997</v>
      </c>
      <c r="J32" s="104">
        <f>VLOOKUP($D32,Results!$E:$BU,J$2,FALSE)</f>
        <v>825.96011910000004</v>
      </c>
      <c r="K32" s="103">
        <f>VLOOKUP($D32,Results!$E:$BU,K$2,FALSE)</f>
        <v>815.78064810000001</v>
      </c>
      <c r="L32" s="27">
        <f>VLOOKUP($D32,Results!$E:$BU,L$2,FALSE)</f>
        <v>805.72656859999995</v>
      </c>
      <c r="M32" s="27">
        <f>VLOOKUP($D32,Results!$E:$BU,M$2,FALSE)</f>
        <v>795.79679020000003</v>
      </c>
      <c r="N32" s="27">
        <f>VLOOKUP($D32,Results!$E:$BU,N$2,FALSE)</f>
        <v>785.99018530000001</v>
      </c>
      <c r="O32" s="104">
        <f>VLOOKUP($D32,Results!$E:$BU,O$2,FALSE)</f>
        <v>776.30542609999998</v>
      </c>
      <c r="P32" s="103">
        <f>VLOOKUP($D32,Results!$E:$BU,P$2,FALSE)</f>
        <v>766.74095650000004</v>
      </c>
      <c r="Q32" s="27">
        <f>VLOOKUP($D32,Results!$E:$BU,Q$2,FALSE)</f>
        <v>757.29501049999999</v>
      </c>
      <c r="R32" s="27">
        <f>VLOOKUP($D32,Results!$E:$BU,R$2,FALSE)</f>
        <v>747.96564130000002</v>
      </c>
      <c r="S32" s="27">
        <f>VLOOKUP($D32,Results!$E:$BU,S$2,FALSE)</f>
        <v>738.75074529999995</v>
      </c>
      <c r="T32" s="104">
        <f>VLOOKUP($D32,Results!$E:$BU,T$2,FALSE)</f>
        <v>729.6480798</v>
      </c>
      <c r="U32" s="103">
        <f>VLOOKUP($D32,Results!$E:$BU,U$2,FALSE)</f>
        <v>720.65539249999995</v>
      </c>
      <c r="V32" s="27">
        <f>VLOOKUP($D32,Results!$E:$BU,V$2,FALSE)</f>
        <v>711.77088049999998</v>
      </c>
      <c r="W32" s="27">
        <f>VLOOKUP($D32,Results!$E:$BU,W$2,FALSE)</f>
        <v>702.99332049999998</v>
      </c>
      <c r="X32" s="27">
        <f>VLOOKUP($D32,Results!$E:$BU,X$2,FALSE)</f>
        <v>694.32172379999997</v>
      </c>
      <c r="Y32" s="104">
        <f>VLOOKUP($D32,Results!$E:$BU,Y$2,FALSE)</f>
        <v>685.75518629999999</v>
      </c>
      <c r="Z32" s="103">
        <f>VLOOKUP($D32,Results!$E:$BU,Z$2,FALSE)</f>
        <v>677.29282720000003</v>
      </c>
      <c r="AA32" s="27">
        <f>VLOOKUP($D32,Results!$E:$BU,AA$2,FALSE)</f>
        <v>668.93376469999998</v>
      </c>
      <c r="AB32" s="27">
        <f>VLOOKUP($D32,Results!$E:$BU,AB$2,FALSE)</f>
        <v>660.67710790000001</v>
      </c>
      <c r="AC32" s="27">
        <f>VLOOKUP($D32,Results!$E:$BU,AC$2,FALSE)</f>
        <v>652.52195340000003</v>
      </c>
      <c r="AD32" s="104">
        <f>VLOOKUP($D32,Results!$E:$BU,AD$2,FALSE)</f>
        <v>644.46738440000001</v>
      </c>
      <c r="AE32" s="103">
        <f>VLOOKUP($D32,Results!$E:$BU,AE$2,FALSE)</f>
        <v>636.51247020000005</v>
      </c>
      <c r="AF32" s="27">
        <f>VLOOKUP($D32,Results!$E:$BU,AF$2,FALSE)</f>
        <v>628.65626669999995</v>
      </c>
      <c r="AG32" s="27">
        <f>VLOOKUP($D32,Results!$E:$BU,AG$2,FALSE)</f>
        <v>620.89781700000003</v>
      </c>
      <c r="AH32" s="27">
        <f>VLOOKUP($D32,Results!$E:$BU,AH$2,FALSE)</f>
        <v>613.23615270000005</v>
      </c>
      <c r="AI32" s="104">
        <f>VLOOKUP($D32,Results!$E:$BU,AI$2,FALSE)</f>
        <v>605.67029490000004</v>
      </c>
      <c r="AJ32" s="103">
        <f>VLOOKUP($D32,Results!$E:$BU,AJ$2,FALSE)</f>
        <v>598.19925590000003</v>
      </c>
      <c r="AK32" s="27">
        <f>VLOOKUP($D32,Results!$E:$BU,AK$2,FALSE)</f>
        <v>590.82204079999997</v>
      </c>
      <c r="AL32" s="27">
        <f>VLOOKUP($D32,Results!$E:$BU,AL$2,FALSE)</f>
        <v>583.53764899999999</v>
      </c>
      <c r="AM32" s="27">
        <f>VLOOKUP($D32,Results!$E:$BU,AM$2,FALSE)</f>
        <v>576.34507589999998</v>
      </c>
      <c r="AN32" s="104">
        <f>VLOOKUP($D32,Results!$E:$BU,AN$2,FALSE)</f>
        <v>569.24331419999999</v>
      </c>
      <c r="AO32" s="8"/>
      <c r="AP32" s="8"/>
      <c r="AQ32" s="4"/>
      <c r="AR32" s="4"/>
      <c r="AS32" s="4"/>
      <c r="AT32" s="4"/>
      <c r="AU32" s="4"/>
      <c r="AV32" s="4"/>
      <c r="AW32" s="4"/>
    </row>
    <row r="33" spans="1:49" x14ac:dyDescent="0.25">
      <c r="A33" s="4"/>
      <c r="B33" s="163"/>
      <c r="C33" s="38" t="s">
        <v>24</v>
      </c>
      <c r="D33" s="15" t="s">
        <v>209</v>
      </c>
      <c r="E33" s="104">
        <f>VLOOKUP($D33,Results!$E:$BU,E$2,FALSE)</f>
        <v>139.85209269999999</v>
      </c>
      <c r="F33" s="27">
        <f>VLOOKUP($D33,Results!$E:$BU,F$2,FALSE)</f>
        <v>137.9553411</v>
      </c>
      <c r="G33" s="27">
        <f>VLOOKUP($D33,Results!$E:$BU,G$2,FALSE)</f>
        <v>136.0829918</v>
      </c>
      <c r="H33" s="27">
        <f>VLOOKUP($D33,Results!$E:$BU,H$2,FALSE)</f>
        <v>134.23479950000001</v>
      </c>
      <c r="I33" s="27">
        <f>VLOOKUP($D33,Results!$E:$BU,I$2,FALSE)</f>
        <v>132.4105155</v>
      </c>
      <c r="J33" s="104">
        <f>VLOOKUP($D33,Results!$E:$BU,J$2,FALSE)</f>
        <v>130.60988939999999</v>
      </c>
      <c r="K33" s="103">
        <f>VLOOKUP($D33,Results!$E:$BU,K$2,FALSE)</f>
        <v>128.83267029999999</v>
      </c>
      <c r="L33" s="27">
        <f>VLOOKUP($D33,Results!$E:$BU,L$2,FALSE)</f>
        <v>127.07860340000001</v>
      </c>
      <c r="M33" s="27">
        <f>VLOOKUP($D33,Results!$E:$BU,M$2,FALSE)</f>
        <v>125.34743</v>
      </c>
      <c r="N33" s="27">
        <f>VLOOKUP($D33,Results!$E:$BU,N$2,FALSE)</f>
        <v>123.63889229999999</v>
      </c>
      <c r="O33" s="104">
        <f>VLOOKUP($D33,Results!$E:$BU,O$2,FALSE)</f>
        <v>121.9527358</v>
      </c>
      <c r="P33" s="103">
        <f>VLOOKUP($D33,Results!$E:$BU,P$2,FALSE)</f>
        <v>120.2887096</v>
      </c>
      <c r="Q33" s="27">
        <f>VLOOKUP($D33,Results!$E:$BU,Q$2,FALSE)</f>
        <v>118.6465664</v>
      </c>
      <c r="R33" s="27">
        <f>VLOOKUP($D33,Results!$E:$BU,R$2,FALSE)</f>
        <v>117.0260626</v>
      </c>
      <c r="S33" s="27">
        <f>VLOOKUP($D33,Results!$E:$BU,S$2,FALSE)</f>
        <v>115.4269571</v>
      </c>
      <c r="T33" s="104">
        <f>VLOOKUP($D33,Results!$E:$BU,T$2,FALSE)</f>
        <v>113.8490123</v>
      </c>
      <c r="U33" s="103">
        <f>VLOOKUP($D33,Results!$E:$BU,U$2,FALSE)</f>
        <v>112.2919923</v>
      </c>
      <c r="V33" s="27">
        <f>VLOOKUP($D33,Results!$E:$BU,V$2,FALSE)</f>
        <v>110.75565810000001</v>
      </c>
      <c r="W33" s="27">
        <f>VLOOKUP($D33,Results!$E:$BU,W$2,FALSE)</f>
        <v>109.23976519999999</v>
      </c>
      <c r="X33" s="27">
        <f>VLOOKUP($D33,Results!$E:$BU,X$2,FALSE)</f>
        <v>107.74406690000001</v>
      </c>
      <c r="Y33" s="104">
        <f>VLOOKUP($D33,Results!$E:$BU,Y$2,FALSE)</f>
        <v>106.2683167</v>
      </c>
      <c r="Z33" s="103">
        <f>VLOOKUP($D33,Results!$E:$BU,Z$2,FALSE)</f>
        <v>104.8122697</v>
      </c>
      <c r="AA33" s="27">
        <f>VLOOKUP($D33,Results!$E:$BU,AA$2,FALSE)</f>
        <v>103.375683</v>
      </c>
      <c r="AB33" s="27">
        <f>VLOOKUP($D33,Results!$E:$BU,AB$2,FALSE)</f>
        <v>101.958316</v>
      </c>
      <c r="AC33" s="27">
        <f>VLOOKUP($D33,Results!$E:$BU,AC$2,FALSE)</f>
        <v>100.5599309</v>
      </c>
      <c r="AD33" s="104">
        <f>VLOOKUP($D33,Results!$E:$BU,AD$2,FALSE)</f>
        <v>99.180292390000005</v>
      </c>
      <c r="AE33" s="103">
        <f>VLOOKUP($D33,Results!$E:$BU,AE$2,FALSE)</f>
        <v>97.819167820000004</v>
      </c>
      <c r="AF33" s="27">
        <f>VLOOKUP($D33,Results!$E:$BU,AF$2,FALSE)</f>
        <v>96.476326990000004</v>
      </c>
      <c r="AG33" s="27">
        <f>VLOOKUP($D33,Results!$E:$BU,AG$2,FALSE)</f>
        <v>95.151542190000001</v>
      </c>
      <c r="AH33" s="27">
        <f>VLOOKUP($D33,Results!$E:$BU,AH$2,FALSE)</f>
        <v>93.844588099999996</v>
      </c>
      <c r="AI33" s="104">
        <f>VLOOKUP($D33,Results!$E:$BU,AI$2,FALSE)</f>
        <v>92.555241769999995</v>
      </c>
      <c r="AJ33" s="103">
        <f>VLOOKUP($D33,Results!$E:$BU,AJ$2,FALSE)</f>
        <v>91.283282510000006</v>
      </c>
      <c r="AK33" s="27">
        <f>VLOOKUP($D33,Results!$E:$BU,AK$2,FALSE)</f>
        <v>90.028491939999995</v>
      </c>
      <c r="AL33" s="27">
        <f>VLOOKUP($D33,Results!$E:$BU,AL$2,FALSE)</f>
        <v>88.790653840000004</v>
      </c>
      <c r="AM33" s="27">
        <f>VLOOKUP($D33,Results!$E:$BU,AM$2,FALSE)</f>
        <v>87.569554240000002</v>
      </c>
      <c r="AN33" s="104">
        <f>VLOOKUP($D33,Results!$E:$BU,AN$2,FALSE)</f>
        <v>86.364981290000003</v>
      </c>
      <c r="AO33" s="8"/>
      <c r="AP33" s="8"/>
      <c r="AQ33" s="4"/>
      <c r="AR33" s="4"/>
      <c r="AS33" s="4"/>
      <c r="AT33" s="4"/>
      <c r="AU33" s="4"/>
      <c r="AV33" s="4"/>
      <c r="AW33" s="4"/>
    </row>
    <row r="34" spans="1:49" x14ac:dyDescent="0.25">
      <c r="A34" s="4"/>
      <c r="B34" s="163"/>
      <c r="C34" s="59" t="s">
        <v>25</v>
      </c>
      <c r="D34" s="28" t="s">
        <v>210</v>
      </c>
      <c r="E34" s="93">
        <f>VLOOKUP($D34,Results!$E:$BU,E$2,FALSE)</f>
        <v>3.874567114</v>
      </c>
      <c r="F34" s="19">
        <f>VLOOKUP($D34,Results!$E:$BU,F$2,FALSE)</f>
        <v>3.7242706779999999</v>
      </c>
      <c r="G34" s="19">
        <f>VLOOKUP($D34,Results!$E:$BU,G$2,FALSE)</f>
        <v>3.5801571349999999</v>
      </c>
      <c r="H34" s="19">
        <f>VLOOKUP($D34,Results!$E:$BU,H$2,FALSE)</f>
        <v>3.4419667719999998</v>
      </c>
      <c r="I34" s="19">
        <f>VLOOKUP($D34,Results!$E:$BU,I$2,FALSE)</f>
        <v>3.3094508610000002</v>
      </c>
      <c r="J34" s="93">
        <f>VLOOKUP($D34,Results!$E:$BU,J$2,FALSE)</f>
        <v>3.1823711970000002</v>
      </c>
      <c r="K34" s="92">
        <f>VLOOKUP($D34,Results!$E:$BU,K$2,FALSE)</f>
        <v>3.0604996469999999</v>
      </c>
      <c r="L34" s="19">
        <f>VLOOKUP($D34,Results!$E:$BU,L$2,FALSE)</f>
        <v>2.9436177290000001</v>
      </c>
      <c r="M34" s="19">
        <f>VLOOKUP($D34,Results!$E:$BU,M$2,FALSE)</f>
        <v>2.8315161980000001</v>
      </c>
      <c r="N34" s="19">
        <f>VLOOKUP($D34,Results!$E:$BU,N$2,FALSE)</f>
        <v>2.7239946530000001</v>
      </c>
      <c r="O34" s="93">
        <f>VLOOKUP($D34,Results!$E:$BU,O$2,FALSE)</f>
        <v>2.6208611679999998</v>
      </c>
      <c r="P34" s="92">
        <f>VLOOKUP($D34,Results!$E:$BU,P$2,FALSE)</f>
        <v>2.5219319269999998</v>
      </c>
      <c r="Q34" s="19">
        <f>VLOOKUP($D34,Results!$E:$BU,Q$2,FALSE)</f>
        <v>2.427030883</v>
      </c>
      <c r="R34" s="19">
        <f>VLOOKUP($D34,Results!$E:$BU,R$2,FALSE)</f>
        <v>2.3359894290000001</v>
      </c>
      <c r="S34" s="19">
        <f>VLOOKUP($D34,Results!$E:$BU,S$2,FALSE)</f>
        <v>2.248646082</v>
      </c>
      <c r="T34" s="93">
        <f>VLOOKUP($D34,Results!$E:$BU,T$2,FALSE)</f>
        <v>2.1648461810000001</v>
      </c>
      <c r="U34" s="92">
        <f>VLOOKUP($D34,Results!$E:$BU,U$2,FALSE)</f>
        <v>2.0844416020000001</v>
      </c>
      <c r="V34" s="19">
        <f>VLOOKUP($D34,Results!$E:$BU,V$2,FALSE)</f>
        <v>2.0072904739999999</v>
      </c>
      <c r="W34" s="19">
        <f>VLOOKUP($D34,Results!$E:$BU,W$2,FALSE)</f>
        <v>1.9332569209999999</v>
      </c>
      <c r="X34" s="19">
        <f>VLOOKUP($D34,Results!$E:$BU,X$2,FALSE)</f>
        <v>1.8622107999999999</v>
      </c>
      <c r="Y34" s="93">
        <f>VLOOKUP($D34,Results!$E:$BU,Y$2,FALSE)</f>
        <v>1.7940274650000001</v>
      </c>
      <c r="Z34" s="92">
        <f>VLOOKUP($D34,Results!$E:$BU,Z$2,FALSE)</f>
        <v>1.728587528</v>
      </c>
      <c r="AA34" s="19">
        <f>VLOOKUP($D34,Results!$E:$BU,AA$2,FALSE)</f>
        <v>1.6657766389999999</v>
      </c>
      <c r="AB34" s="19">
        <f>VLOOKUP($D34,Results!$E:$BU,AB$2,FALSE)</f>
        <v>1.6054852719999999</v>
      </c>
      <c r="AC34" s="19">
        <f>VLOOKUP($D34,Results!$E:$BU,AC$2,FALSE)</f>
        <v>1.5476085230000001</v>
      </c>
      <c r="AD34" s="93">
        <f>VLOOKUP($D34,Results!$E:$BU,AD$2,FALSE)</f>
        <v>1.492045909</v>
      </c>
      <c r="AE34" s="92">
        <f>VLOOKUP($D34,Results!$E:$BU,AE$2,FALSE)</f>
        <v>1.438701185</v>
      </c>
      <c r="AF34" s="19">
        <f>VLOOKUP($D34,Results!$E:$BU,AF$2,FALSE)</f>
        <v>1.3874821660000001</v>
      </c>
      <c r="AG34" s="19">
        <f>VLOOKUP($D34,Results!$E:$BU,AG$2,FALSE)</f>
        <v>1.3383005480000001</v>
      </c>
      <c r="AH34" s="19">
        <f>VLOOKUP($D34,Results!$E:$BU,AH$2,FALSE)</f>
        <v>1.2910717519999999</v>
      </c>
      <c r="AI34" s="93">
        <f>VLOOKUP($D34,Results!$E:$BU,AI$2,FALSE)</f>
        <v>1.245714762</v>
      </c>
      <c r="AJ34" s="92">
        <f>VLOOKUP($D34,Results!$E:$BU,AJ$2,FALSE)</f>
        <v>1.202151974</v>
      </c>
      <c r="AK34" s="19">
        <f>VLOOKUP($D34,Results!$E:$BU,AK$2,FALSE)</f>
        <v>1.160309051</v>
      </c>
      <c r="AL34" s="19">
        <f>VLOOKUP($D34,Results!$E:$BU,AL$2,FALSE)</f>
        <v>1.1201147899999999</v>
      </c>
      <c r="AM34" s="19">
        <f>VLOOKUP($D34,Results!$E:$BU,AM$2,FALSE)</f>
        <v>1.081500981</v>
      </c>
      <c r="AN34" s="93">
        <f>VLOOKUP($D34,Results!$E:$BU,AN$2,FALSE)</f>
        <v>1.0444022879999999</v>
      </c>
      <c r="AO34" s="8"/>
      <c r="AP34" s="8"/>
      <c r="AQ34" s="4"/>
      <c r="AR34" s="4"/>
      <c r="AS34" s="4"/>
      <c r="AT34" s="4"/>
      <c r="AU34" s="4"/>
      <c r="AV34" s="4"/>
      <c r="AW34" s="4"/>
    </row>
    <row r="35" spans="1:49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8"/>
      <c r="AP35" s="8"/>
      <c r="AQ35" s="4"/>
      <c r="AR35" s="4"/>
      <c r="AS35" s="4"/>
      <c r="AT35" s="4"/>
      <c r="AU35" s="4"/>
      <c r="AV35" s="4"/>
      <c r="AW35" s="4"/>
    </row>
    <row r="36" spans="1:49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8"/>
      <c r="AP36" s="8"/>
      <c r="AQ36" s="4"/>
      <c r="AR36" s="4"/>
      <c r="AS36" s="4"/>
      <c r="AT36" s="4"/>
      <c r="AU36" s="4"/>
      <c r="AV36" s="4"/>
      <c r="AW36" s="4"/>
    </row>
    <row r="37" spans="1:49" ht="24" thickBot="1" x14ac:dyDescent="0.4">
      <c r="A37" s="162"/>
      <c r="B37" s="4"/>
      <c r="C37" s="47"/>
      <c r="D37" s="13"/>
      <c r="E37" s="412" t="str">
        <f>E26</f>
        <v>2015</v>
      </c>
      <c r="F37" s="414" t="str">
        <f t="shared" ref="F37:AN38" si="14">F26</f>
        <v>2016</v>
      </c>
      <c r="G37" s="415" t="str">
        <f t="shared" si="14"/>
        <v>2017</v>
      </c>
      <c r="H37" s="415" t="str">
        <f t="shared" si="14"/>
        <v>2018</v>
      </c>
      <c r="I37" s="415" t="str">
        <f t="shared" si="14"/>
        <v>2019</v>
      </c>
      <c r="J37" s="412" t="str">
        <f t="shared" si="14"/>
        <v>2020</v>
      </c>
      <c r="K37" s="414" t="str">
        <f t="shared" si="14"/>
        <v>2021</v>
      </c>
      <c r="L37" s="415" t="str">
        <f t="shared" si="14"/>
        <v>2022</v>
      </c>
      <c r="M37" s="415" t="str">
        <f t="shared" si="14"/>
        <v>2023</v>
      </c>
      <c r="N37" s="415" t="str">
        <f t="shared" si="14"/>
        <v>2024</v>
      </c>
      <c r="O37" s="412" t="str">
        <f t="shared" si="14"/>
        <v>2025</v>
      </c>
      <c r="P37" s="414" t="str">
        <f t="shared" si="14"/>
        <v>2026</v>
      </c>
      <c r="Q37" s="415" t="str">
        <f t="shared" si="14"/>
        <v>2027</v>
      </c>
      <c r="R37" s="415" t="str">
        <f t="shared" si="14"/>
        <v>2028</v>
      </c>
      <c r="S37" s="415" t="str">
        <f t="shared" si="14"/>
        <v>2029</v>
      </c>
      <c r="T37" s="412" t="str">
        <f t="shared" si="14"/>
        <v>2030</v>
      </c>
      <c r="U37" s="414" t="str">
        <f t="shared" si="14"/>
        <v>2031</v>
      </c>
      <c r="V37" s="415" t="str">
        <f t="shared" si="14"/>
        <v>2032</v>
      </c>
      <c r="W37" s="415" t="str">
        <f t="shared" si="14"/>
        <v>2033</v>
      </c>
      <c r="X37" s="415" t="str">
        <f t="shared" si="14"/>
        <v>2034</v>
      </c>
      <c r="Y37" s="412" t="str">
        <f t="shared" si="14"/>
        <v>2035</v>
      </c>
      <c r="Z37" s="414" t="str">
        <f t="shared" si="14"/>
        <v>2036</v>
      </c>
      <c r="AA37" s="415" t="str">
        <f t="shared" si="14"/>
        <v>2037</v>
      </c>
      <c r="AB37" s="415" t="str">
        <f t="shared" si="14"/>
        <v>2038</v>
      </c>
      <c r="AC37" s="415" t="str">
        <f t="shared" si="14"/>
        <v>2039</v>
      </c>
      <c r="AD37" s="412" t="str">
        <f t="shared" si="14"/>
        <v>2040</v>
      </c>
      <c r="AE37" s="414" t="str">
        <f t="shared" si="14"/>
        <v>2041</v>
      </c>
      <c r="AF37" s="415" t="str">
        <f t="shared" si="14"/>
        <v>2042</v>
      </c>
      <c r="AG37" s="415" t="str">
        <f t="shared" si="14"/>
        <v>2043</v>
      </c>
      <c r="AH37" s="415" t="str">
        <f t="shared" si="14"/>
        <v>2044</v>
      </c>
      <c r="AI37" s="412" t="str">
        <f t="shared" si="14"/>
        <v>2045</v>
      </c>
      <c r="AJ37" s="414" t="str">
        <f t="shared" si="14"/>
        <v>2046</v>
      </c>
      <c r="AK37" s="415" t="str">
        <f t="shared" si="14"/>
        <v>2047</v>
      </c>
      <c r="AL37" s="415" t="str">
        <f t="shared" si="14"/>
        <v>2048</v>
      </c>
      <c r="AM37" s="415" t="str">
        <f t="shared" si="14"/>
        <v>2049</v>
      </c>
      <c r="AN37" s="412" t="str">
        <f t="shared" si="14"/>
        <v>2050</v>
      </c>
      <c r="AO37" s="8"/>
      <c r="AP37" s="150" t="s">
        <v>2494</v>
      </c>
      <c r="AQ37" s="4"/>
      <c r="AR37" s="4"/>
      <c r="AS37" s="4"/>
      <c r="AT37" s="4"/>
      <c r="AU37" s="4"/>
      <c r="AV37" s="4"/>
      <c r="AW37" s="4"/>
    </row>
    <row r="38" spans="1:49" x14ac:dyDescent="0.25">
      <c r="A38" s="4"/>
      <c r="B38" s="164" t="s">
        <v>82</v>
      </c>
      <c r="C38" s="6" t="s">
        <v>36</v>
      </c>
      <c r="D38" s="14" t="s">
        <v>203</v>
      </c>
      <c r="E38" s="106">
        <f>E27</f>
        <v>2457.4699179999998</v>
      </c>
      <c r="F38" s="20">
        <f t="shared" si="14"/>
        <v>2463.613593</v>
      </c>
      <c r="G38" s="20">
        <f t="shared" si="14"/>
        <v>2469.7726269999998</v>
      </c>
      <c r="H38" s="20">
        <f t="shared" si="14"/>
        <v>2475.9470590000001</v>
      </c>
      <c r="I38" s="20">
        <f t="shared" si="14"/>
        <v>2482.1369260000001</v>
      </c>
      <c r="J38" s="106">
        <f t="shared" si="14"/>
        <v>2488.3422690000002</v>
      </c>
      <c r="K38" s="105">
        <f t="shared" si="14"/>
        <v>2494.5631239999998</v>
      </c>
      <c r="L38" s="20">
        <f t="shared" si="14"/>
        <v>2500.799532</v>
      </c>
      <c r="M38" s="20">
        <f t="shared" si="14"/>
        <v>2507.0515310000001</v>
      </c>
      <c r="N38" s="20">
        <f t="shared" si="14"/>
        <v>2513.31916</v>
      </c>
      <c r="O38" s="106">
        <f t="shared" si="14"/>
        <v>2519.6024579999998</v>
      </c>
      <c r="P38" s="105">
        <f t="shared" si="14"/>
        <v>2525.901464</v>
      </c>
      <c r="Q38" s="20">
        <f t="shared" si="14"/>
        <v>2532.2162170000001</v>
      </c>
      <c r="R38" s="20">
        <f t="shared" si="14"/>
        <v>2538.546758</v>
      </c>
      <c r="S38" s="20">
        <f t="shared" si="14"/>
        <v>2544.8931250000001</v>
      </c>
      <c r="T38" s="106">
        <f t="shared" si="14"/>
        <v>2551.2553579999999</v>
      </c>
      <c r="U38" s="105">
        <f t="shared" si="14"/>
        <v>2557.6334959999999</v>
      </c>
      <c r="V38" s="20">
        <f t="shared" si="14"/>
        <v>2564.0275799999999</v>
      </c>
      <c r="W38" s="20">
        <f t="shared" si="14"/>
        <v>2570.437649</v>
      </c>
      <c r="X38" s="20">
        <f t="shared" si="14"/>
        <v>2576.8637429999999</v>
      </c>
      <c r="Y38" s="106">
        <f t="shared" si="14"/>
        <v>2583.3059020000001</v>
      </c>
      <c r="Z38" s="105">
        <f t="shared" si="14"/>
        <v>2589.7641669999998</v>
      </c>
      <c r="AA38" s="20">
        <f t="shared" si="14"/>
        <v>2596.2385770000001</v>
      </c>
      <c r="AB38" s="20">
        <f t="shared" si="14"/>
        <v>2602.7291740000001</v>
      </c>
      <c r="AC38" s="20">
        <f t="shared" si="14"/>
        <v>2609.2359970000002</v>
      </c>
      <c r="AD38" s="106">
        <f t="shared" si="14"/>
        <v>2615.7590869999999</v>
      </c>
      <c r="AE38" s="105">
        <f t="shared" si="14"/>
        <v>2622.2984839999999</v>
      </c>
      <c r="AF38" s="20">
        <f t="shared" si="14"/>
        <v>2628.8542309999998</v>
      </c>
      <c r="AG38" s="20">
        <f t="shared" si="14"/>
        <v>2635.4263660000001</v>
      </c>
      <c r="AH38" s="20">
        <f t="shared" si="14"/>
        <v>2642.014932</v>
      </c>
      <c r="AI38" s="106">
        <f t="shared" si="14"/>
        <v>2648.6199700000002</v>
      </c>
      <c r="AJ38" s="105">
        <f t="shared" si="14"/>
        <v>2655.2415190000002</v>
      </c>
      <c r="AK38" s="20">
        <f t="shared" si="14"/>
        <v>2661.8796229999998</v>
      </c>
      <c r="AL38" s="20">
        <f t="shared" si="14"/>
        <v>2668.534322</v>
      </c>
      <c r="AM38" s="20">
        <f t="shared" si="14"/>
        <v>2675.2056579999999</v>
      </c>
      <c r="AN38" s="106">
        <f t="shared" si="14"/>
        <v>2681.8936720000002</v>
      </c>
      <c r="AO38" s="8"/>
      <c r="AP38" s="417"/>
      <c r="AQ38" s="418">
        <v>2020</v>
      </c>
      <c r="AR38" s="418">
        <v>2030</v>
      </c>
      <c r="AS38" s="419">
        <v>2050</v>
      </c>
      <c r="AT38" s="4"/>
      <c r="AU38" s="4"/>
      <c r="AV38" s="4"/>
      <c r="AW38" s="4"/>
    </row>
    <row r="39" spans="1:49" x14ac:dyDescent="0.25">
      <c r="A39" s="4"/>
      <c r="B39" s="163"/>
      <c r="C39" s="38" t="s">
        <v>19</v>
      </c>
      <c r="D39" s="15" t="s">
        <v>204</v>
      </c>
      <c r="E39" s="108">
        <f>E28/E$4</f>
        <v>1.4146834618546896E-3</v>
      </c>
      <c r="F39" s="71">
        <f t="shared" ref="F39:AN45" si="15">F28/F$4</f>
        <v>2.2727234095919363E-3</v>
      </c>
      <c r="G39" s="71">
        <f t="shared" si="15"/>
        <v>3.1181408720827967E-3</v>
      </c>
      <c r="H39" s="71">
        <f t="shared" si="15"/>
        <v>3.9511096359835371E-3</v>
      </c>
      <c r="I39" s="71">
        <f t="shared" si="15"/>
        <v>4.7718143612194902E-3</v>
      </c>
      <c r="J39" s="108">
        <f t="shared" si="15"/>
        <v>5.5803291062448282E-3</v>
      </c>
      <c r="K39" s="107">
        <f t="shared" si="15"/>
        <v>6.3766992572604079E-3</v>
      </c>
      <c r="L39" s="71">
        <f t="shared" si="15"/>
        <v>7.1611868807723369E-3</v>
      </c>
      <c r="M39" s="71">
        <f t="shared" si="15"/>
        <v>7.9341929808940965E-3</v>
      </c>
      <c r="N39" s="71">
        <f t="shared" si="15"/>
        <v>8.6959981198726864E-3</v>
      </c>
      <c r="O39" s="108">
        <f t="shared" si="15"/>
        <v>9.4467425940255225E-3</v>
      </c>
      <c r="P39" s="107">
        <f t="shared" si="15"/>
        <v>1.0186468022095416E-2</v>
      </c>
      <c r="Q39" s="71">
        <f t="shared" si="15"/>
        <v>1.091516077278167E-2</v>
      </c>
      <c r="R39" s="71">
        <f t="shared" si="15"/>
        <v>1.1632783066507535E-2</v>
      </c>
      <c r="S39" s="71">
        <f t="shared" si="15"/>
        <v>1.2339292778748812E-2</v>
      </c>
      <c r="T39" s="108">
        <f t="shared" si="15"/>
        <v>1.3034656399925921E-2</v>
      </c>
      <c r="U39" s="107">
        <f t="shared" si="15"/>
        <v>1.3718901060247922E-2</v>
      </c>
      <c r="V39" s="71">
        <f t="shared" si="15"/>
        <v>1.4392250406292431E-2</v>
      </c>
      <c r="W39" s="71">
        <f t="shared" si="15"/>
        <v>1.5055072962012939E-2</v>
      </c>
      <c r="X39" s="71">
        <f t="shared" si="15"/>
        <v>1.5707706160232159E-2</v>
      </c>
      <c r="Y39" s="108">
        <f t="shared" si="15"/>
        <v>1.6350422749895455E-2</v>
      </c>
      <c r="Z39" s="107">
        <f t="shared" si="15"/>
        <v>1.6983441326609412E-2</v>
      </c>
      <c r="AA39" s="71">
        <f t="shared" si="15"/>
        <v>1.7606944540829075E-2</v>
      </c>
      <c r="AB39" s="71">
        <f t="shared" si="15"/>
        <v>1.8221093613484042E-2</v>
      </c>
      <c r="AC39" s="71">
        <f t="shared" si="15"/>
        <v>1.8826037509247193E-2</v>
      </c>
      <c r="AD39" s="108">
        <f t="shared" si="15"/>
        <v>1.9421917818229106E-2</v>
      </c>
      <c r="AE39" s="107">
        <f t="shared" si="15"/>
        <v>2.0008870977175915E-2</v>
      </c>
      <c r="AF39" s="71">
        <f t="shared" si="15"/>
        <v>2.0587029045506633E-2</v>
      </c>
      <c r="AG39" s="71">
        <f t="shared" si="15"/>
        <v>2.1156519927599447E-2</v>
      </c>
      <c r="AH39" s="71">
        <f t="shared" si="15"/>
        <v>2.1717467280385531E-2</v>
      </c>
      <c r="AI39" s="108">
        <f t="shared" si="15"/>
        <v>2.2269990609487096E-2</v>
      </c>
      <c r="AJ39" s="107">
        <f t="shared" si="15"/>
        <v>2.2814205361934157E-2</v>
      </c>
      <c r="AK39" s="71">
        <f t="shared" si="15"/>
        <v>2.335022311037091E-2</v>
      </c>
      <c r="AL39" s="71">
        <f t="shared" si="15"/>
        <v>2.3878151903342842E-2</v>
      </c>
      <c r="AM39" s="71">
        <f t="shared" si="15"/>
        <v>2.4398096570562803E-2</v>
      </c>
      <c r="AN39" s="108">
        <f t="shared" si="15"/>
        <v>2.4910159070616576E-2</v>
      </c>
      <c r="AO39" s="8"/>
      <c r="AP39" s="420" t="s">
        <v>45</v>
      </c>
      <c r="AQ39" s="421">
        <f>J39+J40</f>
        <v>4.9067700055212937E-2</v>
      </c>
      <c r="AR39" s="421">
        <f>T39+T40</f>
        <v>8.5244004210730195E-2</v>
      </c>
      <c r="AS39" s="422">
        <f>AN39+AN40</f>
        <v>0.14673752419368846</v>
      </c>
      <c r="AT39" s="4"/>
      <c r="AU39" s="4"/>
      <c r="AV39" s="4"/>
      <c r="AW39" s="4"/>
    </row>
    <row r="40" spans="1:49" x14ac:dyDescent="0.25">
      <c r="A40" s="4"/>
      <c r="B40" s="163"/>
      <c r="C40" s="38" t="s">
        <v>20</v>
      </c>
      <c r="D40" s="15" t="s">
        <v>205</v>
      </c>
      <c r="E40" s="110">
        <f t="shared" ref="E40:E45" si="16">E29/E$4</f>
        <v>2.7998211618393453E-2</v>
      </c>
      <c r="F40" s="69">
        <f t="shared" si="15"/>
        <v>3.1163274499760397E-2</v>
      </c>
      <c r="G40" s="69">
        <f t="shared" si="15"/>
        <v>3.4292846055581458E-2</v>
      </c>
      <c r="H40" s="69">
        <f t="shared" si="15"/>
        <v>3.7389047194486075E-2</v>
      </c>
      <c r="I40" s="69">
        <f t="shared" si="15"/>
        <v>4.0453410949336154E-2</v>
      </c>
      <c r="J40" s="110">
        <f t="shared" si="15"/>
        <v>4.348737094896811E-2</v>
      </c>
      <c r="K40" s="109">
        <f t="shared" si="15"/>
        <v>4.6492325603703588E-2</v>
      </c>
      <c r="L40" s="69">
        <f t="shared" si="15"/>
        <v>4.9468772053497014E-2</v>
      </c>
      <c r="M40" s="69">
        <f t="shared" si="15"/>
        <v>5.2416074171233298E-2</v>
      </c>
      <c r="N40" s="69">
        <f t="shared" si="15"/>
        <v>5.5333287555886859E-2</v>
      </c>
      <c r="O40" s="110">
        <f t="shared" si="15"/>
        <v>5.8219746466051429E-2</v>
      </c>
      <c r="P40" s="109">
        <f t="shared" si="15"/>
        <v>6.1075362716524403E-2</v>
      </c>
      <c r="Q40" s="69">
        <f t="shared" si="15"/>
        <v>6.3900709154963917E-2</v>
      </c>
      <c r="R40" s="69">
        <f t="shared" si="15"/>
        <v>6.6696972654304756E-2</v>
      </c>
      <c r="S40" s="69">
        <f t="shared" si="15"/>
        <v>6.9465839081159844E-2</v>
      </c>
      <c r="T40" s="110">
        <f t="shared" si="15"/>
        <v>7.2209347810804278E-2</v>
      </c>
      <c r="U40" s="109">
        <f t="shared" si="15"/>
        <v>7.4929571339958714E-2</v>
      </c>
      <c r="V40" s="69">
        <f t="shared" si="15"/>
        <v>7.7627817794378023E-2</v>
      </c>
      <c r="W40" s="69">
        <f t="shared" si="15"/>
        <v>8.0304248648203652E-2</v>
      </c>
      <c r="X40" s="69">
        <f t="shared" si="15"/>
        <v>8.2958275143847987E-2</v>
      </c>
      <c r="Y40" s="110">
        <f t="shared" si="15"/>
        <v>8.5588943194385966E-2</v>
      </c>
      <c r="Z40" s="109">
        <f t="shared" si="15"/>
        <v>8.8195206270301307E-2</v>
      </c>
      <c r="AA40" s="69">
        <f t="shared" si="15"/>
        <v>9.0776086291856989E-2</v>
      </c>
      <c r="AB40" s="69">
        <f t="shared" si="15"/>
        <v>9.3330751054162497E-2</v>
      </c>
      <c r="AC40" s="69">
        <f t="shared" si="15"/>
        <v>9.5858539199817711E-2</v>
      </c>
      <c r="AD40" s="110">
        <f t="shared" si="15"/>
        <v>9.8358955447642865E-2</v>
      </c>
      <c r="AE40" s="109">
        <f t="shared" si="15"/>
        <v>0.10083165216061651</v>
      </c>
      <c r="AF40" s="69">
        <f t="shared" si="15"/>
        <v>0.10327640589517342</v>
      </c>
      <c r="AG40" s="69">
        <f t="shared" si="15"/>
        <v>0.10569309505041204</v>
      </c>
      <c r="AH40" s="69">
        <f t="shared" si="15"/>
        <v>0.10808167930520993</v>
      </c>
      <c r="AI40" s="110">
        <f t="shared" si="15"/>
        <v>0.11044218283984318</v>
      </c>
      <c r="AJ40" s="109">
        <f t="shared" si="15"/>
        <v>0.11277468093101176</v>
      </c>
      <c r="AK40" s="69">
        <f t="shared" si="15"/>
        <v>0.11507928880523988</v>
      </c>
      <c r="AL40" s="69">
        <f t="shared" si="15"/>
        <v>0.11735615372010194</v>
      </c>
      <c r="AM40" s="69">
        <f t="shared" si="15"/>
        <v>0.11960544825522346</v>
      </c>
      <c r="AN40" s="110">
        <f t="shared" si="15"/>
        <v>0.12182736512307188</v>
      </c>
      <c r="AO40" s="8"/>
      <c r="AP40" s="420" t="s">
        <v>46</v>
      </c>
      <c r="AQ40" s="421">
        <f>J41+J42+J43</f>
        <v>0.89716467208394302</v>
      </c>
      <c r="AR40" s="421">
        <f>T41+T42+T43</f>
        <v>0.86928275123293242</v>
      </c>
      <c r="AS40" s="422">
        <f>AN41+AN42+AN43</f>
        <v>0.82067006387268882</v>
      </c>
      <c r="AT40" s="4"/>
      <c r="AU40" s="4"/>
      <c r="AV40" s="4"/>
      <c r="AW40" s="4"/>
    </row>
    <row r="41" spans="1:49" ht="15.75" thickBot="1" x14ac:dyDescent="0.3">
      <c r="A41" s="4"/>
      <c r="B41" s="163"/>
      <c r="C41" s="38" t="s">
        <v>21</v>
      </c>
      <c r="D41" s="15" t="s">
        <v>206</v>
      </c>
      <c r="E41" s="110">
        <f t="shared" si="16"/>
        <v>0.1661385126261391</v>
      </c>
      <c r="F41" s="69">
        <f t="shared" si="15"/>
        <v>0.17213534874338551</v>
      </c>
      <c r="G41" s="69">
        <f t="shared" si="15"/>
        <v>0.17805184918344308</v>
      </c>
      <c r="H41" s="69">
        <f t="shared" si="15"/>
        <v>0.18388741004982853</v>
      </c>
      <c r="I41" s="69">
        <f t="shared" si="15"/>
        <v>0.18964194193692921</v>
      </c>
      <c r="J41" s="110">
        <f t="shared" si="15"/>
        <v>0.19531526440505118</v>
      </c>
      <c r="K41" s="109">
        <f t="shared" si="15"/>
        <v>0.20090715948545387</v>
      </c>
      <c r="L41" s="69">
        <f t="shared" si="15"/>
        <v>0.20641851571651687</v>
      </c>
      <c r="M41" s="69">
        <f t="shared" si="15"/>
        <v>0.21185152376510924</v>
      </c>
      <c r="N41" s="69">
        <f t="shared" si="15"/>
        <v>0.21720862725607837</v>
      </c>
      <c r="O41" s="110">
        <f t="shared" si="15"/>
        <v>0.22249189733089236</v>
      </c>
      <c r="P41" s="109">
        <f t="shared" si="15"/>
        <v>0.22770274573149382</v>
      </c>
      <c r="Q41" s="69">
        <f t="shared" si="15"/>
        <v>0.23284186047845692</v>
      </c>
      <c r="R41" s="69">
        <f t="shared" si="15"/>
        <v>0.23790927096250084</v>
      </c>
      <c r="S41" s="69">
        <f t="shared" si="15"/>
        <v>0.24290448283560043</v>
      </c>
      <c r="T41" s="110">
        <f t="shared" si="15"/>
        <v>0.24782664460356227</v>
      </c>
      <c r="U41" s="109">
        <f t="shared" si="15"/>
        <v>0.25267491922149898</v>
      </c>
      <c r="V41" s="69">
        <f t="shared" si="15"/>
        <v>0.2574493671788039</v>
      </c>
      <c r="W41" s="69">
        <f t="shared" si="15"/>
        <v>0.26215127543052885</v>
      </c>
      <c r="X41" s="69">
        <f t="shared" si="15"/>
        <v>0.26678265242680316</v>
      </c>
      <c r="Y41" s="110">
        <f t="shared" si="15"/>
        <v>0.27134582205588131</v>
      </c>
      <c r="Z41" s="109">
        <f t="shared" si="15"/>
        <v>0.27584315386814912</v>
      </c>
      <c r="AA41" s="69">
        <f t="shared" si="15"/>
        <v>0.28027690977492165</v>
      </c>
      <c r="AB41" s="69">
        <f t="shared" si="15"/>
        <v>0.28464917026361347</v>
      </c>
      <c r="AC41" s="69">
        <f t="shared" si="15"/>
        <v>0.28896181267883986</v>
      </c>
      <c r="AD41" s="110">
        <f t="shared" si="15"/>
        <v>0.29321651684660671</v>
      </c>
      <c r="AE41" s="109">
        <f t="shared" si="15"/>
        <v>0.29741478518125858</v>
      </c>
      <c r="AF41" s="69">
        <f t="shared" si="15"/>
        <v>0.3015579666805801</v>
      </c>
      <c r="AG41" s="69">
        <f t="shared" si="15"/>
        <v>0.30564728265301111</v>
      </c>
      <c r="AH41" s="69">
        <f t="shared" si="15"/>
        <v>0.30968384754004108</v>
      </c>
      <c r="AI41" s="110">
        <f t="shared" si="15"/>
        <v>0.31366868849063306</v>
      </c>
      <c r="AJ41" s="109">
        <f t="shared" si="15"/>
        <v>0.31760276086583744</v>
      </c>
      <c r="AK41" s="69">
        <f t="shared" si="15"/>
        <v>0.3214869597053901</v>
      </c>
      <c r="AL41" s="69">
        <f t="shared" si="15"/>
        <v>0.3253221308202458</v>
      </c>
      <c r="AM41" s="69">
        <f t="shared" si="15"/>
        <v>0.32910907752722768</v>
      </c>
      <c r="AN41" s="110">
        <f t="shared" si="15"/>
        <v>0.33284856738347229</v>
      </c>
      <c r="AO41" s="8"/>
      <c r="AP41" s="423" t="s">
        <v>50</v>
      </c>
      <c r="AQ41" s="424">
        <f>J44+J45</f>
        <v>5.376762765468257E-2</v>
      </c>
      <c r="AR41" s="424">
        <f>T44+T45</f>
        <v>4.5473244423461595E-2</v>
      </c>
      <c r="AS41" s="425">
        <f>AN44+AN45</f>
        <v>3.2592412029823381E-2</v>
      </c>
      <c r="AT41" s="4"/>
      <c r="AU41" s="4"/>
      <c r="AV41" s="4"/>
      <c r="AW41" s="4"/>
    </row>
    <row r="42" spans="1:49" x14ac:dyDescent="0.25">
      <c r="A42" s="4"/>
      <c r="B42" s="163"/>
      <c r="C42" s="38" t="s">
        <v>22</v>
      </c>
      <c r="D42" s="15" t="s">
        <v>207</v>
      </c>
      <c r="E42" s="110">
        <f t="shared" si="16"/>
        <v>0.38835940672540109</v>
      </c>
      <c r="F42" s="69">
        <f t="shared" si="15"/>
        <v>0.38460533611774073</v>
      </c>
      <c r="G42" s="69">
        <f t="shared" si="15"/>
        <v>0.38088418618626146</v>
      </c>
      <c r="H42" s="69">
        <f t="shared" si="15"/>
        <v>0.37719584940446821</v>
      </c>
      <c r="I42" s="69">
        <f t="shared" si="15"/>
        <v>0.37354022136649845</v>
      </c>
      <c r="J42" s="110">
        <f t="shared" si="15"/>
        <v>0.36991753102756136</v>
      </c>
      <c r="K42" s="109">
        <f t="shared" si="15"/>
        <v>0.36632811020419781</v>
      </c>
      <c r="L42" s="69">
        <f t="shared" si="15"/>
        <v>0.36277167697422619</v>
      </c>
      <c r="M42" s="69">
        <f t="shared" si="15"/>
        <v>0.35924745329855762</v>
      </c>
      <c r="N42" s="69">
        <f t="shared" si="15"/>
        <v>0.35575483871296315</v>
      </c>
      <c r="O42" s="110">
        <f t="shared" si="15"/>
        <v>0.3522935326887191</v>
      </c>
      <c r="P42" s="109">
        <f t="shared" si="15"/>
        <v>0.34886349165202429</v>
      </c>
      <c r="Q42" s="69">
        <f t="shared" si="15"/>
        <v>0.34546485782971353</v>
      </c>
      <c r="R42" s="69">
        <f t="shared" si="15"/>
        <v>0.34209789757199344</v>
      </c>
      <c r="S42" s="69">
        <f t="shared" si="15"/>
        <v>0.33876295308078996</v>
      </c>
      <c r="T42" s="110">
        <f t="shared" si="15"/>
        <v>0.33546039964847768</v>
      </c>
      <c r="U42" s="109">
        <f t="shared" si="15"/>
        <v>0.33219049231594833</v>
      </c>
      <c r="V42" s="69">
        <f t="shared" si="15"/>
        <v>0.32895296703477739</v>
      </c>
      <c r="W42" s="69">
        <f t="shared" si="15"/>
        <v>0.32574709910810212</v>
      </c>
      <c r="X42" s="69">
        <f t="shared" si="15"/>
        <v>0.32257212258816742</v>
      </c>
      <c r="Y42" s="110">
        <f t="shared" si="15"/>
        <v>0.31942734376178417</v>
      </c>
      <c r="Z42" s="109">
        <f t="shared" si="15"/>
        <v>0.31631215098204735</v>
      </c>
      <c r="AA42" s="69">
        <f t="shared" si="15"/>
        <v>0.31322599899107811</v>
      </c>
      <c r="AB42" s="69">
        <f t="shared" si="15"/>
        <v>0.310168392648908</v>
      </c>
      <c r="AC42" s="69">
        <f t="shared" si="15"/>
        <v>0.3071388772887606</v>
      </c>
      <c r="AD42" s="110">
        <f t="shared" si="15"/>
        <v>0.30413703236424999</v>
      </c>
      <c r="AE42" s="109">
        <f t="shared" si="15"/>
        <v>0.30116246842935673</v>
      </c>
      <c r="AF42" s="69">
        <f t="shared" si="15"/>
        <v>0.29821482456324144</v>
      </c>
      <c r="AG42" s="69">
        <f t="shared" si="15"/>
        <v>0.29529376697447823</v>
      </c>
      <c r="AH42" s="69">
        <f t="shared" si="15"/>
        <v>0.29239898584343049</v>
      </c>
      <c r="AI42" s="110">
        <f t="shared" si="15"/>
        <v>0.28953019368044708</v>
      </c>
      <c r="AJ42" s="109">
        <f t="shared" si="15"/>
        <v>0.28668712282967279</v>
      </c>
      <c r="AK42" s="69">
        <f t="shared" si="15"/>
        <v>0.2838695224498512</v>
      </c>
      <c r="AL42" s="69">
        <f t="shared" si="15"/>
        <v>0.28107715711816128</v>
      </c>
      <c r="AM42" s="69">
        <f t="shared" si="15"/>
        <v>0.2783098042102003</v>
      </c>
      <c r="AN42" s="110">
        <f t="shared" si="15"/>
        <v>0.27556725235451462</v>
      </c>
      <c r="AO42" s="8"/>
      <c r="AP42" s="133" t="s">
        <v>76</v>
      </c>
      <c r="AQ42" s="426">
        <f>SUM(AQ39:AQ41)</f>
        <v>0.99999999979383847</v>
      </c>
      <c r="AR42" s="426">
        <f t="shared" ref="AR42:AS42" si="17">SUM(AR39:AR41)</f>
        <v>0.99999999986712418</v>
      </c>
      <c r="AS42" s="426">
        <f t="shared" si="17"/>
        <v>1.0000000000962006</v>
      </c>
      <c r="AT42" s="4"/>
      <c r="AU42" s="4"/>
      <c r="AV42" s="4"/>
      <c r="AW42" s="4"/>
    </row>
    <row r="43" spans="1:49" x14ac:dyDescent="0.25">
      <c r="A43" s="4"/>
      <c r="B43" s="163"/>
      <c r="C43" s="38" t="s">
        <v>23</v>
      </c>
      <c r="D43" s="15" t="s">
        <v>208</v>
      </c>
      <c r="E43" s="110">
        <f t="shared" si="16"/>
        <v>0.35760356245386199</v>
      </c>
      <c r="F43" s="69">
        <f t="shared" si="15"/>
        <v>0.35231445623867363</v>
      </c>
      <c r="G43" s="69">
        <f t="shared" si="15"/>
        <v>0.34710398719630803</v>
      </c>
      <c r="H43" s="69">
        <f t="shared" si="15"/>
        <v>0.34197088480638632</v>
      </c>
      <c r="I43" s="69">
        <f t="shared" si="15"/>
        <v>0.33691393320821172</v>
      </c>
      <c r="J43" s="110">
        <f t="shared" si="15"/>
        <v>0.33193187665133056</v>
      </c>
      <c r="K43" s="109">
        <f t="shared" si="15"/>
        <v>0.3270234536265838</v>
      </c>
      <c r="L43" s="69">
        <f t="shared" si="15"/>
        <v>0.32218758772544426</v>
      </c>
      <c r="M43" s="69">
        <f t="shared" si="15"/>
        <v>0.31742338773650042</v>
      </c>
      <c r="N43" s="69">
        <f t="shared" si="15"/>
        <v>0.3127299540023401</v>
      </c>
      <c r="O43" s="110">
        <f t="shared" si="15"/>
        <v>0.308106314008049</v>
      </c>
      <c r="P43" s="109">
        <f t="shared" si="15"/>
        <v>0.30355141220979948</v>
      </c>
      <c r="Q43" s="69">
        <f t="shared" si="15"/>
        <v>0.29906411838606434</v>
      </c>
      <c r="R43" s="69">
        <f t="shared" si="15"/>
        <v>0.29464323985479257</v>
      </c>
      <c r="S43" s="69">
        <f t="shared" si="15"/>
        <v>0.29028753233006588</v>
      </c>
      <c r="T43" s="110">
        <f t="shared" si="15"/>
        <v>0.28599570698089249</v>
      </c>
      <c r="U43" s="109">
        <f t="shared" si="15"/>
        <v>0.28176648203390592</v>
      </c>
      <c r="V43" s="69">
        <f t="shared" si="15"/>
        <v>0.27759876143765971</v>
      </c>
      <c r="W43" s="69">
        <f t="shared" si="15"/>
        <v>0.27349168371132898</v>
      </c>
      <c r="X43" s="69">
        <f t="shared" si="15"/>
        <v>0.26944448486502687</v>
      </c>
      <c r="Y43" s="110">
        <f t="shared" si="15"/>
        <v>0.265456439273834</v>
      </c>
      <c r="Z43" s="109">
        <f t="shared" si="15"/>
        <v>0.26152683546648209</v>
      </c>
      <c r="AA43" s="69">
        <f t="shared" si="15"/>
        <v>0.25765496693025985</v>
      </c>
      <c r="AB43" s="69">
        <f t="shared" si="15"/>
        <v>0.2538401284697015</v>
      </c>
      <c r="AC43" s="69">
        <f t="shared" si="15"/>
        <v>0.25008161551896602</v>
      </c>
      <c r="AD43" s="110">
        <f t="shared" si="15"/>
        <v>0.24637872333232957</v>
      </c>
      <c r="AE43" s="109">
        <f t="shared" si="15"/>
        <v>0.24273074712268342</v>
      </c>
      <c r="AF43" s="69">
        <f t="shared" si="15"/>
        <v>0.23913698191659072</v>
      </c>
      <c r="AG43" s="69">
        <f t="shared" si="15"/>
        <v>0.23559672355497713</v>
      </c>
      <c r="AH43" s="69">
        <f t="shared" si="15"/>
        <v>0.2321092682984125</v>
      </c>
      <c r="AI43" s="110">
        <f t="shared" si="15"/>
        <v>0.22867391387221173</v>
      </c>
      <c r="AJ43" s="109">
        <f t="shared" si="15"/>
        <v>0.22528996011078117</v>
      </c>
      <c r="AK43" s="69">
        <f t="shared" si="15"/>
        <v>0.221956708971734</v>
      </c>
      <c r="AL43" s="69">
        <f t="shared" si="15"/>
        <v>0.21867346587569952</v>
      </c>
      <c r="AM43" s="69">
        <f t="shared" si="15"/>
        <v>0.2154395398262125</v>
      </c>
      <c r="AN43" s="110">
        <f t="shared" si="15"/>
        <v>0.21225424413470184</v>
      </c>
      <c r="AO43" s="8"/>
      <c r="AP43" s="8"/>
      <c r="AQ43" s="4"/>
      <c r="AR43" s="4"/>
      <c r="AS43" s="4"/>
      <c r="AT43" s="4"/>
      <c r="AU43" s="4"/>
      <c r="AV43" s="4"/>
      <c r="AW43" s="4"/>
    </row>
    <row r="44" spans="1:49" x14ac:dyDescent="0.25">
      <c r="A44" s="4"/>
      <c r="B44" s="163"/>
      <c r="C44" s="38" t="s">
        <v>24</v>
      </c>
      <c r="D44" s="15" t="s">
        <v>209</v>
      </c>
      <c r="E44" s="110">
        <f t="shared" si="16"/>
        <v>5.690897441943784E-2</v>
      </c>
      <c r="F44" s="69">
        <f t="shared" si="15"/>
        <v>5.5997150483330684E-2</v>
      </c>
      <c r="G44" s="69">
        <f t="shared" si="15"/>
        <v>5.5099400775729793E-2</v>
      </c>
      <c r="H44" s="69">
        <f t="shared" si="15"/>
        <v>5.421553704553584E-2</v>
      </c>
      <c r="I44" s="69">
        <f t="shared" si="15"/>
        <v>5.334537112478379E-2</v>
      </c>
      <c r="J44" s="110">
        <f t="shared" si="15"/>
        <v>5.2488715490288516E-2</v>
      </c>
      <c r="K44" s="109">
        <f t="shared" si="15"/>
        <v>5.164538393938032E-2</v>
      </c>
      <c r="L44" s="69">
        <f t="shared" si="15"/>
        <v>5.0815190011799793E-2</v>
      </c>
      <c r="M44" s="69">
        <f t="shared" si="15"/>
        <v>4.9997947170237082E-2</v>
      </c>
      <c r="N44" s="69">
        <f t="shared" si="15"/>
        <v>4.9193470637449797E-2</v>
      </c>
      <c r="O44" s="110">
        <f t="shared" si="15"/>
        <v>4.8401578357247343E-2</v>
      </c>
      <c r="P44" s="109">
        <f t="shared" si="15"/>
        <v>4.7622091088823253E-2</v>
      </c>
      <c r="Q44" s="69">
        <f t="shared" si="15"/>
        <v>4.6854832381005948E-2</v>
      </c>
      <c r="R44" s="69">
        <f t="shared" si="15"/>
        <v>4.609962854976099E-2</v>
      </c>
      <c r="S44" s="69">
        <f t="shared" si="15"/>
        <v>4.5356308273259996E-2</v>
      </c>
      <c r="T44" s="110">
        <f t="shared" si="15"/>
        <v>4.462470287147164E-2</v>
      </c>
      <c r="U44" s="109">
        <f t="shared" si="15"/>
        <v>4.3904645632620386E-2</v>
      </c>
      <c r="V44" s="69">
        <f t="shared" si="15"/>
        <v>4.3195969873303784E-2</v>
      </c>
      <c r="W44" s="69">
        <f t="shared" si="15"/>
        <v>4.2498508081881894E-2</v>
      </c>
      <c r="X44" s="69">
        <f t="shared" si="15"/>
        <v>4.1812093166619567E-2</v>
      </c>
      <c r="Y44" s="110">
        <f t="shared" si="15"/>
        <v>4.1136559405421894E-2</v>
      </c>
      <c r="Z44" s="109">
        <f t="shared" si="15"/>
        <v>4.0471742962377627E-2</v>
      </c>
      <c r="AA44" s="69">
        <f t="shared" si="15"/>
        <v>3.9817482074183043E-2</v>
      </c>
      <c r="AB44" s="69">
        <f t="shared" si="15"/>
        <v>3.9173617070309905E-2</v>
      </c>
      <c r="AC44" s="69">
        <f t="shared" si="15"/>
        <v>3.8539990639259905E-2</v>
      </c>
      <c r="AD44" s="110">
        <f t="shared" si="15"/>
        <v>3.7916447612822535E-2</v>
      </c>
      <c r="AE44" s="109">
        <f t="shared" si="15"/>
        <v>3.730283505742972E-2</v>
      </c>
      <c r="AF44" s="69">
        <f t="shared" si="15"/>
        <v>3.6699002117474198E-2</v>
      </c>
      <c r="AG44" s="69">
        <f t="shared" si="15"/>
        <v>3.6104800125536879E-2</v>
      </c>
      <c r="AH44" s="69">
        <f t="shared" si="15"/>
        <v>3.5520082405045242E-2</v>
      </c>
      <c r="AI44" s="110">
        <f t="shared" si="15"/>
        <v>3.494470434352271E-2</v>
      </c>
      <c r="AJ44" s="109">
        <f t="shared" si="15"/>
        <v>3.4378523330856364E-2</v>
      </c>
      <c r="AK44" s="69">
        <f t="shared" si="15"/>
        <v>3.3821398669612195E-2</v>
      </c>
      <c r="AL44" s="69">
        <f t="shared" si="15"/>
        <v>3.3273191619830327E-2</v>
      </c>
      <c r="AM44" s="69">
        <f t="shared" si="15"/>
        <v>3.2733765338051633E-2</v>
      </c>
      <c r="AN44" s="110">
        <f t="shared" si="15"/>
        <v>3.2202984850474715E-2</v>
      </c>
      <c r="AO44" s="8"/>
      <c r="AP44" s="8"/>
      <c r="AQ44" s="4"/>
      <c r="AR44" s="4"/>
      <c r="AS44" s="4"/>
      <c r="AT44" s="4"/>
      <c r="AU44" s="4"/>
      <c r="AV44" s="4"/>
      <c r="AW44" s="4"/>
    </row>
    <row r="45" spans="1:49" x14ac:dyDescent="0.25">
      <c r="A45" s="4"/>
      <c r="B45" s="163"/>
      <c r="C45" s="59" t="s">
        <v>25</v>
      </c>
      <c r="D45" s="28" t="s">
        <v>210</v>
      </c>
      <c r="E45" s="112">
        <f t="shared" si="16"/>
        <v>1.5766488475078865E-3</v>
      </c>
      <c r="F45" s="70">
        <f t="shared" si="15"/>
        <v>1.5117105574437377E-3</v>
      </c>
      <c r="G45" s="70">
        <f t="shared" si="15"/>
        <v>1.4495897702732131E-3</v>
      </c>
      <c r="H45" s="70">
        <f t="shared" si="15"/>
        <v>1.3901616997377001E-3</v>
      </c>
      <c r="I45" s="70">
        <f t="shared" si="15"/>
        <v>1.3333071299709595E-3</v>
      </c>
      <c r="J45" s="112">
        <f t="shared" si="15"/>
        <v>1.2789121643940534E-3</v>
      </c>
      <c r="K45" s="111">
        <f t="shared" si="15"/>
        <v>1.2268679904529848E-3</v>
      </c>
      <c r="L45" s="70">
        <f t="shared" si="15"/>
        <v>1.1770706493398368E-3</v>
      </c>
      <c r="M45" s="70">
        <f t="shared" si="15"/>
        <v>1.1294208208279546E-3</v>
      </c>
      <c r="N45" s="70">
        <f t="shared" si="15"/>
        <v>1.0838236131538504E-3</v>
      </c>
      <c r="O45" s="112">
        <f t="shared" si="15"/>
        <v>1.0401883676841531E-3</v>
      </c>
      <c r="P45" s="111">
        <f t="shared" si="15"/>
        <v>9.9842846720009652E-4</v>
      </c>
      <c r="Q45" s="70">
        <f t="shared" si="15"/>
        <v>9.5846115616279534E-4</v>
      </c>
      <c r="R45" s="70">
        <f t="shared" si="15"/>
        <v>9.2020736732082678E-4</v>
      </c>
      <c r="S45" s="70">
        <f t="shared" si="15"/>
        <v>8.8359155828989866E-4</v>
      </c>
      <c r="T45" s="112">
        <f t="shared" si="15"/>
        <v>8.4854155198995187E-4</v>
      </c>
      <c r="U45" s="111">
        <f t="shared" si="15"/>
        <v>8.1498838878203369E-4</v>
      </c>
      <c r="V45" s="70">
        <f t="shared" si="15"/>
        <v>7.8286617884196078E-4</v>
      </c>
      <c r="W45" s="70">
        <f t="shared" si="15"/>
        <v>7.5211196885172917E-4</v>
      </c>
      <c r="X45" s="70">
        <f t="shared" si="15"/>
        <v>7.2266560661527379E-4</v>
      </c>
      <c r="Y45" s="112">
        <f t="shared" si="15"/>
        <v>6.9446961879778186E-4</v>
      </c>
      <c r="Z45" s="111">
        <f t="shared" si="15"/>
        <v>6.6746908850870673E-4</v>
      </c>
      <c r="AA45" s="70">
        <f t="shared" si="15"/>
        <v>6.4161154285167219E-4</v>
      </c>
      <c r="AB45" s="70">
        <f t="shared" si="15"/>
        <v>6.168468421678359E-4</v>
      </c>
      <c r="AC45" s="70">
        <f t="shared" si="15"/>
        <v>5.9312707810998358E-4</v>
      </c>
      <c r="AD45" s="112">
        <f t="shared" si="15"/>
        <v>5.7040647069345348E-4</v>
      </c>
      <c r="AE45" s="111">
        <f t="shared" si="15"/>
        <v>5.4864127549867432E-4</v>
      </c>
      <c r="AF45" s="70">
        <f t="shared" si="15"/>
        <v>5.2778969242132934E-4</v>
      </c>
      <c r="AG45" s="70">
        <f t="shared" si="15"/>
        <v>5.0781177773190724E-4</v>
      </c>
      <c r="AH45" s="70">
        <f t="shared" si="15"/>
        <v>4.8866936229715447E-4</v>
      </c>
      <c r="AI45" s="112">
        <f t="shared" si="15"/>
        <v>4.7032597205706332E-4</v>
      </c>
      <c r="AJ45" s="111">
        <f t="shared" si="15"/>
        <v>4.5274675218725364E-4</v>
      </c>
      <c r="AK45" s="70">
        <f t="shared" si="15"/>
        <v>4.3589839336622777E-4</v>
      </c>
      <c r="AL45" s="70">
        <f t="shared" si="15"/>
        <v>4.1974906628163651E-4</v>
      </c>
      <c r="AM45" s="70">
        <f t="shared" si="15"/>
        <v>4.0426835139416415E-4</v>
      </c>
      <c r="AN45" s="112">
        <f t="shared" si="15"/>
        <v>3.8942717934866729E-4</v>
      </c>
      <c r="AO45" s="8"/>
      <c r="AP45" s="8"/>
      <c r="AQ45" s="4"/>
      <c r="AR45" s="4"/>
      <c r="AS45" s="4"/>
      <c r="AT45" s="4"/>
      <c r="AU45" s="4"/>
      <c r="AV45" s="4"/>
      <c r="AW45" s="4"/>
    </row>
    <row r="46" spans="1:49" x14ac:dyDescent="0.25">
      <c r="A46" s="4"/>
      <c r="B46" s="4"/>
      <c r="C46" s="4"/>
      <c r="D46" s="4"/>
      <c r="E46" s="416">
        <f>SUM(E39:E45)</f>
        <v>1.0000000001525962</v>
      </c>
      <c r="F46" s="416">
        <f t="shared" ref="F46:AN46" si="18">SUM(F39:F45)</f>
        <v>1.0000000000499267</v>
      </c>
      <c r="G46" s="416">
        <f t="shared" si="18"/>
        <v>1.0000000000396798</v>
      </c>
      <c r="H46" s="416">
        <f t="shared" si="18"/>
        <v>0.99999999983642618</v>
      </c>
      <c r="I46" s="416">
        <f t="shared" si="18"/>
        <v>1.0000000000769498</v>
      </c>
      <c r="J46" s="416">
        <f t="shared" si="18"/>
        <v>0.99999999979383869</v>
      </c>
      <c r="K46" s="416">
        <f t="shared" si="18"/>
        <v>1.0000000001070328</v>
      </c>
      <c r="L46" s="416">
        <f t="shared" si="18"/>
        <v>1.0000000000115963</v>
      </c>
      <c r="M46" s="416">
        <f t="shared" si="18"/>
        <v>0.99999999994335975</v>
      </c>
      <c r="N46" s="416">
        <f t="shared" si="18"/>
        <v>0.9999999998977448</v>
      </c>
      <c r="O46" s="416">
        <f t="shared" si="18"/>
        <v>0.99999999981266896</v>
      </c>
      <c r="P46" s="416">
        <f t="shared" si="18"/>
        <v>0.99999999988796084</v>
      </c>
      <c r="Q46" s="416">
        <f t="shared" si="18"/>
        <v>1.0000000001591489</v>
      </c>
      <c r="R46" s="416">
        <f t="shared" si="18"/>
        <v>1.0000000000271809</v>
      </c>
      <c r="S46" s="416">
        <f t="shared" si="18"/>
        <v>0.99999999993791477</v>
      </c>
      <c r="T46" s="416">
        <f t="shared" si="18"/>
        <v>0.9999999998671244</v>
      </c>
      <c r="U46" s="416">
        <f t="shared" si="18"/>
        <v>0.9999999999929623</v>
      </c>
      <c r="V46" s="416">
        <f t="shared" si="18"/>
        <v>0.99999999990405719</v>
      </c>
      <c r="W46" s="416">
        <f t="shared" si="18"/>
        <v>0.99999999991091015</v>
      </c>
      <c r="X46" s="416">
        <f t="shared" si="18"/>
        <v>0.99999999995731248</v>
      </c>
      <c r="Y46" s="416">
        <f t="shared" si="18"/>
        <v>1.0000000000600007</v>
      </c>
      <c r="Z46" s="416">
        <f t="shared" si="18"/>
        <v>0.99999999996447564</v>
      </c>
      <c r="AA46" s="416">
        <f t="shared" si="18"/>
        <v>1.0000000001459803</v>
      </c>
      <c r="AB46" s="416">
        <f t="shared" si="18"/>
        <v>0.99999999996234723</v>
      </c>
      <c r="AC46" s="416">
        <f t="shared" si="18"/>
        <v>0.99999999991300137</v>
      </c>
      <c r="AD46" s="416">
        <f t="shared" si="18"/>
        <v>0.99999999989257427</v>
      </c>
      <c r="AE46" s="416">
        <f t="shared" si="18"/>
        <v>1.0000000002040195</v>
      </c>
      <c r="AF46" s="416">
        <f t="shared" si="18"/>
        <v>0.99999999991098787</v>
      </c>
      <c r="AG46" s="416">
        <f t="shared" si="18"/>
        <v>1.0000000000637468</v>
      </c>
      <c r="AH46" s="416">
        <f t="shared" si="18"/>
        <v>1.0000000000348219</v>
      </c>
      <c r="AI46" s="416">
        <f t="shared" si="18"/>
        <v>0.99999999980820198</v>
      </c>
      <c r="AJ46" s="416">
        <f t="shared" si="18"/>
        <v>1.0000000001822809</v>
      </c>
      <c r="AK46" s="416">
        <f t="shared" si="18"/>
        <v>1.0000000001055647</v>
      </c>
      <c r="AL46" s="416">
        <f t="shared" si="18"/>
        <v>1.0000000001236633</v>
      </c>
      <c r="AM46" s="416">
        <f t="shared" si="18"/>
        <v>1.0000000000788725</v>
      </c>
      <c r="AN46" s="416">
        <f t="shared" si="18"/>
        <v>1.0000000000962006</v>
      </c>
      <c r="AO46" s="8"/>
      <c r="AP46" s="8"/>
      <c r="AQ46" s="4"/>
      <c r="AR46" s="4"/>
      <c r="AS46" s="4"/>
      <c r="AT46" s="4"/>
      <c r="AU46" s="4"/>
      <c r="AV46" s="4"/>
      <c r="AW46" s="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B19"/>
  <sheetViews>
    <sheetView workbookViewId="0">
      <selection activeCell="B7" sqref="B7"/>
    </sheetView>
  </sheetViews>
  <sheetFormatPr baseColWidth="10" defaultRowHeight="15" x14ac:dyDescent="0.25"/>
  <sheetData>
    <row r="4" spans="2:2" x14ac:dyDescent="0.25">
      <c r="B4" t="str">
        <f>'T energie vecteurs'!A75&amp;" : Energie finale par usage et énergie primaire (Mtep)"</f>
        <v>TEND : Energie finale par usage et énergie primaire (Mtep)</v>
      </c>
    </row>
    <row r="5" spans="2:2" x14ac:dyDescent="0.25">
      <c r="B5" t="str">
        <f>'T energie vecteurs'!A75&amp;" : Ventilation du mix electrique (%)"</f>
        <v>TEND : Ventilation du mix electrique (%)</v>
      </c>
    </row>
    <row r="6" spans="2:2" x14ac:dyDescent="0.25">
      <c r="B6" t="str">
        <f>'T energie vecteurs'!A75&amp;" : Ventilation du mix carburant (%)"</f>
        <v>TEND : Ventilation du mix carburant (%)</v>
      </c>
    </row>
    <row r="7" spans="2:2" x14ac:dyDescent="0.25">
      <c r="B7" t="str">
        <f>'T energie vecteurs'!A75&amp;" : Ventilation du mix gaz (%)"</f>
        <v>TEND : Ventilation du mix gaz (%)</v>
      </c>
    </row>
    <row r="8" spans="2:2" x14ac:dyDescent="0.25">
      <c r="B8" t="str">
        <f>'T energie vecteurs'!A75&amp;" : Emissions CO2 (Mt.eqCO2)"</f>
        <v>TEND : Emissions CO2 (Mt.eqCO2)</v>
      </c>
    </row>
    <row r="9" spans="2:2" x14ac:dyDescent="0.25">
      <c r="B9" t="str">
        <f>'T energie vecteurs'!A75&amp;" : Ventilation du parc auto (%)"</f>
        <v>TEND : Ventilation du parc auto (%)</v>
      </c>
    </row>
    <row r="10" spans="2:2" x14ac:dyDescent="0.25">
      <c r="B10" t="str">
        <f>'T energie vecteurs'!A75&amp;" : Ventilation du parc de logements (%)"</f>
        <v>TEND : Ventilation du parc de logements (%)</v>
      </c>
    </row>
    <row r="13" spans="2:2" x14ac:dyDescent="0.25">
      <c r="B13" t="str">
        <f>'T energie vecteurs'!A10&amp;" : Energie finale par usage et énergie primaire (Mtep)"</f>
        <v>CHOC : Energie finale par usage et énergie primaire (Mtep)</v>
      </c>
    </row>
    <row r="14" spans="2:2" x14ac:dyDescent="0.25">
      <c r="B14" t="str">
        <f>'T energie vecteurs'!A10&amp;" : Ventilation du mix electrique (%)"</f>
        <v>CHOC : Ventilation du mix electrique (%)</v>
      </c>
    </row>
    <row r="15" spans="2:2" x14ac:dyDescent="0.25">
      <c r="B15" t="str">
        <f>'T energie vecteurs'!A10&amp;" : Ventilation du mix carburant (%)"</f>
        <v>CHOC : Ventilation du mix carburant (%)</v>
      </c>
    </row>
    <row r="16" spans="2:2" x14ac:dyDescent="0.25">
      <c r="B16" t="str">
        <f>'T energie vecteurs'!A10&amp;" : Ventilation du mix gaz (%)"</f>
        <v>CHOC : Ventilation du mix gaz (%)</v>
      </c>
    </row>
    <row r="17" spans="2:2" x14ac:dyDescent="0.25">
      <c r="B17" t="str">
        <f>'T energie vecteurs'!A10&amp;" : Emissions CO2 (Mt.eqCO2)"</f>
        <v>CHOC : Emissions CO2 (Mt.eqCO2)</v>
      </c>
    </row>
    <row r="18" spans="2:2" x14ac:dyDescent="0.25">
      <c r="B18" t="str">
        <f>'T energie vecteurs'!A10&amp;" : Ventilation du parc auto (%)"</f>
        <v>CHOC : Ventilation du parc auto (%)</v>
      </c>
    </row>
    <row r="19" spans="2:2" x14ac:dyDescent="0.25">
      <c r="B19" t="str">
        <f>'T energie vecteurs'!A10&amp;" : Ventilation du parc de logements (%)"</f>
        <v>CHOC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8</vt:i4>
      </vt:variant>
      <vt:variant>
        <vt:lpstr>Plages nommées</vt:lpstr>
      </vt:variant>
      <vt:variant>
        <vt:i4>1</vt:i4>
      </vt:variant>
    </vt:vector>
  </HeadingPairs>
  <TitlesOfParts>
    <vt:vector size="16" baseType="lpstr">
      <vt:lpstr>Results</vt:lpstr>
      <vt:lpstr>T energie vecteurs</vt:lpstr>
      <vt:lpstr>T energie usages</vt:lpstr>
      <vt:lpstr>T CO2</vt:lpstr>
      <vt:lpstr>T auto</vt:lpstr>
      <vt:lpstr>T logt</vt:lpstr>
      <vt:lpstr>Table Graphs</vt:lpstr>
      <vt:lpstr>G energie usages</vt:lpstr>
      <vt:lpstr>G mix elec</vt:lpstr>
      <vt:lpstr>G mix carb</vt:lpstr>
      <vt:lpstr>G mix gaz</vt:lpstr>
      <vt:lpstr>G CHOC GES</vt:lpstr>
      <vt:lpstr>G TEND GES</vt:lpstr>
      <vt:lpstr>G parc auto</vt:lpstr>
      <vt:lpstr>G parc logt</vt:lpstr>
      <vt:lpstr>'T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GOUEDARD Hervé</cp:lastModifiedBy>
  <cp:lastPrinted>2018-11-29T16:44:02Z</cp:lastPrinted>
  <dcterms:created xsi:type="dcterms:W3CDTF">2016-06-15T08:53:28Z</dcterms:created>
  <dcterms:modified xsi:type="dcterms:W3CDTF">2021-08-12T15:53:59Z</dcterms:modified>
</cp:coreProperties>
</file>